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updateLinks="never" defaultThemeVersion="124226"/>
  <bookViews>
    <workbookView xWindow="0" yWindow="60" windowWidth="20490" windowHeight="6795" tabRatio="743" activeTab="5"/>
  </bookViews>
  <sheets>
    <sheet name="Prime" sheetId="35" r:id="rId1"/>
    <sheet name="Quoto" sheetId="37" r:id="rId2"/>
    <sheet name="gatewayerrors" sheetId="23" r:id="rId3"/>
    <sheet name="oit" sheetId="34" r:id="rId4"/>
    <sheet name="validateusid" sheetId="24" r:id="rId5"/>
    <sheet name="updatetosorder" sheetId="25" r:id="rId6"/>
    <sheet name="rtdd" sheetId="26" r:id="rId7"/>
    <sheet name="sdm" sheetId="27" r:id="rId8"/>
    <sheet name="scn" sheetId="28" r:id="rId9"/>
    <sheet name="provisioning" sheetId="29" r:id="rId10"/>
    <sheet name="rfs" sheetId="30" r:id="rId11"/>
    <sheet name="rfb" sheetId="31" r:id="rId12"/>
    <sheet name="stos" sheetId="32" r:id="rId13"/>
    <sheet name="converter" sheetId="33" r:id="rId14"/>
    <sheet name="site" sheetId="36" r:id="rId15"/>
    <sheet name="Sheet2" sheetId="18" r:id="rId16"/>
    <sheet name="Sheet3" sheetId="3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0" hidden="1">Prime!$B$1:$O$38</definedName>
    <definedName name="_xlnm._FilterDatabase" localSheetId="1" hidden="1">Quoto!$B$1:$L$24</definedName>
    <definedName name="ActionList" localSheetId="1">[1]Sheet2!$A:$A</definedName>
    <definedName name="ActionList">Sheet2!$A:$A</definedName>
    <definedName name="GOLDStandAlone" localSheetId="15">Sheet2!$D$1:$D$472</definedName>
    <definedName name="LogicalName">Sheet2!$D:$D</definedName>
  </definedNames>
  <calcPr calcId="145621"/>
</workbook>
</file>

<file path=xl/calcChain.xml><?xml version="1.0" encoding="utf-8"?>
<calcChain xmlns="http://schemas.openxmlformats.org/spreadsheetml/2006/main">
  <c r="N4" i="37" l="1"/>
  <c r="N3" i="37"/>
  <c r="J4" i="35" l="1"/>
  <c r="J3" i="35"/>
  <c r="J3" i="37" l="1"/>
  <c r="AV3" i="37" l="1"/>
  <c r="AT3" i="37" l="1"/>
  <c r="AR3" i="37"/>
  <c r="AP4" i="37" l="1"/>
  <c r="AL4" i="37"/>
  <c r="AJ4" i="37"/>
  <c r="AH4" i="37"/>
  <c r="AF4" i="37"/>
  <c r="AD4" i="37"/>
  <c r="AB4" i="37"/>
  <c r="J4" i="37"/>
  <c r="P4" i="37"/>
  <c r="L4" i="37"/>
  <c r="AP3" i="37"/>
  <c r="AL3" i="37"/>
  <c r="AJ3" i="37"/>
  <c r="AH3" i="37"/>
  <c r="AF3" i="37"/>
  <c r="AD3" i="37"/>
  <c r="AB3" i="37"/>
  <c r="P3" i="37"/>
  <c r="L3" i="37"/>
  <c r="N3" i="35" l="1"/>
  <c r="N4" i="35"/>
  <c r="L4" i="35" l="1"/>
  <c r="L3" i="35"/>
  <c r="L5" i="36" l="1"/>
  <c r="L4" i="36"/>
  <c r="L3" i="36"/>
  <c r="J5" i="36" l="1"/>
  <c r="J4" i="36"/>
  <c r="J3" i="36"/>
  <c r="F20" i="3" l="1"/>
</calcChain>
</file>

<file path=xl/connections.xml><?xml version="1.0" encoding="utf-8"?>
<connections xmlns="http://schemas.openxmlformats.org/spreadsheetml/2006/main">
  <connection id="1" interval="1" name="GOLDStandAlone" type="6" refreshedVersion="6" background="1" refreshOnLoad="1" saveData="1">
    <textPr prompt="0" codePage="437" sourceFile="C:\GOLD_Automation\src\DataEngine\GOLDStandAlone.txt">
      <textFields>
        <textField/>
      </textFields>
    </textPr>
  </connection>
</connections>
</file>

<file path=xl/sharedStrings.xml><?xml version="1.0" encoding="utf-8"?>
<sst xmlns="http://schemas.openxmlformats.org/spreadsheetml/2006/main" count="9038" uniqueCount="1157">
  <si>
    <t>TS_ID</t>
  </si>
  <si>
    <t xml:space="preserve">Description </t>
  </si>
  <si>
    <t>action</t>
  </si>
  <si>
    <t>Element</t>
  </si>
  <si>
    <t>Close</t>
  </si>
  <si>
    <t>windowswitch</t>
  </si>
  <si>
    <t>Submitvalue</t>
  </si>
  <si>
    <t>ManualWait</t>
  </si>
  <si>
    <t>No</t>
  </si>
  <si>
    <t>Click</t>
  </si>
  <si>
    <t>Yes</t>
  </si>
  <si>
    <t>Manual Wait</t>
  </si>
  <si>
    <t>OpenURL</t>
  </si>
  <si>
    <t>Prospecta login</t>
  </si>
  <si>
    <t>3</t>
  </si>
  <si>
    <t>.//input[@title='Search']</t>
  </si>
  <si>
    <t>Brg</t>
  </si>
  <si>
    <t>TS07</t>
  </si>
  <si>
    <t>TS08</t>
  </si>
  <si>
    <t>TS09</t>
  </si>
  <si>
    <t>TS10</t>
  </si>
  <si>
    <t>mdoDynamicTransationSection</t>
  </si>
  <si>
    <t>SwitchFrame</t>
  </si>
  <si>
    <t>Frame Switch</t>
  </si>
  <si>
    <t>Verfy that page is persent and window swithc</t>
  </si>
  <si>
    <t>Click on Material Button on right nevigation pane</t>
  </si>
  <si>
    <t>Enter Brg in seach field.</t>
  </si>
  <si>
    <t>TS11</t>
  </si>
  <si>
    <t>//div[@id='navDiv']//nav//ul//li//a[starts-with(text(),'Material')]</t>
  </si>
  <si>
    <t>Frameswitch</t>
  </si>
  <si>
    <t>run</t>
  </si>
  <si>
    <t>testfun</t>
  </si>
  <si>
    <t>SubmitValue</t>
  </si>
  <si>
    <t>ThreadWait</t>
  </si>
  <si>
    <t>DropDownSelect</t>
  </si>
  <si>
    <t>Xpath</t>
  </si>
  <si>
    <t>Link</t>
  </si>
  <si>
    <t>Element Loc Type</t>
  </si>
  <si>
    <t>URL</t>
  </si>
  <si>
    <t>VerifyElement</t>
  </si>
  <si>
    <t>Data1</t>
  </si>
  <si>
    <t>Result</t>
  </si>
  <si>
    <t>//*[@id="comment_id_r"]</t>
  </si>
  <si>
    <t>Insert Comments</t>
  </si>
  <si>
    <t>Step1</t>
  </si>
  <si>
    <t>Step2</t>
  </si>
  <si>
    <t>Step3</t>
  </si>
  <si>
    <t>Step43</t>
  </si>
  <si>
    <t>TCaseID2-2</t>
  </si>
  <si>
    <t>LogicalName</t>
  </si>
  <si>
    <t>Login_UserName_xpath</t>
  </si>
  <si>
    <t>Login_Password_xpath</t>
  </si>
  <si>
    <t>Alert</t>
  </si>
  <si>
    <t>Class</t>
  </si>
  <si>
    <t>Autoit</t>
  </si>
  <si>
    <t>CSS</t>
  </si>
  <si>
    <t>Login_______Page</t>
  </si>
  <si>
    <t>CaptureScreen</t>
  </si>
  <si>
    <t>ID</t>
  </si>
  <si>
    <t>Clear</t>
  </si>
  <si>
    <t>Location</t>
  </si>
  <si>
    <t>Name</t>
  </si>
  <si>
    <t>DragDrop</t>
  </si>
  <si>
    <t>partialLink</t>
  </si>
  <si>
    <t>Script</t>
  </si>
  <si>
    <t>ExplicitWait</t>
  </si>
  <si>
    <t>tagName</t>
  </si>
  <si>
    <t>FrameDefault</t>
  </si>
  <si>
    <t>Title</t>
  </si>
  <si>
    <t>FrameSwitch</t>
  </si>
  <si>
    <t>JavaScript</t>
  </si>
  <si>
    <t>LClick</t>
  </si>
  <si>
    <t>MouseHoverClick</t>
  </si>
  <si>
    <t>MouseHoverdoubleClick</t>
  </si>
  <si>
    <t>OpenBrowser</t>
  </si>
  <si>
    <t>Quit</t>
  </si>
  <si>
    <t>RobotKey</t>
  </si>
  <si>
    <t>RobotLKey</t>
  </si>
  <si>
    <t>sikuli</t>
  </si>
  <si>
    <t>TESTFUN</t>
  </si>
  <si>
    <t>VerifyAttribute</t>
  </si>
  <si>
    <t>VerifyText</t>
  </si>
  <si>
    <t>PressTab</t>
  </si>
  <si>
    <t>WindowSwitch</t>
  </si>
  <si>
    <t>VerifyPageTitle</t>
  </si>
  <si>
    <t>ShowRecord</t>
  </si>
  <si>
    <t>end</t>
  </si>
  <si>
    <t>GOLD_UAT_URL</t>
  </si>
  <si>
    <t>GOLD_SandBox_URL</t>
  </si>
  <si>
    <t>Login_Submit_ClassName</t>
  </si>
  <si>
    <t>Login_dontshowme_xpath</t>
  </si>
  <si>
    <t>Login_closeLink_ClassName</t>
  </si>
  <si>
    <t>GOLD_headmenu_orders_xpath</t>
  </si>
  <si>
    <t>GOLD_orders_CreateOrder_xpath</t>
  </si>
  <si>
    <t>OrderMenu</t>
  </si>
  <si>
    <t>CreateOrderNew</t>
  </si>
  <si>
    <t>Contracting_Party_Search</t>
  </si>
  <si>
    <t>Contracting_Party_Customer_Name</t>
  </si>
  <si>
    <t>Contract_Search</t>
  </si>
  <si>
    <t>OrderTerm</t>
  </si>
  <si>
    <t>SalesCampaign_Select</t>
  </si>
  <si>
    <t>CustomerSiteSurvey_Select</t>
  </si>
  <si>
    <t>CustomerRequestedEarlyDelivery</t>
  </si>
  <si>
    <t>BillingSearch</t>
  </si>
  <si>
    <t>SearchLocalSite</t>
  </si>
  <si>
    <t>RequestedDeliveryDate_Calendar</t>
  </si>
  <si>
    <t>Product_Service</t>
  </si>
  <si>
    <t>LeadTimeBasis_Search</t>
  </si>
  <si>
    <t>NonQuotoOrderReason_Select</t>
  </si>
  <si>
    <t>InstallationPreferences_Select</t>
  </si>
  <si>
    <t>CAT_Required_Select</t>
  </si>
  <si>
    <t>CompleteTask_DropDown</t>
  </si>
  <si>
    <t>Completetask_Submit</t>
  </si>
  <si>
    <t>SearchButton</t>
  </si>
  <si>
    <t>ResultFirstRow</t>
  </si>
  <si>
    <t>OrderCaptureElement</t>
  </si>
  <si>
    <t>Signatory_Search</t>
  </si>
  <si>
    <t>CustomerSearchOptions_Select</t>
  </si>
  <si>
    <t>ResultFirstRowImage</t>
  </si>
  <si>
    <t>Inbox_Order_Search</t>
  </si>
  <si>
    <t>Inbox_SearchButton</t>
  </si>
  <si>
    <t>Inbox_Resultrow</t>
  </si>
  <si>
    <t>OrderInfo_EditButton</t>
  </si>
  <si>
    <t>Order_SBuildMenu</t>
  </si>
  <si>
    <t>SBuild_AddInstance1</t>
  </si>
  <si>
    <t>SBuild_AddInstance2</t>
  </si>
  <si>
    <t>SBuild_AddNumInstance</t>
  </si>
  <si>
    <t>SBuild_AddNumInstanceOK</t>
  </si>
  <si>
    <t>SBuild_Instance1Folder</t>
  </si>
  <si>
    <t>SBuild_______Page</t>
  </si>
  <si>
    <t>SBuild_Instance2Folder</t>
  </si>
  <si>
    <t>SBuild_Data_APExtendedDCstandaloneoption</t>
  </si>
  <si>
    <t>SBuild_Data_APExtendedDCHAoption</t>
  </si>
  <si>
    <t>SBuild_Data_AdditonalCertificates</t>
  </si>
  <si>
    <t>SBuild_SaveButton</t>
  </si>
  <si>
    <t>SBuild_SubmitTechnical_SRF2Notreq</t>
  </si>
  <si>
    <t>SBuild_AddNumInstance2</t>
  </si>
  <si>
    <t>SBuild_AddNumInstanceOK_CCS</t>
  </si>
  <si>
    <t>Pricing_______Page</t>
  </si>
  <si>
    <t>Order_PricingMenu</t>
  </si>
  <si>
    <t>Order_Pricing_EditButton</t>
  </si>
  <si>
    <t>Order_Pricing_addMLI</t>
  </si>
  <si>
    <t>Order_Pricing_EditMLI</t>
  </si>
  <si>
    <t>Order_Pricing_AddILFPC</t>
  </si>
  <si>
    <t>Order_Pricing_AddCL</t>
  </si>
  <si>
    <t>Order_Pricing_MonthlyCharges</t>
  </si>
  <si>
    <t>Order_Pricing_One_OffCharge</t>
  </si>
  <si>
    <t>Order_Pricing_MLISubmit</t>
  </si>
  <si>
    <t>QuoteLineItemsTableFirstRow</t>
  </si>
  <si>
    <t>Order_Pricing_MonthlyCharges_New</t>
  </si>
  <si>
    <t>Order_Pricing_One_OffCharge_New</t>
  </si>
  <si>
    <t>Completetask_Approve</t>
  </si>
  <si>
    <t>CustomerSignatureDateCalendar</t>
  </si>
  <si>
    <t>Completetask_ReleaseOrder</t>
  </si>
  <si>
    <t>Completetask_SubmitAndInformSdm</t>
  </si>
  <si>
    <t>MileStone_Menu</t>
  </si>
  <si>
    <t>MileStone_ReadyForService</t>
  </si>
  <si>
    <t>MileStone_ReadyForService_CompletedDate</t>
  </si>
  <si>
    <t>iFrame</t>
  </si>
  <si>
    <t>Completetask_Reject</t>
  </si>
  <si>
    <t>iFrameIL</t>
  </si>
  <si>
    <t>TeamsMenu</t>
  </si>
  <si>
    <t>Button_ManageTeams</t>
  </si>
  <si>
    <t>SameAsCustomerCheckBox</t>
  </si>
  <si>
    <t>TeamControlAddButton</t>
  </si>
  <si>
    <t>TeamAddCustomerFirstName</t>
  </si>
  <si>
    <t>TeamisLockedCheckBox</t>
  </si>
  <si>
    <t>TeamControlLegal_Inherit</t>
  </si>
  <si>
    <t>TeamControlLegal_add</t>
  </si>
  <si>
    <t>TeamControlLegal_SelectBox</t>
  </si>
  <si>
    <t>TeamControlLegal_Select</t>
  </si>
  <si>
    <t>butSaveTeams</t>
  </si>
  <si>
    <t>InformationdMenu</t>
  </si>
  <si>
    <t>OpportunityReferenceNo</t>
  </si>
  <si>
    <t>CircuitMRCStatus</t>
  </si>
  <si>
    <t>RequestedDisconnectedDate</t>
  </si>
  <si>
    <t>SBuild_CatalogID</t>
  </si>
  <si>
    <t>SBuild_catalogIDSubmitBtn</t>
  </si>
  <si>
    <t>SBuild_Community_Name</t>
  </si>
  <si>
    <t>SBuild_PrimaryServiceType</t>
  </si>
  <si>
    <t>PricingApprovalNb</t>
  </si>
  <si>
    <t>SBuild_AddRouter</t>
  </si>
  <si>
    <t>SBuild_AddRouter_FinishPage</t>
  </si>
  <si>
    <t>SBuild_Select_Router</t>
  </si>
  <si>
    <t>SBuild_PrimaryAccessConnection_Button</t>
  </si>
  <si>
    <t>SBuild_Community_box</t>
  </si>
  <si>
    <t>SBuild_CircuitType_Select</t>
  </si>
  <si>
    <t>SBuild_PrimaryAccessConnection_Edit</t>
  </si>
  <si>
    <t>Order_Change_______Page</t>
  </si>
  <si>
    <t>CreateOrderChange</t>
  </si>
  <si>
    <t>ChO_Selectchange_spyglass</t>
  </si>
  <si>
    <t>ChO_EnterChangeOrder</t>
  </si>
  <si>
    <t>ChO_SelectChnangeType</t>
  </si>
  <si>
    <t>Order_SaveButton</t>
  </si>
  <si>
    <t>Order_StatusSearch</t>
  </si>
  <si>
    <t>Order_PendingSubmenu</t>
  </si>
  <si>
    <t>Order_CancelledSubmenu</t>
  </si>
  <si>
    <t>Ordertype_Search</t>
  </si>
  <si>
    <t>OrderOptions_Infopage</t>
  </si>
  <si>
    <t>CancelOrder_Submenu</t>
  </si>
  <si>
    <t>CancelOrder_Option1</t>
  </si>
  <si>
    <t>CancelOrder_ConfirmCancel</t>
  </si>
  <si>
    <t>Order_StatusColumn</t>
  </si>
  <si>
    <t>Order_SubmittedSuccess</t>
  </si>
  <si>
    <t>SearchCriteria_OrderType</t>
  </si>
  <si>
    <t>SearchCriteria_OrderStatus</t>
  </si>
  <si>
    <t>OrderInfomationPage_OptionMenu</t>
  </si>
  <si>
    <t>Copy_CommercialInforamtion</t>
  </si>
  <si>
    <t>Option_Copy</t>
  </si>
  <si>
    <t>Option_CopyCommercialinformationOnly</t>
  </si>
  <si>
    <t>Option_EntireOrderSameLocalSite</t>
  </si>
  <si>
    <t>Option_EntireOrderDifferentLocalSite</t>
  </si>
  <si>
    <t>Templates</t>
  </si>
  <si>
    <t>CreateTemplate</t>
  </si>
  <si>
    <t>CommercialTemplate</t>
  </si>
  <si>
    <t>TemplateName</t>
  </si>
  <si>
    <t>Template_approve</t>
  </si>
  <si>
    <t>Template_createneworder</t>
  </si>
  <si>
    <t>GateWayErrorforTS</t>
  </si>
  <si>
    <t>CompleteTask_ManageOrder</t>
  </si>
  <si>
    <t>SendSCNButton</t>
  </si>
  <si>
    <t>SCNEmailBodyText</t>
  </si>
  <si>
    <t>ConfirmEmailSend</t>
  </si>
  <si>
    <t>Approval_CreateTechOrderButton</t>
  </si>
  <si>
    <t>MileStone_ReadyForBilling</t>
  </si>
  <si>
    <t>TaskListDropDown</t>
  </si>
  <si>
    <t>TaskListSetupBilling</t>
  </si>
  <si>
    <t>TaskListGateWayErrorForTS</t>
  </si>
  <si>
    <t>TaskListLegalApproval</t>
  </si>
  <si>
    <t>TaskListInitiateBilling</t>
  </si>
  <si>
    <t>ChangeCustomerSignatureDateCalendar</t>
  </si>
  <si>
    <t>Order_NotessubMenu</t>
  </si>
  <si>
    <t>Order_ProvisioningRow</t>
  </si>
  <si>
    <t>Order_ProvisioningMessage</t>
  </si>
  <si>
    <t>Gold_Logout</t>
  </si>
  <si>
    <t>Documents_Menu</t>
  </si>
  <si>
    <t>OrderDoc_SCN</t>
  </si>
  <si>
    <t>OrderDoc_SRF</t>
  </si>
  <si>
    <t>OrderDoc_Galileo</t>
  </si>
  <si>
    <t>OrderDoc_AcknowledgeForm</t>
  </si>
  <si>
    <t>OrderDoc_orderform</t>
  </si>
  <si>
    <t>OrderDoc_Onlineorderform</t>
  </si>
  <si>
    <t>OrderDoc_XML</t>
  </si>
  <si>
    <t>LocalSite_Data</t>
  </si>
  <si>
    <t>CalendarDate_Data</t>
  </si>
  <si>
    <t>LeadTimeBasis_Data</t>
  </si>
  <si>
    <t>PrimaryServiceType_Data</t>
  </si>
  <si>
    <t>LogOut_Image</t>
  </si>
  <si>
    <t>CustomersMenu</t>
  </si>
  <si>
    <t>CustomerSideSubMenuData</t>
  </si>
  <si>
    <t>CustomerSideSubMenuData2</t>
  </si>
  <si>
    <t>Customer_PrimaryContactSearch</t>
  </si>
  <si>
    <t>Customer_PrimaryContactLastName</t>
  </si>
  <si>
    <t>VerifyCustomerPrimaryContact</t>
  </si>
  <si>
    <t>Customer_ProcessName</t>
  </si>
  <si>
    <t>Customer_ProcessStatus</t>
  </si>
  <si>
    <t>CustomerProcessID_Capture</t>
  </si>
  <si>
    <t>Comments_textArea</t>
  </si>
  <si>
    <t>TaskListCustomerApproval</t>
  </si>
  <si>
    <t>ButtonCreateNew</t>
  </si>
  <si>
    <t>Order_GenericSideMenu_Data</t>
  </si>
  <si>
    <t>Order_Pricing_DeselectAllButton</t>
  </si>
  <si>
    <t>Order_Pricing_SelectAllButton</t>
  </si>
  <si>
    <t>Order_Pricing_addChild</t>
  </si>
  <si>
    <t>Order_Pricing_addAttribute</t>
  </si>
  <si>
    <t>Order_Pricing_DeleteMLI</t>
  </si>
  <si>
    <t>Order_Pricing_Table_Data</t>
  </si>
  <si>
    <t>Order_Pricing_OrderFormCheckBoxes</t>
  </si>
  <si>
    <t>Generic_TableTextData</t>
  </si>
  <si>
    <t>Order_Pricing_Charges_Data</t>
  </si>
  <si>
    <t>PanReason_Data</t>
  </si>
  <si>
    <t>Gold_Logout2</t>
  </si>
  <si>
    <t>SearchCriteria_Ordertype_ChangeType</t>
  </si>
  <si>
    <t>DEBUG</t>
  </si>
  <si>
    <t>Send SOAP Request and get Response</t>
  </si>
  <si>
    <t>SOAPReqResponse</t>
  </si>
  <si>
    <t>xml</t>
  </si>
  <si>
    <t>customerOrderID</t>
  </si>
  <si>
    <t>CreateCustomerOrder_debug.xml</t>
  </si>
  <si>
    <t>VerifySOAPResponseTagValue</t>
  </si>
  <si>
    <t>tag</t>
  </si>
  <si>
    <t>Capture /store the tag value</t>
  </si>
  <si>
    <t>CaptureSOAPResponseTagValue</t>
  </si>
  <si>
    <t>CreateCustomerOrder</t>
  </si>
  <si>
    <t>Complete Capture Commercial Details</t>
  </si>
  <si>
    <t>GOLD_RTC_14_1</t>
  </si>
  <si>
    <t>Wait for some time</t>
  </si>
  <si>
    <t>Open URL</t>
  </si>
  <si>
    <t>Username</t>
  </si>
  <si>
    <t>lwinslade</t>
  </si>
  <si>
    <t>Enter Password</t>
  </si>
  <si>
    <t>lwinsl@Aa1</t>
  </si>
  <si>
    <t>Step4</t>
  </si>
  <si>
    <t>Submit</t>
  </si>
  <si>
    <t>Step5</t>
  </si>
  <si>
    <t>Wait</t>
  </si>
  <si>
    <t>30000</t>
  </si>
  <si>
    <t>Step6</t>
  </si>
  <si>
    <t>Click on Close Link</t>
  </si>
  <si>
    <t>ClickIf</t>
  </si>
  <si>
    <t>Step7</t>
  </si>
  <si>
    <t>Click on Order Tab</t>
  </si>
  <si>
    <t>Step8</t>
  </si>
  <si>
    <t>Step9</t>
  </si>
  <si>
    <t>Search created order</t>
  </si>
  <si>
    <t>Step10</t>
  </si>
  <si>
    <t>0</t>
  </si>
  <si>
    <t>OrderSubmitCapture</t>
  </si>
  <si>
    <t>Step11</t>
  </si>
  <si>
    <t>Step12</t>
  </si>
  <si>
    <t>Step13</t>
  </si>
  <si>
    <t>Step14</t>
  </si>
  <si>
    <t>Click on Search</t>
  </si>
  <si>
    <t>Step15</t>
  </si>
  <si>
    <t>Step16</t>
  </si>
  <si>
    <t>10000</t>
  </si>
  <si>
    <t>Step17</t>
  </si>
  <si>
    <t>Open the browser</t>
  </si>
  <si>
    <t>IE</t>
  </si>
  <si>
    <t>Step18</t>
  </si>
  <si>
    <t>Click on the Result Row</t>
  </si>
  <si>
    <t>5000</t>
  </si>
  <si>
    <t>Step19</t>
  </si>
  <si>
    <t>15000</t>
  </si>
  <si>
    <t>EditXMLTagValue</t>
  </si>
  <si>
    <t>externalID</t>
  </si>
  <si>
    <t>transactionID</t>
  </si>
  <si>
    <t>CreateCustomerOrder_debug.xml,7c5bd110tfsgff</t>
  </si>
  <si>
    <t>CreateCustomerOrder_debug.xml,95347/TESTMEP938777</t>
  </si>
  <si>
    <t>Step20</t>
  </si>
  <si>
    <t>Step21</t>
  </si>
  <si>
    <t>Step22</t>
  </si>
  <si>
    <t>OrderSubmitLastCapture</t>
  </si>
  <si>
    <t>#</t>
  </si>
  <si>
    <t>GOLD_RTC_52_7</t>
  </si>
  <si>
    <t>gatewayerrorReq.xml,#ORDERNUM</t>
  </si>
  <si>
    <t>inp:GOLDOrderNumber</t>
  </si>
  <si>
    <t>inp:RejectionCode</t>
  </si>
  <si>
    <t>gatewayerrorReq.xml,2</t>
  </si>
  <si>
    <t>inp:ActorCode</t>
  </si>
  <si>
    <t>gatewayerrorReq.xml,3</t>
  </si>
  <si>
    <t>gatewayerrorReq.xml</t>
  </si>
  <si>
    <t>ns1:ResultCode</t>
  </si>
  <si>
    <t>OK</t>
  </si>
  <si>
    <t>skip</t>
  </si>
  <si>
    <t>Step23</t>
  </si>
  <si>
    <t>UpdateTosRejection</t>
  </si>
  <si>
    <t>Store the SoapEndPoint</t>
  </si>
  <si>
    <t>store</t>
  </si>
  <si>
    <t>StoreValue</t>
  </si>
  <si>
    <t>SOAPEndPoint</t>
  </si>
  <si>
    <t>Step24</t>
  </si>
  <si>
    <t>CurrentTaskImage.jpg</t>
  </si>
  <si>
    <t>click</t>
  </si>
  <si>
    <t>Sclick</t>
  </si>
  <si>
    <t>130,0</t>
  </si>
  <si>
    <t>TaskListGateWayErrorForDOO</t>
  </si>
  <si>
    <t>Click on Complete task</t>
  </si>
  <si>
    <t>CompleteTaskDropDown.JPG</t>
  </si>
  <si>
    <t>Complete task Submit</t>
  </si>
  <si>
    <t>3000</t>
  </si>
  <si>
    <t>Accept the Alert</t>
  </si>
  <si>
    <t>Step25</t>
  </si>
  <si>
    <t>Step26</t>
  </si>
  <si>
    <t>Step27</t>
  </si>
  <si>
    <t>Step28</t>
  </si>
  <si>
    <t>Step29</t>
  </si>
  <si>
    <t>Step30</t>
  </si>
  <si>
    <t>Step31</t>
  </si>
  <si>
    <t>Step32</t>
  </si>
  <si>
    <t>Step33</t>
  </si>
  <si>
    <t>Step34</t>
  </si>
  <si>
    <t>Open the Current task DropDown</t>
  </si>
  <si>
    <t>take Cursor Using Sikuli</t>
  </si>
  <si>
    <t>Click on the task list option</t>
  </si>
  <si>
    <t>TaskListOption</t>
  </si>
  <si>
    <t>Gateway Error for DOO</t>
  </si>
  <si>
    <t>Verify the Order Tab</t>
  </si>
  <si>
    <t>Step35</t>
  </si>
  <si>
    <t>Update the Value of Tag in request XML</t>
  </si>
  <si>
    <t>Give SOAP Action and Send SOAP Request and get Response</t>
  </si>
  <si>
    <t>Gateway Error for Sales</t>
  </si>
  <si>
    <t>gatewayerrorReq.xml,110</t>
  </si>
  <si>
    <t>GOLD_RTC_52_1</t>
  </si>
  <si>
    <t>Gateway Error for TS</t>
  </si>
  <si>
    <t>gatewayerrorReq.xml,106</t>
  </si>
  <si>
    <t>GOLD_RTC_52_4</t>
  </si>
  <si>
    <t>AdministrationMenu</t>
  </si>
  <si>
    <t>AdministrationSubMenu_Data</t>
  </si>
  <si>
    <t>SearchOfficeName_EditBox</t>
  </si>
  <si>
    <t>LeftBarMessage</t>
  </si>
  <si>
    <t>NewOffice_Name</t>
  </si>
  <si>
    <t>NewOffice_salescluster</t>
  </si>
  <si>
    <t>NewOffice_salescountry</t>
  </si>
  <si>
    <t>NewOffice_Address</t>
  </si>
  <si>
    <t>NewOffice_City</t>
  </si>
  <si>
    <t>NewOffice_country</t>
  </si>
  <si>
    <t>NewOffice_salesregion</t>
  </si>
  <si>
    <t>NewOffice_phone</t>
  </si>
  <si>
    <t>NewProject_projectname</t>
  </si>
  <si>
    <t>NewProject_EndDate</t>
  </si>
  <si>
    <t>NewProject_numResources</t>
  </si>
  <si>
    <t>NewProject_serviceTypeDisplay</t>
  </si>
  <si>
    <t>NewProject_objectives</t>
  </si>
  <si>
    <t>SaveButton</t>
  </si>
  <si>
    <t>DeleteButton</t>
  </si>
  <si>
    <t>SB_ChnageOrderNewSB</t>
  </si>
  <si>
    <t>SB_CPEOptionOldBuild</t>
  </si>
  <si>
    <t>SB_RouterNameOldBuild</t>
  </si>
  <si>
    <t>SB_RouternameNewbuild</t>
  </si>
  <si>
    <t>SB_CpeUSIDNewBuild</t>
  </si>
  <si>
    <t>SB_AccessUSIDNewBuild</t>
  </si>
  <si>
    <t>SB_CommunityNewBuild</t>
  </si>
  <si>
    <t>ValidateUsid.xml,#ORDERNUM</t>
  </si>
  <si>
    <t>inp:GOLDUSID</t>
  </si>
  <si>
    <t>L2PPUSIDCaptureElement</t>
  </si>
  <si>
    <t>ValidateOrderNumberUsid</t>
  </si>
  <si>
    <t>ValidateUsid.xml,#USID</t>
  </si>
  <si>
    <t>ValidateUsid.xml</t>
  </si>
  <si>
    <t>GOLD_RTC_46_1</t>
  </si>
  <si>
    <t>ValidateUsid.xml,YHPLHGF</t>
  </si>
  <si>
    <t>KO</t>
  </si>
  <si>
    <t>GOLD_RTC_46_1_1</t>
  </si>
  <si>
    <t>SBuild_ShowDetails</t>
  </si>
  <si>
    <t>SBuild_L3USIDCapture</t>
  </si>
  <si>
    <t>GOLD_RTC_47_1</t>
  </si>
  <si>
    <t>GOLD_RTC_47_1_1</t>
  </si>
  <si>
    <t>updatetosorder.xml,#ORDERNUM</t>
  </si>
  <si>
    <t>updatetosorder.xml,#USID</t>
  </si>
  <si>
    <t>updatetosorder.xml</t>
  </si>
  <si>
    <t>GOLD_RTC_48_1</t>
  </si>
  <si>
    <t>GOLD_RTC_49_1</t>
  </si>
  <si>
    <t>GOLD_RTC_49_1_1</t>
  </si>
  <si>
    <t>fagco.xml</t>
  </si>
  <si>
    <t>fagco.xml,#ORDERNUM</t>
  </si>
  <si>
    <t>FindAndGetCustomerOrder</t>
  </si>
  <si>
    <t>local_referentialName</t>
  </si>
  <si>
    <t>#ORDERNUM</t>
  </si>
  <si>
    <t>Quoto</t>
  </si>
  <si>
    <t>GOLD_RTC_14_6</t>
  </si>
  <si>
    <t>GOLD_RTC_14_4</t>
  </si>
  <si>
    <t>L2PP.xml</t>
  </si>
  <si>
    <t>GOLD_RTC_14_2</t>
  </si>
  <si>
    <t>GOLD_RTC_14_3</t>
  </si>
  <si>
    <t>Login_CloseLink_byText</t>
  </si>
  <si>
    <t>Login_CloseLink_ByXpath</t>
  </si>
  <si>
    <t>SideSubMenuData</t>
  </si>
  <si>
    <t>InboxWorkFlowTask</t>
  </si>
  <si>
    <t>InboxWorkFlowTask_Data</t>
  </si>
  <si>
    <t>InboxWorkFlowTask_CustApproval</t>
  </si>
  <si>
    <t>InboxWorkFlowTask_CheckAndRelease</t>
  </si>
  <si>
    <t>InboxWorkFlowTask_CaptureTechnicalDetails</t>
  </si>
  <si>
    <t>InboxWorkFlowTask_ManageOrder</t>
  </si>
  <si>
    <t>InboxSearchRollbackFirstOrder</t>
  </si>
  <si>
    <t>OrderHeaderTask_Data</t>
  </si>
  <si>
    <t>ChangeRequestedDeliveryDate_Calendar</t>
  </si>
  <si>
    <t>Inbox_OrderType</t>
  </si>
  <si>
    <t>SearchCriteria_changeTypeInbox</t>
  </si>
  <si>
    <t>MasterSiteOrder</t>
  </si>
  <si>
    <t>ChildDeliveryOrder</t>
  </si>
  <si>
    <t>DeliveryOrders</t>
  </si>
  <si>
    <t>ContactsMenu</t>
  </si>
  <si>
    <t>ProvRefNumber</t>
  </si>
  <si>
    <t>Provisioning Reference Number</t>
  </si>
  <si>
    <t>Click on Service Build Menu</t>
  </si>
  <si>
    <t>Open order_move to technical page</t>
  </si>
  <si>
    <t>20000</t>
  </si>
  <si>
    <t>L2ppCPEUSID</t>
  </si>
  <si>
    <t>USIDCapture</t>
  </si>
  <si>
    <t>Capture CPE USID</t>
  </si>
  <si>
    <t>Open Browser</t>
  </si>
  <si>
    <t>Close Browser</t>
  </si>
  <si>
    <t>Open order</t>
  </si>
  <si>
    <t>Click on Provisioning Reference Number - Auto</t>
  </si>
  <si>
    <t>ThreadWait_5</t>
  </si>
  <si>
    <t>Move to another window</t>
  </si>
  <si>
    <t>Switching Frame</t>
  </si>
  <si>
    <t>VerifyUSIDCapture</t>
  </si>
  <si>
    <t>//tr[@id='grid_row_1']/td[5]</t>
  </si>
  <si>
    <t>Verify GOLD USID</t>
  </si>
  <si>
    <t>Step36</t>
  </si>
  <si>
    <t>Step37</t>
  </si>
  <si>
    <t>Step38</t>
  </si>
  <si>
    <t>Step39</t>
  </si>
  <si>
    <t>Step40</t>
  </si>
  <si>
    <t>Step41</t>
  </si>
  <si>
    <t>Step42</t>
  </si>
  <si>
    <t>Step44</t>
  </si>
  <si>
    <t>Closing Window</t>
  </si>
  <si>
    <t>Step45</t>
  </si>
  <si>
    <t>Step46</t>
  </si>
  <si>
    <t>Step48</t>
  </si>
  <si>
    <t>ThreadWait_10</t>
  </si>
  <si>
    <t>VK_ALT</t>
  </si>
  <si>
    <t>VK_F4</t>
  </si>
  <si>
    <t>GOLD_RTC_47_2</t>
  </si>
  <si>
    <t>L2ppCPEUSIDSerChange</t>
  </si>
  <si>
    <t>GOLD_RTC_47_3</t>
  </si>
  <si>
    <t>(//img[@class='iconParentClosed'])[1]</t>
  </si>
  <si>
    <t>Click on folder to expand</t>
  </si>
  <si>
    <t>L2ppCPEUSIDMigHotCut</t>
  </si>
  <si>
    <t>Step47</t>
  </si>
  <si>
    <t>Step49</t>
  </si>
  <si>
    <t>Step50</t>
  </si>
  <si>
    <t>Step51</t>
  </si>
  <si>
    <t>GOLD_RTC_47_4</t>
  </si>
  <si>
    <t>GOLD_RTC_47_5</t>
  </si>
  <si>
    <t>//td[contains(text(),'New')]</t>
  </si>
  <si>
    <t>Click on New Service Build</t>
  </si>
  <si>
    <t>Step52</t>
  </si>
  <si>
    <t>Step53</t>
  </si>
  <si>
    <t>EditUser</t>
  </si>
  <si>
    <t>CommTechTemplate</t>
  </si>
  <si>
    <t>TechnicalTemplate</t>
  </si>
  <si>
    <t>TemplateNameEnter</t>
  </si>
  <si>
    <t>GOLD_RTC_50_1</t>
  </si>
  <si>
    <t>RTDDFlow.xml,#ORDERNUM</t>
  </si>
  <si>
    <t>RTDDFlow.xml,#USID</t>
  </si>
  <si>
    <t>ins:ServiceIDIssued,ins:UserID</t>
  </si>
  <si>
    <t>ins:ServiceIDDestination,ins:UserID</t>
  </si>
  <si>
    <t>ins:ServiceIDDestination,ins:InternalID</t>
  </si>
  <si>
    <t>RTDDFlow.xml</t>
  </si>
  <si>
    <t>Click on Milestones Menu</t>
  </si>
  <si>
    <t>//td[contains(text(),'Revised Target Delivery Date')]</t>
  </si>
  <si>
    <t>Verify RTDD Milestone present</t>
  </si>
  <si>
    <t>Click on Notes Menu</t>
  </si>
  <si>
    <t>Verify RTDD Code and Value</t>
  </si>
  <si>
    <t>GOLD_RTC_50_2</t>
  </si>
  <si>
    <t>GOLD_RTC_50_3</t>
  </si>
  <si>
    <t>//td[contains(text(),'RTD-ETDD')]</t>
  </si>
  <si>
    <t>GOLD_RTC_50_4</t>
  </si>
  <si>
    <t>SDMFlow.xml,#USID</t>
  </si>
  <si>
    <t>SDMFlow.xml,#ORDERNUM</t>
  </si>
  <si>
    <t>SDMFlow.xml</t>
  </si>
  <si>
    <t>GOLD_RTC_50_5</t>
  </si>
  <si>
    <t>GOLD_RTC_50_6</t>
  </si>
  <si>
    <t>SCNFlow.xml,#USID</t>
  </si>
  <si>
    <t>SCNFlow.xml,#ORDERNUM</t>
  </si>
  <si>
    <t>SCNFlow.xml</t>
  </si>
  <si>
    <t>Verify SCN Milestone present</t>
  </si>
  <si>
    <t>//td[contains(text(),'SCN')]</t>
  </si>
  <si>
    <t>GOLD_RTC_50_7</t>
  </si>
  <si>
    <t>UpdateERPDocumentInfo</t>
  </si>
  <si>
    <t>GOLD_RTC_50_8</t>
  </si>
  <si>
    <t>GOLD_RTC_50_9</t>
  </si>
  <si>
    <t>CreateDeliveryOrder</t>
  </si>
  <si>
    <t>FirstChildOrder</t>
  </si>
  <si>
    <t>FirstChild</t>
  </si>
  <si>
    <t>OpenAssociatedOrder</t>
  </si>
  <si>
    <t>CustomerView</t>
  </si>
  <si>
    <t>RebuildPage</t>
  </si>
  <si>
    <t>LeadTime</t>
  </si>
  <si>
    <t>StartOfProv.xml,#USID</t>
  </si>
  <si>
    <t>StartOfProv.xml,#ORDERNUM</t>
  </si>
  <si>
    <t>StartOfProv.xml</t>
  </si>
  <si>
    <t>UpdateARPDocumentInfo</t>
  </si>
  <si>
    <t>ins:IssuerID,ins:UserID</t>
  </si>
  <si>
    <t>ins:DestinationID,ins:UserID</t>
  </si>
  <si>
    <t>ins:DestinationID,ins:InternalID</t>
  </si>
  <si>
    <t>GOLD_RTC_49_2</t>
  </si>
  <si>
    <t>GOLD_RTC_49_3</t>
  </si>
  <si>
    <t>Verify the status of the Order</t>
  </si>
  <si>
    <t>GOLD_RTC_49_6</t>
  </si>
  <si>
    <t>GOLD_RTC_49_7</t>
  </si>
  <si>
    <t>GOLD_RTC_49_8</t>
  </si>
  <si>
    <t>RFSFlow.xml,#USID</t>
  </si>
  <si>
    <t>RFSFlow.xml,#ORDERNUM</t>
  </si>
  <si>
    <t>RFSFlow.xml</t>
  </si>
  <si>
    <t>RFBFlow.xml,#USID</t>
  </si>
  <si>
    <t>RFBFlow.xml,#ORDERNUM</t>
  </si>
  <si>
    <t>RFBFlow.xml</t>
  </si>
  <si>
    <t>GOLD_RTC_49_11</t>
  </si>
  <si>
    <t>GOLD_RTC_49_13</t>
  </si>
  <si>
    <t>GOLD_RTC_49_12</t>
  </si>
  <si>
    <t>GOLD_RTC_16_1</t>
  </si>
  <si>
    <t>open Orders</t>
  </si>
  <si>
    <t xml:space="preserve">Click the Order in First Row </t>
  </si>
  <si>
    <t>Pricing Edit</t>
  </si>
  <si>
    <t>Click on notes section</t>
  </si>
  <si>
    <t>Verify Provisioning note</t>
  </si>
  <si>
    <t>Click on Provisioning note</t>
  </si>
  <si>
    <t>Verify Provisioing note</t>
  </si>
  <si>
    <t>Rejection Reason: 999</t>
  </si>
  <si>
    <t>VerifyNotText</t>
  </si>
  <si>
    <t>2000</t>
  </si>
  <si>
    <t>GOLD_RTC_16_2</t>
  </si>
  <si>
    <t>GOLD_RTC_16_3</t>
  </si>
  <si>
    <t>EAI_Portal</t>
  </si>
  <si>
    <t>InboxMenu</t>
  </si>
  <si>
    <t>InboxWorkFlowTask_SendtoCustomerforSignature</t>
  </si>
  <si>
    <t>MyUsersUser_Data</t>
  </si>
  <si>
    <t>MyUserUserBulkTask_Data</t>
  </si>
  <si>
    <t>MyUserUserCompletedTask_Data</t>
  </si>
  <si>
    <t>MyUserActionButton</t>
  </si>
  <si>
    <t>MyUserCompletionDateColumn</t>
  </si>
  <si>
    <t>GenericColumnName_Data</t>
  </si>
  <si>
    <t>Customer_SearchName</t>
  </si>
  <si>
    <t>Customer_SearchSalesRegion</t>
  </si>
  <si>
    <t>Customer_SearchSalesCountry</t>
  </si>
  <si>
    <t>Customer_PrimaryContactCategory</t>
  </si>
  <si>
    <t>Information_OpenAssocOrder</t>
  </si>
  <si>
    <t>Inbox_OrderStatus</t>
  </si>
  <si>
    <t>Inbox_changeType</t>
  </si>
  <si>
    <t>Inbox_sourceSystem</t>
  </si>
  <si>
    <t>DocumentsElement</t>
  </si>
  <si>
    <t>OrderDoc_DRF_STN</t>
  </si>
  <si>
    <t>Migration_HotCut</t>
  </si>
  <si>
    <t>Migration_PremCut</t>
  </si>
  <si>
    <t>Migration_SoftCut</t>
  </si>
  <si>
    <t>Completetask_SubmitRaise_disconnect</t>
  </si>
  <si>
    <t>SCNEmailSubject</t>
  </si>
  <si>
    <t>SCNEmailfrom</t>
  </si>
  <si>
    <t>Webalc_SandBox_URL</t>
  </si>
  <si>
    <t>Webalc_Login_UserName_xpath</t>
  </si>
  <si>
    <t>Webalc_Login_Password_xpath</t>
  </si>
  <si>
    <t>Webalc_Login_Submit_xpath</t>
  </si>
  <si>
    <t>Webalc_CPAdmin</t>
  </si>
  <si>
    <t>Webalc_DashBoardMenu</t>
  </si>
  <si>
    <t>Webalc_Landing_page</t>
  </si>
  <si>
    <t>SearchCriteria_productService</t>
  </si>
  <si>
    <t>SearchCriteria_bundledOrderIndicator</t>
  </si>
  <si>
    <t>SearchCriteria_customerName</t>
  </si>
  <si>
    <t>SearchCriteria_sourceSystem</t>
  </si>
  <si>
    <t>SearchCriteria_salesRegion</t>
  </si>
  <si>
    <t>SearchCriteria_salesCountry</t>
  </si>
  <si>
    <t>SearchCriteria_salesCampaign</t>
  </si>
  <si>
    <t>SearchCriteria_siteCity</t>
  </si>
  <si>
    <t>SearchCriteria_siteCountry</t>
  </si>
  <si>
    <t>LTB_product</t>
  </si>
  <si>
    <t>LTB_Manage</t>
  </si>
  <si>
    <t>LTB_Add_ProductName</t>
  </si>
  <si>
    <t>LTB_SelectLTB</t>
  </si>
  <si>
    <t>LTB_DeLink</t>
  </si>
  <si>
    <t>ProvisioningSystemNotesRow</t>
  </si>
  <si>
    <t>AddGOLDUSID</t>
  </si>
  <si>
    <t>OrderAccepted</t>
  </si>
  <si>
    <t>CreateNewUser</t>
  </si>
  <si>
    <t>SearchFPC_FPC</t>
  </si>
  <si>
    <t>SearchFPC_Description</t>
  </si>
  <si>
    <t>SearchFPC_ServiceID</t>
  </si>
  <si>
    <t>ProductSearch_Services</t>
  </si>
  <si>
    <t>ProductFPC_Association</t>
  </si>
  <si>
    <t>GOLD_RTC_08_1</t>
  </si>
  <si>
    <t>GOLD_RTC_08_2</t>
  </si>
  <si>
    <t>GOLD_RTC_08_3</t>
  </si>
  <si>
    <t>GOLD_RTC_08_4</t>
  </si>
  <si>
    <t>ThreadWait_15</t>
  </si>
  <si>
    <t>GOLD_RTC_52_8</t>
  </si>
  <si>
    <t>GOLD_RTC_52_9</t>
  </si>
  <si>
    <t>GOLD_RTC_52_2</t>
  </si>
  <si>
    <t>GOLD_RTC_52_3</t>
  </si>
  <si>
    <t>GOLD_RTC_52_5</t>
  </si>
  <si>
    <t>GOLD_RTC_52_6</t>
  </si>
  <si>
    <t>Order_List</t>
  </si>
  <si>
    <t>OIT_OrderFormFrame</t>
  </si>
  <si>
    <t>OIT_OrderNumber</t>
  </si>
  <si>
    <t>OIT_SearchOrders</t>
  </si>
  <si>
    <t>OIT_ResultsTable</t>
  </si>
  <si>
    <t>OIT_ResultsTableBanner</t>
  </si>
  <si>
    <t>Wait for some time after URL Open</t>
  </si>
  <si>
    <t>Login to OIT</t>
  </si>
  <si>
    <t>guardianOITLogin</t>
  </si>
  <si>
    <t>Click on Order List</t>
  </si>
  <si>
    <t>Switch to Order Frame</t>
  </si>
  <si>
    <t>Enter the Order Number Identifier</t>
  </si>
  <si>
    <t>Click on Search Button</t>
  </si>
  <si>
    <t>Verify that Result Row is displayed</t>
  </si>
  <si>
    <t>GOLD_RTC_12_1</t>
  </si>
  <si>
    <t>GOLD_RTC_12_2</t>
  </si>
  <si>
    <t>GOLD_RTC_12_3</t>
  </si>
  <si>
    <t>GOLD_RTC_12_4</t>
  </si>
  <si>
    <t>GOLD_RTC_12_5</t>
  </si>
  <si>
    <t>GOLD_RTC_12_6</t>
  </si>
  <si>
    <t>GOLD_RTC_12_7</t>
  </si>
  <si>
    <t>GOLD_RTC_12_8</t>
  </si>
  <si>
    <t>GOLD_RTC_12_9</t>
  </si>
  <si>
    <t>GOLD_RTC_12_10</t>
  </si>
  <si>
    <t>GOLD_RTC_12_11</t>
  </si>
  <si>
    <t>GOLD_RTC_12_12</t>
  </si>
  <si>
    <t>GOLD_RTC_12_13</t>
  </si>
  <si>
    <t>GOLD_RTC_12_14</t>
  </si>
  <si>
    <t>GOLD_RTC_12_15</t>
  </si>
  <si>
    <t>GOLD_RTC_12_16</t>
  </si>
  <si>
    <t>GOLD_RTC_12_17</t>
  </si>
  <si>
    <t>GOLD_RTC_12_18</t>
  </si>
  <si>
    <t>GOLD_RTC_12_19</t>
  </si>
  <si>
    <t>GOLD_RTC_12_20</t>
  </si>
  <si>
    <t>GOLD_RTC_12_21</t>
  </si>
  <si>
    <t>GOLD_RTC_12_22</t>
  </si>
  <si>
    <t>GOLD_RTC_12_23</t>
  </si>
  <si>
    <t>GOLD_RTC_12_24</t>
  </si>
  <si>
    <t>GOLD_RTC_12_25</t>
  </si>
  <si>
    <t>GOLD_RTC_12_26</t>
  </si>
  <si>
    <t>GOLD_RTC_12_27</t>
  </si>
  <si>
    <t>GOLD_RTC_12_28</t>
  </si>
  <si>
    <t>GOLD_RTC_12_29</t>
  </si>
  <si>
    <t>GOLD_RTC_12_30</t>
  </si>
  <si>
    <t>GOLD_RTC_12_31</t>
  </si>
  <si>
    <t>eee</t>
  </si>
  <si>
    <t>orderSubmitCapture</t>
  </si>
  <si>
    <t>GOLD_RTC_58_1</t>
  </si>
  <si>
    <t>CreateCustomerOrder_debugCAT.xml</t>
  </si>
  <si>
    <t>GOLD_RTC_58_3</t>
  </si>
  <si>
    <t>CreateCustomerOrder_debug1.xml</t>
  </si>
  <si>
    <t>local_warningLabel</t>
  </si>
  <si>
    <t>Secondary Contacts mandatory fields FirstName/LastName/Email/Phone are missing, Default Contact2 has been assigned to Secondary Contact</t>
  </si>
  <si>
    <t>Primary Contacts fields FirstName/LastName/Email/Phone are missing, Default Contact1 has been assigned to Primary Contact</t>
  </si>
  <si>
    <t>CreateCustomerOrder_debug2.xml</t>
  </si>
  <si>
    <t>GOLD_RTC_58_4</t>
  </si>
  <si>
    <t>GOLD_RTC_14_5</t>
  </si>
  <si>
    <t>GOLD_RTC_48_2</t>
  </si>
  <si>
    <t>GOLD_RTC_48_3</t>
  </si>
  <si>
    <t>GOLD_RTC_48_4</t>
  </si>
  <si>
    <t>GOLD_RTC_48_5</t>
  </si>
  <si>
    <t>GOLD_RTC_50_10</t>
  </si>
  <si>
    <t>GOLD_RTC_50_11</t>
  </si>
  <si>
    <t>GOLD_RTC_47_6</t>
  </si>
  <si>
    <t>GOLD_RTC_47_7</t>
  </si>
  <si>
    <t>GOLD_RTC_49_4</t>
  </si>
  <si>
    <t>GOLD_RTC_49_5</t>
  </si>
  <si>
    <t>GOLD_RTC_49_9</t>
  </si>
  <si>
    <t>GOLD_RTC_49_10</t>
  </si>
  <si>
    <t>GOLD_RTC_49_14</t>
  </si>
  <si>
    <t>GOLD_RTC_49_15</t>
  </si>
  <si>
    <t>goldLogin</t>
  </si>
  <si>
    <t>CreateCustomerOrderPrime.xml,95347/TESTMEP938777</t>
  </si>
  <si>
    <t>CreateCustomerOrderPrime.xml,7c5bd110tfsgff</t>
  </si>
  <si>
    <t>CreateCustomerOrderPrime.xml</t>
  </si>
  <si>
    <t>Rejection Reason: 106</t>
  </si>
  <si>
    <t>300000</t>
  </si>
  <si>
    <t>Verify current task as Initiate Billing</t>
  </si>
  <si>
    <t>CreateCustomerOrderPrimeNew.xml</t>
  </si>
  <si>
    <t>waiting for some time</t>
  </si>
  <si>
    <t>GOLD_RTC_15_1</t>
  </si>
  <si>
    <t>GOLD_RTC_15_2</t>
  </si>
  <si>
    <t>SBuild_ServiceInstalation</t>
  </si>
  <si>
    <t>SBuild_ServiceInstalationInstance1</t>
  </si>
  <si>
    <t>SBuild_ServiceInstalationFolder1</t>
  </si>
  <si>
    <t>SBuild_SiteImplimentationValue1</t>
  </si>
  <si>
    <t>SBuild_PrimaryAccessConnectionATM_Button</t>
  </si>
  <si>
    <t>SBuild_PrimaryAccessConnectionATM_ButtonEdit</t>
  </si>
  <si>
    <t>SBuild_CircuitTypeATM</t>
  </si>
  <si>
    <t>Order_TypeSearch</t>
  </si>
  <si>
    <t>Order_CustomerSearch</t>
  </si>
  <si>
    <t>Order_PendingCancellationCapture</t>
  </si>
  <si>
    <t>CancelOrder_UndoCancel</t>
  </si>
  <si>
    <t>Order_StatusSearch_Approval</t>
  </si>
  <si>
    <t>Order_StatusSearch_Pricing</t>
  </si>
  <si>
    <t>Autodisconnect_Reason</t>
  </si>
  <si>
    <t>Autodisconnect_Comments</t>
  </si>
  <si>
    <t>Autodisconnect_OkButton</t>
  </si>
  <si>
    <t>Submit_CommercialClarification1</t>
  </si>
  <si>
    <t>Select_ClarificationReason</t>
  </si>
  <si>
    <t>Select_ClarificationReasonDisc</t>
  </si>
  <si>
    <t>Enter_Clarificationcommnents</t>
  </si>
  <si>
    <t>SelectOK_Clarificationcommnents</t>
  </si>
  <si>
    <t>Verify_CurrentTask</t>
  </si>
  <si>
    <t>TaskListInitiateBilling1</t>
  </si>
  <si>
    <t>Submit_CommercialClarification</t>
  </si>
  <si>
    <t>Submit_TechnicalClarification</t>
  </si>
  <si>
    <t>Submit_TechnicalClarification1</t>
  </si>
  <si>
    <t>Submit_DocClarification</t>
  </si>
  <si>
    <t>Submit_DocClarification1</t>
  </si>
  <si>
    <t>Submit_adminClarification</t>
  </si>
  <si>
    <t>Task_legalapproval</t>
  </si>
  <si>
    <t>Task_legalClarifciation</t>
  </si>
  <si>
    <t>select_currenttask</t>
  </si>
  <si>
    <t>Rules_CreateNew</t>
  </si>
  <si>
    <t>Rule_Name</t>
  </si>
  <si>
    <t>SelectProduct_ServiceSpy</t>
  </si>
  <si>
    <t>Select_Product</t>
  </si>
  <si>
    <t>Select_ProductOK</t>
  </si>
  <si>
    <t>Select_emailNotification</t>
  </si>
  <si>
    <t>Select_ToUser</t>
  </si>
  <si>
    <t>Select_UserLastName</t>
  </si>
  <si>
    <t>Select_UserFirstName</t>
  </si>
  <si>
    <t>Select_UserNameOK</t>
  </si>
  <si>
    <t>Select_CustomOption</t>
  </si>
  <si>
    <t>Select_DOOTeam_Specific</t>
  </si>
  <si>
    <t>SelectDOOTeam_SpecificSpy</t>
  </si>
  <si>
    <t>Submit_Subject</t>
  </si>
  <si>
    <t>Submit_Rule</t>
  </si>
  <si>
    <t>Edit_Rule</t>
  </si>
  <si>
    <t>RuleOn_New</t>
  </si>
  <si>
    <t>RuleOn_Change</t>
  </si>
  <si>
    <t>RuleCreation_message</t>
  </si>
  <si>
    <t>Tools_ProductsSubMenu</t>
  </si>
  <si>
    <t>Tools_AttributeSubMenu</t>
  </si>
  <si>
    <t>Tools_CompSubMenu</t>
  </si>
  <si>
    <t>Tools_ElementSubMenu</t>
  </si>
  <si>
    <t>Tools_ProductsCreateNew</t>
  </si>
  <si>
    <t>Product_Name</t>
  </si>
  <si>
    <t>Product_IsService</t>
  </si>
  <si>
    <t>Product_IsStandalone</t>
  </si>
  <si>
    <t>Product_CatalogIDDeduction</t>
  </si>
  <si>
    <t>Product_BundleSolution</t>
  </si>
  <si>
    <t>Product_NewOption</t>
  </si>
  <si>
    <t>Product_ChangeOption</t>
  </si>
  <si>
    <t>Product_DisconnectOption</t>
  </si>
  <si>
    <t>Product_SelectCatalogueSpy</t>
  </si>
  <si>
    <t>Product_CatSearch</t>
  </si>
  <si>
    <t>Product_SelectCatalogue</t>
  </si>
  <si>
    <t>Product_SBCheckbox</t>
  </si>
  <si>
    <t>Product_SBComponentSPY</t>
  </si>
  <si>
    <t>ResultSecondRow</t>
  </si>
  <si>
    <t>Product_addComponent</t>
  </si>
  <si>
    <t>Product_CreationMessage</t>
  </si>
  <si>
    <t>Product_NameSearch</t>
  </si>
  <si>
    <t>Product_SaveButton</t>
  </si>
  <si>
    <t>Product_ActiveStatus</t>
  </si>
  <si>
    <t>Product_ActiveStatusCheckbox</t>
  </si>
  <si>
    <t>Product_StatusMessage</t>
  </si>
  <si>
    <t>Nameerror_message</t>
  </si>
  <si>
    <t>Tools_ElementName</t>
  </si>
  <si>
    <t>Tools_FieldNameText</t>
  </si>
  <si>
    <t>Tools_FieldNameList</t>
  </si>
  <si>
    <t>Tools_FieldNameNumeric</t>
  </si>
  <si>
    <t>Product_IsMendatory</t>
  </si>
  <si>
    <t>Product_isDisplayedInSCN</t>
  </si>
  <si>
    <t>Product_helptext</t>
  </si>
  <si>
    <t>Comp_NameSearch</t>
  </si>
  <si>
    <t>Product_ElementSPY</t>
  </si>
  <si>
    <t>Ele_NameSearch</t>
  </si>
  <si>
    <t>Product_AttributeSPY</t>
  </si>
  <si>
    <t>ManitenanceMenu</t>
  </si>
  <si>
    <t>Product_Uploadspy</t>
  </si>
  <si>
    <t>Product_StartUploadButton</t>
  </si>
  <si>
    <t>Product_UploadSuccessMessage</t>
  </si>
  <si>
    <t>Product_uploadButton</t>
  </si>
  <si>
    <t>Product_productService_button</t>
  </si>
  <si>
    <t>CatalogueLink</t>
  </si>
  <si>
    <t>CreateOrderDisconnect</t>
  </si>
  <si>
    <t>ProjectSelect</t>
  </si>
  <si>
    <t>ModifyMenu</t>
  </si>
  <si>
    <t>WithoutPriceImpact</t>
  </si>
  <si>
    <t>WithPriceImpact</t>
  </si>
  <si>
    <t>BackToCommercial</t>
  </si>
  <si>
    <t>SaveModifications</t>
  </si>
  <si>
    <t>SRFNotReq</t>
  </si>
  <si>
    <t>CustNotForApproval</t>
  </si>
  <si>
    <t>Disconnect_TeamisLockedCheckBox</t>
  </si>
  <si>
    <t>ModifyMWOPI</t>
  </si>
  <si>
    <t>SaveModification</t>
  </si>
  <si>
    <t>MWOPIMilestone</t>
  </si>
  <si>
    <t>AddDTVSTeam</t>
  </si>
  <si>
    <t>SitesMenu</t>
  </si>
  <si>
    <t>CreateNewSite</t>
  </si>
  <si>
    <t>PartnerWholesaleCheck</t>
  </si>
  <si>
    <t>Disconnect_SBuild_BVPNServicePlug_CheckBox</t>
  </si>
  <si>
    <t>Disconnect_SBuild_Accessconnection</t>
  </si>
  <si>
    <t>Completetask_Valid</t>
  </si>
  <si>
    <t>Completetask_Evaluation_done</t>
  </si>
  <si>
    <t>Completetask_Reject_Charges</t>
  </si>
  <si>
    <t>Disconnect_TaskListCustomerApproval</t>
  </si>
  <si>
    <t>Disconnect_CustomerSignatureDateCalendar</t>
  </si>
  <si>
    <t>Disconnect_Admin_SameAsCustomerCheckBox</t>
  </si>
  <si>
    <t>Disconnect_TeamControlAddButton</t>
  </si>
  <si>
    <t>SeeFlows</t>
  </si>
  <si>
    <t>FromDate</t>
  </si>
  <si>
    <t>FlowCode</t>
  </si>
  <si>
    <t>SearchButtonEAI</t>
  </si>
  <si>
    <t>NbOfFlows</t>
  </si>
  <si>
    <t>OrderNumberSearchEAI</t>
  </si>
  <si>
    <t>Completetask_Reject_clarificationReason</t>
  </si>
  <si>
    <t>Completetask_Reject_Comments</t>
  </si>
  <si>
    <t>Completetask_rejectokButton</t>
  </si>
  <si>
    <t>BulkTasksMenu</t>
  </si>
  <si>
    <t>BulktaskSubMenu_Data</t>
  </si>
  <si>
    <t>BulktaskOrderRow_Data</t>
  </si>
  <si>
    <t>BulksubmitTaskDropDown</t>
  </si>
  <si>
    <t>BulkSubmitTask</t>
  </si>
  <si>
    <t>Publish_Site.xml,95347/TESTMEP938777</t>
  </si>
  <si>
    <t>Publish_Site.xml,7c5bd110tfsgff</t>
  </si>
  <si>
    <t>Publish_Site.xml</t>
  </si>
  <si>
    <t>siteID</t>
  </si>
  <si>
    <t>siteName</t>
  </si>
  <si>
    <t>addressID</t>
  </si>
  <si>
    <t>Click on Customers tab</t>
  </si>
  <si>
    <t>Enter Customer Name to Search</t>
  </si>
  <si>
    <t>Click on OK Button</t>
  </si>
  <si>
    <t>Click on First Result Row</t>
  </si>
  <si>
    <t>Sites</t>
  </si>
  <si>
    <t>Click on Sub Menu Sites</t>
  </si>
  <si>
    <t>Wait for SubMenu Page of Sites</t>
  </si>
  <si>
    <t>verify page for Sites exists</t>
  </si>
  <si>
    <t>//*[@id='SearchTabStandard']//td[.='Search for sites']</t>
  </si>
  <si>
    <t>GOLD_RTC_34_1</t>
  </si>
  <si>
    <t>GOLD_RTC_34_2</t>
  </si>
  <si>
    <t>ThreadWait_30</t>
  </si>
  <si>
    <t>Click on Create orders</t>
  </si>
  <si>
    <t>click using sikuli</t>
  </si>
  <si>
    <t>CreateOrderDropDown.jpg</t>
  </si>
  <si>
    <t>New orders</t>
  </si>
  <si>
    <t>Search the Local Site</t>
  </si>
  <si>
    <t>Step54</t>
  </si>
  <si>
    <t>Switch to Child Window</t>
  </si>
  <si>
    <t>Select Local Site for Order</t>
  </si>
  <si>
    <t>Step55</t>
  </si>
  <si>
    <t>Switch to frame</t>
  </si>
  <si>
    <t>Step56</t>
  </si>
  <si>
    <t>106</t>
  </si>
  <si>
    <t>//td[contains(.,'Managed Router:')]/img</t>
  </si>
  <si>
    <t>Click on Managed Router image</t>
  </si>
  <si>
    <t>Click on Show Details</t>
  </si>
  <si>
    <t>Capture the USID for New Order</t>
  </si>
  <si>
    <t>Click to Hide The Details</t>
  </si>
  <si>
    <t>//td[contains(.,'USID') and @id='ConfigTechVisible']/following-sibling::td[1]</t>
  </si>
  <si>
    <t>//*[@id='ConfigDetailsImg']/img[@class='butDetailsHide']</t>
  </si>
  <si>
    <t>//*[@id='ConfigDetailsImg']/img[@class='butDetailsShow']</t>
  </si>
  <si>
    <t>Capture the USID for Service Change Order</t>
  </si>
  <si>
    <t>//*[@id='AccessConnection__0__']/tr[10]/td[6]</t>
  </si>
  <si>
    <t>//td[contains(.,'#')]/following-sibling::td[contains(.,'CPE USID')]/following-sibling::td[4]</t>
  </si>
  <si>
    <t>Click on Notes</t>
  </si>
  <si>
    <t>Verify the Rejection Reason Note</t>
  </si>
  <si>
    <t>//td[.='Provisioning']/following-sibling::td[count(//td[@class='colNameNormal'])-4]</t>
  </si>
  <si>
    <t>Rejection Reason: 110</t>
  </si>
  <si>
    <t>CreateCustomerOrderPrimeChange.xml</t>
  </si>
  <si>
    <t>//td[contains(.,'Order Status')]/span[contains(.,'Billing')]</t>
  </si>
  <si>
    <t>local_previousCustomerOrderID</t>
  </si>
  <si>
    <t>CreateCustomerOrderPrimeChange.xml,#REFORDERNUM</t>
  </si>
  <si>
    <t>CreateCustomerOrderPrimeNewWOSales.xml</t>
  </si>
  <si>
    <t>GOLD_RTC_15_3</t>
  </si>
  <si>
    <t>60000</t>
  </si>
  <si>
    <t>Click on Cancelled</t>
  </si>
  <si>
    <t>Cancelled</t>
  </si>
  <si>
    <t>GOLDWARR0R: Order stuck at Price Order Task</t>
  </si>
  <si>
    <t>Verify the Note</t>
  </si>
  <si>
    <t>//textarea</t>
  </si>
  <si>
    <t>Click on 1st row</t>
  </si>
  <si>
    <t>GOLD_RTC_46_2</t>
  </si>
  <si>
    <t>GOLD_RTC_46_3</t>
  </si>
  <si>
    <t>GOLD_RTC_46_4</t>
  </si>
  <si>
    <t>GOLD_RTC_46_5</t>
  </si>
  <si>
    <t>//*[@id='LeftNavBar']//tr[@title='Cancelled']/td</t>
  </si>
  <si>
    <t>//tr[contains(@id,'grid_row')]/td[contains(.,'Order stuck')]</t>
  </si>
  <si>
    <t>mouseHoverdoubleClick</t>
  </si>
  <si>
    <t>Capture the USID for Service Change Order IPVPN</t>
  </si>
  <si>
    <t>//td[contains(.,'Local Access Service USID')]/following-sibling::td[4]</t>
  </si>
  <si>
    <t>GOLD_RTC_14_7</t>
  </si>
  <si>
    <t>GOLD_RTC_34_3</t>
  </si>
  <si>
    <t>GOLD_RTC_14_6_1</t>
  </si>
  <si>
    <t>GOLD_RTC_60_5</t>
  </si>
  <si>
    <t>GOLD_RTC_60_12</t>
  </si>
  <si>
    <t>Step57</t>
  </si>
  <si>
    <t>Step58</t>
  </si>
  <si>
    <t>Step59</t>
  </si>
  <si>
    <t>Step60</t>
  </si>
  <si>
    <t>ThreadWait_20</t>
  </si>
  <si>
    <t>Skip</t>
  </si>
  <si>
    <t>ViewCategory_Miletone</t>
  </si>
  <si>
    <t>OrderSearch_BundledOrder</t>
  </si>
  <si>
    <t>ContractCreateNew</t>
  </si>
  <si>
    <t>ContractIDBox</t>
  </si>
  <si>
    <t>LocalCurrencyPricing</t>
  </si>
  <si>
    <t>LegelEntity</t>
  </si>
  <si>
    <t>ContractType</t>
  </si>
  <si>
    <t>ExpiryDate</t>
  </si>
  <si>
    <t>RaggedType</t>
  </si>
  <si>
    <t>InitialTerm</t>
  </si>
  <si>
    <t>EffectiveDate</t>
  </si>
  <si>
    <t>ContactMenu</t>
  </si>
  <si>
    <t>Searchfirstname_EditBox</t>
  </si>
  <si>
    <t>Searchlastname_EditBox</t>
  </si>
  <si>
    <t>Searchphone_EditBox</t>
  </si>
  <si>
    <t>Searchemail_EditBox</t>
  </si>
  <si>
    <t>Enterfirstname_EditBox</t>
  </si>
  <si>
    <t>Order_SBuildMenu_New</t>
  </si>
  <si>
    <t>BVC_CPEUSID</t>
  </si>
  <si>
    <t>.//*[@id='CPE__0__Img']</t>
  </si>
  <si>
    <t>Click on folder to expand CPE</t>
  </si>
  <si>
    <t>.//*[@id='CPE__0__']/tr[5]/td[6]</t>
  </si>
  <si>
    <t>Completetask_Reject_Master</t>
  </si>
  <si>
    <t>Completetask_Reject_Bundle</t>
  </si>
  <si>
    <t>Customer_PO_Number</t>
  </si>
  <si>
    <t>//td[contains(.,'CPE USID')]/following-sibling::td[4]</t>
  </si>
  <si>
    <t>Order_SBuildMenu_new</t>
  </si>
  <si>
    <t>Open order_move to page</t>
  </si>
  <si>
    <t>//td/span[contains(.,'Acceptance')]</t>
  </si>
  <si>
    <t>verifyElement</t>
  </si>
  <si>
    <t>//td/span[contains(.,'Billing')]</t>
  </si>
  <si>
    <t>//td/span[contains(.,'Manage')]</t>
  </si>
  <si>
    <t>//*[@id='LeftNavBar']/tbody/tr[2]/td/table/tbody/tr[9]/td</t>
  </si>
  <si>
    <t>Step61</t>
  </si>
  <si>
    <t>Step62</t>
  </si>
  <si>
    <t>Step63</t>
  </si>
  <si>
    <t>QUOTO</t>
  </si>
  <si>
    <t>VerifySOAPResponseTagValueNotAvailable</t>
  </si>
  <si>
    <t>fagco_light.xml,#ORDERNUM</t>
  </si>
  <si>
    <t>fagco_light.xml</t>
  </si>
  <si>
    <t>FAG.xml</t>
  </si>
  <si>
    <t>GOLD_RTC_14_8</t>
  </si>
  <si>
    <t>FAG_Project.xml</t>
  </si>
  <si>
    <t>104119</t>
  </si>
  <si>
    <t>verify Project ID</t>
  </si>
  <si>
    <t>projectID</t>
  </si>
  <si>
    <t>Click on MLAN Equipment Ordering</t>
  </si>
  <si>
    <t>MLANEquipmentOrdering_Expand</t>
  </si>
  <si>
    <t>Capture the USID Order</t>
  </si>
  <si>
    <t>//*[@id='BNAZZZO5UGKEZ0UK5UZOJ23MJLNCVHYZ__0__']/tr[2]/td[6]</t>
  </si>
  <si>
    <t>inp:TOSSystem</t>
  </si>
  <si>
    <t>updatetosorder.xml,SAX</t>
  </si>
  <si>
    <t>UpdateTosOrderDetail</t>
  </si>
  <si>
    <t>Step65</t>
  </si>
  <si>
    <t>Step66</t>
  </si>
  <si>
    <t>Step67</t>
  </si>
  <si>
    <t>updatetosrecreation.xml,#ORDERNUM</t>
  </si>
  <si>
    <t>Step68</t>
  </si>
  <si>
    <t>ins:Parameters,ins:Value</t>
  </si>
  <si>
    <t>updatetosrecreation.xml,#USID</t>
  </si>
  <si>
    <t>Step69</t>
  </si>
  <si>
    <t>updatetosrecreation.xml,FI65433399</t>
  </si>
  <si>
    <t>Step70</t>
  </si>
  <si>
    <t>updatetosrecreation.xml</t>
  </si>
  <si>
    <t>Step71</t>
  </si>
  <si>
    <t>Step72</t>
  </si>
  <si>
    <t>Step73</t>
  </si>
  <si>
    <t>Step74</t>
  </si>
  <si>
    <t>Step75</t>
  </si>
  <si>
    <t>Step76</t>
  </si>
  <si>
    <t>Step77</t>
  </si>
  <si>
    <t>Step78</t>
  </si>
  <si>
    <t>Step79</t>
  </si>
  <si>
    <t>Step80</t>
  </si>
  <si>
    <t>Step81</t>
  </si>
  <si>
    <t>Step82</t>
  </si>
  <si>
    <t>Step83</t>
  </si>
  <si>
    <t>Step84</t>
  </si>
  <si>
    <t>Step85</t>
  </si>
  <si>
    <t>Step86</t>
  </si>
  <si>
    <t>Step87</t>
  </si>
  <si>
    <t>Step88</t>
  </si>
  <si>
    <t>Step89</t>
  </si>
  <si>
    <t>Step90</t>
  </si>
  <si>
    <t>Step91</t>
  </si>
  <si>
    <t>Step92</t>
  </si>
  <si>
    <t>Step93</t>
  </si>
  <si>
    <t>Step94</t>
  </si>
  <si>
    <t xml:space="preserve">Verify data the result table </t>
  </si>
  <si>
    <t>USID_Migration</t>
  </si>
  <si>
    <t>Step95</t>
  </si>
  <si>
    <t>go to Information Page</t>
  </si>
  <si>
    <t>Step96</t>
  </si>
  <si>
    <t>Step97</t>
  </si>
  <si>
    <t>Step98</t>
  </si>
  <si>
    <t>Step99</t>
  </si>
  <si>
    <t>Step100</t>
  </si>
  <si>
    <t>Step101</t>
  </si>
  <si>
    <t>Step102</t>
  </si>
  <si>
    <t>//tr[@id='grid_row_2']/td[5]</t>
  </si>
  <si>
    <t>Step103</t>
  </si>
  <si>
    <t>Step104</t>
  </si>
  <si>
    <t>Step105</t>
  </si>
  <si>
    <t>Step64</t>
  </si>
  <si>
    <t>Step106</t>
  </si>
  <si>
    <t>Step107</t>
  </si>
  <si>
    <t>Step108</t>
  </si>
  <si>
    <t>Step109</t>
  </si>
  <si>
    <t>Step110</t>
  </si>
  <si>
    <t>Step111</t>
  </si>
  <si>
    <t>EditMLANXMLTagValue</t>
  </si>
  <si>
    <t>GOLD_RTC_63_17</t>
  </si>
  <si>
    <t>ns2:ResultCode</t>
  </si>
  <si>
    <t>cco_neworder.xml</t>
  </si>
  <si>
    <t>Verify current task asCreation</t>
  </si>
  <si>
    <t>//td[contains(.,'Order Status')]/span[contains(.,'Creation')]</t>
  </si>
  <si>
    <t>GOLD_RTC_63_09</t>
  </si>
  <si>
    <t>GOLD_RTC_63_10</t>
  </si>
  <si>
    <t>cco_changeorder.xml</t>
  </si>
  <si>
    <t>Creation</t>
  </si>
  <si>
    <t>GOLD_RTC_63_05</t>
  </si>
  <si>
    <t>GOLD_RTC_63_05_01</t>
  </si>
  <si>
    <t>GOLD_RTC_63_05_02</t>
  </si>
  <si>
    <t>GOLD_RTC_63_05_03</t>
  </si>
  <si>
    <t>GOLD_RTC_63_05_04</t>
  </si>
  <si>
    <t>GOLD_RTC_63_05_05</t>
  </si>
  <si>
    <t>GOLD_RTC_63_05_06</t>
  </si>
  <si>
    <t>GOLD_RTC_63_06</t>
  </si>
  <si>
    <t>GOLD_RTC_63_06_01</t>
  </si>
  <si>
    <t>GOLD_RTC_63_06_02</t>
  </si>
  <si>
    <t>GOLD_RTC_63_06_03</t>
  </si>
  <si>
    <t>GOLD_RTC_63_06_04</t>
  </si>
  <si>
    <t>GOLD_RTC_63_06_05</t>
  </si>
  <si>
    <t>GOLD_RTC_63_06_06</t>
  </si>
  <si>
    <t>GOLD_RTC_63_07</t>
  </si>
  <si>
    <t>GOLD_RTC_63_07_01</t>
  </si>
  <si>
    <t>GOLD_RTC_63_07_02</t>
  </si>
  <si>
    <t>GOLD_RTC_63_07_03</t>
  </si>
  <si>
    <t>GOLD_RTC_63_07_04</t>
  </si>
  <si>
    <t>GOLD_RTC_63_07_05</t>
  </si>
  <si>
    <t>GOLD_RTC_63_07_06</t>
  </si>
  <si>
    <t>cco_request_neworder.xml</t>
  </si>
  <si>
    <t>GOLD_RTC_63_18</t>
  </si>
  <si>
    <t>.//*[@id='BNAZZZO5UGKEZ0UK5UZOJ23MJLNCVHYZ__0__']/tr[2]/td[contains(text(),'TSTLAN12345')]</t>
  </si>
  <si>
    <t>TSTLAN12345</t>
  </si>
  <si>
    <t>Complete task Approve</t>
  </si>
  <si>
    <t>Click on Close link</t>
  </si>
  <si>
    <t>http://10.237.59.69/home/gold/web-services/ManageLocationResourceInventoryPort</t>
  </si>
  <si>
    <t>http://10.237.59.69/home/gold/web-services/UpdateERP</t>
  </si>
  <si>
    <t>http://10.237.59.69/home/gold/web-services/UpdateTosOrder</t>
  </si>
  <si>
    <t>updatetosrecreation.xml,TSTLAN12345</t>
  </si>
  <si>
    <t>11</t>
  </si>
  <si>
    <t>http://10.237.59.69/home/gold/web-services/UpdateTosRejection</t>
  </si>
  <si>
    <t>http://10.237.59.69/home/gold/web-services/ValidateGoldUsid</t>
  </si>
  <si>
    <t>http://10.237.59.69/home/gold/web-services/ManageCustomerOrderCustomerOrderCapturePort</t>
  </si>
  <si>
    <t>http://10.237.59.69/home/gold/web-services/ManageProjectLeadAndOpportunityManagementPort</t>
  </si>
  <si>
    <t>http://10.237.59.69/home/gold/web-services/UpdateARP</t>
  </si>
  <si>
    <t>Step112</t>
  </si>
  <si>
    <t>Step113</t>
  </si>
  <si>
    <t>Verify and Submit Gateway error</t>
  </si>
  <si>
    <t>ChechGatewayError</t>
  </si>
  <si>
    <t>GOLD_RTC_49_6_1</t>
  </si>
  <si>
    <t>GOLD_RTC_50_4_1</t>
  </si>
  <si>
    <t>GOLD_RTC_50_7_1</t>
  </si>
  <si>
    <t>GOLD_RTC_49_11_1</t>
  </si>
  <si>
    <t>http://10.237.59.154/home/gold/web-services/ManageCustomerOrderCustomerOrderCapturePort</t>
  </si>
  <si>
    <t>http://10.237.59.154/home/gold/web-services/UpdateTosOrder</t>
  </si>
  <si>
    <t>http://10.237.59.154/home/gold/web-services/UpdateARP</t>
  </si>
  <si>
    <t>http://10.237.59.154/home/gold/web-services/UpdateERP</t>
  </si>
  <si>
    <t>chrome</t>
  </si>
  <si>
    <t>open base uri</t>
  </si>
  <si>
    <t>ObjectRep</t>
  </si>
  <si>
    <t>BaseUri</t>
  </si>
  <si>
    <t>Api</t>
  </si>
  <si>
    <t xml:space="preserve">get request </t>
  </si>
  <si>
    <t>GetRequest</t>
  </si>
  <si>
    <t>step01</t>
  </si>
  <si>
    <t>verify status code</t>
  </si>
  <si>
    <t>statusCode</t>
  </si>
  <si>
    <t>json to java object</t>
  </si>
  <si>
    <t>JsonToJavaObject</t>
  </si>
  <si>
    <t>GetJSONArray</t>
  </si>
  <si>
    <t>InsideGetJSONArray</t>
  </si>
  <si>
    <t>product</t>
  </si>
  <si>
    <t>last</t>
  </si>
  <si>
    <t>verify Attribute</t>
  </si>
  <si>
    <t>VerifyAttributeApi</t>
  </si>
  <si>
    <t>status</t>
  </si>
  <si>
    <t>verify value</t>
  </si>
  <si>
    <t>VerifyValue</t>
  </si>
  <si>
    <t>Active</t>
  </si>
  <si>
    <t>billingSystem</t>
  </si>
  <si>
    <t>OBS Standard</t>
  </si>
  <si>
    <t>close browser</t>
  </si>
  <si>
    <t>step02</t>
  </si>
  <si>
    <t>step03</t>
  </si>
  <si>
    <t>step04</t>
  </si>
  <si>
    <t>step05</t>
  </si>
  <si>
    <t>step06</t>
  </si>
  <si>
    <t>step07</t>
  </si>
  <si>
    <t>step08</t>
  </si>
  <si>
    <t>step09</t>
  </si>
  <si>
    <t>step10</t>
  </si>
  <si>
    <t>step11</t>
  </si>
  <si>
    <t>close</t>
  </si>
  <si>
    <t>Data</t>
  </si>
  <si>
    <t>200</t>
  </si>
  <si>
    <t>GoldWithAuth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</si>
</sst>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5" fillId="0" borderId="0"/>
  </cellStyleXfs>
  <cellXfs count="111">
    <xf numFmtId="0" fontId="0" fillId="0" borderId="0" xfId="0"/>
    <xf numFmtId="49" fontId="0" fillId="0" borderId="0" xfId="0" applyNumberFormat="1"/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2" fillId="0" borderId="3" xfId="0" applyFont="1" applyFill="1" applyBorder="1"/>
    <xf numFmtId="0" fontId="0" fillId="6" borderId="3" xfId="0" quotePrefix="1" applyFont="1" applyFill="1" applyBorder="1" applyAlignment="1">
      <alignment vertical="center" wrapText="1"/>
    </xf>
    <xf numFmtId="0" fontId="0" fillId="6" borderId="3" xfId="0" quotePrefix="1" applyFont="1" applyFill="1" applyBorder="1" applyAlignment="1">
      <alignment vertical="center"/>
    </xf>
    <xf numFmtId="0" fontId="0" fillId="6" borderId="3" xfId="0" applyFont="1" applyFill="1" applyBorder="1" applyAlignment="1">
      <alignment vertical="center"/>
    </xf>
    <xf numFmtId="0" fontId="0" fillId="0" borderId="3" xfId="0" quotePrefix="1" applyFont="1" applyFill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49" fontId="0" fillId="3" borderId="0" xfId="0" applyNumberFormat="1" applyFill="1" applyBorder="1"/>
    <xf numFmtId="0" fontId="0" fillId="0" borderId="3" xfId="0" applyFill="1" applyBorder="1"/>
    <xf numFmtId="49" fontId="0" fillId="0" borderId="3" xfId="0" applyNumberFormat="1" applyFill="1" applyBorder="1"/>
    <xf numFmtId="0" fontId="0" fillId="0" borderId="3" xfId="0" applyFill="1" applyBorder="1" applyAlignment="1">
      <alignment wrapText="1"/>
    </xf>
    <xf numFmtId="49" fontId="0" fillId="0" borderId="3" xfId="0" quotePrefix="1" applyNumberFormat="1" applyFill="1" applyBorder="1"/>
    <xf numFmtId="49" fontId="1" fillId="0" borderId="3" xfId="1" applyNumberFormat="1" applyFill="1" applyBorder="1"/>
    <xf numFmtId="0" fontId="0" fillId="0" borderId="3" xfId="0" applyFill="1" applyBorder="1" applyAlignment="1"/>
    <xf numFmtId="0" fontId="0" fillId="7" borderId="3" xfId="0" applyFill="1" applyBorder="1"/>
    <xf numFmtId="0" fontId="0" fillId="0" borderId="3" xfId="0" applyBorder="1"/>
    <xf numFmtId="0" fontId="0" fillId="2" borderId="3" xfId="0" applyFill="1" applyBorder="1"/>
    <xf numFmtId="49" fontId="0" fillId="0" borderId="3" xfId="0" applyNumberFormat="1" applyBorder="1"/>
    <xf numFmtId="0" fontId="0" fillId="5" borderId="3" xfId="0" applyFill="1" applyBorder="1"/>
    <xf numFmtId="49" fontId="0" fillId="0" borderId="3" xfId="0" quotePrefix="1" applyNumberFormat="1" applyBorder="1"/>
    <xf numFmtId="0" fontId="0" fillId="0" borderId="3" xfId="0" applyBorder="1" applyAlignment="1">
      <alignment wrapText="1"/>
    </xf>
    <xf numFmtId="49" fontId="1" fillId="0" borderId="3" xfId="1" applyNumberFormat="1" applyBorder="1"/>
    <xf numFmtId="0" fontId="0" fillId="0" borderId="3" xfId="0" applyFont="1" applyBorder="1" applyAlignment="1">
      <alignment wrapText="1"/>
    </xf>
    <xf numFmtId="0" fontId="0" fillId="0" borderId="3" xfId="0" applyFont="1" applyBorder="1"/>
    <xf numFmtId="49" fontId="0" fillId="0" borderId="3" xfId="0" applyNumberFormat="1" applyFont="1" applyBorder="1"/>
    <xf numFmtId="0" fontId="0" fillId="0" borderId="3" xfId="0" applyFont="1" applyFill="1" applyBorder="1"/>
    <xf numFmtId="0" fontId="0" fillId="4" borderId="3" xfId="0" applyFill="1" applyBorder="1"/>
    <xf numFmtId="0" fontId="0" fillId="0" borderId="3" xfId="0" applyBorder="1" applyAlignment="1"/>
    <xf numFmtId="0" fontId="0" fillId="2" borderId="3" xfId="0" applyFill="1" applyBorder="1" applyAlignment="1"/>
    <xf numFmtId="0" fontId="0" fillId="0" borderId="3" xfId="0" quotePrefix="1" applyBorder="1"/>
    <xf numFmtId="0" fontId="0" fillId="3" borderId="3" xfId="0" applyFill="1" applyBorder="1"/>
    <xf numFmtId="0" fontId="0" fillId="3" borderId="3" xfId="0" quotePrefix="1" applyFill="1" applyBorder="1"/>
    <xf numFmtId="49" fontId="0" fillId="0" borderId="3" xfId="0" applyNumberFormat="1" applyBorder="1" applyAlignment="1"/>
    <xf numFmtId="49" fontId="1" fillId="0" borderId="3" xfId="1" applyNumberFormat="1" applyBorder="1" applyAlignment="1"/>
    <xf numFmtId="49" fontId="0" fillId="0" borderId="3" xfId="0" quotePrefix="1" applyNumberFormat="1" applyBorder="1" applyAlignment="1"/>
    <xf numFmtId="0" fontId="0" fillId="3" borderId="3" xfId="0" quotePrefix="1" applyFill="1" applyBorder="1" applyAlignment="1"/>
    <xf numFmtId="0" fontId="0" fillId="0" borderId="3" xfId="0" applyFont="1" applyBorder="1" applyAlignment="1"/>
    <xf numFmtId="49" fontId="0" fillId="0" borderId="3" xfId="0" applyNumberFormat="1" applyFont="1" applyBorder="1" applyAlignment="1"/>
    <xf numFmtId="0" fontId="0" fillId="0" borderId="3" xfId="0" applyFont="1" applyFill="1" applyBorder="1" applyAlignment="1"/>
    <xf numFmtId="0" fontId="0" fillId="3" borderId="3" xfId="0" applyFill="1" applyBorder="1" applyAlignment="1"/>
    <xf numFmtId="0" fontId="0" fillId="4" borderId="3" xfId="0" applyFill="1" applyBorder="1" applyAlignment="1"/>
    <xf numFmtId="0" fontId="0" fillId="0" borderId="3" xfId="0" quotePrefix="1" applyFill="1" applyBorder="1"/>
    <xf numFmtId="0" fontId="0" fillId="6" borderId="3" xfId="0" applyFill="1" applyBorder="1"/>
    <xf numFmtId="0" fontId="0" fillId="6" borderId="3" xfId="0" applyFill="1" applyBorder="1" applyAlignment="1">
      <alignment wrapText="1"/>
    </xf>
    <xf numFmtId="49" fontId="0" fillId="6" borderId="3" xfId="0" applyNumberFormat="1" applyFill="1" applyBorder="1"/>
    <xf numFmtId="49" fontId="0" fillId="6" borderId="3" xfId="0" quotePrefix="1" applyNumberFormat="1" applyFill="1" applyBorder="1"/>
    <xf numFmtId="0" fontId="0" fillId="6" borderId="3" xfId="0" applyFont="1" applyFill="1" applyBorder="1" applyAlignment="1">
      <alignment wrapText="1"/>
    </xf>
    <xf numFmtId="49" fontId="0" fillId="6" borderId="3" xfId="0" applyNumberFormat="1" applyFont="1" applyFill="1" applyBorder="1"/>
    <xf numFmtId="0" fontId="0" fillId="6" borderId="3" xfId="0" applyFont="1" applyFill="1" applyBorder="1"/>
    <xf numFmtId="0" fontId="0" fillId="6" borderId="3" xfId="0" applyFill="1" applyBorder="1" applyAlignment="1">
      <alignment vertical="center"/>
    </xf>
    <xf numFmtId="0" fontId="2" fillId="6" borderId="3" xfId="0" applyFont="1" applyFill="1" applyBorder="1"/>
    <xf numFmtId="0" fontId="1" fillId="6" borderId="3" xfId="1" applyFill="1" applyBorder="1"/>
    <xf numFmtId="49" fontId="1" fillId="6" borderId="3" xfId="1" applyNumberFormat="1" applyFill="1" applyBorder="1"/>
    <xf numFmtId="0" fontId="0" fillId="6" borderId="3" xfId="0" quotePrefix="1" applyFill="1" applyBorder="1"/>
    <xf numFmtId="0" fontId="0" fillId="6" borderId="3" xfId="0" applyFill="1" applyBorder="1" applyAlignment="1"/>
    <xf numFmtId="0" fontId="0" fillId="2" borderId="3" xfId="0" applyFont="1" applyFill="1" applyBorder="1"/>
    <xf numFmtId="49" fontId="1" fillId="0" borderId="3" xfId="1" applyNumberFormat="1" applyFont="1" applyBorder="1"/>
    <xf numFmtId="49" fontId="0" fillId="0" borderId="3" xfId="0" quotePrefix="1" applyNumberFormat="1" applyFont="1" applyBorder="1"/>
    <xf numFmtId="0" fontId="0" fillId="3" borderId="3" xfId="0" quotePrefix="1" applyFont="1" applyFill="1" applyBorder="1"/>
    <xf numFmtId="49" fontId="0" fillId="6" borderId="3" xfId="0" quotePrefix="1" applyNumberFormat="1" applyFont="1" applyFill="1" applyBorder="1"/>
    <xf numFmtId="0" fontId="0" fillId="4" borderId="3" xfId="0" applyFont="1" applyFill="1" applyBorder="1"/>
    <xf numFmtId="0" fontId="1" fillId="0" borderId="3" xfId="1" applyBorder="1"/>
    <xf numFmtId="0" fontId="3" fillId="7" borderId="3" xfId="0" applyFont="1" applyFill="1" applyBorder="1"/>
    <xf numFmtId="0" fontId="3" fillId="2" borderId="3" xfId="0" applyFont="1" applyFill="1" applyBorder="1"/>
    <xf numFmtId="0" fontId="3" fillId="0" borderId="3" xfId="0" applyFont="1" applyFill="1" applyBorder="1"/>
    <xf numFmtId="0" fontId="3" fillId="6" borderId="3" xfId="0" quotePrefix="1" applyFont="1" applyFill="1" applyBorder="1" applyAlignment="1">
      <alignment vertical="center" wrapText="1"/>
    </xf>
    <xf numFmtId="0" fontId="3" fillId="0" borderId="3" xfId="0" applyFont="1" applyBorder="1"/>
    <xf numFmtId="0" fontId="3" fillId="6" borderId="3" xfId="0" applyFont="1" applyFill="1" applyBorder="1"/>
    <xf numFmtId="49" fontId="3" fillId="6" borderId="3" xfId="0" applyNumberFormat="1" applyFont="1" applyFill="1" applyBorder="1"/>
    <xf numFmtId="0" fontId="3" fillId="6" borderId="3" xfId="0" applyFont="1" applyFill="1" applyBorder="1" applyAlignment="1">
      <alignment wrapText="1"/>
    </xf>
    <xf numFmtId="49" fontId="3" fillId="6" borderId="3" xfId="0" quotePrefix="1" applyNumberFormat="1" applyFont="1" applyFill="1" applyBorder="1"/>
    <xf numFmtId="0" fontId="3" fillId="0" borderId="3" xfId="0" applyFont="1" applyBorder="1" applyAlignment="1">
      <alignment wrapText="1"/>
    </xf>
    <xf numFmtId="49" fontId="3" fillId="0" borderId="3" xfId="0" applyNumberFormat="1" applyFont="1" applyBorder="1"/>
    <xf numFmtId="49" fontId="4" fillId="0" borderId="3" xfId="1" applyNumberFormat="1" applyFont="1" applyBorder="1"/>
    <xf numFmtId="49" fontId="3" fillId="0" borderId="3" xfId="0" quotePrefix="1" applyNumberFormat="1" applyFont="1" applyBorder="1"/>
    <xf numFmtId="0" fontId="3" fillId="0" borderId="3" xfId="0" applyFont="1" applyFill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3" fillId="4" borderId="3" xfId="0" applyFont="1" applyFill="1" applyBorder="1" applyAlignment="1"/>
    <xf numFmtId="49" fontId="0" fillId="6" borderId="3" xfId="0" applyNumberFormat="1" applyFill="1" applyBorder="1"/>
    <xf numFmtId="49" fontId="0" fillId="6" borderId="3" xfId="0" applyNumberFormat="1" applyFill="1" applyBorder="1"/>
    <xf numFmtId="49" fontId="0" fillId="6" borderId="3" xfId="0" applyNumberFormat="1" applyFill="1" applyBorder="1"/>
    <xf numFmtId="49" fontId="0" fillId="6" borderId="3" xfId="0" applyNumberFormat="1" applyFill="1" applyBorder="1"/>
    <xf numFmtId="49" fontId="0" fillId="6" borderId="3" xfId="0" applyNumberFormat="1" applyFill="1" applyBorder="1"/>
    <xf numFmtId="49" fontId="0" fillId="6" borderId="3" xfId="0" applyNumberFormat="1" applyFill="1" applyBorder="1"/>
    <xf numFmtId="49" fontId="0" fillId="6" borderId="3" xfId="0" applyNumberFormat="1" applyFill="1" applyBorder="1"/>
    <xf numFmtId="49" fontId="0" fillId="6" borderId="3" xfId="0" applyNumberFormat="1" applyFill="1" applyBorder="1"/>
    <xf numFmtId="0" fontId="1" fillId="0" borderId="3" xfId="1" applyFill="1" applyBorder="1"/>
    <xf numFmtId="49" fontId="0" fillId="0" borderId="3" xfId="0" applyNumberFormat="1" applyFont="1" applyFill="1" applyBorder="1"/>
    <xf numFmtId="49" fontId="1" fillId="0" borderId="3" xfId="1" applyNumberFormat="1" applyFont="1" applyFill="1" applyBorder="1"/>
    <xf numFmtId="49" fontId="0" fillId="0" borderId="3" xfId="0" quotePrefix="1" applyNumberFormat="1" applyFont="1" applyFill="1" applyBorder="1"/>
    <xf numFmtId="0" fontId="5" fillId="0" borderId="3" xfId="2" applyBorder="1"/>
    <xf numFmtId="0" fontId="5" fillId="0" borderId="3" xfId="2" applyFont="1" applyBorder="1"/>
    <xf numFmtId="0" fontId="5" fillId="0" borderId="0" xfId="2" applyFont="1"/>
    <xf numFmtId="0" fontId="0" fillId="0" borderId="0" xfId="0" applyFont="1" applyAlignment="1">
      <alignment wrapText="1"/>
    </xf>
    <xf numFmtId="0" fontId="0" fillId="0" borderId="4" xfId="0" applyFont="1" applyBorder="1"/>
    <xf numFmtId="0" fontId="0" fillId="2" borderId="3" xfId="0" quotePrefix="1" applyFill="1" applyBorder="1"/>
  </cellXfs>
  <cellStyles count="3">
    <cellStyle name="Hyperlink" xfId="1" builtinId="8"/>
    <cellStyle name="Normal" xfId="0" builtinId="0"/>
    <cellStyle name="Normal 2" xfId="2"/>
  </cellStyles>
  <dxfs count="73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1.0.162\obs\gold\Selenium_Scripts\March28\src_desktop\DataEngine\GOLD_Interfaces_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LD_Automation\src\DataEngine\GOLD_Prici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LD_Automation\src\DataEngine\GOLD_NewOrder_Creation27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LD_Automation\src\DataEngine\DEBU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LD_Automation\src\DataEngine\GOLD_Technica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udated_sonika\GOLD_NewOrder_Creation27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files_05sep_Harsh\GOLD_Techn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me"/>
      <sheetName val="Quoto"/>
      <sheetName val="gatewayerrors"/>
      <sheetName val="oit"/>
      <sheetName val="validateusid"/>
      <sheetName val="updatetosorder"/>
      <sheetName val="rtdd"/>
      <sheetName val="sdm"/>
      <sheetName val="scn"/>
      <sheetName val="provisioning"/>
      <sheetName val="rfs"/>
      <sheetName val="rfb"/>
      <sheetName val="stos"/>
      <sheetName val="converter"/>
      <sheetName val="site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SOAPReqResponse</v>
          </cell>
        </row>
        <row r="32">
          <cell r="A32" t="str">
            <v>ShowRecord</v>
          </cell>
        </row>
      </sheetData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queryTables/queryTable1.xml><?xml version="1.0" encoding="utf-8"?>
<queryTable xmlns="http://schemas.openxmlformats.org/spreadsheetml/2006/main" name="GOLDStandAlone" refreshOnLoad="1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http://10.237.93.105/home/gold/web-services/ManageCustomerOrderCustomerOrderCapturePort" TargetMode="External"/><Relationship Id="rId5" Type="http://schemas.openxmlformats.org/officeDocument/2006/relationships/hyperlink" Target="http://10.237.93.105/home/gold/web-services/ManageCustomerOrderCustomerOrderCapturePort" TargetMode="External"/><Relationship Id="rId4" Type="http://schemas.openxmlformats.org/officeDocument/2006/relationships/hyperlink" Target="http://10.237.93.105/home/gold/web-services/ManageCustomerOrderCustomerOrderCapturePort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mailto:lwinsl@Aa1" TargetMode="External"/><Relationship Id="rId18" Type="http://schemas.openxmlformats.org/officeDocument/2006/relationships/hyperlink" Target="mailto:lwinsl@Aa1" TargetMode="External"/><Relationship Id="rId26" Type="http://schemas.openxmlformats.org/officeDocument/2006/relationships/hyperlink" Target="http://10.237.93.105/home/gold/web-services/UpdateARP" TargetMode="External"/><Relationship Id="rId3" Type="http://schemas.openxmlformats.org/officeDocument/2006/relationships/hyperlink" Target="mailto:lwinsl@Aa1" TargetMode="External"/><Relationship Id="rId21" Type="http://schemas.openxmlformats.org/officeDocument/2006/relationships/hyperlink" Target="http://10.237.93.105/home/gold/web-services/UpdateARP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17" Type="http://schemas.openxmlformats.org/officeDocument/2006/relationships/hyperlink" Target="mailto:lwinsl@Aa1" TargetMode="External"/><Relationship Id="rId25" Type="http://schemas.openxmlformats.org/officeDocument/2006/relationships/hyperlink" Target="http://10.237.93.105/home/gold/web-services/UpdateARP" TargetMode="External"/><Relationship Id="rId2" Type="http://schemas.openxmlformats.org/officeDocument/2006/relationships/hyperlink" Target="mailto:lwinsl@Aa1" TargetMode="External"/><Relationship Id="rId16" Type="http://schemas.openxmlformats.org/officeDocument/2006/relationships/hyperlink" Target="mailto:lwinsl@Aa1" TargetMode="External"/><Relationship Id="rId20" Type="http://schemas.openxmlformats.org/officeDocument/2006/relationships/hyperlink" Target="http://10.237.93.105/home/gold/web-services/UpdateARP" TargetMode="External"/><Relationship Id="rId29" Type="http://schemas.openxmlformats.org/officeDocument/2006/relationships/hyperlink" Target="http://10.237.59.154/home/gold/web-services/UpdateARP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24" Type="http://schemas.openxmlformats.org/officeDocument/2006/relationships/hyperlink" Target="http://10.237.93.105/home/gold/web-services/UpdateARP" TargetMode="External"/><Relationship Id="rId5" Type="http://schemas.openxmlformats.org/officeDocument/2006/relationships/hyperlink" Target="mailto:lwinsl@Aa1" TargetMode="External"/><Relationship Id="rId15" Type="http://schemas.openxmlformats.org/officeDocument/2006/relationships/hyperlink" Target="mailto:lwinsl@Aa1" TargetMode="External"/><Relationship Id="rId23" Type="http://schemas.openxmlformats.org/officeDocument/2006/relationships/hyperlink" Target="http://10.237.93.105/home/gold/web-services/UpdateARP" TargetMode="External"/><Relationship Id="rId28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19" Type="http://schemas.openxmlformats.org/officeDocument/2006/relationships/hyperlink" Target="http://10.237.93.105/home/gold/web-services/UpdateARP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Relationship Id="rId14" Type="http://schemas.openxmlformats.org/officeDocument/2006/relationships/hyperlink" Target="mailto:lwinsl@Aa1" TargetMode="External"/><Relationship Id="rId22" Type="http://schemas.openxmlformats.org/officeDocument/2006/relationships/hyperlink" Target="http://10.237.93.105/home/gold/web-services/UpdateARP" TargetMode="External"/><Relationship Id="rId27" Type="http://schemas.openxmlformats.org/officeDocument/2006/relationships/hyperlink" Target="mailto:lwinsl@Aa1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mailto:lwinsl@Aa1" TargetMode="External"/><Relationship Id="rId18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17" Type="http://schemas.openxmlformats.org/officeDocument/2006/relationships/hyperlink" Target="http://10.237.59.69/home/gold/web-services/UpdateARP" TargetMode="External"/><Relationship Id="rId2" Type="http://schemas.openxmlformats.org/officeDocument/2006/relationships/hyperlink" Target="mailto:lwinsl@Aa1" TargetMode="External"/><Relationship Id="rId16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19" Type="http://schemas.openxmlformats.org/officeDocument/2006/relationships/hyperlink" Target="http://10.237.59.154/home/gold/web-services/UpdateARP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Relationship Id="rId14" Type="http://schemas.openxmlformats.org/officeDocument/2006/relationships/hyperlink" Target="mailto:lwinsl@Aa1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mailto:lwinsl@Aa1" TargetMode="External"/><Relationship Id="rId18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21" Type="http://schemas.openxmlformats.org/officeDocument/2006/relationships/hyperlink" Target="http://10.237.93.105/home/gold/web-services/UpdateARP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1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6" Type="http://schemas.openxmlformats.org/officeDocument/2006/relationships/hyperlink" Target="mailto:lwinsl@Aa1" TargetMode="External"/><Relationship Id="rId20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5" Type="http://schemas.openxmlformats.org/officeDocument/2006/relationships/hyperlink" Target="mailto:lwinsl@Aa1" TargetMode="External"/><Relationship Id="rId23" Type="http://schemas.openxmlformats.org/officeDocument/2006/relationships/hyperlink" Target="http://10.237.59.154/home/gold/web-services/UpdateARP" TargetMode="External"/><Relationship Id="rId10" Type="http://schemas.openxmlformats.org/officeDocument/2006/relationships/hyperlink" Target="mailto:lwinsl@Aa1" TargetMode="External"/><Relationship Id="rId19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Relationship Id="rId14" Type="http://schemas.openxmlformats.org/officeDocument/2006/relationships/hyperlink" Target="mailto:lwinsl@Aa1" TargetMode="External"/><Relationship Id="rId22" Type="http://schemas.openxmlformats.org/officeDocument/2006/relationships/hyperlink" Target="mailto:lwinsl@Aa1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http://10.237.93.105/home/gold/web-services/ManageCustomerOrderCustomerOrderCapturePort" TargetMode="External"/><Relationship Id="rId18" Type="http://schemas.openxmlformats.org/officeDocument/2006/relationships/hyperlink" Target="http://10.237.93.105/home/gold/web-services/ManageProjectLeadAndOpportunityManagementPort" TargetMode="External"/><Relationship Id="rId26" Type="http://schemas.openxmlformats.org/officeDocument/2006/relationships/hyperlink" Target="http://10.237.93.105/home/gold/web-services/ManageCustomerOrderCustomerOrderCapturePort" TargetMode="External"/><Relationship Id="rId3" Type="http://schemas.openxmlformats.org/officeDocument/2006/relationships/hyperlink" Target="mailto:lwinsl@Aa1" TargetMode="External"/><Relationship Id="rId21" Type="http://schemas.openxmlformats.org/officeDocument/2006/relationships/hyperlink" Target="http://10.237.93.105/home/gold/web-services/ManageCustomerOrderCustomerOrderCapturePort" TargetMode="External"/><Relationship Id="rId34" Type="http://schemas.openxmlformats.org/officeDocument/2006/relationships/printerSettings" Target="../printerSettings/printerSettings2.bin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http://10.237.59.154/home/gold/web-services/ManageCustomerOrderCustomerOrderCapturePort" TargetMode="External"/><Relationship Id="rId17" Type="http://schemas.openxmlformats.org/officeDocument/2006/relationships/hyperlink" Target="http://10.237.93.105/home/gold/web-services/ManageLocationResourceInventoryPort" TargetMode="External"/><Relationship Id="rId25" Type="http://schemas.openxmlformats.org/officeDocument/2006/relationships/hyperlink" Target="mailto:lwinsl@Aa1" TargetMode="External"/><Relationship Id="rId33" Type="http://schemas.openxmlformats.org/officeDocument/2006/relationships/hyperlink" Target="http://10.237.93.105/home/gold/web-services/ManageCustomerOrderCustomerOrderCapturePort" TargetMode="External"/><Relationship Id="rId2" Type="http://schemas.openxmlformats.org/officeDocument/2006/relationships/hyperlink" Target="mailto:lwinsl@Aa1" TargetMode="External"/><Relationship Id="rId16" Type="http://schemas.openxmlformats.org/officeDocument/2006/relationships/hyperlink" Target="http://10.237.59.153/home/gold/web-services/ManageCustomerOrderCustomerOrderCapturePort" TargetMode="External"/><Relationship Id="rId20" Type="http://schemas.openxmlformats.org/officeDocument/2006/relationships/hyperlink" Target="http://10.237.93.105/home/gold/web-services/ManageCustomerOrderCustomerOrderCapturePort" TargetMode="External"/><Relationship Id="rId29" Type="http://schemas.openxmlformats.org/officeDocument/2006/relationships/hyperlink" Target="http://10.237.93.105/home/gold/web-services/ManageCustomerOrderCustomerOrderCapturePort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http://10.237.93.105/home/gold/web-services/ManageCustomerOrderCustomerOrderCapturePort" TargetMode="External"/><Relationship Id="rId24" Type="http://schemas.openxmlformats.org/officeDocument/2006/relationships/hyperlink" Target="mailto:lwinsl@Aa1" TargetMode="External"/><Relationship Id="rId32" Type="http://schemas.openxmlformats.org/officeDocument/2006/relationships/hyperlink" Target="http://10.237.93.105/home/gold/web-services/ManageCustomerOrderCustomerOrderCapturePort" TargetMode="External"/><Relationship Id="rId5" Type="http://schemas.openxmlformats.org/officeDocument/2006/relationships/hyperlink" Target="mailto:lwinsl@Aa1" TargetMode="External"/><Relationship Id="rId15" Type="http://schemas.openxmlformats.org/officeDocument/2006/relationships/hyperlink" Target="http://10.237.93.105/home/gold/web-services/ManageCustomerOrderCustomerOrderCapturePort" TargetMode="External"/><Relationship Id="rId23" Type="http://schemas.openxmlformats.org/officeDocument/2006/relationships/hyperlink" Target="mailto:lwinsl@Aa1" TargetMode="External"/><Relationship Id="rId28" Type="http://schemas.openxmlformats.org/officeDocument/2006/relationships/hyperlink" Target="http://10.237.93.105/home/gold/web-services/ManageCustomerOrderCustomerOrderCapturePort" TargetMode="External"/><Relationship Id="rId10" Type="http://schemas.openxmlformats.org/officeDocument/2006/relationships/hyperlink" Target="mailto:lwinsl@Aa1" TargetMode="External"/><Relationship Id="rId19" Type="http://schemas.openxmlformats.org/officeDocument/2006/relationships/hyperlink" Target="http://10.237.93.105/home/gold/web-services/ManageCustomerOrderCustomerOrderCapturePort" TargetMode="External"/><Relationship Id="rId31" Type="http://schemas.openxmlformats.org/officeDocument/2006/relationships/hyperlink" Target="http://10.237.93.105/home/gold/web-services/ManageCustomerOrderCustomerOrderCapturePort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Relationship Id="rId14" Type="http://schemas.openxmlformats.org/officeDocument/2006/relationships/hyperlink" Target="http://10.237.93.105/home/gold/web-services/ManageCustomerOrderCustomerOrderCapturePort" TargetMode="External"/><Relationship Id="rId22" Type="http://schemas.openxmlformats.org/officeDocument/2006/relationships/hyperlink" Target="http://10.237.93.105/home/gold/web-services/ManageCustomerOrderCustomerOrderCapturePort" TargetMode="External"/><Relationship Id="rId27" Type="http://schemas.openxmlformats.org/officeDocument/2006/relationships/hyperlink" Target="http://10.237.93.105/home/gold/web-services/ManageCustomerOrderCustomerOrderCapturePort" TargetMode="External"/><Relationship Id="rId30" Type="http://schemas.openxmlformats.org/officeDocument/2006/relationships/hyperlink" Target="http://10.237.93.105/home/gold/web-services/ManageCustomerOrderCustomerOrderCapturePor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mailto:lwinsl@Aa1" TargetMode="External"/><Relationship Id="rId18" Type="http://schemas.openxmlformats.org/officeDocument/2006/relationships/hyperlink" Target="http://10.237.93.105/home/gold/web-services/UpdateTosRejection" TargetMode="External"/><Relationship Id="rId26" Type="http://schemas.openxmlformats.org/officeDocument/2006/relationships/hyperlink" Target="http://10.237.93.105/home/gold/web-services/UpdateTosRejection" TargetMode="External"/><Relationship Id="rId3" Type="http://schemas.openxmlformats.org/officeDocument/2006/relationships/hyperlink" Target="mailto:lwinsl@Aa1" TargetMode="External"/><Relationship Id="rId21" Type="http://schemas.openxmlformats.org/officeDocument/2006/relationships/hyperlink" Target="http://10.237.93.105/home/gold/web-services/UpdateTosRejection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17" Type="http://schemas.openxmlformats.org/officeDocument/2006/relationships/hyperlink" Target="http://10.237.93.105/home/gold/web-services/UpdateTosRejection" TargetMode="External"/><Relationship Id="rId25" Type="http://schemas.openxmlformats.org/officeDocument/2006/relationships/hyperlink" Target="http://10.237.93.105/home/gold/web-services/UpdateTosRejection" TargetMode="External"/><Relationship Id="rId2" Type="http://schemas.openxmlformats.org/officeDocument/2006/relationships/hyperlink" Target="mailto:lwinsl@Aa1" TargetMode="External"/><Relationship Id="rId16" Type="http://schemas.openxmlformats.org/officeDocument/2006/relationships/hyperlink" Target="http://10.237.59.105/home/gold/web-services/UpdateTosRejection" TargetMode="External"/><Relationship Id="rId20" Type="http://schemas.openxmlformats.org/officeDocument/2006/relationships/hyperlink" Target="http://10.237.93.105/home/gold/web-services/UpdateTosRejection" TargetMode="External"/><Relationship Id="rId29" Type="http://schemas.openxmlformats.org/officeDocument/2006/relationships/hyperlink" Target="http://10.237.93.105/home/gold/web-services/UpdateTosRejection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24" Type="http://schemas.openxmlformats.org/officeDocument/2006/relationships/hyperlink" Target="http://10.237.93.105/home/gold/web-services/UpdateTosRejection" TargetMode="External"/><Relationship Id="rId5" Type="http://schemas.openxmlformats.org/officeDocument/2006/relationships/hyperlink" Target="mailto:lwinsl@Aa1" TargetMode="External"/><Relationship Id="rId15" Type="http://schemas.openxmlformats.org/officeDocument/2006/relationships/hyperlink" Target="mailto:lwinsl@Aa1" TargetMode="External"/><Relationship Id="rId23" Type="http://schemas.openxmlformats.org/officeDocument/2006/relationships/hyperlink" Target="http://10.237.93.105/home/gold/web-services/UpdateTosRejection" TargetMode="External"/><Relationship Id="rId28" Type="http://schemas.openxmlformats.org/officeDocument/2006/relationships/hyperlink" Target="http://10.237.93.105/home/gold/web-services/UpdateTosRejection" TargetMode="External"/><Relationship Id="rId10" Type="http://schemas.openxmlformats.org/officeDocument/2006/relationships/hyperlink" Target="mailto:lwinsl@Aa1" TargetMode="External"/><Relationship Id="rId19" Type="http://schemas.openxmlformats.org/officeDocument/2006/relationships/hyperlink" Target="http://10.237.93.105/home/gold/web-services/UpdateTosRejection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Relationship Id="rId14" Type="http://schemas.openxmlformats.org/officeDocument/2006/relationships/hyperlink" Target="mailto:lwinsl@Aa1" TargetMode="External"/><Relationship Id="rId22" Type="http://schemas.openxmlformats.org/officeDocument/2006/relationships/hyperlink" Target="http://10.237.93.105/home/gold/web-services/UpdateTosRejection" TargetMode="External"/><Relationship Id="rId27" Type="http://schemas.openxmlformats.org/officeDocument/2006/relationships/hyperlink" Target="http://10.237.93.105/home/gold/web-services/UpdateTosRejection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http://10.237.93.105/home/gold/web-services/ValidateGoldUsid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http://10.237.93.105/home/gold/web-services/ValidateGoldUsid" TargetMode="External"/><Relationship Id="rId2" Type="http://schemas.openxmlformats.org/officeDocument/2006/relationships/hyperlink" Target="mailto:lwinsl@Aa1" TargetMode="External"/><Relationship Id="rId16" Type="http://schemas.openxmlformats.org/officeDocument/2006/relationships/hyperlink" Target="http://10.237.93.105/home/gold/web-services/ValidateGoldUsid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http://10.237.93.105/home/gold/web-services/ValidateGoldUsid" TargetMode="External"/><Relationship Id="rId5" Type="http://schemas.openxmlformats.org/officeDocument/2006/relationships/hyperlink" Target="mailto:lwinsl@Aa1" TargetMode="External"/><Relationship Id="rId15" Type="http://schemas.openxmlformats.org/officeDocument/2006/relationships/hyperlink" Target="http://10.237.93.105/home/gold/web-services/ValidateGoldUsid" TargetMode="External"/><Relationship Id="rId10" Type="http://schemas.openxmlformats.org/officeDocument/2006/relationships/hyperlink" Target="http://10.237.59.105/home/gold/web-services/ValidateGoldUsid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http://10.237.93.105/home/gold/web-services/ValidateGoldUsid" TargetMode="External"/><Relationship Id="rId14" Type="http://schemas.openxmlformats.org/officeDocument/2006/relationships/hyperlink" Target="http://10.237.93.105/home/gold/web-services/ValidateGoldUsid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lwinsl@Aa1" TargetMode="External"/><Relationship Id="rId18" Type="http://schemas.openxmlformats.org/officeDocument/2006/relationships/hyperlink" Target="mailto:lwinsl@Aa1" TargetMode="External"/><Relationship Id="rId26" Type="http://schemas.openxmlformats.org/officeDocument/2006/relationships/hyperlink" Target="mailto:lwinsl@Aa1" TargetMode="External"/><Relationship Id="rId39" Type="http://schemas.openxmlformats.org/officeDocument/2006/relationships/hyperlink" Target="mailto:lwinsl@Aa1" TargetMode="External"/><Relationship Id="rId21" Type="http://schemas.openxmlformats.org/officeDocument/2006/relationships/hyperlink" Target="mailto:lwinsl@Aa1" TargetMode="External"/><Relationship Id="rId34" Type="http://schemas.openxmlformats.org/officeDocument/2006/relationships/hyperlink" Target="mailto:lwinsl@Aa1" TargetMode="External"/><Relationship Id="rId42" Type="http://schemas.openxmlformats.org/officeDocument/2006/relationships/hyperlink" Target="http://10.237.93.105/home/gold/web-services/UpdateTosOrder" TargetMode="External"/><Relationship Id="rId47" Type="http://schemas.openxmlformats.org/officeDocument/2006/relationships/hyperlink" Target="http://10.237.93.105/home/gold/web-services/ValidateGoldUsid" TargetMode="External"/><Relationship Id="rId50" Type="http://schemas.openxmlformats.org/officeDocument/2006/relationships/hyperlink" Target="http://10.237.92.154/home/gold/web-services/UpdateTosOrder" TargetMode="External"/><Relationship Id="rId55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17" Type="http://schemas.openxmlformats.org/officeDocument/2006/relationships/hyperlink" Target="mailto:lwinsl@Aa1" TargetMode="External"/><Relationship Id="rId25" Type="http://schemas.openxmlformats.org/officeDocument/2006/relationships/hyperlink" Target="mailto:lwinsl@Aa1" TargetMode="External"/><Relationship Id="rId33" Type="http://schemas.openxmlformats.org/officeDocument/2006/relationships/hyperlink" Target="mailto:lwinsl@Aa1" TargetMode="External"/><Relationship Id="rId38" Type="http://schemas.openxmlformats.org/officeDocument/2006/relationships/hyperlink" Target="http://10.237.93.105/home/gold/web-services/UpdateTosOrder" TargetMode="External"/><Relationship Id="rId46" Type="http://schemas.openxmlformats.org/officeDocument/2006/relationships/hyperlink" Target="http://10.237.93.105/home/gold/web-services/ValidateGoldUsid" TargetMode="External"/><Relationship Id="rId2" Type="http://schemas.openxmlformats.org/officeDocument/2006/relationships/hyperlink" Target="mailto:lwinsl@Aa1" TargetMode="External"/><Relationship Id="rId16" Type="http://schemas.openxmlformats.org/officeDocument/2006/relationships/hyperlink" Target="mailto:lwinsl@Aa1" TargetMode="External"/><Relationship Id="rId20" Type="http://schemas.openxmlformats.org/officeDocument/2006/relationships/hyperlink" Target="mailto:lwinsl@Aa1" TargetMode="External"/><Relationship Id="rId29" Type="http://schemas.openxmlformats.org/officeDocument/2006/relationships/hyperlink" Target="mailto:lwinsl@Aa1" TargetMode="External"/><Relationship Id="rId41" Type="http://schemas.openxmlformats.org/officeDocument/2006/relationships/hyperlink" Target="mailto:lwinsl@Aa1" TargetMode="External"/><Relationship Id="rId54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24" Type="http://schemas.openxmlformats.org/officeDocument/2006/relationships/hyperlink" Target="mailto:lwinsl@Aa1" TargetMode="External"/><Relationship Id="rId32" Type="http://schemas.openxmlformats.org/officeDocument/2006/relationships/hyperlink" Target="mailto:lwinsl@Aa1" TargetMode="External"/><Relationship Id="rId37" Type="http://schemas.openxmlformats.org/officeDocument/2006/relationships/hyperlink" Target="mailto:lwinsl@Aa1" TargetMode="External"/><Relationship Id="rId40" Type="http://schemas.openxmlformats.org/officeDocument/2006/relationships/hyperlink" Target="mailto:lwinsl@Aa1" TargetMode="External"/><Relationship Id="rId45" Type="http://schemas.openxmlformats.org/officeDocument/2006/relationships/hyperlink" Target="http://10.237.93.105/home/gold/web-services/ValidateGoldUsid" TargetMode="External"/><Relationship Id="rId53" Type="http://schemas.openxmlformats.org/officeDocument/2006/relationships/hyperlink" Target="http://10.237.92.154/home/gold/web-services/UpdateTosOrder" TargetMode="External"/><Relationship Id="rId58" Type="http://schemas.openxmlformats.org/officeDocument/2006/relationships/printerSettings" Target="../printerSettings/printerSettings3.bin"/><Relationship Id="rId5" Type="http://schemas.openxmlformats.org/officeDocument/2006/relationships/hyperlink" Target="mailto:lwinsl@Aa1" TargetMode="External"/><Relationship Id="rId15" Type="http://schemas.openxmlformats.org/officeDocument/2006/relationships/hyperlink" Target="mailto:lwinsl@Aa1" TargetMode="External"/><Relationship Id="rId23" Type="http://schemas.openxmlformats.org/officeDocument/2006/relationships/hyperlink" Target="mailto:lwinsl@Aa1" TargetMode="External"/><Relationship Id="rId28" Type="http://schemas.openxmlformats.org/officeDocument/2006/relationships/hyperlink" Target="mailto:lwinsl@Aa1" TargetMode="External"/><Relationship Id="rId36" Type="http://schemas.openxmlformats.org/officeDocument/2006/relationships/hyperlink" Target="mailto:lwinsl@Aa1" TargetMode="External"/><Relationship Id="rId49" Type="http://schemas.openxmlformats.org/officeDocument/2006/relationships/hyperlink" Target="http://10.237.92.154/home/gold/web-services/UpdateTosOrder" TargetMode="External"/><Relationship Id="rId57" Type="http://schemas.openxmlformats.org/officeDocument/2006/relationships/hyperlink" Target="http://10.237.59.154/home/gold/web-services/UpdateTosOrder" TargetMode="External"/><Relationship Id="rId10" Type="http://schemas.openxmlformats.org/officeDocument/2006/relationships/hyperlink" Target="mailto:lwinsl@Aa1" TargetMode="External"/><Relationship Id="rId19" Type="http://schemas.openxmlformats.org/officeDocument/2006/relationships/hyperlink" Target="http://10.237.93.105/home/gold/web-services/UpdateERP" TargetMode="External"/><Relationship Id="rId31" Type="http://schemas.openxmlformats.org/officeDocument/2006/relationships/hyperlink" Target="mailto:lwinsl@Aa1" TargetMode="External"/><Relationship Id="rId44" Type="http://schemas.openxmlformats.org/officeDocument/2006/relationships/hyperlink" Target="http://10.237.93.105/home/gold/web-services/UpdateTosOrder" TargetMode="External"/><Relationship Id="rId52" Type="http://schemas.openxmlformats.org/officeDocument/2006/relationships/hyperlink" Target="http://10.237.92.154/home/gold/web-services/UpdateTosOrder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Relationship Id="rId14" Type="http://schemas.openxmlformats.org/officeDocument/2006/relationships/hyperlink" Target="mailto:lwinsl@Aa1" TargetMode="External"/><Relationship Id="rId22" Type="http://schemas.openxmlformats.org/officeDocument/2006/relationships/hyperlink" Target="mailto:lwinsl@Aa1" TargetMode="External"/><Relationship Id="rId27" Type="http://schemas.openxmlformats.org/officeDocument/2006/relationships/hyperlink" Target="mailto:lwinsl@Aa1" TargetMode="External"/><Relationship Id="rId30" Type="http://schemas.openxmlformats.org/officeDocument/2006/relationships/hyperlink" Target="mailto:lwinsl@Aa1" TargetMode="External"/><Relationship Id="rId35" Type="http://schemas.openxmlformats.org/officeDocument/2006/relationships/hyperlink" Target="http://10.237.59.69/home/gold/web-services/UpdateTosOrder" TargetMode="External"/><Relationship Id="rId43" Type="http://schemas.openxmlformats.org/officeDocument/2006/relationships/hyperlink" Target="mailto:lwinsl@Aa1" TargetMode="External"/><Relationship Id="rId48" Type="http://schemas.openxmlformats.org/officeDocument/2006/relationships/hyperlink" Target="http://10.237.59.69/home/gold/web-services/UpdateTosOrder" TargetMode="External"/><Relationship Id="rId56" Type="http://schemas.openxmlformats.org/officeDocument/2006/relationships/hyperlink" Target="mailto:lwinsl@Aa1" TargetMode="External"/><Relationship Id="rId8" Type="http://schemas.openxmlformats.org/officeDocument/2006/relationships/hyperlink" Target="mailto:lwinsl@Aa1" TargetMode="External"/><Relationship Id="rId51" Type="http://schemas.openxmlformats.org/officeDocument/2006/relationships/hyperlink" Target="http://10.237.92.154/home/gold/web-services/UpdateTosOrder" TargetMode="External"/><Relationship Id="rId3" Type="http://schemas.openxmlformats.org/officeDocument/2006/relationships/hyperlink" Target="mailto:lwinsl@Aa1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Relationship Id="rId14" Type="http://schemas.openxmlformats.org/officeDocument/2006/relationships/hyperlink" Target="mailto:lwinsl@Aa1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mailto:lwinsl@Aa1" TargetMode="External"/><Relationship Id="rId18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1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6" Type="http://schemas.openxmlformats.org/officeDocument/2006/relationships/hyperlink" Target="mailto:lwinsl@Aa1" TargetMode="External"/><Relationship Id="rId20" Type="http://schemas.openxmlformats.org/officeDocument/2006/relationships/hyperlink" Target="http://10.237.59.154/home/gold/web-services/UpdateERP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19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Relationship Id="rId14" Type="http://schemas.openxmlformats.org/officeDocument/2006/relationships/hyperlink" Target="mailto:lwinsl@Aa1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6" Type="http://schemas.openxmlformats.org/officeDocument/2006/relationships/hyperlink" Target="http://10.237.59.154/home/gold/web-services/UpdateERP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Relationship Id="rId14" Type="http://schemas.openxmlformats.org/officeDocument/2006/relationships/hyperlink" Target="mailto:lwinsl@Aa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opLeftCell="E1" zoomScaleNormal="100" workbookViewId="0">
      <selection activeCell="E3" sqref="E3"/>
    </sheetView>
  </sheetViews>
  <sheetFormatPr defaultRowHeight="15" x14ac:dyDescent="0.25"/>
  <cols>
    <col min="1" max="1" width="2" style="22" bestFit="1" customWidth="1"/>
    <col min="2" max="2" width="7" style="22" bestFit="1" customWidth="1"/>
    <col min="3" max="3" width="35.28515625" style="22" bestFit="1" customWidth="1"/>
    <col min="4" max="4" width="16.5703125" style="22" bestFit="1" customWidth="1"/>
    <col min="5" max="5" width="53.85546875" style="22" bestFit="1" customWidth="1"/>
    <col min="6" max="6" width="51.42578125" style="22" bestFit="1" customWidth="1"/>
    <col min="7" max="7" width="30.28515625" style="22" bestFit="1" customWidth="1"/>
    <col min="8" max="8" width="6" style="22" bestFit="1" customWidth="1"/>
    <col min="9" max="9" width="6.5703125" style="22" bestFit="1" customWidth="1"/>
    <col min="10" max="10" width="89.7109375" style="22" bestFit="1" customWidth="1"/>
    <col min="11" max="11" width="6.5703125" style="22" bestFit="1" customWidth="1"/>
    <col min="12" max="12" width="89.7109375" style="22" bestFit="1" customWidth="1"/>
    <col min="13" max="13" width="6.5703125" style="22" bestFit="1" customWidth="1"/>
    <col min="14" max="14" width="89.7109375" style="22" bestFit="1" customWidth="1"/>
    <col min="15" max="15" width="6.5703125" style="22" bestFit="1" customWidth="1"/>
    <col min="16" max="16384" width="9.140625" style="22"/>
  </cols>
  <sheetData>
    <row r="1" spans="1:15" ht="15" customHeight="1" x14ac:dyDescent="0.25">
      <c r="A1" s="28" t="s">
        <v>333</v>
      </c>
      <c r="B1" s="28" t="s">
        <v>0</v>
      </c>
      <c r="C1" s="28" t="s">
        <v>1</v>
      </c>
      <c r="D1" s="28" t="s">
        <v>37</v>
      </c>
      <c r="E1" s="28" t="s">
        <v>3</v>
      </c>
      <c r="F1" s="28" t="s">
        <v>273</v>
      </c>
      <c r="G1" s="28" t="s">
        <v>2</v>
      </c>
      <c r="H1" s="28" t="s">
        <v>40</v>
      </c>
      <c r="I1" s="28" t="s">
        <v>41</v>
      </c>
      <c r="J1" s="19" t="s">
        <v>733</v>
      </c>
      <c r="K1" s="22" t="s">
        <v>41</v>
      </c>
      <c r="L1" s="19" t="s">
        <v>734</v>
      </c>
      <c r="M1" s="22" t="s">
        <v>41</v>
      </c>
      <c r="N1" s="19" t="s">
        <v>921</v>
      </c>
      <c r="O1" s="22" t="s">
        <v>41</v>
      </c>
    </row>
    <row r="2" spans="1:15" ht="15" customHeight="1" x14ac:dyDescent="0.25">
      <c r="B2" s="22" t="s">
        <v>44</v>
      </c>
      <c r="C2" s="22" t="s">
        <v>347</v>
      </c>
      <c r="D2" s="23" t="s">
        <v>348</v>
      </c>
      <c r="E2" s="22" t="s">
        <v>350</v>
      </c>
      <c r="F2" s="23"/>
      <c r="G2" s="22" t="s">
        <v>349</v>
      </c>
      <c r="J2" s="26" t="s">
        <v>1103</v>
      </c>
      <c r="L2" s="26" t="s">
        <v>1103</v>
      </c>
      <c r="N2" s="26" t="s">
        <v>1103</v>
      </c>
    </row>
    <row r="3" spans="1:15" ht="15" customHeight="1" x14ac:dyDescent="0.25">
      <c r="B3" s="22" t="s">
        <v>45</v>
      </c>
      <c r="C3" s="22" t="s">
        <v>274</v>
      </c>
      <c r="D3" s="23" t="s">
        <v>276</v>
      </c>
      <c r="E3" s="22" t="s">
        <v>325</v>
      </c>
      <c r="F3" s="23" t="s">
        <v>725</v>
      </c>
      <c r="G3" s="22" t="s">
        <v>324</v>
      </c>
      <c r="J3" s="22" t="str">
        <f ca="1">CONCATENATE("CreateCustomerOrderPrimeNewWOSales.xml,95347/TESTMEP",RANDBETWEEN(100000,999999))</f>
        <v>CreateCustomerOrderPrimeNewWOSales.xml,95347/TESTMEP461289</v>
      </c>
      <c r="L3" s="22" t="str">
        <f ca="1">CONCATENATE("CreateCustomerOrderPrimeChange.xml,95347/TESTMEP",RANDBETWEEN(100000,999999))</f>
        <v>CreateCustomerOrderPrimeChange.xml,95347/TESTMEP592380</v>
      </c>
      <c r="N3" s="22" t="str">
        <f ca="1">CONCATENATE("CreateCustomerOrderPrimeNewWOSales.xml,95347/TESTMEP",RANDBETWEEN(100000,999999))</f>
        <v>CreateCustomerOrderPrimeNewWOSales.xml,95347/TESTMEP581874</v>
      </c>
    </row>
    <row r="4" spans="1:15" ht="15" customHeight="1" x14ac:dyDescent="0.25">
      <c r="B4" s="22" t="s">
        <v>46</v>
      </c>
      <c r="C4" s="22" t="s">
        <v>274</v>
      </c>
      <c r="D4" s="23" t="s">
        <v>276</v>
      </c>
      <c r="E4" s="22" t="s">
        <v>326</v>
      </c>
      <c r="F4" s="23" t="s">
        <v>726</v>
      </c>
      <c r="G4" s="22" t="s">
        <v>324</v>
      </c>
      <c r="J4" s="22" t="str">
        <f ca="1">CONCATENATE("CreateCustomerOrderPrimeNewWOSales.xml,7c5bd",RANDBETWEEN(99,1000),LOWER(CHAR(RANDBETWEEN(65,90))),LOWER(CHAR(RANDBETWEEN(65,90))),LOWER(CHAR(RANDBETWEEN(65,90))),LOWER(CHAR(RANDBETWEEN(65,90))),LOWER(CHAR(RANDBETWEEN(65,90))))</f>
        <v>CreateCustomerOrderPrimeNewWOSales.xml,7c5bd213avylb</v>
      </c>
      <c r="L4" s="22" t="str">
        <f ca="1">CONCATENATE("CreateCustomerOrderPrimeChange.xml,7c5bd",RANDBETWEEN(99,1000),LOWER(CHAR(RANDBETWEEN(65,90))),LOWER(CHAR(RANDBETWEEN(65,90))),LOWER(CHAR(RANDBETWEEN(65,90))),LOWER(CHAR(RANDBETWEEN(65,90))),LOWER(CHAR(RANDBETWEEN(65,90))))</f>
        <v>CreateCustomerOrderPrimeChange.xml,7c5bd265icimc</v>
      </c>
      <c r="N4" s="22" t="str">
        <f ca="1">CONCATENATE("CreateCustomerOrderPrimeNewWOSales.xml,7c5bd",RANDBETWEEN(99,1000),LOWER(CHAR(RANDBETWEEN(65,90))),LOWER(CHAR(RANDBETWEEN(65,90))),LOWER(CHAR(RANDBETWEEN(65,90))),LOWER(CHAR(RANDBETWEEN(65,90))),LOWER(CHAR(RANDBETWEEN(65,90))))</f>
        <v>CreateCustomerOrderPrimeNewWOSales.xml,7c5bd626acgnw</v>
      </c>
    </row>
    <row r="5" spans="1:15" ht="15" customHeight="1" x14ac:dyDescent="0.25">
      <c r="B5" s="22" t="s">
        <v>292</v>
      </c>
      <c r="C5" s="22" t="s">
        <v>274</v>
      </c>
      <c r="D5" s="23"/>
      <c r="E5" s="22" t="s">
        <v>918</v>
      </c>
      <c r="F5" s="23"/>
      <c r="G5" s="22" t="s">
        <v>324</v>
      </c>
      <c r="J5" s="23" t="s">
        <v>344</v>
      </c>
      <c r="L5" s="22" t="s">
        <v>919</v>
      </c>
      <c r="N5" s="23" t="s">
        <v>344</v>
      </c>
    </row>
    <row r="6" spans="1:15" ht="15" customHeight="1" x14ac:dyDescent="0.25">
      <c r="B6" s="22" t="s">
        <v>294</v>
      </c>
      <c r="C6" s="22" t="s">
        <v>274</v>
      </c>
      <c r="D6" s="23" t="s">
        <v>276</v>
      </c>
      <c r="E6" s="22" t="s">
        <v>277</v>
      </c>
      <c r="F6" s="23" t="s">
        <v>726</v>
      </c>
      <c r="G6" s="22" t="s">
        <v>324</v>
      </c>
      <c r="J6" s="22" t="s">
        <v>344</v>
      </c>
      <c r="L6" s="22" t="s">
        <v>344</v>
      </c>
      <c r="N6" s="22" t="s">
        <v>344</v>
      </c>
    </row>
    <row r="7" spans="1:15" ht="15" customHeight="1" x14ac:dyDescent="0.25">
      <c r="B7" s="22" t="s">
        <v>297</v>
      </c>
      <c r="C7" s="22" t="s">
        <v>274</v>
      </c>
      <c r="D7" s="23" t="s">
        <v>276</v>
      </c>
      <c r="E7" s="22" t="s">
        <v>283</v>
      </c>
      <c r="F7" s="23" t="s">
        <v>727</v>
      </c>
      <c r="G7" s="22" t="s">
        <v>275</v>
      </c>
      <c r="J7" s="23" t="s">
        <v>731</v>
      </c>
      <c r="L7" s="23" t="s">
        <v>916</v>
      </c>
      <c r="N7" s="23" t="s">
        <v>920</v>
      </c>
    </row>
    <row r="8" spans="1:15" ht="15" customHeight="1" x14ac:dyDescent="0.25">
      <c r="B8" s="22" t="s">
        <v>300</v>
      </c>
      <c r="C8" s="22" t="s">
        <v>274</v>
      </c>
      <c r="D8" s="23" t="s">
        <v>276</v>
      </c>
      <c r="E8" s="22" t="s">
        <v>435</v>
      </c>
      <c r="F8" s="23" t="s">
        <v>727</v>
      </c>
      <c r="G8" s="22" t="s">
        <v>275</v>
      </c>
      <c r="J8" s="23" t="s">
        <v>344</v>
      </c>
      <c r="L8" s="23" t="s">
        <v>344</v>
      </c>
      <c r="N8" s="23" t="s">
        <v>344</v>
      </c>
    </row>
    <row r="9" spans="1:15" ht="15" customHeight="1" x14ac:dyDescent="0.25">
      <c r="B9" s="22" t="s">
        <v>302</v>
      </c>
      <c r="C9" s="24" t="s">
        <v>281</v>
      </c>
      <c r="D9" s="23" t="s">
        <v>280</v>
      </c>
      <c r="E9" s="23" t="s">
        <v>277</v>
      </c>
      <c r="G9" s="22" t="s">
        <v>282</v>
      </c>
    </row>
    <row r="10" spans="1:15" ht="15" customHeight="1" x14ac:dyDescent="0.25">
      <c r="B10" s="22" t="s">
        <v>303</v>
      </c>
      <c r="C10" s="24" t="s">
        <v>281</v>
      </c>
      <c r="D10" s="23" t="s">
        <v>280</v>
      </c>
      <c r="E10" s="23" t="s">
        <v>277</v>
      </c>
      <c r="F10" s="23"/>
      <c r="G10" s="22" t="s">
        <v>279</v>
      </c>
      <c r="J10" s="23" t="s">
        <v>344</v>
      </c>
      <c r="L10" s="22" t="s">
        <v>344</v>
      </c>
      <c r="N10" s="23" t="s">
        <v>344</v>
      </c>
    </row>
    <row r="11" spans="1:15" ht="15" customHeight="1" x14ac:dyDescent="0.25">
      <c r="B11" s="22" t="s">
        <v>305</v>
      </c>
      <c r="C11" s="24" t="s">
        <v>281</v>
      </c>
      <c r="D11" s="23" t="s">
        <v>280</v>
      </c>
      <c r="E11" s="23" t="s">
        <v>436</v>
      </c>
      <c r="F11" s="23"/>
      <c r="G11" s="22" t="s">
        <v>279</v>
      </c>
      <c r="J11" s="23" t="s">
        <v>344</v>
      </c>
      <c r="L11" s="22" t="s">
        <v>344</v>
      </c>
      <c r="N11" s="23" t="s">
        <v>344</v>
      </c>
    </row>
    <row r="12" spans="1:15" ht="15" customHeight="1" x14ac:dyDescent="0.25">
      <c r="B12" s="22" t="s">
        <v>308</v>
      </c>
      <c r="C12" s="24" t="s">
        <v>281</v>
      </c>
      <c r="D12" s="23" t="s">
        <v>280</v>
      </c>
      <c r="E12" s="23" t="s">
        <v>704</v>
      </c>
      <c r="F12" s="23"/>
      <c r="G12" s="22" t="s">
        <v>279</v>
      </c>
      <c r="J12" s="23" t="s">
        <v>344</v>
      </c>
      <c r="L12" s="22" t="s">
        <v>344</v>
      </c>
      <c r="N12" s="23" t="s">
        <v>344</v>
      </c>
    </row>
    <row r="13" spans="1:15" ht="15" customHeight="1" x14ac:dyDescent="0.25">
      <c r="B13" s="22" t="s">
        <v>309</v>
      </c>
      <c r="C13" s="22" t="s">
        <v>286</v>
      </c>
      <c r="D13" s="23"/>
      <c r="E13" s="23"/>
      <c r="F13" s="23"/>
      <c r="G13" s="22" t="s">
        <v>33</v>
      </c>
      <c r="J13" s="25" t="s">
        <v>729</v>
      </c>
      <c r="L13" s="25" t="s">
        <v>922</v>
      </c>
      <c r="N13" s="25" t="s">
        <v>922</v>
      </c>
    </row>
    <row r="14" spans="1:15" ht="15" customHeight="1" x14ac:dyDescent="0.25">
      <c r="B14" s="22" t="s">
        <v>310</v>
      </c>
      <c r="C14" s="22" t="s">
        <v>317</v>
      </c>
      <c r="D14" s="23"/>
      <c r="E14" s="23"/>
      <c r="F14" s="23"/>
      <c r="G14" s="22" t="s">
        <v>74</v>
      </c>
      <c r="J14" s="23" t="s">
        <v>318</v>
      </c>
      <c r="L14" s="23" t="s">
        <v>318</v>
      </c>
      <c r="N14" s="23" t="s">
        <v>318</v>
      </c>
    </row>
    <row r="15" spans="1:15" ht="15" customHeight="1" x14ac:dyDescent="0.25">
      <c r="B15" s="22" t="s">
        <v>311</v>
      </c>
      <c r="C15" s="22" t="s">
        <v>287</v>
      </c>
      <c r="D15" s="22" t="s">
        <v>49</v>
      </c>
      <c r="E15" s="23" t="s">
        <v>88</v>
      </c>
      <c r="F15" s="23"/>
      <c r="G15" s="22" t="s">
        <v>724</v>
      </c>
      <c r="J15" s="23"/>
      <c r="L15" s="23"/>
      <c r="N15" s="23"/>
    </row>
    <row r="16" spans="1:15" ht="15" customHeight="1" x14ac:dyDescent="0.25">
      <c r="B16" s="22" t="s">
        <v>313</v>
      </c>
      <c r="C16" s="24" t="s">
        <v>288</v>
      </c>
      <c r="D16" s="22" t="s">
        <v>49</v>
      </c>
      <c r="E16" s="23" t="s">
        <v>50</v>
      </c>
      <c r="F16" s="23" t="s">
        <v>289</v>
      </c>
      <c r="J16" s="23" t="s">
        <v>289</v>
      </c>
      <c r="L16" s="23" t="s">
        <v>289</v>
      </c>
      <c r="N16" s="23"/>
    </row>
    <row r="17" spans="2:14" ht="15" customHeight="1" x14ac:dyDescent="0.25">
      <c r="B17" s="22" t="s">
        <v>314</v>
      </c>
      <c r="C17" s="24" t="s">
        <v>290</v>
      </c>
      <c r="D17" s="22" t="s">
        <v>49</v>
      </c>
      <c r="E17" s="23" t="s">
        <v>51</v>
      </c>
      <c r="F17" s="26" t="s">
        <v>291</v>
      </c>
      <c r="J17" s="26" t="s">
        <v>291</v>
      </c>
      <c r="L17" s="26" t="s">
        <v>291</v>
      </c>
      <c r="N17" s="23"/>
    </row>
    <row r="18" spans="2:14" ht="15" customHeight="1" x14ac:dyDescent="0.25">
      <c r="B18" s="22" t="s">
        <v>316</v>
      </c>
      <c r="C18" s="24" t="s">
        <v>293</v>
      </c>
      <c r="D18" s="22" t="s">
        <v>49</v>
      </c>
      <c r="E18" s="23" t="s">
        <v>89</v>
      </c>
      <c r="F18" s="23"/>
      <c r="J18" s="23"/>
      <c r="L18" s="23"/>
      <c r="N18" s="23"/>
    </row>
    <row r="19" spans="2:14" ht="15" customHeight="1" x14ac:dyDescent="0.25">
      <c r="B19" s="22" t="s">
        <v>319</v>
      </c>
      <c r="C19" s="24" t="s">
        <v>295</v>
      </c>
      <c r="E19" s="23"/>
      <c r="F19" s="25" t="s">
        <v>296</v>
      </c>
      <c r="G19" s="22" t="s">
        <v>888</v>
      </c>
      <c r="J19" s="25" t="s">
        <v>296</v>
      </c>
      <c r="L19" s="25" t="s">
        <v>296</v>
      </c>
      <c r="N19" s="23"/>
    </row>
    <row r="20" spans="2:14" ht="15" customHeight="1" x14ac:dyDescent="0.25">
      <c r="B20" s="22" t="s">
        <v>322</v>
      </c>
      <c r="C20" s="24" t="s">
        <v>298</v>
      </c>
      <c r="D20" s="22" t="s">
        <v>49</v>
      </c>
      <c r="E20" s="23" t="s">
        <v>91</v>
      </c>
      <c r="F20" s="23"/>
      <c r="G20" s="22" t="s">
        <v>299</v>
      </c>
      <c r="J20" s="23"/>
      <c r="L20" s="23"/>
      <c r="N20" s="23"/>
    </row>
    <row r="21" spans="2:14" ht="15" customHeight="1" x14ac:dyDescent="0.25">
      <c r="B21" s="22" t="s">
        <v>329</v>
      </c>
      <c r="C21" s="24" t="s">
        <v>301</v>
      </c>
      <c r="D21" s="22" t="s">
        <v>49</v>
      </c>
      <c r="E21" s="23" t="s">
        <v>92</v>
      </c>
      <c r="F21" s="23"/>
      <c r="G21" s="22" t="s">
        <v>9</v>
      </c>
      <c r="J21" s="23"/>
      <c r="L21" s="23"/>
      <c r="N21" s="23"/>
    </row>
    <row r="22" spans="2:14" x14ac:dyDescent="0.25">
      <c r="B22" s="22" t="s">
        <v>330</v>
      </c>
      <c r="C22" s="24" t="s">
        <v>295</v>
      </c>
      <c r="E22" s="23"/>
      <c r="F22" s="25" t="s">
        <v>323</v>
      </c>
      <c r="G22" s="22" t="s">
        <v>646</v>
      </c>
      <c r="J22" s="25" t="s">
        <v>323</v>
      </c>
      <c r="L22" s="25" t="s">
        <v>323</v>
      </c>
      <c r="N22" s="23"/>
    </row>
    <row r="23" spans="2:14" x14ac:dyDescent="0.25">
      <c r="B23" s="22" t="s">
        <v>331</v>
      </c>
      <c r="C23" s="24" t="s">
        <v>923</v>
      </c>
      <c r="D23" s="25" t="s">
        <v>35</v>
      </c>
      <c r="E23" s="23" t="s">
        <v>933</v>
      </c>
      <c r="F23" s="25"/>
      <c r="G23" s="22" t="s">
        <v>9</v>
      </c>
      <c r="J23" s="25" t="s">
        <v>344</v>
      </c>
      <c r="L23" s="25" t="s">
        <v>344</v>
      </c>
      <c r="N23" s="22" t="s">
        <v>924</v>
      </c>
    </row>
    <row r="24" spans="2:14" x14ac:dyDescent="0.25">
      <c r="B24" s="22" t="s">
        <v>345</v>
      </c>
      <c r="C24" s="24" t="s">
        <v>286</v>
      </c>
      <c r="E24" s="23"/>
      <c r="F24" s="25"/>
      <c r="G24" s="22" t="s">
        <v>474</v>
      </c>
      <c r="J24" s="25" t="s">
        <v>344</v>
      </c>
      <c r="L24" s="25" t="s">
        <v>344</v>
      </c>
    </row>
    <row r="25" spans="2:14" x14ac:dyDescent="0.25">
      <c r="B25" s="22" t="s">
        <v>351</v>
      </c>
      <c r="C25" s="24" t="s">
        <v>304</v>
      </c>
      <c r="D25" s="22" t="s">
        <v>49</v>
      </c>
      <c r="E25" s="23" t="s">
        <v>119</v>
      </c>
      <c r="F25" s="25"/>
      <c r="G25" s="22" t="s">
        <v>59</v>
      </c>
      <c r="J25" s="25"/>
      <c r="L25" s="25"/>
      <c r="N25" s="23"/>
    </row>
    <row r="26" spans="2:14" x14ac:dyDescent="0.25">
      <c r="B26" s="22" t="s">
        <v>362</v>
      </c>
      <c r="C26" s="24" t="s">
        <v>304</v>
      </c>
      <c r="D26" s="22" t="s">
        <v>49</v>
      </c>
      <c r="E26" s="23" t="s">
        <v>119</v>
      </c>
      <c r="F26" s="25"/>
      <c r="G26" s="22" t="s">
        <v>9</v>
      </c>
      <c r="J26" s="25"/>
      <c r="L26" s="25"/>
      <c r="N26" s="23"/>
    </row>
    <row r="27" spans="2:14" x14ac:dyDescent="0.25">
      <c r="B27" s="22" t="s">
        <v>363</v>
      </c>
      <c r="C27" s="24" t="s">
        <v>304</v>
      </c>
      <c r="D27" s="22" t="s">
        <v>49</v>
      </c>
      <c r="E27" s="23" t="s">
        <v>119</v>
      </c>
      <c r="F27" s="25" t="s">
        <v>306</v>
      </c>
      <c r="G27" s="22" t="s">
        <v>332</v>
      </c>
      <c r="J27" s="25"/>
      <c r="L27" s="25"/>
      <c r="N27" s="23"/>
    </row>
    <row r="28" spans="2:14" x14ac:dyDescent="0.25">
      <c r="B28" s="22" t="s">
        <v>364</v>
      </c>
      <c r="C28" s="24" t="s">
        <v>312</v>
      </c>
      <c r="D28" s="22" t="s">
        <v>49</v>
      </c>
      <c r="E28" s="23" t="s">
        <v>120</v>
      </c>
      <c r="F28" s="23"/>
      <c r="G28" s="22" t="s">
        <v>9</v>
      </c>
      <c r="N28" s="23"/>
    </row>
    <row r="29" spans="2:14" x14ac:dyDescent="0.25">
      <c r="B29" s="22" t="s">
        <v>365</v>
      </c>
      <c r="C29" s="24" t="s">
        <v>295</v>
      </c>
      <c r="E29" s="23"/>
      <c r="F29" s="25" t="s">
        <v>315</v>
      </c>
      <c r="G29" s="22" t="s">
        <v>492</v>
      </c>
      <c r="J29" s="25" t="s">
        <v>315</v>
      </c>
      <c r="L29" s="25" t="s">
        <v>315</v>
      </c>
      <c r="N29" s="23"/>
    </row>
    <row r="30" spans="2:14" x14ac:dyDescent="0.25">
      <c r="B30" s="22" t="s">
        <v>366</v>
      </c>
      <c r="C30" s="24" t="s">
        <v>320</v>
      </c>
      <c r="D30" s="22" t="s">
        <v>49</v>
      </c>
      <c r="E30" s="23" t="s">
        <v>114</v>
      </c>
      <c r="F30" s="23"/>
      <c r="G30" s="22" t="s">
        <v>9</v>
      </c>
      <c r="N30" s="23"/>
    </row>
    <row r="31" spans="2:14" x14ac:dyDescent="0.25">
      <c r="B31" s="22" t="s">
        <v>367</v>
      </c>
      <c r="C31" s="24" t="s">
        <v>295</v>
      </c>
      <c r="E31" s="23"/>
      <c r="F31" s="25" t="s">
        <v>315</v>
      </c>
      <c r="G31" s="22" t="s">
        <v>492</v>
      </c>
      <c r="J31" s="25" t="s">
        <v>315</v>
      </c>
      <c r="L31" s="25" t="s">
        <v>315</v>
      </c>
      <c r="N31" s="23"/>
    </row>
    <row r="32" spans="2:14" x14ac:dyDescent="0.25">
      <c r="B32" s="22" t="s">
        <v>368</v>
      </c>
      <c r="C32" s="24" t="s">
        <v>730</v>
      </c>
      <c r="D32" s="25" t="s">
        <v>35</v>
      </c>
      <c r="E32" s="23" t="s">
        <v>917</v>
      </c>
      <c r="F32" s="25"/>
      <c r="G32" s="22" t="s">
        <v>39</v>
      </c>
      <c r="J32" s="25"/>
      <c r="L32" s="25"/>
      <c r="N32" s="23" t="s">
        <v>344</v>
      </c>
    </row>
    <row r="33" spans="2:14" x14ac:dyDescent="0.25">
      <c r="B33" s="22" t="s">
        <v>369</v>
      </c>
      <c r="C33" s="24" t="s">
        <v>578</v>
      </c>
      <c r="D33" s="22" t="s">
        <v>49</v>
      </c>
      <c r="E33" s="23" t="s">
        <v>231</v>
      </c>
      <c r="F33" s="25"/>
      <c r="G33" s="22" t="s">
        <v>9</v>
      </c>
      <c r="J33" s="25" t="s">
        <v>344</v>
      </c>
      <c r="L33" s="25" t="s">
        <v>344</v>
      </c>
      <c r="N33" s="25"/>
    </row>
    <row r="34" spans="2:14" x14ac:dyDescent="0.25">
      <c r="B34" s="22" t="s">
        <v>370</v>
      </c>
      <c r="C34" s="27" t="s">
        <v>928</v>
      </c>
      <c r="D34" s="22" t="s">
        <v>35</v>
      </c>
      <c r="E34" s="23" t="s">
        <v>934</v>
      </c>
      <c r="F34" s="25"/>
      <c r="G34" s="22" t="s">
        <v>935</v>
      </c>
      <c r="J34" s="25" t="s">
        <v>344</v>
      </c>
      <c r="L34" s="25" t="s">
        <v>344</v>
      </c>
      <c r="N34" s="25"/>
    </row>
    <row r="35" spans="2:14" x14ac:dyDescent="0.25">
      <c r="B35" s="22" t="s">
        <v>367</v>
      </c>
      <c r="C35" s="24" t="s">
        <v>295</v>
      </c>
      <c r="E35" s="23"/>
      <c r="F35" s="25" t="s">
        <v>315</v>
      </c>
      <c r="G35" s="22" t="s">
        <v>492</v>
      </c>
      <c r="J35" s="25" t="s">
        <v>344</v>
      </c>
      <c r="L35" s="25" t="s">
        <v>344</v>
      </c>
      <c r="N35" s="23"/>
    </row>
    <row r="36" spans="2:14" x14ac:dyDescent="0.25">
      <c r="B36" s="22" t="s">
        <v>371</v>
      </c>
      <c r="C36" s="22" t="s">
        <v>926</v>
      </c>
      <c r="D36" s="22" t="s">
        <v>35</v>
      </c>
      <c r="E36" s="23" t="s">
        <v>927</v>
      </c>
      <c r="F36" s="25"/>
      <c r="G36" s="22" t="s">
        <v>81</v>
      </c>
      <c r="J36" s="25" t="s">
        <v>344</v>
      </c>
      <c r="L36" s="25" t="s">
        <v>344</v>
      </c>
      <c r="N36" s="25" t="s">
        <v>925</v>
      </c>
    </row>
    <row r="37" spans="2:14" x14ac:dyDescent="0.25">
      <c r="B37" s="22" t="s">
        <v>378</v>
      </c>
      <c r="C37" s="24" t="s">
        <v>732</v>
      </c>
      <c r="E37" s="23"/>
      <c r="F37" s="25"/>
      <c r="G37" s="22" t="s">
        <v>474</v>
      </c>
      <c r="J37" s="25"/>
      <c r="L37" s="25"/>
    </row>
    <row r="38" spans="2:14" x14ac:dyDescent="0.25">
      <c r="G38" s="40" t="s">
        <v>86</v>
      </c>
    </row>
  </sheetData>
  <conditionalFormatting sqref="I5:I21">
    <cfRule type="cellIs" dxfId="731" priority="8" operator="equal">
      <formula>"FAIL"</formula>
    </cfRule>
    <cfRule type="cellIs" dxfId="730" priority="9" operator="equal">
      <formula>"PASS"</formula>
    </cfRule>
  </conditionalFormatting>
  <conditionalFormatting sqref="I2:I4">
    <cfRule type="cellIs" dxfId="729" priority="6" operator="equal">
      <formula>"FAIL"</formula>
    </cfRule>
    <cfRule type="cellIs" dxfId="728" priority="7" operator="equal">
      <formula>"PASS"</formula>
    </cfRule>
  </conditionalFormatting>
  <conditionalFormatting sqref="C36 H34">
    <cfRule type="cellIs" dxfId="727" priority="5" operator="equal">
      <formula>"skip"</formula>
    </cfRule>
  </conditionalFormatting>
  <conditionalFormatting sqref="C33:G33">
    <cfRule type="cellIs" dxfId="726" priority="4" operator="equal">
      <formula>"skip"</formula>
    </cfRule>
  </conditionalFormatting>
  <conditionalFormatting sqref="D36:G36">
    <cfRule type="cellIs" dxfId="725" priority="3" operator="equal">
      <formula>"skip"</formula>
    </cfRule>
  </conditionalFormatting>
  <conditionalFormatting sqref="C34 E34:G34">
    <cfRule type="cellIs" dxfId="724" priority="2" operator="equal">
      <formula>"skip"</formula>
    </cfRule>
  </conditionalFormatting>
  <conditionalFormatting sqref="D34">
    <cfRule type="cellIs" dxfId="723" priority="1" operator="equal">
      <formula>"skip"</formula>
    </cfRule>
  </conditionalFormatting>
  <dataValidations count="2">
    <dataValidation type="list" allowBlank="1" showInputMessage="1" showErrorMessage="1" sqref="G1:G33 G35:G37 G34:H34">
      <formula1>ActionList</formula1>
    </dataValidation>
    <dataValidation type="list" allowBlank="1" showInputMessage="1" showErrorMessage="1" sqref="E37 E15:E35">
      <formula1>INDIRECT(D15)</formula1>
    </dataValidation>
  </dataValidations>
  <hyperlinks>
    <hyperlink ref="F17" r:id="rId1"/>
    <hyperlink ref="J17" r:id="rId2"/>
    <hyperlink ref="L17" r:id="rId3"/>
    <hyperlink ref="N2" r:id="rId4" display="http://10.237.93.105/home/gold/web-services/ManageCustomerOrderCustomerOrderCapturePort"/>
    <hyperlink ref="J2" r:id="rId5" display="http://10.237.93.105/home/gold/web-services/ManageCustomerOrderCustomerOrderCapturePort"/>
    <hyperlink ref="L2" r:id="rId6" display="http://10.237.93.105/home/gold/web-services/ManageCustomerOrderCustomerOrderCapturePort"/>
  </hyperlinks>
  <pageMargins left="0.7" right="0.7" top="0.75" bottom="0.75" header="0.3" footer="0.3"/>
  <pageSetup orientation="portrait" r:id="rId7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[2]Sheet2!#REF!</xm:f>
          </x14:formula1>
          <xm:sqref>D37 D16:D22 D24:D31 D35</xm:sqref>
        </x14:dataValidation>
        <x14:dataValidation type="list" allowBlank="1" showInputMessage="1" showErrorMessage="1">
          <x14:formula1>
            <xm:f>Sheet2!$C$5:$C$13</xm:f>
          </x14:formula1>
          <xm:sqref>D1 D38:D1048576</xm:sqref>
        </x14:dataValidation>
        <x14:dataValidation type="list" allowBlank="1" showInputMessage="1" showErrorMessage="1">
          <x14:formula1>
            <xm:f>[3]Sheet2!#REF!</xm:f>
          </x14:formula1>
          <xm:sqref>D33</xm:sqref>
        </x14:dataValidation>
        <x14:dataValidation type="list" allowBlank="1" showInputMessage="1" showErrorMessage="1">
          <x14:formula1>
            <xm:f>Sheet2!C:C</xm:f>
          </x14:formula1>
          <xm:sqref>D15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"/>
  <sheetViews>
    <sheetView topLeftCell="D37" zoomScaleNormal="100" workbookViewId="0">
      <selection activeCell="L47" sqref="L47"/>
    </sheetView>
  </sheetViews>
  <sheetFormatPr defaultRowHeight="15" x14ac:dyDescent="0.25"/>
  <cols>
    <col min="1" max="1" width="2" style="29" bestFit="1" customWidth="1"/>
    <col min="2" max="2" width="7" style="29" bestFit="1" customWidth="1"/>
    <col min="3" max="3" width="16.7109375" style="29" customWidth="1"/>
    <col min="4" max="4" width="11.5703125" style="29" customWidth="1"/>
    <col min="5" max="5" width="30.5703125" style="29" customWidth="1"/>
    <col min="6" max="6" width="27.85546875" style="29" customWidth="1"/>
    <col min="7" max="7" width="14.28515625" style="29" customWidth="1"/>
    <col min="8" max="8" width="6" style="29" bestFit="1" customWidth="1"/>
    <col min="9" max="9" width="6.5703125" style="29" bestFit="1" customWidth="1"/>
    <col min="10" max="10" width="20.42578125" style="29" customWidth="1"/>
    <col min="11" max="11" width="6.5703125" style="29" bestFit="1" customWidth="1"/>
    <col min="12" max="12" width="20.85546875" style="22" customWidth="1"/>
    <col min="13" max="13" width="6.5703125" style="29" bestFit="1" customWidth="1"/>
    <col min="14" max="14" width="53.28515625" style="29" bestFit="1" customWidth="1"/>
    <col min="15" max="15" width="6.5703125" style="29" bestFit="1" customWidth="1"/>
    <col min="16" max="16" width="53.28515625" style="29" bestFit="1" customWidth="1"/>
    <col min="17" max="17" width="6.5703125" style="29" bestFit="1" customWidth="1"/>
    <col min="18" max="18" width="53.28515625" style="29" bestFit="1" customWidth="1"/>
    <col min="19" max="19" width="6.5703125" style="29" bestFit="1" customWidth="1"/>
    <col min="20" max="20" width="46.140625" style="29" customWidth="1"/>
    <col min="21" max="21" width="6.5703125" style="29" bestFit="1" customWidth="1"/>
    <col min="22" max="22" width="46.140625" style="29" customWidth="1"/>
    <col min="23" max="23" width="6.5703125" style="29" bestFit="1" customWidth="1"/>
    <col min="24" max="24" width="46.140625" style="29" customWidth="1"/>
    <col min="25" max="25" width="6.5703125" style="29" bestFit="1" customWidth="1"/>
    <col min="26" max="26" width="46.140625" style="29" customWidth="1"/>
    <col min="27" max="27" width="6.5703125" style="29" bestFit="1" customWidth="1"/>
    <col min="28" max="16384" width="9.140625" style="29"/>
  </cols>
  <sheetData>
    <row r="1" spans="1:27" x14ac:dyDescent="0.25">
      <c r="A1" s="30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16" t="s">
        <v>431</v>
      </c>
      <c r="K1" s="30" t="s">
        <v>41</v>
      </c>
      <c r="L1" s="19" t="s">
        <v>432</v>
      </c>
      <c r="M1" s="30" t="s">
        <v>41</v>
      </c>
      <c r="N1" s="16" t="s">
        <v>559</v>
      </c>
      <c r="O1" s="30" t="s">
        <v>41</v>
      </c>
      <c r="P1" s="16" t="s">
        <v>560</v>
      </c>
      <c r="Q1" s="30" t="s">
        <v>41</v>
      </c>
      <c r="R1" s="16" t="s">
        <v>718</v>
      </c>
      <c r="S1" s="30" t="s">
        <v>41</v>
      </c>
      <c r="T1" s="16" t="s">
        <v>719</v>
      </c>
      <c r="U1" s="30" t="s">
        <v>41</v>
      </c>
      <c r="V1" s="16" t="s">
        <v>1070</v>
      </c>
      <c r="W1" s="30" t="s">
        <v>41</v>
      </c>
      <c r="X1" s="16" t="s">
        <v>1077</v>
      </c>
      <c r="Y1" s="30" t="s">
        <v>41</v>
      </c>
      <c r="Z1" s="16" t="s">
        <v>1084</v>
      </c>
      <c r="AA1" s="30" t="s">
        <v>41</v>
      </c>
    </row>
    <row r="2" spans="1:27" x14ac:dyDescent="0.25">
      <c r="B2" s="29" t="s">
        <v>44</v>
      </c>
      <c r="C2" s="29" t="s">
        <v>470</v>
      </c>
      <c r="D2" s="29" t="s">
        <v>49</v>
      </c>
      <c r="E2" s="31" t="s">
        <v>88</v>
      </c>
      <c r="F2" s="31" t="s">
        <v>318</v>
      </c>
      <c r="G2" s="29" t="s">
        <v>74</v>
      </c>
      <c r="J2" s="31" t="s">
        <v>318</v>
      </c>
      <c r="L2" s="23" t="s">
        <v>1118</v>
      </c>
      <c r="N2" s="31" t="s">
        <v>318</v>
      </c>
      <c r="P2" s="31" t="s">
        <v>318</v>
      </c>
      <c r="R2" s="31" t="s">
        <v>318</v>
      </c>
      <c r="T2" s="31" t="s">
        <v>318</v>
      </c>
      <c r="V2" s="31" t="s">
        <v>318</v>
      </c>
      <c r="X2" s="31" t="s">
        <v>318</v>
      </c>
      <c r="Z2" s="31" t="s">
        <v>318</v>
      </c>
    </row>
    <row r="3" spans="1:27" x14ac:dyDescent="0.25">
      <c r="B3" s="29" t="s">
        <v>45</v>
      </c>
      <c r="C3" s="29" t="s">
        <v>287</v>
      </c>
      <c r="D3" s="29" t="s">
        <v>49</v>
      </c>
      <c r="E3" s="31" t="s">
        <v>88</v>
      </c>
      <c r="F3" s="31"/>
      <c r="G3" s="29" t="s">
        <v>724</v>
      </c>
      <c r="J3" s="31"/>
      <c r="L3" s="23"/>
      <c r="N3" s="31"/>
      <c r="P3" s="31"/>
      <c r="R3" s="31"/>
      <c r="T3" s="31"/>
      <c r="V3" s="31"/>
      <c r="X3" s="31"/>
      <c r="Z3" s="31"/>
    </row>
    <row r="4" spans="1:27" x14ac:dyDescent="0.25">
      <c r="B4" s="29" t="s">
        <v>46</v>
      </c>
      <c r="C4" s="34" t="s">
        <v>288</v>
      </c>
      <c r="D4" s="29" t="s">
        <v>49</v>
      </c>
      <c r="E4" s="31" t="s">
        <v>50</v>
      </c>
      <c r="F4" s="31" t="s">
        <v>289</v>
      </c>
      <c r="J4" s="31" t="s">
        <v>289</v>
      </c>
      <c r="L4" s="23" t="s">
        <v>289</v>
      </c>
      <c r="N4" s="31" t="s">
        <v>289</v>
      </c>
      <c r="P4" s="31" t="s">
        <v>289</v>
      </c>
      <c r="R4" s="31" t="s">
        <v>289</v>
      </c>
      <c r="T4" s="31" t="s">
        <v>289</v>
      </c>
      <c r="V4" s="31" t="s">
        <v>289</v>
      </c>
      <c r="X4" s="31" t="s">
        <v>289</v>
      </c>
      <c r="Z4" s="31" t="s">
        <v>289</v>
      </c>
    </row>
    <row r="5" spans="1:27" x14ac:dyDescent="0.25">
      <c r="B5" s="29" t="s">
        <v>292</v>
      </c>
      <c r="C5" s="34" t="s">
        <v>290</v>
      </c>
      <c r="D5" s="29" t="s">
        <v>49</v>
      </c>
      <c r="E5" s="31" t="s">
        <v>51</v>
      </c>
      <c r="F5" s="35" t="s">
        <v>291</v>
      </c>
      <c r="J5" s="35" t="s">
        <v>291</v>
      </c>
      <c r="L5" s="26" t="s">
        <v>291</v>
      </c>
      <c r="N5" s="35" t="s">
        <v>291</v>
      </c>
      <c r="P5" s="35" t="s">
        <v>291</v>
      </c>
      <c r="R5" s="35" t="s">
        <v>291</v>
      </c>
      <c r="T5" s="35" t="s">
        <v>291</v>
      </c>
      <c r="V5" s="35" t="s">
        <v>291</v>
      </c>
      <c r="X5" s="35" t="s">
        <v>291</v>
      </c>
      <c r="Z5" s="35" t="s">
        <v>291</v>
      </c>
    </row>
    <row r="6" spans="1:27" x14ac:dyDescent="0.25">
      <c r="B6" s="29" t="s">
        <v>294</v>
      </c>
      <c r="C6" s="34" t="s">
        <v>293</v>
      </c>
      <c r="D6" s="29" t="s">
        <v>49</v>
      </c>
      <c r="E6" s="31" t="s">
        <v>89</v>
      </c>
      <c r="F6" s="31"/>
      <c r="J6" s="31"/>
      <c r="L6" s="23"/>
      <c r="N6" s="31"/>
      <c r="P6" s="31"/>
      <c r="R6" s="31"/>
      <c r="T6" s="31"/>
      <c r="V6" s="31"/>
      <c r="X6" s="31"/>
      <c r="Z6" s="31"/>
    </row>
    <row r="7" spans="1:27" x14ac:dyDescent="0.25">
      <c r="B7" s="29" t="s">
        <v>297</v>
      </c>
      <c r="C7" s="34" t="s">
        <v>295</v>
      </c>
      <c r="E7" s="31"/>
      <c r="F7" s="33" t="s">
        <v>323</v>
      </c>
      <c r="G7" s="29" t="s">
        <v>474</v>
      </c>
      <c r="J7" s="33"/>
      <c r="L7" s="25"/>
      <c r="N7" s="33"/>
      <c r="P7" s="33"/>
      <c r="R7" s="33"/>
      <c r="T7" s="33"/>
      <c r="V7" s="33"/>
      <c r="X7" s="33"/>
      <c r="Z7" s="33"/>
    </row>
    <row r="8" spans="1:27" x14ac:dyDescent="0.25">
      <c r="B8" s="29" t="s">
        <v>300</v>
      </c>
      <c r="C8" s="34" t="s">
        <v>295</v>
      </c>
      <c r="D8" s="29" t="s">
        <v>49</v>
      </c>
      <c r="E8" s="31" t="s">
        <v>91</v>
      </c>
      <c r="F8" s="31"/>
      <c r="G8" s="29" t="s">
        <v>299</v>
      </c>
      <c r="J8" s="31"/>
      <c r="L8" s="23"/>
      <c r="N8" s="31"/>
      <c r="P8" s="31"/>
      <c r="R8" s="31"/>
      <c r="T8" s="31"/>
      <c r="V8" s="31"/>
      <c r="X8" s="31"/>
      <c r="Z8" s="31"/>
    </row>
    <row r="9" spans="1:27" ht="30" x14ac:dyDescent="0.25">
      <c r="B9" s="29" t="s">
        <v>302</v>
      </c>
      <c r="C9" s="34" t="s">
        <v>301</v>
      </c>
      <c r="D9" s="29" t="s">
        <v>49</v>
      </c>
      <c r="E9" s="31" t="s">
        <v>92</v>
      </c>
      <c r="F9" s="31"/>
      <c r="G9" s="29" t="s">
        <v>9</v>
      </c>
      <c r="J9" s="31"/>
      <c r="L9" s="23"/>
      <c r="N9" s="31"/>
      <c r="P9" s="31"/>
      <c r="R9" s="31"/>
      <c r="T9" s="31"/>
      <c r="V9" s="31"/>
      <c r="X9" s="31"/>
      <c r="Z9" s="31"/>
    </row>
    <row r="10" spans="1:27" x14ac:dyDescent="0.25">
      <c r="B10" s="29" t="s">
        <v>303</v>
      </c>
      <c r="C10" s="34" t="s">
        <v>295</v>
      </c>
      <c r="E10" s="31"/>
      <c r="F10" s="33"/>
      <c r="G10" s="29" t="s">
        <v>492</v>
      </c>
      <c r="J10" s="33"/>
      <c r="L10" s="25"/>
      <c r="N10" s="33"/>
      <c r="P10" s="33"/>
      <c r="R10" s="33"/>
      <c r="T10" s="33"/>
      <c r="V10" s="33"/>
      <c r="X10" s="33"/>
      <c r="Z10" s="33"/>
    </row>
    <row r="11" spans="1:27" ht="30" x14ac:dyDescent="0.25">
      <c r="B11" s="29" t="s">
        <v>305</v>
      </c>
      <c r="C11" s="34" t="s">
        <v>304</v>
      </c>
      <c r="D11" s="29" t="s">
        <v>49</v>
      </c>
      <c r="E11" s="31" t="s">
        <v>119</v>
      </c>
      <c r="F11" s="33"/>
      <c r="G11" s="22" t="s">
        <v>307</v>
      </c>
      <c r="H11" s="45"/>
      <c r="J11" s="33"/>
      <c r="L11" s="25"/>
      <c r="N11" s="33"/>
      <c r="P11" s="33"/>
      <c r="R11" s="33"/>
      <c r="T11" s="33"/>
      <c r="V11" s="33"/>
      <c r="X11" s="33"/>
      <c r="Z11" s="33"/>
    </row>
    <row r="12" spans="1:27" s="56" customFormat="1" x14ac:dyDescent="0.25">
      <c r="B12" s="29" t="s">
        <v>308</v>
      </c>
      <c r="C12" s="57" t="s">
        <v>312</v>
      </c>
      <c r="D12" s="56" t="s">
        <v>49</v>
      </c>
      <c r="E12" s="58" t="s">
        <v>120</v>
      </c>
      <c r="F12" s="58"/>
      <c r="G12" s="56" t="s">
        <v>9</v>
      </c>
      <c r="J12" s="58"/>
      <c r="L12" s="23"/>
      <c r="N12" s="58"/>
      <c r="P12" s="58"/>
      <c r="R12" s="58"/>
      <c r="T12" s="58"/>
      <c r="V12" s="58"/>
      <c r="X12" s="58"/>
      <c r="Z12" s="58"/>
    </row>
    <row r="13" spans="1:27" s="56" customFormat="1" x14ac:dyDescent="0.25">
      <c r="B13" s="29" t="s">
        <v>309</v>
      </c>
      <c r="C13" s="57" t="s">
        <v>295</v>
      </c>
      <c r="E13" s="58"/>
      <c r="F13" s="59" t="s">
        <v>323</v>
      </c>
      <c r="G13" s="56" t="s">
        <v>474</v>
      </c>
      <c r="J13" s="59" t="s">
        <v>323</v>
      </c>
      <c r="L13" s="25" t="s">
        <v>323</v>
      </c>
      <c r="N13" s="59" t="s">
        <v>323</v>
      </c>
      <c r="P13" s="59" t="s">
        <v>323</v>
      </c>
      <c r="R13" s="59" t="s">
        <v>323</v>
      </c>
      <c r="T13" s="59" t="s">
        <v>323</v>
      </c>
      <c r="V13" s="59" t="s">
        <v>323</v>
      </c>
      <c r="X13" s="59" t="s">
        <v>323</v>
      </c>
      <c r="Z13" s="59" t="s">
        <v>323</v>
      </c>
    </row>
    <row r="14" spans="1:27" s="56" customFormat="1" ht="45" x14ac:dyDescent="0.25">
      <c r="B14" s="29" t="s">
        <v>310</v>
      </c>
      <c r="C14" s="57" t="s">
        <v>465</v>
      </c>
      <c r="D14" s="56" t="s">
        <v>49</v>
      </c>
      <c r="E14" s="58" t="s">
        <v>114</v>
      </c>
      <c r="F14" s="58"/>
      <c r="G14" s="56" t="s">
        <v>9</v>
      </c>
      <c r="J14" s="58"/>
      <c r="L14" s="25"/>
      <c r="N14" s="58"/>
      <c r="P14" s="58"/>
      <c r="R14" s="58"/>
      <c r="T14" s="58"/>
      <c r="V14" s="58"/>
      <c r="X14" s="58"/>
      <c r="Z14" s="58"/>
    </row>
    <row r="15" spans="1:27" s="56" customFormat="1" x14ac:dyDescent="0.25">
      <c r="B15" s="29" t="s">
        <v>311</v>
      </c>
      <c r="C15" s="57" t="s">
        <v>295</v>
      </c>
      <c r="E15" s="58"/>
      <c r="F15" s="59" t="s">
        <v>466</v>
      </c>
      <c r="G15" s="56" t="s">
        <v>474</v>
      </c>
      <c r="J15" s="59" t="s">
        <v>466</v>
      </c>
      <c r="L15" s="25"/>
      <c r="N15" s="59" t="s">
        <v>466</v>
      </c>
      <c r="P15" s="59" t="s">
        <v>466</v>
      </c>
      <c r="R15" s="59" t="s">
        <v>466</v>
      </c>
      <c r="T15" s="59" t="s">
        <v>466</v>
      </c>
      <c r="V15" s="59" t="s">
        <v>466</v>
      </c>
      <c r="X15" s="59" t="s">
        <v>466</v>
      </c>
      <c r="Z15" s="59" t="s">
        <v>466</v>
      </c>
    </row>
    <row r="16" spans="1:27" s="22" customFormat="1" ht="45" x14ac:dyDescent="0.25">
      <c r="B16" s="29" t="s">
        <v>313</v>
      </c>
      <c r="C16" s="24" t="s">
        <v>1108</v>
      </c>
      <c r="E16" s="23"/>
      <c r="F16" s="25"/>
      <c r="G16" s="22" t="s">
        <v>1109</v>
      </c>
      <c r="J16" s="25" t="s">
        <v>344</v>
      </c>
      <c r="L16" s="25"/>
      <c r="N16" s="25" t="s">
        <v>344</v>
      </c>
      <c r="P16" s="25" t="s">
        <v>344</v>
      </c>
      <c r="R16" s="25" t="s">
        <v>344</v>
      </c>
      <c r="T16" s="25" t="s">
        <v>344</v>
      </c>
      <c r="V16" s="25" t="s">
        <v>344</v>
      </c>
      <c r="X16" s="25" t="s">
        <v>344</v>
      </c>
      <c r="Z16" s="25" t="s">
        <v>344</v>
      </c>
    </row>
    <row r="17" spans="2:28" s="56" customFormat="1" ht="15" customHeight="1" x14ac:dyDescent="0.25">
      <c r="B17" s="29" t="s">
        <v>314</v>
      </c>
      <c r="C17" s="57" t="s">
        <v>464</v>
      </c>
      <c r="D17" s="56" t="s">
        <v>49</v>
      </c>
      <c r="E17" s="58" t="s">
        <v>123</v>
      </c>
      <c r="F17" s="58"/>
      <c r="G17" s="56" t="s">
        <v>9</v>
      </c>
      <c r="J17" s="58"/>
      <c r="L17" s="25"/>
      <c r="N17" s="58"/>
      <c r="P17" s="58"/>
      <c r="Q17" s="58"/>
      <c r="R17" s="58"/>
      <c r="T17" s="58"/>
      <c r="V17" s="58"/>
      <c r="X17" s="58"/>
      <c r="Z17" s="58"/>
    </row>
    <row r="18" spans="2:28" s="56" customFormat="1" ht="15" customHeight="1" x14ac:dyDescent="0.25">
      <c r="B18" s="29" t="s">
        <v>316</v>
      </c>
      <c r="C18" s="57" t="s">
        <v>902</v>
      </c>
      <c r="D18" s="56" t="s">
        <v>35</v>
      </c>
      <c r="E18" s="58" t="s">
        <v>901</v>
      </c>
      <c r="F18" s="59"/>
      <c r="G18" s="56" t="s">
        <v>9</v>
      </c>
      <c r="J18" s="59"/>
      <c r="L18" s="25" t="s">
        <v>344</v>
      </c>
      <c r="N18" s="59" t="s">
        <v>344</v>
      </c>
      <c r="P18" s="59" t="s">
        <v>344</v>
      </c>
      <c r="Q18" s="59"/>
      <c r="V18" s="56" t="s">
        <v>344</v>
      </c>
      <c r="X18" s="56" t="s">
        <v>344</v>
      </c>
      <c r="Z18" s="59" t="s">
        <v>344</v>
      </c>
    </row>
    <row r="19" spans="2:28" s="56" customFormat="1" ht="15" customHeight="1" x14ac:dyDescent="0.25">
      <c r="B19" s="29" t="s">
        <v>319</v>
      </c>
      <c r="C19" s="57" t="s">
        <v>902</v>
      </c>
      <c r="D19" s="56" t="s">
        <v>35</v>
      </c>
      <c r="E19" s="58" t="s">
        <v>901</v>
      </c>
      <c r="F19" s="59"/>
      <c r="G19" s="56" t="s">
        <v>299</v>
      </c>
      <c r="J19" s="59"/>
      <c r="L19" s="25" t="s">
        <v>344</v>
      </c>
      <c r="N19" s="59" t="s">
        <v>344</v>
      </c>
      <c r="P19" s="59" t="s">
        <v>344</v>
      </c>
      <c r="Q19" s="59"/>
      <c r="V19" s="56" t="s">
        <v>344</v>
      </c>
      <c r="X19" s="56" t="s">
        <v>344</v>
      </c>
      <c r="Z19" s="59" t="s">
        <v>344</v>
      </c>
    </row>
    <row r="20" spans="2:28" s="56" customFormat="1" ht="15" customHeight="1" x14ac:dyDescent="0.25">
      <c r="B20" s="29" t="s">
        <v>322</v>
      </c>
      <c r="C20" s="57" t="s">
        <v>903</v>
      </c>
      <c r="D20" s="56" t="s">
        <v>35</v>
      </c>
      <c r="E20" s="58" t="s">
        <v>908</v>
      </c>
      <c r="F20" s="59"/>
      <c r="G20" s="56" t="s">
        <v>9</v>
      </c>
      <c r="J20" s="59"/>
      <c r="L20" s="25" t="s">
        <v>344</v>
      </c>
      <c r="N20" s="59" t="s">
        <v>344</v>
      </c>
      <c r="P20" s="59" t="s">
        <v>344</v>
      </c>
      <c r="Q20" s="59"/>
      <c r="V20" s="56" t="s">
        <v>344</v>
      </c>
      <c r="X20" s="56" t="s">
        <v>344</v>
      </c>
      <c r="Z20" s="59" t="s">
        <v>344</v>
      </c>
    </row>
    <row r="21" spans="2:28" s="56" customFormat="1" ht="15" customHeight="1" x14ac:dyDescent="0.25">
      <c r="B21" s="29" t="s">
        <v>329</v>
      </c>
      <c r="C21" s="57" t="s">
        <v>904</v>
      </c>
      <c r="D21" s="56" t="s">
        <v>35</v>
      </c>
      <c r="E21" s="58" t="s">
        <v>906</v>
      </c>
      <c r="F21" s="59"/>
      <c r="G21" s="56" t="s">
        <v>468</v>
      </c>
      <c r="J21" s="59"/>
      <c r="L21" s="25" t="s">
        <v>344</v>
      </c>
      <c r="N21" s="59" t="s">
        <v>344</v>
      </c>
      <c r="P21" s="59" t="s">
        <v>344</v>
      </c>
      <c r="Q21" s="59"/>
      <c r="V21" s="56" t="s">
        <v>344</v>
      </c>
      <c r="X21" s="56" t="s">
        <v>344</v>
      </c>
      <c r="Z21" s="59" t="s">
        <v>344</v>
      </c>
    </row>
    <row r="22" spans="2:28" s="56" customFormat="1" ht="15" customHeight="1" x14ac:dyDescent="0.25">
      <c r="B22" s="29" t="s">
        <v>330</v>
      </c>
      <c r="C22" s="57" t="s">
        <v>904</v>
      </c>
      <c r="D22" s="29" t="s">
        <v>49</v>
      </c>
      <c r="E22" s="100" t="s">
        <v>415</v>
      </c>
      <c r="F22" s="59"/>
      <c r="G22" s="56" t="s">
        <v>468</v>
      </c>
      <c r="J22" s="59" t="s">
        <v>344</v>
      </c>
      <c r="L22" s="25"/>
      <c r="N22" s="59" t="s">
        <v>344</v>
      </c>
      <c r="P22" s="59" t="s">
        <v>344</v>
      </c>
      <c r="Q22" s="59"/>
      <c r="R22" s="59" t="s">
        <v>344</v>
      </c>
      <c r="T22" s="59" t="s">
        <v>344</v>
      </c>
      <c r="V22" s="59" t="s">
        <v>344</v>
      </c>
      <c r="X22" s="59" t="s">
        <v>344</v>
      </c>
      <c r="Z22" s="59" t="s">
        <v>344</v>
      </c>
      <c r="AB22" s="59"/>
    </row>
    <row r="23" spans="2:28" s="56" customFormat="1" ht="15" customHeight="1" x14ac:dyDescent="0.25">
      <c r="B23" s="29" t="s">
        <v>331</v>
      </c>
      <c r="C23" s="57" t="s">
        <v>905</v>
      </c>
      <c r="D23" s="56" t="s">
        <v>35</v>
      </c>
      <c r="E23" s="58" t="s">
        <v>907</v>
      </c>
      <c r="F23" s="59"/>
      <c r="G23" s="56" t="s">
        <v>9</v>
      </c>
      <c r="J23" s="59"/>
      <c r="L23" s="25" t="s">
        <v>344</v>
      </c>
      <c r="N23" s="59" t="s">
        <v>344</v>
      </c>
      <c r="P23" s="59" t="s">
        <v>344</v>
      </c>
      <c r="Q23" s="59"/>
      <c r="V23" s="56" t="s">
        <v>344</v>
      </c>
      <c r="X23" s="56" t="s">
        <v>344</v>
      </c>
      <c r="Z23" s="59" t="s">
        <v>344</v>
      </c>
    </row>
    <row r="24" spans="2:28" s="56" customFormat="1" ht="15" customHeight="1" x14ac:dyDescent="0.25">
      <c r="B24" s="29" t="s">
        <v>345</v>
      </c>
      <c r="C24" s="57" t="s">
        <v>508</v>
      </c>
      <c r="D24" s="56" t="s">
        <v>35</v>
      </c>
      <c r="E24" s="58" t="s">
        <v>966</v>
      </c>
      <c r="F24" s="59"/>
      <c r="G24" s="56" t="s">
        <v>9</v>
      </c>
      <c r="J24" s="59" t="s">
        <v>344</v>
      </c>
      <c r="L24" s="25" t="s">
        <v>344</v>
      </c>
      <c r="N24" s="59" t="s">
        <v>344</v>
      </c>
      <c r="P24" s="59" t="s">
        <v>344</v>
      </c>
      <c r="Q24" s="59"/>
      <c r="V24" s="56" t="s">
        <v>344</v>
      </c>
      <c r="X24" s="56" t="s">
        <v>344</v>
      </c>
      <c r="Z24" s="59" t="s">
        <v>344</v>
      </c>
    </row>
    <row r="25" spans="2:28" s="56" customFormat="1" ht="15" customHeight="1" x14ac:dyDescent="0.25">
      <c r="B25" s="29" t="s">
        <v>351</v>
      </c>
      <c r="C25" s="57" t="s">
        <v>295</v>
      </c>
      <c r="E25" s="58"/>
      <c r="F25" s="59" t="s">
        <v>315</v>
      </c>
      <c r="G25" s="56" t="s">
        <v>947</v>
      </c>
      <c r="J25" s="59" t="s">
        <v>315</v>
      </c>
      <c r="L25" s="25" t="s">
        <v>344</v>
      </c>
      <c r="N25" s="59" t="s">
        <v>315</v>
      </c>
      <c r="P25" s="59" t="s">
        <v>315</v>
      </c>
      <c r="Q25" s="59"/>
      <c r="V25" s="56" t="s">
        <v>344</v>
      </c>
      <c r="X25" s="56" t="s">
        <v>344</v>
      </c>
      <c r="Z25" s="59" t="s">
        <v>315</v>
      </c>
    </row>
    <row r="26" spans="2:28" s="56" customFormat="1" ht="15" customHeight="1" x14ac:dyDescent="0.25">
      <c r="B26" s="29" t="s">
        <v>362</v>
      </c>
      <c r="C26" s="57" t="s">
        <v>499</v>
      </c>
      <c r="D26" s="56" t="s">
        <v>35</v>
      </c>
      <c r="E26" s="58" t="s">
        <v>498</v>
      </c>
      <c r="F26" s="59"/>
      <c r="G26" s="56" t="s">
        <v>9</v>
      </c>
      <c r="J26" s="59" t="s">
        <v>344</v>
      </c>
      <c r="L26" s="25" t="s">
        <v>344</v>
      </c>
      <c r="N26" s="59" t="s">
        <v>344</v>
      </c>
      <c r="P26" s="59"/>
      <c r="Q26" s="59"/>
      <c r="V26" s="56" t="s">
        <v>344</v>
      </c>
      <c r="X26" s="56" t="s">
        <v>344</v>
      </c>
      <c r="Z26" s="59"/>
    </row>
    <row r="27" spans="2:28" s="56" customFormat="1" ht="15" customHeight="1" x14ac:dyDescent="0.25">
      <c r="B27" s="29" t="s">
        <v>363</v>
      </c>
      <c r="C27" s="57" t="s">
        <v>499</v>
      </c>
      <c r="D27" s="56" t="s">
        <v>35</v>
      </c>
      <c r="E27" s="58" t="s">
        <v>498</v>
      </c>
      <c r="F27" s="59"/>
      <c r="J27" s="59" t="s">
        <v>344</v>
      </c>
      <c r="L27" s="25" t="s">
        <v>344</v>
      </c>
      <c r="N27" s="59" t="s">
        <v>344</v>
      </c>
      <c r="P27" s="59"/>
      <c r="Q27" s="59"/>
      <c r="V27" s="56" t="s">
        <v>344</v>
      </c>
      <c r="X27" s="56" t="s">
        <v>344</v>
      </c>
      <c r="Z27" s="59"/>
    </row>
    <row r="28" spans="2:28" s="56" customFormat="1" ht="15" customHeight="1" x14ac:dyDescent="0.25">
      <c r="B28" s="29" t="s">
        <v>364</v>
      </c>
      <c r="C28" s="57" t="s">
        <v>969</v>
      </c>
      <c r="D28" s="56" t="s">
        <v>35</v>
      </c>
      <c r="E28" s="58" t="s">
        <v>968</v>
      </c>
      <c r="F28" s="59"/>
      <c r="G28" s="56" t="s">
        <v>9</v>
      </c>
      <c r="J28" s="59" t="s">
        <v>948</v>
      </c>
      <c r="L28" s="25" t="s">
        <v>948</v>
      </c>
      <c r="N28" s="59"/>
      <c r="P28" s="59" t="s">
        <v>948</v>
      </c>
      <c r="Q28" s="59"/>
      <c r="V28" s="56" t="s">
        <v>344</v>
      </c>
      <c r="X28" s="56" t="s">
        <v>344</v>
      </c>
      <c r="Z28" s="59" t="s">
        <v>948</v>
      </c>
    </row>
    <row r="29" spans="2:28" s="56" customFormat="1" ht="15" customHeight="1" x14ac:dyDescent="0.25">
      <c r="B29" s="29" t="s">
        <v>365</v>
      </c>
      <c r="C29" s="57" t="s">
        <v>469</v>
      </c>
      <c r="D29" s="56" t="s">
        <v>35</v>
      </c>
      <c r="E29" s="58" t="s">
        <v>970</v>
      </c>
      <c r="F29" s="59"/>
      <c r="G29" s="56" t="s">
        <v>468</v>
      </c>
      <c r="J29" s="59" t="s">
        <v>344</v>
      </c>
      <c r="L29" s="25" t="s">
        <v>344</v>
      </c>
      <c r="N29" s="59"/>
      <c r="P29" s="59" t="s">
        <v>344</v>
      </c>
      <c r="Q29" s="59"/>
      <c r="V29" s="56" t="s">
        <v>344</v>
      </c>
      <c r="X29" s="56" t="s">
        <v>344</v>
      </c>
      <c r="Z29" s="59" t="s">
        <v>344</v>
      </c>
    </row>
    <row r="30" spans="2:28" s="56" customFormat="1" ht="15" customHeight="1" x14ac:dyDescent="0.25">
      <c r="B30" s="29" t="s">
        <v>366</v>
      </c>
      <c r="C30" s="57" t="s">
        <v>469</v>
      </c>
      <c r="D30" s="56" t="s">
        <v>35</v>
      </c>
      <c r="E30" s="58" t="s">
        <v>911</v>
      </c>
      <c r="F30" s="59"/>
      <c r="G30" s="56" t="s">
        <v>468</v>
      </c>
      <c r="J30" s="59" t="s">
        <v>344</v>
      </c>
      <c r="L30" s="25" t="s">
        <v>344</v>
      </c>
      <c r="N30" s="59" t="s">
        <v>344</v>
      </c>
      <c r="P30" s="59" t="s">
        <v>344</v>
      </c>
      <c r="Q30" s="59"/>
      <c r="V30" s="56" t="s">
        <v>344</v>
      </c>
      <c r="X30" s="56" t="s">
        <v>344</v>
      </c>
      <c r="Z30" s="59" t="s">
        <v>344</v>
      </c>
    </row>
    <row r="31" spans="2:28" s="56" customFormat="1" ht="15" customHeight="1" x14ac:dyDescent="0.25">
      <c r="B31" s="29" t="s">
        <v>367</v>
      </c>
      <c r="C31" s="57" t="s">
        <v>469</v>
      </c>
      <c r="D31" s="56" t="s">
        <v>49</v>
      </c>
      <c r="E31" s="58" t="s">
        <v>467</v>
      </c>
      <c r="F31" s="59"/>
      <c r="G31" s="56" t="s">
        <v>468</v>
      </c>
      <c r="J31" s="59" t="s">
        <v>344</v>
      </c>
      <c r="L31" s="25" t="s">
        <v>344</v>
      </c>
      <c r="N31" s="59" t="s">
        <v>344</v>
      </c>
      <c r="P31" s="59" t="s">
        <v>344</v>
      </c>
      <c r="Q31" s="59"/>
      <c r="V31" s="56" t="s">
        <v>344</v>
      </c>
      <c r="X31" s="56" t="s">
        <v>344</v>
      </c>
      <c r="Z31" s="59" t="s">
        <v>344</v>
      </c>
    </row>
    <row r="32" spans="2:28" s="56" customFormat="1" ht="15" customHeight="1" x14ac:dyDescent="0.25">
      <c r="B32" s="29" t="s">
        <v>368</v>
      </c>
      <c r="C32" s="57" t="s">
        <v>909</v>
      </c>
      <c r="D32" s="56" t="s">
        <v>35</v>
      </c>
      <c r="E32" s="58" t="s">
        <v>910</v>
      </c>
      <c r="F32" s="59"/>
      <c r="G32" s="56" t="s">
        <v>468</v>
      </c>
      <c r="J32" s="59" t="s">
        <v>344</v>
      </c>
      <c r="L32" s="25" t="s">
        <v>344</v>
      </c>
      <c r="N32" s="59" t="s">
        <v>344</v>
      </c>
      <c r="Q32" s="59"/>
      <c r="V32" s="56" t="s">
        <v>344</v>
      </c>
      <c r="X32" s="56" t="s">
        <v>344</v>
      </c>
    </row>
    <row r="33" spans="2:26" s="56" customFormat="1" ht="15" customHeight="1" x14ac:dyDescent="0.25">
      <c r="B33" s="29" t="s">
        <v>369</v>
      </c>
      <c r="C33" s="57" t="s">
        <v>469</v>
      </c>
      <c r="D33" s="56" t="s">
        <v>49</v>
      </c>
      <c r="E33" s="58" t="s">
        <v>496</v>
      </c>
      <c r="F33" s="59"/>
      <c r="G33" s="56" t="s">
        <v>468</v>
      </c>
      <c r="J33" s="59" t="s">
        <v>344</v>
      </c>
      <c r="L33" s="25" t="s">
        <v>344</v>
      </c>
      <c r="N33" s="59" t="s">
        <v>344</v>
      </c>
      <c r="P33" s="59" t="s">
        <v>344</v>
      </c>
      <c r="Q33" s="59"/>
      <c r="V33" s="56" t="s">
        <v>344</v>
      </c>
      <c r="X33" s="56" t="s">
        <v>344</v>
      </c>
      <c r="Z33" s="59" t="s">
        <v>344</v>
      </c>
    </row>
    <row r="34" spans="2:26" s="56" customFormat="1" ht="15" customHeight="1" x14ac:dyDescent="0.25">
      <c r="B34" s="29" t="s">
        <v>370</v>
      </c>
      <c r="C34" s="57" t="s">
        <v>295</v>
      </c>
      <c r="E34" s="58"/>
      <c r="F34" s="59" t="s">
        <v>315</v>
      </c>
      <c r="G34" s="56" t="s">
        <v>947</v>
      </c>
      <c r="J34" s="59" t="s">
        <v>315</v>
      </c>
      <c r="L34" s="25" t="s">
        <v>344</v>
      </c>
      <c r="N34" s="59" t="s">
        <v>315</v>
      </c>
      <c r="P34" s="59" t="s">
        <v>315</v>
      </c>
      <c r="Q34" s="59"/>
      <c r="V34" s="56" t="s">
        <v>344</v>
      </c>
      <c r="X34" s="56" t="s">
        <v>344</v>
      </c>
      <c r="Z34" s="59" t="s">
        <v>315</v>
      </c>
    </row>
    <row r="35" spans="2:26" s="56" customFormat="1" ht="15" customHeight="1" x14ac:dyDescent="0.25">
      <c r="B35" s="29" t="s">
        <v>371</v>
      </c>
      <c r="C35" s="57" t="s">
        <v>995</v>
      </c>
      <c r="D35" s="56" t="s">
        <v>49</v>
      </c>
      <c r="E35" s="58" t="s">
        <v>996</v>
      </c>
      <c r="F35" s="59"/>
      <c r="G35" s="56" t="s">
        <v>9</v>
      </c>
      <c r="J35" s="59" t="s">
        <v>344</v>
      </c>
      <c r="L35" s="25" t="s">
        <v>344</v>
      </c>
      <c r="N35" s="59" t="s">
        <v>344</v>
      </c>
      <c r="P35" s="59" t="s">
        <v>344</v>
      </c>
      <c r="Q35" s="59"/>
      <c r="R35" s="59" t="s">
        <v>344</v>
      </c>
      <c r="T35" s="59" t="s">
        <v>344</v>
      </c>
      <c r="V35" s="59"/>
      <c r="X35" s="59"/>
      <c r="Z35" s="59" t="s">
        <v>344</v>
      </c>
    </row>
    <row r="36" spans="2:26" s="56" customFormat="1" ht="15" customHeight="1" x14ac:dyDescent="0.25">
      <c r="B36" s="29" t="s">
        <v>378</v>
      </c>
      <c r="C36" s="57" t="s">
        <v>295</v>
      </c>
      <c r="E36" s="58"/>
      <c r="F36" s="59" t="s">
        <v>315</v>
      </c>
      <c r="G36" s="56" t="s">
        <v>474</v>
      </c>
      <c r="J36" s="59" t="s">
        <v>344</v>
      </c>
      <c r="L36" s="25" t="s">
        <v>344</v>
      </c>
      <c r="N36" s="59" t="s">
        <v>344</v>
      </c>
      <c r="P36" s="59" t="s">
        <v>344</v>
      </c>
      <c r="Q36" s="59"/>
      <c r="R36" s="59" t="s">
        <v>344</v>
      </c>
      <c r="T36" s="59" t="s">
        <v>344</v>
      </c>
      <c r="V36" s="59" t="s">
        <v>315</v>
      </c>
      <c r="X36" s="59" t="s">
        <v>315</v>
      </c>
      <c r="Z36" s="59" t="s">
        <v>344</v>
      </c>
    </row>
    <row r="37" spans="2:26" s="56" customFormat="1" ht="15" customHeight="1" x14ac:dyDescent="0.25">
      <c r="B37" s="29" t="s">
        <v>480</v>
      </c>
      <c r="C37" s="57" t="s">
        <v>997</v>
      </c>
      <c r="D37" s="56" t="s">
        <v>35</v>
      </c>
      <c r="E37" s="58" t="s">
        <v>998</v>
      </c>
      <c r="F37" s="59"/>
      <c r="G37" s="56" t="s">
        <v>468</v>
      </c>
      <c r="J37" s="59" t="s">
        <v>344</v>
      </c>
      <c r="L37" s="25" t="s">
        <v>344</v>
      </c>
      <c r="N37" s="59" t="s">
        <v>344</v>
      </c>
      <c r="P37" s="59" t="s">
        <v>344</v>
      </c>
      <c r="Q37" s="59"/>
      <c r="R37" s="59" t="s">
        <v>344</v>
      </c>
      <c r="T37" s="59" t="s">
        <v>344</v>
      </c>
      <c r="V37" s="59"/>
      <c r="X37" s="59"/>
      <c r="Z37" s="59" t="s">
        <v>344</v>
      </c>
    </row>
    <row r="38" spans="2:26" s="56" customFormat="1" ht="15" customHeight="1" x14ac:dyDescent="0.25">
      <c r="B38" s="29" t="s">
        <v>481</v>
      </c>
      <c r="C38" s="57" t="s">
        <v>295</v>
      </c>
      <c r="E38" s="58"/>
      <c r="F38" s="59" t="s">
        <v>315</v>
      </c>
      <c r="G38" s="56" t="s">
        <v>474</v>
      </c>
      <c r="J38" s="59" t="s">
        <v>344</v>
      </c>
      <c r="L38" s="25" t="s">
        <v>344</v>
      </c>
      <c r="N38" s="59" t="s">
        <v>344</v>
      </c>
      <c r="P38" s="59" t="s">
        <v>344</v>
      </c>
      <c r="Q38" s="59"/>
      <c r="R38" s="59" t="s">
        <v>344</v>
      </c>
      <c r="T38" s="59" t="s">
        <v>344</v>
      </c>
      <c r="V38" s="59" t="s">
        <v>315</v>
      </c>
      <c r="X38" s="59" t="s">
        <v>315</v>
      </c>
      <c r="Z38" s="59" t="s">
        <v>344</v>
      </c>
    </row>
    <row r="39" spans="2:26" s="56" customFormat="1" ht="15" customHeight="1" x14ac:dyDescent="0.25">
      <c r="B39" s="29" t="s">
        <v>482</v>
      </c>
      <c r="C39" s="57" t="s">
        <v>471</v>
      </c>
      <c r="E39" s="58"/>
      <c r="F39" s="59"/>
      <c r="G39" s="56" t="s">
        <v>4</v>
      </c>
      <c r="J39" s="59"/>
      <c r="L39" s="25"/>
      <c r="N39" s="59"/>
      <c r="P39" s="59"/>
      <c r="Q39" s="59"/>
      <c r="R39" s="59"/>
      <c r="T39" s="59"/>
      <c r="V39" s="59"/>
      <c r="X39" s="59"/>
      <c r="Z39" s="59"/>
    </row>
    <row r="40" spans="2:26" s="56" customFormat="1" x14ac:dyDescent="0.25">
      <c r="B40" s="29" t="s">
        <v>483</v>
      </c>
      <c r="C40" s="56" t="s">
        <v>347</v>
      </c>
      <c r="D40" s="58" t="s">
        <v>348</v>
      </c>
      <c r="E40" s="56" t="s">
        <v>350</v>
      </c>
      <c r="F40" s="58"/>
      <c r="G40" s="56" t="s">
        <v>349</v>
      </c>
      <c r="J40" s="65" t="s">
        <v>1105</v>
      </c>
      <c r="L40" s="101" t="s">
        <v>1116</v>
      </c>
      <c r="N40" s="65" t="s">
        <v>1105</v>
      </c>
      <c r="P40" s="65" t="s">
        <v>1105</v>
      </c>
      <c r="R40" s="65" t="s">
        <v>1105</v>
      </c>
      <c r="T40" s="65" t="s">
        <v>1105</v>
      </c>
      <c r="V40" s="65" t="s">
        <v>1105</v>
      </c>
      <c r="X40" s="65" t="s">
        <v>1105</v>
      </c>
      <c r="Z40" s="65" t="s">
        <v>1105</v>
      </c>
    </row>
    <row r="41" spans="2:26" s="56" customFormat="1" x14ac:dyDescent="0.25">
      <c r="B41" s="29" t="s">
        <v>484</v>
      </c>
      <c r="C41" s="56" t="s">
        <v>379</v>
      </c>
      <c r="D41" s="58" t="s">
        <v>276</v>
      </c>
      <c r="E41" s="56" t="s">
        <v>556</v>
      </c>
      <c r="F41" s="58" t="s">
        <v>328</v>
      </c>
      <c r="G41" s="56" t="s">
        <v>324</v>
      </c>
      <c r="J41" s="58" t="s">
        <v>552</v>
      </c>
      <c r="L41" s="23" t="s">
        <v>552</v>
      </c>
      <c r="N41" s="58" t="s">
        <v>552</v>
      </c>
      <c r="P41" s="58" t="s">
        <v>552</v>
      </c>
      <c r="R41" s="58" t="s">
        <v>552</v>
      </c>
      <c r="T41" s="58" t="s">
        <v>552</v>
      </c>
      <c r="V41" s="58" t="s">
        <v>552</v>
      </c>
      <c r="X41" s="58" t="s">
        <v>552</v>
      </c>
      <c r="Z41" s="58" t="s">
        <v>552</v>
      </c>
    </row>
    <row r="42" spans="2:26" s="56" customFormat="1" x14ac:dyDescent="0.25">
      <c r="B42" s="29" t="s">
        <v>485</v>
      </c>
      <c r="C42" s="56" t="s">
        <v>379</v>
      </c>
      <c r="D42" s="58" t="s">
        <v>276</v>
      </c>
      <c r="E42" s="56" t="s">
        <v>557</v>
      </c>
      <c r="F42" s="58" t="s">
        <v>328</v>
      </c>
      <c r="G42" s="56" t="s">
        <v>324</v>
      </c>
      <c r="J42" s="58" t="s">
        <v>552</v>
      </c>
      <c r="L42" s="23" t="s">
        <v>552</v>
      </c>
      <c r="N42" s="58" t="s">
        <v>552</v>
      </c>
      <c r="P42" s="58" t="s">
        <v>552</v>
      </c>
      <c r="R42" s="58" t="s">
        <v>552</v>
      </c>
      <c r="T42" s="58" t="s">
        <v>552</v>
      </c>
      <c r="V42" s="58" t="s">
        <v>552</v>
      </c>
      <c r="X42" s="58" t="s">
        <v>552</v>
      </c>
      <c r="Z42" s="58" t="s">
        <v>552</v>
      </c>
    </row>
    <row r="43" spans="2:26" s="56" customFormat="1" x14ac:dyDescent="0.25">
      <c r="B43" s="29" t="s">
        <v>486</v>
      </c>
      <c r="C43" s="56" t="s">
        <v>379</v>
      </c>
      <c r="D43" s="58" t="s">
        <v>276</v>
      </c>
      <c r="E43" s="56" t="s">
        <v>558</v>
      </c>
      <c r="F43" s="58" t="s">
        <v>327</v>
      </c>
      <c r="G43" s="56" t="s">
        <v>324</v>
      </c>
      <c r="J43" s="58" t="s">
        <v>553</v>
      </c>
      <c r="L43" s="23" t="s">
        <v>553</v>
      </c>
      <c r="N43" s="58" t="s">
        <v>553</v>
      </c>
      <c r="P43" s="58" t="s">
        <v>553</v>
      </c>
      <c r="R43" s="58" t="s">
        <v>553</v>
      </c>
      <c r="T43" s="58" t="s">
        <v>553</v>
      </c>
      <c r="V43" s="58" t="s">
        <v>553</v>
      </c>
      <c r="X43" s="58" t="s">
        <v>553</v>
      </c>
      <c r="Z43" s="58" t="s">
        <v>553</v>
      </c>
    </row>
    <row r="44" spans="2:26" s="56" customFormat="1" x14ac:dyDescent="0.25">
      <c r="B44" s="29" t="s">
        <v>47</v>
      </c>
      <c r="C44" s="56" t="s">
        <v>380</v>
      </c>
      <c r="D44" s="58" t="s">
        <v>276</v>
      </c>
      <c r="E44" s="56" t="s">
        <v>555</v>
      </c>
      <c r="F44" s="58" t="s">
        <v>278</v>
      </c>
      <c r="G44" s="56" t="s">
        <v>275</v>
      </c>
      <c r="J44" s="58" t="s">
        <v>554</v>
      </c>
      <c r="L44" s="23" t="s">
        <v>554</v>
      </c>
      <c r="N44" s="58" t="s">
        <v>554</v>
      </c>
      <c r="P44" s="58" t="s">
        <v>554</v>
      </c>
      <c r="R44" s="58" t="s">
        <v>554</v>
      </c>
      <c r="T44" s="58" t="s">
        <v>554</v>
      </c>
      <c r="V44" s="58" t="s">
        <v>554</v>
      </c>
      <c r="X44" s="58" t="s">
        <v>554</v>
      </c>
      <c r="Z44" s="58" t="s">
        <v>554</v>
      </c>
    </row>
    <row r="45" spans="2:26" s="56" customFormat="1" ht="30" x14ac:dyDescent="0.25">
      <c r="B45" s="29" t="s">
        <v>487</v>
      </c>
      <c r="C45" s="57" t="s">
        <v>281</v>
      </c>
      <c r="D45" s="58" t="s">
        <v>280</v>
      </c>
      <c r="E45" s="58" t="s">
        <v>277</v>
      </c>
      <c r="G45" s="56" t="s">
        <v>282</v>
      </c>
      <c r="J45" s="58" t="s">
        <v>344</v>
      </c>
      <c r="L45" s="23" t="s">
        <v>344</v>
      </c>
      <c r="N45" s="58" t="s">
        <v>344</v>
      </c>
      <c r="P45" s="58" t="s">
        <v>344</v>
      </c>
      <c r="R45" s="58" t="s">
        <v>344</v>
      </c>
      <c r="T45" s="58" t="s">
        <v>344</v>
      </c>
      <c r="V45" s="58" t="s">
        <v>344</v>
      </c>
      <c r="X45" s="58" t="s">
        <v>344</v>
      </c>
      <c r="Z45" s="58" t="s">
        <v>344</v>
      </c>
    </row>
    <row r="46" spans="2:26" s="56" customFormat="1" x14ac:dyDescent="0.25">
      <c r="B46" s="29" t="s">
        <v>489</v>
      </c>
      <c r="C46" s="56" t="s">
        <v>274</v>
      </c>
      <c r="D46" s="58" t="s">
        <v>280</v>
      </c>
      <c r="E46" s="58" t="s">
        <v>342</v>
      </c>
      <c r="F46" s="58" t="s">
        <v>284</v>
      </c>
      <c r="G46" s="56" t="s">
        <v>279</v>
      </c>
      <c r="J46" s="58" t="s">
        <v>343</v>
      </c>
      <c r="L46" s="23" t="s">
        <v>343</v>
      </c>
      <c r="N46" s="58" t="s">
        <v>343</v>
      </c>
      <c r="P46" s="58" t="s">
        <v>343</v>
      </c>
      <c r="R46" s="58" t="s">
        <v>343</v>
      </c>
      <c r="T46" s="58" t="s">
        <v>343</v>
      </c>
      <c r="V46" s="58" t="s">
        <v>343</v>
      </c>
      <c r="X46" s="58" t="s">
        <v>343</v>
      </c>
      <c r="Z46" s="58" t="s">
        <v>343</v>
      </c>
    </row>
    <row r="47" spans="2:26" s="56" customFormat="1" x14ac:dyDescent="0.25">
      <c r="B47" s="29" t="s">
        <v>490</v>
      </c>
      <c r="C47" s="56" t="s">
        <v>470</v>
      </c>
      <c r="D47" s="56" t="s">
        <v>49</v>
      </c>
      <c r="E47" s="58" t="s">
        <v>88</v>
      </c>
      <c r="F47" s="58" t="s">
        <v>318</v>
      </c>
      <c r="G47" s="56" t="s">
        <v>74</v>
      </c>
      <c r="J47" s="58" t="s">
        <v>318</v>
      </c>
      <c r="L47" s="23" t="s">
        <v>1118</v>
      </c>
      <c r="N47" s="58" t="s">
        <v>318</v>
      </c>
      <c r="P47" s="58" t="s">
        <v>318</v>
      </c>
      <c r="R47" s="58" t="s">
        <v>318</v>
      </c>
      <c r="T47" s="58" t="s">
        <v>318</v>
      </c>
      <c r="V47" s="58" t="s">
        <v>318</v>
      </c>
      <c r="X47" s="58" t="s">
        <v>318</v>
      </c>
      <c r="Z47" s="58" t="s">
        <v>318</v>
      </c>
    </row>
    <row r="48" spans="2:26" s="56" customFormat="1" x14ac:dyDescent="0.25">
      <c r="B48" s="29" t="s">
        <v>501</v>
      </c>
      <c r="C48" s="56" t="s">
        <v>287</v>
      </c>
      <c r="D48" s="56" t="s">
        <v>49</v>
      </c>
      <c r="E48" s="58" t="s">
        <v>88</v>
      </c>
      <c r="F48" s="58"/>
      <c r="G48" s="56" t="s">
        <v>724</v>
      </c>
      <c r="L48" s="22"/>
    </row>
    <row r="49" spans="2:26" s="56" customFormat="1" x14ac:dyDescent="0.25">
      <c r="B49" s="29" t="s">
        <v>491</v>
      </c>
      <c r="C49" s="57" t="s">
        <v>288</v>
      </c>
      <c r="D49" s="56" t="s">
        <v>49</v>
      </c>
      <c r="E49" s="58" t="s">
        <v>50</v>
      </c>
      <c r="F49" s="58" t="s">
        <v>289</v>
      </c>
      <c r="J49" s="58" t="s">
        <v>289</v>
      </c>
      <c r="L49" s="23" t="s">
        <v>289</v>
      </c>
      <c r="N49" s="58" t="s">
        <v>289</v>
      </c>
      <c r="P49" s="58" t="s">
        <v>289</v>
      </c>
      <c r="R49" s="58" t="s">
        <v>289</v>
      </c>
      <c r="T49" s="58" t="s">
        <v>289</v>
      </c>
      <c r="V49" s="58" t="s">
        <v>289</v>
      </c>
      <c r="X49" s="58" t="s">
        <v>289</v>
      </c>
      <c r="Z49" s="58" t="s">
        <v>289</v>
      </c>
    </row>
    <row r="50" spans="2:26" s="56" customFormat="1" x14ac:dyDescent="0.25">
      <c r="B50" s="29" t="s">
        <v>502</v>
      </c>
      <c r="C50" s="57" t="s">
        <v>290</v>
      </c>
      <c r="D50" s="56" t="s">
        <v>49</v>
      </c>
      <c r="E50" s="58" t="s">
        <v>51</v>
      </c>
      <c r="F50" s="66" t="s">
        <v>291</v>
      </c>
      <c r="J50" s="66" t="s">
        <v>291</v>
      </c>
      <c r="L50" s="26" t="s">
        <v>291</v>
      </c>
      <c r="N50" s="66" t="s">
        <v>291</v>
      </c>
      <c r="P50" s="66" t="s">
        <v>291</v>
      </c>
      <c r="R50" s="66" t="s">
        <v>291</v>
      </c>
      <c r="T50" s="66" t="s">
        <v>291</v>
      </c>
      <c r="V50" s="66" t="s">
        <v>291</v>
      </c>
      <c r="X50" s="66" t="s">
        <v>291</v>
      </c>
      <c r="Z50" s="66" t="s">
        <v>291</v>
      </c>
    </row>
    <row r="51" spans="2:26" s="56" customFormat="1" x14ac:dyDescent="0.25">
      <c r="B51" s="29" t="s">
        <v>503</v>
      </c>
      <c r="C51" s="57" t="s">
        <v>293</v>
      </c>
      <c r="D51" s="56" t="s">
        <v>49</v>
      </c>
      <c r="E51" s="58" t="s">
        <v>89</v>
      </c>
      <c r="F51" s="58"/>
      <c r="L51" s="22"/>
    </row>
    <row r="52" spans="2:26" s="56" customFormat="1" x14ac:dyDescent="0.25">
      <c r="B52" s="29" t="s">
        <v>504</v>
      </c>
      <c r="C52" s="57" t="s">
        <v>295</v>
      </c>
      <c r="E52" s="58"/>
      <c r="F52" s="59" t="s">
        <v>323</v>
      </c>
      <c r="G52" s="56" t="s">
        <v>474</v>
      </c>
      <c r="L52" s="22"/>
    </row>
    <row r="53" spans="2:26" s="56" customFormat="1" x14ac:dyDescent="0.25">
      <c r="B53" s="29" t="s">
        <v>509</v>
      </c>
      <c r="C53" s="57" t="s">
        <v>295</v>
      </c>
      <c r="D53" s="56" t="s">
        <v>49</v>
      </c>
      <c r="E53" s="58" t="s">
        <v>91</v>
      </c>
      <c r="F53" s="58"/>
      <c r="G53" s="56" t="s">
        <v>299</v>
      </c>
      <c r="L53" s="22"/>
    </row>
    <row r="54" spans="2:26" s="56" customFormat="1" ht="30" x14ac:dyDescent="0.25">
      <c r="B54" s="29" t="s">
        <v>510</v>
      </c>
      <c r="C54" s="57" t="s">
        <v>301</v>
      </c>
      <c r="D54" s="56" t="s">
        <v>49</v>
      </c>
      <c r="E54" s="58" t="s">
        <v>92</v>
      </c>
      <c r="F54" s="58"/>
      <c r="G54" s="56" t="s">
        <v>9</v>
      </c>
      <c r="L54" s="22"/>
    </row>
    <row r="55" spans="2:26" s="56" customFormat="1" x14ac:dyDescent="0.25">
      <c r="B55" s="29" t="s">
        <v>894</v>
      </c>
      <c r="C55" s="57" t="s">
        <v>295</v>
      </c>
      <c r="E55" s="58"/>
      <c r="F55" s="59" t="s">
        <v>296</v>
      </c>
      <c r="G55" s="56" t="s">
        <v>492</v>
      </c>
      <c r="L55" s="22"/>
    </row>
    <row r="56" spans="2:26" ht="30" x14ac:dyDescent="0.25">
      <c r="B56" s="29" t="s">
        <v>897</v>
      </c>
      <c r="C56" s="34" t="s">
        <v>304</v>
      </c>
      <c r="D56" s="29" t="s">
        <v>49</v>
      </c>
      <c r="E56" s="31" t="s">
        <v>119</v>
      </c>
      <c r="F56" s="33"/>
      <c r="G56" s="22" t="s">
        <v>307</v>
      </c>
      <c r="H56" s="45"/>
    </row>
    <row r="57" spans="2:26" x14ac:dyDescent="0.25">
      <c r="B57" s="29" t="s">
        <v>899</v>
      </c>
      <c r="C57" s="34" t="s">
        <v>312</v>
      </c>
      <c r="D57" s="29" t="s">
        <v>49</v>
      </c>
      <c r="E57" s="31" t="s">
        <v>120</v>
      </c>
      <c r="F57" s="31"/>
      <c r="G57" s="22" t="s">
        <v>9</v>
      </c>
    </row>
    <row r="58" spans="2:26" x14ac:dyDescent="0.25">
      <c r="B58" s="29" t="s">
        <v>943</v>
      </c>
      <c r="C58" s="34" t="s">
        <v>295</v>
      </c>
      <c r="E58" s="31"/>
      <c r="F58" s="33" t="s">
        <v>323</v>
      </c>
      <c r="G58" s="29" t="s">
        <v>888</v>
      </c>
    </row>
    <row r="59" spans="2:26" ht="45" x14ac:dyDescent="0.25">
      <c r="B59" s="29" t="s">
        <v>944</v>
      </c>
      <c r="C59" s="34" t="s">
        <v>976</v>
      </c>
      <c r="D59" s="29" t="s">
        <v>49</v>
      </c>
      <c r="E59" s="31" t="s">
        <v>114</v>
      </c>
      <c r="F59" s="31"/>
      <c r="G59" s="22" t="s">
        <v>9</v>
      </c>
      <c r="J59" s="31"/>
      <c r="L59" s="23"/>
      <c r="N59" s="31"/>
      <c r="P59" s="31"/>
      <c r="R59" s="31"/>
    </row>
    <row r="60" spans="2:26" x14ac:dyDescent="0.25">
      <c r="B60" s="29" t="s">
        <v>945</v>
      </c>
      <c r="C60" s="34" t="s">
        <v>295</v>
      </c>
      <c r="E60" s="31"/>
      <c r="F60" s="33" t="s">
        <v>466</v>
      </c>
      <c r="G60" s="29" t="s">
        <v>888</v>
      </c>
      <c r="J60" s="33" t="s">
        <v>466</v>
      </c>
      <c r="L60" s="25" t="s">
        <v>466</v>
      </c>
      <c r="N60" s="33" t="s">
        <v>466</v>
      </c>
      <c r="P60" s="33" t="s">
        <v>466</v>
      </c>
      <c r="R60" s="33" t="s">
        <v>466</v>
      </c>
    </row>
    <row r="61" spans="2:26" s="56" customFormat="1" ht="30" x14ac:dyDescent="0.25">
      <c r="B61" s="29" t="s">
        <v>946</v>
      </c>
      <c r="C61" s="60" t="s">
        <v>561</v>
      </c>
      <c r="D61" s="56" t="s">
        <v>35</v>
      </c>
      <c r="E61" s="61" t="s">
        <v>980</v>
      </c>
      <c r="F61" s="61"/>
      <c r="G61" s="62" t="s">
        <v>978</v>
      </c>
      <c r="L61" s="22"/>
    </row>
    <row r="62" spans="2:26" x14ac:dyDescent="0.25">
      <c r="B62" s="29" t="s">
        <v>982</v>
      </c>
      <c r="C62" s="34" t="s">
        <v>295</v>
      </c>
      <c r="E62" s="31"/>
      <c r="F62" s="33" t="s">
        <v>323</v>
      </c>
      <c r="G62" s="29" t="s">
        <v>947</v>
      </c>
    </row>
    <row r="63" spans="2:26" x14ac:dyDescent="0.25">
      <c r="G63" s="40" t="s">
        <v>86</v>
      </c>
    </row>
    <row r="64" spans="2:26" x14ac:dyDescent="0.25">
      <c r="E64" s="38"/>
    </row>
  </sheetData>
  <conditionalFormatting sqref="I67 I9:I14 I16">
    <cfRule type="cellIs" dxfId="360" priority="107" operator="equal">
      <formula>"FAIL"</formula>
    </cfRule>
    <cfRule type="cellIs" dxfId="359" priority="108" operator="equal">
      <formula>"PASS"</formula>
    </cfRule>
  </conditionalFormatting>
  <conditionalFormatting sqref="I63 I65">
    <cfRule type="cellIs" dxfId="358" priority="91" operator="equal">
      <formula>"FAIL"</formula>
    </cfRule>
    <cfRule type="cellIs" dxfId="357" priority="92" operator="equal">
      <formula>"PASS"</formula>
    </cfRule>
  </conditionalFormatting>
  <conditionalFormatting sqref="I2:I4">
    <cfRule type="cellIs" dxfId="356" priority="83" operator="equal">
      <formula>"FAIL"</formula>
    </cfRule>
    <cfRule type="cellIs" dxfId="355" priority="84" operator="equal">
      <formula>"PASS"</formula>
    </cfRule>
  </conditionalFormatting>
  <conditionalFormatting sqref="I6:I8">
    <cfRule type="cellIs" dxfId="354" priority="81" operator="equal">
      <formula>"FAIL"</formula>
    </cfRule>
    <cfRule type="cellIs" dxfId="353" priority="82" operator="equal">
      <formula>"PASS"</formula>
    </cfRule>
  </conditionalFormatting>
  <conditionalFormatting sqref="I5">
    <cfRule type="cellIs" dxfId="352" priority="85" operator="equal">
      <formula>"FAIL"</formula>
    </cfRule>
    <cfRule type="cellIs" dxfId="351" priority="86" operator="equal">
      <formula>"PASS"</formula>
    </cfRule>
  </conditionalFormatting>
  <conditionalFormatting sqref="I15:I16">
    <cfRule type="cellIs" dxfId="350" priority="77" operator="equal">
      <formula>"FAIL"</formula>
    </cfRule>
    <cfRule type="cellIs" dxfId="349" priority="78" operator="equal">
      <formula>"PASS"</formula>
    </cfRule>
  </conditionalFormatting>
  <conditionalFormatting sqref="I66">
    <cfRule type="cellIs" dxfId="348" priority="65" operator="equal">
      <formula>"FAIL"</formula>
    </cfRule>
    <cfRule type="cellIs" dxfId="347" priority="66" operator="equal">
      <formula>"PASS"</formula>
    </cfRule>
  </conditionalFormatting>
  <conditionalFormatting sqref="I64">
    <cfRule type="cellIs" dxfId="346" priority="67" operator="equal">
      <formula>"FAIL"</formula>
    </cfRule>
    <cfRule type="cellIs" dxfId="345" priority="68" operator="equal">
      <formula>"PASS"</formula>
    </cfRule>
  </conditionalFormatting>
  <conditionalFormatting sqref="I41 I43:I45">
    <cfRule type="cellIs" dxfId="344" priority="63" operator="equal">
      <formula>"FAIL"</formula>
    </cfRule>
    <cfRule type="cellIs" dxfId="343" priority="64" operator="equal">
      <formula>"PASS"</formula>
    </cfRule>
  </conditionalFormatting>
  <conditionalFormatting sqref="I46">
    <cfRule type="cellIs" dxfId="342" priority="61" operator="equal">
      <formula>"FAIL"</formula>
    </cfRule>
    <cfRule type="cellIs" dxfId="341" priority="62" operator="equal">
      <formula>"PASS"</formula>
    </cfRule>
  </conditionalFormatting>
  <conditionalFormatting sqref="I40">
    <cfRule type="cellIs" dxfId="340" priority="59" operator="equal">
      <formula>"FAIL"</formula>
    </cfRule>
    <cfRule type="cellIs" dxfId="339" priority="60" operator="equal">
      <formula>"PASS"</formula>
    </cfRule>
  </conditionalFormatting>
  <conditionalFormatting sqref="I42">
    <cfRule type="cellIs" dxfId="338" priority="57" operator="equal">
      <formula>"FAIL"</formula>
    </cfRule>
    <cfRule type="cellIs" dxfId="337" priority="58" operator="equal">
      <formula>"PASS"</formula>
    </cfRule>
  </conditionalFormatting>
  <conditionalFormatting sqref="I48:I49">
    <cfRule type="cellIs" dxfId="336" priority="51" operator="equal">
      <formula>"FAIL"</formula>
    </cfRule>
    <cfRule type="cellIs" dxfId="335" priority="52" operator="equal">
      <formula>"PASS"</formula>
    </cfRule>
  </conditionalFormatting>
  <conditionalFormatting sqref="I54:I58">
    <cfRule type="cellIs" dxfId="334" priority="47" operator="equal">
      <formula>"FAIL"</formula>
    </cfRule>
    <cfRule type="cellIs" dxfId="333" priority="48" operator="equal">
      <formula>"PASS"</formula>
    </cfRule>
  </conditionalFormatting>
  <conditionalFormatting sqref="I51:I53">
    <cfRule type="cellIs" dxfId="332" priority="49" operator="equal">
      <formula>"FAIL"</formula>
    </cfRule>
    <cfRule type="cellIs" dxfId="331" priority="50" operator="equal">
      <formula>"PASS"</formula>
    </cfRule>
  </conditionalFormatting>
  <conditionalFormatting sqref="I47">
    <cfRule type="cellIs" dxfId="330" priority="55" operator="equal">
      <formula>"FAIL"</formula>
    </cfRule>
    <cfRule type="cellIs" dxfId="329" priority="56" operator="equal">
      <formula>"PASS"</formula>
    </cfRule>
  </conditionalFormatting>
  <conditionalFormatting sqref="I50">
    <cfRule type="cellIs" dxfId="328" priority="53" operator="equal">
      <formula>"FAIL"</formula>
    </cfRule>
    <cfRule type="cellIs" dxfId="327" priority="54" operator="equal">
      <formula>"PASS"</formula>
    </cfRule>
  </conditionalFormatting>
  <conditionalFormatting sqref="I62">
    <cfRule type="cellIs" dxfId="326" priority="45" operator="equal">
      <formula>"FAIL"</formula>
    </cfRule>
    <cfRule type="cellIs" dxfId="325" priority="46" operator="equal">
      <formula>"PASS"</formula>
    </cfRule>
  </conditionalFormatting>
  <conditionalFormatting sqref="I17">
    <cfRule type="cellIs" dxfId="324" priority="41" operator="equal">
      <formula>"FAIL"</formula>
    </cfRule>
    <cfRule type="cellIs" dxfId="323" priority="42" operator="equal">
      <formula>"PASS"</formula>
    </cfRule>
  </conditionalFormatting>
  <conditionalFormatting sqref="I39">
    <cfRule type="cellIs" dxfId="322" priority="39" operator="equal">
      <formula>"FAIL"</formula>
    </cfRule>
    <cfRule type="cellIs" dxfId="321" priority="40" operator="equal">
      <formula>"PASS"</formula>
    </cfRule>
  </conditionalFormatting>
  <conditionalFormatting sqref="I26 I31:I32">
    <cfRule type="cellIs" dxfId="320" priority="25" operator="equal">
      <formula>"FAIL"</formula>
    </cfRule>
    <cfRule type="cellIs" dxfId="319" priority="26" operator="equal">
      <formula>"PASS"</formula>
    </cfRule>
  </conditionalFormatting>
  <conditionalFormatting sqref="I34">
    <cfRule type="cellIs" dxfId="318" priority="23" operator="equal">
      <formula>"FAIL"</formula>
    </cfRule>
    <cfRule type="cellIs" dxfId="317" priority="24" operator="equal">
      <formula>"PASS"</formula>
    </cfRule>
  </conditionalFormatting>
  <conditionalFormatting sqref="I18:I24">
    <cfRule type="cellIs" dxfId="316" priority="21" operator="equal">
      <formula>"FAIL"</formula>
    </cfRule>
    <cfRule type="cellIs" dxfId="315" priority="22" operator="equal">
      <formula>"PASS"</formula>
    </cfRule>
  </conditionalFormatting>
  <conditionalFormatting sqref="I33">
    <cfRule type="cellIs" dxfId="314" priority="19" operator="equal">
      <formula>"FAIL"</formula>
    </cfRule>
    <cfRule type="cellIs" dxfId="313" priority="20" operator="equal">
      <formula>"PASS"</formula>
    </cfRule>
  </conditionalFormatting>
  <conditionalFormatting sqref="I25">
    <cfRule type="cellIs" dxfId="312" priority="17" operator="equal">
      <formula>"FAIL"</formula>
    </cfRule>
    <cfRule type="cellIs" dxfId="311" priority="18" operator="equal">
      <formula>"PASS"</formula>
    </cfRule>
  </conditionalFormatting>
  <conditionalFormatting sqref="I27:I30">
    <cfRule type="cellIs" dxfId="310" priority="15" operator="equal">
      <formula>"FAIL"</formula>
    </cfRule>
    <cfRule type="cellIs" dxfId="309" priority="16" operator="equal">
      <formula>"PASS"</formula>
    </cfRule>
  </conditionalFormatting>
  <conditionalFormatting sqref="I61">
    <cfRule type="cellIs" dxfId="308" priority="13" operator="equal">
      <formula>"FAIL"</formula>
    </cfRule>
    <cfRule type="cellIs" dxfId="307" priority="14" operator="equal">
      <formula>"PASS"</formula>
    </cfRule>
  </conditionalFormatting>
  <conditionalFormatting sqref="I59">
    <cfRule type="cellIs" dxfId="306" priority="11" operator="equal">
      <formula>"FAIL"</formula>
    </cfRule>
    <cfRule type="cellIs" dxfId="305" priority="12" operator="equal">
      <formula>"PASS"</formula>
    </cfRule>
  </conditionalFormatting>
  <conditionalFormatting sqref="I60">
    <cfRule type="cellIs" dxfId="304" priority="9" operator="equal">
      <formula>"FAIL"</formula>
    </cfRule>
    <cfRule type="cellIs" dxfId="303" priority="10" operator="equal">
      <formula>"PASS"</formula>
    </cfRule>
  </conditionalFormatting>
  <conditionalFormatting sqref="I38">
    <cfRule type="cellIs" dxfId="302" priority="7" operator="equal">
      <formula>"FAIL"</formula>
    </cfRule>
    <cfRule type="cellIs" dxfId="301" priority="8" operator="equal">
      <formula>"PASS"</formula>
    </cfRule>
  </conditionalFormatting>
  <conditionalFormatting sqref="I35">
    <cfRule type="cellIs" dxfId="300" priority="5" operator="equal">
      <formula>"FAIL"</formula>
    </cfRule>
    <cfRule type="cellIs" dxfId="299" priority="6" operator="equal">
      <formula>"PASS"</formula>
    </cfRule>
  </conditionalFormatting>
  <conditionalFormatting sqref="I36">
    <cfRule type="cellIs" dxfId="298" priority="3" operator="equal">
      <formula>"FAIL"</formula>
    </cfRule>
    <cfRule type="cellIs" dxfId="297" priority="4" operator="equal">
      <formula>"PASS"</formula>
    </cfRule>
  </conditionalFormatting>
  <conditionalFormatting sqref="I37">
    <cfRule type="cellIs" dxfId="296" priority="1" operator="equal">
      <formula>"FAIL"</formula>
    </cfRule>
    <cfRule type="cellIs" dxfId="295" priority="2" operator="equal">
      <formula>"PASS"</formula>
    </cfRule>
  </conditionalFormatting>
  <dataValidations count="2">
    <dataValidation type="list" allowBlank="1" showInputMessage="1" showErrorMessage="1" sqref="E47:E62 E64 E2:E39">
      <formula1>INDIRECT(D2)</formula1>
    </dataValidation>
    <dataValidation type="list" allowBlank="1" showInputMessage="1" showErrorMessage="1" sqref="G1:G62">
      <formula1>ActionList</formula1>
    </dataValidation>
  </dataValidations>
  <hyperlinks>
    <hyperlink ref="F5" r:id="rId1"/>
    <hyperlink ref="J5" r:id="rId2"/>
    <hyperlink ref="N5" r:id="rId3"/>
    <hyperlink ref="P5" r:id="rId4"/>
    <hyperlink ref="F50" r:id="rId5"/>
    <hyperlink ref="J50" r:id="rId6"/>
    <hyperlink ref="N50" r:id="rId7"/>
    <hyperlink ref="P50" r:id="rId8"/>
    <hyperlink ref="R5" r:id="rId9"/>
    <hyperlink ref="R50" r:id="rId10"/>
    <hyperlink ref="T5" r:id="rId11"/>
    <hyperlink ref="T50" r:id="rId12"/>
    <hyperlink ref="V5" r:id="rId13"/>
    <hyperlink ref="V50" r:id="rId14"/>
    <hyperlink ref="X5" r:id="rId15"/>
    <hyperlink ref="X50" r:id="rId16"/>
    <hyperlink ref="Z5" r:id="rId17"/>
    <hyperlink ref="Z50" r:id="rId18"/>
    <hyperlink ref="J40" r:id="rId19" display="http://10.237.93.105/home/gold/web-services/UpdateARP"/>
    <hyperlink ref="N40" r:id="rId20" display="http://10.237.93.105/home/gold/web-services/UpdateARP"/>
    <hyperlink ref="P40" r:id="rId21" display="http://10.237.93.105/home/gold/web-services/UpdateARP"/>
    <hyperlink ref="Z40" r:id="rId22" display="http://10.237.93.105/home/gold/web-services/UpdateARP"/>
    <hyperlink ref="X40" r:id="rId23" display="http://10.237.93.105/home/gold/web-services/UpdateARP"/>
    <hyperlink ref="V40" r:id="rId24" display="http://10.237.93.105/home/gold/web-services/UpdateARP"/>
    <hyperlink ref="T40" r:id="rId25" display="http://10.237.93.105/home/gold/web-services/UpdateARP"/>
    <hyperlink ref="R40" r:id="rId26" display="http://10.237.93.105/home/gold/web-services/UpdateARP"/>
    <hyperlink ref="L5" r:id="rId27"/>
    <hyperlink ref="L50" r:id="rId28"/>
    <hyperlink ref="L40" r:id="rId29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[5]Sheet2!#REF!</xm:f>
          </x14:formula1>
          <xm:sqref>D62 D31 D25 D47:D60 D33:D36 D38:D39 D2:D17</xm:sqref>
        </x14:dataValidation>
        <x14:dataValidation type="list" allowBlank="1" showInputMessage="1" showErrorMessage="1">
          <x14:formula1>
            <xm:f>Sheet2!$C$5:$C$13</xm:f>
          </x14:formula1>
          <xm:sqref>D1</xm:sqref>
        </x14:dataValidation>
        <x14:dataValidation type="list" allowBlank="1" showInputMessage="1" showErrorMessage="1">
          <x14:formula1>
            <xm:f>[5]Sheet2!#REF!</xm:f>
          </x14:formula1>
          <xm:sqref>D22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3"/>
  <sheetViews>
    <sheetView zoomScale="85" zoomScaleNormal="85" workbookViewId="0">
      <selection activeCell="L3" sqref="L3"/>
    </sheetView>
  </sheetViews>
  <sheetFormatPr defaultRowHeight="15" x14ac:dyDescent="0.25"/>
  <cols>
    <col min="1" max="1" width="2" style="37" bestFit="1" customWidth="1"/>
    <col min="2" max="2" width="7" style="37" bestFit="1" customWidth="1"/>
    <col min="3" max="3" width="18.42578125" style="37" customWidth="1"/>
    <col min="4" max="4" width="16.5703125" style="37" bestFit="1" customWidth="1"/>
    <col min="5" max="5" width="24.5703125" style="37" customWidth="1"/>
    <col min="6" max="6" width="15" style="37" customWidth="1"/>
    <col min="7" max="7" width="17.85546875" style="37" customWidth="1"/>
    <col min="8" max="8" width="6" style="37" bestFit="1" customWidth="1"/>
    <col min="9" max="9" width="6.5703125" style="37" bestFit="1" customWidth="1"/>
    <col min="10" max="10" width="21.140625" style="37" customWidth="1"/>
    <col min="11" max="11" width="6.5703125" style="37" bestFit="1" customWidth="1"/>
    <col min="12" max="12" width="21.140625" style="39" customWidth="1"/>
    <col min="13" max="13" width="6.5703125" style="37" bestFit="1" customWidth="1"/>
    <col min="14" max="14" width="53.28515625" style="37" bestFit="1" customWidth="1"/>
    <col min="15" max="15" width="6.5703125" style="37" bestFit="1" customWidth="1"/>
    <col min="16" max="16" width="53.28515625" style="37" bestFit="1" customWidth="1"/>
    <col min="17" max="17" width="6.5703125" style="37" bestFit="1" customWidth="1"/>
    <col min="18" max="18" width="53.28515625" style="37" bestFit="1" customWidth="1"/>
    <col min="19" max="19" width="9.140625" style="37"/>
    <col min="20" max="20" width="32.85546875" style="37" customWidth="1"/>
    <col min="21" max="21" width="6.5703125" style="37" bestFit="1" customWidth="1"/>
    <col min="22" max="22" width="32.85546875" style="37" customWidth="1"/>
    <col min="23" max="23" width="6.5703125" style="37" bestFit="1" customWidth="1"/>
    <col min="24" max="24" width="32.85546875" style="37" customWidth="1"/>
    <col min="25" max="25" width="6.5703125" style="37" bestFit="1" customWidth="1"/>
    <col min="26" max="16384" width="9.140625" style="37"/>
  </cols>
  <sheetData>
    <row r="1" spans="1:25" x14ac:dyDescent="0.25">
      <c r="A1" s="69" t="s">
        <v>333</v>
      </c>
      <c r="B1" s="69" t="s">
        <v>0</v>
      </c>
      <c r="C1" s="69" t="s">
        <v>1</v>
      </c>
      <c r="D1" s="69" t="s">
        <v>37</v>
      </c>
      <c r="E1" s="69" t="s">
        <v>3</v>
      </c>
      <c r="F1" s="69" t="s">
        <v>273</v>
      </c>
      <c r="G1" s="69" t="s">
        <v>2</v>
      </c>
      <c r="H1" s="69" t="s">
        <v>40</v>
      </c>
      <c r="I1" s="69" t="s">
        <v>41</v>
      </c>
      <c r="J1" s="16" t="s">
        <v>562</v>
      </c>
      <c r="K1" s="69" t="s">
        <v>41</v>
      </c>
      <c r="L1" s="19" t="s">
        <v>1110</v>
      </c>
      <c r="M1" s="69" t="s">
        <v>41</v>
      </c>
      <c r="N1" s="16" t="s">
        <v>563</v>
      </c>
      <c r="O1" s="69" t="s">
        <v>41</v>
      </c>
      <c r="P1" s="16" t="s">
        <v>564</v>
      </c>
      <c r="Q1" s="69" t="s">
        <v>41</v>
      </c>
      <c r="R1" s="16" t="s">
        <v>720</v>
      </c>
      <c r="S1" s="69" t="s">
        <v>41</v>
      </c>
      <c r="T1" s="16" t="s">
        <v>1071</v>
      </c>
      <c r="U1" s="69" t="s">
        <v>41</v>
      </c>
      <c r="V1" s="16" t="s">
        <v>1078</v>
      </c>
      <c r="W1" s="69" t="s">
        <v>41</v>
      </c>
      <c r="X1" s="16" t="s">
        <v>1085</v>
      </c>
      <c r="Y1" s="69" t="s">
        <v>41</v>
      </c>
    </row>
    <row r="2" spans="1:25" x14ac:dyDescent="0.25">
      <c r="B2" s="37" t="s">
        <v>44</v>
      </c>
      <c r="C2" s="37" t="s">
        <v>470</v>
      </c>
      <c r="D2" s="37" t="s">
        <v>49</v>
      </c>
      <c r="E2" s="38" t="s">
        <v>88</v>
      </c>
      <c r="F2" s="38" t="s">
        <v>318</v>
      </c>
      <c r="G2" s="37" t="s">
        <v>74</v>
      </c>
      <c r="J2" s="38" t="s">
        <v>318</v>
      </c>
      <c r="L2" s="104" t="s">
        <v>1118</v>
      </c>
      <c r="N2" s="38" t="s">
        <v>318</v>
      </c>
      <c r="P2" s="38" t="s">
        <v>318</v>
      </c>
      <c r="R2" s="38" t="s">
        <v>318</v>
      </c>
      <c r="T2" s="38" t="s">
        <v>318</v>
      </c>
      <c r="V2" s="38" t="s">
        <v>318</v>
      </c>
      <c r="X2" s="38" t="s">
        <v>318</v>
      </c>
    </row>
    <row r="3" spans="1:25" x14ac:dyDescent="0.25">
      <c r="B3" s="37" t="s">
        <v>45</v>
      </c>
      <c r="C3" s="37" t="s">
        <v>287</v>
      </c>
      <c r="D3" s="37" t="s">
        <v>49</v>
      </c>
      <c r="E3" s="38" t="s">
        <v>88</v>
      </c>
      <c r="F3" s="38"/>
      <c r="G3" s="37" t="s">
        <v>724</v>
      </c>
      <c r="J3" s="38"/>
      <c r="L3" s="104"/>
      <c r="N3" s="38"/>
      <c r="P3" s="38"/>
      <c r="R3" s="38"/>
      <c r="T3" s="38"/>
      <c r="V3" s="38"/>
      <c r="X3" s="38"/>
    </row>
    <row r="4" spans="1:25" x14ac:dyDescent="0.25">
      <c r="B4" s="37" t="s">
        <v>46</v>
      </c>
      <c r="C4" s="36" t="s">
        <v>288</v>
      </c>
      <c r="D4" s="37" t="s">
        <v>49</v>
      </c>
      <c r="E4" s="38" t="s">
        <v>50</v>
      </c>
      <c r="F4" s="38" t="s">
        <v>289</v>
      </c>
      <c r="J4" s="38" t="s">
        <v>289</v>
      </c>
      <c r="L4" s="104"/>
      <c r="N4" s="38" t="s">
        <v>289</v>
      </c>
      <c r="P4" s="38" t="s">
        <v>289</v>
      </c>
      <c r="R4" s="38" t="s">
        <v>289</v>
      </c>
      <c r="T4" s="38" t="s">
        <v>289</v>
      </c>
      <c r="V4" s="38" t="s">
        <v>289</v>
      </c>
      <c r="X4" s="38" t="s">
        <v>289</v>
      </c>
    </row>
    <row r="5" spans="1:25" x14ac:dyDescent="0.25">
      <c r="B5" s="37" t="s">
        <v>292</v>
      </c>
      <c r="C5" s="36" t="s">
        <v>290</v>
      </c>
      <c r="D5" s="37" t="s">
        <v>49</v>
      </c>
      <c r="E5" s="38" t="s">
        <v>51</v>
      </c>
      <c r="F5" s="70" t="s">
        <v>291</v>
      </c>
      <c r="J5" s="70" t="s">
        <v>291</v>
      </c>
      <c r="L5" s="104"/>
      <c r="N5" s="70" t="s">
        <v>291</v>
      </c>
      <c r="P5" s="70" t="s">
        <v>291</v>
      </c>
      <c r="R5" s="70" t="s">
        <v>291</v>
      </c>
      <c r="T5" s="70" t="s">
        <v>291</v>
      </c>
      <c r="V5" s="70" t="s">
        <v>291</v>
      </c>
      <c r="X5" s="70" t="s">
        <v>291</v>
      </c>
    </row>
    <row r="6" spans="1:25" x14ac:dyDescent="0.25">
      <c r="B6" s="37" t="s">
        <v>294</v>
      </c>
      <c r="C6" s="36" t="s">
        <v>293</v>
      </c>
      <c r="D6" s="37" t="s">
        <v>49</v>
      </c>
      <c r="E6" s="38" t="s">
        <v>89</v>
      </c>
      <c r="F6" s="38"/>
      <c r="J6" s="38"/>
      <c r="L6" s="104"/>
      <c r="N6" s="38"/>
      <c r="P6" s="38"/>
      <c r="R6" s="38"/>
      <c r="T6" s="38"/>
      <c r="V6" s="38"/>
      <c r="X6" s="38"/>
    </row>
    <row r="7" spans="1:25" x14ac:dyDescent="0.25">
      <c r="B7" s="37" t="s">
        <v>297</v>
      </c>
      <c r="C7" s="36" t="s">
        <v>295</v>
      </c>
      <c r="E7" s="38"/>
      <c r="F7" s="71" t="s">
        <v>323</v>
      </c>
      <c r="G7" s="37" t="s">
        <v>474</v>
      </c>
      <c r="J7" s="71" t="s">
        <v>323</v>
      </c>
      <c r="L7" s="104"/>
      <c r="N7" s="71" t="s">
        <v>323</v>
      </c>
      <c r="P7" s="71" t="s">
        <v>323</v>
      </c>
      <c r="R7" s="71" t="s">
        <v>323</v>
      </c>
      <c r="T7" s="71" t="s">
        <v>323</v>
      </c>
      <c r="V7" s="71" t="s">
        <v>323</v>
      </c>
      <c r="X7" s="71" t="s">
        <v>323</v>
      </c>
    </row>
    <row r="8" spans="1:25" x14ac:dyDescent="0.25">
      <c r="B8" s="37" t="s">
        <v>300</v>
      </c>
      <c r="C8" s="36" t="s">
        <v>295</v>
      </c>
      <c r="D8" s="37" t="s">
        <v>49</v>
      </c>
      <c r="E8" s="38" t="s">
        <v>91</v>
      </c>
      <c r="F8" s="38"/>
      <c r="G8" s="37" t="s">
        <v>299</v>
      </c>
      <c r="J8" s="38"/>
      <c r="L8" s="104"/>
      <c r="N8" s="38"/>
      <c r="P8" s="38"/>
      <c r="R8" s="38"/>
      <c r="T8" s="38"/>
      <c r="V8" s="38"/>
      <c r="X8" s="38"/>
    </row>
    <row r="9" spans="1:25" x14ac:dyDescent="0.25">
      <c r="B9" s="37" t="s">
        <v>302</v>
      </c>
      <c r="C9" s="36" t="s">
        <v>301</v>
      </c>
      <c r="D9" s="37" t="s">
        <v>49</v>
      </c>
      <c r="E9" s="38" t="s">
        <v>92</v>
      </c>
      <c r="F9" s="38"/>
      <c r="G9" s="37" t="s">
        <v>9</v>
      </c>
      <c r="J9" s="38"/>
      <c r="L9" s="104"/>
      <c r="N9" s="38"/>
      <c r="P9" s="38"/>
      <c r="R9" s="38"/>
      <c r="T9" s="38"/>
      <c r="V9" s="38"/>
      <c r="X9" s="38"/>
    </row>
    <row r="10" spans="1:25" x14ac:dyDescent="0.25">
      <c r="B10" s="37" t="s">
        <v>303</v>
      </c>
      <c r="C10" s="36" t="s">
        <v>295</v>
      </c>
      <c r="E10" s="38"/>
      <c r="F10" s="71" t="s">
        <v>296</v>
      </c>
      <c r="G10" s="37" t="s">
        <v>492</v>
      </c>
      <c r="J10" s="71" t="s">
        <v>296</v>
      </c>
      <c r="L10" s="104"/>
      <c r="N10" s="71" t="s">
        <v>296</v>
      </c>
      <c r="P10" s="71" t="s">
        <v>296</v>
      </c>
      <c r="R10" s="71" t="s">
        <v>296</v>
      </c>
      <c r="T10" s="71" t="s">
        <v>296</v>
      </c>
      <c r="V10" s="71" t="s">
        <v>296</v>
      </c>
      <c r="X10" s="71" t="s">
        <v>296</v>
      </c>
    </row>
    <row r="11" spans="1:25" ht="30" x14ac:dyDescent="0.25">
      <c r="B11" s="37" t="s">
        <v>305</v>
      </c>
      <c r="C11" s="36" t="s">
        <v>304</v>
      </c>
      <c r="D11" s="37" t="s">
        <v>49</v>
      </c>
      <c r="E11" s="38" t="s">
        <v>119</v>
      </c>
      <c r="F11" s="71"/>
      <c r="G11" s="39" t="s">
        <v>307</v>
      </c>
      <c r="J11" s="71"/>
      <c r="L11" s="104"/>
      <c r="N11" s="71"/>
      <c r="P11" s="71"/>
      <c r="R11" s="71"/>
      <c r="T11" s="71"/>
      <c r="V11" s="71"/>
      <c r="X11" s="71"/>
    </row>
    <row r="12" spans="1:25" s="62" customFormat="1" x14ac:dyDescent="0.25">
      <c r="B12" s="62" t="s">
        <v>308</v>
      </c>
      <c r="C12" s="60" t="s">
        <v>312</v>
      </c>
      <c r="D12" s="62" t="s">
        <v>49</v>
      </c>
      <c r="E12" s="61" t="s">
        <v>120</v>
      </c>
      <c r="F12" s="61"/>
      <c r="G12" s="62" t="s">
        <v>9</v>
      </c>
      <c r="J12" s="61"/>
      <c r="L12" s="104"/>
      <c r="N12" s="61"/>
      <c r="P12" s="61"/>
      <c r="R12" s="61"/>
      <c r="T12" s="61"/>
      <c r="V12" s="61"/>
      <c r="X12" s="61"/>
    </row>
    <row r="13" spans="1:25" s="62" customFormat="1" x14ac:dyDescent="0.25">
      <c r="B13" s="62" t="s">
        <v>309</v>
      </c>
      <c r="C13" s="60" t="s">
        <v>295</v>
      </c>
      <c r="E13" s="61"/>
      <c r="F13" s="73" t="s">
        <v>323</v>
      </c>
      <c r="G13" s="62" t="s">
        <v>474</v>
      </c>
      <c r="J13" s="73" t="s">
        <v>323</v>
      </c>
      <c r="L13" s="104"/>
      <c r="N13" s="73" t="s">
        <v>323</v>
      </c>
      <c r="P13" s="73" t="s">
        <v>323</v>
      </c>
      <c r="R13" s="73" t="s">
        <v>323</v>
      </c>
      <c r="T13" s="73" t="s">
        <v>323</v>
      </c>
      <c r="V13" s="73" t="s">
        <v>323</v>
      </c>
      <c r="X13" s="73" t="s">
        <v>323</v>
      </c>
    </row>
    <row r="14" spans="1:25" s="62" customFormat="1" ht="30" x14ac:dyDescent="0.25">
      <c r="B14" s="62" t="s">
        <v>310</v>
      </c>
      <c r="C14" s="60" t="s">
        <v>465</v>
      </c>
      <c r="D14" s="62" t="s">
        <v>49</v>
      </c>
      <c r="E14" s="61" t="s">
        <v>114</v>
      </c>
      <c r="F14" s="61"/>
      <c r="G14" s="62" t="s">
        <v>9</v>
      </c>
      <c r="J14" s="61"/>
      <c r="L14" s="104"/>
      <c r="N14" s="61"/>
      <c r="P14" s="61"/>
      <c r="R14" s="61"/>
      <c r="T14" s="61"/>
      <c r="V14" s="61"/>
      <c r="X14" s="61"/>
    </row>
    <row r="15" spans="1:25" s="62" customFormat="1" x14ac:dyDescent="0.25">
      <c r="B15" s="62" t="s">
        <v>311</v>
      </c>
      <c r="C15" s="60" t="s">
        <v>295</v>
      </c>
      <c r="E15" s="61"/>
      <c r="F15" s="73" t="s">
        <v>466</v>
      </c>
      <c r="G15" s="62" t="s">
        <v>474</v>
      </c>
      <c r="J15" s="73" t="s">
        <v>466</v>
      </c>
      <c r="L15" s="104"/>
      <c r="N15" s="73" t="s">
        <v>466</v>
      </c>
      <c r="P15" s="73" t="s">
        <v>466</v>
      </c>
      <c r="R15" s="73" t="s">
        <v>466</v>
      </c>
      <c r="T15" s="73" t="s">
        <v>466</v>
      </c>
      <c r="V15" s="73" t="s">
        <v>466</v>
      </c>
      <c r="X15" s="73" t="s">
        <v>466</v>
      </c>
    </row>
    <row r="16" spans="1:25" s="62" customFormat="1" ht="30" x14ac:dyDescent="0.25">
      <c r="B16" s="62" t="s">
        <v>313</v>
      </c>
      <c r="C16" s="60" t="s">
        <v>464</v>
      </c>
      <c r="D16" s="62" t="s">
        <v>49</v>
      </c>
      <c r="E16" s="61" t="s">
        <v>123</v>
      </c>
      <c r="F16" s="61"/>
      <c r="G16" s="62" t="s">
        <v>9</v>
      </c>
      <c r="J16" s="61"/>
      <c r="L16" s="104"/>
      <c r="N16" s="61"/>
      <c r="P16" s="61"/>
      <c r="R16" s="61"/>
      <c r="T16" s="61"/>
      <c r="V16" s="61"/>
      <c r="X16" s="61"/>
    </row>
    <row r="17" spans="2:24" s="62" customFormat="1" x14ac:dyDescent="0.25">
      <c r="B17" s="62" t="s">
        <v>314</v>
      </c>
      <c r="C17" s="60" t="s">
        <v>295</v>
      </c>
      <c r="E17" s="61"/>
      <c r="F17" s="73" t="s">
        <v>315</v>
      </c>
      <c r="G17" s="62" t="s">
        <v>474</v>
      </c>
      <c r="J17" s="73" t="s">
        <v>315</v>
      </c>
      <c r="L17" s="104" t="s">
        <v>344</v>
      </c>
      <c r="N17" s="73" t="s">
        <v>315</v>
      </c>
      <c r="P17" s="73" t="s">
        <v>315</v>
      </c>
      <c r="R17" s="73" t="s">
        <v>315</v>
      </c>
      <c r="T17" s="73" t="s">
        <v>315</v>
      </c>
      <c r="V17" s="73" t="s">
        <v>315</v>
      </c>
      <c r="X17" s="73" t="s">
        <v>315</v>
      </c>
    </row>
    <row r="18" spans="2:24" s="62" customFormat="1" ht="15" customHeight="1" x14ac:dyDescent="0.25">
      <c r="B18" s="62" t="s">
        <v>316</v>
      </c>
      <c r="C18" s="60" t="s">
        <v>902</v>
      </c>
      <c r="D18" s="62" t="s">
        <v>35</v>
      </c>
      <c r="E18" s="61" t="s">
        <v>901</v>
      </c>
      <c r="F18" s="73"/>
      <c r="G18" s="62" t="s">
        <v>9</v>
      </c>
      <c r="J18" s="73"/>
      <c r="L18" s="104" t="s">
        <v>344</v>
      </c>
      <c r="N18" s="73" t="s">
        <v>344</v>
      </c>
      <c r="P18" s="73" t="s">
        <v>344</v>
      </c>
      <c r="Q18" s="73"/>
      <c r="R18" s="73" t="s">
        <v>344</v>
      </c>
      <c r="T18" s="73" t="s">
        <v>344</v>
      </c>
      <c r="V18" s="73" t="s">
        <v>344</v>
      </c>
      <c r="X18" s="73" t="s">
        <v>344</v>
      </c>
    </row>
    <row r="19" spans="2:24" s="62" customFormat="1" ht="15" customHeight="1" x14ac:dyDescent="0.25">
      <c r="B19" s="62" t="s">
        <v>319</v>
      </c>
      <c r="C19" s="60" t="s">
        <v>902</v>
      </c>
      <c r="D19" s="62" t="s">
        <v>35</v>
      </c>
      <c r="E19" s="61" t="s">
        <v>901</v>
      </c>
      <c r="F19" s="73"/>
      <c r="G19" s="62" t="s">
        <v>299</v>
      </c>
      <c r="J19" s="73"/>
      <c r="L19" s="104" t="s">
        <v>344</v>
      </c>
      <c r="N19" s="73" t="s">
        <v>344</v>
      </c>
      <c r="P19" s="73" t="s">
        <v>344</v>
      </c>
      <c r="Q19" s="73"/>
      <c r="R19" s="73" t="s">
        <v>344</v>
      </c>
      <c r="T19" s="73" t="s">
        <v>344</v>
      </c>
      <c r="V19" s="73" t="s">
        <v>344</v>
      </c>
      <c r="X19" s="73" t="s">
        <v>344</v>
      </c>
    </row>
    <row r="20" spans="2:24" s="62" customFormat="1" ht="15" customHeight="1" x14ac:dyDescent="0.25">
      <c r="B20" s="62" t="s">
        <v>322</v>
      </c>
      <c r="C20" s="60" t="s">
        <v>903</v>
      </c>
      <c r="D20" s="62" t="s">
        <v>35</v>
      </c>
      <c r="E20" s="61" t="s">
        <v>908</v>
      </c>
      <c r="F20" s="73"/>
      <c r="G20" s="62" t="s">
        <v>9</v>
      </c>
      <c r="J20" s="73"/>
      <c r="L20" s="104" t="s">
        <v>344</v>
      </c>
      <c r="N20" s="73" t="s">
        <v>344</v>
      </c>
      <c r="P20" s="73" t="s">
        <v>344</v>
      </c>
      <c r="Q20" s="73"/>
      <c r="R20" s="73" t="s">
        <v>344</v>
      </c>
      <c r="T20" s="73" t="s">
        <v>344</v>
      </c>
      <c r="V20" s="73" t="s">
        <v>344</v>
      </c>
      <c r="X20" s="73" t="s">
        <v>344</v>
      </c>
    </row>
    <row r="21" spans="2:24" s="62" customFormat="1" ht="15" customHeight="1" x14ac:dyDescent="0.25">
      <c r="B21" s="62" t="s">
        <v>329</v>
      </c>
      <c r="C21" s="60" t="s">
        <v>904</v>
      </c>
      <c r="D21" s="62" t="s">
        <v>35</v>
      </c>
      <c r="E21" s="61" t="s">
        <v>906</v>
      </c>
      <c r="F21" s="73"/>
      <c r="G21" s="62" t="s">
        <v>468</v>
      </c>
      <c r="J21" s="73"/>
      <c r="L21" s="104" t="s">
        <v>344</v>
      </c>
      <c r="N21" s="73" t="s">
        <v>344</v>
      </c>
      <c r="P21" s="73" t="s">
        <v>344</v>
      </c>
      <c r="Q21" s="73"/>
      <c r="R21" s="73" t="s">
        <v>344</v>
      </c>
      <c r="T21" s="73" t="s">
        <v>344</v>
      </c>
      <c r="V21" s="73" t="s">
        <v>344</v>
      </c>
      <c r="X21" s="73" t="s">
        <v>344</v>
      </c>
    </row>
    <row r="22" spans="2:24" s="62" customFormat="1" ht="15" customHeight="1" x14ac:dyDescent="0.25">
      <c r="B22" s="62" t="s">
        <v>330</v>
      </c>
      <c r="C22" s="57" t="s">
        <v>904</v>
      </c>
      <c r="D22" s="29" t="s">
        <v>49</v>
      </c>
      <c r="E22" s="100" t="s">
        <v>415</v>
      </c>
      <c r="F22" s="59"/>
      <c r="G22" s="56" t="s">
        <v>468</v>
      </c>
      <c r="J22" s="73" t="s">
        <v>344</v>
      </c>
      <c r="L22" s="104"/>
      <c r="N22" s="73" t="s">
        <v>344</v>
      </c>
      <c r="P22" s="73" t="s">
        <v>344</v>
      </c>
      <c r="Q22" s="73"/>
      <c r="R22" s="73" t="s">
        <v>344</v>
      </c>
      <c r="T22" s="73" t="s">
        <v>344</v>
      </c>
      <c r="V22" s="73" t="s">
        <v>344</v>
      </c>
      <c r="X22" s="73" t="s">
        <v>344</v>
      </c>
    </row>
    <row r="23" spans="2:24" s="62" customFormat="1" ht="15" customHeight="1" x14ac:dyDescent="0.25">
      <c r="B23" s="62" t="s">
        <v>331</v>
      </c>
      <c r="C23" s="60" t="s">
        <v>905</v>
      </c>
      <c r="D23" s="62" t="s">
        <v>35</v>
      </c>
      <c r="E23" s="61" t="s">
        <v>907</v>
      </c>
      <c r="F23" s="73"/>
      <c r="G23" s="62" t="s">
        <v>9</v>
      </c>
      <c r="J23" s="73"/>
      <c r="L23" s="104" t="s">
        <v>344</v>
      </c>
      <c r="N23" s="73" t="s">
        <v>344</v>
      </c>
      <c r="P23" s="73" t="s">
        <v>344</v>
      </c>
      <c r="Q23" s="73"/>
      <c r="R23" s="73" t="s">
        <v>344</v>
      </c>
      <c r="T23" s="73" t="s">
        <v>344</v>
      </c>
      <c r="V23" s="73" t="s">
        <v>344</v>
      </c>
      <c r="X23" s="73" t="s">
        <v>344</v>
      </c>
    </row>
    <row r="24" spans="2:24" s="62" customFormat="1" ht="15" customHeight="1" x14ac:dyDescent="0.25">
      <c r="B24" s="62" t="s">
        <v>345</v>
      </c>
      <c r="C24" s="60" t="s">
        <v>508</v>
      </c>
      <c r="D24" s="62" t="s">
        <v>35</v>
      </c>
      <c r="E24" s="61" t="s">
        <v>966</v>
      </c>
      <c r="F24" s="73"/>
      <c r="G24" s="62" t="s">
        <v>9</v>
      </c>
      <c r="J24" s="73" t="s">
        <v>344</v>
      </c>
      <c r="L24" s="104" t="s">
        <v>344</v>
      </c>
      <c r="N24" s="73" t="s">
        <v>344</v>
      </c>
      <c r="P24" s="73" t="s">
        <v>344</v>
      </c>
      <c r="Q24" s="73"/>
      <c r="R24" s="73"/>
      <c r="T24" s="73" t="s">
        <v>344</v>
      </c>
      <c r="V24" s="73" t="s">
        <v>344</v>
      </c>
      <c r="X24" s="73" t="s">
        <v>344</v>
      </c>
    </row>
    <row r="25" spans="2:24" s="62" customFormat="1" ht="15" customHeight="1" x14ac:dyDescent="0.25">
      <c r="B25" s="62" t="s">
        <v>351</v>
      </c>
      <c r="C25" s="60" t="s">
        <v>295</v>
      </c>
      <c r="E25" s="61"/>
      <c r="F25" s="73" t="s">
        <v>315</v>
      </c>
      <c r="G25" s="62" t="s">
        <v>947</v>
      </c>
      <c r="J25" s="73" t="s">
        <v>315</v>
      </c>
      <c r="L25" s="104" t="s">
        <v>344</v>
      </c>
      <c r="N25" s="73" t="s">
        <v>315</v>
      </c>
      <c r="P25" s="73" t="s">
        <v>315</v>
      </c>
      <c r="Q25" s="73"/>
      <c r="R25" s="73" t="s">
        <v>315</v>
      </c>
      <c r="T25" s="73" t="s">
        <v>344</v>
      </c>
      <c r="V25" s="73" t="s">
        <v>344</v>
      </c>
      <c r="X25" s="73" t="s">
        <v>315</v>
      </c>
    </row>
    <row r="26" spans="2:24" s="62" customFormat="1" ht="15" customHeight="1" x14ac:dyDescent="0.25">
      <c r="B26" s="62" t="s">
        <v>362</v>
      </c>
      <c r="C26" s="60" t="s">
        <v>499</v>
      </c>
      <c r="D26" s="62" t="s">
        <v>35</v>
      </c>
      <c r="E26" s="61" t="s">
        <v>498</v>
      </c>
      <c r="F26" s="73"/>
      <c r="G26" s="62" t="s">
        <v>9</v>
      </c>
      <c r="J26" s="73" t="s">
        <v>344</v>
      </c>
      <c r="L26" s="104" t="s">
        <v>344</v>
      </c>
      <c r="N26" s="73" t="s">
        <v>344</v>
      </c>
      <c r="P26" s="73"/>
      <c r="Q26" s="73"/>
      <c r="R26" s="73"/>
      <c r="T26" s="73" t="s">
        <v>344</v>
      </c>
      <c r="V26" s="73" t="s">
        <v>344</v>
      </c>
      <c r="X26" s="73"/>
    </row>
    <row r="27" spans="2:24" s="62" customFormat="1" ht="15" customHeight="1" x14ac:dyDescent="0.25">
      <c r="B27" s="62" t="s">
        <v>363</v>
      </c>
      <c r="C27" s="60" t="s">
        <v>499</v>
      </c>
      <c r="D27" s="62" t="s">
        <v>35</v>
      </c>
      <c r="E27" s="61" t="s">
        <v>498</v>
      </c>
      <c r="F27" s="73"/>
      <c r="J27" s="73" t="s">
        <v>344</v>
      </c>
      <c r="L27" s="104" t="s">
        <v>344</v>
      </c>
      <c r="N27" s="73" t="s">
        <v>344</v>
      </c>
      <c r="P27" s="73"/>
      <c r="Q27" s="73"/>
      <c r="R27" s="73" t="s">
        <v>948</v>
      </c>
      <c r="T27" s="73" t="s">
        <v>344</v>
      </c>
      <c r="V27" s="73" t="s">
        <v>344</v>
      </c>
      <c r="X27" s="73"/>
    </row>
    <row r="28" spans="2:24" s="62" customFormat="1" ht="15" customHeight="1" x14ac:dyDescent="0.25">
      <c r="B28" s="62" t="s">
        <v>364</v>
      </c>
      <c r="C28" s="60" t="s">
        <v>969</v>
      </c>
      <c r="D28" s="62" t="s">
        <v>35</v>
      </c>
      <c r="E28" s="61" t="s">
        <v>968</v>
      </c>
      <c r="F28" s="73"/>
      <c r="G28" s="62" t="s">
        <v>9</v>
      </c>
      <c r="J28" s="73" t="s">
        <v>948</v>
      </c>
      <c r="L28" s="104" t="s">
        <v>344</v>
      </c>
      <c r="N28" s="73"/>
      <c r="P28" s="73" t="s">
        <v>948</v>
      </c>
      <c r="Q28" s="73"/>
      <c r="R28" s="73" t="s">
        <v>948</v>
      </c>
      <c r="T28" s="73" t="s">
        <v>948</v>
      </c>
      <c r="V28" s="73" t="s">
        <v>948</v>
      </c>
      <c r="X28" s="73" t="s">
        <v>948</v>
      </c>
    </row>
    <row r="29" spans="2:24" s="62" customFormat="1" ht="15" customHeight="1" x14ac:dyDescent="0.25">
      <c r="B29" s="62" t="s">
        <v>365</v>
      </c>
      <c r="C29" s="60" t="s">
        <v>469</v>
      </c>
      <c r="D29" s="62" t="s">
        <v>35</v>
      </c>
      <c r="E29" s="61" t="s">
        <v>970</v>
      </c>
      <c r="F29" s="73"/>
      <c r="G29" s="62" t="s">
        <v>468</v>
      </c>
      <c r="J29" s="73" t="s">
        <v>344</v>
      </c>
      <c r="L29" s="104" t="s">
        <v>344</v>
      </c>
      <c r="N29" s="73"/>
      <c r="P29" s="73" t="s">
        <v>344</v>
      </c>
      <c r="Q29" s="73"/>
      <c r="R29" s="73" t="s">
        <v>344</v>
      </c>
      <c r="T29" s="73" t="s">
        <v>344</v>
      </c>
      <c r="V29" s="73" t="s">
        <v>344</v>
      </c>
      <c r="X29" s="73" t="s">
        <v>344</v>
      </c>
    </row>
    <row r="30" spans="2:24" s="62" customFormat="1" ht="15" customHeight="1" x14ac:dyDescent="0.25">
      <c r="B30" s="62" t="s">
        <v>366</v>
      </c>
      <c r="C30" s="60" t="s">
        <v>469</v>
      </c>
      <c r="D30" s="62" t="s">
        <v>35</v>
      </c>
      <c r="E30" s="61" t="s">
        <v>911</v>
      </c>
      <c r="F30" s="73"/>
      <c r="G30" s="62" t="s">
        <v>468</v>
      </c>
      <c r="J30" s="73" t="s">
        <v>344</v>
      </c>
      <c r="L30" s="104" t="s">
        <v>344</v>
      </c>
      <c r="N30" s="73" t="s">
        <v>344</v>
      </c>
      <c r="P30" s="73" t="s">
        <v>344</v>
      </c>
      <c r="Q30" s="73"/>
      <c r="R30" s="73"/>
      <c r="T30" s="73" t="s">
        <v>344</v>
      </c>
      <c r="V30" s="73" t="s">
        <v>344</v>
      </c>
      <c r="X30" s="73" t="s">
        <v>344</v>
      </c>
    </row>
    <row r="31" spans="2:24" s="62" customFormat="1" ht="15" customHeight="1" x14ac:dyDescent="0.25">
      <c r="B31" s="62" t="s">
        <v>367</v>
      </c>
      <c r="C31" s="60" t="s">
        <v>469</v>
      </c>
      <c r="D31" s="62" t="s">
        <v>49</v>
      </c>
      <c r="E31" s="61" t="s">
        <v>467</v>
      </c>
      <c r="F31" s="73"/>
      <c r="G31" s="62" t="s">
        <v>468</v>
      </c>
      <c r="J31" s="73" t="s">
        <v>344</v>
      </c>
      <c r="L31" s="104" t="s">
        <v>344</v>
      </c>
      <c r="N31" s="73" t="s">
        <v>344</v>
      </c>
      <c r="P31" s="73" t="s">
        <v>344</v>
      </c>
      <c r="Q31" s="73"/>
      <c r="R31" s="73" t="s">
        <v>344</v>
      </c>
      <c r="T31" s="73" t="s">
        <v>344</v>
      </c>
      <c r="V31" s="73" t="s">
        <v>344</v>
      </c>
      <c r="X31" s="73" t="s">
        <v>344</v>
      </c>
    </row>
    <row r="32" spans="2:24" s="62" customFormat="1" ht="15" customHeight="1" x14ac:dyDescent="0.25">
      <c r="B32" s="62" t="s">
        <v>368</v>
      </c>
      <c r="C32" s="60" t="s">
        <v>909</v>
      </c>
      <c r="D32" s="62" t="s">
        <v>35</v>
      </c>
      <c r="E32" s="61" t="s">
        <v>910</v>
      </c>
      <c r="F32" s="73"/>
      <c r="G32" s="62" t="s">
        <v>468</v>
      </c>
      <c r="J32" s="73" t="s">
        <v>344</v>
      </c>
      <c r="L32" s="104" t="s">
        <v>344</v>
      </c>
      <c r="N32" s="73" t="s">
        <v>344</v>
      </c>
      <c r="Q32" s="73"/>
      <c r="R32" s="73" t="s">
        <v>344</v>
      </c>
      <c r="T32" s="73" t="s">
        <v>344</v>
      </c>
      <c r="V32" s="73" t="s">
        <v>344</v>
      </c>
    </row>
    <row r="33" spans="2:24" s="62" customFormat="1" ht="15" customHeight="1" x14ac:dyDescent="0.25">
      <c r="B33" s="62" t="s">
        <v>369</v>
      </c>
      <c r="C33" s="60" t="s">
        <v>469</v>
      </c>
      <c r="D33" s="62" t="s">
        <v>49</v>
      </c>
      <c r="E33" s="61" t="s">
        <v>496</v>
      </c>
      <c r="F33" s="73"/>
      <c r="G33" s="62" t="s">
        <v>468</v>
      </c>
      <c r="J33" s="73" t="s">
        <v>344</v>
      </c>
      <c r="L33" s="104" t="s">
        <v>344</v>
      </c>
      <c r="N33" s="73" t="s">
        <v>344</v>
      </c>
      <c r="P33" s="73" t="s">
        <v>344</v>
      </c>
      <c r="Q33" s="73"/>
      <c r="R33" s="73" t="s">
        <v>344</v>
      </c>
      <c r="T33" s="73" t="s">
        <v>344</v>
      </c>
      <c r="V33" s="73" t="s">
        <v>344</v>
      </c>
      <c r="X33" s="73" t="s">
        <v>344</v>
      </c>
    </row>
    <row r="34" spans="2:24" s="62" customFormat="1" ht="15" customHeight="1" x14ac:dyDescent="0.25">
      <c r="B34" s="62" t="s">
        <v>370</v>
      </c>
      <c r="C34" s="60" t="s">
        <v>295</v>
      </c>
      <c r="E34" s="61"/>
      <c r="F34" s="73" t="s">
        <v>315</v>
      </c>
      <c r="G34" s="62" t="s">
        <v>947</v>
      </c>
      <c r="J34" s="73" t="s">
        <v>315</v>
      </c>
      <c r="L34" s="104" t="s">
        <v>344</v>
      </c>
      <c r="N34" s="73" t="s">
        <v>315</v>
      </c>
      <c r="P34" s="73" t="s">
        <v>315</v>
      </c>
      <c r="Q34" s="73"/>
      <c r="R34" s="73" t="s">
        <v>315</v>
      </c>
      <c r="T34" s="73" t="s">
        <v>315</v>
      </c>
      <c r="V34" s="73" t="s">
        <v>315</v>
      </c>
      <c r="X34" s="73" t="s">
        <v>315</v>
      </c>
    </row>
    <row r="35" spans="2:24" s="62" customFormat="1" ht="15" customHeight="1" x14ac:dyDescent="0.25">
      <c r="B35" s="62" t="s">
        <v>371</v>
      </c>
      <c r="C35" s="60" t="s">
        <v>995</v>
      </c>
      <c r="D35" s="62" t="s">
        <v>49</v>
      </c>
      <c r="E35" s="61" t="s">
        <v>996</v>
      </c>
      <c r="F35" s="73"/>
      <c r="G35" s="62" t="s">
        <v>9</v>
      </c>
      <c r="J35" s="73" t="s">
        <v>344</v>
      </c>
      <c r="L35" s="104" t="s">
        <v>344</v>
      </c>
      <c r="N35" s="73" t="s">
        <v>344</v>
      </c>
      <c r="P35" s="73" t="s">
        <v>344</v>
      </c>
      <c r="Q35" s="73"/>
      <c r="R35" s="73" t="s">
        <v>344</v>
      </c>
      <c r="T35" s="73"/>
      <c r="V35" s="73"/>
      <c r="X35" s="73" t="s">
        <v>344</v>
      </c>
    </row>
    <row r="36" spans="2:24" s="62" customFormat="1" ht="15" customHeight="1" x14ac:dyDescent="0.25">
      <c r="B36" s="62" t="s">
        <v>378</v>
      </c>
      <c r="C36" s="60" t="s">
        <v>295</v>
      </c>
      <c r="E36" s="61"/>
      <c r="F36" s="73" t="s">
        <v>315</v>
      </c>
      <c r="G36" s="62" t="s">
        <v>474</v>
      </c>
      <c r="J36" s="73" t="s">
        <v>344</v>
      </c>
      <c r="L36" s="104" t="s">
        <v>344</v>
      </c>
      <c r="N36" s="73" t="s">
        <v>344</v>
      </c>
      <c r="P36" s="73" t="s">
        <v>344</v>
      </c>
      <c r="Q36" s="73"/>
      <c r="R36" s="73" t="s">
        <v>344</v>
      </c>
      <c r="T36" s="73" t="s">
        <v>315</v>
      </c>
      <c r="V36" s="73" t="s">
        <v>315</v>
      </c>
      <c r="X36" s="73" t="s">
        <v>344</v>
      </c>
    </row>
    <row r="37" spans="2:24" s="62" customFormat="1" ht="15" customHeight="1" x14ac:dyDescent="0.25">
      <c r="B37" s="62" t="s">
        <v>480</v>
      </c>
      <c r="C37" s="60" t="s">
        <v>997</v>
      </c>
      <c r="D37" s="62" t="s">
        <v>35</v>
      </c>
      <c r="E37" s="61" t="s">
        <v>998</v>
      </c>
      <c r="F37" s="73"/>
      <c r="G37" s="62" t="s">
        <v>468</v>
      </c>
      <c r="J37" s="73" t="s">
        <v>344</v>
      </c>
      <c r="L37" s="104" t="s">
        <v>344</v>
      </c>
      <c r="N37" s="73" t="s">
        <v>344</v>
      </c>
      <c r="P37" s="73" t="s">
        <v>344</v>
      </c>
      <c r="Q37" s="73"/>
      <c r="R37" s="73" t="s">
        <v>344</v>
      </c>
      <c r="T37" s="73"/>
      <c r="V37" s="73"/>
      <c r="X37" s="73" t="s">
        <v>344</v>
      </c>
    </row>
    <row r="38" spans="2:24" s="62" customFormat="1" ht="15" customHeight="1" x14ac:dyDescent="0.25">
      <c r="B38" s="62" t="s">
        <v>481</v>
      </c>
      <c r="C38" s="60" t="s">
        <v>295</v>
      </c>
      <c r="E38" s="61"/>
      <c r="F38" s="73" t="s">
        <v>315</v>
      </c>
      <c r="G38" s="62" t="s">
        <v>474</v>
      </c>
      <c r="J38" s="73" t="s">
        <v>344</v>
      </c>
      <c r="L38" s="104" t="s">
        <v>344</v>
      </c>
      <c r="N38" s="73" t="s">
        <v>344</v>
      </c>
      <c r="P38" s="73" t="s">
        <v>344</v>
      </c>
      <c r="Q38" s="73"/>
      <c r="R38" s="73" t="s">
        <v>344</v>
      </c>
      <c r="T38" s="73" t="s">
        <v>315</v>
      </c>
      <c r="V38" s="73" t="s">
        <v>315</v>
      </c>
      <c r="X38" s="73" t="s">
        <v>344</v>
      </c>
    </row>
    <row r="39" spans="2:24" s="62" customFormat="1" x14ac:dyDescent="0.25">
      <c r="B39" s="62" t="s">
        <v>482</v>
      </c>
      <c r="C39" s="60" t="s">
        <v>471</v>
      </c>
      <c r="E39" s="61"/>
      <c r="F39" s="73"/>
      <c r="G39" s="62" t="s">
        <v>4</v>
      </c>
      <c r="J39" s="73"/>
      <c r="L39" s="104" t="s">
        <v>344</v>
      </c>
      <c r="N39" s="73"/>
      <c r="P39" s="73"/>
      <c r="R39" s="73"/>
    </row>
    <row r="40" spans="2:24" s="62" customFormat="1" x14ac:dyDescent="0.25">
      <c r="B40" s="62" t="s">
        <v>483</v>
      </c>
      <c r="C40" s="62" t="s">
        <v>347</v>
      </c>
      <c r="D40" s="61" t="s">
        <v>348</v>
      </c>
      <c r="E40" s="62" t="s">
        <v>350</v>
      </c>
      <c r="F40" s="61"/>
      <c r="G40" s="62" t="s">
        <v>349</v>
      </c>
      <c r="J40" s="62" t="s">
        <v>1105</v>
      </c>
      <c r="L40" s="101" t="s">
        <v>1116</v>
      </c>
      <c r="N40" s="62" t="s">
        <v>1105</v>
      </c>
      <c r="P40" s="65" t="s">
        <v>1105</v>
      </c>
      <c r="R40" s="62" t="s">
        <v>1105</v>
      </c>
      <c r="T40" s="62" t="s">
        <v>1105</v>
      </c>
      <c r="V40" s="62" t="s">
        <v>1105</v>
      </c>
      <c r="X40" s="62" t="s">
        <v>1105</v>
      </c>
    </row>
    <row r="41" spans="2:24" s="62" customFormat="1" x14ac:dyDescent="0.25">
      <c r="B41" s="62" t="s">
        <v>484</v>
      </c>
      <c r="C41" s="62" t="s">
        <v>379</v>
      </c>
      <c r="D41" s="61" t="s">
        <v>276</v>
      </c>
      <c r="E41" s="62" t="s">
        <v>556</v>
      </c>
      <c r="F41" s="61" t="s">
        <v>328</v>
      </c>
      <c r="G41" s="62" t="s">
        <v>324</v>
      </c>
      <c r="J41" s="61" t="s">
        <v>565</v>
      </c>
      <c r="L41" s="102" t="s">
        <v>565</v>
      </c>
      <c r="N41" s="61" t="s">
        <v>565</v>
      </c>
      <c r="P41" s="61" t="s">
        <v>565</v>
      </c>
      <c r="R41" s="61" t="s">
        <v>565</v>
      </c>
      <c r="T41" s="61" t="s">
        <v>565</v>
      </c>
      <c r="V41" s="61" t="s">
        <v>565</v>
      </c>
      <c r="X41" s="61" t="s">
        <v>565</v>
      </c>
    </row>
    <row r="42" spans="2:24" s="62" customFormat="1" x14ac:dyDescent="0.25">
      <c r="B42" s="62" t="s">
        <v>485</v>
      </c>
      <c r="C42" s="62" t="s">
        <v>379</v>
      </c>
      <c r="D42" s="61" t="s">
        <v>276</v>
      </c>
      <c r="E42" s="62" t="s">
        <v>557</v>
      </c>
      <c r="F42" s="61" t="s">
        <v>328</v>
      </c>
      <c r="G42" s="62" t="s">
        <v>324</v>
      </c>
      <c r="J42" s="61" t="s">
        <v>565</v>
      </c>
      <c r="L42" s="102" t="s">
        <v>565</v>
      </c>
      <c r="N42" s="61" t="s">
        <v>565</v>
      </c>
      <c r="P42" s="61" t="s">
        <v>565</v>
      </c>
      <c r="R42" s="61" t="s">
        <v>565</v>
      </c>
      <c r="T42" s="61" t="s">
        <v>565</v>
      </c>
      <c r="V42" s="61" t="s">
        <v>565</v>
      </c>
      <c r="X42" s="61" t="s">
        <v>565</v>
      </c>
    </row>
    <row r="43" spans="2:24" s="62" customFormat="1" x14ac:dyDescent="0.25">
      <c r="B43" s="62" t="s">
        <v>486</v>
      </c>
      <c r="C43" s="62" t="s">
        <v>379</v>
      </c>
      <c r="D43" s="61" t="s">
        <v>276</v>
      </c>
      <c r="E43" s="62" t="s">
        <v>558</v>
      </c>
      <c r="F43" s="61" t="s">
        <v>327</v>
      </c>
      <c r="G43" s="62" t="s">
        <v>324</v>
      </c>
      <c r="J43" s="61" t="s">
        <v>566</v>
      </c>
      <c r="L43" s="102" t="s">
        <v>566</v>
      </c>
      <c r="N43" s="61" t="s">
        <v>566</v>
      </c>
      <c r="P43" s="61" t="s">
        <v>566</v>
      </c>
      <c r="R43" s="61" t="s">
        <v>566</v>
      </c>
      <c r="T43" s="61" t="s">
        <v>566</v>
      </c>
      <c r="V43" s="61" t="s">
        <v>566</v>
      </c>
      <c r="X43" s="61" t="s">
        <v>566</v>
      </c>
    </row>
    <row r="44" spans="2:24" s="62" customFormat="1" x14ac:dyDescent="0.25">
      <c r="B44" s="62" t="s">
        <v>47</v>
      </c>
      <c r="C44" s="62" t="s">
        <v>380</v>
      </c>
      <c r="D44" s="61" t="s">
        <v>276</v>
      </c>
      <c r="E44" s="62" t="s">
        <v>555</v>
      </c>
      <c r="F44" s="61" t="s">
        <v>278</v>
      </c>
      <c r="G44" s="62" t="s">
        <v>275</v>
      </c>
      <c r="J44" s="61" t="s">
        <v>567</v>
      </c>
      <c r="L44" s="102" t="s">
        <v>567</v>
      </c>
      <c r="N44" s="61" t="s">
        <v>567</v>
      </c>
      <c r="P44" s="61" t="s">
        <v>567</v>
      </c>
      <c r="R44" s="61" t="s">
        <v>567</v>
      </c>
      <c r="T44" s="61" t="s">
        <v>567</v>
      </c>
      <c r="V44" s="61" t="s">
        <v>567</v>
      </c>
      <c r="X44" s="61" t="s">
        <v>567</v>
      </c>
    </row>
    <row r="45" spans="2:24" s="62" customFormat="1" ht="30" x14ac:dyDescent="0.25">
      <c r="B45" s="62" t="s">
        <v>487</v>
      </c>
      <c r="C45" s="60" t="s">
        <v>281</v>
      </c>
      <c r="D45" s="61" t="s">
        <v>280</v>
      </c>
      <c r="E45" s="61" t="s">
        <v>277</v>
      </c>
      <c r="G45" s="62" t="s">
        <v>282</v>
      </c>
      <c r="J45" s="61" t="s">
        <v>344</v>
      </c>
      <c r="L45" s="102" t="s">
        <v>344</v>
      </c>
      <c r="N45" s="61" t="s">
        <v>344</v>
      </c>
      <c r="P45" s="61" t="s">
        <v>344</v>
      </c>
      <c r="R45" s="61" t="s">
        <v>344</v>
      </c>
      <c r="T45" s="61" t="s">
        <v>344</v>
      </c>
      <c r="V45" s="61" t="s">
        <v>344</v>
      </c>
      <c r="X45" s="61" t="s">
        <v>344</v>
      </c>
    </row>
    <row r="46" spans="2:24" s="62" customFormat="1" x14ac:dyDescent="0.25">
      <c r="B46" s="62" t="s">
        <v>489</v>
      </c>
      <c r="C46" s="62" t="s">
        <v>274</v>
      </c>
      <c r="D46" s="61" t="s">
        <v>280</v>
      </c>
      <c r="E46" s="61" t="s">
        <v>342</v>
      </c>
      <c r="F46" s="61" t="s">
        <v>284</v>
      </c>
      <c r="G46" s="62" t="s">
        <v>279</v>
      </c>
      <c r="J46" s="61" t="s">
        <v>343</v>
      </c>
      <c r="L46" s="102" t="s">
        <v>343</v>
      </c>
      <c r="N46" s="61" t="s">
        <v>343</v>
      </c>
      <c r="P46" s="61" t="s">
        <v>343</v>
      </c>
      <c r="R46" s="61" t="s">
        <v>343</v>
      </c>
      <c r="T46" s="61" t="s">
        <v>343</v>
      </c>
      <c r="V46" s="61" t="s">
        <v>343</v>
      </c>
      <c r="X46" s="61" t="s">
        <v>343</v>
      </c>
    </row>
    <row r="47" spans="2:24" s="62" customFormat="1" x14ac:dyDescent="0.25">
      <c r="B47" s="62" t="s">
        <v>490</v>
      </c>
      <c r="C47" s="62" t="s">
        <v>470</v>
      </c>
      <c r="D47" s="62" t="s">
        <v>49</v>
      </c>
      <c r="E47" s="61" t="s">
        <v>88</v>
      </c>
      <c r="F47" s="61" t="s">
        <v>318</v>
      </c>
      <c r="G47" s="62" t="s">
        <v>74</v>
      </c>
      <c r="J47" s="61" t="s">
        <v>318</v>
      </c>
      <c r="L47" s="102" t="s">
        <v>1118</v>
      </c>
      <c r="N47" s="61" t="s">
        <v>318</v>
      </c>
      <c r="P47" s="61" t="s">
        <v>318</v>
      </c>
      <c r="R47" s="61" t="s">
        <v>318</v>
      </c>
      <c r="T47" s="61" t="s">
        <v>318</v>
      </c>
      <c r="V47" s="61" t="s">
        <v>318</v>
      </c>
      <c r="X47" s="61" t="s">
        <v>318</v>
      </c>
    </row>
    <row r="48" spans="2:24" x14ac:dyDescent="0.25">
      <c r="B48" s="62" t="s">
        <v>501</v>
      </c>
      <c r="C48" s="37" t="s">
        <v>287</v>
      </c>
      <c r="D48" s="37" t="s">
        <v>49</v>
      </c>
      <c r="E48" s="38" t="s">
        <v>88</v>
      </c>
      <c r="F48" s="38"/>
      <c r="G48" s="37" t="s">
        <v>724</v>
      </c>
    </row>
    <row r="49" spans="2:24" x14ac:dyDescent="0.25">
      <c r="B49" s="62" t="s">
        <v>491</v>
      </c>
      <c r="C49" s="36" t="s">
        <v>288</v>
      </c>
      <c r="D49" s="37" t="s">
        <v>49</v>
      </c>
      <c r="E49" s="38" t="s">
        <v>50</v>
      </c>
      <c r="F49" s="38" t="s">
        <v>289</v>
      </c>
      <c r="J49" s="38" t="s">
        <v>289</v>
      </c>
      <c r="L49" s="102" t="s">
        <v>289</v>
      </c>
      <c r="N49" s="38" t="s">
        <v>289</v>
      </c>
      <c r="P49" s="38" t="s">
        <v>289</v>
      </c>
      <c r="R49" s="38" t="s">
        <v>289</v>
      </c>
      <c r="T49" s="38" t="s">
        <v>289</v>
      </c>
      <c r="V49" s="38" t="s">
        <v>289</v>
      </c>
      <c r="X49" s="38" t="s">
        <v>289</v>
      </c>
    </row>
    <row r="50" spans="2:24" x14ac:dyDescent="0.25">
      <c r="B50" s="62" t="s">
        <v>502</v>
      </c>
      <c r="C50" s="36" t="s">
        <v>290</v>
      </c>
      <c r="D50" s="37" t="s">
        <v>49</v>
      </c>
      <c r="E50" s="38" t="s">
        <v>51</v>
      </c>
      <c r="F50" s="70" t="s">
        <v>291</v>
      </c>
      <c r="J50" s="70" t="s">
        <v>291</v>
      </c>
      <c r="L50" s="103" t="s">
        <v>291</v>
      </c>
      <c r="N50" s="70" t="s">
        <v>291</v>
      </c>
      <c r="P50" s="70" t="s">
        <v>291</v>
      </c>
      <c r="R50" s="70" t="s">
        <v>291</v>
      </c>
      <c r="T50" s="70" t="s">
        <v>291</v>
      </c>
      <c r="V50" s="70" t="s">
        <v>291</v>
      </c>
      <c r="X50" s="70" t="s">
        <v>291</v>
      </c>
    </row>
    <row r="51" spans="2:24" x14ac:dyDescent="0.25">
      <c r="B51" s="62" t="s">
        <v>503</v>
      </c>
      <c r="C51" s="36" t="s">
        <v>293</v>
      </c>
      <c r="D51" s="37" t="s">
        <v>49</v>
      </c>
      <c r="E51" s="38" t="s">
        <v>89</v>
      </c>
      <c r="F51" s="38"/>
    </row>
    <row r="52" spans="2:24" x14ac:dyDescent="0.25">
      <c r="B52" s="62" t="s">
        <v>504</v>
      </c>
      <c r="C52" s="36" t="s">
        <v>295</v>
      </c>
      <c r="E52" s="38"/>
      <c r="F52" s="71" t="s">
        <v>323</v>
      </c>
      <c r="G52" s="37" t="s">
        <v>474</v>
      </c>
    </row>
    <row r="53" spans="2:24" x14ac:dyDescent="0.25">
      <c r="B53" s="62" t="s">
        <v>509</v>
      </c>
      <c r="C53" s="36" t="s">
        <v>295</v>
      </c>
      <c r="D53" s="37" t="s">
        <v>49</v>
      </c>
      <c r="E53" s="38" t="s">
        <v>91</v>
      </c>
      <c r="F53" s="38"/>
      <c r="G53" s="37" t="s">
        <v>299</v>
      </c>
    </row>
    <row r="54" spans="2:24" x14ac:dyDescent="0.25">
      <c r="B54" s="62" t="s">
        <v>510</v>
      </c>
      <c r="C54" s="36" t="s">
        <v>301</v>
      </c>
      <c r="D54" s="37" t="s">
        <v>49</v>
      </c>
      <c r="E54" s="38" t="s">
        <v>92</v>
      </c>
      <c r="F54" s="38"/>
      <c r="G54" s="37" t="s">
        <v>9</v>
      </c>
    </row>
    <row r="55" spans="2:24" x14ac:dyDescent="0.25">
      <c r="B55" s="62" t="s">
        <v>894</v>
      </c>
      <c r="C55" s="36" t="s">
        <v>295</v>
      </c>
      <c r="E55" s="38"/>
      <c r="F55" s="71" t="s">
        <v>296</v>
      </c>
      <c r="G55" s="37" t="s">
        <v>947</v>
      </c>
    </row>
    <row r="56" spans="2:24" ht="30" x14ac:dyDescent="0.25">
      <c r="B56" s="62" t="s">
        <v>897</v>
      </c>
      <c r="C56" s="36" t="s">
        <v>304</v>
      </c>
      <c r="D56" s="37" t="s">
        <v>49</v>
      </c>
      <c r="E56" s="38" t="s">
        <v>119</v>
      </c>
      <c r="F56" s="71"/>
      <c r="G56" s="39" t="s">
        <v>307</v>
      </c>
      <c r="H56" s="72"/>
    </row>
    <row r="57" spans="2:24" x14ac:dyDescent="0.25">
      <c r="B57" s="62" t="s">
        <v>899</v>
      </c>
      <c r="C57" s="36" t="s">
        <v>312</v>
      </c>
      <c r="D57" s="37" t="s">
        <v>49</v>
      </c>
      <c r="E57" s="38" t="s">
        <v>120</v>
      </c>
      <c r="F57" s="38"/>
      <c r="G57" s="39" t="s">
        <v>9</v>
      </c>
    </row>
    <row r="58" spans="2:24" x14ac:dyDescent="0.25">
      <c r="B58" s="62" t="s">
        <v>943</v>
      </c>
      <c r="C58" s="36" t="s">
        <v>295</v>
      </c>
      <c r="E58" s="38"/>
      <c r="F58" s="71" t="s">
        <v>323</v>
      </c>
      <c r="G58" s="37" t="s">
        <v>888</v>
      </c>
    </row>
    <row r="59" spans="2:24" ht="30" x14ac:dyDescent="0.25">
      <c r="B59" s="62" t="s">
        <v>944</v>
      </c>
      <c r="C59" s="36" t="s">
        <v>976</v>
      </c>
      <c r="D59" s="37" t="s">
        <v>49</v>
      </c>
      <c r="E59" s="38" t="s">
        <v>114</v>
      </c>
      <c r="F59" s="38"/>
      <c r="G59" s="39" t="s">
        <v>9</v>
      </c>
      <c r="J59" s="38"/>
      <c r="L59" s="102"/>
      <c r="N59" s="38"/>
      <c r="P59" s="38"/>
      <c r="R59" s="38"/>
      <c r="T59" s="38"/>
      <c r="V59" s="38"/>
      <c r="X59" s="38"/>
    </row>
    <row r="60" spans="2:24" x14ac:dyDescent="0.25">
      <c r="B60" s="62" t="s">
        <v>945</v>
      </c>
      <c r="C60" s="36" t="s">
        <v>295</v>
      </c>
      <c r="E60" s="38"/>
      <c r="F60" s="71" t="s">
        <v>466</v>
      </c>
      <c r="G60" s="37" t="s">
        <v>888</v>
      </c>
      <c r="J60" s="71" t="s">
        <v>466</v>
      </c>
      <c r="L60" s="104" t="s">
        <v>466</v>
      </c>
      <c r="N60" s="71" t="s">
        <v>466</v>
      </c>
      <c r="P60" s="71" t="s">
        <v>466</v>
      </c>
      <c r="R60" s="71" t="s">
        <v>466</v>
      </c>
      <c r="T60" s="71" t="s">
        <v>466</v>
      </c>
      <c r="V60" s="71" t="s">
        <v>466</v>
      </c>
      <c r="X60" s="71" t="s">
        <v>466</v>
      </c>
    </row>
    <row r="61" spans="2:24" s="62" customFormat="1" ht="30" x14ac:dyDescent="0.25">
      <c r="B61" s="62" t="s">
        <v>946</v>
      </c>
      <c r="C61" s="60" t="s">
        <v>561</v>
      </c>
      <c r="D61" s="62" t="s">
        <v>35</v>
      </c>
      <c r="E61" s="61" t="s">
        <v>977</v>
      </c>
      <c r="F61" s="61"/>
      <c r="G61" s="62" t="s">
        <v>978</v>
      </c>
      <c r="L61" s="39"/>
    </row>
    <row r="62" spans="2:24" x14ac:dyDescent="0.25">
      <c r="B62" s="62" t="s">
        <v>982</v>
      </c>
      <c r="C62" s="36" t="s">
        <v>295</v>
      </c>
      <c r="E62" s="38"/>
      <c r="F62" s="71" t="s">
        <v>323</v>
      </c>
      <c r="G62" s="37" t="s">
        <v>492</v>
      </c>
    </row>
    <row r="63" spans="2:24" x14ac:dyDescent="0.25">
      <c r="G63" s="74" t="s">
        <v>86</v>
      </c>
    </row>
  </sheetData>
  <conditionalFormatting sqref="I61">
    <cfRule type="cellIs" dxfId="294" priority="67" operator="equal">
      <formula>"FAIL"</formula>
    </cfRule>
    <cfRule type="cellIs" dxfId="293" priority="68" operator="equal">
      <formula>"PASS"</formula>
    </cfRule>
  </conditionalFormatting>
  <conditionalFormatting sqref="I63">
    <cfRule type="cellIs" dxfId="292" priority="65" operator="equal">
      <formula>"FAIL"</formula>
    </cfRule>
    <cfRule type="cellIs" dxfId="291" priority="66" operator="equal">
      <formula>"PASS"</formula>
    </cfRule>
  </conditionalFormatting>
  <conditionalFormatting sqref="I16">
    <cfRule type="cellIs" dxfId="290" priority="61" operator="equal">
      <formula>"FAIL"</formula>
    </cfRule>
    <cfRule type="cellIs" dxfId="289" priority="62" operator="equal">
      <formula>"PASS"</formula>
    </cfRule>
  </conditionalFormatting>
  <conditionalFormatting sqref="I2:I4">
    <cfRule type="cellIs" dxfId="288" priority="57" operator="equal">
      <formula>"FAIL"</formula>
    </cfRule>
    <cfRule type="cellIs" dxfId="287" priority="58" operator="equal">
      <formula>"PASS"</formula>
    </cfRule>
  </conditionalFormatting>
  <conditionalFormatting sqref="I6:I8">
    <cfRule type="cellIs" dxfId="286" priority="55" operator="equal">
      <formula>"FAIL"</formula>
    </cfRule>
    <cfRule type="cellIs" dxfId="285" priority="56" operator="equal">
      <formula>"PASS"</formula>
    </cfRule>
  </conditionalFormatting>
  <conditionalFormatting sqref="I9:I14 I39">
    <cfRule type="cellIs" dxfId="284" priority="53" operator="equal">
      <formula>"FAIL"</formula>
    </cfRule>
    <cfRule type="cellIs" dxfId="283" priority="54" operator="equal">
      <formula>"PASS"</formula>
    </cfRule>
  </conditionalFormatting>
  <conditionalFormatting sqref="I5">
    <cfRule type="cellIs" dxfId="282" priority="59" operator="equal">
      <formula>"FAIL"</formula>
    </cfRule>
    <cfRule type="cellIs" dxfId="281" priority="60" operator="equal">
      <formula>"PASS"</formula>
    </cfRule>
  </conditionalFormatting>
  <conditionalFormatting sqref="I15">
    <cfRule type="cellIs" dxfId="280" priority="51" operator="equal">
      <formula>"FAIL"</formula>
    </cfRule>
    <cfRule type="cellIs" dxfId="279" priority="52" operator="equal">
      <formula>"PASS"</formula>
    </cfRule>
  </conditionalFormatting>
  <conditionalFormatting sqref="I17">
    <cfRule type="cellIs" dxfId="278" priority="49" operator="equal">
      <formula>"FAIL"</formula>
    </cfRule>
    <cfRule type="cellIs" dxfId="277" priority="50" operator="equal">
      <formula>"PASS"</formula>
    </cfRule>
  </conditionalFormatting>
  <conditionalFormatting sqref="I41 I43:I45">
    <cfRule type="cellIs" dxfId="276" priority="43" operator="equal">
      <formula>"FAIL"</formula>
    </cfRule>
    <cfRule type="cellIs" dxfId="275" priority="44" operator="equal">
      <formula>"PASS"</formula>
    </cfRule>
  </conditionalFormatting>
  <conditionalFormatting sqref="I46">
    <cfRule type="cellIs" dxfId="274" priority="41" operator="equal">
      <formula>"FAIL"</formula>
    </cfRule>
    <cfRule type="cellIs" dxfId="273" priority="42" operator="equal">
      <formula>"PASS"</formula>
    </cfRule>
  </conditionalFormatting>
  <conditionalFormatting sqref="I40">
    <cfRule type="cellIs" dxfId="272" priority="39" operator="equal">
      <formula>"FAIL"</formula>
    </cfRule>
    <cfRule type="cellIs" dxfId="271" priority="40" operator="equal">
      <formula>"PASS"</formula>
    </cfRule>
  </conditionalFormatting>
  <conditionalFormatting sqref="I42">
    <cfRule type="cellIs" dxfId="270" priority="37" operator="equal">
      <formula>"FAIL"</formula>
    </cfRule>
    <cfRule type="cellIs" dxfId="269" priority="38" operator="equal">
      <formula>"PASS"</formula>
    </cfRule>
  </conditionalFormatting>
  <conditionalFormatting sqref="I48:I49">
    <cfRule type="cellIs" dxfId="268" priority="31" operator="equal">
      <formula>"FAIL"</formula>
    </cfRule>
    <cfRule type="cellIs" dxfId="267" priority="32" operator="equal">
      <formula>"PASS"</formula>
    </cfRule>
  </conditionalFormatting>
  <conditionalFormatting sqref="I54:I58">
    <cfRule type="cellIs" dxfId="266" priority="27" operator="equal">
      <formula>"FAIL"</formula>
    </cfRule>
    <cfRule type="cellIs" dxfId="265" priority="28" operator="equal">
      <formula>"PASS"</formula>
    </cfRule>
  </conditionalFormatting>
  <conditionalFormatting sqref="I51:I53">
    <cfRule type="cellIs" dxfId="264" priority="29" operator="equal">
      <formula>"FAIL"</formula>
    </cfRule>
    <cfRule type="cellIs" dxfId="263" priority="30" operator="equal">
      <formula>"PASS"</formula>
    </cfRule>
  </conditionalFormatting>
  <conditionalFormatting sqref="I47">
    <cfRule type="cellIs" dxfId="262" priority="35" operator="equal">
      <formula>"FAIL"</formula>
    </cfRule>
    <cfRule type="cellIs" dxfId="261" priority="36" operator="equal">
      <formula>"PASS"</formula>
    </cfRule>
  </conditionalFormatting>
  <conditionalFormatting sqref="I50">
    <cfRule type="cellIs" dxfId="260" priority="33" operator="equal">
      <formula>"FAIL"</formula>
    </cfRule>
    <cfRule type="cellIs" dxfId="259" priority="34" operator="equal">
      <formula>"PASS"</formula>
    </cfRule>
  </conditionalFormatting>
  <conditionalFormatting sqref="I62">
    <cfRule type="cellIs" dxfId="258" priority="25" operator="equal">
      <formula>"FAIL"</formula>
    </cfRule>
    <cfRule type="cellIs" dxfId="257" priority="26" operator="equal">
      <formula>"PASS"</formula>
    </cfRule>
  </conditionalFormatting>
  <conditionalFormatting sqref="I26 I31:I32">
    <cfRule type="cellIs" dxfId="256" priority="23" operator="equal">
      <formula>"FAIL"</formula>
    </cfRule>
    <cfRule type="cellIs" dxfId="255" priority="24" operator="equal">
      <formula>"PASS"</formula>
    </cfRule>
  </conditionalFormatting>
  <conditionalFormatting sqref="I34">
    <cfRule type="cellIs" dxfId="254" priority="21" operator="equal">
      <formula>"FAIL"</formula>
    </cfRule>
    <cfRule type="cellIs" dxfId="253" priority="22" operator="equal">
      <formula>"PASS"</formula>
    </cfRule>
  </conditionalFormatting>
  <conditionalFormatting sqref="I18:I24">
    <cfRule type="cellIs" dxfId="252" priority="19" operator="equal">
      <formula>"FAIL"</formula>
    </cfRule>
    <cfRule type="cellIs" dxfId="251" priority="20" operator="equal">
      <formula>"PASS"</formula>
    </cfRule>
  </conditionalFormatting>
  <conditionalFormatting sqref="I33">
    <cfRule type="cellIs" dxfId="250" priority="17" operator="equal">
      <formula>"FAIL"</formula>
    </cfRule>
    <cfRule type="cellIs" dxfId="249" priority="18" operator="equal">
      <formula>"PASS"</formula>
    </cfRule>
  </conditionalFormatting>
  <conditionalFormatting sqref="I25">
    <cfRule type="cellIs" dxfId="248" priority="15" operator="equal">
      <formula>"FAIL"</formula>
    </cfRule>
    <cfRule type="cellIs" dxfId="247" priority="16" operator="equal">
      <formula>"PASS"</formula>
    </cfRule>
  </conditionalFormatting>
  <conditionalFormatting sqref="I27:I30">
    <cfRule type="cellIs" dxfId="246" priority="13" operator="equal">
      <formula>"FAIL"</formula>
    </cfRule>
    <cfRule type="cellIs" dxfId="245" priority="14" operator="equal">
      <formula>"PASS"</formula>
    </cfRule>
  </conditionalFormatting>
  <conditionalFormatting sqref="I59">
    <cfRule type="cellIs" dxfId="244" priority="11" operator="equal">
      <formula>"FAIL"</formula>
    </cfRule>
    <cfRule type="cellIs" dxfId="243" priority="12" operator="equal">
      <formula>"PASS"</formula>
    </cfRule>
  </conditionalFormatting>
  <conditionalFormatting sqref="I60">
    <cfRule type="cellIs" dxfId="242" priority="9" operator="equal">
      <formula>"FAIL"</formula>
    </cfRule>
    <cfRule type="cellIs" dxfId="241" priority="10" operator="equal">
      <formula>"PASS"</formula>
    </cfRule>
  </conditionalFormatting>
  <conditionalFormatting sqref="I38">
    <cfRule type="cellIs" dxfId="240" priority="7" operator="equal">
      <formula>"FAIL"</formula>
    </cfRule>
    <cfRule type="cellIs" dxfId="239" priority="8" operator="equal">
      <formula>"PASS"</formula>
    </cfRule>
  </conditionalFormatting>
  <conditionalFormatting sqref="I35">
    <cfRule type="cellIs" dxfId="238" priority="5" operator="equal">
      <formula>"FAIL"</formula>
    </cfRule>
    <cfRule type="cellIs" dxfId="237" priority="6" operator="equal">
      <formula>"PASS"</formula>
    </cfRule>
  </conditionalFormatting>
  <conditionalFormatting sqref="I36">
    <cfRule type="cellIs" dxfId="236" priority="3" operator="equal">
      <formula>"FAIL"</formula>
    </cfRule>
    <cfRule type="cellIs" dxfId="235" priority="4" operator="equal">
      <formula>"PASS"</formula>
    </cfRule>
  </conditionalFormatting>
  <conditionalFormatting sqref="I37">
    <cfRule type="cellIs" dxfId="234" priority="1" operator="equal">
      <formula>"FAIL"</formula>
    </cfRule>
    <cfRule type="cellIs" dxfId="233" priority="2" operator="equal">
      <formula>"PASS"</formula>
    </cfRule>
  </conditionalFormatting>
  <dataValidations count="2">
    <dataValidation type="list" allowBlank="1" showInputMessage="1" showErrorMessage="1" sqref="E47:E62 E2:E39">
      <formula1>INDIRECT(D2)</formula1>
    </dataValidation>
    <dataValidation type="list" allowBlank="1" showInputMessage="1" showErrorMessage="1" sqref="G1:G62">
      <formula1>ActionList</formula1>
    </dataValidation>
  </dataValidations>
  <hyperlinks>
    <hyperlink ref="F5" r:id="rId1"/>
    <hyperlink ref="F50" r:id="rId2"/>
    <hyperlink ref="J5" r:id="rId3"/>
    <hyperlink ref="N5" r:id="rId4"/>
    <hyperlink ref="P5" r:id="rId5"/>
    <hyperlink ref="J50" r:id="rId6"/>
    <hyperlink ref="N50" r:id="rId7"/>
    <hyperlink ref="P50" r:id="rId8"/>
    <hyperlink ref="R5" r:id="rId9"/>
    <hyperlink ref="R50" r:id="rId10"/>
    <hyperlink ref="T5" r:id="rId11"/>
    <hyperlink ref="T50" r:id="rId12"/>
    <hyperlink ref="V5" r:id="rId13"/>
    <hyperlink ref="V50" r:id="rId14"/>
    <hyperlink ref="X5" r:id="rId15"/>
    <hyperlink ref="X50" r:id="rId16"/>
    <hyperlink ref="P40" r:id="rId17"/>
    <hyperlink ref="L50" r:id="rId18"/>
    <hyperlink ref="L40" r:id="rId19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Sheet2!$C$5:$C$13</xm:f>
          </x14:formula1>
          <xm:sqref>D1</xm:sqref>
        </x14:dataValidation>
        <x14:dataValidation type="list" allowBlank="1" showInputMessage="1" showErrorMessage="1">
          <x14:formula1>
            <xm:f>[5]Sheet2!#REF!</xm:f>
          </x14:formula1>
          <xm:sqref>D62 D2:D17 D47:D60 D25 D31 D33:D36 D38:D39</xm:sqref>
        </x14:dataValidation>
        <x14:dataValidation type="list" allowBlank="1" showInputMessage="1" showErrorMessage="1">
          <x14:formula1>
            <xm:f>[5]Sheet2!#REF!</xm:f>
          </x14:formula1>
          <xm:sqref>D22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9"/>
  <sheetViews>
    <sheetView topLeftCell="A31" zoomScale="70" zoomScaleNormal="70" workbookViewId="0">
      <selection activeCell="L48" sqref="L48"/>
    </sheetView>
  </sheetViews>
  <sheetFormatPr defaultRowHeight="15" x14ac:dyDescent="0.25"/>
  <cols>
    <col min="1" max="1" width="2.28515625" style="29" bestFit="1" customWidth="1"/>
    <col min="2" max="2" width="7.7109375" style="29" bestFit="1" customWidth="1"/>
    <col min="3" max="3" width="21.7109375" style="29" customWidth="1"/>
    <col min="4" max="4" width="16.5703125" style="29" bestFit="1" customWidth="1"/>
    <col min="5" max="5" width="23.42578125" style="29" customWidth="1"/>
    <col min="6" max="6" width="12" style="29" customWidth="1"/>
    <col min="7" max="7" width="19.85546875" style="29" customWidth="1"/>
    <col min="8" max="8" width="7" style="29" bestFit="1" customWidth="1"/>
    <col min="9" max="9" width="7.42578125" style="29" bestFit="1" customWidth="1"/>
    <col min="10" max="10" width="20.28515625" style="29" customWidth="1"/>
    <col min="11" max="11" width="7.42578125" style="29" bestFit="1" customWidth="1"/>
    <col min="12" max="12" width="20.28515625" style="29" customWidth="1"/>
    <col min="13" max="13" width="7.42578125" style="29" bestFit="1" customWidth="1"/>
    <col min="14" max="14" width="57.28515625" style="29" bestFit="1" customWidth="1"/>
    <col min="15" max="15" width="7.42578125" style="29" bestFit="1" customWidth="1"/>
    <col min="16" max="16" width="57.28515625" style="29" bestFit="1" customWidth="1"/>
    <col min="17" max="17" width="7.42578125" style="29" bestFit="1" customWidth="1"/>
    <col min="18" max="18" width="57.28515625" style="29" bestFit="1" customWidth="1"/>
    <col min="19" max="19" width="7.42578125" style="29" bestFit="1" customWidth="1"/>
    <col min="20" max="20" width="57.28515625" style="29" bestFit="1" customWidth="1"/>
    <col min="21" max="21" width="7.42578125" style="29" bestFit="1" customWidth="1"/>
    <col min="22" max="22" width="57.28515625" style="29" bestFit="1" customWidth="1"/>
    <col min="23" max="23" width="7.42578125" style="29" bestFit="1" customWidth="1"/>
    <col min="24" max="24" width="57.28515625" style="29" bestFit="1" customWidth="1"/>
    <col min="25" max="25" width="7.42578125" style="29" bestFit="1" customWidth="1"/>
    <col min="26" max="26" width="57.28515625" style="29" bestFit="1" customWidth="1"/>
    <col min="27" max="27" width="7.42578125" style="29" bestFit="1" customWidth="1"/>
    <col min="28" max="28" width="57.28515625" style="29" bestFit="1" customWidth="1"/>
    <col min="29" max="29" width="7.42578125" style="29" bestFit="1" customWidth="1"/>
    <col min="30" max="16384" width="9.140625" style="29"/>
  </cols>
  <sheetData>
    <row r="1" spans="1:29" x14ac:dyDescent="0.25">
      <c r="A1" s="30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16" t="s">
        <v>571</v>
      </c>
      <c r="K1" s="30" t="s">
        <v>41</v>
      </c>
      <c r="L1" s="16" t="s">
        <v>1113</v>
      </c>
      <c r="M1" s="30" t="s">
        <v>41</v>
      </c>
      <c r="N1" s="16" t="s">
        <v>573</v>
      </c>
      <c r="O1" s="30" t="s">
        <v>41</v>
      </c>
      <c r="P1" s="16" t="s">
        <v>572</v>
      </c>
      <c r="Q1" s="30" t="s">
        <v>41</v>
      </c>
      <c r="R1" s="16" t="s">
        <v>721</v>
      </c>
      <c r="S1" s="30" t="s">
        <v>41</v>
      </c>
      <c r="T1" s="16" t="s">
        <v>722</v>
      </c>
      <c r="U1" s="30" t="s">
        <v>41</v>
      </c>
      <c r="V1" s="16" t="s">
        <v>723</v>
      </c>
      <c r="W1" s="30" t="s">
        <v>41</v>
      </c>
      <c r="X1" s="16" t="s">
        <v>1075</v>
      </c>
      <c r="Y1" s="30" t="s">
        <v>41</v>
      </c>
      <c r="Z1" s="16" t="s">
        <v>1082</v>
      </c>
      <c r="AA1" s="30" t="s">
        <v>41</v>
      </c>
      <c r="AB1" s="16" t="s">
        <v>1089</v>
      </c>
      <c r="AC1" s="30" t="s">
        <v>41</v>
      </c>
    </row>
    <row r="2" spans="1:29" x14ac:dyDescent="0.25">
      <c r="B2" s="29" t="s">
        <v>44</v>
      </c>
      <c r="C2" s="29" t="s">
        <v>470</v>
      </c>
      <c r="D2" s="29" t="s">
        <v>49</v>
      </c>
      <c r="E2" s="31" t="s">
        <v>88</v>
      </c>
      <c r="F2" s="31" t="s">
        <v>318</v>
      </c>
      <c r="G2" s="29" t="s">
        <v>74</v>
      </c>
      <c r="J2" s="31" t="s">
        <v>318</v>
      </c>
      <c r="L2" s="59" t="s">
        <v>1118</v>
      </c>
      <c r="N2" s="31" t="s">
        <v>318</v>
      </c>
      <c r="P2" s="31" t="s">
        <v>318</v>
      </c>
      <c r="R2" s="31" t="s">
        <v>318</v>
      </c>
      <c r="T2" s="31" t="s">
        <v>318</v>
      </c>
      <c r="V2" s="31" t="s">
        <v>318</v>
      </c>
      <c r="X2" s="31" t="s">
        <v>318</v>
      </c>
      <c r="Z2" s="31" t="s">
        <v>318</v>
      </c>
      <c r="AB2" s="31" t="s">
        <v>318</v>
      </c>
    </row>
    <row r="3" spans="1:29" x14ac:dyDescent="0.25">
      <c r="B3" s="29" t="s">
        <v>45</v>
      </c>
      <c r="C3" s="29" t="s">
        <v>287</v>
      </c>
      <c r="D3" s="29" t="s">
        <v>49</v>
      </c>
      <c r="E3" s="31" t="s">
        <v>88</v>
      </c>
      <c r="F3" s="31"/>
      <c r="G3" s="29" t="s">
        <v>724</v>
      </c>
      <c r="J3" s="31"/>
      <c r="L3" s="59"/>
      <c r="N3" s="31"/>
      <c r="P3" s="31"/>
      <c r="R3" s="31"/>
      <c r="T3" s="31"/>
      <c r="V3" s="31"/>
      <c r="X3" s="31"/>
      <c r="Z3" s="31"/>
      <c r="AB3" s="31"/>
    </row>
    <row r="4" spans="1:29" x14ac:dyDescent="0.25">
      <c r="B4" s="29" t="s">
        <v>46</v>
      </c>
      <c r="C4" s="34" t="s">
        <v>288</v>
      </c>
      <c r="D4" s="29" t="s">
        <v>49</v>
      </c>
      <c r="E4" s="31" t="s">
        <v>50</v>
      </c>
      <c r="F4" s="31" t="s">
        <v>289</v>
      </c>
      <c r="J4" s="31" t="s">
        <v>289</v>
      </c>
      <c r="L4" s="59"/>
      <c r="N4" s="31" t="s">
        <v>289</v>
      </c>
      <c r="P4" s="31" t="s">
        <v>289</v>
      </c>
      <c r="R4" s="31" t="s">
        <v>289</v>
      </c>
      <c r="T4" s="31" t="s">
        <v>289</v>
      </c>
      <c r="V4" s="31" t="s">
        <v>289</v>
      </c>
      <c r="X4" s="31" t="s">
        <v>289</v>
      </c>
      <c r="Z4" s="31" t="s">
        <v>289</v>
      </c>
      <c r="AB4" s="31" t="s">
        <v>289</v>
      </c>
    </row>
    <row r="5" spans="1:29" x14ac:dyDescent="0.25">
      <c r="B5" s="29" t="s">
        <v>292</v>
      </c>
      <c r="C5" s="34" t="s">
        <v>290</v>
      </c>
      <c r="D5" s="29" t="s">
        <v>49</v>
      </c>
      <c r="E5" s="31" t="s">
        <v>51</v>
      </c>
      <c r="F5" s="35" t="s">
        <v>291</v>
      </c>
      <c r="J5" s="35" t="s">
        <v>291</v>
      </c>
      <c r="L5" s="59"/>
      <c r="N5" s="35" t="s">
        <v>291</v>
      </c>
      <c r="P5" s="35" t="s">
        <v>291</v>
      </c>
      <c r="R5" s="35" t="s">
        <v>291</v>
      </c>
      <c r="T5" s="35" t="s">
        <v>291</v>
      </c>
      <c r="V5" s="35" t="s">
        <v>291</v>
      </c>
      <c r="X5" s="35" t="s">
        <v>291</v>
      </c>
      <c r="Z5" s="35" t="s">
        <v>291</v>
      </c>
      <c r="AB5" s="35" t="s">
        <v>291</v>
      </c>
    </row>
    <row r="6" spans="1:29" x14ac:dyDescent="0.25">
      <c r="B6" s="29" t="s">
        <v>294</v>
      </c>
      <c r="C6" s="34" t="s">
        <v>293</v>
      </c>
      <c r="D6" s="29" t="s">
        <v>49</v>
      </c>
      <c r="E6" s="31" t="s">
        <v>89</v>
      </c>
      <c r="F6" s="31"/>
      <c r="J6" s="31"/>
      <c r="L6" s="59"/>
      <c r="N6" s="31"/>
      <c r="P6" s="31"/>
      <c r="R6" s="31"/>
      <c r="T6" s="31"/>
      <c r="V6" s="31"/>
      <c r="X6" s="31"/>
      <c r="Z6" s="31"/>
      <c r="AB6" s="31"/>
    </row>
    <row r="7" spans="1:29" x14ac:dyDescent="0.25">
      <c r="B7" s="29" t="s">
        <v>297</v>
      </c>
      <c r="C7" s="34" t="s">
        <v>295</v>
      </c>
      <c r="E7" s="31"/>
      <c r="F7" s="33" t="s">
        <v>323</v>
      </c>
      <c r="G7" s="29" t="s">
        <v>474</v>
      </c>
      <c r="J7" s="33" t="s">
        <v>323</v>
      </c>
      <c r="L7" s="59"/>
      <c r="N7" s="33" t="s">
        <v>323</v>
      </c>
      <c r="P7" s="33" t="s">
        <v>323</v>
      </c>
      <c r="R7" s="33" t="s">
        <v>323</v>
      </c>
      <c r="T7" s="33" t="s">
        <v>323</v>
      </c>
      <c r="V7" s="33" t="s">
        <v>323</v>
      </c>
      <c r="X7" s="33" t="s">
        <v>323</v>
      </c>
      <c r="Z7" s="33" t="s">
        <v>323</v>
      </c>
      <c r="AB7" s="33" t="s">
        <v>323</v>
      </c>
    </row>
    <row r="8" spans="1:29" x14ac:dyDescent="0.25">
      <c r="B8" s="29" t="s">
        <v>300</v>
      </c>
      <c r="C8" s="34" t="s">
        <v>295</v>
      </c>
      <c r="D8" s="29" t="s">
        <v>49</v>
      </c>
      <c r="E8" s="31" t="s">
        <v>91</v>
      </c>
      <c r="F8" s="31"/>
      <c r="G8" s="29" t="s">
        <v>299</v>
      </c>
      <c r="J8" s="31"/>
      <c r="L8" s="59"/>
      <c r="N8" s="31"/>
      <c r="P8" s="31"/>
      <c r="R8" s="31"/>
      <c r="T8" s="31"/>
      <c r="V8" s="31"/>
      <c r="X8" s="31"/>
      <c r="Z8" s="31"/>
      <c r="AB8" s="31"/>
    </row>
    <row r="9" spans="1:29" x14ac:dyDescent="0.25">
      <c r="B9" s="29" t="s">
        <v>302</v>
      </c>
      <c r="C9" s="34" t="s">
        <v>301</v>
      </c>
      <c r="D9" s="29" t="s">
        <v>49</v>
      </c>
      <c r="E9" s="31" t="s">
        <v>92</v>
      </c>
      <c r="F9" s="31"/>
      <c r="G9" s="29" t="s">
        <v>9</v>
      </c>
      <c r="J9" s="31"/>
      <c r="L9" s="59"/>
      <c r="N9" s="31"/>
      <c r="P9" s="31"/>
      <c r="R9" s="31"/>
      <c r="T9" s="31"/>
      <c r="V9" s="31"/>
      <c r="X9" s="31"/>
      <c r="Z9" s="31"/>
      <c r="AB9" s="31"/>
    </row>
    <row r="10" spans="1:29" x14ac:dyDescent="0.25">
      <c r="B10" s="29" t="s">
        <v>303</v>
      </c>
      <c r="C10" s="34" t="s">
        <v>295</v>
      </c>
      <c r="E10" s="31"/>
      <c r="F10" s="33" t="s">
        <v>296</v>
      </c>
      <c r="G10" s="29" t="s">
        <v>492</v>
      </c>
      <c r="J10" s="33" t="s">
        <v>296</v>
      </c>
      <c r="L10" s="59"/>
      <c r="N10" s="33" t="s">
        <v>296</v>
      </c>
      <c r="P10" s="33" t="s">
        <v>296</v>
      </c>
      <c r="R10" s="33" t="s">
        <v>296</v>
      </c>
      <c r="T10" s="33" t="s">
        <v>296</v>
      </c>
      <c r="V10" s="33" t="s">
        <v>296</v>
      </c>
      <c r="X10" s="33" t="s">
        <v>296</v>
      </c>
      <c r="Z10" s="33" t="s">
        <v>296</v>
      </c>
      <c r="AB10" s="33" t="s">
        <v>296</v>
      </c>
    </row>
    <row r="11" spans="1:29" x14ac:dyDescent="0.25">
      <c r="B11" s="29" t="s">
        <v>305</v>
      </c>
      <c r="C11" s="34" t="s">
        <v>304</v>
      </c>
      <c r="D11" s="29" t="s">
        <v>49</v>
      </c>
      <c r="E11" s="31" t="s">
        <v>119</v>
      </c>
      <c r="F11" s="33"/>
      <c r="G11" s="22" t="s">
        <v>307</v>
      </c>
      <c r="H11" s="45"/>
      <c r="J11" s="33"/>
      <c r="L11" s="59"/>
      <c r="N11" s="33"/>
      <c r="P11" s="33"/>
      <c r="R11" s="33"/>
      <c r="T11" s="33"/>
      <c r="V11" s="33"/>
      <c r="X11" s="33"/>
      <c r="Z11" s="33"/>
      <c r="AB11" s="33"/>
    </row>
    <row r="12" spans="1:29" x14ac:dyDescent="0.25">
      <c r="B12" s="29" t="s">
        <v>308</v>
      </c>
      <c r="C12" s="34" t="s">
        <v>312</v>
      </c>
      <c r="D12" s="29" t="s">
        <v>49</v>
      </c>
      <c r="E12" s="31" t="s">
        <v>120</v>
      </c>
      <c r="F12" s="31"/>
      <c r="G12" s="22" t="s">
        <v>9</v>
      </c>
      <c r="J12" s="31"/>
      <c r="L12" s="59"/>
      <c r="N12" s="31"/>
      <c r="P12" s="31"/>
      <c r="R12" s="31"/>
      <c r="T12" s="31"/>
      <c r="V12" s="31"/>
      <c r="X12" s="31"/>
      <c r="Z12" s="31"/>
      <c r="AB12" s="31"/>
    </row>
    <row r="13" spans="1:29" x14ac:dyDescent="0.25">
      <c r="B13" s="29" t="s">
        <v>309</v>
      </c>
      <c r="C13" s="34" t="s">
        <v>295</v>
      </c>
      <c r="E13" s="31"/>
      <c r="F13" s="33" t="s">
        <v>323</v>
      </c>
      <c r="G13" s="29" t="s">
        <v>474</v>
      </c>
      <c r="J13" s="33" t="s">
        <v>323</v>
      </c>
      <c r="L13" s="59"/>
      <c r="N13" s="33" t="s">
        <v>323</v>
      </c>
      <c r="P13" s="33" t="s">
        <v>323</v>
      </c>
      <c r="R13" s="33" t="s">
        <v>323</v>
      </c>
      <c r="T13" s="33" t="s">
        <v>323</v>
      </c>
      <c r="V13" s="33" t="s">
        <v>323</v>
      </c>
      <c r="X13" s="33" t="s">
        <v>323</v>
      </c>
      <c r="Z13" s="33" t="s">
        <v>323</v>
      </c>
      <c r="AB13" s="33" t="s">
        <v>323</v>
      </c>
    </row>
    <row r="14" spans="1:29" ht="30" x14ac:dyDescent="0.25">
      <c r="B14" s="29" t="s">
        <v>310</v>
      </c>
      <c r="C14" s="34" t="s">
        <v>465</v>
      </c>
      <c r="D14" s="29" t="s">
        <v>49</v>
      </c>
      <c r="E14" s="31" t="s">
        <v>114</v>
      </c>
      <c r="F14" s="31"/>
      <c r="G14" s="22" t="s">
        <v>9</v>
      </c>
      <c r="J14" s="31"/>
      <c r="L14" s="59"/>
      <c r="N14" s="31"/>
      <c r="P14" s="31"/>
      <c r="R14" s="31"/>
      <c r="T14" s="31"/>
      <c r="V14" s="31"/>
      <c r="X14" s="31"/>
      <c r="Z14" s="31"/>
      <c r="AB14" s="31"/>
    </row>
    <row r="15" spans="1:29" x14ac:dyDescent="0.25">
      <c r="B15" s="29" t="s">
        <v>311</v>
      </c>
      <c r="C15" s="34" t="s">
        <v>295</v>
      </c>
      <c r="E15" s="31"/>
      <c r="F15" s="33" t="s">
        <v>466</v>
      </c>
      <c r="G15" s="29" t="s">
        <v>474</v>
      </c>
      <c r="J15" s="33" t="s">
        <v>466</v>
      </c>
      <c r="L15" s="59"/>
      <c r="N15" s="33" t="s">
        <v>466</v>
      </c>
      <c r="P15" s="33" t="s">
        <v>466</v>
      </c>
      <c r="R15" s="33" t="s">
        <v>466</v>
      </c>
      <c r="T15" s="33" t="s">
        <v>466</v>
      </c>
      <c r="V15" s="33" t="s">
        <v>466</v>
      </c>
      <c r="X15" s="33" t="s">
        <v>466</v>
      </c>
      <c r="Z15" s="33" t="s">
        <v>466</v>
      </c>
      <c r="AB15" s="33" t="s">
        <v>466</v>
      </c>
    </row>
    <row r="16" spans="1:29" ht="30" x14ac:dyDescent="0.25">
      <c r="B16" s="29" t="s">
        <v>313</v>
      </c>
      <c r="C16" s="34" t="s">
        <v>464</v>
      </c>
      <c r="D16" s="29" t="s">
        <v>49</v>
      </c>
      <c r="E16" s="31" t="s">
        <v>123</v>
      </c>
      <c r="F16" s="31"/>
      <c r="G16" s="22" t="s">
        <v>9</v>
      </c>
      <c r="J16" s="31"/>
      <c r="L16" s="59"/>
      <c r="N16" s="31"/>
      <c r="P16" s="31"/>
      <c r="R16" s="31"/>
      <c r="T16" s="31"/>
      <c r="V16" s="31"/>
      <c r="X16" s="31"/>
      <c r="Z16" s="31"/>
      <c r="AB16" s="31"/>
    </row>
    <row r="17" spans="2:30" x14ac:dyDescent="0.25">
      <c r="B17" s="29" t="s">
        <v>314</v>
      </c>
      <c r="C17" s="34" t="s">
        <v>295</v>
      </c>
      <c r="E17" s="31"/>
      <c r="F17" s="33" t="s">
        <v>315</v>
      </c>
      <c r="G17" s="29" t="s">
        <v>474</v>
      </c>
      <c r="J17" s="33" t="s">
        <v>315</v>
      </c>
      <c r="L17" s="59" t="s">
        <v>344</v>
      </c>
      <c r="N17" s="33" t="s">
        <v>315</v>
      </c>
      <c r="P17" s="33" t="s">
        <v>315</v>
      </c>
      <c r="R17" s="33" t="s">
        <v>315</v>
      </c>
      <c r="T17" s="33" t="s">
        <v>315</v>
      </c>
      <c r="V17" s="33" t="s">
        <v>315</v>
      </c>
      <c r="X17" s="33" t="s">
        <v>315</v>
      </c>
      <c r="Z17" s="33" t="s">
        <v>315</v>
      </c>
      <c r="AB17" s="33" t="s">
        <v>315</v>
      </c>
    </row>
    <row r="18" spans="2:30" s="56" customFormat="1" ht="15" customHeight="1" x14ac:dyDescent="0.25">
      <c r="B18" s="56" t="s">
        <v>316</v>
      </c>
      <c r="C18" s="57" t="s">
        <v>902</v>
      </c>
      <c r="D18" s="56" t="s">
        <v>35</v>
      </c>
      <c r="E18" s="58" t="s">
        <v>901</v>
      </c>
      <c r="F18" s="59"/>
      <c r="G18" s="56" t="s">
        <v>9</v>
      </c>
      <c r="J18" s="59"/>
      <c r="L18" s="59" t="s">
        <v>344</v>
      </c>
      <c r="N18" s="59" t="s">
        <v>344</v>
      </c>
      <c r="P18" s="59" t="s">
        <v>344</v>
      </c>
      <c r="Q18" s="59"/>
      <c r="R18" s="59" t="s">
        <v>344</v>
      </c>
      <c r="T18" s="59" t="s">
        <v>344</v>
      </c>
      <c r="V18" s="59" t="s">
        <v>344</v>
      </c>
      <c r="X18" s="59" t="s">
        <v>344</v>
      </c>
      <c r="Z18" s="59" t="s">
        <v>344</v>
      </c>
      <c r="AB18" s="59" t="s">
        <v>344</v>
      </c>
    </row>
    <row r="19" spans="2:30" s="56" customFormat="1" ht="15" customHeight="1" x14ac:dyDescent="0.25">
      <c r="B19" s="56" t="s">
        <v>319</v>
      </c>
      <c r="C19" s="57" t="s">
        <v>902</v>
      </c>
      <c r="D19" s="56" t="s">
        <v>35</v>
      </c>
      <c r="E19" s="58" t="s">
        <v>901</v>
      </c>
      <c r="F19" s="59"/>
      <c r="G19" s="56" t="s">
        <v>299</v>
      </c>
      <c r="J19" s="59"/>
      <c r="L19" s="59" t="s">
        <v>344</v>
      </c>
      <c r="N19" s="59" t="s">
        <v>344</v>
      </c>
      <c r="P19" s="59" t="s">
        <v>344</v>
      </c>
      <c r="Q19" s="59"/>
      <c r="R19" s="59" t="s">
        <v>344</v>
      </c>
      <c r="T19" s="59" t="s">
        <v>344</v>
      </c>
      <c r="V19" s="59" t="s">
        <v>344</v>
      </c>
      <c r="X19" s="59" t="s">
        <v>344</v>
      </c>
      <c r="Z19" s="59" t="s">
        <v>344</v>
      </c>
      <c r="AB19" s="59" t="s">
        <v>344</v>
      </c>
    </row>
    <row r="20" spans="2:30" s="56" customFormat="1" ht="15" customHeight="1" x14ac:dyDescent="0.25">
      <c r="B20" s="56" t="s">
        <v>322</v>
      </c>
      <c r="C20" s="57" t="s">
        <v>903</v>
      </c>
      <c r="D20" s="56" t="s">
        <v>35</v>
      </c>
      <c r="E20" s="58" t="s">
        <v>908</v>
      </c>
      <c r="F20" s="59"/>
      <c r="G20" s="56" t="s">
        <v>9</v>
      </c>
      <c r="J20" s="59"/>
      <c r="L20" s="59" t="s">
        <v>344</v>
      </c>
      <c r="N20" s="59" t="s">
        <v>344</v>
      </c>
      <c r="P20" s="59" t="s">
        <v>344</v>
      </c>
      <c r="Q20" s="59"/>
      <c r="R20" s="59" t="s">
        <v>344</v>
      </c>
      <c r="T20" s="59" t="s">
        <v>344</v>
      </c>
      <c r="V20" s="59" t="s">
        <v>344</v>
      </c>
      <c r="X20" s="59" t="s">
        <v>344</v>
      </c>
      <c r="Z20" s="59" t="s">
        <v>344</v>
      </c>
      <c r="AB20" s="59" t="s">
        <v>344</v>
      </c>
    </row>
    <row r="21" spans="2:30" s="56" customFormat="1" ht="15" customHeight="1" x14ac:dyDescent="0.25">
      <c r="B21" s="56" t="s">
        <v>329</v>
      </c>
      <c r="C21" s="57" t="s">
        <v>904</v>
      </c>
      <c r="D21" s="56" t="s">
        <v>35</v>
      </c>
      <c r="E21" s="58" t="s">
        <v>906</v>
      </c>
      <c r="F21" s="59"/>
      <c r="G21" s="56" t="s">
        <v>468</v>
      </c>
      <c r="J21" s="59"/>
      <c r="L21" s="59" t="s">
        <v>344</v>
      </c>
      <c r="N21" s="59" t="s">
        <v>344</v>
      </c>
      <c r="P21" s="59" t="s">
        <v>344</v>
      </c>
      <c r="Q21" s="59"/>
      <c r="R21" s="59" t="s">
        <v>344</v>
      </c>
      <c r="T21" s="59" t="s">
        <v>344</v>
      </c>
      <c r="V21" s="59" t="s">
        <v>344</v>
      </c>
      <c r="X21" s="59" t="s">
        <v>344</v>
      </c>
      <c r="Z21" s="59" t="s">
        <v>344</v>
      </c>
      <c r="AB21" s="59" t="s">
        <v>344</v>
      </c>
    </row>
    <row r="22" spans="2:30" s="56" customFormat="1" ht="15" customHeight="1" x14ac:dyDescent="0.25">
      <c r="B22" s="56" t="s">
        <v>330</v>
      </c>
      <c r="C22" s="57" t="s">
        <v>904</v>
      </c>
      <c r="D22" s="29" t="s">
        <v>49</v>
      </c>
      <c r="E22" s="100" t="s">
        <v>415</v>
      </c>
      <c r="F22" s="59"/>
      <c r="G22" s="56" t="s">
        <v>468</v>
      </c>
      <c r="J22" s="59" t="s">
        <v>344</v>
      </c>
      <c r="L22" s="59"/>
      <c r="N22" s="59" t="s">
        <v>344</v>
      </c>
      <c r="P22" s="59" t="s">
        <v>344</v>
      </c>
      <c r="Q22" s="59"/>
      <c r="R22" s="59" t="s">
        <v>344</v>
      </c>
      <c r="T22" s="59" t="s">
        <v>344</v>
      </c>
      <c r="V22" s="59" t="s">
        <v>344</v>
      </c>
      <c r="X22" s="59" t="s">
        <v>344</v>
      </c>
      <c r="Z22" s="59" t="s">
        <v>344</v>
      </c>
      <c r="AB22" s="59" t="s">
        <v>344</v>
      </c>
      <c r="AD22" s="59"/>
    </row>
    <row r="23" spans="2:30" s="56" customFormat="1" ht="15" customHeight="1" x14ac:dyDescent="0.25">
      <c r="B23" s="56" t="s">
        <v>331</v>
      </c>
      <c r="C23" s="57" t="s">
        <v>905</v>
      </c>
      <c r="D23" s="56" t="s">
        <v>35</v>
      </c>
      <c r="E23" s="58" t="s">
        <v>907</v>
      </c>
      <c r="F23" s="59"/>
      <c r="G23" s="56" t="s">
        <v>9</v>
      </c>
      <c r="J23" s="59"/>
      <c r="L23" s="59" t="s">
        <v>344</v>
      </c>
      <c r="N23" s="59" t="s">
        <v>344</v>
      </c>
      <c r="P23" s="59" t="s">
        <v>344</v>
      </c>
      <c r="Q23" s="59"/>
      <c r="R23" s="59" t="s">
        <v>344</v>
      </c>
      <c r="T23" s="59" t="s">
        <v>344</v>
      </c>
      <c r="V23" s="59" t="s">
        <v>344</v>
      </c>
      <c r="X23" s="59" t="s">
        <v>344</v>
      </c>
      <c r="Z23" s="59" t="s">
        <v>344</v>
      </c>
      <c r="AB23" s="59" t="s">
        <v>344</v>
      </c>
    </row>
    <row r="24" spans="2:30" s="56" customFormat="1" ht="15" customHeight="1" x14ac:dyDescent="0.25">
      <c r="B24" s="56" t="s">
        <v>345</v>
      </c>
      <c r="C24" s="57" t="s">
        <v>508</v>
      </c>
      <c r="D24" s="56" t="s">
        <v>35</v>
      </c>
      <c r="E24" s="58" t="s">
        <v>966</v>
      </c>
      <c r="F24" s="59"/>
      <c r="G24" s="56" t="s">
        <v>9</v>
      </c>
      <c r="J24" s="59" t="s">
        <v>344</v>
      </c>
      <c r="L24" s="59" t="s">
        <v>344</v>
      </c>
      <c r="N24" s="59" t="s">
        <v>344</v>
      </c>
      <c r="P24" s="59" t="s">
        <v>344</v>
      </c>
      <c r="Q24" s="59"/>
      <c r="R24" s="59" t="s">
        <v>344</v>
      </c>
      <c r="T24" s="59" t="s">
        <v>344</v>
      </c>
      <c r="V24" s="59" t="s">
        <v>344</v>
      </c>
      <c r="X24" s="59" t="s">
        <v>344</v>
      </c>
      <c r="Z24" s="59" t="s">
        <v>344</v>
      </c>
      <c r="AB24" s="59" t="s">
        <v>344</v>
      </c>
    </row>
    <row r="25" spans="2:30" s="56" customFormat="1" ht="15" customHeight="1" x14ac:dyDescent="0.25">
      <c r="B25" s="56" t="s">
        <v>351</v>
      </c>
      <c r="C25" s="57" t="s">
        <v>295</v>
      </c>
      <c r="E25" s="58"/>
      <c r="F25" s="59" t="s">
        <v>315</v>
      </c>
      <c r="G25" s="56" t="s">
        <v>947</v>
      </c>
      <c r="J25" s="59" t="s">
        <v>315</v>
      </c>
      <c r="L25" s="59" t="s">
        <v>344</v>
      </c>
      <c r="N25" s="59" t="s">
        <v>315</v>
      </c>
      <c r="P25" s="59" t="s">
        <v>315</v>
      </c>
      <c r="Q25" s="59"/>
      <c r="R25" s="59" t="s">
        <v>315</v>
      </c>
      <c r="T25" s="59" t="s">
        <v>315</v>
      </c>
      <c r="V25" s="59" t="s">
        <v>315</v>
      </c>
      <c r="X25" s="59" t="s">
        <v>344</v>
      </c>
      <c r="Z25" s="59" t="s">
        <v>344</v>
      </c>
      <c r="AB25" s="59" t="s">
        <v>315</v>
      </c>
    </row>
    <row r="26" spans="2:30" s="56" customFormat="1" ht="15" customHeight="1" x14ac:dyDescent="0.25">
      <c r="B26" s="56" t="s">
        <v>362</v>
      </c>
      <c r="C26" s="57" t="s">
        <v>499</v>
      </c>
      <c r="D26" s="56" t="s">
        <v>35</v>
      </c>
      <c r="E26" s="58" t="s">
        <v>498</v>
      </c>
      <c r="F26" s="59"/>
      <c r="G26" s="56" t="s">
        <v>9</v>
      </c>
      <c r="J26" s="59" t="s">
        <v>344</v>
      </c>
      <c r="L26" s="59" t="s">
        <v>344</v>
      </c>
      <c r="N26" s="59" t="s">
        <v>344</v>
      </c>
      <c r="P26" s="59"/>
      <c r="Q26" s="59"/>
      <c r="R26" s="59"/>
      <c r="T26" s="59"/>
      <c r="V26" s="59"/>
      <c r="X26" s="59" t="s">
        <v>344</v>
      </c>
      <c r="Z26" s="59" t="s">
        <v>344</v>
      </c>
      <c r="AB26" s="59"/>
    </row>
    <row r="27" spans="2:30" s="56" customFormat="1" ht="15" customHeight="1" x14ac:dyDescent="0.25">
      <c r="B27" s="56" t="s">
        <v>363</v>
      </c>
      <c r="C27" s="57" t="s">
        <v>499</v>
      </c>
      <c r="D27" s="56" t="s">
        <v>35</v>
      </c>
      <c r="E27" s="58" t="s">
        <v>498</v>
      </c>
      <c r="F27" s="59"/>
      <c r="J27" s="59" t="s">
        <v>344</v>
      </c>
      <c r="L27" s="59" t="s">
        <v>344</v>
      </c>
      <c r="N27" s="59" t="s">
        <v>344</v>
      </c>
      <c r="P27" s="59"/>
      <c r="Q27" s="59"/>
      <c r="R27" s="59"/>
      <c r="T27" s="59"/>
      <c r="V27" s="59"/>
      <c r="X27" s="59" t="s">
        <v>344</v>
      </c>
      <c r="Z27" s="59" t="s">
        <v>344</v>
      </c>
      <c r="AB27" s="59"/>
    </row>
    <row r="28" spans="2:30" s="56" customFormat="1" ht="15" customHeight="1" x14ac:dyDescent="0.25">
      <c r="B28" s="56" t="s">
        <v>364</v>
      </c>
      <c r="C28" s="57" t="s">
        <v>969</v>
      </c>
      <c r="D28" s="56" t="s">
        <v>35</v>
      </c>
      <c r="E28" s="58" t="s">
        <v>968</v>
      </c>
      <c r="F28" s="59"/>
      <c r="G28" s="56" t="s">
        <v>9</v>
      </c>
      <c r="J28" s="59" t="s">
        <v>948</v>
      </c>
      <c r="L28" s="59" t="s">
        <v>344</v>
      </c>
      <c r="N28" s="59"/>
      <c r="P28" s="59" t="s">
        <v>948</v>
      </c>
      <c r="Q28" s="59"/>
      <c r="R28" s="59" t="s">
        <v>948</v>
      </c>
      <c r="T28" s="59" t="s">
        <v>948</v>
      </c>
      <c r="V28" s="59" t="s">
        <v>948</v>
      </c>
      <c r="X28" s="59" t="s">
        <v>948</v>
      </c>
      <c r="Z28" s="59" t="s">
        <v>948</v>
      </c>
      <c r="AB28" s="59" t="s">
        <v>948</v>
      </c>
    </row>
    <row r="29" spans="2:30" s="56" customFormat="1" ht="15" customHeight="1" x14ac:dyDescent="0.25">
      <c r="B29" s="56" t="s">
        <v>365</v>
      </c>
      <c r="C29" s="57" t="s">
        <v>469</v>
      </c>
      <c r="D29" s="56" t="s">
        <v>35</v>
      </c>
      <c r="E29" s="58" t="s">
        <v>970</v>
      </c>
      <c r="F29" s="59"/>
      <c r="G29" s="56" t="s">
        <v>468</v>
      </c>
      <c r="J29" s="59" t="s">
        <v>344</v>
      </c>
      <c r="L29" s="59" t="s">
        <v>344</v>
      </c>
      <c r="N29" s="59"/>
      <c r="P29" s="59" t="s">
        <v>344</v>
      </c>
      <c r="Q29" s="59"/>
      <c r="R29" s="59" t="s">
        <v>344</v>
      </c>
      <c r="T29" s="59" t="s">
        <v>344</v>
      </c>
      <c r="V29" s="59" t="s">
        <v>344</v>
      </c>
      <c r="X29" s="59" t="s">
        <v>344</v>
      </c>
      <c r="Z29" s="59" t="s">
        <v>344</v>
      </c>
      <c r="AB29" s="59" t="s">
        <v>344</v>
      </c>
    </row>
    <row r="30" spans="2:30" s="56" customFormat="1" ht="15" customHeight="1" x14ac:dyDescent="0.25">
      <c r="B30" s="56" t="s">
        <v>366</v>
      </c>
      <c r="C30" s="57" t="s">
        <v>469</v>
      </c>
      <c r="D30" s="56" t="s">
        <v>35</v>
      </c>
      <c r="E30" s="58" t="s">
        <v>911</v>
      </c>
      <c r="F30" s="59"/>
      <c r="G30" s="56" t="s">
        <v>468</v>
      </c>
      <c r="J30" s="59" t="s">
        <v>344</v>
      </c>
      <c r="L30" s="59" t="s">
        <v>344</v>
      </c>
      <c r="N30" s="59" t="s">
        <v>344</v>
      </c>
      <c r="P30" s="59" t="s">
        <v>344</v>
      </c>
      <c r="Q30" s="59"/>
      <c r="R30" s="59" t="s">
        <v>344</v>
      </c>
      <c r="T30" s="59" t="s">
        <v>344</v>
      </c>
      <c r="V30" s="59" t="s">
        <v>344</v>
      </c>
      <c r="X30" s="59" t="s">
        <v>344</v>
      </c>
      <c r="Z30" s="59" t="s">
        <v>344</v>
      </c>
      <c r="AB30" s="59" t="s">
        <v>344</v>
      </c>
    </row>
    <row r="31" spans="2:30" s="56" customFormat="1" ht="15" customHeight="1" x14ac:dyDescent="0.25">
      <c r="B31" s="56" t="s">
        <v>367</v>
      </c>
      <c r="C31" s="57" t="s">
        <v>469</v>
      </c>
      <c r="D31" s="56" t="s">
        <v>49</v>
      </c>
      <c r="E31" s="58" t="s">
        <v>467</v>
      </c>
      <c r="F31" s="59"/>
      <c r="G31" s="56" t="s">
        <v>468</v>
      </c>
      <c r="J31" s="59" t="s">
        <v>344</v>
      </c>
      <c r="L31" s="59" t="s">
        <v>344</v>
      </c>
      <c r="N31" s="59" t="s">
        <v>344</v>
      </c>
      <c r="P31" s="59" t="s">
        <v>344</v>
      </c>
      <c r="Q31" s="59"/>
      <c r="R31" s="59" t="s">
        <v>344</v>
      </c>
      <c r="T31" s="59" t="s">
        <v>344</v>
      </c>
      <c r="V31" s="59" t="s">
        <v>344</v>
      </c>
      <c r="X31" s="59" t="s">
        <v>344</v>
      </c>
      <c r="Z31" s="59" t="s">
        <v>344</v>
      </c>
      <c r="AB31" s="59" t="s">
        <v>344</v>
      </c>
    </row>
    <row r="32" spans="2:30" s="56" customFormat="1" ht="15" customHeight="1" x14ac:dyDescent="0.25">
      <c r="B32" s="56" t="s">
        <v>368</v>
      </c>
      <c r="C32" s="57" t="s">
        <v>909</v>
      </c>
      <c r="D32" s="56" t="s">
        <v>35</v>
      </c>
      <c r="E32" s="58" t="s">
        <v>910</v>
      </c>
      <c r="F32" s="59"/>
      <c r="G32" s="56" t="s">
        <v>468</v>
      </c>
      <c r="J32" s="59" t="s">
        <v>344</v>
      </c>
      <c r="L32" s="59" t="s">
        <v>344</v>
      </c>
      <c r="N32" s="59" t="s">
        <v>344</v>
      </c>
      <c r="Q32" s="59"/>
      <c r="X32" s="59" t="s">
        <v>344</v>
      </c>
      <c r="Z32" s="59" t="s">
        <v>344</v>
      </c>
    </row>
    <row r="33" spans="2:28" s="56" customFormat="1" ht="15" customHeight="1" x14ac:dyDescent="0.25">
      <c r="B33" s="56" t="s">
        <v>369</v>
      </c>
      <c r="C33" s="57" t="s">
        <v>469</v>
      </c>
      <c r="D33" s="56" t="s">
        <v>49</v>
      </c>
      <c r="E33" s="58" t="s">
        <v>496</v>
      </c>
      <c r="F33" s="59"/>
      <c r="G33" s="56" t="s">
        <v>468</v>
      </c>
      <c r="J33" s="59" t="s">
        <v>344</v>
      </c>
      <c r="L33" s="59" t="s">
        <v>344</v>
      </c>
      <c r="N33" s="59" t="s">
        <v>344</v>
      </c>
      <c r="P33" s="59" t="s">
        <v>344</v>
      </c>
      <c r="Q33" s="59"/>
      <c r="R33" s="59" t="s">
        <v>344</v>
      </c>
      <c r="T33" s="59" t="s">
        <v>344</v>
      </c>
      <c r="V33" s="59" t="s">
        <v>344</v>
      </c>
      <c r="X33" s="59" t="s">
        <v>344</v>
      </c>
      <c r="Z33" s="59" t="s">
        <v>344</v>
      </c>
      <c r="AB33" s="59" t="s">
        <v>344</v>
      </c>
    </row>
    <row r="34" spans="2:28" s="56" customFormat="1" ht="15" customHeight="1" x14ac:dyDescent="0.25">
      <c r="B34" s="56" t="s">
        <v>370</v>
      </c>
      <c r="C34" s="57" t="s">
        <v>295</v>
      </c>
      <c r="E34" s="58"/>
      <c r="F34" s="59" t="s">
        <v>315</v>
      </c>
      <c r="G34" s="56" t="s">
        <v>947</v>
      </c>
      <c r="J34" s="59" t="s">
        <v>315</v>
      </c>
      <c r="L34" s="59" t="s">
        <v>344</v>
      </c>
      <c r="N34" s="59" t="s">
        <v>315</v>
      </c>
      <c r="P34" s="59" t="s">
        <v>315</v>
      </c>
      <c r="Q34" s="59"/>
      <c r="R34" s="59" t="s">
        <v>315</v>
      </c>
      <c r="T34" s="59" t="s">
        <v>315</v>
      </c>
      <c r="V34" s="59" t="s">
        <v>315</v>
      </c>
      <c r="X34" s="59" t="s">
        <v>315</v>
      </c>
      <c r="Z34" s="59" t="s">
        <v>315</v>
      </c>
      <c r="AB34" s="59" t="s">
        <v>315</v>
      </c>
    </row>
    <row r="35" spans="2:28" s="56" customFormat="1" ht="15" customHeight="1" x14ac:dyDescent="0.25">
      <c r="B35" s="56" t="s">
        <v>371</v>
      </c>
      <c r="C35" s="57" t="s">
        <v>995</v>
      </c>
      <c r="D35" s="56" t="s">
        <v>49</v>
      </c>
      <c r="E35" s="58" t="s">
        <v>996</v>
      </c>
      <c r="F35" s="59"/>
      <c r="G35" s="56" t="s">
        <v>9</v>
      </c>
      <c r="J35" s="59" t="s">
        <v>344</v>
      </c>
      <c r="L35" s="59" t="s">
        <v>344</v>
      </c>
      <c r="N35" s="59" t="s">
        <v>344</v>
      </c>
      <c r="P35" s="59" t="s">
        <v>344</v>
      </c>
      <c r="Q35" s="59"/>
      <c r="R35" s="59" t="s">
        <v>344</v>
      </c>
      <c r="T35" s="59" t="s">
        <v>344</v>
      </c>
      <c r="V35" s="59" t="s">
        <v>344</v>
      </c>
      <c r="X35" s="59"/>
      <c r="Z35" s="59"/>
      <c r="AB35" s="59" t="s">
        <v>344</v>
      </c>
    </row>
    <row r="36" spans="2:28" s="56" customFormat="1" ht="15" customHeight="1" x14ac:dyDescent="0.25">
      <c r="B36" s="56" t="s">
        <v>378</v>
      </c>
      <c r="C36" s="57" t="s">
        <v>295</v>
      </c>
      <c r="E36" s="58"/>
      <c r="F36" s="59" t="s">
        <v>315</v>
      </c>
      <c r="G36" s="56" t="s">
        <v>474</v>
      </c>
      <c r="J36" s="59" t="s">
        <v>344</v>
      </c>
      <c r="L36" s="59" t="s">
        <v>344</v>
      </c>
      <c r="N36" s="59" t="s">
        <v>344</v>
      </c>
      <c r="P36" s="59" t="s">
        <v>344</v>
      </c>
      <c r="Q36" s="59"/>
      <c r="R36" s="59" t="s">
        <v>344</v>
      </c>
      <c r="T36" s="59" t="s">
        <v>344</v>
      </c>
      <c r="V36" s="59" t="s">
        <v>344</v>
      </c>
      <c r="X36" s="59" t="s">
        <v>315</v>
      </c>
      <c r="Z36" s="59" t="s">
        <v>315</v>
      </c>
      <c r="AB36" s="59" t="s">
        <v>344</v>
      </c>
    </row>
    <row r="37" spans="2:28" s="56" customFormat="1" ht="15" customHeight="1" x14ac:dyDescent="0.25">
      <c r="B37" s="56" t="s">
        <v>480</v>
      </c>
      <c r="C37" s="57" t="s">
        <v>997</v>
      </c>
      <c r="D37" s="56" t="s">
        <v>35</v>
      </c>
      <c r="E37" s="58" t="s">
        <v>998</v>
      </c>
      <c r="F37" s="59"/>
      <c r="G37" s="56" t="s">
        <v>468</v>
      </c>
      <c r="J37" s="59" t="s">
        <v>344</v>
      </c>
      <c r="L37" s="59" t="s">
        <v>344</v>
      </c>
      <c r="N37" s="59" t="s">
        <v>344</v>
      </c>
      <c r="P37" s="59" t="s">
        <v>344</v>
      </c>
      <c r="Q37" s="59"/>
      <c r="R37" s="59" t="s">
        <v>344</v>
      </c>
      <c r="T37" s="59" t="s">
        <v>344</v>
      </c>
      <c r="V37" s="59" t="s">
        <v>344</v>
      </c>
      <c r="X37" s="59"/>
      <c r="Z37" s="59"/>
      <c r="AB37" s="59" t="s">
        <v>344</v>
      </c>
    </row>
    <row r="38" spans="2:28" s="56" customFormat="1" ht="15" customHeight="1" x14ac:dyDescent="0.25">
      <c r="B38" s="56" t="s">
        <v>481</v>
      </c>
      <c r="C38" s="57" t="s">
        <v>295</v>
      </c>
      <c r="E38" s="58"/>
      <c r="F38" s="59" t="s">
        <v>315</v>
      </c>
      <c r="G38" s="56" t="s">
        <v>474</v>
      </c>
      <c r="J38" s="59" t="s">
        <v>344</v>
      </c>
      <c r="L38" s="59" t="s">
        <v>344</v>
      </c>
      <c r="N38" s="59" t="s">
        <v>344</v>
      </c>
      <c r="P38" s="59" t="s">
        <v>344</v>
      </c>
      <c r="Q38" s="59"/>
      <c r="R38" s="59" t="s">
        <v>344</v>
      </c>
      <c r="T38" s="59" t="s">
        <v>344</v>
      </c>
      <c r="V38" s="59" t="s">
        <v>344</v>
      </c>
      <c r="X38" s="59" t="s">
        <v>315</v>
      </c>
      <c r="Z38" s="59" t="s">
        <v>315</v>
      </c>
      <c r="AB38" s="59" t="s">
        <v>344</v>
      </c>
    </row>
    <row r="39" spans="2:28" s="56" customFormat="1" x14ac:dyDescent="0.25">
      <c r="B39" s="56" t="s">
        <v>482</v>
      </c>
      <c r="C39" s="57" t="s">
        <v>471</v>
      </c>
      <c r="E39" s="58"/>
      <c r="F39" s="59"/>
      <c r="G39" s="56" t="s">
        <v>4</v>
      </c>
      <c r="J39" s="59"/>
      <c r="L39" s="59" t="s">
        <v>344</v>
      </c>
      <c r="N39" s="59"/>
      <c r="P39" s="59"/>
      <c r="R39" s="59"/>
      <c r="T39" s="59"/>
      <c r="V39" s="59"/>
      <c r="X39" s="59"/>
      <c r="Z39" s="59"/>
      <c r="AB39" s="59"/>
    </row>
    <row r="40" spans="2:28" s="56" customFormat="1" x14ac:dyDescent="0.25">
      <c r="B40" s="56" t="s">
        <v>483</v>
      </c>
      <c r="C40" s="56" t="s">
        <v>347</v>
      </c>
      <c r="D40" s="58" t="s">
        <v>348</v>
      </c>
      <c r="E40" s="56" t="s">
        <v>350</v>
      </c>
      <c r="F40" s="58"/>
      <c r="G40" s="56" t="s">
        <v>349</v>
      </c>
      <c r="J40" s="65" t="s">
        <v>1105</v>
      </c>
      <c r="L40" s="65" t="s">
        <v>1116</v>
      </c>
      <c r="N40" s="56" t="s">
        <v>1105</v>
      </c>
      <c r="P40" s="56" t="s">
        <v>1105</v>
      </c>
      <c r="R40" s="56" t="s">
        <v>1105</v>
      </c>
      <c r="T40" s="56" t="s">
        <v>1105</v>
      </c>
      <c r="V40" s="56" t="s">
        <v>1105</v>
      </c>
      <c r="X40" s="56" t="s">
        <v>1105</v>
      </c>
      <c r="Z40" s="56" t="s">
        <v>1105</v>
      </c>
      <c r="AB40" s="56" t="s">
        <v>1105</v>
      </c>
    </row>
    <row r="41" spans="2:28" s="56" customFormat="1" x14ac:dyDescent="0.25">
      <c r="B41" s="56" t="s">
        <v>484</v>
      </c>
      <c r="C41" s="56" t="s">
        <v>379</v>
      </c>
      <c r="D41" s="58" t="s">
        <v>276</v>
      </c>
      <c r="E41" s="56" t="s">
        <v>556</v>
      </c>
      <c r="F41" s="58" t="s">
        <v>328</v>
      </c>
      <c r="G41" s="56" t="s">
        <v>324</v>
      </c>
      <c r="J41" s="58" t="s">
        <v>568</v>
      </c>
      <c r="L41" s="100" t="s">
        <v>568</v>
      </c>
      <c r="N41" s="58" t="s">
        <v>568</v>
      </c>
      <c r="P41" s="58" t="s">
        <v>568</v>
      </c>
      <c r="R41" s="58" t="s">
        <v>568</v>
      </c>
      <c r="T41" s="58" t="s">
        <v>568</v>
      </c>
      <c r="V41" s="58" t="s">
        <v>568</v>
      </c>
      <c r="X41" s="58" t="s">
        <v>568</v>
      </c>
      <c r="Z41" s="58" t="s">
        <v>568</v>
      </c>
      <c r="AB41" s="58" t="s">
        <v>568</v>
      </c>
    </row>
    <row r="42" spans="2:28" s="56" customFormat="1" x14ac:dyDescent="0.25">
      <c r="B42" s="56" t="s">
        <v>485</v>
      </c>
      <c r="C42" s="56" t="s">
        <v>379</v>
      </c>
      <c r="D42" s="58" t="s">
        <v>276</v>
      </c>
      <c r="E42" s="56" t="s">
        <v>557</v>
      </c>
      <c r="F42" s="58" t="s">
        <v>328</v>
      </c>
      <c r="G42" s="56" t="s">
        <v>324</v>
      </c>
      <c r="J42" s="58" t="s">
        <v>568</v>
      </c>
      <c r="L42" s="100" t="s">
        <v>568</v>
      </c>
      <c r="N42" s="58" t="s">
        <v>568</v>
      </c>
      <c r="P42" s="58" t="s">
        <v>568</v>
      </c>
      <c r="R42" s="58" t="s">
        <v>568</v>
      </c>
      <c r="T42" s="58" t="s">
        <v>568</v>
      </c>
      <c r="V42" s="58" t="s">
        <v>568</v>
      </c>
      <c r="X42" s="58" t="s">
        <v>568</v>
      </c>
      <c r="Z42" s="58" t="s">
        <v>568</v>
      </c>
      <c r="AB42" s="58" t="s">
        <v>568</v>
      </c>
    </row>
    <row r="43" spans="2:28" s="56" customFormat="1" x14ac:dyDescent="0.25">
      <c r="B43" s="56" t="s">
        <v>486</v>
      </c>
      <c r="C43" s="56" t="s">
        <v>379</v>
      </c>
      <c r="D43" s="58" t="s">
        <v>276</v>
      </c>
      <c r="E43" s="56" t="s">
        <v>558</v>
      </c>
      <c r="F43" s="58" t="s">
        <v>327</v>
      </c>
      <c r="G43" s="56" t="s">
        <v>324</v>
      </c>
      <c r="J43" s="58" t="s">
        <v>569</v>
      </c>
      <c r="L43" s="100" t="s">
        <v>569</v>
      </c>
      <c r="N43" s="58" t="s">
        <v>569</v>
      </c>
      <c r="P43" s="58" t="s">
        <v>569</v>
      </c>
      <c r="R43" s="58" t="s">
        <v>569</v>
      </c>
      <c r="T43" s="58" t="s">
        <v>569</v>
      </c>
      <c r="V43" s="58" t="s">
        <v>569</v>
      </c>
      <c r="X43" s="58" t="s">
        <v>569</v>
      </c>
      <c r="Z43" s="58" t="s">
        <v>569</v>
      </c>
      <c r="AB43" s="58" t="s">
        <v>569</v>
      </c>
    </row>
    <row r="44" spans="2:28" s="56" customFormat="1" x14ac:dyDescent="0.25">
      <c r="B44" s="56" t="s">
        <v>47</v>
      </c>
      <c r="C44" s="56" t="s">
        <v>380</v>
      </c>
      <c r="D44" s="58" t="s">
        <v>276</v>
      </c>
      <c r="E44" s="56" t="s">
        <v>555</v>
      </c>
      <c r="F44" s="58" t="s">
        <v>278</v>
      </c>
      <c r="G44" s="56" t="s">
        <v>275</v>
      </c>
      <c r="J44" s="58" t="s">
        <v>570</v>
      </c>
      <c r="L44" s="100" t="s">
        <v>570</v>
      </c>
      <c r="N44" s="58" t="s">
        <v>570</v>
      </c>
      <c r="P44" s="58" t="s">
        <v>570</v>
      </c>
      <c r="R44" s="58" t="s">
        <v>570</v>
      </c>
      <c r="T44" s="58" t="s">
        <v>570</v>
      </c>
      <c r="V44" s="58" t="s">
        <v>570</v>
      </c>
      <c r="X44" s="58" t="s">
        <v>570</v>
      </c>
      <c r="Z44" s="58" t="s">
        <v>570</v>
      </c>
      <c r="AB44" s="58" t="s">
        <v>570</v>
      </c>
    </row>
    <row r="45" spans="2:28" s="56" customFormat="1" ht="30" x14ac:dyDescent="0.25">
      <c r="B45" s="56" t="s">
        <v>487</v>
      </c>
      <c r="C45" s="57" t="s">
        <v>281</v>
      </c>
      <c r="D45" s="58" t="s">
        <v>280</v>
      </c>
      <c r="E45" s="58" t="s">
        <v>277</v>
      </c>
      <c r="G45" s="56" t="s">
        <v>282</v>
      </c>
      <c r="J45" s="58" t="s">
        <v>344</v>
      </c>
      <c r="L45" s="100" t="s">
        <v>344</v>
      </c>
      <c r="N45" s="58" t="s">
        <v>344</v>
      </c>
      <c r="P45" s="58" t="s">
        <v>344</v>
      </c>
      <c r="R45" s="58" t="s">
        <v>344</v>
      </c>
      <c r="T45" s="58" t="s">
        <v>344</v>
      </c>
      <c r="V45" s="58" t="s">
        <v>344</v>
      </c>
      <c r="X45" s="58" t="s">
        <v>344</v>
      </c>
      <c r="Z45" s="58" t="s">
        <v>344</v>
      </c>
      <c r="AB45" s="58" t="s">
        <v>344</v>
      </c>
    </row>
    <row r="46" spans="2:28" x14ac:dyDescent="0.25">
      <c r="B46" s="56" t="s">
        <v>489</v>
      </c>
      <c r="C46" s="29" t="s">
        <v>274</v>
      </c>
      <c r="D46" s="31" t="s">
        <v>280</v>
      </c>
      <c r="E46" s="31" t="s">
        <v>342</v>
      </c>
      <c r="F46" s="31" t="s">
        <v>284</v>
      </c>
      <c r="G46" s="29" t="s">
        <v>279</v>
      </c>
      <c r="J46" s="23" t="s">
        <v>343</v>
      </c>
      <c r="L46" s="23" t="s">
        <v>343</v>
      </c>
      <c r="N46" s="23" t="s">
        <v>343</v>
      </c>
      <c r="P46" s="23" t="s">
        <v>343</v>
      </c>
      <c r="R46" s="23" t="s">
        <v>343</v>
      </c>
      <c r="T46" s="23" t="s">
        <v>343</v>
      </c>
      <c r="V46" s="23" t="s">
        <v>343</v>
      </c>
      <c r="X46" s="23" t="s">
        <v>343</v>
      </c>
      <c r="Z46" s="23" t="s">
        <v>343</v>
      </c>
      <c r="AB46" s="23" t="s">
        <v>343</v>
      </c>
    </row>
    <row r="47" spans="2:28" x14ac:dyDescent="0.25">
      <c r="B47" s="56" t="s">
        <v>490</v>
      </c>
      <c r="C47" s="29" t="s">
        <v>470</v>
      </c>
      <c r="D47" s="29" t="s">
        <v>49</v>
      </c>
      <c r="E47" s="31" t="s">
        <v>88</v>
      </c>
      <c r="F47" s="31" t="s">
        <v>318</v>
      </c>
      <c r="G47" s="29" t="s">
        <v>74</v>
      </c>
      <c r="J47" s="23" t="s">
        <v>318</v>
      </c>
      <c r="L47" s="23" t="s">
        <v>1118</v>
      </c>
      <c r="N47" s="23" t="s">
        <v>318</v>
      </c>
      <c r="P47" s="23" t="s">
        <v>318</v>
      </c>
      <c r="R47" s="23" t="s">
        <v>318</v>
      </c>
      <c r="T47" s="23" t="s">
        <v>318</v>
      </c>
      <c r="V47" s="23" t="s">
        <v>318</v>
      </c>
      <c r="X47" s="23" t="s">
        <v>318</v>
      </c>
      <c r="Z47" s="23" t="s">
        <v>318</v>
      </c>
      <c r="AB47" s="23" t="s">
        <v>318</v>
      </c>
    </row>
    <row r="48" spans="2:28" x14ac:dyDescent="0.25">
      <c r="B48" s="56" t="s">
        <v>501</v>
      </c>
      <c r="C48" s="29" t="s">
        <v>287</v>
      </c>
      <c r="D48" s="29" t="s">
        <v>49</v>
      </c>
      <c r="E48" s="31" t="s">
        <v>88</v>
      </c>
      <c r="F48" s="31"/>
      <c r="G48" s="29" t="s">
        <v>724</v>
      </c>
    </row>
    <row r="49" spans="2:28" x14ac:dyDescent="0.25">
      <c r="B49" s="56" t="s">
        <v>491</v>
      </c>
      <c r="C49" s="34" t="s">
        <v>288</v>
      </c>
      <c r="D49" s="29" t="s">
        <v>49</v>
      </c>
      <c r="E49" s="31" t="s">
        <v>50</v>
      </c>
      <c r="F49" s="31" t="s">
        <v>289</v>
      </c>
      <c r="J49" s="31" t="s">
        <v>289</v>
      </c>
      <c r="L49" s="31" t="s">
        <v>289</v>
      </c>
      <c r="N49" s="31" t="s">
        <v>289</v>
      </c>
      <c r="P49" s="31" t="s">
        <v>289</v>
      </c>
      <c r="R49" s="31" t="s">
        <v>289</v>
      </c>
      <c r="T49" s="31" t="s">
        <v>289</v>
      </c>
      <c r="V49" s="31" t="s">
        <v>289</v>
      </c>
      <c r="X49" s="31" t="s">
        <v>289</v>
      </c>
      <c r="Z49" s="31" t="s">
        <v>289</v>
      </c>
      <c r="AB49" s="31" t="s">
        <v>289</v>
      </c>
    </row>
    <row r="50" spans="2:28" x14ac:dyDescent="0.25">
      <c r="B50" s="56" t="s">
        <v>502</v>
      </c>
      <c r="C50" s="34" t="s">
        <v>290</v>
      </c>
      <c r="D50" s="29" t="s">
        <v>49</v>
      </c>
      <c r="E50" s="31" t="s">
        <v>51</v>
      </c>
      <c r="F50" s="35" t="s">
        <v>291</v>
      </c>
      <c r="J50" s="35" t="s">
        <v>291</v>
      </c>
      <c r="L50" s="35" t="s">
        <v>291</v>
      </c>
      <c r="N50" s="35" t="s">
        <v>291</v>
      </c>
      <c r="P50" s="35" t="s">
        <v>291</v>
      </c>
      <c r="R50" s="35" t="s">
        <v>291</v>
      </c>
      <c r="T50" s="35" t="s">
        <v>291</v>
      </c>
      <c r="V50" s="35" t="s">
        <v>291</v>
      </c>
      <c r="X50" s="35" t="s">
        <v>291</v>
      </c>
      <c r="Z50" s="35" t="s">
        <v>291</v>
      </c>
      <c r="AB50" s="35" t="s">
        <v>291</v>
      </c>
    </row>
    <row r="51" spans="2:28" x14ac:dyDescent="0.25">
      <c r="B51" s="56" t="s">
        <v>503</v>
      </c>
      <c r="C51" s="34" t="s">
        <v>293</v>
      </c>
      <c r="D51" s="29" t="s">
        <v>49</v>
      </c>
      <c r="E51" s="31" t="s">
        <v>89</v>
      </c>
      <c r="F51" s="31"/>
    </row>
    <row r="52" spans="2:28" x14ac:dyDescent="0.25">
      <c r="B52" s="56" t="s">
        <v>504</v>
      </c>
      <c r="C52" s="34" t="s">
        <v>295</v>
      </c>
      <c r="E52" s="31"/>
      <c r="F52" s="33" t="s">
        <v>323</v>
      </c>
      <c r="G52" s="29" t="s">
        <v>474</v>
      </c>
    </row>
    <row r="53" spans="2:28" x14ac:dyDescent="0.25">
      <c r="B53" s="56" t="s">
        <v>509</v>
      </c>
      <c r="C53" s="34" t="s">
        <v>295</v>
      </c>
      <c r="D53" s="29" t="s">
        <v>49</v>
      </c>
      <c r="E53" s="31" t="s">
        <v>91</v>
      </c>
      <c r="F53" s="31"/>
      <c r="G53" s="29" t="s">
        <v>299</v>
      </c>
    </row>
    <row r="54" spans="2:28" x14ac:dyDescent="0.25">
      <c r="B54" s="56" t="s">
        <v>510</v>
      </c>
      <c r="C54" s="34" t="s">
        <v>301</v>
      </c>
      <c r="D54" s="29" t="s">
        <v>49</v>
      </c>
      <c r="E54" s="31" t="s">
        <v>92</v>
      </c>
      <c r="F54" s="31"/>
      <c r="G54" s="29" t="s">
        <v>9</v>
      </c>
    </row>
    <row r="55" spans="2:28" x14ac:dyDescent="0.25">
      <c r="B55" s="56" t="s">
        <v>894</v>
      </c>
      <c r="C55" s="34" t="s">
        <v>295</v>
      </c>
      <c r="E55" s="31"/>
      <c r="F55" s="33" t="s">
        <v>296</v>
      </c>
      <c r="G55" s="29" t="s">
        <v>492</v>
      </c>
    </row>
    <row r="56" spans="2:28" x14ac:dyDescent="0.25">
      <c r="B56" s="56" t="s">
        <v>897</v>
      </c>
      <c r="C56" s="34" t="s">
        <v>304</v>
      </c>
      <c r="D56" s="29" t="s">
        <v>49</v>
      </c>
      <c r="E56" s="31" t="s">
        <v>119</v>
      </c>
      <c r="F56" s="33"/>
      <c r="G56" s="22" t="s">
        <v>307</v>
      </c>
      <c r="H56" s="45"/>
    </row>
    <row r="57" spans="2:28" x14ac:dyDescent="0.25">
      <c r="B57" s="56" t="s">
        <v>899</v>
      </c>
      <c r="C57" s="34" t="s">
        <v>312</v>
      </c>
      <c r="D57" s="29" t="s">
        <v>49</v>
      </c>
      <c r="E57" s="31" t="s">
        <v>120</v>
      </c>
      <c r="F57" s="31"/>
      <c r="G57" s="22" t="s">
        <v>9</v>
      </c>
    </row>
    <row r="58" spans="2:28" x14ac:dyDescent="0.25">
      <c r="B58" s="56" t="s">
        <v>943</v>
      </c>
      <c r="C58" s="34" t="s">
        <v>295</v>
      </c>
      <c r="E58" s="31"/>
      <c r="F58" s="33" t="s">
        <v>323</v>
      </c>
      <c r="G58" s="29" t="s">
        <v>888</v>
      </c>
    </row>
    <row r="59" spans="2:28" ht="30" x14ac:dyDescent="0.25">
      <c r="B59" s="56" t="s">
        <v>944</v>
      </c>
      <c r="C59" s="34" t="s">
        <v>976</v>
      </c>
      <c r="D59" s="29" t="s">
        <v>49</v>
      </c>
      <c r="E59" s="31" t="s">
        <v>114</v>
      </c>
      <c r="F59" s="31"/>
      <c r="G59" s="22" t="s">
        <v>9</v>
      </c>
      <c r="J59" s="31"/>
      <c r="L59" s="31"/>
      <c r="N59" s="31"/>
      <c r="P59" s="31"/>
      <c r="R59" s="31"/>
      <c r="X59" s="31"/>
      <c r="Z59" s="31"/>
      <c r="AB59" s="31"/>
    </row>
    <row r="60" spans="2:28" x14ac:dyDescent="0.25">
      <c r="B60" s="56" t="s">
        <v>945</v>
      </c>
      <c r="C60" s="34" t="s">
        <v>295</v>
      </c>
      <c r="E60" s="31"/>
      <c r="F60" s="33" t="s">
        <v>466</v>
      </c>
      <c r="G60" s="29" t="s">
        <v>888</v>
      </c>
      <c r="J60" s="33"/>
      <c r="L60" s="33"/>
      <c r="N60" s="33"/>
      <c r="P60" s="33"/>
      <c r="R60" s="33"/>
      <c r="X60" s="33"/>
      <c r="Z60" s="33"/>
      <c r="AB60" s="33"/>
    </row>
    <row r="61" spans="2:28" x14ac:dyDescent="0.25">
      <c r="B61" s="56" t="s">
        <v>946</v>
      </c>
      <c r="C61" s="34" t="s">
        <v>357</v>
      </c>
      <c r="D61" s="29" t="s">
        <v>49</v>
      </c>
      <c r="E61" s="31" t="s">
        <v>111</v>
      </c>
      <c r="F61" s="31"/>
      <c r="G61" s="22" t="s">
        <v>9</v>
      </c>
      <c r="J61" s="33" t="s">
        <v>344</v>
      </c>
      <c r="L61" s="33" t="s">
        <v>344</v>
      </c>
      <c r="N61" s="33" t="s">
        <v>344</v>
      </c>
      <c r="P61" s="33" t="s">
        <v>344</v>
      </c>
      <c r="R61" s="33" t="s">
        <v>344</v>
      </c>
      <c r="T61" s="33" t="s">
        <v>344</v>
      </c>
      <c r="V61" s="33" t="s">
        <v>344</v>
      </c>
      <c r="X61" s="31"/>
      <c r="Z61" s="31"/>
      <c r="AB61" s="31"/>
    </row>
    <row r="62" spans="2:28" ht="15" customHeight="1" x14ac:dyDescent="0.25">
      <c r="B62" s="56" t="s">
        <v>982</v>
      </c>
      <c r="C62" s="34" t="s">
        <v>357</v>
      </c>
      <c r="D62" s="29" t="s">
        <v>49</v>
      </c>
      <c r="E62" s="31" t="s">
        <v>358</v>
      </c>
      <c r="F62" s="31"/>
      <c r="G62" s="22" t="s">
        <v>354</v>
      </c>
      <c r="J62" s="33" t="s">
        <v>344</v>
      </c>
      <c r="L62" s="33" t="s">
        <v>344</v>
      </c>
      <c r="N62" s="33" t="s">
        <v>344</v>
      </c>
      <c r="P62" s="33" t="s">
        <v>344</v>
      </c>
      <c r="R62" s="33" t="s">
        <v>344</v>
      </c>
      <c r="T62" s="33" t="s">
        <v>344</v>
      </c>
      <c r="V62" s="33" t="s">
        <v>344</v>
      </c>
      <c r="X62" s="31"/>
      <c r="Z62" s="31"/>
      <c r="AB62" s="31"/>
    </row>
    <row r="63" spans="2:28" x14ac:dyDescent="0.25">
      <c r="B63" s="56" t="s">
        <v>983</v>
      </c>
      <c r="C63" s="34" t="s">
        <v>295</v>
      </c>
      <c r="E63" s="31"/>
      <c r="F63" s="33" t="s">
        <v>321</v>
      </c>
      <c r="G63" s="29" t="s">
        <v>474</v>
      </c>
      <c r="J63" s="33" t="s">
        <v>344</v>
      </c>
      <c r="L63" s="33" t="s">
        <v>344</v>
      </c>
      <c r="N63" s="33" t="s">
        <v>344</v>
      </c>
      <c r="P63" s="33" t="s">
        <v>344</v>
      </c>
      <c r="R63" s="33" t="s">
        <v>344</v>
      </c>
      <c r="T63" s="33" t="s">
        <v>344</v>
      </c>
      <c r="V63" s="33" t="s">
        <v>344</v>
      </c>
      <c r="X63" s="33"/>
      <c r="Z63" s="33"/>
      <c r="AB63" s="33"/>
    </row>
    <row r="64" spans="2:28" ht="30" x14ac:dyDescent="0.25">
      <c r="B64" s="56" t="s">
        <v>984</v>
      </c>
      <c r="C64" s="34" t="s">
        <v>1094</v>
      </c>
      <c r="D64" s="29" t="s">
        <v>49</v>
      </c>
      <c r="E64" s="31" t="s">
        <v>151</v>
      </c>
      <c r="F64" s="31"/>
      <c r="G64" s="22" t="s">
        <v>9</v>
      </c>
      <c r="J64" s="33" t="s">
        <v>344</v>
      </c>
      <c r="L64" s="33" t="s">
        <v>344</v>
      </c>
      <c r="N64" s="33" t="s">
        <v>344</v>
      </c>
      <c r="P64" s="33" t="s">
        <v>344</v>
      </c>
      <c r="R64" s="33" t="s">
        <v>344</v>
      </c>
      <c r="T64" s="33" t="s">
        <v>344</v>
      </c>
      <c r="V64" s="33" t="s">
        <v>344</v>
      </c>
      <c r="X64" s="31"/>
      <c r="Z64" s="31"/>
      <c r="AB64" s="31"/>
    </row>
    <row r="65" spans="2:28" x14ac:dyDescent="0.25">
      <c r="B65" s="56" t="s">
        <v>1052</v>
      </c>
      <c r="C65" s="36" t="s">
        <v>361</v>
      </c>
      <c r="D65" s="37"/>
      <c r="E65" s="38"/>
      <c r="F65" s="38"/>
      <c r="G65" s="39" t="s">
        <v>52</v>
      </c>
      <c r="J65" s="33" t="s">
        <v>344</v>
      </c>
      <c r="L65" s="33" t="s">
        <v>344</v>
      </c>
      <c r="N65" s="33" t="s">
        <v>344</v>
      </c>
      <c r="P65" s="33" t="s">
        <v>344</v>
      </c>
      <c r="R65" s="33" t="s">
        <v>344</v>
      </c>
      <c r="T65" s="33" t="s">
        <v>344</v>
      </c>
      <c r="V65" s="33" t="s">
        <v>344</v>
      </c>
      <c r="X65" s="38"/>
      <c r="Z65" s="38"/>
      <c r="AB65" s="38"/>
    </row>
    <row r="66" spans="2:28" x14ac:dyDescent="0.25">
      <c r="B66" s="56" t="s">
        <v>1002</v>
      </c>
      <c r="C66" s="34" t="s">
        <v>295</v>
      </c>
      <c r="E66" s="31"/>
      <c r="F66" s="31" t="s">
        <v>323</v>
      </c>
      <c r="G66" s="29" t="s">
        <v>888</v>
      </c>
      <c r="J66" s="33" t="s">
        <v>344</v>
      </c>
      <c r="L66" s="33" t="s">
        <v>344</v>
      </c>
      <c r="N66" s="33" t="s">
        <v>344</v>
      </c>
      <c r="P66" s="33" t="s">
        <v>344</v>
      </c>
      <c r="R66" s="33" t="s">
        <v>344</v>
      </c>
      <c r="T66" s="33" t="s">
        <v>344</v>
      </c>
      <c r="V66" s="33" t="s">
        <v>344</v>
      </c>
      <c r="X66" s="31" t="s">
        <v>323</v>
      </c>
      <c r="Z66" s="31" t="s">
        <v>323</v>
      </c>
      <c r="AB66" s="31" t="s">
        <v>323</v>
      </c>
    </row>
    <row r="67" spans="2:28" ht="15" customHeight="1" x14ac:dyDescent="0.25">
      <c r="B67" s="56" t="s">
        <v>1003</v>
      </c>
      <c r="C67" s="34" t="s">
        <v>575</v>
      </c>
      <c r="D67" s="29" t="s">
        <v>49</v>
      </c>
      <c r="E67" s="31" t="s">
        <v>92</v>
      </c>
      <c r="F67" s="31"/>
      <c r="G67" s="29" t="s">
        <v>9</v>
      </c>
      <c r="J67" s="33" t="s">
        <v>344</v>
      </c>
      <c r="L67" s="33" t="s">
        <v>344</v>
      </c>
      <c r="N67" s="33" t="s">
        <v>344</v>
      </c>
      <c r="P67" s="33" t="s">
        <v>344</v>
      </c>
      <c r="R67" s="33" t="s">
        <v>344</v>
      </c>
      <c r="T67" s="33" t="s">
        <v>344</v>
      </c>
      <c r="V67" s="33" t="s">
        <v>344</v>
      </c>
      <c r="X67" s="31"/>
      <c r="Z67" s="31"/>
      <c r="AB67" s="31"/>
    </row>
    <row r="68" spans="2:28" ht="15" customHeight="1" x14ac:dyDescent="0.25">
      <c r="B68" s="56" t="s">
        <v>1004</v>
      </c>
      <c r="C68" s="34" t="s">
        <v>295</v>
      </c>
      <c r="E68" s="31"/>
      <c r="F68" s="31" t="s">
        <v>323</v>
      </c>
      <c r="G68" s="29" t="s">
        <v>888</v>
      </c>
      <c r="J68" s="33" t="s">
        <v>344</v>
      </c>
      <c r="L68" s="33" t="s">
        <v>344</v>
      </c>
      <c r="N68" s="33" t="s">
        <v>344</v>
      </c>
      <c r="P68" s="33" t="s">
        <v>344</v>
      </c>
      <c r="R68" s="33" t="s">
        <v>344</v>
      </c>
      <c r="T68" s="33" t="s">
        <v>344</v>
      </c>
      <c r="V68" s="33" t="s">
        <v>344</v>
      </c>
      <c r="X68" s="31" t="s">
        <v>323</v>
      </c>
      <c r="Z68" s="31" t="s">
        <v>323</v>
      </c>
      <c r="AB68" s="31" t="s">
        <v>323</v>
      </c>
    </row>
    <row r="69" spans="2:28" ht="15" customHeight="1" x14ac:dyDescent="0.25">
      <c r="B69" s="56" t="s">
        <v>1006</v>
      </c>
      <c r="C69" s="34" t="s">
        <v>304</v>
      </c>
      <c r="D69" s="29" t="s">
        <v>49</v>
      </c>
      <c r="E69" s="31" t="s">
        <v>119</v>
      </c>
      <c r="F69" s="33"/>
      <c r="G69" s="22" t="s">
        <v>59</v>
      </c>
      <c r="H69" s="45"/>
      <c r="J69" s="33" t="s">
        <v>344</v>
      </c>
      <c r="L69" s="33" t="s">
        <v>344</v>
      </c>
      <c r="N69" s="33" t="s">
        <v>344</v>
      </c>
      <c r="P69" s="33" t="s">
        <v>344</v>
      </c>
      <c r="R69" s="33" t="s">
        <v>344</v>
      </c>
      <c r="T69" s="33" t="s">
        <v>344</v>
      </c>
      <c r="V69" s="33" t="s">
        <v>344</v>
      </c>
      <c r="X69" s="33"/>
      <c r="Z69" s="33"/>
      <c r="AB69" s="33"/>
    </row>
    <row r="70" spans="2:28" ht="15" customHeight="1" x14ac:dyDescent="0.25">
      <c r="B70" s="56" t="s">
        <v>1009</v>
      </c>
      <c r="C70" s="34" t="s">
        <v>304</v>
      </c>
      <c r="D70" s="29" t="s">
        <v>49</v>
      </c>
      <c r="E70" s="31" t="s">
        <v>119</v>
      </c>
      <c r="F70" s="33"/>
      <c r="G70" s="22" t="s">
        <v>307</v>
      </c>
      <c r="H70" s="45"/>
      <c r="J70" s="33" t="s">
        <v>344</v>
      </c>
      <c r="L70" s="33" t="s">
        <v>344</v>
      </c>
      <c r="N70" s="33" t="s">
        <v>344</v>
      </c>
      <c r="P70" s="33" t="s">
        <v>344</v>
      </c>
      <c r="R70" s="33" t="s">
        <v>344</v>
      </c>
      <c r="T70" s="33" t="s">
        <v>344</v>
      </c>
      <c r="V70" s="33" t="s">
        <v>344</v>
      </c>
      <c r="X70" s="33"/>
      <c r="Z70" s="33"/>
      <c r="AB70" s="33"/>
    </row>
    <row r="71" spans="2:28" x14ac:dyDescent="0.25">
      <c r="B71" s="56" t="s">
        <v>1011</v>
      </c>
      <c r="C71" s="34" t="s">
        <v>312</v>
      </c>
      <c r="D71" s="29" t="s">
        <v>49</v>
      </c>
      <c r="E71" s="31" t="s">
        <v>120</v>
      </c>
      <c r="F71" s="31"/>
      <c r="G71" s="22" t="s">
        <v>9</v>
      </c>
      <c r="J71" s="33" t="s">
        <v>344</v>
      </c>
      <c r="L71" s="33" t="s">
        <v>344</v>
      </c>
      <c r="N71" s="33" t="s">
        <v>344</v>
      </c>
      <c r="P71" s="33" t="s">
        <v>344</v>
      </c>
      <c r="R71" s="33" t="s">
        <v>344</v>
      </c>
      <c r="T71" s="33" t="s">
        <v>344</v>
      </c>
      <c r="V71" s="33" t="s">
        <v>344</v>
      </c>
      <c r="X71" s="31"/>
      <c r="Z71" s="31"/>
      <c r="AB71" s="31"/>
    </row>
    <row r="72" spans="2:28" x14ac:dyDescent="0.25">
      <c r="B72" s="56" t="s">
        <v>1013</v>
      </c>
      <c r="C72" s="34" t="s">
        <v>295</v>
      </c>
      <c r="E72" s="31"/>
      <c r="F72" s="33" t="s">
        <v>323</v>
      </c>
      <c r="G72" s="29" t="s">
        <v>888</v>
      </c>
      <c r="J72" s="33" t="s">
        <v>344</v>
      </c>
      <c r="L72" s="33" t="s">
        <v>344</v>
      </c>
      <c r="N72" s="33" t="s">
        <v>344</v>
      </c>
      <c r="P72" s="33" t="s">
        <v>344</v>
      </c>
      <c r="R72" s="33" t="s">
        <v>344</v>
      </c>
      <c r="T72" s="33" t="s">
        <v>344</v>
      </c>
      <c r="V72" s="33" t="s">
        <v>344</v>
      </c>
      <c r="X72" s="33" t="s">
        <v>323</v>
      </c>
      <c r="Z72" s="33" t="s">
        <v>323</v>
      </c>
      <c r="AB72" s="33" t="s">
        <v>323</v>
      </c>
    </row>
    <row r="73" spans="2:28" ht="30" x14ac:dyDescent="0.25">
      <c r="B73" s="56" t="s">
        <v>1014</v>
      </c>
      <c r="C73" s="34" t="s">
        <v>576</v>
      </c>
      <c r="D73" s="29" t="s">
        <v>49</v>
      </c>
      <c r="E73" s="31" t="s">
        <v>114</v>
      </c>
      <c r="F73" s="31"/>
      <c r="G73" s="22" t="s">
        <v>9</v>
      </c>
      <c r="J73" s="33" t="s">
        <v>344</v>
      </c>
      <c r="L73" s="33" t="s">
        <v>344</v>
      </c>
      <c r="N73" s="33" t="s">
        <v>344</v>
      </c>
      <c r="P73" s="33" t="s">
        <v>344</v>
      </c>
      <c r="R73" s="33" t="s">
        <v>344</v>
      </c>
      <c r="T73" s="33" t="s">
        <v>344</v>
      </c>
      <c r="V73" s="33" t="s">
        <v>344</v>
      </c>
      <c r="X73" s="31"/>
      <c r="Z73" s="31"/>
      <c r="AB73" s="31"/>
    </row>
    <row r="74" spans="2:28" ht="15" customHeight="1" x14ac:dyDescent="0.25">
      <c r="B74" s="56" t="s">
        <v>1015</v>
      </c>
      <c r="C74" s="34" t="s">
        <v>295</v>
      </c>
      <c r="E74" s="31"/>
      <c r="F74" s="33" t="s">
        <v>323</v>
      </c>
      <c r="G74" s="29" t="s">
        <v>888</v>
      </c>
      <c r="J74" s="33" t="s">
        <v>344</v>
      </c>
      <c r="L74" s="33" t="s">
        <v>344</v>
      </c>
      <c r="N74" s="33" t="s">
        <v>344</v>
      </c>
      <c r="P74" s="33" t="s">
        <v>344</v>
      </c>
      <c r="R74" s="33" t="s">
        <v>344</v>
      </c>
      <c r="T74" s="33" t="s">
        <v>344</v>
      </c>
      <c r="V74" s="33" t="s">
        <v>344</v>
      </c>
      <c r="X74" s="33" t="s">
        <v>323</v>
      </c>
      <c r="Z74" s="33" t="s">
        <v>323</v>
      </c>
      <c r="AB74" s="33" t="s">
        <v>323</v>
      </c>
    </row>
    <row r="75" spans="2:28" s="56" customFormat="1" ht="30" x14ac:dyDescent="0.25">
      <c r="B75" s="56" t="s">
        <v>1016</v>
      </c>
      <c r="C75" s="60" t="s">
        <v>561</v>
      </c>
      <c r="D75" s="56" t="s">
        <v>35</v>
      </c>
      <c r="E75" s="61" t="s">
        <v>979</v>
      </c>
      <c r="F75" s="61"/>
      <c r="G75" s="62" t="s">
        <v>978</v>
      </c>
      <c r="P75" s="56" t="s">
        <v>344</v>
      </c>
    </row>
    <row r="76" spans="2:28" x14ac:dyDescent="0.25">
      <c r="B76" s="56" t="s">
        <v>1017</v>
      </c>
      <c r="C76" s="34" t="s">
        <v>295</v>
      </c>
      <c r="E76" s="31"/>
      <c r="F76" s="33" t="s">
        <v>323</v>
      </c>
      <c r="G76" s="29" t="s">
        <v>474</v>
      </c>
    </row>
    <row r="77" spans="2:28" x14ac:dyDescent="0.25">
      <c r="G77" s="40" t="s">
        <v>86</v>
      </c>
    </row>
    <row r="79" spans="2:28" x14ac:dyDescent="0.25">
      <c r="E79" s="38"/>
    </row>
  </sheetData>
  <conditionalFormatting sqref="I77">
    <cfRule type="cellIs" dxfId="232" priority="123" operator="equal">
      <formula>"FAIL"</formula>
    </cfRule>
    <cfRule type="cellIs" dxfId="231" priority="124" operator="equal">
      <formula>"PASS"</formula>
    </cfRule>
  </conditionalFormatting>
  <conditionalFormatting sqref="I16">
    <cfRule type="cellIs" dxfId="230" priority="121" operator="equal">
      <formula>"FAIL"</formula>
    </cfRule>
    <cfRule type="cellIs" dxfId="229" priority="122" operator="equal">
      <formula>"PASS"</formula>
    </cfRule>
  </conditionalFormatting>
  <conditionalFormatting sqref="I2:I4">
    <cfRule type="cellIs" dxfId="228" priority="117" operator="equal">
      <formula>"FAIL"</formula>
    </cfRule>
    <cfRule type="cellIs" dxfId="227" priority="118" operator="equal">
      <formula>"PASS"</formula>
    </cfRule>
  </conditionalFormatting>
  <conditionalFormatting sqref="I6:I8">
    <cfRule type="cellIs" dxfId="226" priority="115" operator="equal">
      <formula>"FAIL"</formula>
    </cfRule>
    <cfRule type="cellIs" dxfId="225" priority="116" operator="equal">
      <formula>"PASS"</formula>
    </cfRule>
  </conditionalFormatting>
  <conditionalFormatting sqref="I9:I14 I39">
    <cfRule type="cellIs" dxfId="224" priority="113" operator="equal">
      <formula>"FAIL"</formula>
    </cfRule>
    <cfRule type="cellIs" dxfId="223" priority="114" operator="equal">
      <formula>"PASS"</formula>
    </cfRule>
  </conditionalFormatting>
  <conditionalFormatting sqref="I5">
    <cfRule type="cellIs" dxfId="222" priority="119" operator="equal">
      <formula>"FAIL"</formula>
    </cfRule>
    <cfRule type="cellIs" dxfId="221" priority="120" operator="equal">
      <formula>"PASS"</formula>
    </cfRule>
  </conditionalFormatting>
  <conditionalFormatting sqref="I15">
    <cfRule type="cellIs" dxfId="220" priority="111" operator="equal">
      <formula>"FAIL"</formula>
    </cfRule>
    <cfRule type="cellIs" dxfId="219" priority="112" operator="equal">
      <formula>"PASS"</formula>
    </cfRule>
  </conditionalFormatting>
  <conditionalFormatting sqref="I17">
    <cfRule type="cellIs" dxfId="218" priority="109" operator="equal">
      <formula>"FAIL"</formula>
    </cfRule>
    <cfRule type="cellIs" dxfId="217" priority="110" operator="equal">
      <formula>"PASS"</formula>
    </cfRule>
  </conditionalFormatting>
  <conditionalFormatting sqref="I41 I43:I45">
    <cfRule type="cellIs" dxfId="216" priority="107" operator="equal">
      <formula>"FAIL"</formula>
    </cfRule>
    <cfRule type="cellIs" dxfId="215" priority="108" operator="equal">
      <formula>"PASS"</formula>
    </cfRule>
  </conditionalFormatting>
  <conditionalFormatting sqref="I46">
    <cfRule type="cellIs" dxfId="214" priority="105" operator="equal">
      <formula>"FAIL"</formula>
    </cfRule>
    <cfRule type="cellIs" dxfId="213" priority="106" operator="equal">
      <formula>"PASS"</formula>
    </cfRule>
  </conditionalFormatting>
  <conditionalFormatting sqref="I40">
    <cfRule type="cellIs" dxfId="212" priority="103" operator="equal">
      <formula>"FAIL"</formula>
    </cfRule>
    <cfRule type="cellIs" dxfId="211" priority="104" operator="equal">
      <formula>"PASS"</formula>
    </cfRule>
  </conditionalFormatting>
  <conditionalFormatting sqref="I42">
    <cfRule type="cellIs" dxfId="210" priority="101" operator="equal">
      <formula>"FAIL"</formula>
    </cfRule>
    <cfRule type="cellIs" dxfId="209" priority="102" operator="equal">
      <formula>"PASS"</formula>
    </cfRule>
  </conditionalFormatting>
  <conditionalFormatting sqref="I48:I49">
    <cfRule type="cellIs" dxfId="208" priority="95" operator="equal">
      <formula>"FAIL"</formula>
    </cfRule>
    <cfRule type="cellIs" dxfId="207" priority="96" operator="equal">
      <formula>"PASS"</formula>
    </cfRule>
  </conditionalFormatting>
  <conditionalFormatting sqref="I54:I58">
    <cfRule type="cellIs" dxfId="206" priority="91" operator="equal">
      <formula>"FAIL"</formula>
    </cfRule>
    <cfRule type="cellIs" dxfId="205" priority="92" operator="equal">
      <formula>"PASS"</formula>
    </cfRule>
  </conditionalFormatting>
  <conditionalFormatting sqref="I51:I53">
    <cfRule type="cellIs" dxfId="204" priority="93" operator="equal">
      <formula>"FAIL"</formula>
    </cfRule>
    <cfRule type="cellIs" dxfId="203" priority="94" operator="equal">
      <formula>"PASS"</formula>
    </cfRule>
  </conditionalFormatting>
  <conditionalFormatting sqref="I47">
    <cfRule type="cellIs" dxfId="202" priority="99" operator="equal">
      <formula>"FAIL"</formula>
    </cfRule>
    <cfRule type="cellIs" dxfId="201" priority="100" operator="equal">
      <formula>"PASS"</formula>
    </cfRule>
  </conditionalFormatting>
  <conditionalFormatting sqref="I50">
    <cfRule type="cellIs" dxfId="200" priority="97" operator="equal">
      <formula>"FAIL"</formula>
    </cfRule>
    <cfRule type="cellIs" dxfId="199" priority="98" operator="equal">
      <formula>"PASS"</formula>
    </cfRule>
  </conditionalFormatting>
  <conditionalFormatting sqref="I76">
    <cfRule type="cellIs" dxfId="198" priority="89" operator="equal">
      <formula>"FAIL"</formula>
    </cfRule>
    <cfRule type="cellIs" dxfId="197" priority="90" operator="equal">
      <formula>"PASS"</formula>
    </cfRule>
  </conditionalFormatting>
  <conditionalFormatting sqref="I26 I31:I32">
    <cfRule type="cellIs" dxfId="196" priority="87" operator="equal">
      <formula>"FAIL"</formula>
    </cfRule>
    <cfRule type="cellIs" dxfId="195" priority="88" operator="equal">
      <formula>"PASS"</formula>
    </cfRule>
  </conditionalFormatting>
  <conditionalFormatting sqref="I34">
    <cfRule type="cellIs" dxfId="194" priority="85" operator="equal">
      <formula>"FAIL"</formula>
    </cfRule>
    <cfRule type="cellIs" dxfId="193" priority="86" operator="equal">
      <formula>"PASS"</formula>
    </cfRule>
  </conditionalFormatting>
  <conditionalFormatting sqref="I18:I24">
    <cfRule type="cellIs" dxfId="192" priority="83" operator="equal">
      <formula>"FAIL"</formula>
    </cfRule>
    <cfRule type="cellIs" dxfId="191" priority="84" operator="equal">
      <formula>"PASS"</formula>
    </cfRule>
  </conditionalFormatting>
  <conditionalFormatting sqref="I33">
    <cfRule type="cellIs" dxfId="190" priority="81" operator="equal">
      <formula>"FAIL"</formula>
    </cfRule>
    <cfRule type="cellIs" dxfId="189" priority="82" operator="equal">
      <formula>"PASS"</formula>
    </cfRule>
  </conditionalFormatting>
  <conditionalFormatting sqref="I25">
    <cfRule type="cellIs" dxfId="188" priority="79" operator="equal">
      <formula>"FAIL"</formula>
    </cfRule>
    <cfRule type="cellIs" dxfId="187" priority="80" operator="equal">
      <formula>"PASS"</formula>
    </cfRule>
  </conditionalFormatting>
  <conditionalFormatting sqref="I27:I30">
    <cfRule type="cellIs" dxfId="186" priority="77" operator="equal">
      <formula>"FAIL"</formula>
    </cfRule>
    <cfRule type="cellIs" dxfId="185" priority="78" operator="equal">
      <formula>"PASS"</formula>
    </cfRule>
  </conditionalFormatting>
  <conditionalFormatting sqref="I75">
    <cfRule type="cellIs" dxfId="184" priority="75" operator="equal">
      <formula>"FAIL"</formula>
    </cfRule>
    <cfRule type="cellIs" dxfId="183" priority="76" operator="equal">
      <formula>"PASS"</formula>
    </cfRule>
  </conditionalFormatting>
  <conditionalFormatting sqref="I59">
    <cfRule type="cellIs" dxfId="182" priority="73" operator="equal">
      <formula>"FAIL"</formula>
    </cfRule>
    <cfRule type="cellIs" dxfId="181" priority="74" operator="equal">
      <formula>"PASS"</formula>
    </cfRule>
  </conditionalFormatting>
  <conditionalFormatting sqref="I60">
    <cfRule type="cellIs" dxfId="180" priority="71" operator="equal">
      <formula>"FAIL"</formula>
    </cfRule>
    <cfRule type="cellIs" dxfId="179" priority="72" operator="equal">
      <formula>"PASS"</formula>
    </cfRule>
  </conditionalFormatting>
  <conditionalFormatting sqref="I38">
    <cfRule type="cellIs" dxfId="178" priority="69" operator="equal">
      <formula>"FAIL"</formula>
    </cfRule>
    <cfRule type="cellIs" dxfId="177" priority="70" operator="equal">
      <formula>"PASS"</formula>
    </cfRule>
  </conditionalFormatting>
  <conditionalFormatting sqref="I35">
    <cfRule type="cellIs" dxfId="176" priority="67" operator="equal">
      <formula>"FAIL"</formula>
    </cfRule>
    <cfRule type="cellIs" dxfId="175" priority="68" operator="equal">
      <formula>"PASS"</formula>
    </cfRule>
  </conditionalFormatting>
  <conditionalFormatting sqref="I36">
    <cfRule type="cellIs" dxfId="174" priority="65" operator="equal">
      <formula>"FAIL"</formula>
    </cfRule>
    <cfRule type="cellIs" dxfId="173" priority="66" operator="equal">
      <formula>"PASS"</formula>
    </cfRule>
  </conditionalFormatting>
  <conditionalFormatting sqref="I37">
    <cfRule type="cellIs" dxfId="172" priority="63" operator="equal">
      <formula>"FAIL"</formula>
    </cfRule>
    <cfRule type="cellIs" dxfId="171" priority="64" operator="equal">
      <formula>"PASS"</formula>
    </cfRule>
  </conditionalFormatting>
  <conditionalFormatting sqref="I62">
    <cfRule type="cellIs" dxfId="170" priority="61" operator="equal">
      <formula>"FAIL"</formula>
    </cfRule>
    <cfRule type="cellIs" dxfId="169" priority="62" operator="equal">
      <formula>"PASS"</formula>
    </cfRule>
  </conditionalFormatting>
  <conditionalFormatting sqref="I70">
    <cfRule type="cellIs" dxfId="168" priority="59" operator="equal">
      <formula>"FAIL"</formula>
    </cfRule>
    <cfRule type="cellIs" dxfId="167" priority="60" operator="equal">
      <formula>"PASS"</formula>
    </cfRule>
  </conditionalFormatting>
  <conditionalFormatting sqref="I74">
    <cfRule type="cellIs" dxfId="166" priority="57" operator="equal">
      <formula>"FAIL"</formula>
    </cfRule>
    <cfRule type="cellIs" dxfId="165" priority="58" operator="equal">
      <formula>"PASS"</formula>
    </cfRule>
  </conditionalFormatting>
  <conditionalFormatting sqref="I69">
    <cfRule type="cellIs" dxfId="164" priority="55" operator="equal">
      <formula>"FAIL"</formula>
    </cfRule>
    <cfRule type="cellIs" dxfId="163" priority="56" operator="equal">
      <formula>"PASS"</formula>
    </cfRule>
  </conditionalFormatting>
  <conditionalFormatting sqref="I67">
    <cfRule type="cellIs" dxfId="162" priority="53" operator="equal">
      <formula>"FAIL"</formula>
    </cfRule>
    <cfRule type="cellIs" dxfId="161" priority="54" operator="equal">
      <formula>"PASS"</formula>
    </cfRule>
  </conditionalFormatting>
  <conditionalFormatting sqref="I68">
    <cfRule type="cellIs" dxfId="160" priority="51" operator="equal">
      <formula>"FAIL"</formula>
    </cfRule>
    <cfRule type="cellIs" dxfId="159" priority="52" operator="equal">
      <formula>"PASS"</formula>
    </cfRule>
  </conditionalFormatting>
  <conditionalFormatting sqref="K62">
    <cfRule type="cellIs" dxfId="158" priority="49" operator="equal">
      <formula>"FAIL"</formula>
    </cfRule>
    <cfRule type="cellIs" dxfId="157" priority="50" operator="equal">
      <formula>"PASS"</formula>
    </cfRule>
  </conditionalFormatting>
  <conditionalFormatting sqref="K70">
    <cfRule type="cellIs" dxfId="156" priority="47" operator="equal">
      <formula>"FAIL"</formula>
    </cfRule>
    <cfRule type="cellIs" dxfId="155" priority="48" operator="equal">
      <formula>"PASS"</formula>
    </cfRule>
  </conditionalFormatting>
  <conditionalFormatting sqref="K74">
    <cfRule type="cellIs" dxfId="154" priority="45" operator="equal">
      <formula>"FAIL"</formula>
    </cfRule>
    <cfRule type="cellIs" dxfId="153" priority="46" operator="equal">
      <formula>"PASS"</formula>
    </cfRule>
  </conditionalFormatting>
  <conditionalFormatting sqref="K69">
    <cfRule type="cellIs" dxfId="152" priority="43" operator="equal">
      <formula>"FAIL"</formula>
    </cfRule>
    <cfRule type="cellIs" dxfId="151" priority="44" operator="equal">
      <formula>"PASS"</formula>
    </cfRule>
  </conditionalFormatting>
  <conditionalFormatting sqref="K67">
    <cfRule type="cellIs" dxfId="150" priority="41" operator="equal">
      <formula>"FAIL"</formula>
    </cfRule>
    <cfRule type="cellIs" dxfId="149" priority="42" operator="equal">
      <formula>"PASS"</formula>
    </cfRule>
  </conditionalFormatting>
  <conditionalFormatting sqref="K68">
    <cfRule type="cellIs" dxfId="148" priority="39" operator="equal">
      <formula>"FAIL"</formula>
    </cfRule>
    <cfRule type="cellIs" dxfId="147" priority="40" operator="equal">
      <formula>"PASS"</formula>
    </cfRule>
  </conditionalFormatting>
  <conditionalFormatting sqref="O62">
    <cfRule type="cellIs" dxfId="146" priority="37" operator="equal">
      <formula>"FAIL"</formula>
    </cfRule>
    <cfRule type="cellIs" dxfId="145" priority="38" operator="equal">
      <formula>"PASS"</formula>
    </cfRule>
  </conditionalFormatting>
  <conditionalFormatting sqref="O70">
    <cfRule type="cellIs" dxfId="144" priority="35" operator="equal">
      <formula>"FAIL"</formula>
    </cfRule>
    <cfRule type="cellIs" dxfId="143" priority="36" operator="equal">
      <formula>"PASS"</formula>
    </cfRule>
  </conditionalFormatting>
  <conditionalFormatting sqref="O74">
    <cfRule type="cellIs" dxfId="142" priority="33" operator="equal">
      <formula>"FAIL"</formula>
    </cfRule>
    <cfRule type="cellIs" dxfId="141" priority="34" operator="equal">
      <formula>"PASS"</formula>
    </cfRule>
  </conditionalFormatting>
  <conditionalFormatting sqref="O69">
    <cfRule type="cellIs" dxfId="140" priority="31" operator="equal">
      <formula>"FAIL"</formula>
    </cfRule>
    <cfRule type="cellIs" dxfId="139" priority="32" operator="equal">
      <formula>"PASS"</formula>
    </cfRule>
  </conditionalFormatting>
  <conditionalFormatting sqref="O67">
    <cfRule type="cellIs" dxfId="138" priority="29" operator="equal">
      <formula>"FAIL"</formula>
    </cfRule>
    <cfRule type="cellIs" dxfId="137" priority="30" operator="equal">
      <formula>"PASS"</formula>
    </cfRule>
  </conditionalFormatting>
  <conditionalFormatting sqref="O68">
    <cfRule type="cellIs" dxfId="136" priority="27" operator="equal">
      <formula>"FAIL"</formula>
    </cfRule>
    <cfRule type="cellIs" dxfId="135" priority="28" operator="equal">
      <formula>"PASS"</formula>
    </cfRule>
  </conditionalFormatting>
  <conditionalFormatting sqref="Q62">
    <cfRule type="cellIs" dxfId="134" priority="25" operator="equal">
      <formula>"FAIL"</formula>
    </cfRule>
    <cfRule type="cellIs" dxfId="133" priority="26" operator="equal">
      <formula>"PASS"</formula>
    </cfRule>
  </conditionalFormatting>
  <conditionalFormatting sqref="Q70">
    <cfRule type="cellIs" dxfId="132" priority="23" operator="equal">
      <formula>"FAIL"</formula>
    </cfRule>
    <cfRule type="cellIs" dxfId="131" priority="24" operator="equal">
      <formula>"PASS"</formula>
    </cfRule>
  </conditionalFormatting>
  <conditionalFormatting sqref="Q74">
    <cfRule type="cellIs" dxfId="130" priority="21" operator="equal">
      <formula>"FAIL"</formula>
    </cfRule>
    <cfRule type="cellIs" dxfId="129" priority="22" operator="equal">
      <formula>"PASS"</formula>
    </cfRule>
  </conditionalFormatting>
  <conditionalFormatting sqref="Q69">
    <cfRule type="cellIs" dxfId="128" priority="19" operator="equal">
      <formula>"FAIL"</formula>
    </cfRule>
    <cfRule type="cellIs" dxfId="127" priority="20" operator="equal">
      <formula>"PASS"</formula>
    </cfRule>
  </conditionalFormatting>
  <conditionalFormatting sqref="Q67">
    <cfRule type="cellIs" dxfId="126" priority="17" operator="equal">
      <formula>"FAIL"</formula>
    </cfRule>
    <cfRule type="cellIs" dxfId="125" priority="18" operator="equal">
      <formula>"PASS"</formula>
    </cfRule>
  </conditionalFormatting>
  <conditionalFormatting sqref="Q68">
    <cfRule type="cellIs" dxfId="124" priority="15" operator="equal">
      <formula>"FAIL"</formula>
    </cfRule>
    <cfRule type="cellIs" dxfId="123" priority="16" operator="equal">
      <formula>"PASS"</formula>
    </cfRule>
  </conditionalFormatting>
  <conditionalFormatting sqref="I63">
    <cfRule type="cellIs" dxfId="122" priority="13" operator="equal">
      <formula>"FAIL"</formula>
    </cfRule>
    <cfRule type="cellIs" dxfId="121" priority="14" operator="equal">
      <formula>"PASS"</formula>
    </cfRule>
  </conditionalFormatting>
  <conditionalFormatting sqref="M62">
    <cfRule type="cellIs" dxfId="120" priority="11" operator="equal">
      <formula>"FAIL"</formula>
    </cfRule>
    <cfRule type="cellIs" dxfId="119" priority="12" operator="equal">
      <formula>"PASS"</formula>
    </cfRule>
  </conditionalFormatting>
  <conditionalFormatting sqref="M70">
    <cfRule type="cellIs" dxfId="118" priority="9" operator="equal">
      <formula>"FAIL"</formula>
    </cfRule>
    <cfRule type="cellIs" dxfId="117" priority="10" operator="equal">
      <formula>"PASS"</formula>
    </cfRule>
  </conditionalFormatting>
  <conditionalFormatting sqref="M74">
    <cfRule type="cellIs" dxfId="116" priority="7" operator="equal">
      <formula>"FAIL"</formula>
    </cfRule>
    <cfRule type="cellIs" dxfId="115" priority="8" operator="equal">
      <formula>"PASS"</formula>
    </cfRule>
  </conditionalFormatting>
  <conditionalFormatting sqref="M69">
    <cfRule type="cellIs" dxfId="114" priority="5" operator="equal">
      <formula>"FAIL"</formula>
    </cfRule>
    <cfRule type="cellIs" dxfId="113" priority="6" operator="equal">
      <formula>"PASS"</formula>
    </cfRule>
  </conditionalFormatting>
  <conditionalFormatting sqref="M67">
    <cfRule type="cellIs" dxfId="112" priority="3" operator="equal">
      <formula>"FAIL"</formula>
    </cfRule>
    <cfRule type="cellIs" dxfId="111" priority="4" operator="equal">
      <formula>"PASS"</formula>
    </cfRule>
  </conditionalFormatting>
  <conditionalFormatting sqref="M68">
    <cfRule type="cellIs" dxfId="110" priority="1" operator="equal">
      <formula>"FAIL"</formula>
    </cfRule>
    <cfRule type="cellIs" dxfId="109" priority="2" operator="equal">
      <formula>"PASS"</formula>
    </cfRule>
  </conditionalFormatting>
  <dataValidations count="2">
    <dataValidation type="list" allowBlank="1" showInputMessage="1" showErrorMessage="1" sqref="E47:E76 E79 E2:E39">
      <formula1>INDIRECT(D2)</formula1>
    </dataValidation>
    <dataValidation type="list" allowBlank="1" showInputMessage="1" showErrorMessage="1" sqref="G1:G76">
      <formula1>ActionList</formula1>
    </dataValidation>
  </dataValidations>
  <hyperlinks>
    <hyperlink ref="F5" r:id="rId1"/>
    <hyperlink ref="F50" r:id="rId2"/>
    <hyperlink ref="J5" r:id="rId3"/>
    <hyperlink ref="J50" r:id="rId4"/>
    <hyperlink ref="P5" r:id="rId5"/>
    <hyperlink ref="P50" r:id="rId6"/>
    <hyperlink ref="N5" r:id="rId7"/>
    <hyperlink ref="N50" r:id="rId8"/>
    <hyperlink ref="R5" r:id="rId9"/>
    <hyperlink ref="R50" r:id="rId10"/>
    <hyperlink ref="T5" r:id="rId11"/>
    <hyperlink ref="V5" r:id="rId12"/>
    <hyperlink ref="T50" r:id="rId13"/>
    <hyperlink ref="V50" r:id="rId14"/>
    <hyperlink ref="X5" r:id="rId15"/>
    <hyperlink ref="X50" r:id="rId16"/>
    <hyperlink ref="Z5" r:id="rId17"/>
    <hyperlink ref="Z50" r:id="rId18"/>
    <hyperlink ref="AB5" r:id="rId19"/>
    <hyperlink ref="AB50" r:id="rId20"/>
    <hyperlink ref="J40" r:id="rId21" display="http://10.237.93.105/home/gold/web-services/UpdateARP"/>
    <hyperlink ref="L50" r:id="rId22"/>
    <hyperlink ref="L40" r:id="rId23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[5]Sheet2!#REF!</xm:f>
          </x14:formula1>
          <xm:sqref>D76 D2:D17 D38:D39 D33:D36 D25 D31 D47:D60 D63</xm:sqref>
        </x14:dataValidation>
        <x14:dataValidation type="list" allowBlank="1" showInputMessage="1" showErrorMessage="1">
          <x14:formula1>
            <xm:f>[6]Sheet2!#REF!</xm:f>
          </x14:formula1>
          <xm:sqref>D61:D62 D64:D74</xm:sqref>
        </x14:dataValidation>
        <x14:dataValidation type="list" allowBlank="1" showInputMessage="1" showErrorMessage="1">
          <x14:formula1>
            <xm:f>[1]Sheet2!#REF!</xm:f>
          </x14:formula1>
          <xm:sqref>D1</xm:sqref>
        </x14:dataValidation>
        <x14:dataValidation type="list" allowBlank="1" showInputMessage="1" showErrorMessage="1">
          <x14:formula1>
            <xm:f>[5]Sheet2!#REF!</xm:f>
          </x14:formula1>
          <xm:sqref>D22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F1" zoomScaleNormal="100" workbookViewId="0">
      <selection activeCell="T1" sqref="T1"/>
    </sheetView>
  </sheetViews>
  <sheetFormatPr defaultRowHeight="15" x14ac:dyDescent="0.25"/>
  <cols>
    <col min="1" max="1" width="2" style="29" bestFit="1" customWidth="1"/>
    <col min="2" max="2" width="7" style="29" bestFit="1" customWidth="1"/>
    <col min="3" max="3" width="25.28515625" style="29" bestFit="1" customWidth="1"/>
    <col min="4" max="4" width="16.5703125" style="29" bestFit="1" customWidth="1"/>
    <col min="5" max="5" width="29.85546875" style="29" bestFit="1" customWidth="1"/>
    <col min="6" max="6" width="20.5703125" style="29" bestFit="1" customWidth="1"/>
    <col min="7" max="7" width="19.7109375" style="29" bestFit="1" customWidth="1"/>
    <col min="8" max="8" width="6" style="29" bestFit="1" customWidth="1"/>
    <col min="9" max="9" width="6.5703125" style="29" bestFit="1" customWidth="1"/>
    <col min="10" max="10" width="20.5703125" style="29" bestFit="1" customWidth="1"/>
    <col min="11" max="11" width="6.5703125" style="29" bestFit="1" customWidth="1"/>
    <col min="12" max="12" width="20.5703125" style="29" bestFit="1" customWidth="1"/>
    <col min="13" max="13" width="6.5703125" style="29" bestFit="1" customWidth="1"/>
    <col min="14" max="14" width="20.5703125" style="29" bestFit="1" customWidth="1"/>
    <col min="15" max="15" width="6.5703125" style="29" bestFit="1" customWidth="1"/>
    <col min="16" max="16384" width="9.140625" style="29"/>
  </cols>
  <sheetData>
    <row r="1" spans="1:15" x14ac:dyDescent="0.25">
      <c r="A1" s="30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16" t="s">
        <v>574</v>
      </c>
      <c r="K1" s="30" t="s">
        <v>41</v>
      </c>
      <c r="L1" s="16" t="s">
        <v>585</v>
      </c>
      <c r="M1" s="30" t="s">
        <v>41</v>
      </c>
      <c r="N1" s="16" t="s">
        <v>586</v>
      </c>
      <c r="O1" s="30" t="s">
        <v>41</v>
      </c>
    </row>
    <row r="2" spans="1:15" x14ac:dyDescent="0.25">
      <c r="B2" s="29" t="s">
        <v>44</v>
      </c>
      <c r="C2" s="29" t="s">
        <v>287</v>
      </c>
      <c r="D2" s="29" t="s">
        <v>49</v>
      </c>
      <c r="E2" s="31" t="s">
        <v>88</v>
      </c>
      <c r="F2" s="31"/>
      <c r="G2" s="29" t="s">
        <v>724</v>
      </c>
      <c r="J2" s="31"/>
      <c r="L2" s="31"/>
      <c r="N2" s="31"/>
    </row>
    <row r="3" spans="1:15" x14ac:dyDescent="0.25">
      <c r="B3" s="29" t="s">
        <v>45</v>
      </c>
      <c r="C3" s="34" t="s">
        <v>288</v>
      </c>
      <c r="D3" s="29" t="s">
        <v>49</v>
      </c>
      <c r="E3" s="31" t="s">
        <v>50</v>
      </c>
      <c r="F3" s="31" t="s">
        <v>289</v>
      </c>
      <c r="J3" s="31" t="s">
        <v>289</v>
      </c>
      <c r="L3" s="31" t="s">
        <v>289</v>
      </c>
      <c r="N3" s="31" t="s">
        <v>289</v>
      </c>
    </row>
    <row r="4" spans="1:15" x14ac:dyDescent="0.25">
      <c r="B4" s="29" t="s">
        <v>46</v>
      </c>
      <c r="C4" s="34" t="s">
        <v>290</v>
      </c>
      <c r="D4" s="29" t="s">
        <v>49</v>
      </c>
      <c r="E4" s="31" t="s">
        <v>51</v>
      </c>
      <c r="F4" s="35" t="s">
        <v>291</v>
      </c>
      <c r="J4" s="35" t="s">
        <v>291</v>
      </c>
      <c r="L4" s="35" t="s">
        <v>291</v>
      </c>
      <c r="N4" s="35" t="s">
        <v>291</v>
      </c>
    </row>
    <row r="5" spans="1:15" x14ac:dyDescent="0.25">
      <c r="B5" s="29" t="s">
        <v>292</v>
      </c>
      <c r="C5" s="34" t="s">
        <v>293</v>
      </c>
      <c r="D5" s="29" t="s">
        <v>49</v>
      </c>
      <c r="E5" s="31" t="s">
        <v>89</v>
      </c>
      <c r="F5" s="31"/>
      <c r="J5" s="31"/>
      <c r="L5" s="31"/>
      <c r="N5" s="31"/>
    </row>
    <row r="6" spans="1:15" x14ac:dyDescent="0.25">
      <c r="B6" s="29" t="s">
        <v>294</v>
      </c>
      <c r="C6" s="34" t="s">
        <v>295</v>
      </c>
      <c r="E6" s="31"/>
      <c r="F6" s="31" t="s">
        <v>321</v>
      </c>
      <c r="G6" s="29" t="s">
        <v>33</v>
      </c>
      <c r="J6" s="31" t="s">
        <v>321</v>
      </c>
      <c r="L6" s="31" t="s">
        <v>321</v>
      </c>
      <c r="N6" s="31" t="s">
        <v>321</v>
      </c>
    </row>
    <row r="7" spans="1:15" x14ac:dyDescent="0.25">
      <c r="B7" s="29" t="s">
        <v>297</v>
      </c>
      <c r="C7" s="34" t="s">
        <v>295</v>
      </c>
      <c r="D7" s="29" t="s">
        <v>49</v>
      </c>
      <c r="E7" s="31" t="s">
        <v>91</v>
      </c>
      <c r="F7" s="31" t="s">
        <v>321</v>
      </c>
      <c r="G7" s="29" t="s">
        <v>299</v>
      </c>
      <c r="J7" s="31" t="s">
        <v>321</v>
      </c>
      <c r="L7" s="31" t="s">
        <v>321</v>
      </c>
      <c r="N7" s="31" t="s">
        <v>321</v>
      </c>
    </row>
    <row r="8" spans="1:15" x14ac:dyDescent="0.25">
      <c r="B8" s="29" t="s">
        <v>300</v>
      </c>
      <c r="C8" s="34" t="s">
        <v>575</v>
      </c>
      <c r="D8" s="29" t="s">
        <v>49</v>
      </c>
      <c r="E8" s="31" t="s">
        <v>92</v>
      </c>
      <c r="F8" s="31"/>
      <c r="G8" s="29" t="s">
        <v>9</v>
      </c>
      <c r="J8" s="31"/>
      <c r="L8" s="31"/>
      <c r="N8" s="31"/>
    </row>
    <row r="9" spans="1:15" x14ac:dyDescent="0.25">
      <c r="B9" s="29" t="s">
        <v>302</v>
      </c>
      <c r="C9" s="34" t="s">
        <v>295</v>
      </c>
      <c r="E9" s="31"/>
      <c r="F9" s="31" t="s">
        <v>323</v>
      </c>
      <c r="G9" s="29" t="s">
        <v>33</v>
      </c>
      <c r="J9" s="31" t="s">
        <v>323</v>
      </c>
      <c r="L9" s="31" t="s">
        <v>323</v>
      </c>
      <c r="N9" s="31" t="s">
        <v>323</v>
      </c>
    </row>
    <row r="10" spans="1:15" x14ac:dyDescent="0.25">
      <c r="B10" s="29" t="s">
        <v>303</v>
      </c>
      <c r="C10" s="34" t="s">
        <v>304</v>
      </c>
      <c r="D10" s="29" t="s">
        <v>49</v>
      </c>
      <c r="E10" s="31" t="s">
        <v>119</v>
      </c>
      <c r="F10" s="33"/>
      <c r="G10" s="22" t="s">
        <v>59</v>
      </c>
      <c r="J10" s="33"/>
      <c r="L10" s="33"/>
      <c r="N10" s="33"/>
    </row>
    <row r="11" spans="1:15" x14ac:dyDescent="0.25">
      <c r="B11" s="29" t="s">
        <v>305</v>
      </c>
      <c r="C11" s="34" t="s">
        <v>304</v>
      </c>
      <c r="D11" s="29" t="s">
        <v>49</v>
      </c>
      <c r="E11" s="31" t="s">
        <v>119</v>
      </c>
      <c r="F11" s="33"/>
      <c r="G11" s="22" t="s">
        <v>307</v>
      </c>
      <c r="H11" s="45"/>
      <c r="J11" s="33"/>
      <c r="L11" s="33"/>
      <c r="N11" s="33"/>
    </row>
    <row r="12" spans="1:15" x14ac:dyDescent="0.25">
      <c r="B12" s="29" t="s">
        <v>308</v>
      </c>
      <c r="C12" s="34" t="s">
        <v>312</v>
      </c>
      <c r="D12" s="29" t="s">
        <v>49</v>
      </c>
      <c r="E12" s="31" t="s">
        <v>120</v>
      </c>
      <c r="F12" s="31"/>
      <c r="G12" s="22" t="s">
        <v>9</v>
      </c>
      <c r="J12" s="31"/>
      <c r="L12" s="31"/>
      <c r="N12" s="31"/>
    </row>
    <row r="13" spans="1:15" x14ac:dyDescent="0.25">
      <c r="B13" s="29" t="s">
        <v>309</v>
      </c>
      <c r="C13" s="34" t="s">
        <v>295</v>
      </c>
      <c r="E13" s="31"/>
      <c r="F13" s="33" t="s">
        <v>321</v>
      </c>
      <c r="G13" s="29" t="s">
        <v>33</v>
      </c>
      <c r="J13" s="33" t="s">
        <v>321</v>
      </c>
      <c r="L13" s="33" t="s">
        <v>321</v>
      </c>
      <c r="N13" s="33" t="s">
        <v>321</v>
      </c>
    </row>
    <row r="14" spans="1:15" x14ac:dyDescent="0.25">
      <c r="B14" s="29" t="s">
        <v>310</v>
      </c>
      <c r="C14" s="34" t="s">
        <v>576</v>
      </c>
      <c r="D14" s="29" t="s">
        <v>49</v>
      </c>
      <c r="E14" s="31" t="s">
        <v>114</v>
      </c>
      <c r="F14" s="31"/>
      <c r="G14" s="22" t="s">
        <v>9</v>
      </c>
      <c r="J14" s="31"/>
      <c r="L14" s="31"/>
      <c r="N14" s="31"/>
    </row>
    <row r="15" spans="1:15" x14ac:dyDescent="0.25">
      <c r="B15" s="29" t="s">
        <v>311</v>
      </c>
      <c r="C15" s="34" t="s">
        <v>295</v>
      </c>
      <c r="E15" s="31"/>
      <c r="F15" s="33" t="s">
        <v>323</v>
      </c>
      <c r="G15" s="29" t="s">
        <v>33</v>
      </c>
      <c r="J15" s="33" t="s">
        <v>323</v>
      </c>
      <c r="L15" s="33" t="s">
        <v>323</v>
      </c>
      <c r="N15" s="33" t="s">
        <v>323</v>
      </c>
    </row>
    <row r="16" spans="1:15" x14ac:dyDescent="0.25">
      <c r="B16" s="29" t="s">
        <v>313</v>
      </c>
      <c r="C16" s="34" t="s">
        <v>577</v>
      </c>
      <c r="D16" s="29" t="s">
        <v>49</v>
      </c>
      <c r="E16" s="31" t="s">
        <v>140</v>
      </c>
      <c r="F16" s="33"/>
      <c r="G16" s="22" t="s">
        <v>9</v>
      </c>
      <c r="J16" s="33"/>
      <c r="L16" s="33"/>
      <c r="N16" s="33"/>
    </row>
    <row r="17" spans="2:14" x14ac:dyDescent="0.25">
      <c r="B17" s="29" t="s">
        <v>314</v>
      </c>
      <c r="C17" s="36" t="s">
        <v>361</v>
      </c>
      <c r="D17" s="37"/>
      <c r="E17" s="38"/>
      <c r="F17" s="38"/>
      <c r="G17" s="39" t="s">
        <v>52</v>
      </c>
      <c r="J17" s="38"/>
      <c r="L17" s="38"/>
      <c r="N17" s="38"/>
    </row>
    <row r="18" spans="2:14" x14ac:dyDescent="0.25">
      <c r="B18" s="29" t="s">
        <v>316</v>
      </c>
      <c r="C18" s="34" t="s">
        <v>295</v>
      </c>
      <c r="E18" s="31"/>
      <c r="F18" s="33" t="s">
        <v>315</v>
      </c>
      <c r="G18" s="29" t="s">
        <v>33</v>
      </c>
      <c r="J18" s="33" t="s">
        <v>315</v>
      </c>
      <c r="L18" s="33" t="s">
        <v>315</v>
      </c>
      <c r="N18" s="33" t="s">
        <v>315</v>
      </c>
    </row>
    <row r="19" spans="2:14" x14ac:dyDescent="0.25">
      <c r="B19" s="29" t="s">
        <v>319</v>
      </c>
      <c r="C19" s="34" t="s">
        <v>578</v>
      </c>
      <c r="D19" s="29" t="s">
        <v>49</v>
      </c>
      <c r="E19" s="31" t="s">
        <v>231</v>
      </c>
      <c r="F19" s="33"/>
      <c r="G19" s="22" t="s">
        <v>9</v>
      </c>
      <c r="J19" s="33"/>
      <c r="L19" s="33"/>
      <c r="N19" s="33"/>
    </row>
    <row r="20" spans="2:14" x14ac:dyDescent="0.25">
      <c r="B20" s="29" t="s">
        <v>322</v>
      </c>
      <c r="C20" s="34" t="s">
        <v>295</v>
      </c>
      <c r="E20" s="31"/>
      <c r="F20" s="33" t="s">
        <v>321</v>
      </c>
      <c r="G20" s="29" t="s">
        <v>33</v>
      </c>
      <c r="J20" s="33" t="s">
        <v>321</v>
      </c>
      <c r="L20" s="33" t="s">
        <v>321</v>
      </c>
      <c r="N20" s="33" t="s">
        <v>321</v>
      </c>
    </row>
    <row r="21" spans="2:14" x14ac:dyDescent="0.25">
      <c r="B21" s="29" t="s">
        <v>329</v>
      </c>
      <c r="C21" s="34" t="s">
        <v>578</v>
      </c>
      <c r="D21" s="29" t="s">
        <v>49</v>
      </c>
      <c r="E21" s="31" t="s">
        <v>231</v>
      </c>
      <c r="F21" s="33"/>
      <c r="G21" s="22" t="s">
        <v>9</v>
      </c>
      <c r="J21" s="33"/>
      <c r="L21" s="33"/>
      <c r="N21" s="33"/>
    </row>
    <row r="22" spans="2:14" x14ac:dyDescent="0.25">
      <c r="B22" s="29" t="s">
        <v>330</v>
      </c>
      <c r="C22" s="34" t="s">
        <v>579</v>
      </c>
      <c r="D22" s="29" t="s">
        <v>49</v>
      </c>
      <c r="E22" s="31" t="s">
        <v>232</v>
      </c>
      <c r="F22" s="33"/>
      <c r="G22" s="22" t="s">
        <v>39</v>
      </c>
      <c r="J22" s="33"/>
      <c r="L22" s="33"/>
      <c r="N22" s="33"/>
    </row>
    <row r="23" spans="2:14" x14ac:dyDescent="0.25">
      <c r="B23" s="29" t="s">
        <v>331</v>
      </c>
      <c r="C23" s="34" t="s">
        <v>580</v>
      </c>
      <c r="D23" s="29" t="s">
        <v>49</v>
      </c>
      <c r="E23" s="31" t="s">
        <v>232</v>
      </c>
      <c r="F23" s="33"/>
      <c r="G23" s="22" t="s">
        <v>9</v>
      </c>
      <c r="J23" s="33"/>
      <c r="L23" s="33"/>
      <c r="N23" s="33"/>
    </row>
    <row r="24" spans="2:14" x14ac:dyDescent="0.25">
      <c r="B24" s="29" t="s">
        <v>345</v>
      </c>
      <c r="C24" s="34" t="s">
        <v>580</v>
      </c>
      <c r="D24" s="29" t="s">
        <v>49</v>
      </c>
      <c r="E24" s="31" t="s">
        <v>232</v>
      </c>
      <c r="F24" s="33"/>
      <c r="G24" s="22" t="s">
        <v>299</v>
      </c>
      <c r="J24" s="33"/>
      <c r="L24" s="33"/>
      <c r="N24" s="33"/>
    </row>
    <row r="25" spans="2:14" x14ac:dyDescent="0.25">
      <c r="B25" s="29" t="s">
        <v>351</v>
      </c>
      <c r="C25" s="34" t="s">
        <v>295</v>
      </c>
      <c r="E25" s="31"/>
      <c r="F25" s="31" t="s">
        <v>315</v>
      </c>
      <c r="G25" s="29" t="s">
        <v>33</v>
      </c>
      <c r="J25" s="31" t="s">
        <v>315</v>
      </c>
      <c r="L25" s="31" t="s">
        <v>315</v>
      </c>
      <c r="N25" s="31" t="s">
        <v>315</v>
      </c>
    </row>
    <row r="26" spans="2:14" x14ac:dyDescent="0.25">
      <c r="B26" s="29" t="s">
        <v>362</v>
      </c>
      <c r="C26" s="34" t="s">
        <v>581</v>
      </c>
      <c r="D26" s="29" t="s">
        <v>49</v>
      </c>
      <c r="E26" s="31" t="s">
        <v>233</v>
      </c>
      <c r="F26" s="33" t="s">
        <v>582</v>
      </c>
      <c r="G26" s="56" t="s">
        <v>583</v>
      </c>
      <c r="J26" s="33" t="s">
        <v>728</v>
      </c>
      <c r="L26" s="33" t="s">
        <v>728</v>
      </c>
      <c r="N26" s="33" t="s">
        <v>728</v>
      </c>
    </row>
    <row r="27" spans="2:14" x14ac:dyDescent="0.25">
      <c r="B27" s="29" t="s">
        <v>363</v>
      </c>
      <c r="C27" s="34" t="s">
        <v>295</v>
      </c>
      <c r="E27" s="31"/>
      <c r="F27" s="31" t="s">
        <v>584</v>
      </c>
      <c r="G27" s="29" t="s">
        <v>33</v>
      </c>
      <c r="J27" s="31" t="s">
        <v>584</v>
      </c>
      <c r="L27" s="31" t="s">
        <v>584</v>
      </c>
      <c r="N27" s="31" t="s">
        <v>584</v>
      </c>
    </row>
    <row r="28" spans="2:14" x14ac:dyDescent="0.25">
      <c r="F28" s="31"/>
      <c r="G28" s="40" t="s">
        <v>86</v>
      </c>
    </row>
  </sheetData>
  <conditionalFormatting sqref="I2:I4">
    <cfRule type="cellIs" dxfId="108" priority="37" operator="equal">
      <formula>"FAIL"</formula>
    </cfRule>
    <cfRule type="cellIs" dxfId="107" priority="38" operator="equal">
      <formula>"PASS"</formula>
    </cfRule>
  </conditionalFormatting>
  <conditionalFormatting sqref="I6:I8">
    <cfRule type="cellIs" dxfId="106" priority="35" operator="equal">
      <formula>"FAIL"</formula>
    </cfRule>
    <cfRule type="cellIs" dxfId="105" priority="36" operator="equal">
      <formula>"PASS"</formula>
    </cfRule>
  </conditionalFormatting>
  <conditionalFormatting sqref="I9:I14">
    <cfRule type="cellIs" dxfId="104" priority="33" operator="equal">
      <formula>"FAIL"</formula>
    </cfRule>
    <cfRule type="cellIs" dxfId="103" priority="34" operator="equal">
      <formula>"PASS"</formula>
    </cfRule>
  </conditionalFormatting>
  <conditionalFormatting sqref="I5">
    <cfRule type="cellIs" dxfId="102" priority="39" operator="equal">
      <formula>"FAIL"</formula>
    </cfRule>
    <cfRule type="cellIs" dxfId="101" priority="40" operator="equal">
      <formula>"PASS"</formula>
    </cfRule>
  </conditionalFormatting>
  <conditionalFormatting sqref="I15">
    <cfRule type="cellIs" dxfId="100" priority="31" operator="equal">
      <formula>"FAIL"</formula>
    </cfRule>
    <cfRule type="cellIs" dxfId="99" priority="32" operator="equal">
      <formula>"PASS"</formula>
    </cfRule>
  </conditionalFormatting>
  <conditionalFormatting sqref="K2:K4">
    <cfRule type="cellIs" dxfId="98" priority="27" operator="equal">
      <formula>"FAIL"</formula>
    </cfRule>
    <cfRule type="cellIs" dxfId="97" priority="28" operator="equal">
      <formula>"PASS"</formula>
    </cfRule>
  </conditionalFormatting>
  <conditionalFormatting sqref="K6:K8">
    <cfRule type="cellIs" dxfId="96" priority="25" operator="equal">
      <formula>"FAIL"</formula>
    </cfRule>
    <cfRule type="cellIs" dxfId="95" priority="26" operator="equal">
      <formula>"PASS"</formula>
    </cfRule>
  </conditionalFormatting>
  <conditionalFormatting sqref="K9:K14">
    <cfRule type="cellIs" dxfId="94" priority="23" operator="equal">
      <formula>"FAIL"</formula>
    </cfRule>
    <cfRule type="cellIs" dxfId="93" priority="24" operator="equal">
      <formula>"PASS"</formula>
    </cfRule>
  </conditionalFormatting>
  <conditionalFormatting sqref="K5">
    <cfRule type="cellIs" dxfId="92" priority="29" operator="equal">
      <formula>"FAIL"</formula>
    </cfRule>
    <cfRule type="cellIs" dxfId="91" priority="30" operator="equal">
      <formula>"PASS"</formula>
    </cfRule>
  </conditionalFormatting>
  <conditionalFormatting sqref="K15">
    <cfRule type="cellIs" dxfId="90" priority="21" operator="equal">
      <formula>"FAIL"</formula>
    </cfRule>
    <cfRule type="cellIs" dxfId="89" priority="22" operator="equal">
      <formula>"PASS"</formula>
    </cfRule>
  </conditionalFormatting>
  <conditionalFormatting sqref="M2:M4">
    <cfRule type="cellIs" dxfId="88" priority="17" operator="equal">
      <formula>"FAIL"</formula>
    </cfRule>
    <cfRule type="cellIs" dxfId="87" priority="18" operator="equal">
      <formula>"PASS"</formula>
    </cfRule>
  </conditionalFormatting>
  <conditionalFormatting sqref="M6:M8">
    <cfRule type="cellIs" dxfId="86" priority="15" operator="equal">
      <formula>"FAIL"</formula>
    </cfRule>
    <cfRule type="cellIs" dxfId="85" priority="16" operator="equal">
      <formula>"PASS"</formula>
    </cfRule>
  </conditionalFormatting>
  <conditionalFormatting sqref="M9:M14">
    <cfRule type="cellIs" dxfId="84" priority="13" operator="equal">
      <formula>"FAIL"</formula>
    </cfRule>
    <cfRule type="cellIs" dxfId="83" priority="14" operator="equal">
      <formula>"PASS"</formula>
    </cfRule>
  </conditionalFormatting>
  <conditionalFormatting sqref="M5">
    <cfRule type="cellIs" dxfId="82" priority="19" operator="equal">
      <formula>"FAIL"</formula>
    </cfRule>
    <cfRule type="cellIs" dxfId="81" priority="20" operator="equal">
      <formula>"PASS"</formula>
    </cfRule>
  </conditionalFormatting>
  <conditionalFormatting sqref="M15">
    <cfRule type="cellIs" dxfId="80" priority="11" operator="equal">
      <formula>"FAIL"</formula>
    </cfRule>
    <cfRule type="cellIs" dxfId="79" priority="12" operator="equal">
      <formula>"PASS"</formula>
    </cfRule>
  </conditionalFormatting>
  <conditionalFormatting sqref="O2:O4">
    <cfRule type="cellIs" dxfId="78" priority="7" operator="equal">
      <formula>"FAIL"</formula>
    </cfRule>
    <cfRule type="cellIs" dxfId="77" priority="8" operator="equal">
      <formula>"PASS"</formula>
    </cfRule>
  </conditionalFormatting>
  <conditionalFormatting sqref="O6:O8">
    <cfRule type="cellIs" dxfId="76" priority="5" operator="equal">
      <formula>"FAIL"</formula>
    </cfRule>
    <cfRule type="cellIs" dxfId="75" priority="6" operator="equal">
      <formula>"PASS"</formula>
    </cfRule>
  </conditionalFormatting>
  <conditionalFormatting sqref="O9:O14">
    <cfRule type="cellIs" dxfId="74" priority="3" operator="equal">
      <formula>"FAIL"</formula>
    </cfRule>
    <cfRule type="cellIs" dxfId="73" priority="4" operator="equal">
      <formula>"PASS"</formula>
    </cfRule>
  </conditionalFormatting>
  <conditionalFormatting sqref="O5">
    <cfRule type="cellIs" dxfId="72" priority="9" operator="equal">
      <formula>"FAIL"</formula>
    </cfRule>
    <cfRule type="cellIs" dxfId="71" priority="10" operator="equal">
      <formula>"PASS"</formula>
    </cfRule>
  </conditionalFormatting>
  <conditionalFormatting sqref="O15">
    <cfRule type="cellIs" dxfId="70" priority="1" operator="equal">
      <formula>"FAIL"</formula>
    </cfRule>
    <cfRule type="cellIs" dxfId="69" priority="2" operator="equal">
      <formula>"PASS"</formula>
    </cfRule>
  </conditionalFormatting>
  <dataValidations count="2">
    <dataValidation type="list" allowBlank="1" showInputMessage="1" showErrorMessage="1" sqref="G1:G27">
      <formula1>ActionList</formula1>
    </dataValidation>
    <dataValidation type="list" allowBlank="1" showInputMessage="1" showErrorMessage="1" sqref="E2:E27">
      <formula1>INDIRECT(D2)</formula1>
    </dataValidation>
  </dataValidations>
  <hyperlinks>
    <hyperlink ref="F4" r:id="rId1"/>
    <hyperlink ref="J4" r:id="rId2"/>
    <hyperlink ref="L4" r:id="rId3"/>
    <hyperlink ref="N4" r:id="rId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Sheet2!$C$5:$C$13</xm:f>
          </x14:formula1>
          <xm:sqref>D1</xm:sqref>
        </x14:dataValidation>
        <x14:dataValidation type="list" allowBlank="1" showInputMessage="1" showErrorMessage="1">
          <x14:formula1>
            <xm:f>[3]Sheet2!#REF!</xm:f>
          </x14:formula1>
          <xm:sqref>D2:D28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selection activeCell="J18" sqref="J18"/>
    </sheetView>
  </sheetViews>
  <sheetFormatPr defaultRowHeight="15" x14ac:dyDescent="0.25"/>
  <cols>
    <col min="1" max="1" width="2" style="41" bestFit="1" customWidth="1"/>
    <col min="2" max="2" width="7" style="41" bestFit="1" customWidth="1"/>
    <col min="3" max="3" width="25.85546875" style="41" bestFit="1" customWidth="1"/>
    <col min="4" max="4" width="16.5703125" style="41" bestFit="1" customWidth="1"/>
    <col min="5" max="5" width="29.85546875" style="41" bestFit="1" customWidth="1"/>
    <col min="6" max="6" width="20.5703125" style="41" bestFit="1" customWidth="1"/>
    <col min="7" max="7" width="19.7109375" style="41" bestFit="1" customWidth="1"/>
    <col min="8" max="8" width="6" style="41" bestFit="1" customWidth="1"/>
    <col min="9" max="9" width="6.5703125" style="41" bestFit="1" customWidth="1"/>
    <col min="10" max="10" width="15.28515625" style="41" bestFit="1" customWidth="1"/>
    <col min="11" max="11" width="6.5703125" style="41" bestFit="1" customWidth="1"/>
    <col min="12" max="12" width="20.5703125" style="41" bestFit="1" customWidth="1"/>
    <col min="13" max="13" width="6.5703125" style="41" bestFit="1" customWidth="1"/>
    <col min="14" max="14" width="20.5703125" style="41" bestFit="1" customWidth="1"/>
    <col min="15" max="15" width="6.5703125" style="41" bestFit="1" customWidth="1"/>
    <col min="16" max="16" width="20.5703125" style="41" bestFit="1" customWidth="1"/>
    <col min="17" max="17" width="6.5703125" style="41" bestFit="1" customWidth="1"/>
    <col min="18" max="16384" width="9.140625" style="41"/>
  </cols>
  <sheetData>
    <row r="1" spans="1:17" x14ac:dyDescent="0.25">
      <c r="A1" s="42" t="s">
        <v>333</v>
      </c>
      <c r="B1" s="42" t="s">
        <v>0</v>
      </c>
      <c r="C1" s="42" t="s">
        <v>1</v>
      </c>
      <c r="D1" s="42" t="s">
        <v>37</v>
      </c>
      <c r="E1" s="42" t="s">
        <v>3</v>
      </c>
      <c r="F1" s="27" t="s">
        <v>273</v>
      </c>
      <c r="G1" s="42" t="s">
        <v>2</v>
      </c>
      <c r="H1" s="42" t="s">
        <v>40</v>
      </c>
      <c r="I1" s="42" t="s">
        <v>41</v>
      </c>
      <c r="J1" s="17" t="s">
        <v>642</v>
      </c>
      <c r="K1" s="42" t="s">
        <v>41</v>
      </c>
      <c r="L1" s="17" t="s">
        <v>643</v>
      </c>
      <c r="M1" s="42" t="s">
        <v>41</v>
      </c>
      <c r="N1" s="17" t="s">
        <v>644</v>
      </c>
      <c r="O1" s="42" t="s">
        <v>41</v>
      </c>
      <c r="P1" s="17" t="s">
        <v>645</v>
      </c>
      <c r="Q1" s="42" t="s">
        <v>41</v>
      </c>
    </row>
    <row r="2" spans="1:17" x14ac:dyDescent="0.25">
      <c r="B2" s="41" t="s">
        <v>44</v>
      </c>
      <c r="C2" s="41" t="s">
        <v>287</v>
      </c>
      <c r="D2" s="41" t="s">
        <v>49</v>
      </c>
      <c r="E2" s="46" t="s">
        <v>88</v>
      </c>
      <c r="F2" s="46"/>
      <c r="G2" s="29" t="s">
        <v>724</v>
      </c>
      <c r="J2" s="46"/>
      <c r="L2" s="46"/>
      <c r="N2" s="46"/>
      <c r="P2" s="46"/>
    </row>
    <row r="3" spans="1:17" x14ac:dyDescent="0.25">
      <c r="B3" s="41" t="s">
        <v>45</v>
      </c>
      <c r="C3" s="41" t="s">
        <v>288</v>
      </c>
      <c r="D3" s="41" t="s">
        <v>49</v>
      </c>
      <c r="E3" s="46" t="s">
        <v>50</v>
      </c>
      <c r="F3" s="46" t="s">
        <v>289</v>
      </c>
      <c r="G3" s="29"/>
      <c r="J3" s="46" t="s">
        <v>289</v>
      </c>
      <c r="L3" s="46" t="s">
        <v>289</v>
      </c>
      <c r="N3" s="46" t="s">
        <v>289</v>
      </c>
      <c r="P3" s="46" t="s">
        <v>289</v>
      </c>
    </row>
    <row r="4" spans="1:17" x14ac:dyDescent="0.25">
      <c r="B4" s="41" t="s">
        <v>46</v>
      </c>
      <c r="C4" s="41" t="s">
        <v>290</v>
      </c>
      <c r="D4" s="41" t="s">
        <v>49</v>
      </c>
      <c r="E4" s="46" t="s">
        <v>51</v>
      </c>
      <c r="F4" s="47" t="s">
        <v>291</v>
      </c>
      <c r="G4" s="29"/>
      <c r="J4" s="47" t="s">
        <v>291</v>
      </c>
      <c r="L4" s="47" t="s">
        <v>291</v>
      </c>
      <c r="N4" s="47" t="s">
        <v>291</v>
      </c>
      <c r="P4" s="47" t="s">
        <v>291</v>
      </c>
    </row>
    <row r="5" spans="1:17" x14ac:dyDescent="0.25">
      <c r="B5" s="41" t="s">
        <v>292</v>
      </c>
      <c r="C5" s="41" t="s">
        <v>293</v>
      </c>
      <c r="D5" s="41" t="s">
        <v>49</v>
      </c>
      <c r="E5" s="46" t="s">
        <v>89</v>
      </c>
      <c r="F5" s="46"/>
      <c r="G5" s="29"/>
      <c r="J5" s="46"/>
      <c r="L5" s="46"/>
      <c r="N5" s="46"/>
      <c r="P5" s="46"/>
    </row>
    <row r="6" spans="1:17" x14ac:dyDescent="0.25">
      <c r="B6" s="41" t="s">
        <v>294</v>
      </c>
      <c r="C6" s="41" t="s">
        <v>295</v>
      </c>
      <c r="E6" s="46"/>
      <c r="F6" s="46" t="s">
        <v>321</v>
      </c>
      <c r="G6" s="41" t="s">
        <v>474</v>
      </c>
      <c r="J6" s="46"/>
      <c r="L6" s="46"/>
      <c r="N6" s="46"/>
      <c r="P6" s="46"/>
    </row>
    <row r="7" spans="1:17" x14ac:dyDescent="0.25">
      <c r="B7" s="41" t="s">
        <v>297</v>
      </c>
      <c r="C7" s="41" t="s">
        <v>295</v>
      </c>
      <c r="D7" s="41" t="s">
        <v>49</v>
      </c>
      <c r="E7" s="46" t="s">
        <v>91</v>
      </c>
      <c r="F7" s="46" t="s">
        <v>321</v>
      </c>
      <c r="G7" s="41" t="s">
        <v>299</v>
      </c>
      <c r="J7" s="46"/>
      <c r="L7" s="46"/>
      <c r="N7" s="46"/>
      <c r="P7" s="46"/>
    </row>
    <row r="8" spans="1:17" x14ac:dyDescent="0.25">
      <c r="B8" s="41" t="s">
        <v>300</v>
      </c>
      <c r="C8" s="41" t="s">
        <v>575</v>
      </c>
      <c r="D8" s="41" t="s">
        <v>49</v>
      </c>
      <c r="E8" s="46" t="s">
        <v>92</v>
      </c>
      <c r="F8" s="46"/>
      <c r="G8" s="41" t="s">
        <v>9</v>
      </c>
      <c r="J8" s="46"/>
      <c r="L8" s="46"/>
      <c r="N8" s="46"/>
      <c r="P8" s="46"/>
    </row>
    <row r="9" spans="1:17" x14ac:dyDescent="0.25">
      <c r="B9" s="41" t="s">
        <v>302</v>
      </c>
      <c r="C9" s="41" t="s">
        <v>295</v>
      </c>
      <c r="E9" s="46"/>
      <c r="F9" s="46" t="s">
        <v>323</v>
      </c>
      <c r="G9" s="41" t="s">
        <v>646</v>
      </c>
      <c r="J9" s="46"/>
      <c r="L9" s="46"/>
      <c r="N9" s="46"/>
      <c r="P9" s="46"/>
    </row>
    <row r="10" spans="1:17" x14ac:dyDescent="0.25">
      <c r="B10" s="41" t="s">
        <v>303</v>
      </c>
      <c r="C10" s="41" t="s">
        <v>304</v>
      </c>
      <c r="D10" s="41" t="s">
        <v>49</v>
      </c>
      <c r="E10" s="46" t="s">
        <v>119</v>
      </c>
      <c r="F10" s="48"/>
      <c r="G10" s="27" t="s">
        <v>59</v>
      </c>
      <c r="J10" s="48"/>
      <c r="L10" s="48"/>
      <c r="N10" s="48"/>
      <c r="P10" s="48"/>
    </row>
    <row r="11" spans="1:17" x14ac:dyDescent="0.25">
      <c r="B11" s="41" t="s">
        <v>305</v>
      </c>
      <c r="C11" s="41" t="s">
        <v>304</v>
      </c>
      <c r="D11" s="41" t="s">
        <v>49</v>
      </c>
      <c r="E11" s="46" t="s">
        <v>119</v>
      </c>
      <c r="F11" s="48"/>
      <c r="G11" s="27" t="s">
        <v>307</v>
      </c>
      <c r="H11" s="49"/>
      <c r="J11" s="48"/>
      <c r="L11" s="48"/>
      <c r="N11" s="48"/>
      <c r="P11" s="48"/>
    </row>
    <row r="12" spans="1:17" x14ac:dyDescent="0.25">
      <c r="B12" s="41" t="s">
        <v>308</v>
      </c>
      <c r="C12" s="41" t="s">
        <v>312</v>
      </c>
      <c r="D12" s="41" t="s">
        <v>49</v>
      </c>
      <c r="E12" s="46" t="s">
        <v>120</v>
      </c>
      <c r="F12" s="46"/>
      <c r="G12" s="27" t="s">
        <v>9</v>
      </c>
      <c r="J12" s="46"/>
      <c r="L12" s="46"/>
      <c r="N12" s="46"/>
      <c r="P12" s="46"/>
    </row>
    <row r="13" spans="1:17" x14ac:dyDescent="0.25">
      <c r="B13" s="41" t="s">
        <v>309</v>
      </c>
      <c r="C13" s="41" t="s">
        <v>295</v>
      </c>
      <c r="E13" s="46"/>
      <c r="F13" s="48" t="s">
        <v>321</v>
      </c>
      <c r="G13" s="41" t="s">
        <v>474</v>
      </c>
      <c r="J13" s="48"/>
      <c r="L13" s="48"/>
      <c r="N13" s="48"/>
      <c r="P13" s="48"/>
    </row>
    <row r="14" spans="1:17" x14ac:dyDescent="0.25">
      <c r="B14" s="41" t="s">
        <v>310</v>
      </c>
      <c r="C14" s="41" t="s">
        <v>576</v>
      </c>
      <c r="D14" s="41" t="s">
        <v>49</v>
      </c>
      <c r="E14" s="46" t="s">
        <v>114</v>
      </c>
      <c r="F14" s="46"/>
      <c r="G14" s="27" t="s">
        <v>9</v>
      </c>
      <c r="J14" s="46"/>
      <c r="L14" s="46"/>
      <c r="N14" s="46"/>
      <c r="P14" s="46"/>
    </row>
    <row r="15" spans="1:17" x14ac:dyDescent="0.25">
      <c r="B15" s="41" t="s">
        <v>311</v>
      </c>
      <c r="C15" s="41" t="s">
        <v>295</v>
      </c>
      <c r="E15" s="46"/>
      <c r="F15" s="48" t="s">
        <v>323</v>
      </c>
      <c r="G15" s="41" t="s">
        <v>646</v>
      </c>
      <c r="J15" s="48"/>
      <c r="L15" s="48"/>
      <c r="N15" s="48"/>
      <c r="P15" s="48"/>
    </row>
    <row r="16" spans="1:17" x14ac:dyDescent="0.25">
      <c r="B16" s="41" t="s">
        <v>313</v>
      </c>
      <c r="C16" s="41" t="s">
        <v>577</v>
      </c>
      <c r="D16" s="41" t="s">
        <v>49</v>
      </c>
      <c r="E16" s="46" t="s">
        <v>140</v>
      </c>
      <c r="F16" s="48"/>
      <c r="G16" s="27" t="s">
        <v>9</v>
      </c>
      <c r="J16" s="48"/>
      <c r="L16" s="48"/>
      <c r="N16" s="48"/>
      <c r="P16" s="48"/>
    </row>
    <row r="17" spans="2:16" x14ac:dyDescent="0.25">
      <c r="B17" s="41" t="s">
        <v>314</v>
      </c>
      <c r="C17" s="50" t="s">
        <v>361</v>
      </c>
      <c r="D17" s="50"/>
      <c r="E17" s="51"/>
      <c r="F17" s="51"/>
      <c r="G17" s="52" t="s">
        <v>52</v>
      </c>
      <c r="J17" s="51"/>
      <c r="L17" s="51"/>
      <c r="N17" s="51"/>
      <c r="P17" s="51"/>
    </row>
    <row r="18" spans="2:16" x14ac:dyDescent="0.25">
      <c r="B18" s="41" t="s">
        <v>316</v>
      </c>
      <c r="C18" s="41" t="s">
        <v>295</v>
      </c>
      <c r="E18" s="46"/>
      <c r="F18" s="48" t="s">
        <v>315</v>
      </c>
      <c r="G18" s="41" t="s">
        <v>492</v>
      </c>
      <c r="J18" s="48"/>
      <c r="L18" s="48"/>
      <c r="N18" s="48"/>
      <c r="P18" s="48"/>
    </row>
    <row r="19" spans="2:16" x14ac:dyDescent="0.25">
      <c r="B19" s="41" t="s">
        <v>319</v>
      </c>
      <c r="C19" s="41" t="s">
        <v>578</v>
      </c>
      <c r="D19" s="41" t="s">
        <v>49</v>
      </c>
      <c r="E19" s="46" t="s">
        <v>231</v>
      </c>
      <c r="F19" s="48"/>
      <c r="G19" s="27" t="s">
        <v>9</v>
      </c>
      <c r="J19" s="48"/>
      <c r="L19" s="48"/>
      <c r="N19" s="48"/>
      <c r="P19" s="48"/>
    </row>
    <row r="20" spans="2:16" x14ac:dyDescent="0.25">
      <c r="B20" s="41" t="s">
        <v>322</v>
      </c>
      <c r="C20" s="41" t="s">
        <v>295</v>
      </c>
      <c r="E20" s="46"/>
      <c r="F20" s="48" t="s">
        <v>321</v>
      </c>
      <c r="G20" s="41" t="s">
        <v>474</v>
      </c>
      <c r="J20" s="48"/>
      <c r="L20" s="48"/>
      <c r="N20" s="48"/>
      <c r="P20" s="48"/>
    </row>
    <row r="21" spans="2:16" x14ac:dyDescent="0.25">
      <c r="B21" s="41" t="s">
        <v>329</v>
      </c>
      <c r="C21" s="41" t="s">
        <v>578</v>
      </c>
      <c r="D21" s="41" t="s">
        <v>49</v>
      </c>
      <c r="E21" s="46" t="s">
        <v>231</v>
      </c>
      <c r="F21" s="48"/>
      <c r="G21" s="27" t="s">
        <v>9</v>
      </c>
      <c r="J21" s="48"/>
      <c r="L21" s="48"/>
      <c r="N21" s="48"/>
      <c r="P21" s="48"/>
    </row>
    <row r="22" spans="2:16" x14ac:dyDescent="0.25">
      <c r="B22" s="41" t="s">
        <v>330</v>
      </c>
      <c r="C22" s="41" t="s">
        <v>579</v>
      </c>
      <c r="D22" s="41" t="s">
        <v>49</v>
      </c>
      <c r="E22" s="46" t="s">
        <v>232</v>
      </c>
      <c r="F22" s="48"/>
      <c r="G22" s="27" t="s">
        <v>39</v>
      </c>
      <c r="J22" s="48"/>
      <c r="L22" s="48"/>
      <c r="N22" s="48"/>
      <c r="P22" s="48"/>
    </row>
    <row r="23" spans="2:16" x14ac:dyDescent="0.25">
      <c r="B23" s="41" t="s">
        <v>331</v>
      </c>
      <c r="C23" s="41" t="s">
        <v>580</v>
      </c>
      <c r="D23" s="41" t="s">
        <v>49</v>
      </c>
      <c r="E23" s="46" t="s">
        <v>232</v>
      </c>
      <c r="F23" s="48"/>
      <c r="G23" s="27" t="s">
        <v>9</v>
      </c>
      <c r="J23" s="48"/>
      <c r="L23" s="48"/>
      <c r="N23" s="48"/>
      <c r="P23" s="48"/>
    </row>
    <row r="24" spans="2:16" x14ac:dyDescent="0.25">
      <c r="B24" s="41" t="s">
        <v>345</v>
      </c>
      <c r="C24" s="41" t="s">
        <v>580</v>
      </c>
      <c r="D24" s="41" t="s">
        <v>49</v>
      </c>
      <c r="E24" s="46" t="s">
        <v>232</v>
      </c>
      <c r="F24" s="48"/>
      <c r="G24" s="27" t="s">
        <v>299</v>
      </c>
      <c r="J24" s="48"/>
      <c r="L24" s="48"/>
      <c r="N24" s="48"/>
      <c r="P24" s="48"/>
    </row>
    <row r="25" spans="2:16" x14ac:dyDescent="0.25">
      <c r="B25" s="41" t="s">
        <v>351</v>
      </c>
      <c r="C25" s="41" t="s">
        <v>295</v>
      </c>
      <c r="E25" s="46"/>
      <c r="F25" s="46" t="s">
        <v>315</v>
      </c>
      <c r="G25" s="41" t="s">
        <v>492</v>
      </c>
      <c r="J25" s="46"/>
      <c r="L25" s="46"/>
      <c r="N25" s="46"/>
      <c r="P25" s="46"/>
    </row>
    <row r="26" spans="2:16" x14ac:dyDescent="0.25">
      <c r="B26" s="41" t="s">
        <v>362</v>
      </c>
      <c r="C26" s="41" t="s">
        <v>581</v>
      </c>
      <c r="D26" s="41" t="s">
        <v>49</v>
      </c>
      <c r="E26" s="46" t="s">
        <v>233</v>
      </c>
      <c r="F26" s="48" t="s">
        <v>582</v>
      </c>
      <c r="G26" s="53" t="s">
        <v>81</v>
      </c>
      <c r="J26" s="48" t="s">
        <v>900</v>
      </c>
      <c r="L26" s="48" t="s">
        <v>900</v>
      </c>
      <c r="N26" s="48" t="s">
        <v>900</v>
      </c>
      <c r="P26" s="48" t="s">
        <v>900</v>
      </c>
    </row>
    <row r="27" spans="2:16" x14ac:dyDescent="0.25">
      <c r="B27" s="41" t="s">
        <v>363</v>
      </c>
      <c r="C27" s="41" t="s">
        <v>295</v>
      </c>
      <c r="E27" s="46"/>
      <c r="F27" s="46" t="s">
        <v>584</v>
      </c>
      <c r="G27" s="41" t="s">
        <v>474</v>
      </c>
      <c r="J27" s="46"/>
      <c r="L27" s="46"/>
      <c r="N27" s="46"/>
      <c r="P27" s="46"/>
    </row>
    <row r="28" spans="2:16" x14ac:dyDescent="0.25">
      <c r="F28" s="46"/>
      <c r="G28" s="54" t="s">
        <v>86</v>
      </c>
    </row>
    <row r="29" spans="2:16" x14ac:dyDescent="0.25">
      <c r="L29" s="48" t="s">
        <v>728</v>
      </c>
    </row>
  </sheetData>
  <conditionalFormatting sqref="I2:I4">
    <cfRule type="cellIs" dxfId="68" priority="47" operator="equal">
      <formula>"FAIL"</formula>
    </cfRule>
    <cfRule type="cellIs" dxfId="67" priority="48" operator="equal">
      <formula>"PASS"</formula>
    </cfRule>
  </conditionalFormatting>
  <conditionalFormatting sqref="I6:I8">
    <cfRule type="cellIs" dxfId="66" priority="45" operator="equal">
      <formula>"FAIL"</formula>
    </cfRule>
    <cfRule type="cellIs" dxfId="65" priority="46" operator="equal">
      <formula>"PASS"</formula>
    </cfRule>
  </conditionalFormatting>
  <conditionalFormatting sqref="I9:I14">
    <cfRule type="cellIs" dxfId="64" priority="43" operator="equal">
      <formula>"FAIL"</formula>
    </cfRule>
    <cfRule type="cellIs" dxfId="63" priority="44" operator="equal">
      <formula>"PASS"</formula>
    </cfRule>
  </conditionalFormatting>
  <conditionalFormatting sqref="I5">
    <cfRule type="cellIs" dxfId="62" priority="49" operator="equal">
      <formula>"FAIL"</formula>
    </cfRule>
    <cfRule type="cellIs" dxfId="61" priority="50" operator="equal">
      <formula>"PASS"</formula>
    </cfRule>
  </conditionalFormatting>
  <conditionalFormatting sqref="I15">
    <cfRule type="cellIs" dxfId="60" priority="41" operator="equal">
      <formula>"FAIL"</formula>
    </cfRule>
    <cfRule type="cellIs" dxfId="59" priority="42" operator="equal">
      <formula>"PASS"</formula>
    </cfRule>
  </conditionalFormatting>
  <conditionalFormatting sqref="K2:K4">
    <cfRule type="cellIs" dxfId="58" priority="37" operator="equal">
      <formula>"FAIL"</formula>
    </cfRule>
    <cfRule type="cellIs" dxfId="57" priority="38" operator="equal">
      <formula>"PASS"</formula>
    </cfRule>
  </conditionalFormatting>
  <conditionalFormatting sqref="K6:K8">
    <cfRule type="cellIs" dxfId="56" priority="35" operator="equal">
      <formula>"FAIL"</formula>
    </cfRule>
    <cfRule type="cellIs" dxfId="55" priority="36" operator="equal">
      <formula>"PASS"</formula>
    </cfRule>
  </conditionalFormatting>
  <conditionalFormatting sqref="K9:K14">
    <cfRule type="cellIs" dxfId="54" priority="33" operator="equal">
      <formula>"FAIL"</formula>
    </cfRule>
    <cfRule type="cellIs" dxfId="53" priority="34" operator="equal">
      <formula>"PASS"</formula>
    </cfRule>
  </conditionalFormatting>
  <conditionalFormatting sqref="K5">
    <cfRule type="cellIs" dxfId="52" priority="39" operator="equal">
      <formula>"FAIL"</formula>
    </cfRule>
    <cfRule type="cellIs" dxfId="51" priority="40" operator="equal">
      <formula>"PASS"</formula>
    </cfRule>
  </conditionalFormatting>
  <conditionalFormatting sqref="K15">
    <cfRule type="cellIs" dxfId="50" priority="31" operator="equal">
      <formula>"FAIL"</formula>
    </cfRule>
    <cfRule type="cellIs" dxfId="49" priority="32" operator="equal">
      <formula>"PASS"</formula>
    </cfRule>
  </conditionalFormatting>
  <conditionalFormatting sqref="M2:M4">
    <cfRule type="cellIs" dxfId="48" priority="27" operator="equal">
      <formula>"FAIL"</formula>
    </cfRule>
    <cfRule type="cellIs" dxfId="47" priority="28" operator="equal">
      <formula>"PASS"</formula>
    </cfRule>
  </conditionalFormatting>
  <conditionalFormatting sqref="M6:M8">
    <cfRule type="cellIs" dxfId="46" priority="25" operator="equal">
      <formula>"FAIL"</formula>
    </cfRule>
    <cfRule type="cellIs" dxfId="45" priority="26" operator="equal">
      <formula>"PASS"</formula>
    </cfRule>
  </conditionalFormatting>
  <conditionalFormatting sqref="M9:M14">
    <cfRule type="cellIs" dxfId="44" priority="23" operator="equal">
      <formula>"FAIL"</formula>
    </cfRule>
    <cfRule type="cellIs" dxfId="43" priority="24" operator="equal">
      <formula>"PASS"</formula>
    </cfRule>
  </conditionalFormatting>
  <conditionalFormatting sqref="M5">
    <cfRule type="cellIs" dxfId="42" priority="29" operator="equal">
      <formula>"FAIL"</formula>
    </cfRule>
    <cfRule type="cellIs" dxfId="41" priority="30" operator="equal">
      <formula>"PASS"</formula>
    </cfRule>
  </conditionalFormatting>
  <conditionalFormatting sqref="M15">
    <cfRule type="cellIs" dxfId="40" priority="21" operator="equal">
      <formula>"FAIL"</formula>
    </cfRule>
    <cfRule type="cellIs" dxfId="39" priority="22" operator="equal">
      <formula>"PASS"</formula>
    </cfRule>
  </conditionalFormatting>
  <conditionalFormatting sqref="O2:O4">
    <cfRule type="cellIs" dxfId="38" priority="17" operator="equal">
      <formula>"FAIL"</formula>
    </cfRule>
    <cfRule type="cellIs" dxfId="37" priority="18" operator="equal">
      <formula>"PASS"</formula>
    </cfRule>
  </conditionalFormatting>
  <conditionalFormatting sqref="O6:O8">
    <cfRule type="cellIs" dxfId="36" priority="15" operator="equal">
      <formula>"FAIL"</formula>
    </cfRule>
    <cfRule type="cellIs" dxfId="35" priority="16" operator="equal">
      <formula>"PASS"</formula>
    </cfRule>
  </conditionalFormatting>
  <conditionalFormatting sqref="O9:O14">
    <cfRule type="cellIs" dxfId="34" priority="13" operator="equal">
      <formula>"FAIL"</formula>
    </cfRule>
    <cfRule type="cellIs" dxfId="33" priority="14" operator="equal">
      <formula>"PASS"</formula>
    </cfRule>
  </conditionalFormatting>
  <conditionalFormatting sqref="O5">
    <cfRule type="cellIs" dxfId="32" priority="19" operator="equal">
      <formula>"FAIL"</formula>
    </cfRule>
    <cfRule type="cellIs" dxfId="31" priority="20" operator="equal">
      <formula>"PASS"</formula>
    </cfRule>
  </conditionalFormatting>
  <conditionalFormatting sqref="O15">
    <cfRule type="cellIs" dxfId="30" priority="11" operator="equal">
      <formula>"FAIL"</formula>
    </cfRule>
    <cfRule type="cellIs" dxfId="29" priority="12" operator="equal">
      <formula>"PASS"</formula>
    </cfRule>
  </conditionalFormatting>
  <conditionalFormatting sqref="Q2:Q4">
    <cfRule type="cellIs" dxfId="28" priority="7" operator="equal">
      <formula>"FAIL"</formula>
    </cfRule>
    <cfRule type="cellIs" dxfId="27" priority="8" operator="equal">
      <formula>"PASS"</formula>
    </cfRule>
  </conditionalFormatting>
  <conditionalFormatting sqref="Q6:Q8">
    <cfRule type="cellIs" dxfId="26" priority="5" operator="equal">
      <formula>"FAIL"</formula>
    </cfRule>
    <cfRule type="cellIs" dxfId="25" priority="6" operator="equal">
      <formula>"PASS"</formula>
    </cfRule>
  </conditionalFormatting>
  <conditionalFormatting sqref="Q9:Q14">
    <cfRule type="cellIs" dxfId="24" priority="3" operator="equal">
      <formula>"FAIL"</formula>
    </cfRule>
    <cfRule type="cellIs" dxfId="23" priority="4" operator="equal">
      <formula>"PASS"</formula>
    </cfRule>
  </conditionalFormatting>
  <conditionalFormatting sqref="Q5">
    <cfRule type="cellIs" dxfId="22" priority="9" operator="equal">
      <formula>"FAIL"</formula>
    </cfRule>
    <cfRule type="cellIs" dxfId="21" priority="10" operator="equal">
      <formula>"PASS"</formula>
    </cfRule>
  </conditionalFormatting>
  <conditionalFormatting sqref="Q15">
    <cfRule type="cellIs" dxfId="20" priority="1" operator="equal">
      <formula>"FAIL"</formula>
    </cfRule>
    <cfRule type="cellIs" dxfId="19" priority="2" operator="equal">
      <formula>"PASS"</formula>
    </cfRule>
  </conditionalFormatting>
  <dataValidations count="2">
    <dataValidation type="list" allowBlank="1" showInputMessage="1" showErrorMessage="1" sqref="E2:E27">
      <formula1>INDIRECT(D2)</formula1>
    </dataValidation>
    <dataValidation type="list" allowBlank="1" showInputMessage="1" showErrorMessage="1" sqref="G1:G27">
      <formula1>ActionList</formula1>
    </dataValidation>
  </dataValidations>
  <hyperlinks>
    <hyperlink ref="F4" r:id="rId1"/>
    <hyperlink ref="J4" r:id="rId2"/>
    <hyperlink ref="L4" r:id="rId3"/>
    <hyperlink ref="N4" r:id="rId4"/>
    <hyperlink ref="P4" r:id="rId5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[3]Sheet2!#REF!</xm:f>
          </x14:formula1>
          <xm:sqref>D2:D28</xm:sqref>
        </x14:dataValidation>
        <x14:dataValidation type="list" allowBlank="1" showInputMessage="1" showErrorMessage="1">
          <x14:formula1>
            <xm:f>Sheet2!$C$5:$C$13</xm:f>
          </x14:formula1>
          <xm:sqref>D1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/>
  </sheetViews>
  <sheetFormatPr defaultRowHeight="15" x14ac:dyDescent="0.25"/>
  <cols>
    <col min="1" max="1" width="2" style="80" bestFit="1" customWidth="1"/>
    <col min="2" max="2" width="7" style="80" bestFit="1" customWidth="1"/>
    <col min="3" max="3" width="35.28515625" style="80" bestFit="1" customWidth="1"/>
    <col min="4" max="4" width="16.5703125" style="80" bestFit="1" customWidth="1"/>
    <col min="5" max="5" width="49.5703125" style="80" bestFit="1" customWidth="1"/>
    <col min="6" max="6" width="37" style="80" bestFit="1" customWidth="1"/>
    <col min="7" max="7" width="30.28515625" style="80" bestFit="1" customWidth="1"/>
    <col min="8" max="8" width="6" style="80" bestFit="1" customWidth="1"/>
    <col min="9" max="9" width="6.5703125" style="80" bestFit="1" customWidth="1"/>
    <col min="10" max="10" width="79" style="80" bestFit="1" customWidth="1"/>
    <col min="11" max="11" width="6.5703125" style="80" bestFit="1" customWidth="1"/>
    <col min="12" max="12" width="79" style="80" bestFit="1" customWidth="1"/>
    <col min="13" max="13" width="6.5703125" style="80" bestFit="1" customWidth="1"/>
    <col min="14" max="16384" width="9.140625" style="80"/>
  </cols>
  <sheetData>
    <row r="1" spans="1:13" x14ac:dyDescent="0.25">
      <c r="A1" s="76" t="s">
        <v>333</v>
      </c>
      <c r="B1" s="77" t="s">
        <v>0</v>
      </c>
      <c r="C1" s="77" t="s">
        <v>1</v>
      </c>
      <c r="D1" s="77" t="s">
        <v>37</v>
      </c>
      <c r="E1" s="77" t="s">
        <v>3</v>
      </c>
      <c r="F1" s="78" t="s">
        <v>273</v>
      </c>
      <c r="G1" s="77" t="s">
        <v>2</v>
      </c>
      <c r="H1" s="77" t="s">
        <v>40</v>
      </c>
      <c r="I1" s="77" t="s">
        <v>41</v>
      </c>
      <c r="J1" s="79" t="s">
        <v>886</v>
      </c>
      <c r="K1" s="77" t="s">
        <v>41</v>
      </c>
      <c r="L1" s="79" t="s">
        <v>887</v>
      </c>
      <c r="M1" s="77" t="s">
        <v>41</v>
      </c>
    </row>
    <row r="2" spans="1:13" s="81" customFormat="1" x14ac:dyDescent="0.25">
      <c r="B2" s="81" t="s">
        <v>44</v>
      </c>
      <c r="C2" s="81" t="s">
        <v>347</v>
      </c>
      <c r="D2" s="82" t="s">
        <v>348</v>
      </c>
      <c r="E2" s="81" t="s">
        <v>350</v>
      </c>
      <c r="F2" s="82"/>
      <c r="G2" s="81" t="s">
        <v>349</v>
      </c>
      <c r="J2" s="82" t="s">
        <v>1096</v>
      </c>
      <c r="L2" s="82" t="s">
        <v>1096</v>
      </c>
    </row>
    <row r="3" spans="1:13" s="81" customFormat="1" x14ac:dyDescent="0.25">
      <c r="B3" s="81" t="s">
        <v>45</v>
      </c>
      <c r="C3" s="81" t="s">
        <v>274</v>
      </c>
      <c r="D3" s="82" t="s">
        <v>276</v>
      </c>
      <c r="E3" s="81" t="s">
        <v>874</v>
      </c>
      <c r="F3" s="82" t="s">
        <v>871</v>
      </c>
      <c r="G3" s="81" t="s">
        <v>324</v>
      </c>
      <c r="J3" s="81" t="str">
        <f ca="1">CONCATENATE("Publish_Site.xml,TESTSITE",RANDBETWEEN(100000,999999))</f>
        <v>Publish_Site.xml,TESTSITE718407</v>
      </c>
      <c r="L3" s="81" t="str">
        <f ca="1">CONCATENATE("Publish_Site.xml,TESTSITE",RANDBETWEEN(100000,999999))</f>
        <v>Publish_Site.xml,TESTSITE900282</v>
      </c>
    </row>
    <row r="4" spans="1:13" s="81" customFormat="1" x14ac:dyDescent="0.25">
      <c r="B4" s="81" t="s">
        <v>46</v>
      </c>
      <c r="C4" s="81" t="s">
        <v>274</v>
      </c>
      <c r="D4" s="82" t="s">
        <v>276</v>
      </c>
      <c r="E4" s="81" t="s">
        <v>875</v>
      </c>
      <c r="F4" s="82" t="s">
        <v>872</v>
      </c>
      <c r="G4" s="81" t="s">
        <v>324</v>
      </c>
      <c r="J4" s="81" t="str">
        <f ca="1">CONCATENATE("Publish_Site.xml,TESTSITE",RANDBETWEEN(99,1000),LOWER(CHAR(RANDBETWEEN(65,90))),LOWER(CHAR(RANDBETWEEN(65,90))),LOWER(CHAR(RANDBETWEEN(65,90))),LOWER(CHAR(RANDBETWEEN(65,90))),LOWER(CHAR(RANDBETWEEN(65,90))))</f>
        <v>Publish_Site.xml,TESTSITE857edxgq</v>
      </c>
      <c r="L4" s="81" t="str">
        <f ca="1">CONCATENATE("Publish_Site.xml,TESTSITE",RANDBETWEEN(99,1000),LOWER(CHAR(RANDBETWEEN(65,90))),LOWER(CHAR(RANDBETWEEN(65,90))),LOWER(CHAR(RANDBETWEEN(65,90))),LOWER(CHAR(RANDBETWEEN(65,90))),LOWER(CHAR(RANDBETWEEN(65,90))))</f>
        <v>Publish_Site.xml,TESTSITE297sjejv</v>
      </c>
    </row>
    <row r="5" spans="1:13" s="81" customFormat="1" x14ac:dyDescent="0.25">
      <c r="B5" s="81" t="s">
        <v>292</v>
      </c>
      <c r="C5" s="81" t="s">
        <v>274</v>
      </c>
      <c r="D5" s="82" t="s">
        <v>276</v>
      </c>
      <c r="E5" s="81" t="s">
        <v>876</v>
      </c>
      <c r="F5" s="82" t="s">
        <v>872</v>
      </c>
      <c r="G5" s="81" t="s">
        <v>324</v>
      </c>
      <c r="J5" s="81" t="str">
        <f ca="1">CONCATENATE("Publish_Site.xml,TESTADDRESS",RANDBETWEEN(99,1000),LOWER(CHAR(RANDBETWEEN(65,90))),LOWER(CHAR(RANDBETWEEN(65,90))),LOWER(CHAR(RANDBETWEEN(65,90))),LOWER(CHAR(RANDBETWEEN(65,90))),LOWER(CHAR(RANDBETWEEN(65,90))))</f>
        <v>Publish_Site.xml,TESTADDRESS429znrbh</v>
      </c>
      <c r="L5" s="81" t="str">
        <f ca="1">CONCATENATE("Publish_Site.xml,TESTADDRESS",RANDBETWEEN(99,1000),LOWER(CHAR(RANDBETWEEN(65,90))),LOWER(CHAR(RANDBETWEEN(65,90))),LOWER(CHAR(RANDBETWEEN(65,90))),LOWER(CHAR(RANDBETWEEN(65,90))),LOWER(CHAR(RANDBETWEEN(65,90))))</f>
        <v>Publish_Site.xml,TESTADDRESS698qqgec</v>
      </c>
    </row>
    <row r="6" spans="1:13" s="81" customFormat="1" x14ac:dyDescent="0.25">
      <c r="B6" s="81" t="s">
        <v>294</v>
      </c>
      <c r="C6" s="81" t="s">
        <v>274</v>
      </c>
      <c r="D6" s="82" t="s">
        <v>276</v>
      </c>
      <c r="E6" s="81" t="s">
        <v>283</v>
      </c>
      <c r="F6" s="82" t="s">
        <v>873</v>
      </c>
      <c r="G6" s="81" t="s">
        <v>275</v>
      </c>
      <c r="J6" s="82" t="s">
        <v>873</v>
      </c>
      <c r="L6" s="82" t="s">
        <v>873</v>
      </c>
    </row>
    <row r="7" spans="1:13" s="81" customFormat="1" x14ac:dyDescent="0.25">
      <c r="B7" s="81" t="s">
        <v>297</v>
      </c>
      <c r="C7" s="81" t="s">
        <v>274</v>
      </c>
      <c r="D7" s="82" t="s">
        <v>276</v>
      </c>
      <c r="E7" s="81" t="s">
        <v>435</v>
      </c>
      <c r="F7" s="82" t="s">
        <v>873</v>
      </c>
      <c r="G7" s="81" t="s">
        <v>275</v>
      </c>
      <c r="J7" s="82" t="s">
        <v>344</v>
      </c>
      <c r="L7" s="82" t="s">
        <v>344</v>
      </c>
    </row>
    <row r="8" spans="1:13" s="81" customFormat="1" x14ac:dyDescent="0.25">
      <c r="B8" s="81" t="s">
        <v>300</v>
      </c>
      <c r="C8" s="83" t="s">
        <v>281</v>
      </c>
      <c r="D8" s="82" t="s">
        <v>280</v>
      </c>
      <c r="E8" s="81" t="s">
        <v>874</v>
      </c>
      <c r="G8" s="81" t="s">
        <v>282</v>
      </c>
    </row>
    <row r="9" spans="1:13" s="81" customFormat="1" x14ac:dyDescent="0.25">
      <c r="B9" s="81" t="s">
        <v>302</v>
      </c>
      <c r="C9" s="81" t="s">
        <v>286</v>
      </c>
      <c r="D9" s="82"/>
      <c r="E9" s="82"/>
      <c r="F9" s="82"/>
      <c r="G9" s="81" t="s">
        <v>474</v>
      </c>
      <c r="J9" s="84" t="s">
        <v>321</v>
      </c>
      <c r="L9" s="84" t="s">
        <v>321</v>
      </c>
    </row>
    <row r="10" spans="1:13" s="81" customFormat="1" x14ac:dyDescent="0.25">
      <c r="B10" s="81" t="s">
        <v>303</v>
      </c>
      <c r="C10" s="81" t="s">
        <v>317</v>
      </c>
      <c r="D10" s="82"/>
      <c r="E10" s="82"/>
      <c r="F10" s="82"/>
      <c r="G10" s="81" t="s">
        <v>74</v>
      </c>
      <c r="J10" s="82" t="s">
        <v>318</v>
      </c>
      <c r="L10" s="82" t="s">
        <v>318</v>
      </c>
    </row>
    <row r="11" spans="1:13" s="81" customFormat="1" x14ac:dyDescent="0.25">
      <c r="B11" s="81" t="s">
        <v>305</v>
      </c>
      <c r="C11" s="81" t="s">
        <v>287</v>
      </c>
      <c r="D11" s="81" t="s">
        <v>49</v>
      </c>
      <c r="E11" s="82" t="s">
        <v>88</v>
      </c>
      <c r="F11" s="82"/>
      <c r="G11" s="81" t="s">
        <v>724</v>
      </c>
      <c r="J11" s="82"/>
      <c r="L11" s="82"/>
    </row>
    <row r="12" spans="1:13" x14ac:dyDescent="0.25">
      <c r="B12" s="80" t="s">
        <v>308</v>
      </c>
      <c r="C12" s="85" t="s">
        <v>288</v>
      </c>
      <c r="D12" s="80" t="s">
        <v>49</v>
      </c>
      <c r="E12" s="86" t="s">
        <v>50</v>
      </c>
      <c r="F12" s="86" t="s">
        <v>289</v>
      </c>
      <c r="J12" s="86" t="s">
        <v>289</v>
      </c>
      <c r="L12" s="86" t="s">
        <v>289</v>
      </c>
    </row>
    <row r="13" spans="1:13" x14ac:dyDescent="0.25">
      <c r="B13" s="80" t="s">
        <v>309</v>
      </c>
      <c r="C13" s="85" t="s">
        <v>290</v>
      </c>
      <c r="D13" s="80" t="s">
        <v>49</v>
      </c>
      <c r="E13" s="86" t="s">
        <v>51</v>
      </c>
      <c r="F13" s="87" t="s">
        <v>291</v>
      </c>
      <c r="J13" s="87" t="s">
        <v>291</v>
      </c>
      <c r="L13" s="87" t="s">
        <v>291</v>
      </c>
    </row>
    <row r="14" spans="1:13" x14ac:dyDescent="0.25">
      <c r="B14" s="80" t="s">
        <v>310</v>
      </c>
      <c r="C14" s="85" t="s">
        <v>293</v>
      </c>
      <c r="D14" s="80" t="s">
        <v>49</v>
      </c>
      <c r="E14" s="86" t="s">
        <v>89</v>
      </c>
      <c r="F14" s="86"/>
      <c r="J14" s="86"/>
      <c r="L14" s="86"/>
    </row>
    <row r="15" spans="1:13" x14ac:dyDescent="0.25">
      <c r="B15" s="80" t="s">
        <v>311</v>
      </c>
      <c r="C15" s="85" t="s">
        <v>295</v>
      </c>
      <c r="E15" s="86"/>
      <c r="F15" s="88" t="s">
        <v>296</v>
      </c>
      <c r="G15" s="80" t="s">
        <v>33</v>
      </c>
      <c r="J15" s="88" t="s">
        <v>296</v>
      </c>
      <c r="L15" s="88" t="s">
        <v>296</v>
      </c>
    </row>
    <row r="16" spans="1:13" x14ac:dyDescent="0.25">
      <c r="B16" s="80" t="s">
        <v>313</v>
      </c>
      <c r="C16" s="85" t="s">
        <v>298</v>
      </c>
      <c r="D16" s="80" t="s">
        <v>49</v>
      </c>
      <c r="E16" s="86" t="s">
        <v>91</v>
      </c>
      <c r="F16" s="86"/>
      <c r="G16" s="80" t="s">
        <v>299</v>
      </c>
      <c r="J16" s="86"/>
      <c r="L16" s="86"/>
    </row>
    <row r="17" spans="2:12" x14ac:dyDescent="0.25">
      <c r="B17" s="80" t="s">
        <v>314</v>
      </c>
      <c r="C17" s="89" t="s">
        <v>877</v>
      </c>
      <c r="D17" s="80" t="s">
        <v>49</v>
      </c>
      <c r="E17" s="86" t="s">
        <v>248</v>
      </c>
      <c r="G17" s="78" t="s">
        <v>9</v>
      </c>
    </row>
    <row r="18" spans="2:12" x14ac:dyDescent="0.25">
      <c r="B18" s="80" t="s">
        <v>316</v>
      </c>
      <c r="C18" s="85" t="s">
        <v>295</v>
      </c>
      <c r="E18" s="86"/>
      <c r="F18" s="86" t="s">
        <v>321</v>
      </c>
      <c r="G18" s="80" t="s">
        <v>474</v>
      </c>
    </row>
    <row r="19" spans="2:12" x14ac:dyDescent="0.25">
      <c r="B19" s="80" t="s">
        <v>319</v>
      </c>
      <c r="C19" s="89" t="s">
        <v>878</v>
      </c>
      <c r="D19" s="80" t="s">
        <v>49</v>
      </c>
      <c r="E19" s="86" t="s">
        <v>97</v>
      </c>
      <c r="G19" s="78" t="s">
        <v>32</v>
      </c>
    </row>
    <row r="20" spans="2:12" x14ac:dyDescent="0.25">
      <c r="B20" s="80" t="s">
        <v>322</v>
      </c>
      <c r="C20" s="89" t="s">
        <v>879</v>
      </c>
      <c r="D20" s="80" t="s">
        <v>49</v>
      </c>
      <c r="E20" s="86" t="s">
        <v>113</v>
      </c>
      <c r="G20" s="78" t="s">
        <v>9</v>
      </c>
    </row>
    <row r="21" spans="2:12" x14ac:dyDescent="0.25">
      <c r="B21" s="80" t="s">
        <v>329</v>
      </c>
      <c r="C21" s="85" t="s">
        <v>295</v>
      </c>
      <c r="E21" s="86"/>
      <c r="F21" s="86" t="s">
        <v>321</v>
      </c>
      <c r="G21" s="80" t="s">
        <v>474</v>
      </c>
    </row>
    <row r="22" spans="2:12" x14ac:dyDescent="0.25">
      <c r="B22" s="80" t="s">
        <v>330</v>
      </c>
      <c r="C22" s="89" t="s">
        <v>880</v>
      </c>
      <c r="D22" s="80" t="s">
        <v>49</v>
      </c>
      <c r="E22" s="86" t="s">
        <v>114</v>
      </c>
      <c r="G22" s="78" t="s">
        <v>9</v>
      </c>
    </row>
    <row r="23" spans="2:12" x14ac:dyDescent="0.25">
      <c r="B23" s="80" t="s">
        <v>331</v>
      </c>
      <c r="C23" s="89" t="s">
        <v>880</v>
      </c>
      <c r="D23" s="80" t="s">
        <v>49</v>
      </c>
      <c r="E23" s="86" t="s">
        <v>114</v>
      </c>
      <c r="G23" s="78" t="s">
        <v>299</v>
      </c>
    </row>
    <row r="24" spans="2:12" x14ac:dyDescent="0.25">
      <c r="B24" s="80" t="s">
        <v>345</v>
      </c>
      <c r="C24" s="85" t="s">
        <v>295</v>
      </c>
      <c r="E24" s="86"/>
      <c r="F24" s="86" t="s">
        <v>321</v>
      </c>
      <c r="G24" s="80" t="s">
        <v>474</v>
      </c>
    </row>
    <row r="25" spans="2:12" x14ac:dyDescent="0.25">
      <c r="B25" s="80" t="s">
        <v>351</v>
      </c>
      <c r="C25" s="89" t="s">
        <v>882</v>
      </c>
      <c r="D25" s="80" t="s">
        <v>49</v>
      </c>
      <c r="E25" s="86" t="s">
        <v>249</v>
      </c>
      <c r="G25" s="78" t="s">
        <v>9</v>
      </c>
      <c r="J25" s="90" t="s">
        <v>881</v>
      </c>
      <c r="L25" s="90" t="s">
        <v>881</v>
      </c>
    </row>
    <row r="26" spans="2:12" x14ac:dyDescent="0.25">
      <c r="B26" s="80" t="s">
        <v>362</v>
      </c>
      <c r="C26" s="85" t="s">
        <v>883</v>
      </c>
      <c r="E26" s="86"/>
      <c r="F26" s="86" t="s">
        <v>321</v>
      </c>
      <c r="G26" s="80" t="s">
        <v>474</v>
      </c>
      <c r="J26" s="91" t="s">
        <v>584</v>
      </c>
      <c r="L26" s="91" t="s">
        <v>584</v>
      </c>
    </row>
    <row r="27" spans="2:12" x14ac:dyDescent="0.25">
      <c r="B27" s="80" t="s">
        <v>363</v>
      </c>
      <c r="C27" s="85" t="s">
        <v>884</v>
      </c>
      <c r="D27" s="78" t="s">
        <v>35</v>
      </c>
      <c r="E27" s="86" t="s">
        <v>885</v>
      </c>
      <c r="F27" s="86"/>
      <c r="G27" s="78" t="s">
        <v>39</v>
      </c>
      <c r="J27" s="91"/>
      <c r="L27" s="91"/>
    </row>
    <row r="28" spans="2:12" x14ac:dyDescent="0.25">
      <c r="B28" s="80" t="s">
        <v>364</v>
      </c>
      <c r="C28" s="85" t="s">
        <v>575</v>
      </c>
      <c r="D28" s="80" t="s">
        <v>49</v>
      </c>
      <c r="E28" s="86" t="s">
        <v>92</v>
      </c>
      <c r="F28" s="86"/>
      <c r="G28" s="80" t="s">
        <v>9</v>
      </c>
    </row>
    <row r="29" spans="2:12" x14ac:dyDescent="0.25">
      <c r="B29" s="80" t="s">
        <v>365</v>
      </c>
      <c r="C29" s="85" t="s">
        <v>295</v>
      </c>
      <c r="E29" s="86"/>
      <c r="F29" s="88" t="s">
        <v>466</v>
      </c>
      <c r="G29" s="80" t="s">
        <v>888</v>
      </c>
    </row>
    <row r="30" spans="2:12" x14ac:dyDescent="0.25">
      <c r="B30" s="80" t="s">
        <v>366</v>
      </c>
      <c r="C30" s="85" t="s">
        <v>889</v>
      </c>
      <c r="D30" s="80" t="s">
        <v>49</v>
      </c>
      <c r="E30" s="86" t="s">
        <v>93</v>
      </c>
      <c r="G30" s="80" t="s">
        <v>9</v>
      </c>
    </row>
    <row r="31" spans="2:12" x14ac:dyDescent="0.25">
      <c r="B31" s="80" t="s">
        <v>367</v>
      </c>
      <c r="C31" s="85" t="s">
        <v>890</v>
      </c>
      <c r="E31" s="86" t="s">
        <v>891</v>
      </c>
      <c r="G31" s="80" t="s">
        <v>354</v>
      </c>
    </row>
    <row r="32" spans="2:12" x14ac:dyDescent="0.25">
      <c r="B32" s="80" t="s">
        <v>368</v>
      </c>
      <c r="C32" s="85" t="s">
        <v>892</v>
      </c>
      <c r="D32" s="80" t="s">
        <v>49</v>
      </c>
      <c r="E32" s="86" t="s">
        <v>95</v>
      </c>
      <c r="F32" s="86"/>
      <c r="G32" s="80" t="s">
        <v>9</v>
      </c>
    </row>
    <row r="33" spans="2:7" x14ac:dyDescent="0.25">
      <c r="B33" s="80" t="s">
        <v>369</v>
      </c>
      <c r="C33" s="85" t="s">
        <v>893</v>
      </c>
      <c r="D33" s="80" t="s">
        <v>49</v>
      </c>
      <c r="E33" s="86" t="s">
        <v>104</v>
      </c>
      <c r="F33" s="86"/>
      <c r="G33" s="78" t="s">
        <v>9</v>
      </c>
    </row>
    <row r="34" spans="2:7" x14ac:dyDescent="0.25">
      <c r="B34" s="80" t="s">
        <v>370</v>
      </c>
      <c r="C34" s="85" t="s">
        <v>895</v>
      </c>
      <c r="D34" s="80" t="s">
        <v>68</v>
      </c>
      <c r="E34" s="86"/>
      <c r="F34" s="80" t="s">
        <v>896</v>
      </c>
      <c r="G34" s="80" t="s">
        <v>83</v>
      </c>
    </row>
    <row r="35" spans="2:7" x14ac:dyDescent="0.25">
      <c r="B35" s="80" t="s">
        <v>371</v>
      </c>
      <c r="C35" s="85" t="s">
        <v>898</v>
      </c>
      <c r="D35" s="80" t="s">
        <v>49</v>
      </c>
      <c r="E35" s="86" t="s">
        <v>158</v>
      </c>
      <c r="F35" s="88"/>
      <c r="G35" s="81" t="s">
        <v>69</v>
      </c>
    </row>
    <row r="36" spans="2:7" x14ac:dyDescent="0.25">
      <c r="B36" s="80" t="s">
        <v>378</v>
      </c>
      <c r="C36" s="85" t="s">
        <v>295</v>
      </c>
      <c r="E36" s="86"/>
      <c r="F36" s="88" t="s">
        <v>315</v>
      </c>
      <c r="G36" s="80" t="s">
        <v>888</v>
      </c>
    </row>
    <row r="37" spans="2:7" x14ac:dyDescent="0.25">
      <c r="G37" s="92" t="s">
        <v>86</v>
      </c>
    </row>
  </sheetData>
  <conditionalFormatting sqref="I8">
    <cfRule type="cellIs" dxfId="18" priority="14" operator="equal">
      <formula>"FAIL"</formula>
    </cfRule>
    <cfRule type="cellIs" dxfId="17" priority="15" operator="equal">
      <formula>"PASS"</formula>
    </cfRule>
  </conditionalFormatting>
  <conditionalFormatting sqref="I2:I7">
    <cfRule type="cellIs" dxfId="16" priority="12" operator="equal">
      <formula>"FAIL"</formula>
    </cfRule>
    <cfRule type="cellIs" dxfId="15" priority="13" operator="equal">
      <formula>"PASS"</formula>
    </cfRule>
  </conditionalFormatting>
  <conditionalFormatting sqref="I9:I16">
    <cfRule type="cellIs" dxfId="14" priority="10" operator="equal">
      <formula>"FAIL"</formula>
    </cfRule>
    <cfRule type="cellIs" dxfId="13" priority="11" operator="equal">
      <formula>"PASS"</formula>
    </cfRule>
  </conditionalFormatting>
  <conditionalFormatting sqref="G17">
    <cfRule type="containsText" dxfId="12" priority="9" operator="containsText" text="Verify">
      <formula>NOT(ISERROR(SEARCH("Verify",G17)))</formula>
    </cfRule>
  </conditionalFormatting>
  <conditionalFormatting sqref="G18:G24">
    <cfRule type="containsText" dxfId="11" priority="8" operator="containsText" text="Verify">
      <formula>NOT(ISERROR(SEARCH("Verify",G18)))</formula>
    </cfRule>
  </conditionalFormatting>
  <conditionalFormatting sqref="J25:J27">
    <cfRule type="containsText" dxfId="10" priority="7" operator="containsText" text="Skip">
      <formula>NOT(ISERROR(SEARCH("Skip",J25)))</formula>
    </cfRule>
  </conditionalFormatting>
  <conditionalFormatting sqref="G25:G27">
    <cfRule type="containsText" dxfId="9" priority="6" operator="containsText" text="Verify">
      <formula>NOT(ISERROR(SEARCH("Verify",G25)))</formula>
    </cfRule>
  </conditionalFormatting>
  <conditionalFormatting sqref="L25:L27">
    <cfRule type="containsText" dxfId="8" priority="5" operator="containsText" text="Skip">
      <formula>NOT(ISERROR(SEARCH("Skip",L25)))</formula>
    </cfRule>
  </conditionalFormatting>
  <conditionalFormatting sqref="F30">
    <cfRule type="cellIs" dxfId="7" priority="3" operator="equal">
      <formula>"FAIL"</formula>
    </cfRule>
    <cfRule type="cellIs" dxfId="6" priority="4" operator="equal">
      <formula>"PASS"</formula>
    </cfRule>
  </conditionalFormatting>
  <conditionalFormatting sqref="F31">
    <cfRule type="cellIs" dxfId="5" priority="1" operator="equal">
      <formula>"FAIL"</formula>
    </cfRule>
    <cfRule type="cellIs" dxfId="4" priority="2" operator="equal">
      <formula>"PASS"</formula>
    </cfRule>
  </conditionalFormatting>
  <dataValidations count="2">
    <dataValidation type="list" allowBlank="1" showInputMessage="1" showErrorMessage="1" sqref="G1:G16 G18 G24 G21 G26:G36">
      <formula1>ActionList</formula1>
    </dataValidation>
    <dataValidation type="list" allowBlank="1" showInputMessage="1" showErrorMessage="1" sqref="E11:E36">
      <formula1>INDIRECT(D11)</formula1>
    </dataValidation>
  </dataValidations>
  <hyperlinks>
    <hyperlink ref="F13" r:id="rId1"/>
    <hyperlink ref="J13" r:id="rId2"/>
    <hyperlink ref="L13" r:id="rId3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Sheet2!$C$5:$C$13</xm:f>
          </x14:formula1>
          <xm:sqref>D1</xm:sqref>
        </x14:dataValidation>
        <x14:dataValidation type="list" allowBlank="1" showInputMessage="1" showErrorMessage="1">
          <x14:formula1>
            <xm:f>[2]Sheet2!#REF!</xm:f>
          </x14:formula1>
          <xm:sqref>D12:D27</xm:sqref>
        </x14:dataValidation>
        <x14:dataValidation type="list" allowBlank="1" showInputMessage="1" showErrorMessage="1">
          <x14:formula1>
            <xm:f>[7]Sheet2!#REF!</xm:f>
          </x14:formula1>
          <xm:sqref>D28:D36</xm:sqref>
        </x14:dataValidation>
        <x14:dataValidation type="list" allowBlank="1" showInputMessage="1" showErrorMessage="1">
          <x14:formula1>
            <xm:f>Sheet2!C:C</xm:f>
          </x14:formula1>
          <xm:sqref>D11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4"/>
  <sheetViews>
    <sheetView workbookViewId="0"/>
  </sheetViews>
  <sheetFormatPr defaultRowHeight="15" x14ac:dyDescent="0.25"/>
  <cols>
    <col min="1" max="1" width="15.5703125" style="8" customWidth="1"/>
    <col min="2" max="2" width="17" style="8" bestFit="1" customWidth="1"/>
    <col min="3" max="3" width="20.140625" style="8" bestFit="1" customWidth="1"/>
    <col min="4" max="4" width="54.140625" style="8" bestFit="1" customWidth="1"/>
    <col min="5" max="5" width="17.140625" style="9" bestFit="1" customWidth="1"/>
    <col min="6" max="6" width="16" style="8" bestFit="1" customWidth="1"/>
    <col min="7" max="7" width="17.140625" style="8" bestFit="1" customWidth="1"/>
    <col min="8" max="8" width="24.7109375" style="8" customWidth="1"/>
    <col min="9" max="16384" width="9.140625" style="8"/>
  </cols>
  <sheetData>
    <row r="1" spans="1:8" x14ac:dyDescent="0.25">
      <c r="A1" s="3" t="s">
        <v>52</v>
      </c>
      <c r="B1" s="3"/>
      <c r="C1" s="3" t="s">
        <v>53</v>
      </c>
      <c r="D1" s="3" t="s">
        <v>87</v>
      </c>
      <c r="E1" s="4"/>
      <c r="F1" s="3"/>
      <c r="G1" s="3"/>
      <c r="H1" s="3"/>
    </row>
    <row r="2" spans="1:8" x14ac:dyDescent="0.25">
      <c r="A2" s="10" t="s">
        <v>54</v>
      </c>
      <c r="B2" s="10"/>
      <c r="C2" s="10" t="s">
        <v>55</v>
      </c>
      <c r="D2" s="10" t="s">
        <v>88</v>
      </c>
      <c r="E2" s="11"/>
      <c r="F2" s="10"/>
      <c r="G2" s="10"/>
      <c r="H2" s="10"/>
    </row>
    <row r="3" spans="1:8" x14ac:dyDescent="0.25">
      <c r="A3" s="10" t="s">
        <v>57</v>
      </c>
      <c r="B3" s="10"/>
      <c r="C3" s="6" t="s">
        <v>58</v>
      </c>
      <c r="D3" s="10" t="s">
        <v>587</v>
      </c>
      <c r="E3" s="11"/>
      <c r="F3" s="10"/>
      <c r="G3" s="10"/>
      <c r="H3" s="10"/>
    </row>
    <row r="4" spans="1:8" x14ac:dyDescent="0.25">
      <c r="A4" s="10" t="s">
        <v>59</v>
      </c>
      <c r="B4" s="10"/>
      <c r="C4" s="6" t="s">
        <v>36</v>
      </c>
      <c r="D4" s="10" t="s">
        <v>56</v>
      </c>
      <c r="E4" s="11"/>
      <c r="F4" s="10"/>
      <c r="G4" s="10"/>
      <c r="H4" s="10"/>
    </row>
    <row r="5" spans="1:8" x14ac:dyDescent="0.25">
      <c r="A5" s="10" t="s">
        <v>9</v>
      </c>
      <c r="B5" s="10"/>
      <c r="C5" s="10" t="s">
        <v>60</v>
      </c>
      <c r="D5" s="10" t="s">
        <v>50</v>
      </c>
      <c r="E5" s="11"/>
      <c r="F5" s="10"/>
      <c r="G5" s="10"/>
      <c r="H5" s="10"/>
    </row>
    <row r="6" spans="1:8" x14ac:dyDescent="0.25">
      <c r="A6" s="10" t="s">
        <v>4</v>
      </c>
      <c r="B6" s="10"/>
      <c r="C6" s="10" t="s">
        <v>61</v>
      </c>
      <c r="D6" s="12" t="s">
        <v>51</v>
      </c>
      <c r="E6" s="11"/>
      <c r="F6" s="10"/>
      <c r="G6" s="10"/>
      <c r="H6" s="10"/>
    </row>
    <row r="7" spans="1:8" x14ac:dyDescent="0.25">
      <c r="A7" s="10" t="s">
        <v>62</v>
      </c>
      <c r="B7" s="10"/>
      <c r="C7" s="12" t="s">
        <v>63</v>
      </c>
      <c r="D7" s="10" t="s">
        <v>89</v>
      </c>
      <c r="E7" s="11"/>
      <c r="F7" s="10"/>
      <c r="G7" s="10"/>
      <c r="H7" s="10"/>
    </row>
    <row r="8" spans="1:8" x14ac:dyDescent="0.25">
      <c r="A8" s="10" t="s">
        <v>34</v>
      </c>
      <c r="B8" s="10"/>
      <c r="C8" s="10" t="s">
        <v>64</v>
      </c>
      <c r="D8" s="12" t="s">
        <v>90</v>
      </c>
      <c r="E8" s="11"/>
      <c r="F8" s="10"/>
      <c r="G8" s="10"/>
      <c r="H8" s="10"/>
    </row>
    <row r="9" spans="1:8" x14ac:dyDescent="0.25">
      <c r="A9" s="10" t="s">
        <v>65</v>
      </c>
      <c r="B9" s="10"/>
      <c r="C9" s="12" t="s">
        <v>66</v>
      </c>
      <c r="D9" s="10" t="s">
        <v>91</v>
      </c>
      <c r="E9" s="11"/>
      <c r="F9" s="12"/>
      <c r="G9" s="10"/>
      <c r="H9" s="10"/>
    </row>
    <row r="10" spans="1:8" x14ac:dyDescent="0.25">
      <c r="A10" s="10" t="s">
        <v>67</v>
      </c>
      <c r="B10" s="10"/>
      <c r="C10" s="12" t="s">
        <v>68</v>
      </c>
      <c r="D10" s="10" t="s">
        <v>444</v>
      </c>
      <c r="E10" s="11"/>
      <c r="F10" s="12"/>
      <c r="G10" s="10"/>
      <c r="H10" s="10"/>
    </row>
    <row r="11" spans="1:8" x14ac:dyDescent="0.25">
      <c r="A11" s="10" t="s">
        <v>69</v>
      </c>
      <c r="B11" s="10"/>
      <c r="C11" s="10" t="s">
        <v>38</v>
      </c>
      <c r="D11" s="13" t="s">
        <v>445</v>
      </c>
      <c r="E11" s="11"/>
      <c r="F11" s="10"/>
      <c r="G11" s="10"/>
      <c r="H11" s="10"/>
    </row>
    <row r="12" spans="1:8" x14ac:dyDescent="0.25">
      <c r="A12" s="10" t="s">
        <v>70</v>
      </c>
      <c r="B12" s="10"/>
      <c r="C12" s="12" t="s">
        <v>35</v>
      </c>
      <c r="D12" s="14" t="s">
        <v>247</v>
      </c>
      <c r="E12" s="11"/>
      <c r="F12" s="12"/>
      <c r="G12" s="10"/>
      <c r="H12" s="10"/>
    </row>
    <row r="13" spans="1:8" x14ac:dyDescent="0.25">
      <c r="A13" s="10" t="s">
        <v>71</v>
      </c>
      <c r="B13" s="10"/>
      <c r="C13" s="12" t="s">
        <v>49</v>
      </c>
      <c r="D13" s="10" t="s">
        <v>158</v>
      </c>
      <c r="E13" s="11"/>
      <c r="F13" s="12"/>
      <c r="G13" s="10"/>
      <c r="H13" s="10"/>
    </row>
    <row r="14" spans="1:8" x14ac:dyDescent="0.25">
      <c r="A14" s="10" t="s">
        <v>72</v>
      </c>
      <c r="B14" s="10"/>
      <c r="C14" s="12"/>
      <c r="D14" s="10" t="s">
        <v>160</v>
      </c>
      <c r="E14" s="11"/>
      <c r="F14" s="12"/>
      <c r="G14" s="10"/>
      <c r="H14" s="10"/>
    </row>
    <row r="15" spans="1:8" x14ac:dyDescent="0.25">
      <c r="A15" s="10" t="s">
        <v>73</v>
      </c>
      <c r="B15" s="10"/>
      <c r="C15" s="12"/>
      <c r="D15" s="10" t="s">
        <v>92</v>
      </c>
      <c r="E15" s="7"/>
      <c r="F15" s="12"/>
      <c r="G15" s="10"/>
      <c r="H15" s="10"/>
    </row>
    <row r="16" spans="1:8" x14ac:dyDescent="0.25">
      <c r="A16" s="10" t="s">
        <v>74</v>
      </c>
      <c r="B16" s="10"/>
      <c r="C16" s="10"/>
      <c r="D16" s="10" t="s">
        <v>94</v>
      </c>
      <c r="E16" s="10"/>
      <c r="F16" s="10"/>
      <c r="G16" s="10"/>
      <c r="H16" s="10"/>
    </row>
    <row r="17" spans="1:8" x14ac:dyDescent="0.25">
      <c r="A17" s="10" t="s">
        <v>12</v>
      </c>
      <c r="B17" s="10"/>
      <c r="C17" s="10"/>
      <c r="D17" s="10" t="s">
        <v>248</v>
      </c>
      <c r="E17" s="10"/>
      <c r="F17" s="10"/>
      <c r="G17" s="10"/>
      <c r="H17" s="10"/>
    </row>
    <row r="18" spans="1:8" x14ac:dyDescent="0.25">
      <c r="A18" s="10" t="s">
        <v>75</v>
      </c>
      <c r="B18" s="10"/>
      <c r="C18" s="10"/>
      <c r="D18" s="10" t="s">
        <v>461</v>
      </c>
      <c r="E18" s="10"/>
      <c r="F18" s="10"/>
      <c r="G18" s="10"/>
      <c r="H18" s="10"/>
    </row>
    <row r="19" spans="1:8" x14ac:dyDescent="0.25">
      <c r="A19" s="10" t="s">
        <v>76</v>
      </c>
      <c r="B19" s="10"/>
      <c r="C19" s="10"/>
      <c r="D19" s="10" t="s">
        <v>588</v>
      </c>
      <c r="E19" s="10"/>
      <c r="F19" s="10"/>
      <c r="G19" s="10"/>
      <c r="H19" s="10"/>
    </row>
    <row r="20" spans="1:8" x14ac:dyDescent="0.25">
      <c r="A20" s="10" t="s">
        <v>77</v>
      </c>
      <c r="B20" s="10"/>
      <c r="C20" s="10"/>
      <c r="D20" s="10" t="s">
        <v>387</v>
      </c>
      <c r="E20" s="10"/>
      <c r="F20" s="10"/>
      <c r="G20" s="10"/>
      <c r="H20" s="10"/>
    </row>
    <row r="21" spans="1:8" x14ac:dyDescent="0.25">
      <c r="A21" s="10" t="s">
        <v>78</v>
      </c>
      <c r="B21" s="10"/>
      <c r="C21" s="10"/>
      <c r="D21" s="10" t="s">
        <v>388</v>
      </c>
      <c r="E21" s="10"/>
      <c r="F21" s="10"/>
      <c r="G21" s="10"/>
      <c r="H21" s="10"/>
    </row>
    <row r="22" spans="1:8" x14ac:dyDescent="0.25">
      <c r="A22" s="10" t="s">
        <v>32</v>
      </c>
      <c r="B22" s="10"/>
      <c r="C22" s="10"/>
      <c r="D22" s="10" t="s">
        <v>389</v>
      </c>
      <c r="E22" s="10"/>
      <c r="F22" s="10"/>
      <c r="G22" s="10"/>
      <c r="H22" s="10"/>
    </row>
    <row r="23" spans="1:8" x14ac:dyDescent="0.25">
      <c r="A23" s="10" t="s">
        <v>79</v>
      </c>
      <c r="B23" s="10"/>
      <c r="C23" s="10"/>
      <c r="D23" s="10" t="s">
        <v>390</v>
      </c>
      <c r="E23" s="10"/>
      <c r="F23" s="10"/>
      <c r="G23" s="10"/>
      <c r="H23" s="10"/>
    </row>
    <row r="24" spans="1:8" x14ac:dyDescent="0.25">
      <c r="A24" s="10" t="s">
        <v>33</v>
      </c>
      <c r="B24" s="10"/>
      <c r="C24" s="10"/>
      <c r="D24" s="10" t="s">
        <v>446</v>
      </c>
      <c r="E24" s="11"/>
      <c r="F24" s="10"/>
      <c r="G24" s="10"/>
      <c r="H24" s="10"/>
    </row>
    <row r="25" spans="1:8" x14ac:dyDescent="0.25">
      <c r="A25" s="10" t="s">
        <v>80</v>
      </c>
      <c r="B25" s="10"/>
      <c r="C25" s="10"/>
      <c r="D25" s="10" t="s">
        <v>447</v>
      </c>
      <c r="E25" s="11"/>
      <c r="F25" s="10"/>
      <c r="G25" s="10"/>
      <c r="H25" s="10"/>
    </row>
    <row r="26" spans="1:8" x14ac:dyDescent="0.25">
      <c r="A26" s="10" t="s">
        <v>39</v>
      </c>
      <c r="B26" s="10"/>
      <c r="C26" s="10"/>
      <c r="D26" s="10" t="s">
        <v>448</v>
      </c>
      <c r="E26" s="11"/>
      <c r="F26" s="10"/>
      <c r="G26" s="10"/>
      <c r="H26" s="10"/>
    </row>
    <row r="27" spans="1:8" x14ac:dyDescent="0.25">
      <c r="A27" s="10" t="s">
        <v>81</v>
      </c>
      <c r="B27" s="10"/>
      <c r="C27" s="10"/>
      <c r="D27" s="10" t="s">
        <v>590</v>
      </c>
      <c r="E27" s="11"/>
      <c r="F27" s="10"/>
      <c r="G27" s="10"/>
      <c r="H27" s="10"/>
    </row>
    <row r="28" spans="1:8" x14ac:dyDescent="0.25">
      <c r="A28" s="10" t="s">
        <v>82</v>
      </c>
      <c r="B28" s="10"/>
      <c r="C28" s="10"/>
      <c r="D28" s="10" t="s">
        <v>591</v>
      </c>
      <c r="E28" s="11"/>
      <c r="F28" s="10"/>
      <c r="G28" s="10"/>
      <c r="H28" s="10"/>
    </row>
    <row r="29" spans="1:8" x14ac:dyDescent="0.25">
      <c r="A29" s="10" t="s">
        <v>83</v>
      </c>
      <c r="B29" s="10"/>
      <c r="C29" s="10"/>
      <c r="D29" s="10" t="s">
        <v>592</v>
      </c>
      <c r="E29" s="11"/>
      <c r="F29" s="10"/>
      <c r="G29" s="10"/>
      <c r="H29" s="10"/>
    </row>
    <row r="30" spans="1:8" x14ac:dyDescent="0.25">
      <c r="A30" s="10" t="s">
        <v>84</v>
      </c>
      <c r="B30" s="10"/>
      <c r="C30" s="10"/>
      <c r="D30" s="10" t="s">
        <v>593</v>
      </c>
      <c r="E30" s="11"/>
      <c r="F30" s="10"/>
      <c r="G30" s="10"/>
      <c r="H30" s="10"/>
    </row>
    <row r="31" spans="1:8" x14ac:dyDescent="0.25">
      <c r="A31" s="10" t="s">
        <v>275</v>
      </c>
      <c r="B31" s="10"/>
      <c r="C31" s="10"/>
      <c r="D31" s="10" t="s">
        <v>594</v>
      </c>
      <c r="E31" s="11"/>
      <c r="F31" s="10"/>
      <c r="G31" s="10"/>
      <c r="H31" s="10"/>
    </row>
    <row r="32" spans="1:8" x14ac:dyDescent="0.25">
      <c r="A32" s="10" t="s">
        <v>85</v>
      </c>
      <c r="B32" s="10"/>
      <c r="C32" s="10"/>
      <c r="D32" s="10" t="s">
        <v>595</v>
      </c>
      <c r="E32" s="11"/>
      <c r="F32" s="10"/>
      <c r="G32" s="10"/>
      <c r="H32" s="10"/>
    </row>
    <row r="33" spans="4:5" x14ac:dyDescent="0.25">
      <c r="D33" s="10" t="s">
        <v>249</v>
      </c>
      <c r="E33" s="8"/>
    </row>
    <row r="34" spans="4:5" x14ac:dyDescent="0.25">
      <c r="D34" s="14" t="s">
        <v>250</v>
      </c>
      <c r="E34" s="8"/>
    </row>
    <row r="35" spans="4:5" x14ac:dyDescent="0.25">
      <c r="D35" s="14" t="s">
        <v>93</v>
      </c>
      <c r="E35" s="8"/>
    </row>
    <row r="36" spans="4:5" x14ac:dyDescent="0.25">
      <c r="D36" s="14" t="s">
        <v>95</v>
      </c>
      <c r="E36" s="8"/>
    </row>
    <row r="37" spans="4:5" x14ac:dyDescent="0.25">
      <c r="D37" s="10" t="s">
        <v>96</v>
      </c>
      <c r="E37" s="8"/>
    </row>
    <row r="38" spans="4:5" x14ac:dyDescent="0.25">
      <c r="D38" s="10" t="s">
        <v>117</v>
      </c>
      <c r="E38" s="8"/>
    </row>
    <row r="39" spans="4:5" x14ac:dyDescent="0.25">
      <c r="D39" s="14" t="s">
        <v>596</v>
      </c>
      <c r="E39" s="8"/>
    </row>
    <row r="40" spans="4:5" x14ac:dyDescent="0.25">
      <c r="D40" s="10" t="s">
        <v>597</v>
      </c>
      <c r="E40" s="8"/>
    </row>
    <row r="41" spans="4:5" x14ac:dyDescent="0.25">
      <c r="D41" s="10" t="s">
        <v>598</v>
      </c>
      <c r="E41" s="8"/>
    </row>
    <row r="42" spans="4:5" x14ac:dyDescent="0.25">
      <c r="D42" s="10" t="s">
        <v>251</v>
      </c>
      <c r="E42" s="8"/>
    </row>
    <row r="43" spans="4:5" x14ac:dyDescent="0.25">
      <c r="D43" s="10" t="s">
        <v>252</v>
      </c>
      <c r="E43" s="8"/>
    </row>
    <row r="44" spans="4:5" x14ac:dyDescent="0.25">
      <c r="D44" s="10" t="s">
        <v>599</v>
      </c>
      <c r="E44" s="8"/>
    </row>
    <row r="45" spans="4:5" x14ac:dyDescent="0.25">
      <c r="D45" s="10" t="s">
        <v>253</v>
      </c>
      <c r="E45" s="8"/>
    </row>
    <row r="46" spans="4:5" x14ac:dyDescent="0.25">
      <c r="D46" s="10" t="s">
        <v>97</v>
      </c>
      <c r="E46" s="8"/>
    </row>
    <row r="47" spans="4:5" x14ac:dyDescent="0.25">
      <c r="D47" s="10" t="s">
        <v>254</v>
      </c>
      <c r="E47" s="8"/>
    </row>
    <row r="48" spans="4:5" x14ac:dyDescent="0.25">
      <c r="D48" s="14" t="s">
        <v>255</v>
      </c>
      <c r="E48" s="8"/>
    </row>
    <row r="49" spans="4:5" x14ac:dyDescent="0.25">
      <c r="D49" s="10" t="s">
        <v>256</v>
      </c>
      <c r="E49" s="8"/>
    </row>
    <row r="50" spans="4:5" x14ac:dyDescent="0.25">
      <c r="D50" s="10" t="s">
        <v>257</v>
      </c>
      <c r="E50" s="8"/>
    </row>
    <row r="51" spans="4:5" x14ac:dyDescent="0.25">
      <c r="D51" s="14" t="s">
        <v>98</v>
      </c>
      <c r="E51" s="8"/>
    </row>
    <row r="52" spans="4:5" x14ac:dyDescent="0.25">
      <c r="D52" s="10" t="s">
        <v>99</v>
      </c>
      <c r="E52" s="8"/>
    </row>
    <row r="53" spans="4:5" x14ac:dyDescent="0.25">
      <c r="D53" s="14" t="s">
        <v>100</v>
      </c>
      <c r="E53" s="8"/>
    </row>
    <row r="54" spans="4:5" x14ac:dyDescent="0.25">
      <c r="D54" s="14" t="s">
        <v>101</v>
      </c>
      <c r="E54" s="8"/>
    </row>
    <row r="55" spans="4:5" x14ac:dyDescent="0.25">
      <c r="D55" s="14" t="s">
        <v>102</v>
      </c>
      <c r="E55" s="8"/>
    </row>
    <row r="56" spans="4:5" x14ac:dyDescent="0.25">
      <c r="D56" s="10" t="s">
        <v>103</v>
      </c>
      <c r="E56" s="8"/>
    </row>
    <row r="57" spans="4:5" x14ac:dyDescent="0.25">
      <c r="D57" s="10" t="s">
        <v>104</v>
      </c>
      <c r="E57" s="8"/>
    </row>
    <row r="58" spans="4:5" x14ac:dyDescent="0.25">
      <c r="D58" s="10" t="s">
        <v>243</v>
      </c>
      <c r="E58" s="8"/>
    </row>
    <row r="59" spans="4:5" x14ac:dyDescent="0.25">
      <c r="D59" s="10" t="s">
        <v>105</v>
      </c>
      <c r="E59" s="8"/>
    </row>
    <row r="60" spans="4:5" x14ac:dyDescent="0.25">
      <c r="D60" s="14" t="s">
        <v>244</v>
      </c>
      <c r="E60" s="8"/>
    </row>
    <row r="61" spans="4:5" x14ac:dyDescent="0.25">
      <c r="D61" s="10" t="s">
        <v>106</v>
      </c>
      <c r="E61" s="8"/>
    </row>
    <row r="62" spans="4:5" x14ac:dyDescent="0.25">
      <c r="D62" s="10" t="s">
        <v>107</v>
      </c>
      <c r="E62" s="8"/>
    </row>
    <row r="63" spans="4:5" x14ac:dyDescent="0.25">
      <c r="D63" s="10" t="s">
        <v>245</v>
      </c>
      <c r="E63" s="8"/>
    </row>
    <row r="64" spans="4:5" x14ac:dyDescent="0.25">
      <c r="D64" s="10" t="s">
        <v>108</v>
      </c>
      <c r="E64" s="8"/>
    </row>
    <row r="65" spans="4:5" x14ac:dyDescent="0.25">
      <c r="D65" s="14" t="s">
        <v>109</v>
      </c>
      <c r="E65" s="8"/>
    </row>
    <row r="66" spans="4:5" x14ac:dyDescent="0.25">
      <c r="D66" s="14" t="s">
        <v>110</v>
      </c>
      <c r="E66" s="8"/>
    </row>
    <row r="67" spans="4:5" x14ac:dyDescent="0.25">
      <c r="D67" s="10" t="s">
        <v>449</v>
      </c>
      <c r="E67" s="8"/>
    </row>
    <row r="68" spans="4:5" x14ac:dyDescent="0.25">
      <c r="D68" s="14" t="s">
        <v>450</v>
      </c>
      <c r="E68" s="8"/>
    </row>
    <row r="69" spans="4:5" x14ac:dyDescent="0.25">
      <c r="D69" s="10" t="s">
        <v>451</v>
      </c>
      <c r="E69" s="8"/>
    </row>
    <row r="70" spans="4:5" x14ac:dyDescent="0.25">
      <c r="D70" s="14" t="s">
        <v>452</v>
      </c>
      <c r="E70" s="8"/>
    </row>
    <row r="71" spans="4:5" x14ac:dyDescent="0.25">
      <c r="D71" s="14" t="s">
        <v>589</v>
      </c>
      <c r="E71" s="8"/>
    </row>
    <row r="72" spans="4:5" x14ac:dyDescent="0.25">
      <c r="D72" s="10" t="s">
        <v>453</v>
      </c>
      <c r="E72" s="8"/>
    </row>
    <row r="73" spans="4:5" x14ac:dyDescent="0.25">
      <c r="D73" s="10" t="s">
        <v>111</v>
      </c>
      <c r="E73" s="8"/>
    </row>
    <row r="74" spans="4:5" x14ac:dyDescent="0.25">
      <c r="D74" s="10" t="s">
        <v>112</v>
      </c>
      <c r="E74" s="8"/>
    </row>
    <row r="75" spans="4:5" x14ac:dyDescent="0.25">
      <c r="D75" s="14" t="s">
        <v>151</v>
      </c>
      <c r="E75" s="8"/>
    </row>
    <row r="76" spans="4:5" x14ac:dyDescent="0.25">
      <c r="D76" s="14" t="s">
        <v>159</v>
      </c>
      <c r="E76" s="8"/>
    </row>
    <row r="77" spans="4:5" x14ac:dyDescent="0.25">
      <c r="D77" s="10" t="s">
        <v>971</v>
      </c>
      <c r="E77" s="8"/>
    </row>
    <row r="78" spans="4:5" x14ac:dyDescent="0.25">
      <c r="D78" s="14" t="s">
        <v>972</v>
      </c>
      <c r="E78" s="8"/>
    </row>
    <row r="79" spans="4:5" x14ac:dyDescent="0.25">
      <c r="D79" s="10" t="s">
        <v>153</v>
      </c>
      <c r="E79" s="8"/>
    </row>
    <row r="80" spans="4:5" x14ac:dyDescent="0.25">
      <c r="D80" s="10" t="s">
        <v>154</v>
      </c>
      <c r="E80" s="8"/>
    </row>
    <row r="81" spans="4:5" x14ac:dyDescent="0.25">
      <c r="D81" s="10" t="s">
        <v>218</v>
      </c>
      <c r="E81" s="8"/>
    </row>
    <row r="82" spans="4:5" x14ac:dyDescent="0.25">
      <c r="D82" s="10" t="s">
        <v>219</v>
      </c>
      <c r="E82" s="8"/>
    </row>
    <row r="83" spans="4:5" x14ac:dyDescent="0.25">
      <c r="D83" s="10" t="s">
        <v>225</v>
      </c>
      <c r="E83" s="8"/>
    </row>
    <row r="84" spans="4:5" x14ac:dyDescent="0.25">
      <c r="D84" s="10" t="s">
        <v>226</v>
      </c>
      <c r="E84" s="8"/>
    </row>
    <row r="85" spans="4:5" x14ac:dyDescent="0.25">
      <c r="D85" s="10" t="s">
        <v>375</v>
      </c>
      <c r="E85" s="8"/>
    </row>
    <row r="86" spans="4:5" x14ac:dyDescent="0.25">
      <c r="D86" s="10" t="s">
        <v>227</v>
      </c>
      <c r="E86" s="8"/>
    </row>
    <row r="87" spans="4:5" x14ac:dyDescent="0.25">
      <c r="D87" s="10" t="s">
        <v>356</v>
      </c>
      <c r="E87" s="8"/>
    </row>
    <row r="88" spans="4:5" x14ac:dyDescent="0.25">
      <c r="D88" s="10" t="s">
        <v>228</v>
      </c>
      <c r="E88" s="8"/>
    </row>
    <row r="89" spans="4:5" x14ac:dyDescent="0.25">
      <c r="D89" s="10" t="s">
        <v>229</v>
      </c>
      <c r="E89" s="8"/>
    </row>
    <row r="90" spans="4:5" x14ac:dyDescent="0.25">
      <c r="D90" s="10" t="s">
        <v>258</v>
      </c>
      <c r="E90" s="8"/>
    </row>
    <row r="91" spans="4:5" x14ac:dyDescent="0.25">
      <c r="D91" s="10" t="s">
        <v>454</v>
      </c>
      <c r="E91" s="8"/>
    </row>
    <row r="92" spans="4:5" x14ac:dyDescent="0.25">
      <c r="D92" s="10" t="s">
        <v>220</v>
      </c>
      <c r="E92" s="8"/>
    </row>
    <row r="93" spans="4:5" x14ac:dyDescent="0.25">
      <c r="D93" s="14" t="s">
        <v>221</v>
      </c>
      <c r="E93" s="8"/>
    </row>
    <row r="94" spans="4:5" x14ac:dyDescent="0.25">
      <c r="D94" s="10" t="s">
        <v>222</v>
      </c>
      <c r="E94" s="8"/>
    </row>
    <row r="95" spans="4:5" x14ac:dyDescent="0.25">
      <c r="D95" s="10" t="s">
        <v>113</v>
      </c>
      <c r="E95" s="8"/>
    </row>
    <row r="96" spans="4:5" x14ac:dyDescent="0.25">
      <c r="D96" s="10" t="s">
        <v>114</v>
      </c>
      <c r="E96" s="8"/>
    </row>
    <row r="97" spans="4:5" x14ac:dyDescent="0.25">
      <c r="D97" s="14" t="s">
        <v>118</v>
      </c>
      <c r="E97" s="8"/>
    </row>
    <row r="98" spans="4:5" x14ac:dyDescent="0.25">
      <c r="D98" s="14" t="s">
        <v>115</v>
      </c>
      <c r="E98" s="8"/>
    </row>
    <row r="99" spans="4:5" x14ac:dyDescent="0.25">
      <c r="D99" s="10" t="s">
        <v>415</v>
      </c>
      <c r="E99" s="8"/>
    </row>
    <row r="100" spans="4:5" x14ac:dyDescent="0.25">
      <c r="D100" s="10" t="s">
        <v>116</v>
      </c>
      <c r="E100" s="8"/>
    </row>
    <row r="101" spans="4:5" x14ac:dyDescent="0.25">
      <c r="D101" s="10" t="s">
        <v>119</v>
      </c>
      <c r="E101" s="8"/>
    </row>
    <row r="102" spans="4:5" x14ac:dyDescent="0.25">
      <c r="D102" s="10" t="s">
        <v>120</v>
      </c>
      <c r="E102" s="8"/>
    </row>
    <row r="103" spans="4:5" x14ac:dyDescent="0.25">
      <c r="D103" s="10" t="s">
        <v>121</v>
      </c>
      <c r="E103" s="8"/>
    </row>
    <row r="104" spans="4:5" x14ac:dyDescent="0.25">
      <c r="D104" s="10" t="s">
        <v>122</v>
      </c>
      <c r="E104" s="8"/>
    </row>
    <row r="105" spans="4:5" x14ac:dyDescent="0.25">
      <c r="D105" s="14" t="s">
        <v>259</v>
      </c>
      <c r="E105" s="8"/>
    </row>
    <row r="106" spans="4:5" x14ac:dyDescent="0.25">
      <c r="D106" s="10" t="s">
        <v>391</v>
      </c>
      <c r="E106" s="8"/>
    </row>
    <row r="107" spans="4:5" x14ac:dyDescent="0.25">
      <c r="D107" s="10" t="s">
        <v>392</v>
      </c>
      <c r="E107" s="8"/>
    </row>
    <row r="108" spans="4:5" x14ac:dyDescent="0.25">
      <c r="D108" s="10" t="s">
        <v>393</v>
      </c>
      <c r="E108" s="8"/>
    </row>
    <row r="109" spans="4:5" x14ac:dyDescent="0.25">
      <c r="D109" s="10" t="s">
        <v>394</v>
      </c>
      <c r="E109" s="8"/>
    </row>
    <row r="110" spans="4:5" x14ac:dyDescent="0.25">
      <c r="D110" s="10" t="s">
        <v>395</v>
      </c>
      <c r="E110" s="8"/>
    </row>
    <row r="111" spans="4:5" x14ac:dyDescent="0.25">
      <c r="D111" s="10" t="s">
        <v>396</v>
      </c>
      <c r="E111" s="8"/>
    </row>
    <row r="112" spans="4:5" x14ac:dyDescent="0.25">
      <c r="D112" s="10" t="s">
        <v>397</v>
      </c>
      <c r="E112" s="8"/>
    </row>
    <row r="113" spans="4:5" x14ac:dyDescent="0.25">
      <c r="D113" s="10" t="s">
        <v>398</v>
      </c>
      <c r="E113" s="8"/>
    </row>
    <row r="114" spans="4:5" x14ac:dyDescent="0.25">
      <c r="D114" s="10" t="s">
        <v>399</v>
      </c>
      <c r="E114" s="8"/>
    </row>
    <row r="115" spans="4:5" x14ac:dyDescent="0.25">
      <c r="D115" s="10" t="s">
        <v>400</v>
      </c>
      <c r="E115" s="8"/>
    </row>
    <row r="116" spans="4:5" x14ac:dyDescent="0.25">
      <c r="D116" s="10" t="s">
        <v>401</v>
      </c>
      <c r="E116" s="8"/>
    </row>
    <row r="117" spans="4:5" x14ac:dyDescent="0.25">
      <c r="D117" s="10" t="s">
        <v>402</v>
      </c>
      <c r="E117" s="8"/>
    </row>
    <row r="118" spans="4:5" x14ac:dyDescent="0.25">
      <c r="D118" s="10" t="s">
        <v>403</v>
      </c>
      <c r="E118" s="8"/>
    </row>
    <row r="119" spans="4:5" x14ac:dyDescent="0.25">
      <c r="D119" s="10" t="s">
        <v>129</v>
      </c>
      <c r="E119" s="8"/>
    </row>
    <row r="120" spans="4:5" x14ac:dyDescent="0.25">
      <c r="D120" s="10" t="s">
        <v>123</v>
      </c>
      <c r="E120" s="8"/>
    </row>
    <row r="121" spans="4:5" x14ac:dyDescent="0.25">
      <c r="D121" s="10" t="s">
        <v>975</v>
      </c>
      <c r="E121" s="8"/>
    </row>
    <row r="122" spans="4:5" x14ac:dyDescent="0.25">
      <c r="D122" s="10" t="s">
        <v>176</v>
      </c>
      <c r="E122" s="8"/>
    </row>
    <row r="123" spans="4:5" x14ac:dyDescent="0.25">
      <c r="D123" s="10" t="s">
        <v>177</v>
      </c>
      <c r="E123" s="8"/>
    </row>
    <row r="124" spans="4:5" x14ac:dyDescent="0.25">
      <c r="D124" s="10" t="s">
        <v>178</v>
      </c>
      <c r="E124" s="8"/>
    </row>
    <row r="125" spans="4:5" x14ac:dyDescent="0.25">
      <c r="D125" s="10" t="s">
        <v>179</v>
      </c>
      <c r="E125" s="8"/>
    </row>
    <row r="126" spans="4:5" x14ac:dyDescent="0.25">
      <c r="D126" s="10" t="s">
        <v>246</v>
      </c>
      <c r="E126" s="8"/>
    </row>
    <row r="127" spans="4:5" x14ac:dyDescent="0.25">
      <c r="D127" s="10" t="s">
        <v>124</v>
      </c>
      <c r="E127" s="8"/>
    </row>
    <row r="128" spans="4:5" x14ac:dyDescent="0.25">
      <c r="D128" s="10" t="s">
        <v>125</v>
      </c>
    </row>
    <row r="129" spans="4:4" x14ac:dyDescent="0.25">
      <c r="D129" s="10" t="s">
        <v>126</v>
      </c>
    </row>
    <row r="130" spans="4:4" x14ac:dyDescent="0.25">
      <c r="D130" s="10" t="s">
        <v>136</v>
      </c>
    </row>
    <row r="131" spans="4:4" x14ac:dyDescent="0.25">
      <c r="D131" s="10" t="s">
        <v>127</v>
      </c>
    </row>
    <row r="132" spans="4:4" x14ac:dyDescent="0.25">
      <c r="D132" s="10" t="s">
        <v>137</v>
      </c>
    </row>
    <row r="133" spans="4:4" x14ac:dyDescent="0.25">
      <c r="D133" s="10" t="s">
        <v>128</v>
      </c>
    </row>
    <row r="134" spans="4:4" x14ac:dyDescent="0.25">
      <c r="D134" s="10" t="s">
        <v>130</v>
      </c>
    </row>
    <row r="135" spans="4:4" x14ac:dyDescent="0.25">
      <c r="D135" s="14" t="s">
        <v>131</v>
      </c>
    </row>
    <row r="136" spans="4:4" x14ac:dyDescent="0.25">
      <c r="D136" s="14" t="s">
        <v>132</v>
      </c>
    </row>
    <row r="137" spans="4:4" x14ac:dyDescent="0.25">
      <c r="D137" s="14" t="s">
        <v>133</v>
      </c>
    </row>
    <row r="138" spans="4:4" x14ac:dyDescent="0.25">
      <c r="D138" s="10" t="s">
        <v>423</v>
      </c>
    </row>
    <row r="139" spans="4:4" x14ac:dyDescent="0.25">
      <c r="D139" s="10" t="s">
        <v>424</v>
      </c>
    </row>
    <row r="140" spans="4:4" x14ac:dyDescent="0.25">
      <c r="D140" s="10" t="s">
        <v>134</v>
      </c>
    </row>
    <row r="141" spans="4:4" x14ac:dyDescent="0.25">
      <c r="D141" s="14" t="s">
        <v>404</v>
      </c>
    </row>
    <row r="142" spans="4:4" x14ac:dyDescent="0.25">
      <c r="D142" s="14" t="s">
        <v>405</v>
      </c>
    </row>
    <row r="143" spans="4:4" x14ac:dyDescent="0.25">
      <c r="D143" s="10" t="s">
        <v>135</v>
      </c>
    </row>
    <row r="144" spans="4:4" x14ac:dyDescent="0.25">
      <c r="D144" s="10" t="s">
        <v>181</v>
      </c>
    </row>
    <row r="145" spans="4:4" x14ac:dyDescent="0.25">
      <c r="D145" s="14" t="s">
        <v>182</v>
      </c>
    </row>
    <row r="146" spans="4:4" x14ac:dyDescent="0.25">
      <c r="D146" s="10" t="s">
        <v>183</v>
      </c>
    </row>
    <row r="147" spans="4:4" x14ac:dyDescent="0.25">
      <c r="D147" s="10" t="s">
        <v>184</v>
      </c>
    </row>
    <row r="148" spans="4:4" x14ac:dyDescent="0.25">
      <c r="D148" s="10" t="s">
        <v>185</v>
      </c>
    </row>
    <row r="149" spans="4:4" x14ac:dyDescent="0.25">
      <c r="D149" s="10" t="s">
        <v>186</v>
      </c>
    </row>
    <row r="150" spans="4:4" x14ac:dyDescent="0.25">
      <c r="D150" s="10" t="s">
        <v>187</v>
      </c>
    </row>
    <row r="151" spans="4:4" x14ac:dyDescent="0.25">
      <c r="D151" s="10" t="s">
        <v>735</v>
      </c>
    </row>
    <row r="152" spans="4:4" x14ac:dyDescent="0.25">
      <c r="D152" s="10" t="s">
        <v>736</v>
      </c>
    </row>
    <row r="153" spans="4:4" x14ac:dyDescent="0.25">
      <c r="D153" s="10" t="s">
        <v>737</v>
      </c>
    </row>
    <row r="154" spans="4:4" x14ac:dyDescent="0.25">
      <c r="D154" s="10" t="s">
        <v>738</v>
      </c>
    </row>
    <row r="155" spans="4:4" x14ac:dyDescent="0.25">
      <c r="D155" s="10" t="s">
        <v>739</v>
      </c>
    </row>
    <row r="156" spans="4:4" x14ac:dyDescent="0.25">
      <c r="D156" s="10" t="s">
        <v>740</v>
      </c>
    </row>
    <row r="157" spans="4:4" x14ac:dyDescent="0.25">
      <c r="D157" s="10" t="s">
        <v>741</v>
      </c>
    </row>
    <row r="158" spans="4:4" x14ac:dyDescent="0.25">
      <c r="D158" s="10" t="s">
        <v>138</v>
      </c>
    </row>
    <row r="159" spans="4:4" x14ac:dyDescent="0.25">
      <c r="D159" s="10" t="s">
        <v>139</v>
      </c>
    </row>
    <row r="160" spans="4:4" x14ac:dyDescent="0.25">
      <c r="D160" s="14" t="s">
        <v>260</v>
      </c>
    </row>
    <row r="161" spans="4:4" x14ac:dyDescent="0.25">
      <c r="D161" s="14" t="s">
        <v>140</v>
      </c>
    </row>
    <row r="162" spans="4:4" x14ac:dyDescent="0.25">
      <c r="D162" s="14" t="s">
        <v>261</v>
      </c>
    </row>
    <row r="163" spans="4:4" x14ac:dyDescent="0.25">
      <c r="D163" s="14" t="s">
        <v>262</v>
      </c>
    </row>
    <row r="164" spans="4:4" x14ac:dyDescent="0.25">
      <c r="D164" s="14" t="s">
        <v>141</v>
      </c>
    </row>
    <row r="165" spans="4:4" x14ac:dyDescent="0.25">
      <c r="D165" s="10" t="s">
        <v>263</v>
      </c>
    </row>
    <row r="166" spans="4:4" x14ac:dyDescent="0.25">
      <c r="D166" s="10" t="s">
        <v>264</v>
      </c>
    </row>
    <row r="167" spans="4:4" x14ac:dyDescent="0.25">
      <c r="D167" s="10" t="s">
        <v>265</v>
      </c>
    </row>
    <row r="168" spans="4:4" x14ac:dyDescent="0.25">
      <c r="D168" s="10" t="s">
        <v>142</v>
      </c>
    </row>
    <row r="169" spans="4:4" x14ac:dyDescent="0.25">
      <c r="D169" s="10" t="s">
        <v>148</v>
      </c>
    </row>
    <row r="170" spans="4:4" x14ac:dyDescent="0.25">
      <c r="D170" s="10" t="s">
        <v>266</v>
      </c>
    </row>
    <row r="171" spans="4:4" x14ac:dyDescent="0.25">
      <c r="D171" s="10" t="s">
        <v>267</v>
      </c>
    </row>
    <row r="172" spans="4:4" x14ac:dyDescent="0.25">
      <c r="D172" s="10" t="s">
        <v>268</v>
      </c>
    </row>
    <row r="173" spans="4:4" x14ac:dyDescent="0.25">
      <c r="D173" s="10" t="s">
        <v>143</v>
      </c>
    </row>
    <row r="174" spans="4:4" x14ac:dyDescent="0.25">
      <c r="D174" s="10" t="s">
        <v>144</v>
      </c>
    </row>
    <row r="175" spans="4:4" x14ac:dyDescent="0.25">
      <c r="D175" s="10" t="s">
        <v>145</v>
      </c>
    </row>
    <row r="176" spans="4:4" x14ac:dyDescent="0.25">
      <c r="D176" s="10" t="s">
        <v>149</v>
      </c>
    </row>
    <row r="177" spans="4:4" x14ac:dyDescent="0.25">
      <c r="D177" s="10" t="s">
        <v>146</v>
      </c>
    </row>
    <row r="178" spans="4:4" x14ac:dyDescent="0.25">
      <c r="D178" s="10" t="s">
        <v>150</v>
      </c>
    </row>
    <row r="179" spans="4:4" x14ac:dyDescent="0.25">
      <c r="D179" s="10" t="s">
        <v>269</v>
      </c>
    </row>
    <row r="180" spans="4:4" x14ac:dyDescent="0.25">
      <c r="D180" s="10" t="s">
        <v>147</v>
      </c>
    </row>
    <row r="181" spans="4:4" x14ac:dyDescent="0.25">
      <c r="D181" s="10" t="s">
        <v>152</v>
      </c>
    </row>
    <row r="182" spans="4:4" x14ac:dyDescent="0.25">
      <c r="D182" s="10" t="s">
        <v>230</v>
      </c>
    </row>
    <row r="183" spans="4:4" x14ac:dyDescent="0.25">
      <c r="D183" s="10" t="s">
        <v>455</v>
      </c>
    </row>
    <row r="184" spans="4:4" x14ac:dyDescent="0.25">
      <c r="D184" s="10" t="s">
        <v>155</v>
      </c>
    </row>
    <row r="185" spans="4:4" x14ac:dyDescent="0.25">
      <c r="D185" s="10" t="s">
        <v>156</v>
      </c>
    </row>
    <row r="186" spans="4:4" x14ac:dyDescent="0.25">
      <c r="D186" s="10" t="s">
        <v>157</v>
      </c>
    </row>
    <row r="187" spans="4:4" x14ac:dyDescent="0.25">
      <c r="D187" s="10" t="s">
        <v>224</v>
      </c>
    </row>
    <row r="188" spans="4:4" x14ac:dyDescent="0.25">
      <c r="D188" s="10" t="s">
        <v>223</v>
      </c>
    </row>
    <row r="189" spans="4:4" x14ac:dyDescent="0.25">
      <c r="D189" s="14" t="s">
        <v>180</v>
      </c>
    </row>
    <row r="190" spans="4:4" x14ac:dyDescent="0.25">
      <c r="D190" s="14" t="s">
        <v>270</v>
      </c>
    </row>
    <row r="191" spans="4:4" x14ac:dyDescent="0.25">
      <c r="D191" s="14" t="s">
        <v>173</v>
      </c>
    </row>
    <row r="192" spans="4:4" x14ac:dyDescent="0.25">
      <c r="D192" s="10" t="s">
        <v>161</v>
      </c>
    </row>
    <row r="193" spans="4:4" x14ac:dyDescent="0.25">
      <c r="D193" s="10" t="s">
        <v>162</v>
      </c>
    </row>
    <row r="194" spans="4:4" x14ac:dyDescent="0.25">
      <c r="D194" s="10" t="s">
        <v>163</v>
      </c>
    </row>
    <row r="195" spans="4:4" x14ac:dyDescent="0.25">
      <c r="D195" s="10" t="s">
        <v>164</v>
      </c>
    </row>
    <row r="196" spans="4:4" x14ac:dyDescent="0.25">
      <c r="D196" s="10" t="s">
        <v>165</v>
      </c>
    </row>
    <row r="197" spans="4:4" x14ac:dyDescent="0.25">
      <c r="D197" s="10" t="s">
        <v>166</v>
      </c>
    </row>
    <row r="198" spans="4:4" x14ac:dyDescent="0.25">
      <c r="D198" s="10" t="s">
        <v>167</v>
      </c>
    </row>
    <row r="199" spans="4:4" x14ac:dyDescent="0.25">
      <c r="D199" s="10" t="s">
        <v>168</v>
      </c>
    </row>
    <row r="200" spans="4:4" x14ac:dyDescent="0.25">
      <c r="D200" s="10" t="s">
        <v>169</v>
      </c>
    </row>
    <row r="201" spans="4:4" x14ac:dyDescent="0.25">
      <c r="D201" s="10" t="s">
        <v>170</v>
      </c>
    </row>
    <row r="202" spans="4:4" x14ac:dyDescent="0.25">
      <c r="D202" s="10" t="s">
        <v>171</v>
      </c>
    </row>
    <row r="203" spans="4:4" x14ac:dyDescent="0.25">
      <c r="D203" s="10" t="s">
        <v>172</v>
      </c>
    </row>
    <row r="204" spans="4:4" x14ac:dyDescent="0.25">
      <c r="D204" s="10" t="s">
        <v>600</v>
      </c>
    </row>
    <row r="205" spans="4:4" x14ac:dyDescent="0.25">
      <c r="D205" s="10" t="s">
        <v>174</v>
      </c>
    </row>
    <row r="206" spans="4:4" x14ac:dyDescent="0.25">
      <c r="D206" s="10" t="s">
        <v>175</v>
      </c>
    </row>
    <row r="207" spans="4:4" x14ac:dyDescent="0.25">
      <c r="D207" s="10" t="s">
        <v>188</v>
      </c>
    </row>
    <row r="208" spans="4:4" x14ac:dyDescent="0.25">
      <c r="D208" s="10" t="s">
        <v>189</v>
      </c>
    </row>
    <row r="209" spans="4:4" x14ac:dyDescent="0.25">
      <c r="D209" s="10" t="s">
        <v>190</v>
      </c>
    </row>
    <row r="210" spans="4:4" x14ac:dyDescent="0.25">
      <c r="D210" s="10" t="s">
        <v>191</v>
      </c>
    </row>
    <row r="211" spans="4:4" x14ac:dyDescent="0.25">
      <c r="D211" s="10" t="s">
        <v>192</v>
      </c>
    </row>
    <row r="212" spans="4:4" x14ac:dyDescent="0.25">
      <c r="D212" s="10" t="s">
        <v>193</v>
      </c>
    </row>
    <row r="213" spans="4:4" x14ac:dyDescent="0.25">
      <c r="D213" s="10" t="s">
        <v>194</v>
      </c>
    </row>
    <row r="214" spans="4:4" x14ac:dyDescent="0.25">
      <c r="D214" s="10" t="s">
        <v>195</v>
      </c>
    </row>
    <row r="215" spans="4:4" x14ac:dyDescent="0.25">
      <c r="D215" s="10" t="s">
        <v>196</v>
      </c>
    </row>
    <row r="216" spans="4:4" x14ac:dyDescent="0.25">
      <c r="D216" s="10" t="s">
        <v>197</v>
      </c>
    </row>
    <row r="217" spans="4:4" x14ac:dyDescent="0.25">
      <c r="D217" s="14" t="s">
        <v>456</v>
      </c>
    </row>
    <row r="218" spans="4:4" x14ac:dyDescent="0.25">
      <c r="D218" s="14" t="s">
        <v>601</v>
      </c>
    </row>
    <row r="219" spans="4:4" x14ac:dyDescent="0.25">
      <c r="D219" s="10" t="s">
        <v>602</v>
      </c>
    </row>
    <row r="220" spans="4:4" x14ac:dyDescent="0.25">
      <c r="D220" s="14" t="s">
        <v>603</v>
      </c>
    </row>
    <row r="221" spans="4:4" x14ac:dyDescent="0.25">
      <c r="D221" s="10" t="s">
        <v>198</v>
      </c>
    </row>
    <row r="222" spans="4:4" x14ac:dyDescent="0.25">
      <c r="D222" s="10" t="s">
        <v>201</v>
      </c>
    </row>
    <row r="223" spans="4:4" x14ac:dyDescent="0.25">
      <c r="D223" s="10" t="s">
        <v>742</v>
      </c>
    </row>
    <row r="224" spans="4:4" x14ac:dyDescent="0.25">
      <c r="D224" s="10" t="s">
        <v>743</v>
      </c>
    </row>
    <row r="225" spans="4:4" x14ac:dyDescent="0.25">
      <c r="D225" s="10" t="s">
        <v>973</v>
      </c>
    </row>
    <row r="226" spans="4:4" x14ac:dyDescent="0.25">
      <c r="D226" s="10" t="s">
        <v>744</v>
      </c>
    </row>
    <row r="227" spans="4:4" x14ac:dyDescent="0.25">
      <c r="D227" s="10" t="s">
        <v>745</v>
      </c>
    </row>
    <row r="228" spans="4:4" x14ac:dyDescent="0.25">
      <c r="D228" s="10" t="s">
        <v>746</v>
      </c>
    </row>
    <row r="229" spans="4:4" x14ac:dyDescent="0.25">
      <c r="D229" s="10" t="s">
        <v>747</v>
      </c>
    </row>
    <row r="230" spans="4:4" x14ac:dyDescent="0.25">
      <c r="D230" s="10" t="s">
        <v>200</v>
      </c>
    </row>
    <row r="231" spans="4:4" x14ac:dyDescent="0.25">
      <c r="D231" s="10" t="s">
        <v>199</v>
      </c>
    </row>
    <row r="232" spans="4:4" x14ac:dyDescent="0.25">
      <c r="D232" s="10" t="s">
        <v>202</v>
      </c>
    </row>
    <row r="233" spans="4:4" x14ac:dyDescent="0.25">
      <c r="D233" s="10" t="s">
        <v>203</v>
      </c>
    </row>
    <row r="234" spans="4:4" x14ac:dyDescent="0.25">
      <c r="D234" s="10" t="s">
        <v>231</v>
      </c>
    </row>
    <row r="235" spans="4:4" x14ac:dyDescent="0.25">
      <c r="D235" s="10" t="s">
        <v>232</v>
      </c>
    </row>
    <row r="236" spans="4:4" x14ac:dyDescent="0.25">
      <c r="D236" s="10" t="s">
        <v>233</v>
      </c>
    </row>
    <row r="237" spans="4:4" x14ac:dyDescent="0.25">
      <c r="D237" s="10" t="s">
        <v>234</v>
      </c>
    </row>
    <row r="238" spans="4:4" x14ac:dyDescent="0.25">
      <c r="D238" s="14" t="s">
        <v>271</v>
      </c>
    </row>
    <row r="239" spans="4:4" x14ac:dyDescent="0.25">
      <c r="D239" s="14" t="s">
        <v>235</v>
      </c>
    </row>
    <row r="240" spans="4:4" x14ac:dyDescent="0.25">
      <c r="D240" s="14" t="s">
        <v>604</v>
      </c>
    </row>
    <row r="241" spans="4:4" x14ac:dyDescent="0.25">
      <c r="D241" s="14" t="s">
        <v>236</v>
      </c>
    </row>
    <row r="242" spans="4:4" x14ac:dyDescent="0.25">
      <c r="D242" s="14" t="s">
        <v>237</v>
      </c>
    </row>
    <row r="243" spans="4:4" x14ac:dyDescent="0.25">
      <c r="D243" s="10" t="s">
        <v>238</v>
      </c>
    </row>
    <row r="244" spans="4:4" x14ac:dyDescent="0.25">
      <c r="D244" s="10" t="s">
        <v>239</v>
      </c>
    </row>
    <row r="245" spans="4:4" x14ac:dyDescent="0.25">
      <c r="D245" s="10" t="s">
        <v>240</v>
      </c>
    </row>
    <row r="246" spans="4:4" x14ac:dyDescent="0.25">
      <c r="D246" s="14" t="s">
        <v>241</v>
      </c>
    </row>
    <row r="247" spans="4:4" x14ac:dyDescent="0.25">
      <c r="D247" s="10" t="s">
        <v>242</v>
      </c>
    </row>
    <row r="248" spans="4:4" x14ac:dyDescent="0.25">
      <c r="D248" s="10" t="s">
        <v>605</v>
      </c>
    </row>
    <row r="249" spans="4:4" x14ac:dyDescent="0.25">
      <c r="D249" s="10" t="s">
        <v>406</v>
      </c>
    </row>
    <row r="250" spans="4:4" x14ac:dyDescent="0.25">
      <c r="D250" s="10" t="s">
        <v>407</v>
      </c>
    </row>
    <row r="251" spans="4:4" x14ac:dyDescent="0.25">
      <c r="D251" s="10" t="s">
        <v>408</v>
      </c>
    </row>
    <row r="252" spans="4:4" x14ac:dyDescent="0.25">
      <c r="D252" s="10" t="s">
        <v>409</v>
      </c>
    </row>
    <row r="253" spans="4:4" x14ac:dyDescent="0.25">
      <c r="D253" s="14" t="s">
        <v>410</v>
      </c>
    </row>
    <row r="254" spans="4:4" x14ac:dyDescent="0.25">
      <c r="D254" s="10" t="s">
        <v>411</v>
      </c>
    </row>
    <row r="255" spans="4:4" x14ac:dyDescent="0.25">
      <c r="D255" s="10" t="s">
        <v>412</v>
      </c>
    </row>
    <row r="256" spans="4:4" x14ac:dyDescent="0.25">
      <c r="D256" s="10" t="s">
        <v>606</v>
      </c>
    </row>
    <row r="257" spans="4:4" x14ac:dyDescent="0.25">
      <c r="D257" s="10" t="s">
        <v>607</v>
      </c>
    </row>
    <row r="258" spans="4:4" x14ac:dyDescent="0.25">
      <c r="D258" s="10" t="s">
        <v>608</v>
      </c>
    </row>
    <row r="259" spans="4:4" x14ac:dyDescent="0.25">
      <c r="D259" s="10" t="s">
        <v>609</v>
      </c>
    </row>
    <row r="260" spans="4:4" x14ac:dyDescent="0.25">
      <c r="D260" s="10" t="s">
        <v>748</v>
      </c>
    </row>
    <row r="261" spans="4:4" x14ac:dyDescent="0.25">
      <c r="D261" s="10" t="s">
        <v>749</v>
      </c>
    </row>
    <row r="262" spans="4:4" x14ac:dyDescent="0.25">
      <c r="D262" s="10" t="s">
        <v>750</v>
      </c>
    </row>
    <row r="263" spans="4:4" x14ac:dyDescent="0.25">
      <c r="D263" s="10" t="s">
        <v>610</v>
      </c>
    </row>
    <row r="264" spans="4:4" x14ac:dyDescent="0.25">
      <c r="D264" s="10" t="s">
        <v>611</v>
      </c>
    </row>
    <row r="265" spans="4:4" x14ac:dyDescent="0.25">
      <c r="D265" s="10" t="s">
        <v>612</v>
      </c>
    </row>
    <row r="266" spans="4:4" x14ac:dyDescent="0.25">
      <c r="D266" s="10" t="s">
        <v>613</v>
      </c>
    </row>
    <row r="267" spans="4:4" x14ac:dyDescent="0.25">
      <c r="D267" s="10" t="s">
        <v>614</v>
      </c>
    </row>
    <row r="268" spans="4:4" x14ac:dyDescent="0.25">
      <c r="D268" s="10" t="s">
        <v>615</v>
      </c>
    </row>
    <row r="269" spans="4:4" x14ac:dyDescent="0.25">
      <c r="D269" s="10" t="s">
        <v>616</v>
      </c>
    </row>
    <row r="270" spans="4:4" x14ac:dyDescent="0.25">
      <c r="D270" s="10" t="s">
        <v>617</v>
      </c>
    </row>
    <row r="271" spans="4:4" x14ac:dyDescent="0.25">
      <c r="D271" s="10" t="s">
        <v>618</v>
      </c>
    </row>
    <row r="272" spans="4:4" x14ac:dyDescent="0.25">
      <c r="D272" s="10" t="s">
        <v>204</v>
      </c>
    </row>
    <row r="273" spans="4:4" x14ac:dyDescent="0.25">
      <c r="D273" s="10" t="s">
        <v>205</v>
      </c>
    </row>
    <row r="274" spans="4:4" x14ac:dyDescent="0.25">
      <c r="D274" s="10" t="s">
        <v>272</v>
      </c>
    </row>
    <row r="275" spans="4:4" x14ac:dyDescent="0.25">
      <c r="D275" s="10" t="s">
        <v>457</v>
      </c>
    </row>
    <row r="276" spans="4:4" x14ac:dyDescent="0.25">
      <c r="D276" s="10" t="s">
        <v>619</v>
      </c>
    </row>
    <row r="277" spans="4:4" x14ac:dyDescent="0.25">
      <c r="D277" s="10" t="s">
        <v>620</v>
      </c>
    </row>
    <row r="278" spans="4:4" x14ac:dyDescent="0.25">
      <c r="D278" s="10" t="s">
        <v>621</v>
      </c>
    </row>
    <row r="279" spans="4:4" x14ac:dyDescent="0.25">
      <c r="D279" s="10" t="s">
        <v>622</v>
      </c>
    </row>
    <row r="280" spans="4:4" x14ac:dyDescent="0.25">
      <c r="D280" s="10" t="s">
        <v>623</v>
      </c>
    </row>
    <row r="281" spans="4:4" x14ac:dyDescent="0.25">
      <c r="D281" s="10" t="s">
        <v>624</v>
      </c>
    </row>
    <row r="282" spans="4:4" x14ac:dyDescent="0.25">
      <c r="D282" s="10" t="s">
        <v>625</v>
      </c>
    </row>
    <row r="283" spans="4:4" x14ac:dyDescent="0.25">
      <c r="D283" s="10" t="s">
        <v>626</v>
      </c>
    </row>
    <row r="284" spans="4:4" x14ac:dyDescent="0.25">
      <c r="D284" s="10" t="s">
        <v>627</v>
      </c>
    </row>
    <row r="285" spans="4:4" x14ac:dyDescent="0.25">
      <c r="D285" s="10" t="s">
        <v>206</v>
      </c>
    </row>
    <row r="286" spans="4:4" x14ac:dyDescent="0.25">
      <c r="D286" s="10" t="s">
        <v>207</v>
      </c>
    </row>
    <row r="287" spans="4:4" x14ac:dyDescent="0.25">
      <c r="D287" s="10" t="s">
        <v>208</v>
      </c>
    </row>
    <row r="288" spans="4:4" x14ac:dyDescent="0.25">
      <c r="D288" s="10" t="s">
        <v>209</v>
      </c>
    </row>
    <row r="289" spans="4:4" x14ac:dyDescent="0.25">
      <c r="D289" s="10" t="s">
        <v>210</v>
      </c>
    </row>
    <row r="290" spans="4:4" x14ac:dyDescent="0.25">
      <c r="D290" s="10" t="s">
        <v>211</v>
      </c>
    </row>
    <row r="291" spans="4:4" x14ac:dyDescent="0.25">
      <c r="D291" s="10" t="s">
        <v>212</v>
      </c>
    </row>
    <row r="292" spans="4:4" x14ac:dyDescent="0.25">
      <c r="D292" s="10" t="s">
        <v>213</v>
      </c>
    </row>
    <row r="293" spans="4:4" x14ac:dyDescent="0.25">
      <c r="D293" s="10" t="s">
        <v>214</v>
      </c>
    </row>
    <row r="294" spans="4:4" x14ac:dyDescent="0.25">
      <c r="D294" s="10" t="s">
        <v>215</v>
      </c>
    </row>
    <row r="295" spans="4:4" x14ac:dyDescent="0.25">
      <c r="D295" s="10" t="s">
        <v>216</v>
      </c>
    </row>
    <row r="296" spans="4:4" x14ac:dyDescent="0.25">
      <c r="D296" s="10" t="s">
        <v>217</v>
      </c>
    </row>
    <row r="297" spans="4:4" x14ac:dyDescent="0.25">
      <c r="D297" s="10" t="s">
        <v>628</v>
      </c>
    </row>
    <row r="298" spans="4:4" x14ac:dyDescent="0.25">
      <c r="D298" s="10" t="s">
        <v>629</v>
      </c>
    </row>
    <row r="299" spans="4:4" x14ac:dyDescent="0.25">
      <c r="D299" s="10" t="s">
        <v>630</v>
      </c>
    </row>
    <row r="300" spans="4:4" x14ac:dyDescent="0.25">
      <c r="D300" s="10" t="s">
        <v>631</v>
      </c>
    </row>
    <row r="301" spans="4:4" x14ac:dyDescent="0.25">
      <c r="D301" s="10" t="s">
        <v>632</v>
      </c>
    </row>
    <row r="302" spans="4:4" x14ac:dyDescent="0.25">
      <c r="D302" s="10" t="s">
        <v>633</v>
      </c>
    </row>
    <row r="303" spans="4:4" x14ac:dyDescent="0.25">
      <c r="D303" s="10" t="s">
        <v>458</v>
      </c>
    </row>
    <row r="304" spans="4:4" x14ac:dyDescent="0.25">
      <c r="D304" s="10" t="s">
        <v>459</v>
      </c>
    </row>
    <row r="305" spans="4:4" x14ac:dyDescent="0.25">
      <c r="D305" s="10" t="s">
        <v>460</v>
      </c>
    </row>
    <row r="306" spans="4:4" x14ac:dyDescent="0.25">
      <c r="D306" s="10" t="s">
        <v>462</v>
      </c>
    </row>
    <row r="307" spans="4:4" x14ac:dyDescent="0.25">
      <c r="D307" s="10" t="s">
        <v>467</v>
      </c>
    </row>
    <row r="308" spans="4:4" x14ac:dyDescent="0.25">
      <c r="D308" s="14" t="s">
        <v>967</v>
      </c>
    </row>
    <row r="309" spans="4:4" x14ac:dyDescent="0.25">
      <c r="D309" s="10" t="s">
        <v>496</v>
      </c>
    </row>
    <row r="310" spans="4:4" x14ac:dyDescent="0.25">
      <c r="D310" s="10" t="s">
        <v>500</v>
      </c>
    </row>
    <row r="311" spans="4:4" x14ac:dyDescent="0.25">
      <c r="D311" s="10" t="s">
        <v>511</v>
      </c>
    </row>
    <row r="312" spans="4:4" x14ac:dyDescent="0.25">
      <c r="D312" s="10" t="s">
        <v>512</v>
      </c>
    </row>
    <row r="313" spans="4:4" x14ac:dyDescent="0.25">
      <c r="D313" s="10" t="s">
        <v>513</v>
      </c>
    </row>
    <row r="314" spans="4:4" x14ac:dyDescent="0.25">
      <c r="D314" s="14" t="s">
        <v>514</v>
      </c>
    </row>
    <row r="315" spans="4:4" x14ac:dyDescent="0.25">
      <c r="D315" s="10" t="s">
        <v>545</v>
      </c>
    </row>
    <row r="316" spans="4:4" x14ac:dyDescent="0.25">
      <c r="D316" s="10" t="s">
        <v>546</v>
      </c>
    </row>
    <row r="317" spans="4:4" x14ac:dyDescent="0.25">
      <c r="D317" s="10" t="s">
        <v>547</v>
      </c>
    </row>
    <row r="318" spans="4:4" x14ac:dyDescent="0.25">
      <c r="D318" s="10" t="s">
        <v>548</v>
      </c>
    </row>
    <row r="319" spans="4:4" x14ac:dyDescent="0.25">
      <c r="D319" s="10" t="s">
        <v>549</v>
      </c>
    </row>
    <row r="320" spans="4:4" x14ac:dyDescent="0.25">
      <c r="D320" s="10" t="s">
        <v>550</v>
      </c>
    </row>
    <row r="321" spans="4:4" x14ac:dyDescent="0.25">
      <c r="D321" s="10" t="s">
        <v>551</v>
      </c>
    </row>
    <row r="322" spans="4:4" x14ac:dyDescent="0.25">
      <c r="D322" s="10" t="s">
        <v>634</v>
      </c>
    </row>
    <row r="323" spans="4:4" x14ac:dyDescent="0.25">
      <c r="D323" s="10" t="s">
        <v>635</v>
      </c>
    </row>
    <row r="324" spans="4:4" x14ac:dyDescent="0.25">
      <c r="D324" s="10" t="s">
        <v>636</v>
      </c>
    </row>
    <row r="325" spans="4:4" x14ac:dyDescent="0.25">
      <c r="D325" s="10" t="s">
        <v>637</v>
      </c>
    </row>
    <row r="326" spans="4:4" x14ac:dyDescent="0.25">
      <c r="D326" s="10" t="s">
        <v>638</v>
      </c>
    </row>
    <row r="327" spans="4:4" x14ac:dyDescent="0.25">
      <c r="D327" s="10" t="s">
        <v>639</v>
      </c>
    </row>
    <row r="328" spans="4:4" x14ac:dyDescent="0.25">
      <c r="D328" s="10" t="s">
        <v>640</v>
      </c>
    </row>
    <row r="329" spans="4:4" x14ac:dyDescent="0.25">
      <c r="D329" s="10" t="s">
        <v>641</v>
      </c>
    </row>
    <row r="330" spans="4:4" x14ac:dyDescent="0.25">
      <c r="D330" s="10" t="s">
        <v>653</v>
      </c>
    </row>
    <row r="331" spans="4:4" x14ac:dyDescent="0.25">
      <c r="D331" s="10" t="s">
        <v>654</v>
      </c>
    </row>
    <row r="332" spans="4:4" x14ac:dyDescent="0.25">
      <c r="D332" s="10" t="s">
        <v>655</v>
      </c>
    </row>
    <row r="333" spans="4:4" x14ac:dyDescent="0.25">
      <c r="D333" s="10" t="s">
        <v>656</v>
      </c>
    </row>
    <row r="334" spans="4:4" x14ac:dyDescent="0.25">
      <c r="D334" s="10" t="s">
        <v>657</v>
      </c>
    </row>
    <row r="335" spans="4:4" x14ac:dyDescent="0.25">
      <c r="D335" s="10" t="s">
        <v>658</v>
      </c>
    </row>
    <row r="336" spans="4:4" x14ac:dyDescent="0.25">
      <c r="D336" s="10" t="s">
        <v>751</v>
      </c>
    </row>
    <row r="337" spans="4:4" x14ac:dyDescent="0.25">
      <c r="D337" s="10" t="s">
        <v>752</v>
      </c>
    </row>
    <row r="338" spans="4:4" x14ac:dyDescent="0.25">
      <c r="D338" s="10" t="s">
        <v>753</v>
      </c>
    </row>
    <row r="339" spans="4:4" x14ac:dyDescent="0.25">
      <c r="D339" s="10" t="s">
        <v>754</v>
      </c>
    </row>
    <row r="340" spans="4:4" x14ac:dyDescent="0.25">
      <c r="D340" s="10" t="s">
        <v>755</v>
      </c>
    </row>
    <row r="341" spans="4:4" x14ac:dyDescent="0.25">
      <c r="D341" s="10" t="s">
        <v>756</v>
      </c>
    </row>
    <row r="342" spans="4:4" x14ac:dyDescent="0.25">
      <c r="D342" s="10" t="s">
        <v>757</v>
      </c>
    </row>
    <row r="343" spans="4:4" x14ac:dyDescent="0.25">
      <c r="D343" s="10" t="s">
        <v>758</v>
      </c>
    </row>
    <row r="344" spans="4:4" x14ac:dyDescent="0.25">
      <c r="D344" s="10" t="s">
        <v>759</v>
      </c>
    </row>
    <row r="345" spans="4:4" x14ac:dyDescent="0.25">
      <c r="D345" s="10" t="s">
        <v>760</v>
      </c>
    </row>
    <row r="346" spans="4:4" x14ac:dyDescent="0.25">
      <c r="D346" s="10" t="s">
        <v>761</v>
      </c>
    </row>
    <row r="347" spans="4:4" x14ac:dyDescent="0.25">
      <c r="D347" s="10" t="s">
        <v>762</v>
      </c>
    </row>
    <row r="348" spans="4:4" x14ac:dyDescent="0.25">
      <c r="D348" s="10" t="s">
        <v>763</v>
      </c>
    </row>
    <row r="349" spans="4:4" x14ac:dyDescent="0.25">
      <c r="D349" s="10" t="s">
        <v>764</v>
      </c>
    </row>
    <row r="350" spans="4:4" x14ac:dyDescent="0.25">
      <c r="D350" s="10" t="s">
        <v>765</v>
      </c>
    </row>
    <row r="351" spans="4:4" x14ac:dyDescent="0.25">
      <c r="D351" s="10" t="s">
        <v>766</v>
      </c>
    </row>
    <row r="352" spans="4:4" x14ac:dyDescent="0.25">
      <c r="D352" s="10" t="s">
        <v>767</v>
      </c>
    </row>
    <row r="353" spans="4:4" x14ac:dyDescent="0.25">
      <c r="D353" s="10" t="s">
        <v>768</v>
      </c>
    </row>
    <row r="354" spans="4:4" x14ac:dyDescent="0.25">
      <c r="D354" s="10" t="s">
        <v>769</v>
      </c>
    </row>
    <row r="355" spans="4:4" x14ac:dyDescent="0.25">
      <c r="D355" s="10" t="s">
        <v>770</v>
      </c>
    </row>
    <row r="356" spans="4:4" x14ac:dyDescent="0.25">
      <c r="D356" s="10" t="s">
        <v>771</v>
      </c>
    </row>
    <row r="357" spans="4:4" x14ac:dyDescent="0.25">
      <c r="D357" s="10" t="s">
        <v>772</v>
      </c>
    </row>
    <row r="358" spans="4:4" x14ac:dyDescent="0.25">
      <c r="D358" s="10" t="s">
        <v>773</v>
      </c>
    </row>
    <row r="359" spans="4:4" x14ac:dyDescent="0.25">
      <c r="D359" s="10" t="s">
        <v>774</v>
      </c>
    </row>
    <row r="360" spans="4:4" x14ac:dyDescent="0.25">
      <c r="D360" s="10" t="s">
        <v>775</v>
      </c>
    </row>
    <row r="361" spans="4:4" x14ac:dyDescent="0.25">
      <c r="D361" s="10" t="s">
        <v>776</v>
      </c>
    </row>
    <row r="362" spans="4:4" x14ac:dyDescent="0.25">
      <c r="D362" s="10" t="s">
        <v>777</v>
      </c>
    </row>
    <row r="363" spans="4:4" x14ac:dyDescent="0.25">
      <c r="D363" s="10" t="s">
        <v>778</v>
      </c>
    </row>
    <row r="364" spans="4:4" x14ac:dyDescent="0.25">
      <c r="D364" s="10" t="s">
        <v>779</v>
      </c>
    </row>
    <row r="365" spans="4:4" x14ac:dyDescent="0.25">
      <c r="D365" s="10" t="s">
        <v>780</v>
      </c>
    </row>
    <row r="366" spans="4:4" x14ac:dyDescent="0.25">
      <c r="D366" s="10" t="s">
        <v>781</v>
      </c>
    </row>
    <row r="367" spans="4:4" x14ac:dyDescent="0.25">
      <c r="D367" s="10" t="s">
        <v>782</v>
      </c>
    </row>
    <row r="368" spans="4:4" x14ac:dyDescent="0.25">
      <c r="D368" s="10" t="s">
        <v>783</v>
      </c>
    </row>
    <row r="369" spans="4:4" x14ac:dyDescent="0.25">
      <c r="D369" s="10" t="s">
        <v>784</v>
      </c>
    </row>
    <row r="370" spans="4:4" x14ac:dyDescent="0.25">
      <c r="D370" s="10" t="s">
        <v>785</v>
      </c>
    </row>
    <row r="371" spans="4:4" x14ac:dyDescent="0.25">
      <c r="D371" s="10" t="s">
        <v>786</v>
      </c>
    </row>
    <row r="372" spans="4:4" x14ac:dyDescent="0.25">
      <c r="D372" s="10" t="s">
        <v>787</v>
      </c>
    </row>
    <row r="373" spans="4:4" x14ac:dyDescent="0.25">
      <c r="D373" s="10" t="s">
        <v>788</v>
      </c>
    </row>
    <row r="374" spans="4:4" x14ac:dyDescent="0.25">
      <c r="D374" s="10" t="s">
        <v>789</v>
      </c>
    </row>
    <row r="375" spans="4:4" x14ac:dyDescent="0.25">
      <c r="D375" s="10" t="s">
        <v>790</v>
      </c>
    </row>
    <row r="376" spans="4:4" x14ac:dyDescent="0.25">
      <c r="D376" s="10" t="s">
        <v>791</v>
      </c>
    </row>
    <row r="377" spans="4:4" x14ac:dyDescent="0.25">
      <c r="D377" s="10" t="s">
        <v>792</v>
      </c>
    </row>
    <row r="378" spans="4:4" x14ac:dyDescent="0.25">
      <c r="D378" s="10" t="s">
        <v>793</v>
      </c>
    </row>
    <row r="379" spans="4:4" x14ac:dyDescent="0.25">
      <c r="D379" s="10" t="s">
        <v>794</v>
      </c>
    </row>
    <row r="380" spans="4:4" x14ac:dyDescent="0.25">
      <c r="D380" s="10" t="s">
        <v>795</v>
      </c>
    </row>
    <row r="381" spans="4:4" x14ac:dyDescent="0.25">
      <c r="D381" s="10" t="s">
        <v>796</v>
      </c>
    </row>
    <row r="382" spans="4:4" x14ac:dyDescent="0.25">
      <c r="D382" s="10" t="s">
        <v>797</v>
      </c>
    </row>
    <row r="383" spans="4:4" x14ac:dyDescent="0.25">
      <c r="D383" s="10" t="s">
        <v>798</v>
      </c>
    </row>
    <row r="384" spans="4:4" x14ac:dyDescent="0.25">
      <c r="D384" s="10" t="s">
        <v>799</v>
      </c>
    </row>
    <row r="385" spans="4:4" x14ac:dyDescent="0.25">
      <c r="D385" s="10" t="s">
        <v>800</v>
      </c>
    </row>
    <row r="386" spans="4:4" x14ac:dyDescent="0.25">
      <c r="D386" s="10" t="s">
        <v>801</v>
      </c>
    </row>
    <row r="387" spans="4:4" x14ac:dyDescent="0.25">
      <c r="D387" s="10" t="s">
        <v>802</v>
      </c>
    </row>
    <row r="388" spans="4:4" x14ac:dyDescent="0.25">
      <c r="D388" s="10" t="s">
        <v>803</v>
      </c>
    </row>
    <row r="389" spans="4:4" x14ac:dyDescent="0.25">
      <c r="D389" s="10" t="s">
        <v>804</v>
      </c>
    </row>
    <row r="390" spans="4:4" x14ac:dyDescent="0.25">
      <c r="D390" s="10" t="s">
        <v>805</v>
      </c>
    </row>
    <row r="391" spans="4:4" x14ac:dyDescent="0.25">
      <c r="D391" s="10" t="s">
        <v>806</v>
      </c>
    </row>
    <row r="392" spans="4:4" x14ac:dyDescent="0.25">
      <c r="D392" s="10" t="s">
        <v>807</v>
      </c>
    </row>
    <row r="393" spans="4:4" x14ac:dyDescent="0.25">
      <c r="D393" s="10" t="s">
        <v>808</v>
      </c>
    </row>
    <row r="394" spans="4:4" x14ac:dyDescent="0.25">
      <c r="D394" s="10" t="s">
        <v>809</v>
      </c>
    </row>
    <row r="395" spans="4:4" x14ac:dyDescent="0.25">
      <c r="D395" s="10" t="s">
        <v>810</v>
      </c>
    </row>
    <row r="396" spans="4:4" x14ac:dyDescent="0.25">
      <c r="D396" s="10" t="s">
        <v>811</v>
      </c>
    </row>
    <row r="397" spans="4:4" x14ac:dyDescent="0.25">
      <c r="D397" s="10" t="s">
        <v>812</v>
      </c>
    </row>
    <row r="398" spans="4:4" x14ac:dyDescent="0.25">
      <c r="D398" s="10" t="s">
        <v>813</v>
      </c>
    </row>
    <row r="399" spans="4:4" x14ac:dyDescent="0.25">
      <c r="D399" s="10" t="s">
        <v>814</v>
      </c>
    </row>
    <row r="400" spans="4:4" x14ac:dyDescent="0.25">
      <c r="D400" s="10" t="s">
        <v>815</v>
      </c>
    </row>
    <row r="401" spans="4:4" x14ac:dyDescent="0.25">
      <c r="D401" s="10" t="s">
        <v>816</v>
      </c>
    </row>
    <row r="402" spans="4:4" x14ac:dyDescent="0.25">
      <c r="D402" s="10" t="s">
        <v>817</v>
      </c>
    </row>
    <row r="403" spans="4:4" x14ac:dyDescent="0.25">
      <c r="D403" s="10" t="s">
        <v>818</v>
      </c>
    </row>
    <row r="404" spans="4:4" x14ac:dyDescent="0.25">
      <c r="D404" s="10" t="s">
        <v>819</v>
      </c>
    </row>
    <row r="405" spans="4:4" x14ac:dyDescent="0.25">
      <c r="D405" s="10" t="s">
        <v>820</v>
      </c>
    </row>
    <row r="406" spans="4:4" x14ac:dyDescent="0.25">
      <c r="D406" s="10" t="s">
        <v>821</v>
      </c>
    </row>
    <row r="407" spans="4:4" x14ac:dyDescent="0.25">
      <c r="D407" s="10" t="s">
        <v>822</v>
      </c>
    </row>
    <row r="408" spans="4:4" x14ac:dyDescent="0.25">
      <c r="D408" s="10" t="s">
        <v>823</v>
      </c>
    </row>
    <row r="409" spans="4:4" x14ac:dyDescent="0.25">
      <c r="D409" s="10" t="s">
        <v>824</v>
      </c>
    </row>
    <row r="410" spans="4:4" x14ac:dyDescent="0.25">
      <c r="D410" s="10" t="s">
        <v>825</v>
      </c>
    </row>
    <row r="411" spans="4:4" x14ac:dyDescent="0.25">
      <c r="D411" s="10" t="s">
        <v>826</v>
      </c>
    </row>
    <row r="412" spans="4:4" x14ac:dyDescent="0.25">
      <c r="D412" s="10" t="s">
        <v>827</v>
      </c>
    </row>
    <row r="413" spans="4:4" x14ac:dyDescent="0.25">
      <c r="D413" s="10" t="s">
        <v>828</v>
      </c>
    </row>
    <row r="414" spans="4:4" x14ac:dyDescent="0.25">
      <c r="D414" s="10" t="s">
        <v>829</v>
      </c>
    </row>
    <row r="415" spans="4:4" x14ac:dyDescent="0.25">
      <c r="D415" s="10" t="s">
        <v>830</v>
      </c>
    </row>
    <row r="416" spans="4:4" x14ac:dyDescent="0.25">
      <c r="D416" s="10" t="s">
        <v>831</v>
      </c>
    </row>
    <row r="417" spans="4:4" x14ac:dyDescent="0.25">
      <c r="D417" s="10" t="s">
        <v>832</v>
      </c>
    </row>
    <row r="418" spans="4:4" x14ac:dyDescent="0.25">
      <c r="D418" s="10" t="s">
        <v>833</v>
      </c>
    </row>
    <row r="419" spans="4:4" x14ac:dyDescent="0.25">
      <c r="D419" s="10" t="s">
        <v>834</v>
      </c>
    </row>
    <row r="420" spans="4:4" x14ac:dyDescent="0.25">
      <c r="D420" s="10" t="s">
        <v>835</v>
      </c>
    </row>
    <row r="421" spans="4:4" x14ac:dyDescent="0.25">
      <c r="D421" s="10" t="s">
        <v>836</v>
      </c>
    </row>
    <row r="422" spans="4:4" x14ac:dyDescent="0.25">
      <c r="D422" s="10" t="s">
        <v>837</v>
      </c>
    </row>
    <row r="423" spans="4:4" x14ac:dyDescent="0.25">
      <c r="D423" s="10" t="s">
        <v>838</v>
      </c>
    </row>
    <row r="424" spans="4:4" x14ac:dyDescent="0.25">
      <c r="D424" s="10" t="s">
        <v>839</v>
      </c>
    </row>
    <row r="425" spans="4:4" x14ac:dyDescent="0.25">
      <c r="D425" s="10" t="s">
        <v>840</v>
      </c>
    </row>
    <row r="426" spans="4:4" x14ac:dyDescent="0.25">
      <c r="D426" s="10" t="s">
        <v>841</v>
      </c>
    </row>
    <row r="427" spans="4:4" x14ac:dyDescent="0.25">
      <c r="D427" s="10" t="s">
        <v>842</v>
      </c>
    </row>
    <row r="428" spans="4:4" x14ac:dyDescent="0.25">
      <c r="D428" s="10" t="s">
        <v>843</v>
      </c>
    </row>
    <row r="429" spans="4:4" x14ac:dyDescent="0.25">
      <c r="D429" s="10" t="s">
        <v>844</v>
      </c>
    </row>
    <row r="430" spans="4:4" x14ac:dyDescent="0.25">
      <c r="D430" s="10" t="s">
        <v>845</v>
      </c>
    </row>
    <row r="431" spans="4:4" x14ac:dyDescent="0.25">
      <c r="D431" s="10" t="s">
        <v>846</v>
      </c>
    </row>
    <row r="432" spans="4:4" x14ac:dyDescent="0.25">
      <c r="D432" s="10" t="s">
        <v>847</v>
      </c>
    </row>
    <row r="433" spans="4:4" x14ac:dyDescent="0.25">
      <c r="D433" s="10" t="s">
        <v>848</v>
      </c>
    </row>
    <row r="434" spans="4:4" x14ac:dyDescent="0.25">
      <c r="D434" s="10" t="s">
        <v>849</v>
      </c>
    </row>
    <row r="435" spans="4:4" x14ac:dyDescent="0.25">
      <c r="D435" s="10" t="s">
        <v>850</v>
      </c>
    </row>
    <row r="436" spans="4:4" x14ac:dyDescent="0.25">
      <c r="D436" s="10" t="s">
        <v>851</v>
      </c>
    </row>
    <row r="437" spans="4:4" x14ac:dyDescent="0.25">
      <c r="D437" s="10" t="s">
        <v>852</v>
      </c>
    </row>
    <row r="438" spans="4:4" x14ac:dyDescent="0.25">
      <c r="D438" s="10" t="s">
        <v>853</v>
      </c>
    </row>
    <row r="439" spans="4:4" x14ac:dyDescent="0.25">
      <c r="D439" s="10" t="s">
        <v>854</v>
      </c>
    </row>
    <row r="440" spans="4:4" x14ac:dyDescent="0.25">
      <c r="D440" s="10" t="s">
        <v>855</v>
      </c>
    </row>
    <row r="441" spans="4:4" x14ac:dyDescent="0.25">
      <c r="D441" s="10" t="s">
        <v>856</v>
      </c>
    </row>
    <row r="442" spans="4:4" x14ac:dyDescent="0.25">
      <c r="D442" s="10" t="s">
        <v>857</v>
      </c>
    </row>
    <row r="443" spans="4:4" x14ac:dyDescent="0.25">
      <c r="D443" s="10" t="s">
        <v>858</v>
      </c>
    </row>
    <row r="444" spans="4:4" x14ac:dyDescent="0.25">
      <c r="D444" s="10" t="s">
        <v>859</v>
      </c>
    </row>
    <row r="445" spans="4:4" x14ac:dyDescent="0.25">
      <c r="D445" s="10" t="s">
        <v>860</v>
      </c>
    </row>
    <row r="446" spans="4:4" x14ac:dyDescent="0.25">
      <c r="D446" s="10" t="s">
        <v>861</v>
      </c>
    </row>
    <row r="447" spans="4:4" x14ac:dyDescent="0.25">
      <c r="D447" s="10" t="s">
        <v>862</v>
      </c>
    </row>
    <row r="448" spans="4:4" x14ac:dyDescent="0.25">
      <c r="D448" s="10" t="s">
        <v>863</v>
      </c>
    </row>
    <row r="449" spans="4:4" x14ac:dyDescent="0.25">
      <c r="D449" s="10" t="s">
        <v>864</v>
      </c>
    </row>
    <row r="450" spans="4:4" x14ac:dyDescent="0.25">
      <c r="D450" s="14" t="s">
        <v>865</v>
      </c>
    </row>
    <row r="451" spans="4:4" x14ac:dyDescent="0.25">
      <c r="D451" s="10" t="s">
        <v>866</v>
      </c>
    </row>
    <row r="452" spans="4:4" x14ac:dyDescent="0.25">
      <c r="D452" s="10" t="s">
        <v>867</v>
      </c>
    </row>
    <row r="453" spans="4:4" x14ac:dyDescent="0.25">
      <c r="D453" s="10" t="s">
        <v>868</v>
      </c>
    </row>
    <row r="454" spans="4:4" x14ac:dyDescent="0.25">
      <c r="D454" s="10" t="s">
        <v>869</v>
      </c>
    </row>
    <row r="455" spans="4:4" x14ac:dyDescent="0.25">
      <c r="D455" s="10" t="s">
        <v>870</v>
      </c>
    </row>
    <row r="456" spans="4:4" x14ac:dyDescent="0.25">
      <c r="D456" s="10" t="s">
        <v>949</v>
      </c>
    </row>
    <row r="457" spans="4:4" x14ac:dyDescent="0.25">
      <c r="D457" s="10" t="s">
        <v>950</v>
      </c>
    </row>
    <row r="458" spans="4:4" x14ac:dyDescent="0.25">
      <c r="D458" s="10" t="s">
        <v>951</v>
      </c>
    </row>
    <row r="459" spans="4:4" x14ac:dyDescent="0.25">
      <c r="D459" s="10" t="s">
        <v>952</v>
      </c>
    </row>
    <row r="460" spans="4:4" x14ac:dyDescent="0.25">
      <c r="D460" s="10" t="s">
        <v>953</v>
      </c>
    </row>
    <row r="461" spans="4:4" x14ac:dyDescent="0.25">
      <c r="D461" s="10" t="s">
        <v>954</v>
      </c>
    </row>
    <row r="462" spans="4:4" x14ac:dyDescent="0.25">
      <c r="D462" s="10" t="s">
        <v>955</v>
      </c>
    </row>
    <row r="463" spans="4:4" x14ac:dyDescent="0.25">
      <c r="D463" s="10" t="s">
        <v>956</v>
      </c>
    </row>
    <row r="464" spans="4:4" x14ac:dyDescent="0.25">
      <c r="D464" s="10" t="s">
        <v>957</v>
      </c>
    </row>
    <row r="465" spans="4:4" x14ac:dyDescent="0.25">
      <c r="D465" s="10" t="s">
        <v>958</v>
      </c>
    </row>
    <row r="466" spans="4:4" x14ac:dyDescent="0.25">
      <c r="D466" s="10" t="s">
        <v>959</v>
      </c>
    </row>
    <row r="467" spans="4:4" x14ac:dyDescent="0.25">
      <c r="D467" s="10" t="s">
        <v>960</v>
      </c>
    </row>
    <row r="468" spans="4:4" x14ac:dyDescent="0.25">
      <c r="D468" s="14" t="s">
        <v>961</v>
      </c>
    </row>
    <row r="469" spans="4:4" x14ac:dyDescent="0.25">
      <c r="D469" s="14" t="s">
        <v>962</v>
      </c>
    </row>
    <row r="470" spans="4:4" x14ac:dyDescent="0.25">
      <c r="D470" s="14" t="s">
        <v>963</v>
      </c>
    </row>
    <row r="471" spans="4:4" x14ac:dyDescent="0.25">
      <c r="D471" s="10" t="s">
        <v>964</v>
      </c>
    </row>
    <row r="472" spans="4:4" x14ac:dyDescent="0.25">
      <c r="D472" s="10" t="s">
        <v>965</v>
      </c>
    </row>
    <row r="473" spans="4:4" x14ac:dyDescent="0.25">
      <c r="D473" s="21" t="s">
        <v>974</v>
      </c>
    </row>
    <row r="474" spans="4:4" x14ac:dyDescent="0.25">
      <c r="D474" s="23" t="s">
        <v>1064</v>
      </c>
    </row>
  </sheetData>
  <conditionalFormatting sqref="H2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3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D473:D474">
      <formula1>INDIRECT(C473)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G20"/>
  <sheetViews>
    <sheetView workbookViewId="0"/>
  </sheetViews>
  <sheetFormatPr defaultRowHeight="15" x14ac:dyDescent="0.25"/>
  <cols>
    <col min="1" max="1" width="14.7109375" bestFit="1" customWidth="1"/>
    <col min="3" max="3" width="45.28515625" bestFit="1" customWidth="1"/>
    <col min="4" max="4" width="60.140625" bestFit="1" customWidth="1"/>
  </cols>
  <sheetData>
    <row r="8" spans="1:7" x14ac:dyDescent="0.25">
      <c r="A8" t="s">
        <v>13</v>
      </c>
      <c r="B8" t="s">
        <v>19</v>
      </c>
      <c r="C8" t="s">
        <v>25</v>
      </c>
      <c r="D8" t="s">
        <v>28</v>
      </c>
      <c r="E8" s="1"/>
      <c r="F8" t="s">
        <v>9</v>
      </c>
      <c r="G8" t="s">
        <v>10</v>
      </c>
    </row>
    <row r="9" spans="1:7" x14ac:dyDescent="0.25">
      <c r="A9" t="s">
        <v>13</v>
      </c>
      <c r="B9" t="s">
        <v>18</v>
      </c>
      <c r="C9" t="s">
        <v>11</v>
      </c>
      <c r="D9" t="s">
        <v>11</v>
      </c>
      <c r="E9" s="1" t="s">
        <v>14</v>
      </c>
      <c r="F9" t="s">
        <v>7</v>
      </c>
      <c r="G9" t="s">
        <v>8</v>
      </c>
    </row>
    <row r="10" spans="1:7" x14ac:dyDescent="0.25">
      <c r="A10" t="s">
        <v>13</v>
      </c>
      <c r="B10" t="s">
        <v>20</v>
      </c>
      <c r="C10" t="s">
        <v>23</v>
      </c>
      <c r="D10" t="s">
        <v>21</v>
      </c>
      <c r="E10" s="1"/>
      <c r="F10" t="s">
        <v>22</v>
      </c>
      <c r="G10" t="s">
        <v>8</v>
      </c>
    </row>
    <row r="11" spans="1:7" x14ac:dyDescent="0.25">
      <c r="A11" t="s">
        <v>13</v>
      </c>
      <c r="B11" t="s">
        <v>27</v>
      </c>
      <c r="C11" t="s">
        <v>26</v>
      </c>
      <c r="D11" t="s">
        <v>15</v>
      </c>
      <c r="E11" s="1" t="s">
        <v>16</v>
      </c>
      <c r="F11" t="s">
        <v>6</v>
      </c>
      <c r="G11" t="s">
        <v>10</v>
      </c>
    </row>
    <row r="12" spans="1:7" ht="13.5" customHeight="1" x14ac:dyDescent="0.25">
      <c r="A12" t="s">
        <v>13</v>
      </c>
      <c r="B12" t="s">
        <v>27</v>
      </c>
      <c r="C12" t="s">
        <v>26</v>
      </c>
      <c r="D12" t="s">
        <v>15</v>
      </c>
      <c r="E12" s="1" t="s">
        <v>16</v>
      </c>
      <c r="F12" t="s">
        <v>6</v>
      </c>
      <c r="G12" t="s">
        <v>10</v>
      </c>
    </row>
    <row r="13" spans="1:7" x14ac:dyDescent="0.25">
      <c r="A13" t="s">
        <v>13</v>
      </c>
      <c r="B13" t="s">
        <v>18</v>
      </c>
      <c r="C13" t="s">
        <v>11</v>
      </c>
      <c r="D13" t="s">
        <v>30</v>
      </c>
      <c r="E13" t="s">
        <v>30</v>
      </c>
      <c r="F13" t="s">
        <v>29</v>
      </c>
      <c r="G13" t="s">
        <v>8</v>
      </c>
    </row>
    <row r="14" spans="1:7" ht="15.75" customHeight="1" x14ac:dyDescent="0.25">
      <c r="A14" t="s">
        <v>13</v>
      </c>
      <c r="B14" t="s">
        <v>18</v>
      </c>
      <c r="C14" t="s">
        <v>11</v>
      </c>
      <c r="D14" t="s">
        <v>15</v>
      </c>
      <c r="E14" s="1" t="s">
        <v>14</v>
      </c>
      <c r="F14" t="s">
        <v>9</v>
      </c>
      <c r="G14" t="s">
        <v>10</v>
      </c>
    </row>
    <row r="15" spans="1:7" ht="15.75" customHeight="1" x14ac:dyDescent="0.25">
      <c r="A15" t="s">
        <v>13</v>
      </c>
      <c r="B15" t="s">
        <v>18</v>
      </c>
      <c r="C15" t="s">
        <v>11</v>
      </c>
      <c r="D15" t="s">
        <v>15</v>
      </c>
      <c r="E15" s="1" t="s">
        <v>16</v>
      </c>
      <c r="F15" t="s">
        <v>6</v>
      </c>
      <c r="G15" t="s">
        <v>8</v>
      </c>
    </row>
    <row r="16" spans="1:7" x14ac:dyDescent="0.25">
      <c r="A16" t="s">
        <v>13</v>
      </c>
      <c r="B16" t="s">
        <v>17</v>
      </c>
      <c r="C16" t="s">
        <v>24</v>
      </c>
      <c r="D16" t="s">
        <v>21</v>
      </c>
      <c r="E16" t="s">
        <v>21</v>
      </c>
      <c r="F16" t="s">
        <v>5</v>
      </c>
      <c r="G16" t="s">
        <v>8</v>
      </c>
    </row>
    <row r="17" spans="1:7" x14ac:dyDescent="0.25">
      <c r="A17" t="s">
        <v>13</v>
      </c>
      <c r="B17" t="s">
        <v>18</v>
      </c>
      <c r="C17" t="s">
        <v>11</v>
      </c>
      <c r="D17" t="s">
        <v>11</v>
      </c>
      <c r="E17" s="1" t="s">
        <v>14</v>
      </c>
      <c r="F17" t="s">
        <v>31</v>
      </c>
      <c r="G17" t="s">
        <v>8</v>
      </c>
    </row>
    <row r="20" spans="1:7" s="2" customFormat="1" x14ac:dyDescent="0.25">
      <c r="A20" s="5" t="s">
        <v>48</v>
      </c>
      <c r="B20" s="5" t="s">
        <v>47</v>
      </c>
      <c r="C20" s="2" t="s">
        <v>43</v>
      </c>
      <c r="D20" s="2" t="s">
        <v>35</v>
      </c>
      <c r="E20" s="2" t="s">
        <v>42</v>
      </c>
      <c r="F20" s="2" t="str">
        <f>A20</f>
        <v>TCaseID2-2</v>
      </c>
      <c r="G20" s="2" t="s">
        <v>32</v>
      </c>
    </row>
  </sheetData>
  <dataValidations count="2">
    <dataValidation type="list" allowBlank="1" showInputMessage="1" showErrorMessage="1" sqref="D20">
      <formula1>ElementLocType</formula1>
    </dataValidation>
    <dataValidation type="list" allowBlank="1" showInputMessage="1" showErrorMessage="1" sqref="G20">
      <formula1>ActionList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3"/>
  <sheetViews>
    <sheetView zoomScaleNormal="100" workbookViewId="0">
      <selection activeCell="C2" sqref="C2"/>
    </sheetView>
  </sheetViews>
  <sheetFormatPr defaultRowHeight="15" x14ac:dyDescent="0.25"/>
  <cols>
    <col min="1" max="1" width="2" style="22" bestFit="1" customWidth="1"/>
    <col min="2" max="2" width="8.28515625" style="22" bestFit="1" customWidth="1"/>
    <col min="3" max="3" width="35.28515625" style="22" bestFit="1" customWidth="1"/>
    <col min="4" max="4" width="16.5703125" style="22" bestFit="1" customWidth="1"/>
    <col min="5" max="5" width="29.85546875" style="22" bestFit="1" customWidth="1"/>
    <col min="6" max="6" width="52.7109375" style="22" bestFit="1" customWidth="1"/>
    <col min="7" max="7" width="40.5703125" style="22" bestFit="1" customWidth="1"/>
    <col min="8" max="8" width="6" style="22" bestFit="1" customWidth="1"/>
    <col min="9" max="9" width="6.5703125" style="22" bestFit="1" customWidth="1"/>
    <col min="10" max="10" width="89.7109375" style="22" bestFit="1" customWidth="1"/>
    <col min="11" max="11" width="6.5703125" style="22" bestFit="1" customWidth="1"/>
    <col min="12" max="12" width="90.7109375" style="22" bestFit="1" customWidth="1"/>
    <col min="13" max="13" width="6.5703125" style="22" bestFit="1" customWidth="1"/>
    <col min="14" max="14" width="90.7109375" style="22" bestFit="1" customWidth="1"/>
    <col min="15" max="15" width="6.5703125" style="22" bestFit="1" customWidth="1"/>
    <col min="16" max="16" width="90.7109375" style="22" bestFit="1" customWidth="1"/>
    <col min="17" max="17" width="6.5703125" style="22" bestFit="1" customWidth="1"/>
    <col min="18" max="18" width="90.7109375" style="22" bestFit="1" customWidth="1"/>
    <col min="19" max="19" width="6.5703125" style="22" bestFit="1" customWidth="1"/>
    <col min="20" max="20" width="90.7109375" style="22" bestFit="1" customWidth="1"/>
    <col min="21" max="21" width="6.5703125" style="22" bestFit="1" customWidth="1"/>
    <col min="22" max="22" width="90.7109375" style="22" bestFit="1" customWidth="1"/>
    <col min="23" max="23" width="6.5703125" style="22" bestFit="1" customWidth="1"/>
    <col min="24" max="24" width="80.140625" style="22" bestFit="1" customWidth="1"/>
    <col min="25" max="25" width="6.5703125" style="22" bestFit="1" customWidth="1"/>
    <col min="26" max="26" width="92" style="22" bestFit="1" customWidth="1"/>
    <col min="27" max="27" width="6.5703125" style="22" bestFit="1" customWidth="1"/>
    <col min="28" max="28" width="90.7109375" style="22" bestFit="1" customWidth="1"/>
    <col min="29" max="29" width="6.5703125" style="22" bestFit="1" customWidth="1"/>
    <col min="30" max="30" width="130.85546875" style="22" bestFit="1" customWidth="1"/>
    <col min="31" max="31" width="6.5703125" style="22" bestFit="1" customWidth="1"/>
    <col min="32" max="32" width="115.7109375" style="22" bestFit="1" customWidth="1"/>
    <col min="33" max="33" width="6.5703125" style="22" bestFit="1" customWidth="1"/>
    <col min="34" max="34" width="90.7109375" style="22" bestFit="1" customWidth="1"/>
    <col min="35" max="35" width="6.5703125" style="22" bestFit="1" customWidth="1"/>
    <col min="36" max="36" width="90.7109375" style="22" bestFit="1" customWidth="1"/>
    <col min="37" max="37" width="6.5703125" style="22" bestFit="1" customWidth="1"/>
    <col min="38" max="38" width="90.7109375" style="22" bestFit="1" customWidth="1"/>
    <col min="39" max="39" width="6.5703125" style="22" bestFit="1" customWidth="1"/>
    <col min="40" max="40" width="90.7109375" style="22" bestFit="1" customWidth="1"/>
    <col min="41" max="41" width="6.5703125" style="22" bestFit="1" customWidth="1"/>
    <col min="42" max="42" width="90.7109375" style="22" bestFit="1" customWidth="1"/>
    <col min="43" max="43" width="6.5703125" style="22" bestFit="1" customWidth="1"/>
    <col min="44" max="44" width="89.7109375" style="22" bestFit="1" customWidth="1"/>
    <col min="45" max="45" width="9.140625" style="22" customWidth="1"/>
    <col min="46" max="46" width="89.7109375" style="22" bestFit="1" customWidth="1"/>
    <col min="47" max="47" width="9.140625" style="22" customWidth="1"/>
    <col min="48" max="48" width="89.7109375" style="22" bestFit="1" customWidth="1"/>
    <col min="49" max="49" width="9.140625" style="22" customWidth="1"/>
    <col min="50" max="16384" width="9.140625" style="22"/>
  </cols>
  <sheetData>
    <row r="1" spans="1:49" ht="15" customHeight="1" x14ac:dyDescent="0.25">
      <c r="A1" s="28" t="s">
        <v>333</v>
      </c>
      <c r="B1" s="28" t="s">
        <v>0</v>
      </c>
      <c r="C1" s="28" t="s">
        <v>1</v>
      </c>
      <c r="D1" s="28" t="s">
        <v>37</v>
      </c>
      <c r="E1" s="28" t="s">
        <v>3</v>
      </c>
      <c r="F1" s="28" t="s">
        <v>273</v>
      </c>
      <c r="G1" s="28" t="s">
        <v>2</v>
      </c>
      <c r="H1" s="28" t="s">
        <v>40</v>
      </c>
      <c r="I1" s="28" t="s">
        <v>41</v>
      </c>
      <c r="J1" s="19" t="s">
        <v>285</v>
      </c>
      <c r="K1" s="28" t="s">
        <v>41</v>
      </c>
      <c r="L1" s="22" t="s">
        <v>442</v>
      </c>
      <c r="M1" s="28" t="s">
        <v>41</v>
      </c>
      <c r="N1" s="22" t="s">
        <v>443</v>
      </c>
      <c r="O1" s="28" t="s">
        <v>41</v>
      </c>
      <c r="P1" s="22" t="s">
        <v>440</v>
      </c>
      <c r="Q1" s="28" t="s">
        <v>41</v>
      </c>
      <c r="R1" s="19" t="s">
        <v>709</v>
      </c>
      <c r="S1" s="28" t="s">
        <v>41</v>
      </c>
      <c r="T1" s="19" t="s">
        <v>439</v>
      </c>
      <c r="U1" s="28" t="s">
        <v>41</v>
      </c>
      <c r="V1" s="19" t="s">
        <v>940</v>
      </c>
      <c r="W1" s="28" t="s">
        <v>41</v>
      </c>
      <c r="X1" s="19" t="s">
        <v>938</v>
      </c>
      <c r="Y1" s="28" t="s">
        <v>41</v>
      </c>
      <c r="Z1" s="19" t="s">
        <v>990</v>
      </c>
      <c r="AA1" s="28" t="s">
        <v>41</v>
      </c>
      <c r="AB1" s="20" t="s">
        <v>700</v>
      </c>
      <c r="AC1" s="28" t="s">
        <v>41</v>
      </c>
      <c r="AD1" s="20" t="s">
        <v>702</v>
      </c>
      <c r="AE1" s="28" t="s">
        <v>41</v>
      </c>
      <c r="AF1" s="20" t="s">
        <v>708</v>
      </c>
      <c r="AG1" s="28" t="s">
        <v>41</v>
      </c>
      <c r="AH1" s="22" t="s">
        <v>886</v>
      </c>
      <c r="AI1" s="28" t="s">
        <v>41</v>
      </c>
      <c r="AJ1" s="22" t="s">
        <v>887</v>
      </c>
      <c r="AK1" s="28" t="s">
        <v>41</v>
      </c>
      <c r="AL1" s="22" t="s">
        <v>939</v>
      </c>
      <c r="AM1" s="28" t="s">
        <v>41</v>
      </c>
      <c r="AN1" s="19" t="s">
        <v>941</v>
      </c>
      <c r="AO1" s="28" t="s">
        <v>41</v>
      </c>
      <c r="AP1" s="63" t="s">
        <v>942</v>
      </c>
      <c r="AQ1" s="28" t="s">
        <v>41</v>
      </c>
      <c r="AR1" s="22" t="s">
        <v>1065</v>
      </c>
      <c r="AS1" s="28" t="s">
        <v>41</v>
      </c>
      <c r="AT1" s="22" t="s">
        <v>1066</v>
      </c>
      <c r="AU1" s="28" t="s">
        <v>41</v>
      </c>
      <c r="AV1" s="22" t="s">
        <v>1091</v>
      </c>
      <c r="AW1" s="28" t="s">
        <v>41</v>
      </c>
    </row>
    <row r="2" spans="1:49" ht="15" customHeight="1" x14ac:dyDescent="0.25">
      <c r="B2" s="22" t="s">
        <v>44</v>
      </c>
      <c r="C2" s="22" t="s">
        <v>347</v>
      </c>
      <c r="D2" s="23" t="s">
        <v>348</v>
      </c>
      <c r="E2" s="22" t="s">
        <v>350</v>
      </c>
      <c r="F2" s="23"/>
      <c r="G2" s="22" t="s">
        <v>349</v>
      </c>
      <c r="J2" s="26" t="s">
        <v>1103</v>
      </c>
      <c r="L2" s="26" t="s">
        <v>1103</v>
      </c>
      <c r="N2" s="26" t="s">
        <v>1114</v>
      </c>
      <c r="P2" s="26" t="s">
        <v>1103</v>
      </c>
      <c r="R2" s="26" t="s">
        <v>1103</v>
      </c>
      <c r="T2" s="26" t="s">
        <v>1103</v>
      </c>
      <c r="V2" s="26" t="s">
        <v>1100</v>
      </c>
      <c r="X2" s="26" t="s">
        <v>1096</v>
      </c>
      <c r="Z2" s="26" t="s">
        <v>1104</v>
      </c>
      <c r="AB2" s="26" t="s">
        <v>1103</v>
      </c>
      <c r="AD2" s="26" t="s">
        <v>1103</v>
      </c>
      <c r="AF2" s="26" t="s">
        <v>1103</v>
      </c>
      <c r="AH2" s="26" t="s">
        <v>1103</v>
      </c>
      <c r="AJ2" s="26" t="s">
        <v>1103</v>
      </c>
      <c r="AL2" s="26" t="s">
        <v>1103</v>
      </c>
      <c r="AN2" s="26" t="s">
        <v>1103</v>
      </c>
      <c r="AP2" s="75" t="s">
        <v>1103</v>
      </c>
      <c r="AR2" s="26" t="s">
        <v>1103</v>
      </c>
      <c r="AT2" s="26" t="s">
        <v>1103</v>
      </c>
      <c r="AV2" s="26" t="s">
        <v>1103</v>
      </c>
    </row>
    <row r="3" spans="1:49" ht="15" customHeight="1" x14ac:dyDescent="0.25">
      <c r="B3" s="22" t="s">
        <v>45</v>
      </c>
      <c r="C3" s="22" t="s">
        <v>274</v>
      </c>
      <c r="D3" s="23" t="s">
        <v>276</v>
      </c>
      <c r="E3" s="22" t="s">
        <v>325</v>
      </c>
      <c r="F3" s="23" t="s">
        <v>328</v>
      </c>
      <c r="G3" s="22" t="s">
        <v>324</v>
      </c>
      <c r="J3" s="22" t="str">
        <f ca="1">CONCATENATE("CreateCustomerOrder_debug.xml,95347/TESTMEP",RANDBETWEEN(100000,999999))</f>
        <v>CreateCustomerOrder_debug.xml,95347/TESTMEP754423</v>
      </c>
      <c r="L3" s="22" t="str">
        <f ca="1">CONCATENATE("CreateCustomerOrder_debug.xml,95347/TESTMEP",RANDBETWEEN(100000,999999))</f>
        <v>CreateCustomerOrder_debug.xml,95347/TESTMEP592799</v>
      </c>
      <c r="N3" s="22" t="str">
        <f ca="1">CONCATENATE("L2PP.xml,Automation_Test",RANDBETWEEN(100000,999999))</f>
        <v>L2PP.xml,Automation_Test525078</v>
      </c>
      <c r="P3" s="22" t="str">
        <f ca="1">CONCATENATE("L2PP.xml,95347/TESTMEP",RANDBETWEEN(100000,999999))</f>
        <v>L2PP.xml,95347/TESTMEP616422</v>
      </c>
      <c r="R3" s="22" t="s">
        <v>344</v>
      </c>
      <c r="T3" s="22" t="s">
        <v>344</v>
      </c>
      <c r="V3" s="22" t="s">
        <v>344</v>
      </c>
      <c r="X3" s="22" t="s">
        <v>344</v>
      </c>
      <c r="Z3" s="22" t="s">
        <v>344</v>
      </c>
      <c r="AB3" s="22" t="str">
        <f ca="1">CONCATENATE("CreateCustomerOrder_debugCAT.xml,95347/TESTMEP",RANDBETWEEN(100000,999999))</f>
        <v>CreateCustomerOrder_debugCAT.xml,95347/TESTMEP859676</v>
      </c>
      <c r="AD3" s="22" t="str">
        <f ca="1">CONCATENATE("CreateCustomerOrder_debug1.xml,95347/TESTMEP",RANDBETWEEN(100000,999999))</f>
        <v>CreateCustomerOrder_debug1.xml,95347/TESTMEP359433</v>
      </c>
      <c r="AF3" s="22" t="str">
        <f ca="1">CONCATENATE("CreateCustomerOrder_debug2.xml,95347/TESTMEP",RANDBETWEEN(100000,999999))</f>
        <v>CreateCustomerOrder_debug2.xml,95347/TESTMEP601761</v>
      </c>
      <c r="AH3" s="22" t="str">
        <f ca="1">CONCATENATE("CreateCustomerOrder_debug.xml,95347/TESTMEP",RANDBETWEEN(100000,999999))</f>
        <v>CreateCustomerOrder_debug.xml,95347/TESTMEP238980</v>
      </c>
      <c r="AJ3" s="22" t="str">
        <f ca="1">CONCATENATE("CreateCustomerOrder_debug.xml,95347/TESTMEP",RANDBETWEEN(100000,999999))</f>
        <v>CreateCustomerOrder_debug.xml,95347/TESTMEP964266</v>
      </c>
      <c r="AL3" s="22" t="str">
        <f ca="1">CONCATENATE("CreateCustomerOrder_debug.xml,95347/TESTMEP",RANDBETWEEN(100000,999999))</f>
        <v>CreateCustomerOrder_debug.xml,95347/TESTMEP328166</v>
      </c>
      <c r="AN3" s="22" t="s">
        <v>344</v>
      </c>
      <c r="AP3" s="22" t="str">
        <f ca="1">CONCATENATE("CreateCustomerOrder_debug.xml,95347/TESTMEP",RANDBETWEEN(100000,999999))</f>
        <v>CreateCustomerOrder_debug.xml,95347/TESTMEP966040</v>
      </c>
      <c r="AR3" s="22" t="str">
        <f ca="1">CONCATENATE("cco_neworder.xml,95347/TESTMEP",RANDBETWEEN(100000,999999))</f>
        <v>cco_neworder.xml,95347/TESTMEP177731</v>
      </c>
      <c r="AT3" s="22" t="str">
        <f ca="1">CONCATENATE("cco_changeorder.xml,95347/TESTMEP",RANDBETWEEN(100000,999999))</f>
        <v>cco_changeorder.xml,95347/TESTMEP284451</v>
      </c>
      <c r="AV3" s="22" t="str">
        <f ca="1">CONCATENATE("cco_request_neworder.xml,95347/TESTMEP",RANDBETWEEN(100000,999999))</f>
        <v>cco_request_neworder.xml,95347/TESTMEP640625</v>
      </c>
    </row>
    <row r="4" spans="1:49" ht="15" customHeight="1" x14ac:dyDescent="0.25">
      <c r="B4" s="22" t="s">
        <v>46</v>
      </c>
      <c r="C4" s="22" t="s">
        <v>274</v>
      </c>
      <c r="D4" s="23" t="s">
        <v>276</v>
      </c>
      <c r="E4" s="22" t="s">
        <v>326</v>
      </c>
      <c r="F4" s="23" t="s">
        <v>327</v>
      </c>
      <c r="G4" s="22" t="s">
        <v>324</v>
      </c>
      <c r="J4" s="22" t="str">
        <f ca="1">CONCATENATE("CreateCustomerOrder_debug.xml,7c5bd",RANDBETWEEN(99,1000),LOWER(CHAR(RANDBETWEEN(65,90))),LOWER(CHAR(RANDBETWEEN(65,90))),LOWER(CHAR(RANDBETWEEN(65,90))),LOWER(CHAR(RANDBETWEEN(65,90))),LOWER(CHAR(RANDBETWEEN(65,90))))</f>
        <v>CreateCustomerOrder_debug.xml,7c5bd155wwdbq</v>
      </c>
      <c r="L4" s="22" t="str">
        <f ca="1">CONCATENATE("CreateCustomerOrder_debug.xml,7c5bd",RANDBETWEEN(99,1000),LOWER(CHAR(RANDBETWEEN(65,90))),LOWER(CHAR(RANDBETWEEN(65,90))),LOWER(CHAR(RANDBETWEEN(65,90))),LOWER(CHAR(RANDBETWEEN(65,90))),LOWER(CHAR(RANDBETWEEN(65,90))))</f>
        <v>CreateCustomerOrder_debug.xml,7c5bd292ositk</v>
      </c>
      <c r="N4" s="22" t="str">
        <f ca="1">CONCATENATE("L2PP.xml,Test",RANDBETWEEN(100000,999999))</f>
        <v>L2PP.xml,Test303640</v>
      </c>
      <c r="P4" s="22" t="str">
        <f ca="1">CONCATENATE("L2PP.xml,7c5bd",RANDBETWEEN(99,1000),LOWER(CHAR(RANDBETWEEN(65,90))),LOWER(CHAR(RANDBETWEEN(65,90))),LOWER(CHAR(RANDBETWEEN(65,90))),LOWER(CHAR(RANDBETWEEN(65,90))),LOWER(CHAR(RANDBETWEEN(65,90))))</f>
        <v>L2PP.xml,7c5bd219hgocr</v>
      </c>
      <c r="R4" s="22" t="s">
        <v>344</v>
      </c>
      <c r="T4" s="22" t="s">
        <v>344</v>
      </c>
      <c r="V4" s="22" t="s">
        <v>344</v>
      </c>
      <c r="X4" s="22" t="s">
        <v>344</v>
      </c>
      <c r="Z4" s="22" t="s">
        <v>344</v>
      </c>
      <c r="AB4" s="22" t="str">
        <f ca="1">CONCATENATE("CreateCustomerOrder_debugCAT.xml,7c5bd",RANDBETWEEN(99,1000),LOWER(CHAR(RANDBETWEEN(65,90))),LOWER(CHAR(RANDBETWEEN(65,90))),LOWER(CHAR(RANDBETWEEN(65,90))),LOWER(CHAR(RANDBETWEEN(65,90))),LOWER(CHAR(RANDBETWEEN(65,90))))</f>
        <v>CreateCustomerOrder_debugCAT.xml,7c5bd940tvdzn</v>
      </c>
      <c r="AD4" s="22" t="str">
        <f ca="1">CONCATENATE("CreateCustomerOrder_debug1.xml,7c5bd",RANDBETWEEN(99,1000),LOWER(CHAR(RANDBETWEEN(65,90))),LOWER(CHAR(RANDBETWEEN(65,90))),LOWER(CHAR(RANDBETWEEN(65,90))),LOWER(CHAR(RANDBETWEEN(65,90))),LOWER(CHAR(RANDBETWEEN(65,90))))</f>
        <v>CreateCustomerOrder_debug1.xml,7c5bd508ifmoh</v>
      </c>
      <c r="AF4" s="22" t="str">
        <f ca="1">CONCATENATE("CreateCustomerOrder_debug2.xml,7c5bd",RANDBETWEEN(99,1000),LOWER(CHAR(RANDBETWEEN(65,90))),LOWER(CHAR(RANDBETWEEN(65,90))),LOWER(CHAR(RANDBETWEEN(65,90))),LOWER(CHAR(RANDBETWEEN(65,90))),LOWER(CHAR(RANDBETWEEN(65,90))))</f>
        <v>CreateCustomerOrder_debug2.xml,7c5bd413jvpyi</v>
      </c>
      <c r="AH4" s="22" t="str">
        <f ca="1">CONCATENATE("CreateCustomerOrder_debug.xml,7c5bd",RANDBETWEEN(99,1000),LOWER(CHAR(RANDBETWEEN(65,90))),LOWER(CHAR(RANDBETWEEN(65,90))),LOWER(CHAR(RANDBETWEEN(65,90))),LOWER(CHAR(RANDBETWEEN(65,90))),LOWER(CHAR(RANDBETWEEN(65,90))))</f>
        <v>CreateCustomerOrder_debug.xml,7c5bd665hbxlu</v>
      </c>
      <c r="AJ4" s="22" t="str">
        <f ca="1">CONCATENATE("CreateCustomerOrder_debug.xml,7c5bd",RANDBETWEEN(99,1000),LOWER(CHAR(RANDBETWEEN(65,90))),LOWER(CHAR(RANDBETWEEN(65,90))),LOWER(CHAR(RANDBETWEEN(65,90))),LOWER(CHAR(RANDBETWEEN(65,90))),LOWER(CHAR(RANDBETWEEN(65,90))))</f>
        <v>CreateCustomerOrder_debug.xml,7c5bd974bcdze</v>
      </c>
      <c r="AL4" s="22" t="str">
        <f ca="1">CONCATENATE("CreateCustomerOrder_debug.xml,7c5bd",RANDBETWEEN(99,1000),LOWER(CHAR(RANDBETWEEN(65,90))),LOWER(CHAR(RANDBETWEEN(65,90))),LOWER(CHAR(RANDBETWEEN(65,90))),LOWER(CHAR(RANDBETWEEN(65,90))),LOWER(CHAR(RANDBETWEEN(65,90))))</f>
        <v>CreateCustomerOrder_debug.xml,7c5bd763hsmmd</v>
      </c>
      <c r="AN4" s="22" t="s">
        <v>344</v>
      </c>
      <c r="AP4" s="22" t="str">
        <f ca="1">CONCATENATE("CreateCustomerOrder_debug.xml,7c5bd",RANDBETWEEN(99,1000),LOWER(CHAR(RANDBETWEEN(65,90))),LOWER(CHAR(RANDBETWEEN(65,90))),LOWER(CHAR(RANDBETWEEN(65,90))),LOWER(CHAR(RANDBETWEEN(65,90))),LOWER(CHAR(RANDBETWEEN(65,90))))</f>
        <v>CreateCustomerOrder_debug.xml,7c5bd648bruaf</v>
      </c>
      <c r="AR4" s="22" t="s">
        <v>344</v>
      </c>
      <c r="AT4" s="22" t="s">
        <v>344</v>
      </c>
      <c r="AV4" s="22" t="s">
        <v>344</v>
      </c>
    </row>
    <row r="5" spans="1:49" ht="15" customHeight="1" x14ac:dyDescent="0.25">
      <c r="B5" s="22" t="s">
        <v>292</v>
      </c>
      <c r="C5" s="22" t="s">
        <v>274</v>
      </c>
      <c r="D5" s="23" t="s">
        <v>276</v>
      </c>
      <c r="E5" s="22" t="s">
        <v>277</v>
      </c>
      <c r="F5" s="23" t="s">
        <v>327</v>
      </c>
      <c r="G5" s="22" t="s">
        <v>324</v>
      </c>
      <c r="J5" s="22" t="s">
        <v>344</v>
      </c>
      <c r="L5" s="22" t="s">
        <v>344</v>
      </c>
      <c r="N5" s="22" t="s">
        <v>344</v>
      </c>
      <c r="P5" s="22" t="s">
        <v>344</v>
      </c>
      <c r="R5" s="22" t="s">
        <v>434</v>
      </c>
      <c r="T5" s="22" t="s">
        <v>987</v>
      </c>
      <c r="V5" s="22" t="s">
        <v>434</v>
      </c>
      <c r="X5" s="22" t="s">
        <v>344</v>
      </c>
      <c r="Z5" s="22" t="s">
        <v>344</v>
      </c>
      <c r="AB5" s="22" t="s">
        <v>344</v>
      </c>
      <c r="AD5" s="22" t="s">
        <v>344</v>
      </c>
      <c r="AF5" s="22" t="s">
        <v>344</v>
      </c>
      <c r="AH5" s="22" t="s">
        <v>344</v>
      </c>
      <c r="AJ5" s="22" t="s">
        <v>344</v>
      </c>
      <c r="AL5" s="22" t="s">
        <v>344</v>
      </c>
      <c r="AN5" s="22" t="s">
        <v>434</v>
      </c>
      <c r="AP5" s="22" t="s">
        <v>344</v>
      </c>
      <c r="AR5" s="22" t="s">
        <v>344</v>
      </c>
      <c r="AT5" s="22" t="s">
        <v>344</v>
      </c>
      <c r="AV5" s="22" t="s">
        <v>344</v>
      </c>
    </row>
    <row r="6" spans="1:49" ht="15" customHeight="1" x14ac:dyDescent="0.25">
      <c r="B6" s="22" t="s">
        <v>292</v>
      </c>
      <c r="C6" s="22" t="s">
        <v>274</v>
      </c>
      <c r="D6" s="23" t="s">
        <v>276</v>
      </c>
      <c r="E6" s="22" t="s">
        <v>918</v>
      </c>
      <c r="F6" s="23"/>
      <c r="G6" s="22" t="s">
        <v>324</v>
      </c>
      <c r="J6" s="22" t="s">
        <v>344</v>
      </c>
      <c r="L6" s="22" t="s">
        <v>344</v>
      </c>
      <c r="N6" s="22" t="s">
        <v>344</v>
      </c>
      <c r="P6" s="22" t="s">
        <v>344</v>
      </c>
      <c r="R6" s="22" t="s">
        <v>344</v>
      </c>
      <c r="T6" s="22" t="s">
        <v>344</v>
      </c>
      <c r="V6" s="22" t="s">
        <v>344</v>
      </c>
      <c r="X6" s="22" t="s">
        <v>344</v>
      </c>
      <c r="Z6" s="22" t="s">
        <v>344</v>
      </c>
      <c r="AB6" s="22" t="s">
        <v>344</v>
      </c>
      <c r="AD6" s="22" t="s">
        <v>344</v>
      </c>
      <c r="AF6" s="22" t="s">
        <v>344</v>
      </c>
      <c r="AH6" s="22" t="s">
        <v>344</v>
      </c>
      <c r="AJ6" s="22" t="s">
        <v>344</v>
      </c>
      <c r="AL6" s="22" t="s">
        <v>344</v>
      </c>
      <c r="AN6" s="22" t="s">
        <v>344</v>
      </c>
      <c r="AP6" s="22" t="s">
        <v>344</v>
      </c>
      <c r="AR6" s="22" t="s">
        <v>344</v>
      </c>
      <c r="AT6" s="23" t="s">
        <v>344</v>
      </c>
      <c r="AV6" s="23" t="s">
        <v>344</v>
      </c>
    </row>
    <row r="7" spans="1:49" ht="15" customHeight="1" x14ac:dyDescent="0.25">
      <c r="B7" s="22" t="s">
        <v>294</v>
      </c>
      <c r="C7" s="22" t="s">
        <v>274</v>
      </c>
      <c r="D7" s="23" t="s">
        <v>276</v>
      </c>
      <c r="E7" s="22" t="s">
        <v>283</v>
      </c>
      <c r="F7" s="23" t="s">
        <v>278</v>
      </c>
      <c r="G7" s="22" t="s">
        <v>275</v>
      </c>
      <c r="J7" s="23" t="s">
        <v>278</v>
      </c>
      <c r="L7" s="23" t="s">
        <v>278</v>
      </c>
      <c r="N7" s="23" t="s">
        <v>441</v>
      </c>
      <c r="P7" s="23" t="s">
        <v>441</v>
      </c>
      <c r="R7" s="22" t="s">
        <v>344</v>
      </c>
      <c r="T7" s="22" t="s">
        <v>344</v>
      </c>
      <c r="V7" s="22" t="s">
        <v>344</v>
      </c>
      <c r="X7" s="22" t="s">
        <v>344</v>
      </c>
      <c r="Z7" s="22" t="s">
        <v>344</v>
      </c>
      <c r="AB7" s="23" t="s">
        <v>701</v>
      </c>
      <c r="AD7" s="23" t="s">
        <v>703</v>
      </c>
      <c r="AF7" s="23" t="s">
        <v>707</v>
      </c>
      <c r="AH7" s="23" t="s">
        <v>278</v>
      </c>
      <c r="AJ7" s="23" t="s">
        <v>278</v>
      </c>
      <c r="AL7" s="23" t="s">
        <v>278</v>
      </c>
      <c r="AN7" s="22" t="s">
        <v>344</v>
      </c>
      <c r="AP7" s="23" t="s">
        <v>278</v>
      </c>
      <c r="AR7" s="23" t="s">
        <v>1062</v>
      </c>
      <c r="AT7" s="23" t="s">
        <v>1067</v>
      </c>
      <c r="AV7" s="23" t="s">
        <v>1090</v>
      </c>
    </row>
    <row r="8" spans="1:49" ht="15" customHeight="1" x14ac:dyDescent="0.25">
      <c r="B8" s="22" t="s">
        <v>297</v>
      </c>
      <c r="C8" s="22" t="s">
        <v>274</v>
      </c>
      <c r="D8" s="23" t="s">
        <v>276</v>
      </c>
      <c r="E8" s="22" t="s">
        <v>435</v>
      </c>
      <c r="F8" s="23" t="s">
        <v>278</v>
      </c>
      <c r="G8" s="22" t="s">
        <v>275</v>
      </c>
      <c r="J8" s="23" t="s">
        <v>344</v>
      </c>
      <c r="L8" s="23" t="s">
        <v>344</v>
      </c>
      <c r="N8" s="23" t="s">
        <v>344</v>
      </c>
      <c r="P8" s="23" t="s">
        <v>344</v>
      </c>
      <c r="R8" s="22" t="s">
        <v>433</v>
      </c>
      <c r="T8" s="22" t="s">
        <v>988</v>
      </c>
      <c r="V8" s="22" t="s">
        <v>433</v>
      </c>
      <c r="X8" s="22" t="s">
        <v>989</v>
      </c>
      <c r="Z8" s="22" t="s">
        <v>991</v>
      </c>
      <c r="AB8" s="23" t="s">
        <v>344</v>
      </c>
      <c r="AD8" s="23" t="s">
        <v>344</v>
      </c>
      <c r="AF8" s="23" t="s">
        <v>344</v>
      </c>
      <c r="AH8" s="23" t="s">
        <v>344</v>
      </c>
      <c r="AJ8" s="23" t="s">
        <v>344</v>
      </c>
      <c r="AL8" s="23" t="s">
        <v>344</v>
      </c>
      <c r="AN8" s="22" t="s">
        <v>433</v>
      </c>
      <c r="AP8" s="23" t="s">
        <v>344</v>
      </c>
      <c r="AR8" s="23" t="s">
        <v>344</v>
      </c>
      <c r="AT8" s="23" t="s">
        <v>344</v>
      </c>
      <c r="AV8" s="23" t="s">
        <v>344</v>
      </c>
    </row>
    <row r="9" spans="1:49" ht="15" customHeight="1" x14ac:dyDescent="0.25">
      <c r="B9" s="22" t="s">
        <v>300</v>
      </c>
      <c r="C9" s="24" t="s">
        <v>281</v>
      </c>
      <c r="D9" s="23" t="s">
        <v>280</v>
      </c>
      <c r="E9" s="23" t="s">
        <v>277</v>
      </c>
      <c r="G9" s="22" t="s">
        <v>282</v>
      </c>
      <c r="R9" s="22" t="s">
        <v>344</v>
      </c>
      <c r="T9" s="22" t="s">
        <v>344</v>
      </c>
      <c r="V9" s="22" t="s">
        <v>344</v>
      </c>
      <c r="X9" s="22" t="s">
        <v>344</v>
      </c>
      <c r="Z9" s="22" t="s">
        <v>344</v>
      </c>
      <c r="AN9" s="22" t="s">
        <v>344</v>
      </c>
    </row>
    <row r="10" spans="1:49" ht="15" customHeight="1" x14ac:dyDescent="0.25">
      <c r="B10" s="22" t="s">
        <v>302</v>
      </c>
      <c r="C10" s="24" t="s">
        <v>281</v>
      </c>
      <c r="D10" s="23" t="s">
        <v>280</v>
      </c>
      <c r="E10" s="23" t="s">
        <v>277</v>
      </c>
      <c r="F10" s="23"/>
      <c r="G10" s="22" t="s">
        <v>279</v>
      </c>
      <c r="J10" s="23" t="s">
        <v>344</v>
      </c>
      <c r="L10" s="23" t="s">
        <v>344</v>
      </c>
      <c r="N10" s="23" t="s">
        <v>344</v>
      </c>
      <c r="P10" s="22" t="s">
        <v>344</v>
      </c>
      <c r="R10" s="22" t="s">
        <v>437</v>
      </c>
      <c r="T10" s="22" t="s">
        <v>437</v>
      </c>
      <c r="V10" s="22" t="s">
        <v>437</v>
      </c>
      <c r="X10" s="22" t="s">
        <v>344</v>
      </c>
      <c r="Z10" s="22" t="s">
        <v>344</v>
      </c>
      <c r="AB10" s="23" t="s">
        <v>344</v>
      </c>
      <c r="AD10" s="22" t="s">
        <v>344</v>
      </c>
      <c r="AF10" s="22" t="s">
        <v>344</v>
      </c>
      <c r="AH10" s="23" t="s">
        <v>344</v>
      </c>
      <c r="AJ10" s="23" t="s">
        <v>344</v>
      </c>
      <c r="AL10" s="23" t="s">
        <v>344</v>
      </c>
      <c r="AN10" s="22" t="s">
        <v>437</v>
      </c>
      <c r="AP10" s="23" t="s">
        <v>344</v>
      </c>
      <c r="AR10" s="23" t="s">
        <v>344</v>
      </c>
      <c r="AT10" s="23" t="s">
        <v>344</v>
      </c>
      <c r="AV10" s="23" t="s">
        <v>344</v>
      </c>
    </row>
    <row r="11" spans="1:49" ht="15" customHeight="1" x14ac:dyDescent="0.25">
      <c r="B11" s="22" t="s">
        <v>303</v>
      </c>
      <c r="C11" s="24" t="s">
        <v>281</v>
      </c>
      <c r="D11" s="23" t="s">
        <v>280</v>
      </c>
      <c r="E11" s="23" t="s">
        <v>436</v>
      </c>
      <c r="F11" s="23"/>
      <c r="G11" s="22" t="s">
        <v>279</v>
      </c>
      <c r="J11" s="23" t="s">
        <v>344</v>
      </c>
      <c r="L11" s="23" t="s">
        <v>344</v>
      </c>
      <c r="N11" s="23" t="s">
        <v>344</v>
      </c>
      <c r="P11" s="22" t="s">
        <v>344</v>
      </c>
      <c r="R11" s="22" t="s">
        <v>438</v>
      </c>
      <c r="T11" s="29" t="s">
        <v>344</v>
      </c>
      <c r="V11" s="22" t="s">
        <v>438</v>
      </c>
      <c r="X11" s="22" t="s">
        <v>438</v>
      </c>
      <c r="Z11" s="22" t="s">
        <v>344</v>
      </c>
      <c r="AB11" s="23" t="s">
        <v>344</v>
      </c>
      <c r="AD11" s="22" t="s">
        <v>985</v>
      </c>
      <c r="AF11" s="22" t="s">
        <v>344</v>
      </c>
      <c r="AH11" s="23" t="s">
        <v>344</v>
      </c>
      <c r="AJ11" s="23" t="s">
        <v>344</v>
      </c>
      <c r="AL11" s="23" t="s">
        <v>344</v>
      </c>
      <c r="AN11" s="22" t="s">
        <v>438</v>
      </c>
      <c r="AP11" s="23" t="s">
        <v>344</v>
      </c>
      <c r="AR11" s="23" t="s">
        <v>344</v>
      </c>
      <c r="AT11" s="23" t="s">
        <v>344</v>
      </c>
      <c r="AV11" s="23" t="s">
        <v>344</v>
      </c>
    </row>
    <row r="12" spans="1:49" ht="15" customHeight="1" x14ac:dyDescent="0.25">
      <c r="B12" s="22" t="s">
        <v>305</v>
      </c>
      <c r="C12" s="24" t="s">
        <v>281</v>
      </c>
      <c r="D12" s="23" t="s">
        <v>280</v>
      </c>
      <c r="E12" s="23" t="s">
        <v>704</v>
      </c>
      <c r="F12" s="23"/>
      <c r="G12" s="22" t="s">
        <v>279</v>
      </c>
      <c r="J12" s="23" t="s">
        <v>344</v>
      </c>
      <c r="L12" s="23" t="s">
        <v>344</v>
      </c>
      <c r="N12" s="23" t="s">
        <v>344</v>
      </c>
      <c r="P12" s="22" t="s">
        <v>344</v>
      </c>
      <c r="R12" s="22" t="s">
        <v>344</v>
      </c>
      <c r="T12" s="22" t="s">
        <v>344</v>
      </c>
      <c r="V12" s="22" t="s">
        <v>344</v>
      </c>
      <c r="X12" s="22" t="s">
        <v>344</v>
      </c>
      <c r="Z12" s="22" t="s">
        <v>344</v>
      </c>
      <c r="AB12" s="23" t="s">
        <v>344</v>
      </c>
      <c r="AD12" s="22" t="s">
        <v>344</v>
      </c>
      <c r="AF12" s="22" t="s">
        <v>706</v>
      </c>
      <c r="AH12" s="23" t="s">
        <v>344</v>
      </c>
      <c r="AJ12" s="23" t="s">
        <v>344</v>
      </c>
      <c r="AL12" s="23" t="s">
        <v>344</v>
      </c>
      <c r="AN12" s="22" t="s">
        <v>344</v>
      </c>
      <c r="AP12" s="23" t="s">
        <v>344</v>
      </c>
      <c r="AR12" s="23" t="s">
        <v>344</v>
      </c>
      <c r="AT12" s="23" t="s">
        <v>344</v>
      </c>
      <c r="AV12" s="23" t="s">
        <v>344</v>
      </c>
    </row>
    <row r="13" spans="1:49" ht="15" customHeight="1" x14ac:dyDescent="0.25">
      <c r="B13" s="22" t="s">
        <v>308</v>
      </c>
      <c r="C13" s="24" t="s">
        <v>281</v>
      </c>
      <c r="D13" s="23" t="s">
        <v>280</v>
      </c>
      <c r="E13" s="23" t="s">
        <v>704</v>
      </c>
      <c r="F13" s="23"/>
      <c r="G13" s="22" t="s">
        <v>986</v>
      </c>
      <c r="J13" s="23" t="s">
        <v>344</v>
      </c>
      <c r="L13" s="23" t="s">
        <v>344</v>
      </c>
      <c r="N13" s="23" t="s">
        <v>344</v>
      </c>
      <c r="P13" s="22" t="s">
        <v>344</v>
      </c>
      <c r="R13" s="22" t="s">
        <v>344</v>
      </c>
      <c r="T13" s="22" t="s">
        <v>344</v>
      </c>
      <c r="V13" s="22" t="s">
        <v>344</v>
      </c>
      <c r="X13" s="22" t="s">
        <v>344</v>
      </c>
      <c r="Z13" s="22" t="s">
        <v>344</v>
      </c>
      <c r="AB13" s="23" t="s">
        <v>344</v>
      </c>
      <c r="AD13" s="22" t="s">
        <v>705</v>
      </c>
      <c r="AF13" s="22" t="s">
        <v>344</v>
      </c>
      <c r="AH13" s="23" t="s">
        <v>344</v>
      </c>
      <c r="AJ13" s="23" t="s">
        <v>344</v>
      </c>
      <c r="AL13" s="23" t="s">
        <v>344</v>
      </c>
      <c r="AN13" s="22" t="s">
        <v>344</v>
      </c>
      <c r="AP13" s="23" t="s">
        <v>344</v>
      </c>
      <c r="AR13" s="23" t="s">
        <v>344</v>
      </c>
      <c r="AT13" s="23" t="s">
        <v>344</v>
      </c>
      <c r="AV13" s="23" t="s">
        <v>344</v>
      </c>
    </row>
    <row r="14" spans="1:49" ht="15" customHeight="1" x14ac:dyDescent="0.25">
      <c r="B14" s="22" t="s">
        <v>309</v>
      </c>
      <c r="C14" s="24" t="s">
        <v>993</v>
      </c>
      <c r="D14" s="23" t="s">
        <v>280</v>
      </c>
      <c r="E14" s="23" t="s">
        <v>994</v>
      </c>
      <c r="F14" s="23"/>
      <c r="G14" s="22" t="s">
        <v>279</v>
      </c>
      <c r="J14" s="23" t="s">
        <v>344</v>
      </c>
      <c r="L14" s="22" t="s">
        <v>344</v>
      </c>
      <c r="N14" s="22" t="s">
        <v>344</v>
      </c>
      <c r="P14" s="22" t="s">
        <v>344</v>
      </c>
      <c r="R14" s="22" t="s">
        <v>344</v>
      </c>
      <c r="T14" s="22" t="s">
        <v>344</v>
      </c>
      <c r="V14" s="22" t="s">
        <v>344</v>
      </c>
      <c r="X14" s="23" t="s">
        <v>344</v>
      </c>
      <c r="Z14" s="55" t="s">
        <v>992</v>
      </c>
      <c r="AB14" s="23" t="s">
        <v>344</v>
      </c>
      <c r="AD14" s="23" t="s">
        <v>344</v>
      </c>
      <c r="AF14" s="22" t="s">
        <v>344</v>
      </c>
      <c r="AH14" s="22" t="s">
        <v>344</v>
      </c>
      <c r="AJ14" s="23" t="s">
        <v>344</v>
      </c>
      <c r="AL14" s="23" t="s">
        <v>344</v>
      </c>
      <c r="AN14" s="23" t="s">
        <v>344</v>
      </c>
      <c r="AP14" s="22" t="s">
        <v>344</v>
      </c>
      <c r="AR14" s="23" t="s">
        <v>344</v>
      </c>
      <c r="AT14" s="23" t="s">
        <v>344</v>
      </c>
      <c r="AV14" s="23" t="s">
        <v>344</v>
      </c>
    </row>
    <row r="15" spans="1:49" ht="15" customHeight="1" x14ac:dyDescent="0.25">
      <c r="B15" s="22" t="s">
        <v>310</v>
      </c>
      <c r="C15" s="22" t="s">
        <v>286</v>
      </c>
      <c r="D15" s="23"/>
      <c r="E15" s="23"/>
      <c r="F15" s="23"/>
      <c r="G15" s="22" t="s">
        <v>474</v>
      </c>
      <c r="J15" s="25" t="s">
        <v>321</v>
      </c>
      <c r="L15" s="25" t="s">
        <v>321</v>
      </c>
      <c r="N15" s="25" t="s">
        <v>321</v>
      </c>
      <c r="P15" s="25" t="s">
        <v>321</v>
      </c>
      <c r="R15" s="25" t="s">
        <v>321</v>
      </c>
      <c r="T15" s="25" t="s">
        <v>321</v>
      </c>
      <c r="V15" s="25" t="s">
        <v>321</v>
      </c>
      <c r="X15" s="25" t="s">
        <v>321</v>
      </c>
      <c r="Z15" s="25" t="s">
        <v>321</v>
      </c>
      <c r="AB15" s="25" t="s">
        <v>321</v>
      </c>
      <c r="AD15" s="23" t="s">
        <v>344</v>
      </c>
      <c r="AF15" s="23" t="s">
        <v>344</v>
      </c>
      <c r="AH15" s="25" t="s">
        <v>321</v>
      </c>
      <c r="AJ15" s="25" t="s">
        <v>321</v>
      </c>
      <c r="AL15" s="25" t="s">
        <v>321</v>
      </c>
      <c r="AN15" s="25" t="s">
        <v>321</v>
      </c>
      <c r="AP15" s="25" t="s">
        <v>321</v>
      </c>
      <c r="AR15" s="25" t="s">
        <v>321</v>
      </c>
      <c r="AT15" s="25" t="s">
        <v>321</v>
      </c>
      <c r="AV15" s="25" t="s">
        <v>321</v>
      </c>
    </row>
    <row r="16" spans="1:49" ht="15" customHeight="1" x14ac:dyDescent="0.25">
      <c r="B16" s="22" t="s">
        <v>311</v>
      </c>
      <c r="C16" s="22" t="s">
        <v>317</v>
      </c>
      <c r="D16" s="23"/>
      <c r="E16" s="23"/>
      <c r="F16" s="23"/>
      <c r="G16" s="22" t="s">
        <v>74</v>
      </c>
      <c r="J16" s="23" t="s">
        <v>318</v>
      </c>
      <c r="L16" s="23" t="s">
        <v>318</v>
      </c>
      <c r="N16" s="23" t="s">
        <v>1118</v>
      </c>
      <c r="P16" s="23" t="s">
        <v>318</v>
      </c>
      <c r="R16" s="23" t="s">
        <v>318</v>
      </c>
      <c r="T16" s="23" t="s">
        <v>318</v>
      </c>
      <c r="V16" s="22" t="s">
        <v>344</v>
      </c>
      <c r="X16" s="22" t="s">
        <v>344</v>
      </c>
      <c r="Z16" s="22" t="s">
        <v>344</v>
      </c>
      <c r="AB16" s="23" t="s">
        <v>318</v>
      </c>
      <c r="AD16" s="22" t="s">
        <v>344</v>
      </c>
      <c r="AF16" s="22" t="s">
        <v>344</v>
      </c>
      <c r="AH16" s="23" t="s">
        <v>318</v>
      </c>
      <c r="AJ16" s="23" t="s">
        <v>318</v>
      </c>
      <c r="AL16" s="23" t="s">
        <v>318</v>
      </c>
      <c r="AN16" s="23" t="s">
        <v>318</v>
      </c>
      <c r="AP16" s="23" t="s">
        <v>318</v>
      </c>
      <c r="AR16" s="23" t="s">
        <v>318</v>
      </c>
      <c r="AT16" s="23" t="s">
        <v>318</v>
      </c>
      <c r="AV16" s="23" t="s">
        <v>318</v>
      </c>
    </row>
    <row r="17" spans="2:48" ht="15" customHeight="1" x14ac:dyDescent="0.25">
      <c r="B17" s="22" t="s">
        <v>313</v>
      </c>
      <c r="C17" s="22" t="s">
        <v>287</v>
      </c>
      <c r="D17" s="22" t="s">
        <v>49</v>
      </c>
      <c r="E17" s="23" t="s">
        <v>88</v>
      </c>
      <c r="F17" s="23"/>
      <c r="G17" s="22" t="s">
        <v>724</v>
      </c>
      <c r="J17" s="23"/>
      <c r="L17" s="23"/>
      <c r="N17" s="23"/>
      <c r="P17" s="23"/>
      <c r="R17" s="22" t="s">
        <v>344</v>
      </c>
      <c r="T17" s="22" t="s">
        <v>344</v>
      </c>
      <c r="V17" s="22" t="s">
        <v>344</v>
      </c>
      <c r="X17" s="22" t="s">
        <v>344</v>
      </c>
      <c r="Z17" s="22" t="s">
        <v>344</v>
      </c>
      <c r="AB17" s="23"/>
      <c r="AD17" s="22" t="s">
        <v>344</v>
      </c>
      <c r="AF17" s="22" t="s">
        <v>344</v>
      </c>
      <c r="AH17" s="23"/>
      <c r="AJ17" s="23"/>
      <c r="AL17" s="23"/>
      <c r="AN17" s="22" t="s">
        <v>344</v>
      </c>
      <c r="AP17" s="23"/>
      <c r="AR17" s="23"/>
      <c r="AT17" s="23"/>
      <c r="AV17" s="23"/>
    </row>
    <row r="18" spans="2:48" ht="15" customHeight="1" x14ac:dyDescent="0.25">
      <c r="B18" s="22" t="s">
        <v>314</v>
      </c>
      <c r="C18" s="24" t="s">
        <v>288</v>
      </c>
      <c r="D18" s="22" t="s">
        <v>49</v>
      </c>
      <c r="E18" s="23" t="s">
        <v>50</v>
      </c>
      <c r="F18" s="23" t="s">
        <v>289</v>
      </c>
      <c r="J18" s="23" t="s">
        <v>289</v>
      </c>
      <c r="L18" s="23" t="s">
        <v>289</v>
      </c>
      <c r="N18" s="23" t="s">
        <v>289</v>
      </c>
      <c r="P18" s="23" t="s">
        <v>289</v>
      </c>
      <c r="R18" s="22" t="s">
        <v>344</v>
      </c>
      <c r="T18" s="22" t="s">
        <v>344</v>
      </c>
      <c r="V18" s="22" t="s">
        <v>344</v>
      </c>
      <c r="X18" s="22" t="s">
        <v>344</v>
      </c>
      <c r="Z18" s="22" t="s">
        <v>344</v>
      </c>
      <c r="AB18" s="23" t="s">
        <v>289</v>
      </c>
      <c r="AD18" s="22" t="s">
        <v>344</v>
      </c>
      <c r="AF18" s="22" t="s">
        <v>344</v>
      </c>
      <c r="AH18" s="23" t="s">
        <v>289</v>
      </c>
      <c r="AJ18" s="23" t="s">
        <v>289</v>
      </c>
      <c r="AL18" s="23" t="s">
        <v>289</v>
      </c>
      <c r="AN18" s="22" t="s">
        <v>344</v>
      </c>
      <c r="AP18" s="23" t="s">
        <v>289</v>
      </c>
      <c r="AR18" s="23" t="s">
        <v>289</v>
      </c>
      <c r="AT18" s="23" t="s">
        <v>289</v>
      </c>
      <c r="AV18" s="23" t="s">
        <v>289</v>
      </c>
    </row>
    <row r="19" spans="2:48" ht="15" customHeight="1" x14ac:dyDescent="0.25">
      <c r="B19" s="22" t="s">
        <v>316</v>
      </c>
      <c r="C19" s="24" t="s">
        <v>290</v>
      </c>
      <c r="D19" s="22" t="s">
        <v>49</v>
      </c>
      <c r="E19" s="23" t="s">
        <v>51</v>
      </c>
      <c r="F19" s="26" t="s">
        <v>291</v>
      </c>
      <c r="J19" s="26" t="s">
        <v>291</v>
      </c>
      <c r="L19" s="26" t="s">
        <v>291</v>
      </c>
      <c r="N19" s="26" t="s">
        <v>291</v>
      </c>
      <c r="P19" s="26" t="s">
        <v>291</v>
      </c>
      <c r="R19" s="22" t="s">
        <v>344</v>
      </c>
      <c r="T19" s="22" t="s">
        <v>344</v>
      </c>
      <c r="V19" s="22" t="s">
        <v>344</v>
      </c>
      <c r="X19" s="22" t="s">
        <v>344</v>
      </c>
      <c r="Z19" s="22" t="s">
        <v>344</v>
      </c>
      <c r="AB19" s="26" t="s">
        <v>291</v>
      </c>
      <c r="AD19" s="22" t="s">
        <v>344</v>
      </c>
      <c r="AF19" s="22" t="s">
        <v>344</v>
      </c>
      <c r="AH19" s="26" t="s">
        <v>291</v>
      </c>
      <c r="AJ19" s="26" t="s">
        <v>291</v>
      </c>
      <c r="AL19" s="26" t="s">
        <v>291</v>
      </c>
      <c r="AN19" s="22" t="s">
        <v>344</v>
      </c>
      <c r="AP19" s="26" t="s">
        <v>291</v>
      </c>
      <c r="AR19" s="26" t="s">
        <v>291</v>
      </c>
      <c r="AT19" s="26" t="s">
        <v>291</v>
      </c>
      <c r="AV19" s="26" t="s">
        <v>291</v>
      </c>
    </row>
    <row r="20" spans="2:48" ht="15" customHeight="1" x14ac:dyDescent="0.25">
      <c r="B20" s="22" t="s">
        <v>319</v>
      </c>
      <c r="C20" s="24" t="s">
        <v>293</v>
      </c>
      <c r="D20" s="22" t="s">
        <v>49</v>
      </c>
      <c r="E20" s="23" t="s">
        <v>89</v>
      </c>
      <c r="F20" s="23"/>
      <c r="J20" s="23"/>
      <c r="L20" s="23"/>
      <c r="N20" s="23"/>
      <c r="P20" s="23"/>
      <c r="R20" s="22" t="s">
        <v>344</v>
      </c>
      <c r="T20" s="22" t="s">
        <v>344</v>
      </c>
      <c r="V20" s="22" t="s">
        <v>344</v>
      </c>
      <c r="X20" s="22" t="s">
        <v>344</v>
      </c>
      <c r="Z20" s="22" t="s">
        <v>344</v>
      </c>
      <c r="AB20" s="23"/>
      <c r="AD20" s="22" t="s">
        <v>344</v>
      </c>
      <c r="AF20" s="22" t="s">
        <v>344</v>
      </c>
      <c r="AH20" s="23"/>
      <c r="AJ20" s="23"/>
      <c r="AL20" s="23"/>
      <c r="AN20" s="22" t="s">
        <v>344</v>
      </c>
      <c r="AP20" s="23"/>
      <c r="AR20" s="23"/>
      <c r="AT20" s="23"/>
      <c r="AV20" s="23"/>
    </row>
    <row r="21" spans="2:48" ht="15" customHeight="1" x14ac:dyDescent="0.25">
      <c r="B21" s="22" t="s">
        <v>322</v>
      </c>
      <c r="C21" s="24" t="s">
        <v>295</v>
      </c>
      <c r="E21" s="23"/>
      <c r="F21" s="25" t="s">
        <v>296</v>
      </c>
      <c r="G21" s="22" t="s">
        <v>33</v>
      </c>
      <c r="J21" s="25" t="s">
        <v>296</v>
      </c>
      <c r="L21" s="25" t="s">
        <v>296</v>
      </c>
      <c r="N21" s="25" t="s">
        <v>296</v>
      </c>
      <c r="P21" s="25" t="s">
        <v>296</v>
      </c>
      <c r="R21" s="22" t="s">
        <v>344</v>
      </c>
      <c r="T21" s="22" t="s">
        <v>344</v>
      </c>
      <c r="V21" s="22" t="s">
        <v>344</v>
      </c>
      <c r="X21" s="22" t="s">
        <v>344</v>
      </c>
      <c r="Z21" s="22" t="s">
        <v>344</v>
      </c>
      <c r="AB21" s="25" t="s">
        <v>296</v>
      </c>
      <c r="AD21" s="22" t="s">
        <v>344</v>
      </c>
      <c r="AF21" s="22" t="s">
        <v>344</v>
      </c>
      <c r="AH21" s="25" t="s">
        <v>296</v>
      </c>
      <c r="AJ21" s="25" t="s">
        <v>296</v>
      </c>
      <c r="AL21" s="25" t="s">
        <v>296</v>
      </c>
      <c r="AN21" s="22" t="s">
        <v>344</v>
      </c>
      <c r="AP21" s="25" t="s">
        <v>296</v>
      </c>
      <c r="AR21" s="25" t="s">
        <v>296</v>
      </c>
      <c r="AT21" s="25" t="s">
        <v>296</v>
      </c>
      <c r="AV21" s="25" t="s">
        <v>296</v>
      </c>
    </row>
    <row r="22" spans="2:48" ht="15" customHeight="1" x14ac:dyDescent="0.25">
      <c r="B22" s="22" t="s">
        <v>329</v>
      </c>
      <c r="C22" s="24" t="s">
        <v>298</v>
      </c>
      <c r="D22" s="22" t="s">
        <v>49</v>
      </c>
      <c r="E22" s="23" t="s">
        <v>91</v>
      </c>
      <c r="F22" s="23"/>
      <c r="G22" s="22" t="s">
        <v>299</v>
      </c>
      <c r="J22" s="23"/>
      <c r="L22" s="23"/>
      <c r="N22" s="23"/>
      <c r="P22" s="23"/>
      <c r="R22" s="22" t="s">
        <v>344</v>
      </c>
      <c r="T22" s="22" t="s">
        <v>344</v>
      </c>
      <c r="V22" s="22" t="s">
        <v>344</v>
      </c>
      <c r="X22" s="22" t="s">
        <v>344</v>
      </c>
      <c r="Z22" s="22" t="s">
        <v>344</v>
      </c>
      <c r="AB22" s="23"/>
      <c r="AD22" s="22" t="s">
        <v>344</v>
      </c>
      <c r="AF22" s="22" t="s">
        <v>344</v>
      </c>
      <c r="AH22" s="23"/>
      <c r="AJ22" s="23"/>
      <c r="AL22" s="23"/>
      <c r="AN22" s="22" t="s">
        <v>344</v>
      </c>
      <c r="AP22" s="23"/>
      <c r="AR22" s="23"/>
      <c r="AT22" s="23"/>
      <c r="AV22" s="23"/>
    </row>
    <row r="23" spans="2:48" ht="15" customHeight="1" x14ac:dyDescent="0.25">
      <c r="B23" s="22" t="s">
        <v>330</v>
      </c>
      <c r="C23" s="24" t="s">
        <v>301</v>
      </c>
      <c r="D23" s="22" t="s">
        <v>49</v>
      </c>
      <c r="E23" s="23" t="s">
        <v>92</v>
      </c>
      <c r="F23" s="23"/>
      <c r="G23" s="22" t="s">
        <v>9</v>
      </c>
      <c r="J23" s="23"/>
      <c r="L23" s="23"/>
      <c r="N23" s="23"/>
      <c r="P23" s="23"/>
      <c r="R23" s="22" t="s">
        <v>344</v>
      </c>
      <c r="T23" s="22" t="s">
        <v>344</v>
      </c>
      <c r="V23" s="22" t="s">
        <v>344</v>
      </c>
      <c r="X23" s="22" t="s">
        <v>344</v>
      </c>
      <c r="Z23" s="22" t="s">
        <v>344</v>
      </c>
      <c r="AB23" s="23"/>
      <c r="AD23" s="22" t="s">
        <v>344</v>
      </c>
      <c r="AF23" s="22" t="s">
        <v>344</v>
      </c>
      <c r="AH23" s="23"/>
      <c r="AJ23" s="23"/>
      <c r="AL23" s="23"/>
      <c r="AN23" s="22" t="s">
        <v>344</v>
      </c>
      <c r="AP23" s="23"/>
      <c r="AR23" s="23"/>
      <c r="AT23" s="23"/>
      <c r="AV23" s="23"/>
    </row>
    <row r="24" spans="2:48" x14ac:dyDescent="0.25">
      <c r="B24" s="22" t="s">
        <v>331</v>
      </c>
      <c r="C24" s="24" t="s">
        <v>295</v>
      </c>
      <c r="E24" s="23"/>
      <c r="F24" s="25" t="s">
        <v>323</v>
      </c>
      <c r="G24" s="22" t="s">
        <v>33</v>
      </c>
      <c r="J24" s="25" t="s">
        <v>323</v>
      </c>
      <c r="L24" s="25" t="s">
        <v>323</v>
      </c>
      <c r="N24" s="25" t="s">
        <v>323</v>
      </c>
      <c r="P24" s="25" t="s">
        <v>323</v>
      </c>
      <c r="R24" s="22" t="s">
        <v>344</v>
      </c>
      <c r="T24" s="22" t="s">
        <v>344</v>
      </c>
      <c r="V24" s="22" t="s">
        <v>344</v>
      </c>
      <c r="X24" s="22" t="s">
        <v>344</v>
      </c>
      <c r="Z24" s="22" t="s">
        <v>344</v>
      </c>
      <c r="AB24" s="25" t="s">
        <v>323</v>
      </c>
      <c r="AD24" s="22" t="s">
        <v>344</v>
      </c>
      <c r="AF24" s="22" t="s">
        <v>344</v>
      </c>
      <c r="AH24" s="25" t="s">
        <v>323</v>
      </c>
      <c r="AJ24" s="25" t="s">
        <v>323</v>
      </c>
      <c r="AL24" s="25" t="s">
        <v>323</v>
      </c>
      <c r="AN24" s="22" t="s">
        <v>344</v>
      </c>
      <c r="AP24" s="25" t="s">
        <v>323</v>
      </c>
      <c r="AR24" s="25" t="s">
        <v>323</v>
      </c>
      <c r="AT24" s="25" t="s">
        <v>323</v>
      </c>
      <c r="AV24" s="25" t="s">
        <v>323</v>
      </c>
    </row>
    <row r="25" spans="2:48" x14ac:dyDescent="0.25">
      <c r="B25" s="22" t="s">
        <v>345</v>
      </c>
      <c r="C25" s="24" t="s">
        <v>304</v>
      </c>
      <c r="D25" s="22" t="s">
        <v>49</v>
      </c>
      <c r="E25" s="23" t="s">
        <v>119</v>
      </c>
      <c r="F25" s="25"/>
      <c r="G25" s="22" t="s">
        <v>59</v>
      </c>
      <c r="J25" s="25"/>
      <c r="L25" s="25"/>
      <c r="N25" s="25"/>
      <c r="P25" s="25"/>
      <c r="R25" s="22" t="s">
        <v>344</v>
      </c>
      <c r="T25" s="22" t="s">
        <v>344</v>
      </c>
      <c r="V25" s="22" t="s">
        <v>344</v>
      </c>
      <c r="X25" s="22" t="s">
        <v>344</v>
      </c>
      <c r="Z25" s="22" t="s">
        <v>344</v>
      </c>
      <c r="AB25" s="25"/>
      <c r="AD25" s="22" t="s">
        <v>344</v>
      </c>
      <c r="AF25" s="22" t="s">
        <v>344</v>
      </c>
      <c r="AH25" s="25"/>
      <c r="AJ25" s="25"/>
      <c r="AL25" s="25"/>
      <c r="AN25" s="22" t="s">
        <v>344</v>
      </c>
      <c r="AP25" s="25"/>
      <c r="AR25" s="25"/>
      <c r="AT25" s="25"/>
      <c r="AV25" s="25"/>
    </row>
    <row r="26" spans="2:48" x14ac:dyDescent="0.25">
      <c r="B26" s="22" t="s">
        <v>351</v>
      </c>
      <c r="C26" s="24" t="s">
        <v>304</v>
      </c>
      <c r="D26" s="22" t="s">
        <v>49</v>
      </c>
      <c r="E26" s="23" t="s">
        <v>119</v>
      </c>
      <c r="F26" s="25"/>
      <c r="G26" s="22" t="s">
        <v>9</v>
      </c>
      <c r="J26" s="25"/>
      <c r="L26" s="25"/>
      <c r="N26" s="25"/>
      <c r="P26" s="25"/>
      <c r="R26" s="22" t="s">
        <v>344</v>
      </c>
      <c r="T26" s="22" t="s">
        <v>344</v>
      </c>
      <c r="V26" s="22" t="s">
        <v>344</v>
      </c>
      <c r="X26" s="22" t="s">
        <v>344</v>
      </c>
      <c r="Z26" s="22" t="s">
        <v>344</v>
      </c>
      <c r="AB26" s="25"/>
      <c r="AD26" s="22" t="s">
        <v>344</v>
      </c>
      <c r="AF26" s="22" t="s">
        <v>344</v>
      </c>
      <c r="AH26" s="25"/>
      <c r="AJ26" s="25"/>
      <c r="AL26" s="25"/>
      <c r="AN26" s="22" t="s">
        <v>344</v>
      </c>
      <c r="AP26" s="25"/>
      <c r="AR26" s="25"/>
      <c r="AT26" s="25"/>
      <c r="AV26" s="25"/>
    </row>
    <row r="27" spans="2:48" x14ac:dyDescent="0.25">
      <c r="B27" s="22" t="s">
        <v>362</v>
      </c>
      <c r="C27" s="24" t="s">
        <v>304</v>
      </c>
      <c r="D27" s="22" t="s">
        <v>49</v>
      </c>
      <c r="E27" s="23" t="s">
        <v>119</v>
      </c>
      <c r="F27" s="25" t="s">
        <v>306</v>
      </c>
      <c r="G27" s="22" t="s">
        <v>332</v>
      </c>
      <c r="J27" s="25" t="s">
        <v>306</v>
      </c>
      <c r="L27" s="25" t="s">
        <v>306</v>
      </c>
      <c r="N27" s="25" t="s">
        <v>306</v>
      </c>
      <c r="P27" s="25" t="s">
        <v>306</v>
      </c>
      <c r="R27" s="22" t="s">
        <v>344</v>
      </c>
      <c r="T27" s="22" t="s">
        <v>344</v>
      </c>
      <c r="V27" s="22" t="s">
        <v>344</v>
      </c>
      <c r="X27" s="22" t="s">
        <v>344</v>
      </c>
      <c r="Z27" s="22" t="s">
        <v>344</v>
      </c>
      <c r="AB27" s="25" t="s">
        <v>306</v>
      </c>
      <c r="AD27" s="22" t="s">
        <v>344</v>
      </c>
      <c r="AF27" s="22" t="s">
        <v>344</v>
      </c>
      <c r="AH27" s="25" t="s">
        <v>306</v>
      </c>
      <c r="AJ27" s="25" t="s">
        <v>306</v>
      </c>
      <c r="AL27" s="25" t="s">
        <v>306</v>
      </c>
      <c r="AN27" s="22" t="s">
        <v>344</v>
      </c>
      <c r="AP27" s="25" t="s">
        <v>306</v>
      </c>
      <c r="AR27" s="25" t="s">
        <v>306</v>
      </c>
      <c r="AT27" s="25" t="s">
        <v>306</v>
      </c>
      <c r="AV27" s="25" t="s">
        <v>306</v>
      </c>
    </row>
    <row r="28" spans="2:48" x14ac:dyDescent="0.25">
      <c r="B28" s="22" t="s">
        <v>363</v>
      </c>
      <c r="C28" s="24" t="s">
        <v>312</v>
      </c>
      <c r="D28" s="22" t="s">
        <v>49</v>
      </c>
      <c r="E28" s="23" t="s">
        <v>120</v>
      </c>
      <c r="F28" s="23"/>
      <c r="G28" s="22" t="s">
        <v>9</v>
      </c>
      <c r="R28" s="22" t="s">
        <v>344</v>
      </c>
      <c r="T28" s="22" t="s">
        <v>344</v>
      </c>
      <c r="V28" s="22" t="s">
        <v>344</v>
      </c>
      <c r="X28" s="22" t="s">
        <v>344</v>
      </c>
      <c r="Z28" s="22" t="s">
        <v>344</v>
      </c>
      <c r="AD28" s="22" t="s">
        <v>344</v>
      </c>
      <c r="AF28" s="22" t="s">
        <v>344</v>
      </c>
      <c r="AN28" s="22" t="s">
        <v>344</v>
      </c>
    </row>
    <row r="29" spans="2:48" x14ac:dyDescent="0.25">
      <c r="B29" s="22" t="s">
        <v>364</v>
      </c>
      <c r="C29" s="24" t="s">
        <v>295</v>
      </c>
      <c r="E29" s="23"/>
      <c r="F29" s="25" t="s">
        <v>315</v>
      </c>
      <c r="G29" s="22" t="s">
        <v>33</v>
      </c>
      <c r="J29" s="25" t="s">
        <v>315</v>
      </c>
      <c r="L29" s="25" t="s">
        <v>315</v>
      </c>
      <c r="N29" s="25" t="s">
        <v>315</v>
      </c>
      <c r="P29" s="25" t="s">
        <v>315</v>
      </c>
      <c r="R29" s="22" t="s">
        <v>344</v>
      </c>
      <c r="T29" s="22" t="s">
        <v>344</v>
      </c>
      <c r="V29" s="22" t="s">
        <v>344</v>
      </c>
      <c r="X29" s="22" t="s">
        <v>344</v>
      </c>
      <c r="Z29" s="22" t="s">
        <v>344</v>
      </c>
      <c r="AB29" s="25" t="s">
        <v>315</v>
      </c>
      <c r="AD29" s="22" t="s">
        <v>344</v>
      </c>
      <c r="AF29" s="22" t="s">
        <v>344</v>
      </c>
      <c r="AH29" s="25" t="s">
        <v>315</v>
      </c>
      <c r="AJ29" s="25" t="s">
        <v>315</v>
      </c>
      <c r="AL29" s="25" t="s">
        <v>315</v>
      </c>
      <c r="AN29" s="22" t="s">
        <v>344</v>
      </c>
      <c r="AP29" s="25" t="s">
        <v>315</v>
      </c>
      <c r="AR29" s="25" t="s">
        <v>315</v>
      </c>
      <c r="AT29" s="25" t="s">
        <v>315</v>
      </c>
      <c r="AV29" s="25" t="s">
        <v>315</v>
      </c>
    </row>
    <row r="30" spans="2:48" x14ac:dyDescent="0.25">
      <c r="B30" s="22" t="s">
        <v>365</v>
      </c>
      <c r="C30" s="24" t="s">
        <v>320</v>
      </c>
      <c r="D30" s="22" t="s">
        <v>49</v>
      </c>
      <c r="E30" s="23" t="s">
        <v>114</v>
      </c>
      <c r="F30" s="23"/>
      <c r="G30" s="22" t="s">
        <v>9</v>
      </c>
      <c r="R30" s="22" t="s">
        <v>344</v>
      </c>
      <c r="T30" s="22" t="s">
        <v>344</v>
      </c>
      <c r="V30" s="22" t="s">
        <v>344</v>
      </c>
      <c r="X30" s="22" t="s">
        <v>344</v>
      </c>
      <c r="Z30" s="22" t="s">
        <v>344</v>
      </c>
      <c r="AD30" s="22" t="s">
        <v>344</v>
      </c>
      <c r="AF30" s="22" t="s">
        <v>344</v>
      </c>
      <c r="AN30" s="22" t="s">
        <v>344</v>
      </c>
      <c r="AR30" s="22" t="s">
        <v>344</v>
      </c>
      <c r="AT30" s="22" t="s">
        <v>344</v>
      </c>
      <c r="AV30" s="22" t="s">
        <v>344</v>
      </c>
    </row>
    <row r="31" spans="2:48" x14ac:dyDescent="0.25">
      <c r="B31" s="22" t="s">
        <v>366</v>
      </c>
      <c r="C31" s="24" t="s">
        <v>295</v>
      </c>
      <c r="E31" s="23"/>
      <c r="F31" s="25" t="s">
        <v>315</v>
      </c>
      <c r="G31" s="22" t="s">
        <v>33</v>
      </c>
      <c r="J31" s="25" t="s">
        <v>315</v>
      </c>
      <c r="L31" s="25" t="s">
        <v>315</v>
      </c>
      <c r="N31" s="25" t="s">
        <v>315</v>
      </c>
      <c r="P31" s="25" t="s">
        <v>315</v>
      </c>
      <c r="R31" s="22" t="s">
        <v>344</v>
      </c>
      <c r="T31" s="22" t="s">
        <v>344</v>
      </c>
      <c r="V31" s="22" t="s">
        <v>344</v>
      </c>
      <c r="X31" s="22" t="s">
        <v>344</v>
      </c>
      <c r="Z31" s="22" t="s">
        <v>344</v>
      </c>
      <c r="AB31" s="25" t="s">
        <v>315</v>
      </c>
      <c r="AD31" s="22" t="s">
        <v>344</v>
      </c>
      <c r="AF31" s="22" t="s">
        <v>344</v>
      </c>
      <c r="AH31" s="25" t="s">
        <v>315</v>
      </c>
      <c r="AJ31" s="25" t="s">
        <v>315</v>
      </c>
      <c r="AL31" s="25" t="s">
        <v>315</v>
      </c>
      <c r="AN31" s="22" t="s">
        <v>344</v>
      </c>
      <c r="AP31" s="25" t="s">
        <v>315</v>
      </c>
      <c r="AR31" s="22" t="s">
        <v>344</v>
      </c>
      <c r="AT31" s="22" t="s">
        <v>344</v>
      </c>
      <c r="AV31" s="22" t="s">
        <v>344</v>
      </c>
    </row>
    <row r="32" spans="2:48" x14ac:dyDescent="0.25">
      <c r="B32" s="22" t="s">
        <v>367</v>
      </c>
      <c r="C32" s="24" t="s">
        <v>1063</v>
      </c>
      <c r="D32" s="22" t="s">
        <v>49</v>
      </c>
      <c r="E32" s="23" t="s">
        <v>202</v>
      </c>
      <c r="F32" s="25"/>
      <c r="G32" s="22" t="s">
        <v>81</v>
      </c>
      <c r="J32" s="25" t="s">
        <v>344</v>
      </c>
      <c r="L32" s="25" t="s">
        <v>344</v>
      </c>
      <c r="N32" s="23" t="s">
        <v>344</v>
      </c>
      <c r="P32" s="25" t="s">
        <v>344</v>
      </c>
      <c r="R32" s="25" t="s">
        <v>344</v>
      </c>
      <c r="T32" s="25" t="s">
        <v>344</v>
      </c>
      <c r="V32" s="25" t="s">
        <v>344</v>
      </c>
      <c r="X32" s="25" t="s">
        <v>344</v>
      </c>
      <c r="Z32" s="25" t="s">
        <v>344</v>
      </c>
      <c r="AB32" s="25" t="s">
        <v>344</v>
      </c>
      <c r="AD32" s="25" t="s">
        <v>344</v>
      </c>
      <c r="AF32" s="25" t="s">
        <v>344</v>
      </c>
      <c r="AH32" s="25" t="s">
        <v>344</v>
      </c>
      <c r="AJ32" s="25" t="s">
        <v>344</v>
      </c>
      <c r="AL32" s="25" t="s">
        <v>344</v>
      </c>
      <c r="AN32" s="25" t="s">
        <v>344</v>
      </c>
      <c r="AP32" s="25" t="s">
        <v>344</v>
      </c>
      <c r="AR32" s="22" t="s">
        <v>1068</v>
      </c>
      <c r="AT32" s="22" t="s">
        <v>1068</v>
      </c>
      <c r="AV32" s="22" t="s">
        <v>1068</v>
      </c>
    </row>
    <row r="33" spans="7:7" x14ac:dyDescent="0.25">
      <c r="G33" s="40" t="s">
        <v>86</v>
      </c>
    </row>
  </sheetData>
  <conditionalFormatting sqref="I9:I11 I15:I23 I13">
    <cfRule type="cellIs" dxfId="722" priority="9" operator="equal">
      <formula>"FAIL"</formula>
    </cfRule>
    <cfRule type="cellIs" dxfId="721" priority="10" operator="equal">
      <formula>"PASS"</formula>
    </cfRule>
  </conditionalFormatting>
  <conditionalFormatting sqref="I2:I5 I7:I8">
    <cfRule type="cellIs" dxfId="720" priority="7" operator="equal">
      <formula>"FAIL"</formula>
    </cfRule>
    <cfRule type="cellIs" dxfId="719" priority="8" operator="equal">
      <formula>"PASS"</formula>
    </cfRule>
  </conditionalFormatting>
  <conditionalFormatting sqref="I14">
    <cfRule type="cellIs" dxfId="718" priority="5" operator="equal">
      <formula>"FAIL"</formula>
    </cfRule>
    <cfRule type="cellIs" dxfId="717" priority="6" operator="equal">
      <formula>"PASS"</formula>
    </cfRule>
  </conditionalFormatting>
  <conditionalFormatting sqref="I12">
    <cfRule type="cellIs" dxfId="716" priority="3" operator="equal">
      <formula>"FAIL"</formula>
    </cfRule>
    <cfRule type="cellIs" dxfId="715" priority="4" operator="equal">
      <formula>"PASS"</formula>
    </cfRule>
  </conditionalFormatting>
  <conditionalFormatting sqref="I6">
    <cfRule type="cellIs" dxfId="714" priority="1" operator="equal">
      <formula>"FAIL"</formula>
    </cfRule>
    <cfRule type="cellIs" dxfId="713" priority="2" operator="equal">
      <formula>"PASS"</formula>
    </cfRule>
  </conditionalFormatting>
  <dataValidations count="2">
    <dataValidation type="list" allowBlank="1" showInputMessage="1" showErrorMessage="1" sqref="G1:G32">
      <formula1>ActionList</formula1>
    </dataValidation>
    <dataValidation type="list" allowBlank="1" showInputMessage="1" showErrorMessage="1" sqref="E17:E32">
      <formula1>INDIRECT(D17)</formula1>
    </dataValidation>
  </dataValidations>
  <hyperlinks>
    <hyperlink ref="F19" r:id="rId1"/>
    <hyperlink ref="L19" r:id="rId2"/>
    <hyperlink ref="J19" r:id="rId3"/>
    <hyperlink ref="N19" r:id="rId4"/>
    <hyperlink ref="AB19" r:id="rId5"/>
    <hyperlink ref="AH19" r:id="rId6"/>
    <hyperlink ref="AJ19" r:id="rId7"/>
    <hyperlink ref="AL19" r:id="rId8"/>
    <hyperlink ref="AP19" r:id="rId9"/>
    <hyperlink ref="P19" r:id="rId10"/>
    <hyperlink ref="L2" r:id="rId11" display="http://10.237.93.105/home/gold/web-services/ManageCustomerOrderCustomerOrderCapturePort"/>
    <hyperlink ref="N2" r:id="rId12"/>
    <hyperlink ref="P2" r:id="rId13" display="http://10.237.93.105/home/gold/web-services/ManageCustomerOrderCustomerOrderCapturePort"/>
    <hyperlink ref="R2" r:id="rId14" display="http://10.237.93.105/home/gold/web-services/ManageCustomerOrderCustomerOrderCapturePort"/>
    <hyperlink ref="T2" r:id="rId15" display="http://10.237.93.105/home/gold/web-services/ManageCustomerOrderCustomerOrderCapturePort"/>
    <hyperlink ref="V2" r:id="rId16" display="http://10.237.59.153/home/gold/web-services/ManageCustomerOrderCustomerOrderCapturePort"/>
    <hyperlink ref="X2" r:id="rId17" display="http://10.237.93.105/home/gold/web-services/ManageLocationResourceInventoryPort"/>
    <hyperlink ref="Z2" r:id="rId18" display="http://10.237.93.105/home/gold/web-services/ManageProjectLeadAndOpportunityManagementPort"/>
    <hyperlink ref="AB2" r:id="rId19" display="http://10.237.93.105/home/gold/web-services/ManageCustomerOrderCustomerOrderCapturePort"/>
    <hyperlink ref="AD2" r:id="rId20" display="http://10.237.93.105/home/gold/web-services/ManageCustomerOrderCustomerOrderCapturePort"/>
    <hyperlink ref="AF2" r:id="rId21" display="http://10.237.93.105/home/gold/web-services/ManageCustomerOrderCustomerOrderCapturePort"/>
    <hyperlink ref="AH2" r:id="rId22" display="http://10.237.93.105/home/gold/web-services/ManageCustomerOrderCustomerOrderCapturePort"/>
    <hyperlink ref="AR19" r:id="rId23"/>
    <hyperlink ref="AT19" r:id="rId24"/>
    <hyperlink ref="AV19" r:id="rId25"/>
    <hyperlink ref="AV2" r:id="rId26" display="http://10.237.93.105/home/gold/web-services/ManageCustomerOrderCustomerOrderCapturePort"/>
    <hyperlink ref="AT2" r:id="rId27" display="http://10.237.93.105/home/gold/web-services/ManageCustomerOrderCustomerOrderCapturePort"/>
    <hyperlink ref="AR2" r:id="rId28" display="http://10.237.93.105/home/gold/web-services/ManageCustomerOrderCustomerOrderCapturePort"/>
    <hyperlink ref="AP2" r:id="rId29" display="http://10.237.93.105/home/gold/web-services/ManageCustomerOrderCustomerOrderCapturePort"/>
    <hyperlink ref="AN2" r:id="rId30" display="http://10.237.93.105/home/gold/web-services/ManageCustomerOrderCustomerOrderCapturePort"/>
    <hyperlink ref="AJ2" r:id="rId31" display="http://10.237.93.105/home/gold/web-services/ManageCustomerOrderCustomerOrderCapturePort"/>
    <hyperlink ref="AL2" r:id="rId32" display="http://10.237.93.105/home/gold/web-services/ManageCustomerOrderCustomerOrderCapturePort"/>
    <hyperlink ref="J2" r:id="rId33" display="http://10.237.93.105/home/gold/web-services/ManageCustomerOrderCustomerOrderCapturePort"/>
  </hyperlinks>
  <pageMargins left="0.7" right="0.7" top="0.75" bottom="0.75" header="0.3" footer="0.3"/>
  <pageSetup orientation="portrait" r:id="rId3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[1]Sheet2!#REF!</xm:f>
          </x14:formula1>
          <xm:sqref>D17 D1 D33:D1048576</xm:sqref>
        </x14:dataValidation>
        <x14:dataValidation type="list" allowBlank="1" showInputMessage="1" showErrorMessage="1">
          <x14:formula1>
            <xm:f>[2]Sheet2!#REF!</xm:f>
          </x14:formula1>
          <xm:sqref>D18:D32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1"/>
  <sheetViews>
    <sheetView zoomScaleNormal="100" workbookViewId="0">
      <pane xSplit="4" ySplit="11" topLeftCell="AI12" activePane="bottomRight" state="frozen"/>
      <selection pane="topRight" activeCell="E1" sqref="E1"/>
      <selection pane="bottomLeft" activeCell="A12" sqref="A12"/>
      <selection pane="bottomRight" activeCell="AN12" sqref="AN12"/>
    </sheetView>
  </sheetViews>
  <sheetFormatPr defaultRowHeight="15" x14ac:dyDescent="0.25"/>
  <cols>
    <col min="1" max="1" width="2" style="29" bestFit="1" customWidth="1"/>
    <col min="2" max="2" width="7" style="29" bestFit="1" customWidth="1"/>
    <col min="3" max="3" width="55.5703125" style="29" bestFit="1" customWidth="1"/>
    <col min="4" max="4" width="16.5703125" style="29" bestFit="1" customWidth="1"/>
    <col min="5" max="5" width="36.28515625" style="29" customWidth="1"/>
    <col min="6" max="6" width="31.85546875" style="29" customWidth="1"/>
    <col min="7" max="7" width="30.28515625" style="29" bestFit="1" customWidth="1"/>
    <col min="8" max="8" width="6" style="29" bestFit="1" customWidth="1"/>
    <col min="9" max="9" width="6.5703125" style="29" bestFit="1" customWidth="1"/>
    <col min="10" max="10" width="61.42578125" style="29" bestFit="1" customWidth="1"/>
    <col min="11" max="11" width="6.5703125" style="29" bestFit="1" customWidth="1"/>
    <col min="12" max="12" width="61.42578125" style="29" bestFit="1" customWidth="1"/>
    <col min="13" max="13" width="6.5703125" style="29" bestFit="1" customWidth="1"/>
    <col min="14" max="14" width="61.42578125" style="29" bestFit="1" customWidth="1"/>
    <col min="15" max="15" width="6.5703125" style="29" bestFit="1" customWidth="1"/>
    <col min="16" max="16" width="61.42578125" style="29" bestFit="1" customWidth="1"/>
    <col min="17" max="17" width="6.5703125" style="29" bestFit="1" customWidth="1"/>
    <col min="18" max="18" width="61.42578125" style="29" bestFit="1" customWidth="1"/>
    <col min="19" max="19" width="6.5703125" style="29" bestFit="1" customWidth="1"/>
    <col min="20" max="20" width="61.42578125" style="29" bestFit="1" customWidth="1"/>
    <col min="21" max="21" width="6.5703125" style="29" bestFit="1" customWidth="1"/>
    <col min="22" max="22" width="61.42578125" style="29" bestFit="1" customWidth="1"/>
    <col min="23" max="23" width="6.5703125" style="29" bestFit="1" customWidth="1"/>
    <col min="24" max="24" width="61.42578125" style="29" bestFit="1" customWidth="1"/>
    <col min="25" max="25" width="6.5703125" style="29" bestFit="1" customWidth="1"/>
    <col min="26" max="26" width="61.42578125" style="29" bestFit="1" customWidth="1"/>
    <col min="27" max="27" width="6.5703125" style="29" bestFit="1" customWidth="1"/>
    <col min="28" max="28" width="61.42578125" style="29" bestFit="1" customWidth="1"/>
    <col min="29" max="29" width="6.5703125" style="29" bestFit="1" customWidth="1"/>
    <col min="30" max="30" width="61.42578125" style="29" bestFit="1" customWidth="1"/>
    <col min="31" max="31" width="6.5703125" style="29" bestFit="1" customWidth="1"/>
    <col min="32" max="32" width="61.42578125" style="29" bestFit="1" customWidth="1"/>
    <col min="33" max="33" width="6.5703125" style="29" bestFit="1" customWidth="1"/>
    <col min="34" max="34" width="61.42578125" style="29" bestFit="1" customWidth="1"/>
    <col min="35" max="35" width="6.5703125" style="29" bestFit="1" customWidth="1"/>
    <col min="36" max="36" width="61.42578125" style="29" bestFit="1" customWidth="1"/>
    <col min="37" max="16384" width="9.140625" style="29"/>
  </cols>
  <sheetData>
    <row r="1" spans="1:37" ht="15" customHeight="1" x14ac:dyDescent="0.25">
      <c r="A1" s="30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64" t="s">
        <v>383</v>
      </c>
      <c r="K1" s="30" t="s">
        <v>41</v>
      </c>
      <c r="L1" s="64" t="s">
        <v>649</v>
      </c>
      <c r="M1" s="30" t="s">
        <v>41</v>
      </c>
      <c r="N1" s="64" t="s">
        <v>650</v>
      </c>
      <c r="O1" s="30" t="s">
        <v>41</v>
      </c>
      <c r="P1" s="64" t="s">
        <v>386</v>
      </c>
      <c r="Q1" s="30" t="s">
        <v>41</v>
      </c>
      <c r="R1" s="64" t="s">
        <v>651</v>
      </c>
      <c r="S1" s="30" t="s">
        <v>41</v>
      </c>
      <c r="T1" s="64" t="s">
        <v>652</v>
      </c>
      <c r="U1" s="30" t="s">
        <v>41</v>
      </c>
      <c r="V1" s="64" t="s">
        <v>334</v>
      </c>
      <c r="W1" s="30" t="s">
        <v>41</v>
      </c>
      <c r="X1" s="64" t="s">
        <v>647</v>
      </c>
      <c r="Y1" s="30" t="s">
        <v>41</v>
      </c>
      <c r="Z1" s="64" t="s">
        <v>648</v>
      </c>
      <c r="AA1" s="30" t="s">
        <v>41</v>
      </c>
      <c r="AB1" s="16" t="s">
        <v>430</v>
      </c>
      <c r="AC1" s="30" t="s">
        <v>41</v>
      </c>
      <c r="AD1" s="16" t="s">
        <v>710</v>
      </c>
      <c r="AE1" s="30" t="s">
        <v>41</v>
      </c>
      <c r="AF1" s="16" t="s">
        <v>711</v>
      </c>
      <c r="AG1" s="30" t="s">
        <v>41</v>
      </c>
      <c r="AH1" s="16" t="s">
        <v>712</v>
      </c>
      <c r="AI1" s="30" t="s">
        <v>41</v>
      </c>
      <c r="AJ1" s="16" t="s">
        <v>713</v>
      </c>
      <c r="AK1" s="30" t="s">
        <v>41</v>
      </c>
    </row>
    <row r="2" spans="1:37" ht="15" customHeight="1" x14ac:dyDescent="0.25">
      <c r="B2" s="29" t="s">
        <v>44</v>
      </c>
      <c r="C2" s="29" t="s">
        <v>347</v>
      </c>
      <c r="D2" s="31" t="s">
        <v>348</v>
      </c>
      <c r="E2" s="22" t="s">
        <v>350</v>
      </c>
      <c r="F2" s="31"/>
      <c r="G2" s="29" t="s">
        <v>349</v>
      </c>
      <c r="J2" s="35" t="s">
        <v>1101</v>
      </c>
      <c r="L2" s="35" t="s">
        <v>1101</v>
      </c>
      <c r="N2" s="35" t="s">
        <v>1101</v>
      </c>
      <c r="P2" s="35" t="s">
        <v>1101</v>
      </c>
      <c r="R2" s="35" t="s">
        <v>1101</v>
      </c>
      <c r="T2" s="35" t="s">
        <v>1101</v>
      </c>
      <c r="V2" s="35" t="s">
        <v>1101</v>
      </c>
      <c r="X2" s="35" t="s">
        <v>1101</v>
      </c>
      <c r="Z2" s="35" t="s">
        <v>1101</v>
      </c>
      <c r="AB2" s="35" t="s">
        <v>1101</v>
      </c>
      <c r="AD2" s="35" t="s">
        <v>1101</v>
      </c>
      <c r="AF2" s="35" t="s">
        <v>1101</v>
      </c>
      <c r="AH2" s="35" t="s">
        <v>1101</v>
      </c>
      <c r="AJ2" s="35" t="s">
        <v>1101</v>
      </c>
    </row>
    <row r="3" spans="1:37" ht="15" customHeight="1" x14ac:dyDescent="0.25">
      <c r="B3" s="29" t="s">
        <v>45</v>
      </c>
      <c r="C3" s="29" t="s">
        <v>379</v>
      </c>
      <c r="D3" s="31" t="s">
        <v>276</v>
      </c>
      <c r="E3" s="22" t="s">
        <v>336</v>
      </c>
      <c r="F3" s="31" t="s">
        <v>328</v>
      </c>
      <c r="G3" s="29" t="s">
        <v>324</v>
      </c>
      <c r="J3" s="31" t="s">
        <v>335</v>
      </c>
      <c r="L3" s="31" t="s">
        <v>335</v>
      </c>
      <c r="N3" s="31" t="s">
        <v>335</v>
      </c>
      <c r="P3" s="31" t="s">
        <v>335</v>
      </c>
      <c r="R3" s="31" t="s">
        <v>335</v>
      </c>
      <c r="T3" s="31" t="s">
        <v>335</v>
      </c>
      <c r="V3" s="31" t="s">
        <v>335</v>
      </c>
      <c r="W3" s="31"/>
      <c r="X3" s="31" t="s">
        <v>335</v>
      </c>
      <c r="Y3" s="31"/>
      <c r="Z3" s="31" t="s">
        <v>335</v>
      </c>
      <c r="AA3" s="31"/>
      <c r="AB3" s="31" t="s">
        <v>335</v>
      </c>
      <c r="AD3" s="31" t="s">
        <v>335</v>
      </c>
      <c r="AF3" s="31" t="s">
        <v>335</v>
      </c>
      <c r="AH3" s="31" t="s">
        <v>335</v>
      </c>
      <c r="AJ3" s="31" t="s">
        <v>335</v>
      </c>
    </row>
    <row r="4" spans="1:37" ht="15" customHeight="1" x14ac:dyDescent="0.25">
      <c r="B4" s="29" t="s">
        <v>46</v>
      </c>
      <c r="C4" s="29" t="s">
        <v>379</v>
      </c>
      <c r="D4" s="31" t="s">
        <v>276</v>
      </c>
      <c r="E4" s="22" t="s">
        <v>337</v>
      </c>
      <c r="F4" s="31" t="s">
        <v>327</v>
      </c>
      <c r="G4" s="29" t="s">
        <v>324</v>
      </c>
      <c r="J4" s="31" t="s">
        <v>382</v>
      </c>
      <c r="L4" s="31" t="s">
        <v>382</v>
      </c>
      <c r="N4" s="31" t="s">
        <v>382</v>
      </c>
      <c r="P4" s="31" t="s">
        <v>385</v>
      </c>
      <c r="R4" s="31" t="s">
        <v>385</v>
      </c>
      <c r="T4" s="31" t="s">
        <v>385</v>
      </c>
      <c r="V4" s="31" t="s">
        <v>338</v>
      </c>
      <c r="W4" s="31"/>
      <c r="X4" s="31" t="s">
        <v>338</v>
      </c>
      <c r="Y4" s="31"/>
      <c r="Z4" s="31" t="s">
        <v>338</v>
      </c>
      <c r="AA4" s="31"/>
      <c r="AB4" s="31" t="s">
        <v>382</v>
      </c>
      <c r="AD4" s="31" t="s">
        <v>382</v>
      </c>
      <c r="AF4" s="31" t="s">
        <v>382</v>
      </c>
      <c r="AH4" s="31" t="s">
        <v>385</v>
      </c>
      <c r="AJ4" s="31" t="s">
        <v>385</v>
      </c>
    </row>
    <row r="5" spans="1:37" ht="15" customHeight="1" x14ac:dyDescent="0.25">
      <c r="B5" s="29" t="s">
        <v>292</v>
      </c>
      <c r="C5" s="29" t="s">
        <v>379</v>
      </c>
      <c r="D5" s="31" t="s">
        <v>276</v>
      </c>
      <c r="E5" s="22" t="s">
        <v>339</v>
      </c>
      <c r="F5" s="31" t="s">
        <v>327</v>
      </c>
      <c r="G5" s="29" t="s">
        <v>324</v>
      </c>
      <c r="J5" s="31" t="s">
        <v>340</v>
      </c>
      <c r="L5" s="31" t="s">
        <v>340</v>
      </c>
      <c r="N5" s="31" t="s">
        <v>340</v>
      </c>
      <c r="P5" s="31" t="s">
        <v>340</v>
      </c>
      <c r="R5" s="31" t="s">
        <v>340</v>
      </c>
      <c r="T5" s="31" t="s">
        <v>340</v>
      </c>
      <c r="V5" s="31" t="s">
        <v>340</v>
      </c>
      <c r="X5" s="31" t="s">
        <v>340</v>
      </c>
      <c r="Z5" s="31" t="s">
        <v>340</v>
      </c>
      <c r="AB5" s="31" t="s">
        <v>340</v>
      </c>
      <c r="AD5" s="31" t="s">
        <v>340</v>
      </c>
      <c r="AF5" s="31" t="s">
        <v>340</v>
      </c>
      <c r="AH5" s="31" t="s">
        <v>340</v>
      </c>
      <c r="AJ5" s="31" t="s">
        <v>340</v>
      </c>
    </row>
    <row r="6" spans="1:37" ht="15" customHeight="1" x14ac:dyDescent="0.25">
      <c r="B6" s="29" t="s">
        <v>294</v>
      </c>
      <c r="C6" s="29" t="s">
        <v>380</v>
      </c>
      <c r="D6" s="31" t="s">
        <v>276</v>
      </c>
      <c r="E6" s="22" t="s">
        <v>346</v>
      </c>
      <c r="F6" s="31" t="s">
        <v>278</v>
      </c>
      <c r="G6" s="56" t="s">
        <v>275</v>
      </c>
      <c r="J6" s="31" t="s">
        <v>341</v>
      </c>
      <c r="L6" s="31" t="s">
        <v>341</v>
      </c>
      <c r="N6" s="31" t="s">
        <v>341</v>
      </c>
      <c r="P6" s="31" t="s">
        <v>341</v>
      </c>
      <c r="R6" s="31" t="s">
        <v>341</v>
      </c>
      <c r="T6" s="31" t="s">
        <v>341</v>
      </c>
      <c r="V6" s="31" t="s">
        <v>341</v>
      </c>
      <c r="X6" s="31" t="s">
        <v>341</v>
      </c>
      <c r="Z6" s="31" t="s">
        <v>341</v>
      </c>
      <c r="AB6" s="31" t="s">
        <v>341</v>
      </c>
      <c r="AD6" s="31" t="s">
        <v>341</v>
      </c>
      <c r="AF6" s="31" t="s">
        <v>341</v>
      </c>
      <c r="AH6" s="31" t="s">
        <v>341</v>
      </c>
      <c r="AJ6" s="31" t="s">
        <v>341</v>
      </c>
    </row>
    <row r="7" spans="1:37" ht="15" customHeight="1" x14ac:dyDescent="0.25">
      <c r="B7" s="29" t="s">
        <v>297</v>
      </c>
      <c r="C7" s="57" t="s">
        <v>281</v>
      </c>
      <c r="D7" s="31" t="s">
        <v>280</v>
      </c>
      <c r="E7" s="31" t="s">
        <v>277</v>
      </c>
      <c r="G7" s="32" t="s">
        <v>282</v>
      </c>
      <c r="J7" s="23" t="s">
        <v>344</v>
      </c>
      <c r="L7" s="23" t="s">
        <v>344</v>
      </c>
      <c r="N7" s="23" t="s">
        <v>344</v>
      </c>
      <c r="P7" s="23" t="s">
        <v>344</v>
      </c>
      <c r="R7" s="23" t="s">
        <v>344</v>
      </c>
      <c r="T7" s="23" t="s">
        <v>344</v>
      </c>
      <c r="V7" s="23" t="s">
        <v>344</v>
      </c>
      <c r="X7" s="23" t="s">
        <v>344</v>
      </c>
      <c r="Z7" s="23" t="s">
        <v>344</v>
      </c>
      <c r="AB7" s="23" t="s">
        <v>344</v>
      </c>
      <c r="AD7" s="23" t="s">
        <v>344</v>
      </c>
      <c r="AF7" s="23" t="s">
        <v>344</v>
      </c>
      <c r="AH7" s="23" t="s">
        <v>344</v>
      </c>
      <c r="AJ7" s="23" t="s">
        <v>344</v>
      </c>
    </row>
    <row r="8" spans="1:37" ht="15" customHeight="1" x14ac:dyDescent="0.25">
      <c r="B8" s="29" t="s">
        <v>300</v>
      </c>
      <c r="C8" s="29" t="s">
        <v>274</v>
      </c>
      <c r="D8" s="31" t="s">
        <v>280</v>
      </c>
      <c r="E8" s="31" t="s">
        <v>342</v>
      </c>
      <c r="F8" s="31" t="s">
        <v>284</v>
      </c>
      <c r="G8" s="29" t="s">
        <v>279</v>
      </c>
      <c r="J8" s="31" t="s">
        <v>343</v>
      </c>
      <c r="L8" s="31" t="s">
        <v>343</v>
      </c>
      <c r="N8" s="31" t="s">
        <v>343</v>
      </c>
      <c r="P8" s="31" t="s">
        <v>343</v>
      </c>
      <c r="R8" s="31" t="s">
        <v>343</v>
      </c>
      <c r="T8" s="31" t="s">
        <v>343</v>
      </c>
      <c r="V8" s="31" t="s">
        <v>343</v>
      </c>
      <c r="X8" s="31" t="s">
        <v>343</v>
      </c>
      <c r="Z8" s="31" t="s">
        <v>343</v>
      </c>
      <c r="AB8" s="31" t="s">
        <v>343</v>
      </c>
      <c r="AD8" s="31" t="s">
        <v>343</v>
      </c>
      <c r="AF8" s="31" t="s">
        <v>343</v>
      </c>
      <c r="AH8" s="31" t="s">
        <v>343</v>
      </c>
      <c r="AJ8" s="31" t="s">
        <v>343</v>
      </c>
    </row>
    <row r="9" spans="1:37" ht="15" customHeight="1" x14ac:dyDescent="0.25">
      <c r="B9" s="29" t="s">
        <v>302</v>
      </c>
      <c r="C9" s="29" t="s">
        <v>286</v>
      </c>
      <c r="D9" s="31"/>
      <c r="E9" s="31"/>
      <c r="F9" s="31"/>
      <c r="G9" s="29" t="s">
        <v>33</v>
      </c>
      <c r="J9" s="33" t="s">
        <v>321</v>
      </c>
      <c r="L9" s="33" t="s">
        <v>321</v>
      </c>
      <c r="N9" s="33" t="s">
        <v>321</v>
      </c>
      <c r="P9" s="33" t="s">
        <v>321</v>
      </c>
      <c r="R9" s="33" t="s">
        <v>321</v>
      </c>
      <c r="T9" s="33" t="s">
        <v>321</v>
      </c>
      <c r="V9" s="33" t="s">
        <v>321</v>
      </c>
      <c r="X9" s="33" t="s">
        <v>321</v>
      </c>
      <c r="Z9" s="33" t="s">
        <v>321</v>
      </c>
      <c r="AB9" s="33" t="s">
        <v>321</v>
      </c>
      <c r="AD9" s="33" t="s">
        <v>321</v>
      </c>
      <c r="AF9" s="33" t="s">
        <v>321</v>
      </c>
      <c r="AH9" s="33" t="s">
        <v>321</v>
      </c>
      <c r="AJ9" s="33" t="s">
        <v>321</v>
      </c>
    </row>
    <row r="10" spans="1:37" ht="15" customHeight="1" x14ac:dyDescent="0.25">
      <c r="B10" s="29" t="s">
        <v>303</v>
      </c>
      <c r="C10" s="22" t="s">
        <v>317</v>
      </c>
      <c r="D10" s="31"/>
      <c r="E10" s="31"/>
      <c r="F10" s="31"/>
      <c r="G10" s="22" t="s">
        <v>74</v>
      </c>
      <c r="J10" s="31" t="s">
        <v>318</v>
      </c>
      <c r="L10" s="31" t="s">
        <v>318</v>
      </c>
      <c r="N10" s="31" t="s">
        <v>318</v>
      </c>
      <c r="P10" s="31" t="s">
        <v>318</v>
      </c>
      <c r="R10" s="31" t="s">
        <v>318</v>
      </c>
      <c r="T10" s="31" t="s">
        <v>318</v>
      </c>
      <c r="V10" s="31" t="s">
        <v>318</v>
      </c>
      <c r="X10" s="31" t="s">
        <v>318</v>
      </c>
      <c r="Z10" s="31" t="s">
        <v>318</v>
      </c>
      <c r="AB10" s="31" t="s">
        <v>318</v>
      </c>
      <c r="AD10" s="31" t="s">
        <v>318</v>
      </c>
      <c r="AF10" s="31" t="s">
        <v>318</v>
      </c>
      <c r="AH10" s="31" t="s">
        <v>318</v>
      </c>
      <c r="AJ10" s="31" t="s">
        <v>318</v>
      </c>
    </row>
    <row r="11" spans="1:37" ht="15" customHeight="1" x14ac:dyDescent="0.25">
      <c r="B11" s="29" t="s">
        <v>305</v>
      </c>
      <c r="C11" s="29" t="s">
        <v>287</v>
      </c>
      <c r="D11" s="29" t="s">
        <v>49</v>
      </c>
      <c r="E11" s="23" t="s">
        <v>88</v>
      </c>
      <c r="F11" s="31"/>
      <c r="G11" s="29" t="s">
        <v>724</v>
      </c>
      <c r="J11" s="31"/>
      <c r="L11" s="31"/>
      <c r="N11" s="31"/>
      <c r="P11" s="31"/>
      <c r="R11" s="31"/>
      <c r="T11" s="31"/>
      <c r="V11" s="31"/>
      <c r="X11" s="31"/>
      <c r="Z11" s="31"/>
      <c r="AB11" s="31"/>
      <c r="AD11" s="31"/>
      <c r="AF11" s="31"/>
      <c r="AH11" s="31"/>
      <c r="AJ11" s="31"/>
    </row>
    <row r="12" spans="1:37" ht="15" customHeight="1" x14ac:dyDescent="0.25">
      <c r="B12" s="29" t="s">
        <v>308</v>
      </c>
      <c r="C12" s="34" t="s">
        <v>288</v>
      </c>
      <c r="D12" s="29" t="s">
        <v>49</v>
      </c>
      <c r="E12" s="31" t="s">
        <v>50</v>
      </c>
      <c r="F12" s="31" t="s">
        <v>289</v>
      </c>
      <c r="J12" s="31" t="s">
        <v>289</v>
      </c>
      <c r="L12" s="31" t="s">
        <v>289</v>
      </c>
      <c r="N12" s="31" t="s">
        <v>289</v>
      </c>
      <c r="P12" s="31" t="s">
        <v>289</v>
      </c>
      <c r="R12" s="31" t="s">
        <v>289</v>
      </c>
      <c r="T12" s="31" t="s">
        <v>289</v>
      </c>
      <c r="V12" s="31" t="s">
        <v>289</v>
      </c>
      <c r="X12" s="31" t="s">
        <v>289</v>
      </c>
      <c r="Z12" s="31" t="s">
        <v>289</v>
      </c>
      <c r="AB12" s="31" t="s">
        <v>289</v>
      </c>
      <c r="AD12" s="31" t="s">
        <v>289</v>
      </c>
      <c r="AF12" s="31" t="s">
        <v>289</v>
      </c>
      <c r="AH12" s="31" t="s">
        <v>289</v>
      </c>
      <c r="AJ12" s="31" t="s">
        <v>289</v>
      </c>
    </row>
    <row r="13" spans="1:37" ht="15" customHeight="1" x14ac:dyDescent="0.25">
      <c r="B13" s="29" t="s">
        <v>309</v>
      </c>
      <c r="C13" s="34" t="s">
        <v>290</v>
      </c>
      <c r="D13" s="29" t="s">
        <v>49</v>
      </c>
      <c r="E13" s="31" t="s">
        <v>51</v>
      </c>
      <c r="F13" s="35" t="s">
        <v>291</v>
      </c>
      <c r="J13" s="35" t="s">
        <v>291</v>
      </c>
      <c r="L13" s="35" t="s">
        <v>291</v>
      </c>
      <c r="N13" s="35" t="s">
        <v>291</v>
      </c>
      <c r="P13" s="35" t="s">
        <v>291</v>
      </c>
      <c r="R13" s="35" t="s">
        <v>291</v>
      </c>
      <c r="T13" s="35" t="s">
        <v>291</v>
      </c>
      <c r="V13" s="35" t="s">
        <v>291</v>
      </c>
      <c r="X13" s="35" t="s">
        <v>291</v>
      </c>
      <c r="Z13" s="35" t="s">
        <v>291</v>
      </c>
      <c r="AB13" s="35" t="s">
        <v>291</v>
      </c>
      <c r="AD13" s="35" t="s">
        <v>291</v>
      </c>
      <c r="AF13" s="35" t="s">
        <v>291</v>
      </c>
      <c r="AH13" s="35" t="s">
        <v>291</v>
      </c>
      <c r="AJ13" s="35" t="s">
        <v>291</v>
      </c>
    </row>
    <row r="14" spans="1:37" ht="15" customHeight="1" x14ac:dyDescent="0.25">
      <c r="B14" s="29" t="s">
        <v>310</v>
      </c>
      <c r="C14" s="34" t="s">
        <v>293</v>
      </c>
      <c r="D14" s="29" t="s">
        <v>49</v>
      </c>
      <c r="E14" s="31" t="s">
        <v>89</v>
      </c>
      <c r="F14" s="31"/>
      <c r="J14" s="31"/>
      <c r="L14" s="31"/>
      <c r="N14" s="31"/>
      <c r="P14" s="31"/>
      <c r="R14" s="31"/>
      <c r="T14" s="31"/>
      <c r="V14" s="31"/>
      <c r="X14" s="31"/>
      <c r="Z14" s="31"/>
      <c r="AB14" s="31"/>
      <c r="AD14" s="31"/>
      <c r="AF14" s="31"/>
      <c r="AH14" s="31"/>
      <c r="AJ14" s="31"/>
    </row>
    <row r="15" spans="1:37" ht="15" customHeight="1" x14ac:dyDescent="0.25">
      <c r="B15" s="29" t="s">
        <v>311</v>
      </c>
      <c r="C15" s="34" t="s">
        <v>295</v>
      </c>
      <c r="E15" s="31"/>
      <c r="F15" s="33" t="s">
        <v>296</v>
      </c>
      <c r="G15" s="29" t="s">
        <v>33</v>
      </c>
      <c r="J15" s="33" t="s">
        <v>296</v>
      </c>
      <c r="L15" s="33" t="s">
        <v>296</v>
      </c>
      <c r="N15" s="33" t="s">
        <v>296</v>
      </c>
      <c r="P15" s="33" t="s">
        <v>296</v>
      </c>
      <c r="R15" s="33" t="s">
        <v>296</v>
      </c>
      <c r="T15" s="33" t="s">
        <v>296</v>
      </c>
      <c r="V15" s="33" t="s">
        <v>296</v>
      </c>
      <c r="X15" s="33" t="s">
        <v>296</v>
      </c>
      <c r="Z15" s="33" t="s">
        <v>296</v>
      </c>
      <c r="AB15" s="33" t="s">
        <v>296</v>
      </c>
      <c r="AD15" s="33" t="s">
        <v>296</v>
      </c>
      <c r="AF15" s="33" t="s">
        <v>296</v>
      </c>
      <c r="AH15" s="33" t="s">
        <v>296</v>
      </c>
      <c r="AJ15" s="33" t="s">
        <v>296</v>
      </c>
    </row>
    <row r="16" spans="1:37" ht="15" customHeight="1" x14ac:dyDescent="0.25">
      <c r="B16" s="29" t="s">
        <v>313</v>
      </c>
      <c r="C16" s="34" t="s">
        <v>298</v>
      </c>
      <c r="D16" s="29" t="s">
        <v>49</v>
      </c>
      <c r="E16" s="31" t="s">
        <v>91</v>
      </c>
      <c r="F16" s="31"/>
      <c r="G16" s="29" t="s">
        <v>299</v>
      </c>
      <c r="J16" s="31"/>
      <c r="L16" s="31"/>
      <c r="N16" s="31"/>
      <c r="P16" s="31"/>
      <c r="R16" s="31"/>
      <c r="T16" s="31"/>
      <c r="V16" s="31"/>
      <c r="X16" s="31"/>
      <c r="Z16" s="31"/>
      <c r="AB16" s="31"/>
      <c r="AD16" s="31"/>
      <c r="AF16" s="31"/>
      <c r="AH16" s="31"/>
      <c r="AJ16" s="31"/>
    </row>
    <row r="17" spans="2:36" ht="15" customHeight="1" x14ac:dyDescent="0.25">
      <c r="B17" s="29" t="s">
        <v>314</v>
      </c>
      <c r="C17" s="34" t="s">
        <v>301</v>
      </c>
      <c r="D17" s="29" t="s">
        <v>49</v>
      </c>
      <c r="E17" s="31" t="s">
        <v>92</v>
      </c>
      <c r="F17" s="31"/>
      <c r="G17" s="29" t="s">
        <v>9</v>
      </c>
      <c r="J17" s="31"/>
      <c r="L17" s="31"/>
      <c r="N17" s="31"/>
      <c r="P17" s="31"/>
      <c r="R17" s="31"/>
      <c r="T17" s="31"/>
      <c r="V17" s="31"/>
      <c r="X17" s="31"/>
      <c r="Z17" s="31"/>
      <c r="AB17" s="31"/>
      <c r="AD17" s="31"/>
      <c r="AF17" s="31"/>
      <c r="AH17" s="31"/>
      <c r="AJ17" s="31"/>
    </row>
    <row r="18" spans="2:36" x14ac:dyDescent="0.25">
      <c r="B18" s="29" t="s">
        <v>316</v>
      </c>
      <c r="C18" s="34" t="s">
        <v>295</v>
      </c>
      <c r="E18" s="31"/>
      <c r="F18" s="33" t="s">
        <v>323</v>
      </c>
      <c r="G18" s="29" t="s">
        <v>33</v>
      </c>
      <c r="J18" s="33" t="s">
        <v>323</v>
      </c>
      <c r="L18" s="33" t="s">
        <v>323</v>
      </c>
      <c r="N18" s="33" t="s">
        <v>323</v>
      </c>
      <c r="P18" s="33" t="s">
        <v>323</v>
      </c>
      <c r="R18" s="33" t="s">
        <v>323</v>
      </c>
      <c r="T18" s="33" t="s">
        <v>323</v>
      </c>
      <c r="V18" s="33" t="s">
        <v>323</v>
      </c>
      <c r="X18" s="33" t="s">
        <v>323</v>
      </c>
      <c r="Z18" s="33" t="s">
        <v>323</v>
      </c>
      <c r="AB18" s="33" t="s">
        <v>323</v>
      </c>
      <c r="AD18" s="33" t="s">
        <v>323</v>
      </c>
      <c r="AF18" s="33" t="s">
        <v>323</v>
      </c>
      <c r="AH18" s="33" t="s">
        <v>323</v>
      </c>
      <c r="AJ18" s="33" t="s">
        <v>323</v>
      </c>
    </row>
    <row r="19" spans="2:36" x14ac:dyDescent="0.25">
      <c r="B19" s="29" t="s">
        <v>319</v>
      </c>
      <c r="C19" s="34" t="s">
        <v>304</v>
      </c>
      <c r="D19" s="29" t="s">
        <v>49</v>
      </c>
      <c r="E19" s="31" t="s">
        <v>119</v>
      </c>
      <c r="F19" s="33"/>
      <c r="G19" s="22" t="s">
        <v>59</v>
      </c>
      <c r="J19" s="33"/>
      <c r="L19" s="33"/>
      <c r="N19" s="33"/>
      <c r="P19" s="33"/>
      <c r="R19" s="33"/>
      <c r="T19" s="33"/>
      <c r="V19" s="33"/>
      <c r="X19" s="33"/>
      <c r="Z19" s="33"/>
      <c r="AB19" s="33"/>
      <c r="AD19" s="33"/>
      <c r="AF19" s="33"/>
      <c r="AH19" s="33"/>
      <c r="AJ19" s="33"/>
    </row>
    <row r="20" spans="2:36" x14ac:dyDescent="0.25">
      <c r="B20" s="29" t="s">
        <v>322</v>
      </c>
      <c r="C20" s="34" t="s">
        <v>304</v>
      </c>
      <c r="D20" s="29" t="s">
        <v>49</v>
      </c>
      <c r="E20" s="31" t="s">
        <v>119</v>
      </c>
      <c r="F20" s="33"/>
      <c r="G20" s="22" t="s">
        <v>9</v>
      </c>
      <c r="J20" s="33"/>
      <c r="L20" s="33"/>
      <c r="N20" s="33"/>
      <c r="P20" s="33"/>
      <c r="R20" s="33"/>
      <c r="T20" s="33"/>
      <c r="V20" s="33"/>
      <c r="X20" s="33"/>
      <c r="Z20" s="33"/>
      <c r="AB20" s="33"/>
      <c r="AD20" s="33"/>
      <c r="AF20" s="33"/>
      <c r="AH20" s="33"/>
      <c r="AJ20" s="33"/>
    </row>
    <row r="21" spans="2:36" x14ac:dyDescent="0.25">
      <c r="B21" s="29" t="s">
        <v>329</v>
      </c>
      <c r="C21" s="34" t="s">
        <v>304</v>
      </c>
      <c r="D21" s="29" t="s">
        <v>49</v>
      </c>
      <c r="E21" s="31" t="s">
        <v>119</v>
      </c>
      <c r="F21" s="33" t="s">
        <v>306</v>
      </c>
      <c r="G21" s="22" t="s">
        <v>307</v>
      </c>
      <c r="J21" s="33" t="s">
        <v>306</v>
      </c>
      <c r="L21" s="33" t="s">
        <v>306</v>
      </c>
      <c r="N21" s="33" t="s">
        <v>306</v>
      </c>
      <c r="P21" s="33" t="s">
        <v>306</v>
      </c>
      <c r="R21" s="33" t="s">
        <v>306</v>
      </c>
      <c r="T21" s="33" t="s">
        <v>306</v>
      </c>
      <c r="V21" s="33" t="s">
        <v>306</v>
      </c>
      <c r="X21" s="33" t="s">
        <v>306</v>
      </c>
      <c r="Z21" s="33" t="s">
        <v>306</v>
      </c>
      <c r="AB21" s="33" t="s">
        <v>306</v>
      </c>
      <c r="AD21" s="33" t="s">
        <v>306</v>
      </c>
      <c r="AF21" s="33" t="s">
        <v>306</v>
      </c>
      <c r="AH21" s="33" t="s">
        <v>306</v>
      </c>
      <c r="AJ21" s="33" t="s">
        <v>306</v>
      </c>
    </row>
    <row r="22" spans="2:36" x14ac:dyDescent="0.25">
      <c r="B22" s="29" t="s">
        <v>330</v>
      </c>
      <c r="C22" s="34" t="s">
        <v>312</v>
      </c>
      <c r="D22" s="29" t="s">
        <v>49</v>
      </c>
      <c r="E22" s="31" t="s">
        <v>120</v>
      </c>
      <c r="F22" s="31"/>
      <c r="G22" s="22" t="s">
        <v>9</v>
      </c>
      <c r="J22" s="31" t="s">
        <v>698</v>
      </c>
      <c r="L22" s="31"/>
      <c r="N22" s="31"/>
      <c r="P22" s="31"/>
      <c r="R22" s="31"/>
      <c r="T22" s="31"/>
      <c r="V22" s="31"/>
      <c r="X22" s="31"/>
      <c r="Z22" s="31"/>
      <c r="AB22" s="31" t="s">
        <v>698</v>
      </c>
      <c r="AD22" s="31"/>
      <c r="AF22" s="31"/>
      <c r="AH22" s="31"/>
      <c r="AJ22" s="31"/>
    </row>
    <row r="23" spans="2:36" x14ac:dyDescent="0.25">
      <c r="B23" s="29" t="s">
        <v>331</v>
      </c>
      <c r="C23" s="34" t="s">
        <v>295</v>
      </c>
      <c r="E23" s="31"/>
      <c r="F23" s="33" t="s">
        <v>315</v>
      </c>
      <c r="G23" s="29" t="s">
        <v>33</v>
      </c>
      <c r="J23" s="33" t="s">
        <v>315</v>
      </c>
      <c r="L23" s="33" t="s">
        <v>315</v>
      </c>
      <c r="N23" s="33" t="s">
        <v>315</v>
      </c>
      <c r="P23" s="33" t="s">
        <v>315</v>
      </c>
      <c r="R23" s="33" t="s">
        <v>315</v>
      </c>
      <c r="T23" s="33" t="s">
        <v>315</v>
      </c>
      <c r="V23" s="33" t="s">
        <v>315</v>
      </c>
      <c r="X23" s="33" t="s">
        <v>315</v>
      </c>
      <c r="Z23" s="33" t="s">
        <v>315</v>
      </c>
      <c r="AB23" s="33" t="s">
        <v>315</v>
      </c>
      <c r="AD23" s="33" t="s">
        <v>315</v>
      </c>
      <c r="AF23" s="33" t="s">
        <v>315</v>
      </c>
      <c r="AH23" s="33" t="s">
        <v>315</v>
      </c>
      <c r="AJ23" s="33" t="s">
        <v>315</v>
      </c>
    </row>
    <row r="24" spans="2:36" x14ac:dyDescent="0.25">
      <c r="B24" s="29" t="s">
        <v>345</v>
      </c>
      <c r="C24" s="34" t="s">
        <v>320</v>
      </c>
      <c r="D24" s="29" t="s">
        <v>49</v>
      </c>
      <c r="E24" s="31" t="s">
        <v>114</v>
      </c>
      <c r="F24" s="31"/>
      <c r="G24" s="22" t="s">
        <v>9</v>
      </c>
      <c r="J24" s="31"/>
      <c r="L24" s="31"/>
      <c r="N24" s="31"/>
      <c r="P24" s="31"/>
      <c r="R24" s="31"/>
      <c r="T24" s="31"/>
      <c r="V24" s="31"/>
      <c r="X24" s="31"/>
      <c r="Z24" s="31"/>
      <c r="AB24" s="31"/>
      <c r="AD24" s="31"/>
      <c r="AF24" s="31"/>
      <c r="AH24" s="31"/>
      <c r="AJ24" s="31"/>
    </row>
    <row r="25" spans="2:36" x14ac:dyDescent="0.25">
      <c r="B25" s="29" t="s">
        <v>351</v>
      </c>
      <c r="C25" s="34" t="s">
        <v>295</v>
      </c>
      <c r="E25" s="31"/>
      <c r="F25" s="33" t="s">
        <v>315</v>
      </c>
      <c r="G25" s="29" t="s">
        <v>33</v>
      </c>
      <c r="J25" s="33" t="s">
        <v>315</v>
      </c>
      <c r="L25" s="33" t="s">
        <v>315</v>
      </c>
      <c r="N25" s="33" t="s">
        <v>315</v>
      </c>
      <c r="P25" s="33" t="s">
        <v>315</v>
      </c>
      <c r="R25" s="33" t="s">
        <v>315</v>
      </c>
      <c r="T25" s="33" t="s">
        <v>315</v>
      </c>
      <c r="V25" s="33" t="s">
        <v>315</v>
      </c>
      <c r="X25" s="33" t="s">
        <v>315</v>
      </c>
      <c r="Z25" s="33" t="s">
        <v>315</v>
      </c>
      <c r="AB25" s="33" t="s">
        <v>315</v>
      </c>
      <c r="AD25" s="33" t="s">
        <v>315</v>
      </c>
      <c r="AF25" s="33" t="s">
        <v>315</v>
      </c>
      <c r="AH25" s="33" t="s">
        <v>315</v>
      </c>
      <c r="AJ25" s="33" t="s">
        <v>315</v>
      </c>
    </row>
    <row r="26" spans="2:36" x14ac:dyDescent="0.25">
      <c r="B26" s="29" t="s">
        <v>362</v>
      </c>
      <c r="C26" s="34" t="s">
        <v>912</v>
      </c>
      <c r="D26" s="29" t="s">
        <v>49</v>
      </c>
      <c r="E26" s="31" t="s">
        <v>231</v>
      </c>
      <c r="F26" s="33"/>
      <c r="G26" s="22" t="s">
        <v>9</v>
      </c>
      <c r="J26" s="33" t="s">
        <v>344</v>
      </c>
      <c r="L26" s="33" t="s">
        <v>344</v>
      </c>
      <c r="N26" s="33" t="s">
        <v>344</v>
      </c>
      <c r="P26" s="33" t="s">
        <v>344</v>
      </c>
      <c r="R26" s="33" t="s">
        <v>344</v>
      </c>
      <c r="T26" s="33" t="s">
        <v>344</v>
      </c>
      <c r="V26" s="33" t="s">
        <v>344</v>
      </c>
      <c r="X26" s="33" t="s">
        <v>344</v>
      </c>
      <c r="Z26" s="33" t="s">
        <v>344</v>
      </c>
      <c r="AB26" s="33"/>
      <c r="AD26" s="33"/>
      <c r="AF26" s="33"/>
      <c r="AH26" s="33"/>
      <c r="AJ26" s="33"/>
    </row>
    <row r="27" spans="2:36" x14ac:dyDescent="0.25">
      <c r="B27" s="29" t="s">
        <v>363</v>
      </c>
      <c r="C27" s="34" t="s">
        <v>286</v>
      </c>
      <c r="E27" s="31"/>
      <c r="F27" s="33"/>
      <c r="G27" s="22" t="s">
        <v>474</v>
      </c>
      <c r="J27" s="33" t="s">
        <v>344</v>
      </c>
      <c r="L27" s="33" t="s">
        <v>344</v>
      </c>
      <c r="N27" s="33" t="s">
        <v>344</v>
      </c>
      <c r="P27" s="33" t="s">
        <v>344</v>
      </c>
      <c r="R27" s="33" t="s">
        <v>344</v>
      </c>
      <c r="T27" s="33" t="s">
        <v>344</v>
      </c>
      <c r="V27" s="33" t="s">
        <v>344</v>
      </c>
      <c r="X27" s="33" t="s">
        <v>344</v>
      </c>
      <c r="Z27" s="33" t="s">
        <v>344</v>
      </c>
      <c r="AB27" s="33"/>
      <c r="AD27" s="33"/>
      <c r="AF27" s="33"/>
      <c r="AH27" s="33"/>
      <c r="AJ27" s="33"/>
    </row>
    <row r="28" spans="2:36" x14ac:dyDescent="0.25">
      <c r="B28" s="29" t="s">
        <v>364</v>
      </c>
      <c r="C28" s="34" t="s">
        <v>913</v>
      </c>
      <c r="D28" s="29" t="s">
        <v>35</v>
      </c>
      <c r="E28" s="31" t="s">
        <v>914</v>
      </c>
      <c r="F28" s="33"/>
      <c r="G28" s="22" t="s">
        <v>81</v>
      </c>
      <c r="J28" s="33" t="s">
        <v>344</v>
      </c>
      <c r="L28" s="33" t="s">
        <v>344</v>
      </c>
      <c r="N28" s="33" t="s">
        <v>344</v>
      </c>
      <c r="P28" s="33" t="s">
        <v>344</v>
      </c>
      <c r="R28" s="33" t="s">
        <v>344</v>
      </c>
      <c r="T28" s="33" t="s">
        <v>344</v>
      </c>
      <c r="V28" s="33" t="s">
        <v>344</v>
      </c>
      <c r="X28" s="33" t="s">
        <v>344</v>
      </c>
      <c r="Z28" s="33" t="s">
        <v>344</v>
      </c>
      <c r="AB28" s="33" t="s">
        <v>915</v>
      </c>
      <c r="AD28" s="33" t="s">
        <v>915</v>
      </c>
      <c r="AF28" s="33" t="s">
        <v>915</v>
      </c>
      <c r="AH28" s="33" t="s">
        <v>728</v>
      </c>
      <c r="AJ28" s="33" t="s">
        <v>728</v>
      </c>
    </row>
    <row r="29" spans="2:36" x14ac:dyDescent="0.25">
      <c r="B29" s="29" t="s">
        <v>365</v>
      </c>
      <c r="C29" s="34" t="s">
        <v>372</v>
      </c>
      <c r="D29" s="29" t="s">
        <v>49</v>
      </c>
      <c r="E29" s="31" t="s">
        <v>225</v>
      </c>
      <c r="F29" s="33"/>
      <c r="G29" s="22" t="s">
        <v>353</v>
      </c>
      <c r="J29" s="33"/>
      <c r="L29" s="33"/>
      <c r="N29" s="33"/>
      <c r="P29" s="33"/>
      <c r="R29" s="33"/>
      <c r="T29" s="33"/>
      <c r="V29" s="33"/>
      <c r="X29" s="33"/>
      <c r="Z29" s="33"/>
      <c r="AB29" s="33"/>
      <c r="AD29" s="33"/>
      <c r="AF29" s="33"/>
      <c r="AH29" s="33"/>
      <c r="AJ29" s="33"/>
    </row>
    <row r="30" spans="2:36" x14ac:dyDescent="0.25">
      <c r="B30" s="29" t="s">
        <v>366</v>
      </c>
      <c r="C30" s="34" t="s">
        <v>373</v>
      </c>
      <c r="E30" s="31" t="s">
        <v>352</v>
      </c>
      <c r="F30" s="33"/>
      <c r="G30" s="22" t="s">
        <v>354</v>
      </c>
      <c r="J30" s="33" t="s">
        <v>355</v>
      </c>
      <c r="L30" s="33" t="s">
        <v>355</v>
      </c>
      <c r="N30" s="33" t="s">
        <v>355</v>
      </c>
      <c r="P30" s="33" t="s">
        <v>355</v>
      </c>
      <c r="R30" s="33" t="s">
        <v>355</v>
      </c>
      <c r="T30" s="33" t="s">
        <v>355</v>
      </c>
      <c r="V30" s="33" t="s">
        <v>355</v>
      </c>
      <c r="X30" s="33" t="s">
        <v>355</v>
      </c>
      <c r="Z30" s="33" t="s">
        <v>355</v>
      </c>
      <c r="AB30" s="33" t="s">
        <v>355</v>
      </c>
      <c r="AD30" s="33" t="s">
        <v>355</v>
      </c>
      <c r="AF30" s="33" t="s">
        <v>355</v>
      </c>
      <c r="AH30" s="33" t="s">
        <v>355</v>
      </c>
      <c r="AJ30" s="33" t="s">
        <v>355</v>
      </c>
    </row>
    <row r="31" spans="2:36" x14ac:dyDescent="0.25">
      <c r="B31" s="29" t="s">
        <v>368</v>
      </c>
      <c r="C31" s="34" t="s">
        <v>295</v>
      </c>
      <c r="E31" s="31"/>
      <c r="F31" s="33" t="s">
        <v>360</v>
      </c>
      <c r="G31" s="29" t="s">
        <v>33</v>
      </c>
      <c r="J31" s="33" t="s">
        <v>360</v>
      </c>
      <c r="L31" s="33" t="s">
        <v>360</v>
      </c>
      <c r="N31" s="33" t="s">
        <v>360</v>
      </c>
      <c r="P31" s="33" t="s">
        <v>360</v>
      </c>
      <c r="R31" s="33" t="s">
        <v>360</v>
      </c>
      <c r="T31" s="33" t="s">
        <v>360</v>
      </c>
      <c r="V31" s="33" t="s">
        <v>360</v>
      </c>
      <c r="X31" s="33" t="s">
        <v>360</v>
      </c>
      <c r="Z31" s="33" t="s">
        <v>360</v>
      </c>
      <c r="AB31" s="33" t="s">
        <v>360</v>
      </c>
      <c r="AD31" s="33" t="s">
        <v>360</v>
      </c>
      <c r="AF31" s="33" t="s">
        <v>360</v>
      </c>
      <c r="AH31" s="33" t="s">
        <v>360</v>
      </c>
      <c r="AJ31" s="33" t="s">
        <v>360</v>
      </c>
    </row>
    <row r="32" spans="2:36" x14ac:dyDescent="0.25">
      <c r="B32" s="29" t="s">
        <v>367</v>
      </c>
      <c r="C32" s="34" t="s">
        <v>374</v>
      </c>
      <c r="D32" s="29" t="s">
        <v>49</v>
      </c>
      <c r="E32" s="31" t="s">
        <v>375</v>
      </c>
      <c r="F32" s="33"/>
      <c r="G32" s="22" t="s">
        <v>9</v>
      </c>
      <c r="J32" s="29" t="s">
        <v>381</v>
      </c>
      <c r="L32" s="29" t="s">
        <v>381</v>
      </c>
      <c r="N32" s="29" t="s">
        <v>381</v>
      </c>
      <c r="P32" s="23" t="s">
        <v>384</v>
      </c>
      <c r="R32" s="23" t="s">
        <v>384</v>
      </c>
      <c r="T32" s="23" t="s">
        <v>384</v>
      </c>
      <c r="V32" s="33" t="s">
        <v>376</v>
      </c>
      <c r="X32" s="33" t="s">
        <v>376</v>
      </c>
      <c r="Z32" s="33" t="s">
        <v>376</v>
      </c>
      <c r="AB32" s="29" t="s">
        <v>381</v>
      </c>
      <c r="AD32" s="29" t="s">
        <v>381</v>
      </c>
      <c r="AF32" s="29" t="s">
        <v>381</v>
      </c>
      <c r="AH32" s="23" t="s">
        <v>384</v>
      </c>
      <c r="AJ32" s="23" t="s">
        <v>384</v>
      </c>
    </row>
    <row r="33" spans="2:36" x14ac:dyDescent="0.25">
      <c r="B33" s="29" t="s">
        <v>368</v>
      </c>
      <c r="C33" s="34" t="s">
        <v>295</v>
      </c>
      <c r="E33" s="31"/>
      <c r="F33" s="33" t="s">
        <v>360</v>
      </c>
      <c r="G33" s="29" t="s">
        <v>33</v>
      </c>
      <c r="J33" s="33" t="s">
        <v>360</v>
      </c>
      <c r="L33" s="33" t="s">
        <v>360</v>
      </c>
      <c r="N33" s="33" t="s">
        <v>360</v>
      </c>
      <c r="P33" s="33" t="s">
        <v>360</v>
      </c>
      <c r="R33" s="33" t="s">
        <v>360</v>
      </c>
      <c r="T33" s="33" t="s">
        <v>360</v>
      </c>
      <c r="V33" s="33" t="s">
        <v>360</v>
      </c>
      <c r="X33" s="33" t="s">
        <v>360</v>
      </c>
      <c r="Z33" s="33" t="s">
        <v>360</v>
      </c>
      <c r="AB33" s="33" t="s">
        <v>360</v>
      </c>
      <c r="AD33" s="33" t="s">
        <v>360</v>
      </c>
      <c r="AF33" s="33" t="s">
        <v>360</v>
      </c>
      <c r="AH33" s="33" t="s">
        <v>360</v>
      </c>
      <c r="AJ33" s="33" t="s">
        <v>360</v>
      </c>
    </row>
    <row r="34" spans="2:36" x14ac:dyDescent="0.25">
      <c r="B34" s="29" t="s">
        <v>369</v>
      </c>
      <c r="C34" s="34" t="s">
        <v>357</v>
      </c>
      <c r="D34" s="29" t="s">
        <v>49</v>
      </c>
      <c r="E34" s="31" t="s">
        <v>111</v>
      </c>
      <c r="F34" s="31"/>
      <c r="G34" s="22" t="s">
        <v>9</v>
      </c>
      <c r="J34" s="33"/>
      <c r="L34" s="33"/>
      <c r="N34" s="33"/>
      <c r="P34" s="33"/>
      <c r="R34" s="33"/>
      <c r="T34" s="33"/>
      <c r="V34" s="33"/>
      <c r="X34" s="33"/>
      <c r="Z34" s="33"/>
      <c r="AB34" s="33"/>
      <c r="AD34" s="33"/>
      <c r="AF34" s="33"/>
      <c r="AH34" s="33"/>
      <c r="AJ34" s="33"/>
    </row>
    <row r="35" spans="2:36" x14ac:dyDescent="0.25">
      <c r="B35" s="29" t="s">
        <v>370</v>
      </c>
      <c r="C35" s="34" t="s">
        <v>357</v>
      </c>
      <c r="D35" s="29" t="s">
        <v>49</v>
      </c>
      <c r="E35" s="31" t="s">
        <v>358</v>
      </c>
      <c r="F35" s="31"/>
      <c r="G35" s="22" t="s">
        <v>354</v>
      </c>
      <c r="J35" s="33"/>
      <c r="L35" s="33"/>
      <c r="N35" s="33"/>
      <c r="P35" s="33"/>
      <c r="R35" s="33"/>
      <c r="T35" s="33"/>
      <c r="V35" s="33"/>
      <c r="X35" s="33"/>
      <c r="Z35" s="33"/>
      <c r="AB35" s="33"/>
      <c r="AD35" s="33"/>
      <c r="AF35" s="33"/>
      <c r="AH35" s="33"/>
      <c r="AJ35" s="33"/>
    </row>
    <row r="36" spans="2:36" x14ac:dyDescent="0.25">
      <c r="B36" s="29" t="s">
        <v>371</v>
      </c>
      <c r="C36" s="34" t="s">
        <v>359</v>
      </c>
      <c r="D36" s="29" t="s">
        <v>49</v>
      </c>
      <c r="E36" s="31" t="s">
        <v>154</v>
      </c>
      <c r="F36" s="31"/>
      <c r="G36" s="22" t="s">
        <v>9</v>
      </c>
      <c r="J36" s="33"/>
      <c r="L36" s="33"/>
      <c r="N36" s="33"/>
      <c r="P36" s="33"/>
      <c r="R36" s="33"/>
      <c r="T36" s="33"/>
      <c r="V36" s="33"/>
      <c r="X36" s="33"/>
      <c r="Z36" s="33"/>
      <c r="AB36" s="33"/>
      <c r="AD36" s="33"/>
      <c r="AF36" s="33"/>
      <c r="AH36" s="33"/>
      <c r="AJ36" s="33"/>
    </row>
    <row r="37" spans="2:36" x14ac:dyDescent="0.25">
      <c r="B37" s="29" t="s">
        <v>378</v>
      </c>
      <c r="C37" s="34" t="s">
        <v>295</v>
      </c>
      <c r="E37" s="31"/>
      <c r="F37" s="33" t="s">
        <v>321</v>
      </c>
      <c r="G37" s="29" t="s">
        <v>33</v>
      </c>
      <c r="J37" s="33" t="s">
        <v>321</v>
      </c>
      <c r="L37" s="33" t="s">
        <v>321</v>
      </c>
      <c r="N37" s="33" t="s">
        <v>321</v>
      </c>
      <c r="P37" s="33" t="s">
        <v>321</v>
      </c>
      <c r="R37" s="33" t="s">
        <v>321</v>
      </c>
      <c r="T37" s="33" t="s">
        <v>321</v>
      </c>
      <c r="V37" s="33" t="s">
        <v>321</v>
      </c>
      <c r="X37" s="33" t="s">
        <v>321</v>
      </c>
      <c r="Z37" s="33" t="s">
        <v>321</v>
      </c>
      <c r="AB37" s="33" t="s">
        <v>321</v>
      </c>
      <c r="AD37" s="33" t="s">
        <v>321</v>
      </c>
      <c r="AF37" s="33" t="s">
        <v>321</v>
      </c>
      <c r="AH37" s="33" t="s">
        <v>321</v>
      </c>
      <c r="AJ37" s="33" t="s">
        <v>321</v>
      </c>
    </row>
    <row r="38" spans="2:36" x14ac:dyDescent="0.25">
      <c r="B38" s="29" t="s">
        <v>480</v>
      </c>
      <c r="C38" s="36" t="s">
        <v>361</v>
      </c>
      <c r="D38" s="37"/>
      <c r="E38" s="38"/>
      <c r="F38" s="38"/>
      <c r="G38" s="39" t="s">
        <v>52</v>
      </c>
      <c r="J38" s="38"/>
      <c r="L38" s="38"/>
      <c r="N38" s="38"/>
      <c r="P38" s="38"/>
      <c r="R38" s="38"/>
      <c r="T38" s="38"/>
      <c r="V38" s="38"/>
      <c r="X38" s="38"/>
      <c r="Z38" s="38"/>
      <c r="AB38" s="38"/>
      <c r="AD38" s="38"/>
      <c r="AF38" s="38"/>
      <c r="AH38" s="38"/>
      <c r="AJ38" s="38"/>
    </row>
    <row r="39" spans="2:36" x14ac:dyDescent="0.25">
      <c r="B39" s="29" t="s">
        <v>481</v>
      </c>
      <c r="C39" s="34" t="s">
        <v>295</v>
      </c>
      <c r="E39" s="31"/>
      <c r="F39" s="33" t="s">
        <v>321</v>
      </c>
      <c r="G39" s="29" t="s">
        <v>33</v>
      </c>
      <c r="J39" s="33" t="s">
        <v>321</v>
      </c>
      <c r="L39" s="33" t="s">
        <v>321</v>
      </c>
      <c r="N39" s="33" t="s">
        <v>321</v>
      </c>
      <c r="P39" s="33" t="s">
        <v>321</v>
      </c>
      <c r="R39" s="33" t="s">
        <v>321</v>
      </c>
      <c r="T39" s="33" t="s">
        <v>321</v>
      </c>
      <c r="V39" s="33" t="s">
        <v>321</v>
      </c>
      <c r="X39" s="33" t="s">
        <v>321</v>
      </c>
      <c r="Z39" s="33" t="s">
        <v>321</v>
      </c>
      <c r="AB39" s="33" t="s">
        <v>321</v>
      </c>
      <c r="AD39" s="33" t="s">
        <v>321</v>
      </c>
      <c r="AF39" s="33" t="s">
        <v>321</v>
      </c>
      <c r="AH39" s="33" t="s">
        <v>321</v>
      </c>
      <c r="AJ39" s="33" t="s">
        <v>321</v>
      </c>
    </row>
    <row r="40" spans="2:36" ht="15" customHeight="1" x14ac:dyDescent="0.25">
      <c r="B40" s="29" t="s">
        <v>482</v>
      </c>
      <c r="C40" s="34" t="s">
        <v>377</v>
      </c>
      <c r="D40" s="29" t="s">
        <v>49</v>
      </c>
      <c r="E40" s="31" t="s">
        <v>92</v>
      </c>
      <c r="F40" s="31"/>
      <c r="G40" s="29" t="s">
        <v>39</v>
      </c>
      <c r="J40" s="31"/>
      <c r="L40" s="31"/>
      <c r="N40" s="31"/>
      <c r="P40" s="31"/>
      <c r="R40" s="31"/>
      <c r="T40" s="31"/>
      <c r="V40" s="31"/>
      <c r="X40" s="31"/>
      <c r="Z40" s="31"/>
      <c r="AB40" s="31"/>
      <c r="AD40" s="31"/>
      <c r="AF40" s="31"/>
      <c r="AH40" s="31"/>
      <c r="AJ40" s="31"/>
    </row>
    <row r="41" spans="2:36" x14ac:dyDescent="0.25">
      <c r="G41" s="40" t="s">
        <v>86</v>
      </c>
    </row>
  </sheetData>
  <conditionalFormatting sqref="I7">
    <cfRule type="cellIs" dxfId="712" priority="9" operator="equal">
      <formula>"FAIL"</formula>
    </cfRule>
    <cfRule type="cellIs" dxfId="711" priority="10" operator="equal">
      <formula>"PASS"</formula>
    </cfRule>
  </conditionalFormatting>
  <conditionalFormatting sqref="I3:I6">
    <cfRule type="cellIs" dxfId="710" priority="7" operator="equal">
      <formula>"FAIL"</formula>
    </cfRule>
    <cfRule type="cellIs" dxfId="709" priority="8" operator="equal">
      <formula>"PASS"</formula>
    </cfRule>
  </conditionalFormatting>
  <conditionalFormatting sqref="I8:I17">
    <cfRule type="cellIs" dxfId="708" priority="5" operator="equal">
      <formula>"FAIL"</formula>
    </cfRule>
    <cfRule type="cellIs" dxfId="707" priority="6" operator="equal">
      <formula>"PASS"</formula>
    </cfRule>
  </conditionalFormatting>
  <conditionalFormatting sqref="I2">
    <cfRule type="cellIs" dxfId="706" priority="3" operator="equal">
      <formula>"FAIL"</formula>
    </cfRule>
    <cfRule type="cellIs" dxfId="705" priority="4" operator="equal">
      <formula>"PASS"</formula>
    </cfRule>
  </conditionalFormatting>
  <conditionalFormatting sqref="I40">
    <cfRule type="cellIs" dxfId="704" priority="1" operator="equal">
      <formula>"FAIL"</formula>
    </cfRule>
    <cfRule type="cellIs" dxfId="703" priority="2" operator="equal">
      <formula>"PASS"</formula>
    </cfRule>
  </conditionalFormatting>
  <dataValidations count="2">
    <dataValidation type="list" allowBlank="1" showInputMessage="1" showErrorMessage="1" sqref="G1:G40">
      <formula1>ActionList</formula1>
    </dataValidation>
    <dataValidation type="list" allowBlank="1" showInputMessage="1" showErrorMessage="1" sqref="E11:E40">
      <formula1>INDIRECT(D11)</formula1>
    </dataValidation>
  </dataValidations>
  <hyperlinks>
    <hyperlink ref="F13" r:id="rId1"/>
    <hyperlink ref="V13" r:id="rId2"/>
    <hyperlink ref="J13" r:id="rId3"/>
    <hyperlink ref="P13" r:id="rId4"/>
    <hyperlink ref="X13" r:id="rId5"/>
    <hyperlink ref="Z13" r:id="rId6"/>
    <hyperlink ref="L13" r:id="rId7"/>
    <hyperlink ref="N13" r:id="rId8"/>
    <hyperlink ref="R13" r:id="rId9"/>
    <hyperlink ref="T13" r:id="rId10"/>
    <hyperlink ref="AB13" r:id="rId11"/>
    <hyperlink ref="AH13" r:id="rId12"/>
    <hyperlink ref="AD13" r:id="rId13"/>
    <hyperlink ref="AF13" r:id="rId14"/>
    <hyperlink ref="AJ13" r:id="rId15"/>
    <hyperlink ref="J2" r:id="rId16" display="http://10.237.59.105/home/gold/web-services/UpdateTosRejection"/>
    <hyperlink ref="L2" r:id="rId17" display="http://10.237.93.105/home/gold/web-services/UpdateTosRejection"/>
    <hyperlink ref="N2" r:id="rId18" display="http://10.237.93.105/home/gold/web-services/UpdateTosRejection"/>
    <hyperlink ref="P2" r:id="rId19" display="http://10.237.93.105/home/gold/web-services/UpdateTosRejection"/>
    <hyperlink ref="R2" r:id="rId20" display="http://10.237.93.105/home/gold/web-services/UpdateTosRejection"/>
    <hyperlink ref="AB2" r:id="rId21" display="http://10.237.93.105/home/gold/web-services/UpdateTosRejection"/>
    <hyperlink ref="AD2" r:id="rId22" display="http://10.237.93.105/home/gold/web-services/UpdateTosRejection"/>
    <hyperlink ref="Z2" r:id="rId23" display="http://10.237.93.105/home/gold/web-services/UpdateTosRejection"/>
    <hyperlink ref="X2" r:id="rId24" display="http://10.237.93.105/home/gold/web-services/UpdateTosRejection"/>
    <hyperlink ref="T2" r:id="rId25" display="http://10.237.93.105/home/gold/web-services/UpdateTosRejection"/>
    <hyperlink ref="V2" r:id="rId26" display="http://10.237.93.105/home/gold/web-services/UpdateTosRejection"/>
    <hyperlink ref="AF2" r:id="rId27" display="http://10.237.93.105/home/gold/web-services/UpdateTosRejection"/>
    <hyperlink ref="AH2" r:id="rId28" display="http://10.237.93.105/home/gold/web-services/UpdateTosRejection"/>
    <hyperlink ref="AJ2" r:id="rId29" display="http://10.237.93.105/home/gold/web-services/UpdateTosRejection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[2]Sheet2!#REF!</xm:f>
          </x14:formula1>
          <xm:sqref>D40 D12:D27 D29:D33</xm:sqref>
        </x14:dataValidation>
        <x14:dataValidation type="list" allowBlank="1" showInputMessage="1" showErrorMessage="1">
          <x14:formula1>
            <xm:f>Sheet2!$C$5:$C$13</xm:f>
          </x14:formula1>
          <xm:sqref>D41:D1048576 D1</xm:sqref>
        </x14:dataValidation>
        <x14:dataValidation type="list" allowBlank="1" showInputMessage="1" showErrorMessage="1">
          <x14:formula1>
            <xm:f>[3]Sheet2!#REF!</xm:f>
          </x14:formula1>
          <xm:sqref>D34:D39</xm:sqref>
        </x14:dataValidation>
        <x14:dataValidation type="list" allowBlank="1" showInputMessage="1" showErrorMessage="1">
          <x14:formula1>
            <xm:f>Sheet2!C:C</xm:f>
          </x14:formula1>
          <xm:sqref>D11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1"/>
  <sheetViews>
    <sheetView workbookViewId="0">
      <selection activeCell="G11" sqref="G11"/>
    </sheetView>
  </sheetViews>
  <sheetFormatPr defaultRowHeight="15" x14ac:dyDescent="0.25"/>
  <cols>
    <col min="1" max="1" width="2" style="29" bestFit="1" customWidth="1"/>
    <col min="2" max="2" width="6" style="29" bestFit="1" customWidth="1"/>
    <col min="3" max="3" width="32.42578125" style="29" bestFit="1" customWidth="1"/>
    <col min="4" max="4" width="16.5703125" style="29" bestFit="1" customWidth="1"/>
    <col min="5" max="5" width="23" style="29" bestFit="1" customWidth="1"/>
    <col min="6" max="6" width="7" style="29" bestFit="1" customWidth="1"/>
    <col min="7" max="7" width="19.42578125" style="29" bestFit="1" customWidth="1"/>
    <col min="8" max="8" width="6" style="29" bestFit="1" customWidth="1"/>
    <col min="9" max="9" width="6.5703125" style="29" bestFit="1" customWidth="1"/>
    <col min="10" max="10" width="15.28515625" style="29" bestFit="1" customWidth="1"/>
    <col min="11" max="11" width="6.5703125" style="29" bestFit="1" customWidth="1"/>
    <col min="12" max="12" width="15.28515625" style="29" bestFit="1" customWidth="1"/>
    <col min="13" max="13" width="6.5703125" style="29" bestFit="1" customWidth="1"/>
    <col min="14" max="14" width="15.28515625" style="29" bestFit="1" customWidth="1"/>
    <col min="15" max="15" width="6.5703125" style="29" bestFit="1" customWidth="1"/>
    <col min="16" max="16" width="15.28515625" style="29" bestFit="1" customWidth="1"/>
    <col min="17" max="17" width="6.5703125" style="29" bestFit="1" customWidth="1"/>
    <col min="18" max="18" width="15.28515625" style="29" bestFit="1" customWidth="1"/>
    <col min="19" max="19" width="6.5703125" style="29" bestFit="1" customWidth="1"/>
    <col min="20" max="20" width="15.28515625" style="29" bestFit="1" customWidth="1"/>
    <col min="21" max="21" width="6.5703125" style="29" bestFit="1" customWidth="1"/>
    <col min="22" max="22" width="15.28515625" style="29" bestFit="1" customWidth="1"/>
    <col min="23" max="23" width="6.5703125" style="29" bestFit="1" customWidth="1"/>
    <col min="24" max="24" width="15.28515625" style="29" bestFit="1" customWidth="1"/>
    <col min="25" max="25" width="6.5703125" style="29" bestFit="1" customWidth="1"/>
    <col min="26" max="26" width="15.28515625" style="29" bestFit="1" customWidth="1"/>
    <col min="27" max="27" width="6.5703125" style="29" bestFit="1" customWidth="1"/>
    <col min="28" max="28" width="16.28515625" style="29" bestFit="1" customWidth="1"/>
    <col min="29" max="29" width="6.5703125" style="29" bestFit="1" customWidth="1"/>
    <col min="30" max="30" width="16.28515625" style="29" bestFit="1" customWidth="1"/>
    <col min="31" max="31" width="6.5703125" style="29" bestFit="1" customWidth="1"/>
    <col min="32" max="32" width="16.28515625" style="29" bestFit="1" customWidth="1"/>
    <col min="33" max="33" width="6.5703125" style="29" bestFit="1" customWidth="1"/>
    <col min="34" max="34" width="16.28515625" style="29" bestFit="1" customWidth="1"/>
    <col min="35" max="35" width="6.5703125" style="29" bestFit="1" customWidth="1"/>
    <col min="36" max="36" width="16.28515625" style="29" bestFit="1" customWidth="1"/>
    <col min="37" max="37" width="6.5703125" style="29" bestFit="1" customWidth="1"/>
    <col min="38" max="38" width="16.28515625" style="29" bestFit="1" customWidth="1"/>
    <col min="39" max="39" width="6.5703125" style="29" bestFit="1" customWidth="1"/>
    <col min="40" max="40" width="16.28515625" style="29" bestFit="1" customWidth="1"/>
    <col min="41" max="41" width="6.5703125" style="29" bestFit="1" customWidth="1"/>
    <col min="42" max="42" width="16.28515625" style="29" bestFit="1" customWidth="1"/>
    <col min="43" max="43" width="6.5703125" style="29" bestFit="1" customWidth="1"/>
    <col min="44" max="44" width="16.28515625" style="29" bestFit="1" customWidth="1"/>
    <col min="45" max="45" width="6.5703125" style="29" bestFit="1" customWidth="1"/>
    <col min="46" max="46" width="16.28515625" style="29" bestFit="1" customWidth="1"/>
    <col min="47" max="47" width="6.5703125" style="29" bestFit="1" customWidth="1"/>
    <col min="48" max="48" width="16.28515625" style="29" bestFit="1" customWidth="1"/>
    <col min="49" max="49" width="6.5703125" style="29" bestFit="1" customWidth="1"/>
    <col min="50" max="50" width="16.28515625" style="29" bestFit="1" customWidth="1"/>
    <col min="51" max="51" width="6.5703125" style="29" bestFit="1" customWidth="1"/>
    <col min="52" max="52" width="16.28515625" style="29" bestFit="1" customWidth="1"/>
    <col min="53" max="53" width="6.5703125" style="29" bestFit="1" customWidth="1"/>
    <col min="54" max="54" width="16.28515625" style="29" bestFit="1" customWidth="1"/>
    <col min="55" max="55" width="6.5703125" style="29" bestFit="1" customWidth="1"/>
    <col min="56" max="56" width="16.28515625" style="29" bestFit="1" customWidth="1"/>
    <col min="57" max="57" width="6.5703125" style="29" bestFit="1" customWidth="1"/>
    <col min="58" max="58" width="16.28515625" style="29" bestFit="1" customWidth="1"/>
    <col min="59" max="59" width="6.5703125" style="29" bestFit="1" customWidth="1"/>
    <col min="60" max="60" width="16.28515625" style="29" bestFit="1" customWidth="1"/>
    <col min="61" max="61" width="6.5703125" style="29" bestFit="1" customWidth="1"/>
    <col min="62" max="62" width="16.28515625" style="29" bestFit="1" customWidth="1"/>
    <col min="63" max="63" width="6.5703125" style="29" bestFit="1" customWidth="1"/>
    <col min="64" max="64" width="16.28515625" style="29" bestFit="1" customWidth="1"/>
    <col min="65" max="65" width="6.5703125" style="29" bestFit="1" customWidth="1"/>
    <col min="66" max="66" width="16.28515625" style="29" bestFit="1" customWidth="1"/>
    <col min="67" max="67" width="6.5703125" style="29" bestFit="1" customWidth="1"/>
    <col min="68" max="68" width="16.28515625" style="29" bestFit="1" customWidth="1"/>
    <col min="69" max="69" width="6.5703125" style="29" bestFit="1" customWidth="1"/>
    <col min="70" max="70" width="16.28515625" style="29" bestFit="1" customWidth="1"/>
    <col min="71" max="71" width="6.5703125" style="29" bestFit="1" customWidth="1"/>
    <col min="72" max="16384" width="9.140625" style="29"/>
  </cols>
  <sheetData>
    <row r="1" spans="1:72" x14ac:dyDescent="0.25">
      <c r="A1" s="41" t="s">
        <v>333</v>
      </c>
      <c r="B1" s="42" t="s">
        <v>0</v>
      </c>
      <c r="C1" s="42" t="s">
        <v>1</v>
      </c>
      <c r="D1" s="42" t="s">
        <v>37</v>
      </c>
      <c r="E1" s="42" t="s">
        <v>3</v>
      </c>
      <c r="F1" s="27" t="s">
        <v>273</v>
      </c>
      <c r="G1" s="42" t="s">
        <v>2</v>
      </c>
      <c r="H1" s="42" t="s">
        <v>40</v>
      </c>
      <c r="I1" s="42" t="s">
        <v>41</v>
      </c>
      <c r="J1" s="18" t="s">
        <v>667</v>
      </c>
      <c r="K1" s="42" t="s">
        <v>41</v>
      </c>
      <c r="L1" s="18" t="s">
        <v>668</v>
      </c>
      <c r="M1" s="42" t="s">
        <v>41</v>
      </c>
      <c r="N1" s="18" t="s">
        <v>669</v>
      </c>
      <c r="O1" s="42" t="s">
        <v>41</v>
      </c>
      <c r="P1" s="18" t="s">
        <v>670</v>
      </c>
      <c r="Q1" s="42" t="s">
        <v>41</v>
      </c>
      <c r="R1" s="18" t="s">
        <v>671</v>
      </c>
      <c r="S1" s="42" t="s">
        <v>41</v>
      </c>
      <c r="T1" s="18" t="s">
        <v>672</v>
      </c>
      <c r="U1" s="42" t="s">
        <v>41</v>
      </c>
      <c r="V1" s="18" t="s">
        <v>673</v>
      </c>
      <c r="W1" s="42" t="s">
        <v>41</v>
      </c>
      <c r="X1" s="18" t="s">
        <v>674</v>
      </c>
      <c r="Y1" s="42" t="s">
        <v>41</v>
      </c>
      <c r="Z1" s="18" t="s">
        <v>675</v>
      </c>
      <c r="AA1" s="42" t="s">
        <v>41</v>
      </c>
      <c r="AB1" s="18" t="s">
        <v>676</v>
      </c>
      <c r="AC1" s="42" t="s">
        <v>41</v>
      </c>
      <c r="AD1" s="18" t="s">
        <v>677</v>
      </c>
      <c r="AE1" s="42" t="s">
        <v>41</v>
      </c>
      <c r="AF1" s="18" t="s">
        <v>678</v>
      </c>
      <c r="AG1" s="42" t="s">
        <v>41</v>
      </c>
      <c r="AH1" s="18" t="s">
        <v>679</v>
      </c>
      <c r="AI1" s="42" t="s">
        <v>41</v>
      </c>
      <c r="AJ1" s="18" t="s">
        <v>680</v>
      </c>
      <c r="AK1" s="42" t="s">
        <v>41</v>
      </c>
      <c r="AL1" s="18" t="s">
        <v>681</v>
      </c>
      <c r="AM1" s="42" t="s">
        <v>41</v>
      </c>
      <c r="AN1" s="18" t="s">
        <v>682</v>
      </c>
      <c r="AO1" s="42" t="s">
        <v>41</v>
      </c>
      <c r="AP1" s="18" t="s">
        <v>683</v>
      </c>
      <c r="AQ1" s="42" t="s">
        <v>41</v>
      </c>
      <c r="AR1" s="18" t="s">
        <v>684</v>
      </c>
      <c r="AS1" s="42" t="s">
        <v>41</v>
      </c>
      <c r="AT1" s="18" t="s">
        <v>685</v>
      </c>
      <c r="AU1" s="42" t="s">
        <v>41</v>
      </c>
      <c r="AV1" s="18" t="s">
        <v>686</v>
      </c>
      <c r="AW1" s="42" t="s">
        <v>41</v>
      </c>
      <c r="AX1" s="18" t="s">
        <v>687</v>
      </c>
      <c r="AY1" s="42" t="s">
        <v>41</v>
      </c>
      <c r="AZ1" s="18" t="s">
        <v>688</v>
      </c>
      <c r="BA1" s="42" t="s">
        <v>41</v>
      </c>
      <c r="BB1" s="18" t="s">
        <v>689</v>
      </c>
      <c r="BC1" s="42" t="s">
        <v>41</v>
      </c>
      <c r="BD1" s="18" t="s">
        <v>690</v>
      </c>
      <c r="BE1" s="42" t="s">
        <v>41</v>
      </c>
      <c r="BF1" s="18" t="s">
        <v>691</v>
      </c>
      <c r="BG1" s="42" t="s">
        <v>41</v>
      </c>
      <c r="BH1" s="18" t="s">
        <v>692</v>
      </c>
      <c r="BI1" s="42" t="s">
        <v>41</v>
      </c>
      <c r="BJ1" s="18" t="s">
        <v>693</v>
      </c>
      <c r="BK1" s="42" t="s">
        <v>41</v>
      </c>
      <c r="BL1" s="18" t="s">
        <v>694</v>
      </c>
      <c r="BM1" s="42" t="s">
        <v>41</v>
      </c>
      <c r="BN1" s="18" t="s">
        <v>695</v>
      </c>
      <c r="BO1" s="42" t="s">
        <v>41</v>
      </c>
      <c r="BP1" s="18" t="s">
        <v>696</v>
      </c>
      <c r="BQ1" s="42" t="s">
        <v>41</v>
      </c>
      <c r="BR1" s="18" t="s">
        <v>697</v>
      </c>
      <c r="BS1" s="42" t="s">
        <v>41</v>
      </c>
    </row>
    <row r="2" spans="1:72" x14ac:dyDescent="0.25">
      <c r="B2" s="29" t="s">
        <v>44</v>
      </c>
      <c r="C2" s="29" t="s">
        <v>659</v>
      </c>
      <c r="D2" s="29" t="s">
        <v>49</v>
      </c>
      <c r="E2" s="31"/>
      <c r="F2" s="31"/>
      <c r="G2" s="29" t="s">
        <v>474</v>
      </c>
    </row>
    <row r="3" spans="1:72" x14ac:dyDescent="0.25">
      <c r="B3" s="29" t="s">
        <v>45</v>
      </c>
      <c r="C3" s="29" t="s">
        <v>660</v>
      </c>
      <c r="D3" s="29" t="s">
        <v>49</v>
      </c>
      <c r="E3" s="31"/>
      <c r="F3" s="31"/>
      <c r="G3" s="29" t="s">
        <v>661</v>
      </c>
    </row>
    <row r="4" spans="1:72" x14ac:dyDescent="0.25">
      <c r="B4" s="29" t="s">
        <v>46</v>
      </c>
      <c r="C4" s="29" t="s">
        <v>286</v>
      </c>
      <c r="E4" s="31"/>
      <c r="F4" s="31"/>
      <c r="G4" s="29" t="s">
        <v>492</v>
      </c>
    </row>
    <row r="5" spans="1:72" x14ac:dyDescent="0.25">
      <c r="B5" s="29" t="s">
        <v>292</v>
      </c>
      <c r="C5" s="22" t="s">
        <v>663</v>
      </c>
      <c r="D5" s="29" t="s">
        <v>49</v>
      </c>
      <c r="E5" s="31" t="s">
        <v>654</v>
      </c>
      <c r="F5" s="31"/>
      <c r="G5" s="22"/>
    </row>
    <row r="6" spans="1:72" x14ac:dyDescent="0.25">
      <c r="B6" s="29" t="s">
        <v>294</v>
      </c>
      <c r="C6" s="22" t="s">
        <v>662</v>
      </c>
      <c r="D6" s="29" t="s">
        <v>49</v>
      </c>
      <c r="E6" s="31" t="s">
        <v>653</v>
      </c>
      <c r="F6" s="31"/>
      <c r="G6" s="22" t="s">
        <v>9</v>
      </c>
    </row>
    <row r="7" spans="1:72" x14ac:dyDescent="0.25">
      <c r="B7" s="29" t="s">
        <v>297</v>
      </c>
      <c r="C7" s="22" t="s">
        <v>664</v>
      </c>
      <c r="D7" s="29" t="s">
        <v>49</v>
      </c>
      <c r="E7" s="31" t="s">
        <v>655</v>
      </c>
      <c r="F7" s="31"/>
      <c r="G7" s="22" t="s">
        <v>699</v>
      </c>
    </row>
    <row r="8" spans="1:72" x14ac:dyDescent="0.25">
      <c r="B8" s="29" t="s">
        <v>300</v>
      </c>
      <c r="C8" s="22" t="s">
        <v>665</v>
      </c>
      <c r="D8" s="29" t="s">
        <v>49</v>
      </c>
      <c r="E8" s="31" t="s">
        <v>656</v>
      </c>
      <c r="F8" s="31"/>
      <c r="G8" s="22" t="s">
        <v>9</v>
      </c>
    </row>
    <row r="9" spans="1:72" x14ac:dyDescent="0.25">
      <c r="B9" s="29" t="s">
        <v>302</v>
      </c>
      <c r="C9" s="22" t="s">
        <v>286</v>
      </c>
      <c r="E9" s="31"/>
      <c r="F9" s="31"/>
      <c r="G9" s="29" t="s">
        <v>646</v>
      </c>
      <c r="J9" s="43" t="s">
        <v>323</v>
      </c>
      <c r="L9" s="43" t="s">
        <v>323</v>
      </c>
      <c r="N9" s="43" t="s">
        <v>323</v>
      </c>
      <c r="P9" s="43" t="s">
        <v>323</v>
      </c>
      <c r="R9" s="43" t="s">
        <v>323</v>
      </c>
      <c r="T9" s="43" t="s">
        <v>323</v>
      </c>
      <c r="V9" s="43" t="s">
        <v>323</v>
      </c>
      <c r="X9" s="43" t="s">
        <v>323</v>
      </c>
      <c r="Z9" s="43" t="s">
        <v>323</v>
      </c>
      <c r="AB9" s="43" t="s">
        <v>323</v>
      </c>
      <c r="AD9" s="43" t="s">
        <v>323</v>
      </c>
      <c r="AF9" s="43" t="s">
        <v>323</v>
      </c>
      <c r="AH9" s="43" t="s">
        <v>323</v>
      </c>
      <c r="AJ9" s="43" t="s">
        <v>323</v>
      </c>
      <c r="AL9" s="43" t="s">
        <v>323</v>
      </c>
      <c r="AN9" s="43" t="s">
        <v>323</v>
      </c>
      <c r="AP9" s="43" t="s">
        <v>323</v>
      </c>
      <c r="AR9" s="43" t="s">
        <v>323</v>
      </c>
      <c r="AT9" s="43" t="s">
        <v>323</v>
      </c>
      <c r="AV9" s="43" t="s">
        <v>323</v>
      </c>
      <c r="AX9" s="43" t="s">
        <v>323</v>
      </c>
      <c r="AZ9" s="43" t="s">
        <v>323</v>
      </c>
      <c r="BB9" s="43" t="s">
        <v>323</v>
      </c>
      <c r="BD9" s="43" t="s">
        <v>323</v>
      </c>
      <c r="BF9" s="43" t="s">
        <v>323</v>
      </c>
      <c r="BH9" s="43" t="s">
        <v>323</v>
      </c>
      <c r="BJ9" s="43" t="s">
        <v>323</v>
      </c>
      <c r="BL9" s="43" t="s">
        <v>323</v>
      </c>
      <c r="BN9" s="43" t="s">
        <v>323</v>
      </c>
      <c r="BP9" s="43" t="s">
        <v>323</v>
      </c>
      <c r="BR9" s="43" t="s">
        <v>323</v>
      </c>
      <c r="BT9" s="43"/>
    </row>
    <row r="10" spans="1:72" x14ac:dyDescent="0.25">
      <c r="B10" s="29" t="s">
        <v>303</v>
      </c>
      <c r="C10" s="22" t="s">
        <v>666</v>
      </c>
      <c r="D10" s="29" t="s">
        <v>49</v>
      </c>
      <c r="E10" s="31" t="s">
        <v>658</v>
      </c>
      <c r="F10" s="31"/>
      <c r="G10" s="22" t="s">
        <v>39</v>
      </c>
    </row>
    <row r="11" spans="1:72" x14ac:dyDescent="0.25">
      <c r="G11" s="40" t="s">
        <v>86</v>
      </c>
    </row>
  </sheetData>
  <dataValidations count="2">
    <dataValidation type="list" allowBlank="1" showInputMessage="1" showErrorMessage="1" sqref="G1:G10">
      <formula1>ActionList</formula1>
    </dataValidation>
    <dataValidation type="list" allowBlank="1" showInputMessage="1" showErrorMessage="1" sqref="E2:E10">
      <formula1>INDIRECT(D2)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Sheet2!$C$5:$C$13</xm:f>
          </x14:formula1>
          <xm:sqref>D1</xm:sqref>
        </x14:dataValidation>
        <x14:dataValidation type="list" allowBlank="1" showInputMessage="1" showErrorMessage="1">
          <x14:formula1>
            <xm:f>[4]Sheet2!#REF!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zoomScaleNormal="100" workbookViewId="0">
      <pane xSplit="4" ySplit="11" topLeftCell="V12" activePane="bottomRight" state="frozen"/>
      <selection pane="topRight" activeCell="E1" sqref="E1"/>
      <selection pane="bottomLeft" activeCell="A12" sqref="A12"/>
      <selection pane="bottomRight" activeCell="C24" sqref="C24"/>
    </sheetView>
  </sheetViews>
  <sheetFormatPr defaultRowHeight="15" x14ac:dyDescent="0.25"/>
  <cols>
    <col min="1" max="1" width="2" style="29" bestFit="1" customWidth="1"/>
    <col min="2" max="2" width="7" style="29" bestFit="1" customWidth="1"/>
    <col min="3" max="3" width="55.5703125" style="29" bestFit="1" customWidth="1"/>
    <col min="4" max="4" width="22" style="29" customWidth="1"/>
    <col min="5" max="5" width="80.5703125" style="29" bestFit="1" customWidth="1"/>
    <col min="6" max="6" width="52.7109375" style="29" bestFit="1" customWidth="1"/>
    <col min="7" max="7" width="30.28515625" style="29" bestFit="1" customWidth="1"/>
    <col min="8" max="8" width="6" style="29" bestFit="1" customWidth="1"/>
    <col min="9" max="9" width="6.5703125" style="29" bestFit="1" customWidth="1"/>
    <col min="10" max="10" width="59" style="29" bestFit="1" customWidth="1"/>
    <col min="11" max="11" width="6.5703125" style="29" bestFit="1" customWidth="1"/>
    <col min="12" max="12" width="59" style="29" bestFit="1" customWidth="1"/>
    <col min="13" max="13" width="6.5703125" style="29" bestFit="1" customWidth="1"/>
    <col min="14" max="14" width="59" style="29" bestFit="1" customWidth="1"/>
    <col min="15" max="15" width="6.5703125" style="29" bestFit="1" customWidth="1"/>
    <col min="16" max="17" width="59" style="29" bestFit="1" customWidth="1"/>
    <col min="18" max="18" width="6.5703125" style="29" bestFit="1" customWidth="1"/>
    <col min="19" max="19" width="59" style="29" bestFit="1" customWidth="1"/>
    <col min="20" max="20" width="6.5703125" style="29" bestFit="1" customWidth="1"/>
    <col min="21" max="21" width="59" style="29" bestFit="1" customWidth="1"/>
    <col min="22" max="22" width="6.5703125" style="29" bestFit="1" customWidth="1"/>
    <col min="23" max="23" width="59" style="29" bestFit="1" customWidth="1"/>
    <col min="24" max="16384" width="9.140625" style="29"/>
  </cols>
  <sheetData>
    <row r="1" spans="1:24" ht="15" customHeight="1" x14ac:dyDescent="0.25">
      <c r="A1" s="30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15" t="s">
        <v>419</v>
      </c>
      <c r="K1" s="30" t="s">
        <v>41</v>
      </c>
      <c r="L1" s="15" t="s">
        <v>422</v>
      </c>
      <c r="M1" s="30" t="s">
        <v>41</v>
      </c>
      <c r="N1" s="15" t="s">
        <v>425</v>
      </c>
      <c r="O1" s="30" t="s">
        <v>41</v>
      </c>
      <c r="P1" s="15" t="s">
        <v>426</v>
      </c>
      <c r="Q1" s="64" t="s">
        <v>929</v>
      </c>
      <c r="R1" s="30" t="s">
        <v>41</v>
      </c>
      <c r="S1" s="64" t="s">
        <v>930</v>
      </c>
      <c r="T1" s="30" t="s">
        <v>41</v>
      </c>
      <c r="U1" s="64" t="s">
        <v>931</v>
      </c>
      <c r="V1" s="30" t="s">
        <v>41</v>
      </c>
      <c r="W1" s="64" t="s">
        <v>932</v>
      </c>
      <c r="X1" s="30" t="s">
        <v>41</v>
      </c>
    </row>
    <row r="2" spans="1:24" ht="15" customHeight="1" x14ac:dyDescent="0.25">
      <c r="B2" s="29" t="s">
        <v>44</v>
      </c>
      <c r="C2" s="29" t="s">
        <v>470</v>
      </c>
      <c r="D2" s="29" t="s">
        <v>49</v>
      </c>
      <c r="E2" s="31" t="s">
        <v>88</v>
      </c>
      <c r="F2" s="31" t="s">
        <v>318</v>
      </c>
      <c r="G2" s="29" t="s">
        <v>724</v>
      </c>
      <c r="J2" s="31" t="s">
        <v>318</v>
      </c>
      <c r="L2" s="33" t="s">
        <v>344</v>
      </c>
      <c r="N2" s="31" t="s">
        <v>318</v>
      </c>
      <c r="O2" s="31"/>
      <c r="P2" s="31" t="s">
        <v>318</v>
      </c>
      <c r="Q2" s="31" t="s">
        <v>318</v>
      </c>
      <c r="S2" s="31" t="s">
        <v>318</v>
      </c>
      <c r="U2" s="31" t="s">
        <v>318</v>
      </c>
      <c r="W2" s="31" t="s">
        <v>318</v>
      </c>
    </row>
    <row r="3" spans="1:24" ht="15" customHeight="1" x14ac:dyDescent="0.25">
      <c r="B3" s="29" t="s">
        <v>45</v>
      </c>
      <c r="C3" s="29" t="s">
        <v>287</v>
      </c>
      <c r="D3" s="29" t="s">
        <v>49</v>
      </c>
      <c r="E3" s="31" t="s">
        <v>88</v>
      </c>
      <c r="F3" s="31"/>
      <c r="J3" s="31"/>
      <c r="L3" s="33" t="s">
        <v>344</v>
      </c>
      <c r="N3" s="31"/>
      <c r="O3" s="31"/>
      <c r="P3" s="31"/>
      <c r="Q3" s="31"/>
      <c r="S3" s="31"/>
      <c r="U3" s="31"/>
      <c r="W3" s="31"/>
    </row>
    <row r="4" spans="1:24" ht="15" customHeight="1" x14ac:dyDescent="0.25">
      <c r="B4" s="29" t="s">
        <v>46</v>
      </c>
      <c r="C4" s="34" t="s">
        <v>288</v>
      </c>
      <c r="D4" s="29" t="s">
        <v>49</v>
      </c>
      <c r="E4" s="31" t="s">
        <v>50</v>
      </c>
      <c r="F4" s="31" t="s">
        <v>289</v>
      </c>
      <c r="J4" s="31" t="s">
        <v>289</v>
      </c>
      <c r="L4" s="33" t="s">
        <v>344</v>
      </c>
      <c r="N4" s="31" t="s">
        <v>289</v>
      </c>
      <c r="O4" s="31"/>
      <c r="P4" s="31" t="s">
        <v>289</v>
      </c>
      <c r="Q4" s="31" t="s">
        <v>289</v>
      </c>
      <c r="S4" s="31" t="s">
        <v>289</v>
      </c>
      <c r="U4" s="31" t="s">
        <v>289</v>
      </c>
      <c r="W4" s="31" t="s">
        <v>289</v>
      </c>
    </row>
    <row r="5" spans="1:24" ht="15" customHeight="1" x14ac:dyDescent="0.25">
      <c r="B5" s="29" t="s">
        <v>292</v>
      </c>
      <c r="C5" s="34" t="s">
        <v>290</v>
      </c>
      <c r="D5" s="29" t="s">
        <v>49</v>
      </c>
      <c r="E5" s="31" t="s">
        <v>51</v>
      </c>
      <c r="F5" s="35" t="s">
        <v>291</v>
      </c>
      <c r="J5" s="35" t="s">
        <v>291</v>
      </c>
      <c r="L5" s="33" t="s">
        <v>344</v>
      </c>
      <c r="N5" s="35" t="s">
        <v>291</v>
      </c>
      <c r="O5" s="35"/>
      <c r="P5" s="35" t="s">
        <v>291</v>
      </c>
      <c r="Q5" s="35" t="s">
        <v>291</v>
      </c>
      <c r="S5" s="35" t="s">
        <v>291</v>
      </c>
      <c r="U5" s="35" t="s">
        <v>291</v>
      </c>
      <c r="W5" s="35" t="s">
        <v>291</v>
      </c>
    </row>
    <row r="6" spans="1:24" ht="15" customHeight="1" x14ac:dyDescent="0.25">
      <c r="B6" s="29" t="s">
        <v>294</v>
      </c>
      <c r="C6" s="34" t="s">
        <v>293</v>
      </c>
      <c r="D6" s="29" t="s">
        <v>49</v>
      </c>
      <c r="E6" s="31" t="s">
        <v>89</v>
      </c>
      <c r="F6" s="31"/>
      <c r="J6" s="31"/>
      <c r="L6" s="33" t="s">
        <v>344</v>
      </c>
      <c r="N6" s="31"/>
      <c r="O6" s="31"/>
      <c r="P6" s="31"/>
      <c r="Q6" s="31"/>
      <c r="S6" s="31"/>
      <c r="U6" s="31"/>
      <c r="W6" s="31"/>
    </row>
    <row r="7" spans="1:24" ht="15" customHeight="1" x14ac:dyDescent="0.25">
      <c r="B7" s="29" t="s">
        <v>297</v>
      </c>
      <c r="C7" s="34" t="s">
        <v>295</v>
      </c>
      <c r="E7" s="31"/>
      <c r="F7" s="33" t="s">
        <v>323</v>
      </c>
      <c r="G7" s="29" t="s">
        <v>474</v>
      </c>
      <c r="J7" s="33" t="s">
        <v>323</v>
      </c>
      <c r="L7" s="33" t="s">
        <v>344</v>
      </c>
      <c r="N7" s="33" t="s">
        <v>323</v>
      </c>
      <c r="O7" s="33"/>
      <c r="P7" s="33" t="s">
        <v>323</v>
      </c>
      <c r="Q7" s="33" t="s">
        <v>323</v>
      </c>
      <c r="S7" s="33" t="s">
        <v>323</v>
      </c>
      <c r="U7" s="33" t="s">
        <v>323</v>
      </c>
      <c r="W7" s="33" t="s">
        <v>323</v>
      </c>
    </row>
    <row r="8" spans="1:24" ht="15" customHeight="1" x14ac:dyDescent="0.25">
      <c r="B8" s="29" t="s">
        <v>300</v>
      </c>
      <c r="C8" s="34" t="s">
        <v>1095</v>
      </c>
      <c r="D8" s="29" t="s">
        <v>49</v>
      </c>
      <c r="E8" s="31" t="s">
        <v>91</v>
      </c>
      <c r="F8" s="31"/>
      <c r="G8" s="29" t="s">
        <v>299</v>
      </c>
      <c r="J8" s="31"/>
      <c r="L8" s="33" t="s">
        <v>344</v>
      </c>
      <c r="N8" s="31"/>
      <c r="O8" s="31"/>
      <c r="P8" s="31"/>
      <c r="Q8" s="31"/>
      <c r="S8" s="31"/>
      <c r="U8" s="31"/>
      <c r="W8" s="31"/>
    </row>
    <row r="9" spans="1:24" ht="15" customHeight="1" x14ac:dyDescent="0.25">
      <c r="B9" s="29" t="s">
        <v>302</v>
      </c>
      <c r="C9" s="34" t="s">
        <v>301</v>
      </c>
      <c r="D9" s="29" t="s">
        <v>49</v>
      </c>
      <c r="E9" s="31" t="s">
        <v>92</v>
      </c>
      <c r="F9" s="31"/>
      <c r="G9" s="29" t="s">
        <v>9</v>
      </c>
      <c r="J9" s="31"/>
      <c r="L9" s="33" t="s">
        <v>344</v>
      </c>
      <c r="N9" s="31"/>
      <c r="O9" s="31"/>
      <c r="P9" s="31"/>
      <c r="Q9" s="31"/>
      <c r="S9" s="31"/>
      <c r="U9" s="31"/>
      <c r="W9" s="31"/>
    </row>
    <row r="10" spans="1:24" ht="15" customHeight="1" x14ac:dyDescent="0.25">
      <c r="B10" s="29" t="s">
        <v>303</v>
      </c>
      <c r="C10" s="34" t="s">
        <v>295</v>
      </c>
      <c r="E10" s="31"/>
      <c r="F10" s="33" t="s">
        <v>296</v>
      </c>
      <c r="G10" s="29" t="s">
        <v>492</v>
      </c>
      <c r="J10" s="33" t="s">
        <v>296</v>
      </c>
      <c r="L10" s="33" t="s">
        <v>344</v>
      </c>
      <c r="N10" s="33" t="s">
        <v>296</v>
      </c>
      <c r="O10" s="33"/>
      <c r="P10" s="33" t="s">
        <v>296</v>
      </c>
      <c r="Q10" s="33" t="s">
        <v>296</v>
      </c>
      <c r="S10" s="33" t="s">
        <v>296</v>
      </c>
      <c r="U10" s="33" t="s">
        <v>296</v>
      </c>
      <c r="W10" s="33" t="s">
        <v>296</v>
      </c>
    </row>
    <row r="11" spans="1:24" ht="15" customHeight="1" x14ac:dyDescent="0.25">
      <c r="B11" s="29" t="s">
        <v>305</v>
      </c>
      <c r="C11" s="34" t="s">
        <v>304</v>
      </c>
      <c r="D11" s="29" t="s">
        <v>49</v>
      </c>
      <c r="E11" s="31" t="s">
        <v>119</v>
      </c>
      <c r="F11" s="33"/>
      <c r="G11" s="44" t="s">
        <v>307</v>
      </c>
      <c r="H11" s="45"/>
      <c r="J11" s="33"/>
      <c r="L11" s="33" t="s">
        <v>344</v>
      </c>
      <c r="N11" s="33"/>
      <c r="O11" s="33"/>
      <c r="P11" s="33"/>
      <c r="Q11" s="33"/>
      <c r="S11" s="33"/>
      <c r="U11" s="33"/>
      <c r="W11" s="33"/>
    </row>
    <row r="12" spans="1:24" ht="15" customHeight="1" x14ac:dyDescent="0.25">
      <c r="B12" s="29" t="s">
        <v>308</v>
      </c>
      <c r="C12" s="34" t="s">
        <v>312</v>
      </c>
      <c r="D12" s="29" t="s">
        <v>49</v>
      </c>
      <c r="E12" s="31" t="s">
        <v>120</v>
      </c>
      <c r="F12" s="31"/>
      <c r="G12" s="22" t="s">
        <v>9</v>
      </c>
      <c r="J12" s="31"/>
      <c r="L12" s="33" t="s">
        <v>344</v>
      </c>
      <c r="N12" s="31"/>
      <c r="O12" s="31"/>
      <c r="P12" s="31"/>
      <c r="Q12" s="31"/>
      <c r="S12" s="31"/>
      <c r="U12" s="31"/>
      <c r="W12" s="31"/>
    </row>
    <row r="13" spans="1:24" ht="15" customHeight="1" x14ac:dyDescent="0.25">
      <c r="B13" s="29" t="s">
        <v>309</v>
      </c>
      <c r="C13" s="34" t="s">
        <v>295</v>
      </c>
      <c r="E13" s="31"/>
      <c r="F13" s="33" t="s">
        <v>323</v>
      </c>
      <c r="G13" s="29" t="s">
        <v>888</v>
      </c>
      <c r="J13" s="33" t="s">
        <v>323</v>
      </c>
      <c r="L13" s="33" t="s">
        <v>344</v>
      </c>
      <c r="N13" s="33" t="s">
        <v>323</v>
      </c>
      <c r="O13" s="33"/>
      <c r="P13" s="33" t="s">
        <v>323</v>
      </c>
      <c r="Q13" s="33" t="s">
        <v>323</v>
      </c>
      <c r="S13" s="33" t="s">
        <v>323</v>
      </c>
      <c r="U13" s="33" t="s">
        <v>323</v>
      </c>
      <c r="W13" s="33" t="s">
        <v>323</v>
      </c>
    </row>
    <row r="14" spans="1:24" ht="15" customHeight="1" x14ac:dyDescent="0.25">
      <c r="B14" s="29" t="s">
        <v>310</v>
      </c>
      <c r="C14" s="34" t="s">
        <v>465</v>
      </c>
      <c r="D14" s="29" t="s">
        <v>49</v>
      </c>
      <c r="E14" s="31" t="s">
        <v>114</v>
      </c>
      <c r="F14" s="31"/>
      <c r="G14" s="22" t="s">
        <v>9</v>
      </c>
      <c r="J14" s="31"/>
      <c r="L14" s="33" t="s">
        <v>344</v>
      </c>
      <c r="N14" s="31"/>
      <c r="O14" s="31"/>
      <c r="P14" s="31"/>
      <c r="Q14" s="31"/>
      <c r="S14" s="31"/>
      <c r="U14" s="31"/>
      <c r="W14" s="31"/>
    </row>
    <row r="15" spans="1:24" ht="15" customHeight="1" x14ac:dyDescent="0.25">
      <c r="B15" s="29" t="s">
        <v>311</v>
      </c>
      <c r="C15" s="34" t="s">
        <v>295</v>
      </c>
      <c r="E15" s="31"/>
      <c r="F15" s="33" t="s">
        <v>466</v>
      </c>
      <c r="G15" s="29" t="s">
        <v>888</v>
      </c>
      <c r="J15" s="33" t="s">
        <v>466</v>
      </c>
      <c r="L15" s="33" t="s">
        <v>344</v>
      </c>
      <c r="N15" s="33" t="s">
        <v>466</v>
      </c>
      <c r="O15" s="33"/>
      <c r="P15" s="33" t="s">
        <v>466</v>
      </c>
      <c r="Q15" s="33" t="s">
        <v>466</v>
      </c>
      <c r="S15" s="33" t="s">
        <v>466</v>
      </c>
      <c r="U15" s="33" t="s">
        <v>466</v>
      </c>
      <c r="W15" s="33" t="s">
        <v>466</v>
      </c>
    </row>
    <row r="16" spans="1:24" ht="15" customHeight="1" x14ac:dyDescent="0.25">
      <c r="B16" s="29" t="s">
        <v>313</v>
      </c>
      <c r="C16" s="34" t="s">
        <v>464</v>
      </c>
      <c r="D16" s="29" t="s">
        <v>49</v>
      </c>
      <c r="E16" s="31" t="s">
        <v>123</v>
      </c>
      <c r="F16" s="31"/>
      <c r="G16" s="22" t="s">
        <v>9</v>
      </c>
      <c r="J16" s="31"/>
      <c r="L16" s="33" t="s">
        <v>344</v>
      </c>
      <c r="N16" s="31"/>
      <c r="O16" s="31"/>
      <c r="P16" s="31"/>
      <c r="Q16" s="31"/>
      <c r="S16" s="31"/>
      <c r="U16" s="31"/>
      <c r="W16" s="31"/>
    </row>
    <row r="17" spans="2:23" ht="15" customHeight="1" x14ac:dyDescent="0.25">
      <c r="B17" s="29" t="s">
        <v>314</v>
      </c>
      <c r="C17" s="34" t="s">
        <v>295</v>
      </c>
      <c r="E17" s="31"/>
      <c r="F17" s="33" t="s">
        <v>315</v>
      </c>
      <c r="G17" s="29" t="s">
        <v>474</v>
      </c>
      <c r="J17" s="33" t="s">
        <v>315</v>
      </c>
      <c r="L17" s="33" t="s">
        <v>344</v>
      </c>
      <c r="N17" s="33" t="s">
        <v>315</v>
      </c>
      <c r="O17" s="33"/>
      <c r="P17" s="33" t="s">
        <v>315</v>
      </c>
      <c r="Q17" s="33" t="s">
        <v>315</v>
      </c>
      <c r="S17" s="33" t="s">
        <v>315</v>
      </c>
      <c r="U17" s="33" t="s">
        <v>315</v>
      </c>
      <c r="W17" s="33" t="s">
        <v>315</v>
      </c>
    </row>
    <row r="18" spans="2:23" ht="15" customHeight="1" x14ac:dyDescent="0.25">
      <c r="B18" s="29" t="s">
        <v>316</v>
      </c>
      <c r="C18" s="34" t="s">
        <v>902</v>
      </c>
      <c r="D18" s="29" t="s">
        <v>35</v>
      </c>
      <c r="E18" s="31" t="s">
        <v>901</v>
      </c>
      <c r="F18" s="33"/>
      <c r="G18" s="22" t="s">
        <v>9</v>
      </c>
      <c r="J18" s="33" t="s">
        <v>344</v>
      </c>
      <c r="L18" s="33" t="s">
        <v>344</v>
      </c>
      <c r="N18" s="33" t="s">
        <v>344</v>
      </c>
      <c r="O18" s="33"/>
      <c r="P18" s="33" t="s">
        <v>344</v>
      </c>
      <c r="Q18" s="33" t="s">
        <v>344</v>
      </c>
      <c r="S18" s="33" t="s">
        <v>344</v>
      </c>
      <c r="U18" s="33"/>
      <c r="W18" s="33" t="s">
        <v>344</v>
      </c>
    </row>
    <row r="19" spans="2:23" ht="15" customHeight="1" x14ac:dyDescent="0.25">
      <c r="B19" s="29" t="s">
        <v>319</v>
      </c>
      <c r="C19" s="34" t="s">
        <v>902</v>
      </c>
      <c r="D19" s="29" t="s">
        <v>35</v>
      </c>
      <c r="E19" s="31" t="s">
        <v>901</v>
      </c>
      <c r="F19" s="33"/>
      <c r="G19" s="22" t="s">
        <v>299</v>
      </c>
      <c r="J19" s="33" t="s">
        <v>344</v>
      </c>
      <c r="L19" s="33" t="s">
        <v>344</v>
      </c>
      <c r="N19" s="33" t="s">
        <v>344</v>
      </c>
      <c r="O19" s="33"/>
      <c r="P19" s="33" t="s">
        <v>344</v>
      </c>
      <c r="Q19" s="33" t="s">
        <v>344</v>
      </c>
      <c r="S19" s="33" t="s">
        <v>344</v>
      </c>
      <c r="U19" s="33"/>
      <c r="W19" s="33" t="s">
        <v>344</v>
      </c>
    </row>
    <row r="20" spans="2:23" ht="15" customHeight="1" x14ac:dyDescent="0.25">
      <c r="B20" s="29" t="s">
        <v>322</v>
      </c>
      <c r="C20" s="34" t="s">
        <v>903</v>
      </c>
      <c r="D20" s="29" t="s">
        <v>35</v>
      </c>
      <c r="E20" s="31" t="s">
        <v>908</v>
      </c>
      <c r="F20" s="33"/>
      <c r="G20" s="22" t="s">
        <v>9</v>
      </c>
      <c r="J20" s="33" t="s">
        <v>344</v>
      </c>
      <c r="L20" s="33" t="s">
        <v>344</v>
      </c>
      <c r="N20" s="33" t="s">
        <v>344</v>
      </c>
      <c r="O20" s="33"/>
      <c r="P20" s="33" t="s">
        <v>344</v>
      </c>
      <c r="Q20" s="33" t="s">
        <v>344</v>
      </c>
      <c r="S20" s="33" t="s">
        <v>344</v>
      </c>
      <c r="U20" s="33"/>
      <c r="W20" s="33" t="s">
        <v>344</v>
      </c>
    </row>
    <row r="21" spans="2:23" ht="15" customHeight="1" x14ac:dyDescent="0.25">
      <c r="B21" s="29" t="s">
        <v>329</v>
      </c>
      <c r="C21" s="34" t="s">
        <v>904</v>
      </c>
      <c r="D21" s="29" t="s">
        <v>35</v>
      </c>
      <c r="E21" s="31" t="s">
        <v>906</v>
      </c>
      <c r="F21" s="33"/>
      <c r="G21" s="29" t="s">
        <v>468</v>
      </c>
      <c r="J21" s="33" t="s">
        <v>344</v>
      </c>
      <c r="L21" s="33" t="s">
        <v>344</v>
      </c>
      <c r="N21" s="33" t="s">
        <v>344</v>
      </c>
      <c r="O21" s="33"/>
      <c r="P21" s="33" t="s">
        <v>344</v>
      </c>
      <c r="Q21" s="33" t="s">
        <v>344</v>
      </c>
      <c r="S21" s="33" t="s">
        <v>344</v>
      </c>
      <c r="U21" s="33"/>
      <c r="W21" s="33" t="s">
        <v>344</v>
      </c>
    </row>
    <row r="22" spans="2:23" ht="15" customHeight="1" x14ac:dyDescent="0.25">
      <c r="B22" s="29" t="s">
        <v>330</v>
      </c>
      <c r="C22" s="34" t="s">
        <v>905</v>
      </c>
      <c r="D22" s="29" t="s">
        <v>35</v>
      </c>
      <c r="E22" s="31" t="s">
        <v>907</v>
      </c>
      <c r="F22" s="33"/>
      <c r="G22" s="22" t="s">
        <v>9</v>
      </c>
      <c r="J22" s="33" t="s">
        <v>344</v>
      </c>
      <c r="L22" s="33" t="s">
        <v>344</v>
      </c>
      <c r="N22" s="33" t="s">
        <v>344</v>
      </c>
      <c r="O22" s="33"/>
      <c r="P22" s="33" t="s">
        <v>344</v>
      </c>
      <c r="Q22" s="33" t="s">
        <v>344</v>
      </c>
      <c r="S22" s="33" t="s">
        <v>344</v>
      </c>
      <c r="U22" s="33"/>
      <c r="W22" s="33" t="s">
        <v>344</v>
      </c>
    </row>
    <row r="23" spans="2:23" ht="15" customHeight="1" x14ac:dyDescent="0.25">
      <c r="B23" s="29" t="s">
        <v>331</v>
      </c>
      <c r="C23" s="34" t="s">
        <v>508</v>
      </c>
      <c r="D23" s="29" t="s">
        <v>35</v>
      </c>
      <c r="E23" s="31" t="s">
        <v>507</v>
      </c>
      <c r="F23" s="33"/>
      <c r="G23" s="22" t="s">
        <v>9</v>
      </c>
      <c r="J23" s="33" t="s">
        <v>344</v>
      </c>
      <c r="L23" s="33" t="s">
        <v>344</v>
      </c>
      <c r="N23" s="33" t="s">
        <v>344</v>
      </c>
      <c r="O23" s="33"/>
      <c r="P23" s="33" t="s">
        <v>344</v>
      </c>
      <c r="Q23" s="33" t="s">
        <v>344</v>
      </c>
      <c r="S23" s="33" t="s">
        <v>344</v>
      </c>
      <c r="U23" s="33" t="s">
        <v>344</v>
      </c>
      <c r="W23" s="33" t="s">
        <v>344</v>
      </c>
    </row>
    <row r="24" spans="2:23" ht="15" customHeight="1" x14ac:dyDescent="0.25">
      <c r="B24" s="29" t="s">
        <v>345</v>
      </c>
      <c r="C24" s="34" t="s">
        <v>295</v>
      </c>
      <c r="E24" s="31"/>
      <c r="F24" s="33" t="s">
        <v>315</v>
      </c>
      <c r="G24" s="29" t="s">
        <v>492</v>
      </c>
      <c r="J24" s="33" t="s">
        <v>315</v>
      </c>
      <c r="L24" s="33" t="s">
        <v>344</v>
      </c>
      <c r="N24" s="33" t="s">
        <v>315</v>
      </c>
      <c r="O24" s="33"/>
      <c r="P24" s="33" t="s">
        <v>315</v>
      </c>
      <c r="Q24" s="33" t="s">
        <v>315</v>
      </c>
      <c r="S24" s="33" t="s">
        <v>315</v>
      </c>
      <c r="U24" s="33" t="s">
        <v>315</v>
      </c>
      <c r="W24" s="33" t="s">
        <v>315</v>
      </c>
    </row>
    <row r="25" spans="2:23" ht="15" customHeight="1" x14ac:dyDescent="0.25">
      <c r="B25" s="29" t="s">
        <v>351</v>
      </c>
      <c r="C25" s="34" t="s">
        <v>499</v>
      </c>
      <c r="D25" s="29" t="s">
        <v>35</v>
      </c>
      <c r="E25" s="31" t="s">
        <v>498</v>
      </c>
      <c r="F25" s="33"/>
      <c r="G25" s="22" t="s">
        <v>9</v>
      </c>
      <c r="J25" s="33" t="s">
        <v>344</v>
      </c>
      <c r="L25" s="33" t="s">
        <v>344</v>
      </c>
      <c r="N25" s="33"/>
      <c r="O25" s="33"/>
      <c r="P25" s="33"/>
      <c r="Q25" s="33" t="s">
        <v>344</v>
      </c>
      <c r="S25" s="33"/>
      <c r="U25" s="33" t="s">
        <v>344</v>
      </c>
      <c r="W25" s="33" t="s">
        <v>344</v>
      </c>
    </row>
    <row r="26" spans="2:23" ht="15" customHeight="1" x14ac:dyDescent="0.25">
      <c r="B26" s="29" t="s">
        <v>362</v>
      </c>
      <c r="C26" s="34" t="s">
        <v>499</v>
      </c>
      <c r="D26" s="29" t="s">
        <v>35</v>
      </c>
      <c r="E26" s="31" t="s">
        <v>498</v>
      </c>
      <c r="F26" s="33"/>
      <c r="G26" s="22"/>
      <c r="J26" s="33"/>
      <c r="L26" s="33" t="s">
        <v>344</v>
      </c>
      <c r="N26" s="33"/>
      <c r="O26" s="33"/>
      <c r="P26" s="33"/>
      <c r="Q26" s="33"/>
      <c r="S26" s="33"/>
      <c r="U26" s="33" t="s">
        <v>344</v>
      </c>
      <c r="W26" s="33" t="s">
        <v>344</v>
      </c>
    </row>
    <row r="27" spans="2:23" ht="15" customHeight="1" x14ac:dyDescent="0.25">
      <c r="B27" s="29" t="s">
        <v>363</v>
      </c>
      <c r="C27" s="34" t="s">
        <v>469</v>
      </c>
      <c r="D27" s="29" t="s">
        <v>35</v>
      </c>
      <c r="E27" s="31" t="s">
        <v>911</v>
      </c>
      <c r="F27" s="33"/>
      <c r="G27" s="29" t="s">
        <v>468</v>
      </c>
      <c r="J27" s="33" t="s">
        <v>344</v>
      </c>
      <c r="L27" s="33" t="s">
        <v>344</v>
      </c>
      <c r="N27" s="33" t="s">
        <v>344</v>
      </c>
      <c r="O27" s="33"/>
      <c r="Q27" s="33" t="s">
        <v>344</v>
      </c>
      <c r="S27" s="33" t="s">
        <v>344</v>
      </c>
      <c r="U27" s="33" t="s">
        <v>344</v>
      </c>
      <c r="W27" s="33" t="s">
        <v>344</v>
      </c>
    </row>
    <row r="28" spans="2:23" ht="15" customHeight="1" x14ac:dyDescent="0.25">
      <c r="B28" s="29" t="s">
        <v>363</v>
      </c>
      <c r="C28" s="34" t="s">
        <v>469</v>
      </c>
      <c r="D28" s="29" t="s">
        <v>35</v>
      </c>
      <c r="E28" s="31" t="s">
        <v>974</v>
      </c>
      <c r="F28" s="33"/>
      <c r="G28" s="29" t="s">
        <v>468</v>
      </c>
      <c r="J28" s="33" t="s">
        <v>344</v>
      </c>
      <c r="L28" s="33" t="s">
        <v>344</v>
      </c>
      <c r="N28" s="33" t="s">
        <v>344</v>
      </c>
      <c r="O28" s="33"/>
      <c r="P28" s="29" t="s">
        <v>344</v>
      </c>
      <c r="Q28" s="33" t="s">
        <v>344</v>
      </c>
      <c r="S28" s="33" t="s">
        <v>344</v>
      </c>
      <c r="U28" s="33" t="s">
        <v>344</v>
      </c>
      <c r="W28" s="33"/>
    </row>
    <row r="29" spans="2:23" ht="15" customHeight="1" x14ac:dyDescent="0.25">
      <c r="B29" s="29" t="s">
        <v>364</v>
      </c>
      <c r="C29" s="34" t="s">
        <v>469</v>
      </c>
      <c r="D29" s="29" t="s">
        <v>49</v>
      </c>
      <c r="E29" s="31" t="s">
        <v>467</v>
      </c>
      <c r="F29" s="33"/>
      <c r="G29" s="29" t="s">
        <v>468</v>
      </c>
      <c r="L29" s="33" t="s">
        <v>344</v>
      </c>
      <c r="N29" s="33" t="s">
        <v>344</v>
      </c>
      <c r="O29" s="33"/>
      <c r="P29" s="33" t="s">
        <v>344</v>
      </c>
      <c r="Q29" s="33" t="s">
        <v>344</v>
      </c>
      <c r="S29" s="33" t="s">
        <v>344</v>
      </c>
      <c r="U29" s="33" t="s">
        <v>344</v>
      </c>
      <c r="W29" s="33" t="s">
        <v>344</v>
      </c>
    </row>
    <row r="30" spans="2:23" ht="15" customHeight="1" x14ac:dyDescent="0.25">
      <c r="B30" s="29" t="s">
        <v>365</v>
      </c>
      <c r="C30" s="34" t="s">
        <v>909</v>
      </c>
      <c r="D30" s="29" t="s">
        <v>35</v>
      </c>
      <c r="E30" s="31" t="s">
        <v>910</v>
      </c>
      <c r="F30" s="33"/>
      <c r="G30" s="29" t="s">
        <v>468</v>
      </c>
      <c r="J30" s="33" t="s">
        <v>344</v>
      </c>
      <c r="L30" s="33" t="s">
        <v>344</v>
      </c>
      <c r="N30" s="33"/>
      <c r="O30" s="33"/>
      <c r="P30" s="33" t="s">
        <v>344</v>
      </c>
      <c r="Q30" s="33" t="s">
        <v>344</v>
      </c>
      <c r="S30" s="33" t="s">
        <v>344</v>
      </c>
      <c r="U30" s="33" t="s">
        <v>344</v>
      </c>
      <c r="W30" s="33" t="s">
        <v>344</v>
      </c>
    </row>
    <row r="31" spans="2:23" ht="15" customHeight="1" x14ac:dyDescent="0.25">
      <c r="B31" s="29" t="s">
        <v>366</v>
      </c>
      <c r="C31" s="34" t="s">
        <v>936</v>
      </c>
      <c r="D31" s="29" t="s">
        <v>35</v>
      </c>
      <c r="E31" s="31" t="s">
        <v>937</v>
      </c>
      <c r="F31" s="33"/>
      <c r="G31" s="29" t="s">
        <v>468</v>
      </c>
      <c r="J31" s="33" t="s">
        <v>344</v>
      </c>
      <c r="L31" s="33" t="s">
        <v>344</v>
      </c>
      <c r="N31" s="33" t="s">
        <v>344</v>
      </c>
      <c r="O31" s="33"/>
      <c r="P31" s="33" t="s">
        <v>344</v>
      </c>
      <c r="Q31" s="33" t="s">
        <v>344</v>
      </c>
      <c r="S31" s="33"/>
      <c r="U31" s="33" t="s">
        <v>344</v>
      </c>
      <c r="W31" s="33" t="s">
        <v>344</v>
      </c>
    </row>
    <row r="32" spans="2:23" ht="15" customHeight="1" x14ac:dyDescent="0.25">
      <c r="B32" s="29" t="s">
        <v>367</v>
      </c>
      <c r="C32" s="34" t="s">
        <v>469</v>
      </c>
      <c r="D32" s="29" t="s">
        <v>49</v>
      </c>
      <c r="E32" s="31" t="s">
        <v>496</v>
      </c>
      <c r="F32" s="33"/>
      <c r="G32" s="29" t="s">
        <v>468</v>
      </c>
      <c r="J32" s="33" t="s">
        <v>344</v>
      </c>
      <c r="L32" s="33" t="s">
        <v>344</v>
      </c>
      <c r="N32" s="33" t="s">
        <v>344</v>
      </c>
      <c r="O32" s="33"/>
      <c r="P32" s="33" t="s">
        <v>344</v>
      </c>
      <c r="Q32" s="33"/>
      <c r="S32" s="33" t="s">
        <v>344</v>
      </c>
      <c r="U32" s="33" t="s">
        <v>344</v>
      </c>
      <c r="W32" s="33" t="s">
        <v>344</v>
      </c>
    </row>
    <row r="33" spans="2:23" ht="15" customHeight="1" x14ac:dyDescent="0.25">
      <c r="B33" s="29" t="s">
        <v>368</v>
      </c>
      <c r="C33" s="34" t="s">
        <v>295</v>
      </c>
      <c r="E33" s="31"/>
      <c r="F33" s="33" t="s">
        <v>315</v>
      </c>
      <c r="G33" s="29" t="s">
        <v>474</v>
      </c>
      <c r="J33" s="33" t="s">
        <v>315</v>
      </c>
      <c r="L33" s="33" t="s">
        <v>344</v>
      </c>
      <c r="N33" s="33" t="s">
        <v>315</v>
      </c>
      <c r="O33" s="33"/>
      <c r="P33" s="33" t="s">
        <v>315</v>
      </c>
      <c r="Q33" s="33" t="s">
        <v>315</v>
      </c>
      <c r="S33" s="33" t="s">
        <v>315</v>
      </c>
      <c r="U33" s="33" t="s">
        <v>315</v>
      </c>
      <c r="W33" s="33" t="s">
        <v>315</v>
      </c>
    </row>
    <row r="34" spans="2:23" ht="15" customHeight="1" x14ac:dyDescent="0.25">
      <c r="B34" s="29" t="s">
        <v>369</v>
      </c>
      <c r="C34" s="34" t="s">
        <v>471</v>
      </c>
      <c r="E34" s="31"/>
      <c r="F34" s="33"/>
      <c r="G34" s="29" t="s">
        <v>4</v>
      </c>
      <c r="J34" s="33"/>
      <c r="L34" s="33" t="s">
        <v>344</v>
      </c>
      <c r="N34" s="33"/>
      <c r="O34" s="33"/>
      <c r="P34" s="33"/>
      <c r="Q34" s="33"/>
      <c r="S34" s="33"/>
      <c r="U34" s="33"/>
      <c r="W34" s="33"/>
    </row>
    <row r="35" spans="2:23" s="56" customFormat="1" ht="15" customHeight="1" x14ac:dyDescent="0.25">
      <c r="B35" s="56" t="s">
        <v>370</v>
      </c>
      <c r="C35" s="56" t="s">
        <v>347</v>
      </c>
      <c r="D35" s="58" t="s">
        <v>348</v>
      </c>
      <c r="E35" s="56" t="s">
        <v>350</v>
      </c>
      <c r="F35" s="58"/>
      <c r="G35" s="56" t="s">
        <v>349</v>
      </c>
      <c r="J35" s="65" t="s">
        <v>1102</v>
      </c>
      <c r="L35" s="65" t="s">
        <v>1102</v>
      </c>
      <c r="M35" s="58"/>
      <c r="N35" s="65" t="s">
        <v>1102</v>
      </c>
      <c r="P35" s="65" t="s">
        <v>1102</v>
      </c>
      <c r="Q35" s="66" t="s">
        <v>1102</v>
      </c>
      <c r="S35" s="66" t="s">
        <v>1102</v>
      </c>
      <c r="U35" s="66" t="s">
        <v>1102</v>
      </c>
      <c r="W35" s="66" t="s">
        <v>1102</v>
      </c>
    </row>
    <row r="36" spans="2:23" s="56" customFormat="1" ht="15" customHeight="1" x14ac:dyDescent="0.25">
      <c r="B36" s="56" t="s">
        <v>371</v>
      </c>
      <c r="C36" s="56" t="s">
        <v>379</v>
      </c>
      <c r="D36" s="58" t="s">
        <v>276</v>
      </c>
      <c r="E36" s="56" t="s">
        <v>336</v>
      </c>
      <c r="F36" s="58" t="s">
        <v>328</v>
      </c>
      <c r="G36" s="56" t="s">
        <v>324</v>
      </c>
      <c r="J36" s="58" t="s">
        <v>413</v>
      </c>
      <c r="L36" s="58" t="s">
        <v>413</v>
      </c>
      <c r="M36" s="58"/>
      <c r="N36" s="58" t="s">
        <v>413</v>
      </c>
      <c r="P36" s="58" t="s">
        <v>413</v>
      </c>
      <c r="Q36" s="58" t="s">
        <v>413</v>
      </c>
      <c r="S36" s="58" t="s">
        <v>413</v>
      </c>
      <c r="U36" s="58" t="s">
        <v>413</v>
      </c>
      <c r="W36" s="58" t="s">
        <v>413</v>
      </c>
    </row>
    <row r="37" spans="2:23" s="56" customFormat="1" ht="15" customHeight="1" x14ac:dyDescent="0.25">
      <c r="B37" s="56" t="s">
        <v>378</v>
      </c>
      <c r="C37" s="56" t="s">
        <v>379</v>
      </c>
      <c r="D37" s="58" t="s">
        <v>276</v>
      </c>
      <c r="E37" s="56" t="s">
        <v>414</v>
      </c>
      <c r="F37" s="58" t="s">
        <v>327</v>
      </c>
      <c r="G37" s="56" t="s">
        <v>324</v>
      </c>
      <c r="J37" s="58" t="s">
        <v>417</v>
      </c>
      <c r="L37" s="58" t="s">
        <v>420</v>
      </c>
      <c r="M37" s="58"/>
      <c r="N37" s="58" t="s">
        <v>417</v>
      </c>
      <c r="P37" s="58" t="s">
        <v>420</v>
      </c>
      <c r="Q37" s="58" t="s">
        <v>417</v>
      </c>
      <c r="S37" s="58" t="s">
        <v>417</v>
      </c>
      <c r="U37" s="58" t="s">
        <v>417</v>
      </c>
      <c r="W37" s="58" t="s">
        <v>417</v>
      </c>
    </row>
    <row r="38" spans="2:23" s="56" customFormat="1" ht="15" customHeight="1" x14ac:dyDescent="0.25">
      <c r="B38" s="56" t="s">
        <v>480</v>
      </c>
      <c r="C38" s="56" t="s">
        <v>380</v>
      </c>
      <c r="D38" s="58" t="s">
        <v>276</v>
      </c>
      <c r="E38" s="56" t="s">
        <v>416</v>
      </c>
      <c r="F38" s="58" t="s">
        <v>278</v>
      </c>
      <c r="G38" s="56" t="s">
        <v>275</v>
      </c>
      <c r="J38" s="58" t="s">
        <v>418</v>
      </c>
      <c r="L38" s="58" t="s">
        <v>418</v>
      </c>
      <c r="M38" s="58"/>
      <c r="N38" s="58" t="s">
        <v>418</v>
      </c>
      <c r="P38" s="58" t="s">
        <v>418</v>
      </c>
      <c r="Q38" s="58" t="s">
        <v>418</v>
      </c>
      <c r="S38" s="58" t="s">
        <v>418</v>
      </c>
      <c r="U38" s="58" t="s">
        <v>418</v>
      </c>
      <c r="W38" s="58" t="s">
        <v>418</v>
      </c>
    </row>
    <row r="39" spans="2:23" s="56" customFormat="1" ht="15" customHeight="1" x14ac:dyDescent="0.25">
      <c r="B39" s="56" t="s">
        <v>481</v>
      </c>
      <c r="C39" s="57" t="s">
        <v>281</v>
      </c>
      <c r="D39" s="58" t="s">
        <v>280</v>
      </c>
      <c r="E39" s="58" t="s">
        <v>277</v>
      </c>
      <c r="G39" s="56" t="s">
        <v>282</v>
      </c>
      <c r="J39" s="58" t="s">
        <v>344</v>
      </c>
      <c r="L39" s="58" t="s">
        <v>344</v>
      </c>
      <c r="M39" s="58"/>
      <c r="N39" s="58" t="s">
        <v>344</v>
      </c>
      <c r="P39" s="58" t="s">
        <v>344</v>
      </c>
      <c r="Q39" s="58" t="s">
        <v>344</v>
      </c>
      <c r="S39" s="58" t="s">
        <v>344</v>
      </c>
      <c r="U39" s="58" t="s">
        <v>344</v>
      </c>
      <c r="W39" s="58" t="s">
        <v>344</v>
      </c>
    </row>
    <row r="40" spans="2:23" ht="15" customHeight="1" x14ac:dyDescent="0.25">
      <c r="B40" s="29" t="s">
        <v>482</v>
      </c>
      <c r="C40" s="29" t="s">
        <v>274</v>
      </c>
      <c r="D40" s="31" t="s">
        <v>280</v>
      </c>
      <c r="E40" s="31" t="s">
        <v>342</v>
      </c>
      <c r="F40" s="31" t="s">
        <v>284</v>
      </c>
      <c r="G40" s="29" t="s">
        <v>279</v>
      </c>
      <c r="J40" s="31" t="s">
        <v>343</v>
      </c>
      <c r="L40" s="31" t="s">
        <v>421</v>
      </c>
      <c r="M40" s="31"/>
      <c r="N40" s="31" t="s">
        <v>343</v>
      </c>
      <c r="P40" s="31" t="s">
        <v>421</v>
      </c>
      <c r="Q40" s="31" t="s">
        <v>343</v>
      </c>
      <c r="S40" s="31" t="s">
        <v>343</v>
      </c>
      <c r="U40" s="31" t="s">
        <v>343</v>
      </c>
      <c r="W40" s="31" t="s">
        <v>343</v>
      </c>
    </row>
    <row r="41" spans="2:23" x14ac:dyDescent="0.25">
      <c r="G41" s="40" t="s">
        <v>86</v>
      </c>
    </row>
  </sheetData>
  <conditionalFormatting sqref="I36:I39">
    <cfRule type="cellIs" dxfId="702" priority="31" operator="equal">
      <formula>"FAIL"</formula>
    </cfRule>
    <cfRule type="cellIs" dxfId="701" priority="32" operator="equal">
      <formula>"PASS"</formula>
    </cfRule>
  </conditionalFormatting>
  <conditionalFormatting sqref="I40">
    <cfRule type="cellIs" dxfId="700" priority="29" operator="equal">
      <formula>"FAIL"</formula>
    </cfRule>
    <cfRule type="cellIs" dxfId="699" priority="30" operator="equal">
      <formula>"PASS"</formula>
    </cfRule>
  </conditionalFormatting>
  <conditionalFormatting sqref="I35">
    <cfRule type="cellIs" dxfId="698" priority="27" operator="equal">
      <formula>"FAIL"</formula>
    </cfRule>
    <cfRule type="cellIs" dxfId="697" priority="28" operator="equal">
      <formula>"PASS"</formula>
    </cfRule>
  </conditionalFormatting>
  <conditionalFormatting sqref="I25 I29:I31">
    <cfRule type="cellIs" dxfId="696" priority="25" operator="equal">
      <formula>"FAIL"</formula>
    </cfRule>
    <cfRule type="cellIs" dxfId="695" priority="26" operator="equal">
      <formula>"PASS"</formula>
    </cfRule>
  </conditionalFormatting>
  <conditionalFormatting sqref="I16">
    <cfRule type="cellIs" dxfId="694" priority="23" operator="equal">
      <formula>"FAIL"</formula>
    </cfRule>
    <cfRule type="cellIs" dxfId="693" priority="24" operator="equal">
      <formula>"PASS"</formula>
    </cfRule>
  </conditionalFormatting>
  <conditionalFormatting sqref="I2:I4">
    <cfRule type="cellIs" dxfId="692" priority="19" operator="equal">
      <formula>"FAIL"</formula>
    </cfRule>
    <cfRule type="cellIs" dxfId="691" priority="20" operator="equal">
      <formula>"PASS"</formula>
    </cfRule>
  </conditionalFormatting>
  <conditionalFormatting sqref="I6:I8">
    <cfRule type="cellIs" dxfId="690" priority="17" operator="equal">
      <formula>"FAIL"</formula>
    </cfRule>
    <cfRule type="cellIs" dxfId="689" priority="18" operator="equal">
      <formula>"PASS"</formula>
    </cfRule>
  </conditionalFormatting>
  <conditionalFormatting sqref="I9:I14 I33:I34">
    <cfRule type="cellIs" dxfId="688" priority="15" operator="equal">
      <formula>"FAIL"</formula>
    </cfRule>
    <cfRule type="cellIs" dxfId="687" priority="16" operator="equal">
      <formula>"PASS"</formula>
    </cfRule>
  </conditionalFormatting>
  <conditionalFormatting sqref="I5">
    <cfRule type="cellIs" dxfId="686" priority="21" operator="equal">
      <formula>"FAIL"</formula>
    </cfRule>
    <cfRule type="cellIs" dxfId="685" priority="22" operator="equal">
      <formula>"PASS"</formula>
    </cfRule>
  </conditionalFormatting>
  <conditionalFormatting sqref="I15">
    <cfRule type="cellIs" dxfId="684" priority="13" operator="equal">
      <formula>"FAIL"</formula>
    </cfRule>
    <cfRule type="cellIs" dxfId="683" priority="14" operator="equal">
      <formula>"PASS"</formula>
    </cfRule>
  </conditionalFormatting>
  <conditionalFormatting sqref="I17:I23">
    <cfRule type="cellIs" dxfId="682" priority="11" operator="equal">
      <formula>"FAIL"</formula>
    </cfRule>
    <cfRule type="cellIs" dxfId="681" priority="12" operator="equal">
      <formula>"PASS"</formula>
    </cfRule>
  </conditionalFormatting>
  <conditionalFormatting sqref="I32">
    <cfRule type="cellIs" dxfId="680" priority="9" operator="equal">
      <formula>"FAIL"</formula>
    </cfRule>
    <cfRule type="cellIs" dxfId="679" priority="10" operator="equal">
      <formula>"PASS"</formula>
    </cfRule>
  </conditionalFormatting>
  <conditionalFormatting sqref="I24">
    <cfRule type="cellIs" dxfId="678" priority="7" operator="equal">
      <formula>"FAIL"</formula>
    </cfRule>
    <cfRule type="cellIs" dxfId="677" priority="8" operator="equal">
      <formula>"PASS"</formula>
    </cfRule>
  </conditionalFormatting>
  <conditionalFormatting sqref="I26:I27">
    <cfRule type="cellIs" dxfId="676" priority="5" operator="equal">
      <formula>"FAIL"</formula>
    </cfRule>
    <cfRule type="cellIs" dxfId="675" priority="6" operator="equal">
      <formula>"PASS"</formula>
    </cfRule>
  </conditionalFormatting>
  <conditionalFormatting sqref="Q1 S1 U1 W1">
    <cfRule type="cellIs" dxfId="674" priority="4" operator="equal">
      <formula>"Yes"</formula>
    </cfRule>
  </conditionalFormatting>
  <conditionalFormatting sqref="Q1 S1 U1 W1">
    <cfRule type="cellIs" dxfId="673" priority="3" operator="equal">
      <formula>"Fail"</formula>
    </cfRule>
  </conditionalFormatting>
  <conditionalFormatting sqref="I28">
    <cfRule type="cellIs" dxfId="672" priority="1" operator="equal">
      <formula>"FAIL"</formula>
    </cfRule>
    <cfRule type="cellIs" dxfId="671" priority="2" operator="equal">
      <formula>"PASS"</formula>
    </cfRule>
  </conditionalFormatting>
  <dataValidations count="2">
    <dataValidation type="list" allowBlank="1" showInputMessage="1" showErrorMessage="1" sqref="G1:G40">
      <formula1>ActionList</formula1>
    </dataValidation>
    <dataValidation type="list" allowBlank="1" showInputMessage="1" showErrorMessage="1" sqref="E2:E34">
      <formula1>INDIRECT(D2)</formula1>
    </dataValidation>
  </dataValidations>
  <hyperlinks>
    <hyperlink ref="F5" r:id="rId1"/>
    <hyperlink ref="P5" r:id="rId2"/>
    <hyperlink ref="N5" r:id="rId3"/>
    <hyperlink ref="J5" r:id="rId4"/>
    <hyperlink ref="Q5" r:id="rId5"/>
    <hyperlink ref="S5" r:id="rId6"/>
    <hyperlink ref="U5" r:id="rId7"/>
    <hyperlink ref="W5" r:id="rId8"/>
    <hyperlink ref="U35" r:id="rId9" display="http://10.237.93.105/home/gold/web-services/ValidateGoldUsid"/>
    <hyperlink ref="W35" r:id="rId10" display="http://10.237.59.105/home/gold/web-services/ValidateGoldUsid"/>
    <hyperlink ref="J35" r:id="rId11" display="http://10.237.93.105/home/gold/web-services/ValidateGoldUsid"/>
    <hyperlink ref="Q35" r:id="rId12" display="http://10.237.93.105/home/gold/web-services/ValidateGoldUsid"/>
    <hyperlink ref="S35" r:id="rId13" display="http://10.237.93.105/home/gold/web-services/ValidateGoldUsid"/>
    <hyperlink ref="L35" r:id="rId14" display="http://10.237.93.105/home/gold/web-services/ValidateGoldUsid"/>
    <hyperlink ref="N35" r:id="rId15" display="http://10.237.93.105/home/gold/web-services/ValidateGoldUsid"/>
    <hyperlink ref="P35" r:id="rId16" display="http://10.237.93.105/home/gold/web-services/ValidateGoldUsid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[5]Sheet2!#REF!</xm:f>
          </x14:formula1>
          <xm:sqref>D2:D17 D24 D29 D32:D34</xm:sqref>
        </x14:dataValidation>
        <x14:dataValidation type="list" allowBlank="1" showInputMessage="1" showErrorMessage="1">
          <x14:formula1>
            <xm:f>[2]Sheet2!#REF!</xm:f>
          </x14:formula1>
          <xm:sqref>D1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7"/>
  <sheetViews>
    <sheetView tabSelected="1" zoomScaleNormal="100"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2" style="29" bestFit="1" customWidth="1"/>
    <col min="2" max="2" width="8.7109375" style="29" bestFit="1" customWidth="1"/>
    <col min="3" max="3" width="21" style="29" customWidth="1"/>
    <col min="4" max="4" width="16.5703125" style="29" customWidth="1"/>
    <col min="5" max="5" width="28.28515625" style="29" customWidth="1"/>
    <col min="6" max="6" width="13.5703125" style="29" customWidth="1"/>
    <col min="7" max="7" width="26.85546875" style="29" customWidth="1"/>
    <col min="8" max="8" width="6" style="29" bestFit="1" customWidth="1"/>
    <col min="9" max="9" width="6.5703125" style="29" bestFit="1" customWidth="1"/>
    <col min="10" max="10" width="22.42578125" style="29" customWidth="1"/>
    <col min="11" max="11" width="6.5703125" style="29" bestFit="1" customWidth="1"/>
    <col min="12" max="12" width="22.42578125" style="29" customWidth="1"/>
    <col min="13" max="13" width="6.5703125" style="29" bestFit="1" customWidth="1"/>
    <col min="14" max="14" width="54" style="29" bestFit="1" customWidth="1"/>
    <col min="15" max="15" width="6.5703125" style="29" bestFit="1" customWidth="1"/>
    <col min="16" max="16" width="54" style="29" bestFit="1" customWidth="1"/>
    <col min="17" max="17" width="6.5703125" style="29" bestFit="1" customWidth="1"/>
    <col min="18" max="18" width="54" style="29" bestFit="1" customWidth="1"/>
    <col min="19" max="19" width="6.5703125" style="29" bestFit="1" customWidth="1"/>
    <col min="20" max="20" width="54" style="29" bestFit="1" customWidth="1"/>
    <col min="21" max="21" width="6.5703125" style="29" bestFit="1" customWidth="1"/>
    <col min="22" max="22" width="54" style="29" bestFit="1" customWidth="1"/>
    <col min="23" max="23" width="6.5703125" style="29" bestFit="1" customWidth="1"/>
    <col min="24" max="24" width="54" style="29" bestFit="1" customWidth="1"/>
    <col min="25" max="25" width="6.5703125" style="29" bestFit="1" customWidth="1"/>
    <col min="26" max="26" width="59" style="29" bestFit="1" customWidth="1"/>
    <col min="27" max="27" width="6.5703125" style="29" bestFit="1" customWidth="1"/>
    <col min="28" max="28" width="59" style="29" bestFit="1" customWidth="1"/>
    <col min="29" max="29" width="6.5703125" style="29" bestFit="1" customWidth="1"/>
    <col min="30" max="30" width="31" style="29" customWidth="1"/>
    <col min="31" max="31" width="6.5703125" style="29" bestFit="1" customWidth="1"/>
    <col min="32" max="32" width="37.7109375" style="29" customWidth="1"/>
    <col min="33" max="33" width="6.5703125" style="29" bestFit="1" customWidth="1"/>
    <col min="34" max="34" width="37.7109375" style="29" customWidth="1"/>
    <col min="35" max="35" width="6.5703125" style="29" bestFit="1" customWidth="1"/>
    <col min="36" max="36" width="54" style="29" bestFit="1" customWidth="1"/>
    <col min="37" max="37" width="6.5703125" style="29" bestFit="1" customWidth="1"/>
    <col min="38" max="38" width="59.140625" style="29" bestFit="1" customWidth="1"/>
    <col min="39" max="39" width="8" style="29" bestFit="1" customWidth="1"/>
    <col min="40" max="16384" width="9.140625" style="29"/>
  </cols>
  <sheetData>
    <row r="1" spans="1:39" ht="15" customHeight="1" x14ac:dyDescent="0.25">
      <c r="A1" s="30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30" t="s">
        <v>1154</v>
      </c>
      <c r="G1" s="30" t="s">
        <v>2</v>
      </c>
      <c r="H1" s="30" t="s">
        <v>40</v>
      </c>
      <c r="I1" s="30" t="s">
        <v>41</v>
      </c>
      <c r="J1" s="15" t="s">
        <v>425</v>
      </c>
      <c r="K1" s="30" t="s">
        <v>41</v>
      </c>
      <c r="L1" s="15" t="s">
        <v>426</v>
      </c>
      <c r="M1" s="30" t="s">
        <v>41</v>
      </c>
      <c r="N1" s="15" t="s">
        <v>495</v>
      </c>
      <c r="O1" s="30" t="s">
        <v>41</v>
      </c>
      <c r="P1" s="15" t="s">
        <v>497</v>
      </c>
      <c r="Q1" s="30" t="s">
        <v>41</v>
      </c>
      <c r="R1" s="15" t="s">
        <v>505</v>
      </c>
      <c r="S1" s="30" t="s">
        <v>41</v>
      </c>
      <c r="T1" s="15" t="s">
        <v>506</v>
      </c>
      <c r="U1" s="30" t="s">
        <v>41</v>
      </c>
      <c r="V1" s="16" t="s">
        <v>716</v>
      </c>
      <c r="W1" s="30" t="s">
        <v>41</v>
      </c>
      <c r="X1" s="16" t="s">
        <v>717</v>
      </c>
      <c r="Y1" s="30" t="s">
        <v>41</v>
      </c>
      <c r="Z1" s="15" t="s">
        <v>430</v>
      </c>
      <c r="AA1" s="30" t="s">
        <v>41</v>
      </c>
      <c r="AB1" s="15" t="s">
        <v>431</v>
      </c>
      <c r="AC1" s="30" t="s">
        <v>41</v>
      </c>
      <c r="AD1" s="15" t="s">
        <v>432</v>
      </c>
      <c r="AE1" s="30" t="s">
        <v>41</v>
      </c>
      <c r="AF1" s="16" t="s">
        <v>1069</v>
      </c>
      <c r="AG1" s="30" t="s">
        <v>41</v>
      </c>
      <c r="AH1" s="16" t="s">
        <v>1076</v>
      </c>
      <c r="AI1" s="30" t="s">
        <v>41</v>
      </c>
      <c r="AJ1" s="16" t="s">
        <v>1083</v>
      </c>
      <c r="AK1" s="30" t="s">
        <v>41</v>
      </c>
      <c r="AL1" s="16" t="s">
        <v>1060</v>
      </c>
      <c r="AM1" s="30" t="s">
        <v>41</v>
      </c>
    </row>
    <row r="2" spans="1:39" ht="15" customHeight="1" x14ac:dyDescent="0.25">
      <c r="A2" s="30"/>
      <c r="B2" s="30" t="s">
        <v>1125</v>
      </c>
      <c r="C2" s="105" t="s">
        <v>1119</v>
      </c>
      <c r="D2" s="106" t="s">
        <v>1120</v>
      </c>
      <c r="E2" s="107" t="s">
        <v>1156</v>
      </c>
      <c r="F2" s="22"/>
      <c r="G2" s="30" t="s">
        <v>1121</v>
      </c>
      <c r="H2" s="30"/>
      <c r="I2" s="30"/>
      <c r="J2" s="15"/>
      <c r="K2" s="30"/>
      <c r="L2" s="31" t="s">
        <v>1122</v>
      </c>
      <c r="M2" s="30"/>
      <c r="N2" s="15"/>
      <c r="O2" s="30"/>
      <c r="P2" s="15"/>
      <c r="Q2" s="30"/>
      <c r="R2" s="15"/>
      <c r="S2" s="30"/>
      <c r="T2" s="15"/>
      <c r="U2" s="30"/>
      <c r="V2" s="16"/>
      <c r="W2" s="30"/>
      <c r="X2" s="16"/>
      <c r="Y2" s="30"/>
      <c r="Z2" s="15"/>
      <c r="AA2" s="30"/>
      <c r="AB2" s="15"/>
      <c r="AC2" s="30"/>
      <c r="AD2" s="15"/>
      <c r="AE2" s="30"/>
      <c r="AF2" s="16"/>
      <c r="AG2" s="30"/>
      <c r="AH2" s="16"/>
      <c r="AI2" s="30"/>
      <c r="AJ2" s="16"/>
      <c r="AK2" s="30"/>
      <c r="AL2" s="16"/>
      <c r="AM2" s="30"/>
    </row>
    <row r="3" spans="1:39" ht="15" customHeight="1" x14ac:dyDescent="0.25">
      <c r="A3" s="30"/>
      <c r="B3" s="30" t="s">
        <v>1143</v>
      </c>
      <c r="C3" s="105" t="s">
        <v>1123</v>
      </c>
      <c r="D3" s="106"/>
      <c r="E3" s="107"/>
      <c r="F3" s="22"/>
      <c r="G3" s="30" t="s">
        <v>1124</v>
      </c>
      <c r="H3" s="30"/>
      <c r="I3" s="30"/>
      <c r="J3" s="15"/>
      <c r="K3" s="30"/>
      <c r="L3" s="31"/>
      <c r="M3" s="30"/>
      <c r="N3" s="15"/>
      <c r="O3" s="30"/>
      <c r="P3" s="15"/>
      <c r="Q3" s="30"/>
      <c r="R3" s="15"/>
      <c r="S3" s="30"/>
      <c r="T3" s="15"/>
      <c r="U3" s="30"/>
      <c r="V3" s="16"/>
      <c r="W3" s="30"/>
      <c r="X3" s="16"/>
      <c r="Y3" s="30"/>
      <c r="Z3" s="15"/>
      <c r="AA3" s="30"/>
      <c r="AB3" s="15"/>
      <c r="AC3" s="30"/>
      <c r="AD3" s="15"/>
      <c r="AE3" s="30"/>
      <c r="AF3" s="16"/>
      <c r="AG3" s="30"/>
      <c r="AH3" s="16"/>
      <c r="AI3" s="30"/>
      <c r="AJ3" s="16"/>
      <c r="AK3" s="30"/>
      <c r="AL3" s="16"/>
      <c r="AM3" s="30"/>
    </row>
    <row r="4" spans="1:39" ht="15" customHeight="1" x14ac:dyDescent="0.25">
      <c r="A4" s="30"/>
      <c r="B4" s="30" t="s">
        <v>1144</v>
      </c>
      <c r="C4" s="105" t="s">
        <v>1126</v>
      </c>
      <c r="D4" s="106"/>
      <c r="E4" s="107"/>
      <c r="G4" s="30" t="s">
        <v>1127</v>
      </c>
      <c r="H4" s="30"/>
      <c r="I4" s="30"/>
      <c r="J4" s="15"/>
      <c r="K4" s="30"/>
      <c r="L4" s="110" t="s">
        <v>1155</v>
      </c>
      <c r="M4" s="30"/>
      <c r="N4" s="15"/>
      <c r="O4" s="30"/>
      <c r="P4" s="15"/>
      <c r="Q4" s="30"/>
      <c r="R4" s="15"/>
      <c r="S4" s="30"/>
      <c r="T4" s="15"/>
      <c r="U4" s="30"/>
      <c r="V4" s="16"/>
      <c r="W4" s="30"/>
      <c r="X4" s="16"/>
      <c r="Y4" s="30"/>
      <c r="Z4" s="15"/>
      <c r="AA4" s="30"/>
      <c r="AB4" s="15"/>
      <c r="AC4" s="30"/>
      <c r="AD4" s="15"/>
      <c r="AE4" s="30"/>
      <c r="AF4" s="16"/>
      <c r="AG4" s="30"/>
      <c r="AH4" s="16"/>
      <c r="AI4" s="30"/>
      <c r="AJ4" s="16"/>
      <c r="AK4" s="30"/>
      <c r="AL4" s="16"/>
      <c r="AM4" s="30"/>
    </row>
    <row r="5" spans="1:39" ht="15" customHeight="1" x14ac:dyDescent="0.25">
      <c r="A5" s="30"/>
      <c r="B5" s="30" t="s">
        <v>1145</v>
      </c>
      <c r="C5" s="29" t="s">
        <v>1128</v>
      </c>
      <c r="D5" s="106"/>
      <c r="E5" s="107"/>
      <c r="G5" s="37" t="s">
        <v>1129</v>
      </c>
      <c r="H5" s="30"/>
      <c r="I5" s="30"/>
      <c r="J5" s="15"/>
      <c r="K5" s="30"/>
      <c r="L5" s="22"/>
      <c r="M5" s="30"/>
      <c r="N5" s="15"/>
      <c r="O5" s="30"/>
      <c r="P5" s="15"/>
      <c r="Q5" s="30"/>
      <c r="R5" s="15"/>
      <c r="S5" s="30"/>
      <c r="T5" s="15"/>
      <c r="U5" s="30"/>
      <c r="V5" s="16"/>
      <c r="W5" s="30"/>
      <c r="X5" s="16"/>
      <c r="Y5" s="30"/>
      <c r="Z5" s="15"/>
      <c r="AA5" s="30"/>
      <c r="AB5" s="15"/>
      <c r="AC5" s="30"/>
      <c r="AD5" s="15"/>
      <c r="AE5" s="30"/>
      <c r="AF5" s="16"/>
      <c r="AG5" s="30"/>
      <c r="AH5" s="16"/>
      <c r="AI5" s="30"/>
      <c r="AJ5" s="16"/>
      <c r="AK5" s="30"/>
      <c r="AL5" s="16"/>
      <c r="AM5" s="30"/>
    </row>
    <row r="6" spans="1:39" ht="15" customHeight="1" x14ac:dyDescent="0.25">
      <c r="A6" s="30"/>
      <c r="B6" s="30" t="s">
        <v>1146</v>
      </c>
      <c r="C6" s="29" t="s">
        <v>1130</v>
      </c>
      <c r="D6" s="106"/>
      <c r="E6" s="107"/>
      <c r="G6" s="37" t="s">
        <v>1131</v>
      </c>
      <c r="H6" s="30"/>
      <c r="I6" s="30"/>
      <c r="J6" s="15"/>
      <c r="K6" s="30"/>
      <c r="L6" s="31" t="s">
        <v>1132</v>
      </c>
      <c r="M6" s="30"/>
      <c r="N6" s="15"/>
      <c r="O6" s="30"/>
      <c r="P6" s="15"/>
      <c r="Q6" s="30"/>
      <c r="R6" s="15"/>
      <c r="S6" s="30"/>
      <c r="T6" s="15"/>
      <c r="U6" s="30"/>
      <c r="V6" s="16"/>
      <c r="W6" s="30"/>
      <c r="X6" s="16"/>
      <c r="Y6" s="30"/>
      <c r="Z6" s="15"/>
      <c r="AA6" s="30"/>
      <c r="AB6" s="15"/>
      <c r="AC6" s="30"/>
      <c r="AD6" s="15"/>
      <c r="AE6" s="30"/>
      <c r="AF6" s="16"/>
      <c r="AG6" s="30"/>
      <c r="AH6" s="16"/>
      <c r="AI6" s="30"/>
      <c r="AJ6" s="16"/>
      <c r="AK6" s="30"/>
      <c r="AL6" s="16"/>
      <c r="AM6" s="30"/>
    </row>
    <row r="7" spans="1:39" ht="15" customHeight="1" x14ac:dyDescent="0.25">
      <c r="A7" s="30"/>
      <c r="B7" s="30" t="s">
        <v>1147</v>
      </c>
      <c r="C7" s="29" t="s">
        <v>1130</v>
      </c>
      <c r="D7" s="106"/>
      <c r="E7" s="107"/>
      <c r="G7" s="37" t="s">
        <v>1131</v>
      </c>
      <c r="H7" s="30"/>
      <c r="I7" s="30"/>
      <c r="J7" s="15"/>
      <c r="K7" s="30"/>
      <c r="L7" s="31" t="s">
        <v>1133</v>
      </c>
      <c r="M7" s="30"/>
      <c r="N7" s="15"/>
      <c r="O7" s="30"/>
      <c r="P7" s="15"/>
      <c r="Q7" s="30"/>
      <c r="R7" s="15"/>
      <c r="S7" s="30"/>
      <c r="T7" s="15"/>
      <c r="U7" s="30"/>
      <c r="V7" s="16"/>
      <c r="W7" s="30"/>
      <c r="X7" s="16"/>
      <c r="Y7" s="30"/>
      <c r="Z7" s="15"/>
      <c r="AA7" s="30"/>
      <c r="AB7" s="15"/>
      <c r="AC7" s="30"/>
      <c r="AD7" s="15"/>
      <c r="AE7" s="30"/>
      <c r="AF7" s="16"/>
      <c r="AG7" s="30"/>
      <c r="AH7" s="16"/>
      <c r="AI7" s="30"/>
      <c r="AJ7" s="16"/>
      <c r="AK7" s="30"/>
      <c r="AL7" s="16"/>
      <c r="AM7" s="30"/>
    </row>
    <row r="8" spans="1:39" ht="15" customHeight="1" x14ac:dyDescent="0.25">
      <c r="A8" s="30"/>
      <c r="B8" s="30" t="s">
        <v>1148</v>
      </c>
      <c r="C8" s="29" t="s">
        <v>1134</v>
      </c>
      <c r="D8" s="106"/>
      <c r="E8" s="107"/>
      <c r="G8" s="108" t="s">
        <v>1135</v>
      </c>
      <c r="H8" s="30"/>
      <c r="I8" s="30"/>
      <c r="J8" s="15"/>
      <c r="K8" s="30"/>
      <c r="L8" s="31" t="s">
        <v>1136</v>
      </c>
      <c r="M8" s="30"/>
      <c r="N8" s="15"/>
      <c r="O8" s="30"/>
      <c r="P8" s="15"/>
      <c r="Q8" s="30"/>
      <c r="R8" s="15"/>
      <c r="S8" s="30"/>
      <c r="T8" s="15"/>
      <c r="U8" s="30"/>
      <c r="V8" s="16"/>
      <c r="W8" s="30"/>
      <c r="X8" s="16"/>
      <c r="Y8" s="30"/>
      <c r="Z8" s="15"/>
      <c r="AA8" s="30"/>
      <c r="AB8" s="15"/>
      <c r="AC8" s="30"/>
      <c r="AD8" s="15"/>
      <c r="AE8" s="30"/>
      <c r="AF8" s="16"/>
      <c r="AG8" s="30"/>
      <c r="AH8" s="16"/>
      <c r="AI8" s="30"/>
      <c r="AJ8" s="16"/>
      <c r="AK8" s="30"/>
      <c r="AL8" s="16"/>
      <c r="AM8" s="30"/>
    </row>
    <row r="9" spans="1:39" ht="15" customHeight="1" x14ac:dyDescent="0.25">
      <c r="A9" s="30"/>
      <c r="B9" s="30" t="s">
        <v>1149</v>
      </c>
      <c r="C9" s="29" t="s">
        <v>1137</v>
      </c>
      <c r="D9" s="106"/>
      <c r="E9" s="107"/>
      <c r="G9" s="37" t="s">
        <v>1138</v>
      </c>
      <c r="H9" s="30"/>
      <c r="I9" s="30"/>
      <c r="J9" s="15"/>
      <c r="K9" s="30"/>
      <c r="L9" s="108" t="s">
        <v>1139</v>
      </c>
      <c r="M9" s="30"/>
      <c r="N9" s="15"/>
      <c r="O9" s="30"/>
      <c r="P9" s="15"/>
      <c r="Q9" s="30"/>
      <c r="R9" s="15"/>
      <c r="S9" s="30"/>
      <c r="T9" s="15"/>
      <c r="U9" s="30"/>
      <c r="V9" s="16"/>
      <c r="W9" s="30"/>
      <c r="X9" s="16"/>
      <c r="Y9" s="30"/>
      <c r="Z9" s="15"/>
      <c r="AA9" s="30"/>
      <c r="AB9" s="15"/>
      <c r="AC9" s="30"/>
      <c r="AD9" s="15"/>
      <c r="AE9" s="30"/>
      <c r="AF9" s="16"/>
      <c r="AG9" s="30"/>
      <c r="AH9" s="16"/>
      <c r="AI9" s="30"/>
      <c r="AJ9" s="16"/>
      <c r="AK9" s="30"/>
      <c r="AL9" s="16"/>
      <c r="AM9" s="30"/>
    </row>
    <row r="10" spans="1:39" ht="15.75" x14ac:dyDescent="0.25">
      <c r="A10" s="30"/>
      <c r="B10" s="30" t="s">
        <v>1150</v>
      </c>
      <c r="C10" s="29" t="s">
        <v>1134</v>
      </c>
      <c r="D10" s="106"/>
      <c r="E10" s="107"/>
      <c r="G10" s="108" t="s">
        <v>1135</v>
      </c>
      <c r="H10" s="30"/>
      <c r="I10" s="30"/>
      <c r="J10" s="15"/>
      <c r="K10" s="30"/>
      <c r="L10" s="31" t="s">
        <v>1140</v>
      </c>
      <c r="M10" s="30"/>
      <c r="N10" s="15"/>
      <c r="O10" s="30"/>
      <c r="P10" s="15"/>
      <c r="Q10" s="30"/>
      <c r="R10" s="15"/>
      <c r="S10" s="30"/>
      <c r="T10" s="15"/>
      <c r="U10" s="30"/>
      <c r="V10" s="16"/>
      <c r="W10" s="30"/>
      <c r="X10" s="16"/>
      <c r="Y10" s="30"/>
      <c r="Z10" s="15"/>
      <c r="AA10" s="30"/>
      <c r="AB10" s="15"/>
      <c r="AC10" s="30"/>
      <c r="AD10" s="15"/>
      <c r="AE10" s="30"/>
      <c r="AF10" s="16"/>
      <c r="AG10" s="30"/>
      <c r="AH10" s="16"/>
      <c r="AI10" s="30"/>
      <c r="AJ10" s="16"/>
      <c r="AK10" s="30"/>
      <c r="AL10" s="16"/>
      <c r="AM10" s="30"/>
    </row>
    <row r="11" spans="1:39" ht="15" customHeight="1" x14ac:dyDescent="0.25">
      <c r="A11" s="30"/>
      <c r="B11" s="30" t="s">
        <v>1151</v>
      </c>
      <c r="C11" s="29" t="s">
        <v>1137</v>
      </c>
      <c r="D11" s="106"/>
      <c r="E11" s="107"/>
      <c r="G11" s="37" t="s">
        <v>1138</v>
      </c>
      <c r="H11" s="30"/>
      <c r="I11" s="30"/>
      <c r="J11" s="15"/>
      <c r="K11" s="30"/>
      <c r="L11" s="108" t="s">
        <v>1141</v>
      </c>
      <c r="M11" s="30"/>
      <c r="N11" s="15"/>
      <c r="O11" s="30"/>
      <c r="P11" s="15"/>
      <c r="Q11" s="30"/>
      <c r="R11" s="15"/>
      <c r="S11" s="30"/>
      <c r="T11" s="15"/>
      <c r="U11" s="30"/>
      <c r="V11" s="16"/>
      <c r="W11" s="30"/>
      <c r="X11" s="16"/>
      <c r="Y11" s="30"/>
      <c r="Z11" s="15"/>
      <c r="AA11" s="30"/>
      <c r="AB11" s="15"/>
      <c r="AC11" s="30"/>
      <c r="AD11" s="15"/>
      <c r="AE11" s="30"/>
      <c r="AF11" s="16"/>
      <c r="AG11" s="30"/>
      <c r="AH11" s="16"/>
      <c r="AI11" s="30"/>
      <c r="AJ11" s="16"/>
      <c r="AK11" s="30"/>
      <c r="AL11" s="16"/>
      <c r="AM11" s="30"/>
    </row>
    <row r="12" spans="1:39" ht="15" customHeight="1" thickBot="1" x14ac:dyDescent="0.3">
      <c r="A12" s="30"/>
      <c r="B12" s="30" t="s">
        <v>1152</v>
      </c>
      <c r="C12" s="109" t="s">
        <v>1142</v>
      </c>
      <c r="D12" s="106"/>
      <c r="E12" s="107"/>
      <c r="F12" s="22"/>
      <c r="G12" s="109" t="s">
        <v>1153</v>
      </c>
      <c r="H12" s="30"/>
      <c r="I12" s="30"/>
      <c r="J12" s="15"/>
      <c r="K12" s="30"/>
      <c r="L12" s="31"/>
      <c r="M12" s="30"/>
      <c r="N12" s="15"/>
      <c r="O12" s="30"/>
      <c r="P12" s="15"/>
      <c r="Q12" s="30"/>
      <c r="R12" s="15"/>
      <c r="S12" s="30"/>
      <c r="T12" s="15"/>
      <c r="U12" s="30"/>
      <c r="V12" s="16"/>
      <c r="W12" s="30"/>
      <c r="X12" s="16"/>
      <c r="Y12" s="30"/>
      <c r="Z12" s="15"/>
      <c r="AA12" s="30"/>
      <c r="AB12" s="15"/>
      <c r="AC12" s="30"/>
      <c r="AD12" s="15"/>
      <c r="AE12" s="30"/>
      <c r="AF12" s="16"/>
      <c r="AG12" s="30"/>
      <c r="AH12" s="16"/>
      <c r="AI12" s="30"/>
      <c r="AJ12" s="16"/>
      <c r="AK12" s="30"/>
      <c r="AL12" s="16"/>
      <c r="AM12" s="30"/>
    </row>
    <row r="13" spans="1:39" ht="15" customHeight="1" x14ac:dyDescent="0.25">
      <c r="A13" s="30"/>
      <c r="B13" s="30"/>
      <c r="C13" s="105"/>
      <c r="D13" s="106"/>
      <c r="E13" s="107"/>
      <c r="F13" s="22"/>
      <c r="G13" s="30"/>
      <c r="H13" s="30"/>
      <c r="I13" s="30"/>
      <c r="J13" s="15"/>
      <c r="K13" s="30"/>
      <c r="L13" s="31"/>
      <c r="M13" s="30"/>
      <c r="N13" s="15"/>
      <c r="O13" s="30"/>
      <c r="P13" s="15"/>
      <c r="Q13" s="30"/>
      <c r="R13" s="15"/>
      <c r="S13" s="30"/>
      <c r="T13" s="15"/>
      <c r="U13" s="30"/>
      <c r="V13" s="16"/>
      <c r="W13" s="30"/>
      <c r="X13" s="16"/>
      <c r="Y13" s="30"/>
      <c r="Z13" s="15"/>
      <c r="AA13" s="30"/>
      <c r="AB13" s="15"/>
      <c r="AC13" s="30"/>
      <c r="AD13" s="15"/>
      <c r="AE13" s="30"/>
      <c r="AF13" s="16"/>
      <c r="AG13" s="30"/>
      <c r="AH13" s="16"/>
      <c r="AI13" s="30"/>
      <c r="AJ13" s="16"/>
      <c r="AK13" s="30"/>
      <c r="AL13" s="16"/>
      <c r="AM13" s="30"/>
    </row>
    <row r="14" spans="1:39" ht="15" customHeight="1" x14ac:dyDescent="0.25">
      <c r="B14" s="29" t="s">
        <v>44</v>
      </c>
      <c r="C14" s="29" t="s">
        <v>470</v>
      </c>
      <c r="D14" s="29" t="s">
        <v>49</v>
      </c>
      <c r="E14" s="31" t="s">
        <v>88</v>
      </c>
      <c r="F14" s="31" t="s">
        <v>318</v>
      </c>
      <c r="G14" s="29" t="s">
        <v>724</v>
      </c>
      <c r="J14" s="31" t="s">
        <v>318</v>
      </c>
      <c r="L14" s="31" t="s">
        <v>1118</v>
      </c>
      <c r="N14" s="31" t="s">
        <v>318</v>
      </c>
      <c r="P14" s="31" t="s">
        <v>318</v>
      </c>
      <c r="R14" s="31" t="s">
        <v>318</v>
      </c>
      <c r="T14" s="31" t="s">
        <v>318</v>
      </c>
      <c r="U14" s="31"/>
      <c r="V14" s="31" t="s">
        <v>318</v>
      </c>
      <c r="X14" s="31" t="s">
        <v>318</v>
      </c>
      <c r="Z14" s="31" t="s">
        <v>318</v>
      </c>
      <c r="AA14" s="31"/>
      <c r="AF14" s="31" t="s">
        <v>318</v>
      </c>
      <c r="AH14" s="31" t="s">
        <v>318</v>
      </c>
      <c r="AJ14" s="31" t="s">
        <v>318</v>
      </c>
      <c r="AL14" s="31" t="s">
        <v>318</v>
      </c>
    </row>
    <row r="15" spans="1:39" ht="15" customHeight="1" x14ac:dyDescent="0.25">
      <c r="B15" s="29" t="s">
        <v>45</v>
      </c>
      <c r="C15" s="29" t="s">
        <v>287</v>
      </c>
      <c r="D15" s="29" t="s">
        <v>49</v>
      </c>
      <c r="E15" s="31" t="s">
        <v>88</v>
      </c>
      <c r="F15" s="31"/>
      <c r="J15" s="31"/>
      <c r="L15" s="31"/>
      <c r="N15" s="31"/>
      <c r="P15" s="31"/>
      <c r="R15" s="31"/>
      <c r="T15" s="31"/>
      <c r="U15" s="31"/>
      <c r="V15" s="31"/>
      <c r="X15" s="31"/>
      <c r="Z15" s="31"/>
      <c r="AA15" s="31"/>
      <c r="AF15" s="31"/>
      <c r="AH15" s="31"/>
      <c r="AJ15" s="31"/>
      <c r="AL15" s="31"/>
    </row>
    <row r="16" spans="1:39" ht="15" customHeight="1" x14ac:dyDescent="0.25">
      <c r="B16" s="29" t="s">
        <v>46</v>
      </c>
      <c r="C16" s="34" t="s">
        <v>288</v>
      </c>
      <c r="D16" s="29" t="s">
        <v>49</v>
      </c>
      <c r="E16" s="31" t="s">
        <v>50</v>
      </c>
      <c r="F16" s="31" t="s">
        <v>289</v>
      </c>
      <c r="J16" s="31" t="s">
        <v>289</v>
      </c>
      <c r="L16" s="31" t="s">
        <v>289</v>
      </c>
      <c r="N16" s="31" t="s">
        <v>289</v>
      </c>
      <c r="P16" s="31" t="s">
        <v>289</v>
      </c>
      <c r="R16" s="31" t="s">
        <v>289</v>
      </c>
      <c r="T16" s="31" t="s">
        <v>289</v>
      </c>
      <c r="U16" s="31"/>
      <c r="V16" s="31" t="s">
        <v>289</v>
      </c>
      <c r="X16" s="31" t="s">
        <v>289</v>
      </c>
      <c r="Z16" s="31" t="s">
        <v>289</v>
      </c>
      <c r="AA16" s="31"/>
      <c r="AF16" s="31" t="s">
        <v>289</v>
      </c>
      <c r="AH16" s="31" t="s">
        <v>289</v>
      </c>
      <c r="AJ16" s="31" t="s">
        <v>289</v>
      </c>
      <c r="AL16" s="31" t="s">
        <v>289</v>
      </c>
    </row>
    <row r="17" spans="2:38" ht="15" customHeight="1" x14ac:dyDescent="0.25">
      <c r="B17" s="29" t="s">
        <v>292</v>
      </c>
      <c r="C17" s="34" t="s">
        <v>290</v>
      </c>
      <c r="D17" s="29" t="s">
        <v>49</v>
      </c>
      <c r="E17" s="31" t="s">
        <v>51</v>
      </c>
      <c r="F17" s="35" t="s">
        <v>291</v>
      </c>
      <c r="J17" s="35" t="s">
        <v>291</v>
      </c>
      <c r="L17" s="35" t="s">
        <v>291</v>
      </c>
      <c r="N17" s="35" t="s">
        <v>291</v>
      </c>
      <c r="P17" s="35" t="s">
        <v>291</v>
      </c>
      <c r="R17" s="35" t="s">
        <v>291</v>
      </c>
      <c r="T17" s="35" t="s">
        <v>291</v>
      </c>
      <c r="U17" s="35"/>
      <c r="V17" s="35" t="s">
        <v>291</v>
      </c>
      <c r="X17" s="35" t="s">
        <v>291</v>
      </c>
      <c r="Z17" s="35" t="s">
        <v>291</v>
      </c>
      <c r="AA17" s="35"/>
      <c r="AF17" s="35" t="s">
        <v>291</v>
      </c>
      <c r="AH17" s="35" t="s">
        <v>291</v>
      </c>
      <c r="AJ17" s="35" t="s">
        <v>291</v>
      </c>
      <c r="AL17" s="35" t="s">
        <v>291</v>
      </c>
    </row>
    <row r="18" spans="2:38" ht="15" customHeight="1" x14ac:dyDescent="0.25">
      <c r="B18" s="29" t="s">
        <v>294</v>
      </c>
      <c r="C18" s="34" t="s">
        <v>293</v>
      </c>
      <c r="D18" s="29" t="s">
        <v>49</v>
      </c>
      <c r="E18" s="31" t="s">
        <v>89</v>
      </c>
      <c r="F18" s="31"/>
      <c r="J18" s="31"/>
      <c r="L18" s="31"/>
      <c r="N18" s="31"/>
      <c r="P18" s="31"/>
      <c r="R18" s="31"/>
      <c r="T18" s="31"/>
      <c r="U18" s="31"/>
      <c r="V18" s="31"/>
      <c r="X18" s="31"/>
      <c r="Z18" s="31"/>
      <c r="AA18" s="31"/>
      <c r="AF18" s="31"/>
      <c r="AH18" s="31"/>
      <c r="AJ18" s="31"/>
      <c r="AL18" s="31"/>
    </row>
    <row r="19" spans="2:38" ht="15" customHeight="1" x14ac:dyDescent="0.25">
      <c r="B19" s="29" t="s">
        <v>297</v>
      </c>
      <c r="C19" s="34" t="s">
        <v>295</v>
      </c>
      <c r="E19" s="31"/>
      <c r="F19" s="33" t="s">
        <v>323</v>
      </c>
      <c r="G19" s="29" t="s">
        <v>33</v>
      </c>
      <c r="J19" s="33" t="s">
        <v>323</v>
      </c>
      <c r="L19" s="33" t="s">
        <v>323</v>
      </c>
      <c r="N19" s="33" t="s">
        <v>323</v>
      </c>
      <c r="P19" s="33" t="s">
        <v>323</v>
      </c>
      <c r="R19" s="33" t="s">
        <v>323</v>
      </c>
      <c r="T19" s="33" t="s">
        <v>323</v>
      </c>
      <c r="U19" s="33"/>
      <c r="V19" s="33" t="s">
        <v>323</v>
      </c>
      <c r="X19" s="33" t="s">
        <v>323</v>
      </c>
      <c r="Z19" s="33" t="s">
        <v>323</v>
      </c>
      <c r="AA19" s="33"/>
      <c r="AF19" s="33" t="s">
        <v>323</v>
      </c>
      <c r="AH19" s="33" t="s">
        <v>323</v>
      </c>
      <c r="AJ19" s="33" t="s">
        <v>323</v>
      </c>
      <c r="AL19" s="33" t="s">
        <v>323</v>
      </c>
    </row>
    <row r="20" spans="2:38" ht="15" customHeight="1" x14ac:dyDescent="0.25">
      <c r="B20" s="29" t="s">
        <v>300</v>
      </c>
      <c r="C20" s="34" t="s">
        <v>295</v>
      </c>
      <c r="D20" s="29" t="s">
        <v>49</v>
      </c>
      <c r="E20" s="31" t="s">
        <v>91</v>
      </c>
      <c r="F20" s="31"/>
      <c r="G20" s="29" t="s">
        <v>299</v>
      </c>
      <c r="J20" s="31"/>
      <c r="L20" s="31"/>
      <c r="N20" s="31"/>
      <c r="P20" s="31"/>
      <c r="R20" s="31"/>
      <c r="T20" s="31"/>
      <c r="U20" s="31"/>
      <c r="V20" s="31"/>
      <c r="X20" s="31"/>
      <c r="Z20" s="31"/>
      <c r="AA20" s="31"/>
      <c r="AF20" s="31"/>
      <c r="AH20" s="31"/>
      <c r="AJ20" s="31"/>
      <c r="AL20" s="31"/>
    </row>
    <row r="21" spans="2:38" ht="15" customHeight="1" x14ac:dyDescent="0.25">
      <c r="B21" s="29" t="s">
        <v>302</v>
      </c>
      <c r="C21" s="34" t="s">
        <v>301</v>
      </c>
      <c r="D21" s="29" t="s">
        <v>49</v>
      </c>
      <c r="E21" s="31" t="s">
        <v>92</v>
      </c>
      <c r="F21" s="31"/>
      <c r="G21" s="29" t="s">
        <v>9</v>
      </c>
      <c r="J21" s="31"/>
      <c r="L21" s="31"/>
      <c r="N21" s="31"/>
      <c r="P21" s="31"/>
      <c r="R21" s="31"/>
      <c r="T21" s="31"/>
      <c r="U21" s="31"/>
      <c r="V21" s="31"/>
      <c r="X21" s="31"/>
      <c r="Z21" s="31"/>
      <c r="AA21" s="31"/>
      <c r="AF21" s="31"/>
      <c r="AH21" s="31"/>
      <c r="AJ21" s="31"/>
      <c r="AL21" s="31"/>
    </row>
    <row r="22" spans="2:38" ht="15" customHeight="1" x14ac:dyDescent="0.25">
      <c r="B22" s="29" t="s">
        <v>303</v>
      </c>
      <c r="C22" s="34" t="s">
        <v>295</v>
      </c>
      <c r="E22" s="31"/>
      <c r="F22" s="33" t="s">
        <v>296</v>
      </c>
      <c r="G22" s="29" t="s">
        <v>947</v>
      </c>
      <c r="J22" s="33" t="s">
        <v>296</v>
      </c>
      <c r="L22" s="33" t="s">
        <v>296</v>
      </c>
      <c r="N22" s="33" t="s">
        <v>296</v>
      </c>
      <c r="P22" s="33" t="s">
        <v>296</v>
      </c>
      <c r="R22" s="33" t="s">
        <v>296</v>
      </c>
      <c r="T22" s="33" t="s">
        <v>296</v>
      </c>
      <c r="U22" s="33"/>
      <c r="V22" s="33" t="s">
        <v>296</v>
      </c>
      <c r="X22" s="33" t="s">
        <v>296</v>
      </c>
      <c r="Z22" s="33" t="s">
        <v>296</v>
      </c>
      <c r="AA22" s="33"/>
      <c r="AF22" s="33" t="s">
        <v>296</v>
      </c>
      <c r="AH22" s="33" t="s">
        <v>296</v>
      </c>
      <c r="AJ22" s="33" t="s">
        <v>296</v>
      </c>
      <c r="AL22" s="33" t="s">
        <v>296</v>
      </c>
    </row>
    <row r="23" spans="2:38" ht="15" customHeight="1" x14ac:dyDescent="0.25">
      <c r="B23" s="29" t="s">
        <v>305</v>
      </c>
      <c r="C23" s="34" t="s">
        <v>304</v>
      </c>
      <c r="D23" s="29" t="s">
        <v>49</v>
      </c>
      <c r="E23" s="31" t="s">
        <v>119</v>
      </c>
      <c r="F23" s="33"/>
      <c r="G23" s="44" t="s">
        <v>307</v>
      </c>
      <c r="H23" s="45"/>
      <c r="J23" s="33"/>
      <c r="L23" s="33"/>
      <c r="N23" s="33"/>
      <c r="P23" s="33"/>
      <c r="R23" s="33"/>
      <c r="T23" s="33"/>
      <c r="U23" s="33"/>
      <c r="V23" s="33"/>
      <c r="X23" s="33"/>
      <c r="Z23" s="33"/>
      <c r="AA23" s="33"/>
      <c r="AF23" s="33"/>
      <c r="AH23" s="33"/>
      <c r="AJ23" s="33"/>
      <c r="AL23" s="33"/>
    </row>
    <row r="24" spans="2:38" ht="15" customHeight="1" x14ac:dyDescent="0.25">
      <c r="B24" s="29" t="s">
        <v>308</v>
      </c>
      <c r="C24" s="34" t="s">
        <v>312</v>
      </c>
      <c r="D24" s="29" t="s">
        <v>49</v>
      </c>
      <c r="E24" s="31" t="s">
        <v>120</v>
      </c>
      <c r="F24" s="31"/>
      <c r="G24" s="22" t="s">
        <v>9</v>
      </c>
      <c r="J24" s="31"/>
      <c r="L24" s="31"/>
      <c r="N24" s="31"/>
      <c r="P24" s="31"/>
      <c r="R24" s="31"/>
      <c r="T24" s="31"/>
      <c r="U24" s="31"/>
      <c r="V24" s="31"/>
      <c r="X24" s="31"/>
      <c r="Z24" s="31"/>
      <c r="AA24" s="31"/>
      <c r="AF24" s="31"/>
      <c r="AH24" s="31"/>
      <c r="AJ24" s="31"/>
      <c r="AL24" s="31"/>
    </row>
    <row r="25" spans="2:38" ht="15" customHeight="1" x14ac:dyDescent="0.25">
      <c r="B25" s="29" t="s">
        <v>309</v>
      </c>
      <c r="C25" s="34" t="s">
        <v>295</v>
      </c>
      <c r="E25" s="31"/>
      <c r="F25" s="33" t="s">
        <v>323</v>
      </c>
      <c r="G25" s="29" t="s">
        <v>947</v>
      </c>
      <c r="J25" s="33" t="s">
        <v>323</v>
      </c>
      <c r="L25" s="33" t="s">
        <v>323</v>
      </c>
      <c r="N25" s="33" t="s">
        <v>323</v>
      </c>
      <c r="P25" s="33" t="s">
        <v>323</v>
      </c>
      <c r="R25" s="33" t="s">
        <v>323</v>
      </c>
      <c r="T25" s="33" t="s">
        <v>323</v>
      </c>
      <c r="U25" s="33"/>
      <c r="V25" s="33" t="s">
        <v>323</v>
      </c>
      <c r="X25" s="33" t="s">
        <v>323</v>
      </c>
      <c r="Z25" s="33" t="s">
        <v>323</v>
      </c>
      <c r="AA25" s="33"/>
      <c r="AF25" s="33" t="s">
        <v>323</v>
      </c>
      <c r="AH25" s="33" t="s">
        <v>323</v>
      </c>
      <c r="AJ25" s="33" t="s">
        <v>323</v>
      </c>
      <c r="AL25" s="33" t="s">
        <v>323</v>
      </c>
    </row>
    <row r="26" spans="2:38" ht="15" customHeight="1" x14ac:dyDescent="0.25">
      <c r="B26" s="29" t="s">
        <v>310</v>
      </c>
      <c r="C26" s="34" t="s">
        <v>465</v>
      </c>
      <c r="D26" s="29" t="s">
        <v>49</v>
      </c>
      <c r="E26" s="31" t="s">
        <v>114</v>
      </c>
      <c r="F26" s="31"/>
      <c r="G26" s="22" t="s">
        <v>9</v>
      </c>
      <c r="J26" s="31"/>
      <c r="L26" s="31"/>
      <c r="N26" s="31"/>
      <c r="P26" s="31"/>
      <c r="R26" s="31"/>
      <c r="T26" s="31"/>
      <c r="U26" s="31"/>
      <c r="V26" s="31"/>
      <c r="X26" s="31"/>
      <c r="Z26" s="31"/>
      <c r="AA26" s="31"/>
      <c r="AF26" s="31"/>
      <c r="AH26" s="31"/>
      <c r="AJ26" s="31"/>
      <c r="AL26" s="31"/>
    </row>
    <row r="27" spans="2:38" ht="15" customHeight="1" x14ac:dyDescent="0.25">
      <c r="B27" s="29" t="s">
        <v>311</v>
      </c>
      <c r="C27" s="34" t="s">
        <v>295</v>
      </c>
      <c r="E27" s="31"/>
      <c r="F27" s="33" t="s">
        <v>466</v>
      </c>
      <c r="G27" s="29" t="s">
        <v>947</v>
      </c>
      <c r="J27" s="33" t="s">
        <v>466</v>
      </c>
      <c r="L27" s="33" t="s">
        <v>466</v>
      </c>
      <c r="N27" s="33" t="s">
        <v>466</v>
      </c>
      <c r="P27" s="33" t="s">
        <v>466</v>
      </c>
      <c r="R27" s="33" t="s">
        <v>466</v>
      </c>
      <c r="T27" s="33" t="s">
        <v>466</v>
      </c>
      <c r="U27" s="33"/>
      <c r="V27" s="33" t="s">
        <v>466</v>
      </c>
      <c r="X27" s="33" t="s">
        <v>466</v>
      </c>
      <c r="Z27" s="33" t="s">
        <v>466</v>
      </c>
      <c r="AA27" s="33"/>
      <c r="AF27" s="33" t="s">
        <v>466</v>
      </c>
      <c r="AH27" s="33" t="s">
        <v>466</v>
      </c>
      <c r="AJ27" s="33" t="s">
        <v>466</v>
      </c>
      <c r="AL27" s="33" t="s">
        <v>466</v>
      </c>
    </row>
    <row r="28" spans="2:38" ht="15" customHeight="1" x14ac:dyDescent="0.25">
      <c r="B28" s="29" t="s">
        <v>313</v>
      </c>
      <c r="C28" s="34" t="s">
        <v>464</v>
      </c>
      <c r="D28" s="29" t="s">
        <v>49</v>
      </c>
      <c r="E28" s="31" t="s">
        <v>123</v>
      </c>
      <c r="F28" s="31"/>
      <c r="G28" s="22" t="s">
        <v>9</v>
      </c>
      <c r="J28" s="31"/>
      <c r="L28" s="31"/>
      <c r="N28" s="31"/>
      <c r="P28" s="31"/>
      <c r="R28" s="31"/>
      <c r="T28" s="31"/>
      <c r="U28" s="31"/>
      <c r="V28" s="31"/>
      <c r="X28" s="31"/>
      <c r="Z28" s="31"/>
      <c r="AA28" s="31"/>
      <c r="AF28" s="31"/>
      <c r="AH28" s="31"/>
      <c r="AJ28" s="31"/>
      <c r="AL28" s="31"/>
    </row>
    <row r="29" spans="2:38" s="56" customFormat="1" ht="15" customHeight="1" x14ac:dyDescent="0.25">
      <c r="B29" s="56" t="s">
        <v>314</v>
      </c>
      <c r="C29" s="57" t="s">
        <v>295</v>
      </c>
      <c r="E29" s="58"/>
      <c r="F29" s="59" t="s">
        <v>315</v>
      </c>
      <c r="G29" s="56" t="s">
        <v>888</v>
      </c>
      <c r="J29" s="59" t="s">
        <v>315</v>
      </c>
      <c r="L29" s="59" t="s">
        <v>315</v>
      </c>
      <c r="N29" s="59" t="s">
        <v>315</v>
      </c>
      <c r="P29" s="59" t="s">
        <v>315</v>
      </c>
      <c r="R29" s="59" t="s">
        <v>315</v>
      </c>
      <c r="T29" s="59" t="s">
        <v>315</v>
      </c>
      <c r="U29" s="59"/>
      <c r="V29" s="59" t="s">
        <v>315</v>
      </c>
      <c r="X29" s="59" t="s">
        <v>315</v>
      </c>
      <c r="Z29" s="59" t="s">
        <v>315</v>
      </c>
      <c r="AA29" s="59"/>
      <c r="AB29" s="58"/>
      <c r="AD29" s="58"/>
      <c r="AF29" s="59" t="s">
        <v>315</v>
      </c>
      <c r="AH29" s="59" t="s">
        <v>315</v>
      </c>
      <c r="AJ29" s="59" t="s">
        <v>315</v>
      </c>
      <c r="AL29" s="59" t="s">
        <v>315</v>
      </c>
    </row>
    <row r="30" spans="2:38" s="56" customFormat="1" ht="15" customHeight="1" x14ac:dyDescent="0.25">
      <c r="B30" s="56" t="s">
        <v>316</v>
      </c>
      <c r="C30" s="57" t="s">
        <v>508</v>
      </c>
      <c r="D30" s="56" t="s">
        <v>35</v>
      </c>
      <c r="E30" s="58" t="s">
        <v>981</v>
      </c>
      <c r="F30" s="59"/>
      <c r="G30" s="56" t="s">
        <v>9</v>
      </c>
      <c r="J30" s="59" t="s">
        <v>344</v>
      </c>
      <c r="L30" s="59" t="s">
        <v>344</v>
      </c>
      <c r="N30" s="59" t="s">
        <v>344</v>
      </c>
      <c r="P30" s="59" t="s">
        <v>344</v>
      </c>
      <c r="R30" s="59"/>
      <c r="T30" s="59"/>
      <c r="U30" s="59"/>
      <c r="V30" s="59"/>
      <c r="X30" s="59" t="s">
        <v>344</v>
      </c>
      <c r="Z30" s="59"/>
      <c r="AA30" s="59"/>
      <c r="AB30" s="58"/>
      <c r="AD30" s="58"/>
      <c r="AF30" s="59" t="s">
        <v>344</v>
      </c>
      <c r="AH30" s="59" t="s">
        <v>344</v>
      </c>
      <c r="AJ30" s="59" t="s">
        <v>344</v>
      </c>
      <c r="AL30" s="59" t="s">
        <v>344</v>
      </c>
    </row>
    <row r="31" spans="2:38" s="56" customFormat="1" ht="15" customHeight="1" x14ac:dyDescent="0.25">
      <c r="B31" s="56" t="s">
        <v>319</v>
      </c>
      <c r="C31" s="57" t="s">
        <v>902</v>
      </c>
      <c r="D31" s="56" t="s">
        <v>35</v>
      </c>
      <c r="E31" s="58" t="s">
        <v>901</v>
      </c>
      <c r="F31" s="59"/>
      <c r="G31" s="56" t="s">
        <v>9</v>
      </c>
      <c r="J31" s="59"/>
      <c r="L31" s="59" t="s">
        <v>344</v>
      </c>
      <c r="N31" s="59" t="s">
        <v>344</v>
      </c>
      <c r="P31" s="59" t="s">
        <v>344</v>
      </c>
      <c r="R31" s="59" t="s">
        <v>344</v>
      </c>
      <c r="T31" s="59" t="s">
        <v>344</v>
      </c>
      <c r="U31" s="59"/>
      <c r="V31" s="59"/>
      <c r="X31" s="59" t="s">
        <v>344</v>
      </c>
      <c r="Z31" s="59" t="s">
        <v>344</v>
      </c>
      <c r="AA31" s="59"/>
      <c r="AB31" s="59" t="s">
        <v>344</v>
      </c>
      <c r="AD31" s="59" t="s">
        <v>344</v>
      </c>
      <c r="AF31" s="59" t="s">
        <v>344</v>
      </c>
      <c r="AH31" s="59" t="s">
        <v>344</v>
      </c>
      <c r="AJ31" s="59" t="s">
        <v>344</v>
      </c>
      <c r="AL31" s="59" t="s">
        <v>344</v>
      </c>
    </row>
    <row r="32" spans="2:38" s="56" customFormat="1" ht="15" customHeight="1" x14ac:dyDescent="0.25">
      <c r="B32" s="56" t="s">
        <v>322</v>
      </c>
      <c r="C32" s="57" t="s">
        <v>902</v>
      </c>
      <c r="D32" s="56" t="s">
        <v>35</v>
      </c>
      <c r="E32" s="58" t="s">
        <v>901</v>
      </c>
      <c r="F32" s="59"/>
      <c r="G32" s="56" t="s">
        <v>299</v>
      </c>
      <c r="J32" s="59"/>
      <c r="L32" s="59" t="s">
        <v>344</v>
      </c>
      <c r="N32" s="59" t="s">
        <v>344</v>
      </c>
      <c r="P32" s="59" t="s">
        <v>344</v>
      </c>
      <c r="R32" s="59" t="s">
        <v>344</v>
      </c>
      <c r="T32" s="59" t="s">
        <v>344</v>
      </c>
      <c r="U32" s="59"/>
      <c r="V32" s="59"/>
      <c r="X32" s="59" t="s">
        <v>344</v>
      </c>
      <c r="Z32" s="59" t="s">
        <v>344</v>
      </c>
      <c r="AA32" s="59"/>
      <c r="AB32" s="59" t="s">
        <v>344</v>
      </c>
      <c r="AD32" s="59" t="s">
        <v>344</v>
      </c>
      <c r="AF32" s="59" t="s">
        <v>344</v>
      </c>
      <c r="AH32" s="59" t="s">
        <v>344</v>
      </c>
      <c r="AJ32" s="59" t="s">
        <v>344</v>
      </c>
      <c r="AL32" s="59" t="s">
        <v>344</v>
      </c>
    </row>
    <row r="33" spans="2:38" s="56" customFormat="1" ht="15" customHeight="1" x14ac:dyDescent="0.25">
      <c r="B33" s="56" t="s">
        <v>329</v>
      </c>
      <c r="C33" s="57" t="s">
        <v>903</v>
      </c>
      <c r="D33" s="56" t="s">
        <v>35</v>
      </c>
      <c r="E33" s="58" t="s">
        <v>908</v>
      </c>
      <c r="F33" s="59"/>
      <c r="G33" s="56" t="s">
        <v>9</v>
      </c>
      <c r="J33" s="59"/>
      <c r="L33" s="59" t="s">
        <v>344</v>
      </c>
      <c r="N33" s="59" t="s">
        <v>344</v>
      </c>
      <c r="P33" s="59" t="s">
        <v>344</v>
      </c>
      <c r="R33" s="59" t="s">
        <v>344</v>
      </c>
      <c r="T33" s="59" t="s">
        <v>344</v>
      </c>
      <c r="U33" s="59"/>
      <c r="V33" s="59"/>
      <c r="X33" s="59" t="s">
        <v>344</v>
      </c>
      <c r="Z33" s="59" t="s">
        <v>344</v>
      </c>
      <c r="AA33" s="59"/>
      <c r="AB33" s="59" t="s">
        <v>344</v>
      </c>
      <c r="AD33" s="59" t="s">
        <v>344</v>
      </c>
      <c r="AF33" s="59" t="s">
        <v>344</v>
      </c>
      <c r="AH33" s="59" t="s">
        <v>344</v>
      </c>
      <c r="AJ33" s="59" t="s">
        <v>344</v>
      </c>
      <c r="AL33" s="59" t="s">
        <v>344</v>
      </c>
    </row>
    <row r="34" spans="2:38" s="56" customFormat="1" ht="15" customHeight="1" x14ac:dyDescent="0.25">
      <c r="B34" s="56" t="s">
        <v>330</v>
      </c>
      <c r="C34" s="57" t="s">
        <v>904</v>
      </c>
      <c r="D34" s="29" t="s">
        <v>49</v>
      </c>
      <c r="E34" s="58" t="s">
        <v>415</v>
      </c>
      <c r="F34" s="59"/>
      <c r="G34" s="56" t="s">
        <v>468</v>
      </c>
      <c r="J34" s="59" t="s">
        <v>344</v>
      </c>
      <c r="N34" s="59" t="s">
        <v>344</v>
      </c>
      <c r="P34" s="59" t="s">
        <v>344</v>
      </c>
      <c r="R34" s="59" t="s">
        <v>344</v>
      </c>
      <c r="T34" s="59" t="s">
        <v>344</v>
      </c>
      <c r="U34" s="59"/>
      <c r="V34" s="59" t="s">
        <v>344</v>
      </c>
      <c r="X34" s="59" t="s">
        <v>344</v>
      </c>
      <c r="Z34" s="59" t="s">
        <v>344</v>
      </c>
      <c r="AA34" s="59"/>
      <c r="AB34" s="59" t="s">
        <v>344</v>
      </c>
      <c r="AD34" s="59" t="s">
        <v>344</v>
      </c>
      <c r="AF34" s="59" t="s">
        <v>344</v>
      </c>
      <c r="AH34" s="59" t="s">
        <v>344</v>
      </c>
      <c r="AJ34" s="59" t="s">
        <v>344</v>
      </c>
      <c r="AL34" s="59" t="s">
        <v>344</v>
      </c>
    </row>
    <row r="35" spans="2:38" s="56" customFormat="1" ht="15" customHeight="1" x14ac:dyDescent="0.25">
      <c r="B35" s="56" t="s">
        <v>331</v>
      </c>
      <c r="C35" s="57" t="s">
        <v>904</v>
      </c>
      <c r="D35" s="56" t="s">
        <v>35</v>
      </c>
      <c r="E35" s="100" t="s">
        <v>906</v>
      </c>
      <c r="F35" s="59"/>
      <c r="G35" s="56" t="s">
        <v>468</v>
      </c>
      <c r="J35" s="59"/>
      <c r="L35" s="59" t="s">
        <v>344</v>
      </c>
      <c r="N35" s="59" t="s">
        <v>344</v>
      </c>
      <c r="P35" s="59" t="s">
        <v>344</v>
      </c>
      <c r="R35" s="59" t="s">
        <v>344</v>
      </c>
      <c r="T35" s="59" t="s">
        <v>344</v>
      </c>
      <c r="U35" s="59"/>
      <c r="V35" s="59"/>
      <c r="X35" s="59" t="s">
        <v>344</v>
      </c>
      <c r="Z35" s="59" t="s">
        <v>344</v>
      </c>
      <c r="AA35" s="59"/>
      <c r="AB35" s="59" t="s">
        <v>344</v>
      </c>
      <c r="AD35" s="59" t="s">
        <v>344</v>
      </c>
      <c r="AF35" s="59" t="s">
        <v>344</v>
      </c>
      <c r="AH35" s="59" t="s">
        <v>344</v>
      </c>
      <c r="AJ35" s="59" t="s">
        <v>344</v>
      </c>
      <c r="AL35" s="59" t="s">
        <v>344</v>
      </c>
    </row>
    <row r="36" spans="2:38" s="56" customFormat="1" ht="15" customHeight="1" x14ac:dyDescent="0.25">
      <c r="B36" s="56" t="s">
        <v>345</v>
      </c>
      <c r="C36" s="57" t="s">
        <v>905</v>
      </c>
      <c r="D36" s="56" t="s">
        <v>35</v>
      </c>
      <c r="E36" s="58" t="s">
        <v>907</v>
      </c>
      <c r="F36" s="59"/>
      <c r="G36" s="56" t="s">
        <v>9</v>
      </c>
      <c r="J36" s="59"/>
      <c r="L36" s="59" t="s">
        <v>344</v>
      </c>
      <c r="N36" s="59" t="s">
        <v>344</v>
      </c>
      <c r="P36" s="59" t="s">
        <v>344</v>
      </c>
      <c r="R36" s="59" t="s">
        <v>344</v>
      </c>
      <c r="T36" s="59" t="s">
        <v>344</v>
      </c>
      <c r="U36" s="59"/>
      <c r="V36" s="59" t="s">
        <v>344</v>
      </c>
      <c r="X36" s="59" t="s">
        <v>344</v>
      </c>
      <c r="Z36" s="59" t="s">
        <v>344</v>
      </c>
      <c r="AA36" s="59"/>
      <c r="AB36" s="59" t="s">
        <v>344</v>
      </c>
      <c r="AD36" s="59" t="s">
        <v>344</v>
      </c>
      <c r="AF36" s="59" t="s">
        <v>344</v>
      </c>
      <c r="AH36" s="59" t="s">
        <v>344</v>
      </c>
      <c r="AJ36" s="59" t="s">
        <v>344</v>
      </c>
      <c r="AL36" s="59" t="s">
        <v>344</v>
      </c>
    </row>
    <row r="37" spans="2:38" s="56" customFormat="1" ht="15" customHeight="1" x14ac:dyDescent="0.25">
      <c r="B37" s="56" t="s">
        <v>351</v>
      </c>
      <c r="C37" s="57" t="s">
        <v>295</v>
      </c>
      <c r="E37" s="58"/>
      <c r="F37" s="59" t="s">
        <v>315</v>
      </c>
      <c r="G37" s="56" t="s">
        <v>947</v>
      </c>
      <c r="J37" s="59" t="s">
        <v>315</v>
      </c>
      <c r="L37" s="59" t="s">
        <v>344</v>
      </c>
      <c r="N37" s="59" t="s">
        <v>315</v>
      </c>
      <c r="P37" s="59" t="s">
        <v>315</v>
      </c>
      <c r="R37" s="59" t="s">
        <v>315</v>
      </c>
      <c r="T37" s="59" t="s">
        <v>315</v>
      </c>
      <c r="U37" s="59"/>
      <c r="V37" s="59" t="s">
        <v>315</v>
      </c>
      <c r="X37" s="59" t="s">
        <v>315</v>
      </c>
      <c r="Z37" s="59" t="s">
        <v>315</v>
      </c>
      <c r="AA37" s="59"/>
      <c r="AB37" s="58"/>
      <c r="AD37" s="58"/>
      <c r="AF37" s="59" t="s">
        <v>344</v>
      </c>
      <c r="AH37" s="59" t="s">
        <v>344</v>
      </c>
      <c r="AJ37" s="59" t="s">
        <v>315</v>
      </c>
      <c r="AL37" s="59" t="s">
        <v>344</v>
      </c>
    </row>
    <row r="38" spans="2:38" s="56" customFormat="1" ht="15" customHeight="1" x14ac:dyDescent="0.25">
      <c r="B38" s="56" t="s">
        <v>362</v>
      </c>
      <c r="C38" s="57" t="s">
        <v>499</v>
      </c>
      <c r="D38" s="56" t="s">
        <v>35</v>
      </c>
      <c r="E38" s="58" t="s">
        <v>498</v>
      </c>
      <c r="F38" s="59"/>
      <c r="G38" s="56" t="s">
        <v>9</v>
      </c>
      <c r="J38" s="59" t="s">
        <v>344</v>
      </c>
      <c r="L38" s="59" t="s">
        <v>344</v>
      </c>
      <c r="N38" s="59" t="s">
        <v>344</v>
      </c>
      <c r="P38" s="59"/>
      <c r="R38" s="59" t="s">
        <v>344</v>
      </c>
      <c r="T38" s="59" t="s">
        <v>344</v>
      </c>
      <c r="U38" s="59"/>
      <c r="V38" s="59" t="s">
        <v>344</v>
      </c>
      <c r="X38" s="59"/>
      <c r="Z38" s="59"/>
      <c r="AA38" s="59"/>
      <c r="AB38" s="58"/>
      <c r="AD38" s="58"/>
      <c r="AF38" s="59" t="s">
        <v>344</v>
      </c>
      <c r="AH38" s="59" t="s">
        <v>344</v>
      </c>
      <c r="AJ38" s="59"/>
      <c r="AL38" s="59" t="s">
        <v>344</v>
      </c>
    </row>
    <row r="39" spans="2:38" s="56" customFormat="1" ht="15" customHeight="1" x14ac:dyDescent="0.25">
      <c r="B39" s="56" t="s">
        <v>363</v>
      </c>
      <c r="C39" s="57" t="s">
        <v>499</v>
      </c>
      <c r="D39" s="56" t="s">
        <v>35</v>
      </c>
      <c r="E39" s="58" t="s">
        <v>498</v>
      </c>
      <c r="F39" s="59"/>
      <c r="J39" s="59" t="s">
        <v>344</v>
      </c>
      <c r="L39" s="59" t="s">
        <v>344</v>
      </c>
      <c r="N39" s="59" t="s">
        <v>344</v>
      </c>
      <c r="P39" s="59"/>
      <c r="R39" s="59" t="s">
        <v>948</v>
      </c>
      <c r="T39" s="59" t="s">
        <v>948</v>
      </c>
      <c r="U39" s="59"/>
      <c r="V39" s="59" t="s">
        <v>344</v>
      </c>
      <c r="X39" s="59"/>
      <c r="Z39" s="59"/>
      <c r="AA39" s="59"/>
      <c r="AB39" s="58"/>
      <c r="AD39" s="58"/>
      <c r="AF39" s="59" t="s">
        <v>344</v>
      </c>
      <c r="AH39" s="59" t="s">
        <v>344</v>
      </c>
      <c r="AJ39" s="59"/>
      <c r="AL39" s="59" t="s">
        <v>344</v>
      </c>
    </row>
    <row r="40" spans="2:38" s="56" customFormat="1" ht="15" customHeight="1" x14ac:dyDescent="0.25">
      <c r="B40" s="56" t="s">
        <v>364</v>
      </c>
      <c r="C40" s="57" t="s">
        <v>969</v>
      </c>
      <c r="D40" s="56" t="s">
        <v>35</v>
      </c>
      <c r="E40" s="58" t="s">
        <v>968</v>
      </c>
      <c r="F40" s="59"/>
      <c r="G40" s="56" t="s">
        <v>9</v>
      </c>
      <c r="J40" s="59" t="s">
        <v>948</v>
      </c>
      <c r="L40" s="59" t="s">
        <v>948</v>
      </c>
      <c r="N40" s="59"/>
      <c r="P40" s="59" t="s">
        <v>948</v>
      </c>
      <c r="R40" s="59" t="s">
        <v>948</v>
      </c>
      <c r="T40" s="59" t="s">
        <v>344</v>
      </c>
      <c r="U40" s="59"/>
      <c r="V40" s="59" t="s">
        <v>344</v>
      </c>
      <c r="X40" s="59" t="s">
        <v>344</v>
      </c>
      <c r="Z40" s="59" t="s">
        <v>948</v>
      </c>
      <c r="AA40" s="59"/>
      <c r="AB40" s="59" t="s">
        <v>948</v>
      </c>
      <c r="AD40" s="59" t="s">
        <v>948</v>
      </c>
      <c r="AF40" s="59" t="s">
        <v>344</v>
      </c>
      <c r="AH40" s="59" t="s">
        <v>344</v>
      </c>
      <c r="AJ40" s="59" t="s">
        <v>948</v>
      </c>
      <c r="AL40" s="59" t="s">
        <v>344</v>
      </c>
    </row>
    <row r="41" spans="2:38" s="56" customFormat="1" ht="15" customHeight="1" x14ac:dyDescent="0.25">
      <c r="B41" s="56" t="s">
        <v>365</v>
      </c>
      <c r="C41" s="57" t="s">
        <v>469</v>
      </c>
      <c r="D41" s="56" t="s">
        <v>35</v>
      </c>
      <c r="E41" s="58" t="s">
        <v>970</v>
      </c>
      <c r="F41" s="59"/>
      <c r="G41" s="56" t="s">
        <v>468</v>
      </c>
      <c r="J41" s="59" t="s">
        <v>344</v>
      </c>
      <c r="L41" s="59" t="s">
        <v>344</v>
      </c>
      <c r="N41" s="59"/>
      <c r="P41" s="59" t="s">
        <v>344</v>
      </c>
      <c r="R41" s="59" t="s">
        <v>344</v>
      </c>
      <c r="T41" s="59" t="s">
        <v>344</v>
      </c>
      <c r="U41" s="59"/>
      <c r="V41" s="59" t="s">
        <v>344</v>
      </c>
      <c r="X41" s="59" t="s">
        <v>344</v>
      </c>
      <c r="Z41" s="59" t="s">
        <v>344</v>
      </c>
      <c r="AA41" s="59"/>
      <c r="AB41" s="59"/>
      <c r="AD41" s="59"/>
      <c r="AF41" s="59" t="s">
        <v>344</v>
      </c>
      <c r="AH41" s="59" t="s">
        <v>344</v>
      </c>
      <c r="AJ41" s="59" t="s">
        <v>344</v>
      </c>
      <c r="AL41" s="59" t="s">
        <v>344</v>
      </c>
    </row>
    <row r="42" spans="2:38" s="56" customFormat="1" ht="15" customHeight="1" x14ac:dyDescent="0.25">
      <c r="B42" s="56" t="s">
        <v>366</v>
      </c>
      <c r="C42" s="57" t="s">
        <v>469</v>
      </c>
      <c r="D42" s="56" t="s">
        <v>35</v>
      </c>
      <c r="E42" s="58" t="s">
        <v>974</v>
      </c>
      <c r="F42" s="59"/>
      <c r="G42" s="56" t="s">
        <v>468</v>
      </c>
      <c r="J42" s="59" t="s">
        <v>344</v>
      </c>
      <c r="L42" s="59" t="s">
        <v>344</v>
      </c>
      <c r="N42" s="59" t="s">
        <v>344</v>
      </c>
      <c r="P42" s="59" t="s">
        <v>344</v>
      </c>
      <c r="R42" s="59"/>
      <c r="U42" s="59"/>
      <c r="V42" s="59" t="s">
        <v>344</v>
      </c>
      <c r="Z42" s="59" t="s">
        <v>344</v>
      </c>
      <c r="AA42" s="59"/>
      <c r="AB42" s="59" t="s">
        <v>344</v>
      </c>
      <c r="AD42" s="59" t="s">
        <v>344</v>
      </c>
      <c r="AF42" s="59" t="s">
        <v>344</v>
      </c>
      <c r="AH42" s="59" t="s">
        <v>344</v>
      </c>
      <c r="AJ42" s="59" t="s">
        <v>344</v>
      </c>
      <c r="AL42" s="59" t="s">
        <v>344</v>
      </c>
    </row>
    <row r="43" spans="2:38" s="56" customFormat="1" ht="15" customHeight="1" x14ac:dyDescent="0.25">
      <c r="B43" s="56" t="s">
        <v>367</v>
      </c>
      <c r="C43" s="57" t="s">
        <v>469</v>
      </c>
      <c r="D43" s="56" t="s">
        <v>49</v>
      </c>
      <c r="E43" s="58" t="s">
        <v>467</v>
      </c>
      <c r="F43" s="59"/>
      <c r="G43" s="56" t="s">
        <v>468</v>
      </c>
      <c r="J43" s="59" t="s">
        <v>344</v>
      </c>
      <c r="L43" s="59" t="s">
        <v>344</v>
      </c>
      <c r="N43" s="59" t="s">
        <v>344</v>
      </c>
      <c r="P43" s="59" t="s">
        <v>344</v>
      </c>
      <c r="R43" s="59" t="s">
        <v>344</v>
      </c>
      <c r="T43" s="59" t="s">
        <v>344</v>
      </c>
      <c r="U43" s="59"/>
      <c r="V43" s="59" t="s">
        <v>344</v>
      </c>
      <c r="X43" s="59" t="s">
        <v>344</v>
      </c>
      <c r="Z43" s="59"/>
      <c r="AA43" s="59"/>
      <c r="AB43" s="58"/>
      <c r="AD43" s="58"/>
      <c r="AF43" s="59" t="s">
        <v>344</v>
      </c>
      <c r="AH43" s="59" t="s">
        <v>344</v>
      </c>
      <c r="AJ43" s="59" t="s">
        <v>344</v>
      </c>
      <c r="AL43" s="59" t="s">
        <v>344</v>
      </c>
    </row>
    <row r="44" spans="2:38" s="56" customFormat="1" ht="15" customHeight="1" x14ac:dyDescent="0.25">
      <c r="B44" s="56" t="s">
        <v>368</v>
      </c>
      <c r="C44" s="57" t="s">
        <v>909</v>
      </c>
      <c r="D44" s="56" t="s">
        <v>35</v>
      </c>
      <c r="E44" s="58" t="s">
        <v>910</v>
      </c>
      <c r="F44" s="59"/>
      <c r="G44" s="56" t="s">
        <v>468</v>
      </c>
      <c r="J44" s="59" t="s">
        <v>344</v>
      </c>
      <c r="L44" s="59" t="s">
        <v>344</v>
      </c>
      <c r="N44" s="59" t="s">
        <v>344</v>
      </c>
      <c r="R44" s="59" t="s">
        <v>344</v>
      </c>
      <c r="T44" s="59" t="s">
        <v>344</v>
      </c>
      <c r="U44" s="59"/>
      <c r="V44" s="59" t="s">
        <v>344</v>
      </c>
      <c r="X44" s="59" t="s">
        <v>344</v>
      </c>
      <c r="Z44" s="59" t="s">
        <v>344</v>
      </c>
      <c r="AA44" s="59"/>
      <c r="AB44" s="59" t="s">
        <v>344</v>
      </c>
      <c r="AD44" s="59" t="s">
        <v>344</v>
      </c>
      <c r="AF44" s="59" t="s">
        <v>344</v>
      </c>
      <c r="AH44" s="59" t="s">
        <v>344</v>
      </c>
      <c r="AL44" s="59" t="s">
        <v>344</v>
      </c>
    </row>
    <row r="45" spans="2:38" s="56" customFormat="1" ht="15" customHeight="1" x14ac:dyDescent="0.25">
      <c r="B45" s="56" t="s">
        <v>369</v>
      </c>
      <c r="C45" s="57" t="s">
        <v>469</v>
      </c>
      <c r="D45" s="56" t="s">
        <v>49</v>
      </c>
      <c r="E45" s="58" t="s">
        <v>496</v>
      </c>
      <c r="F45" s="59"/>
      <c r="G45" s="56" t="s">
        <v>468</v>
      </c>
      <c r="J45" s="59" t="s">
        <v>344</v>
      </c>
      <c r="L45" s="59" t="s">
        <v>344</v>
      </c>
      <c r="N45" s="59" t="s">
        <v>344</v>
      </c>
      <c r="P45" s="59" t="s">
        <v>344</v>
      </c>
      <c r="R45" s="59" t="s">
        <v>344</v>
      </c>
      <c r="T45" s="59" t="s">
        <v>344</v>
      </c>
      <c r="U45" s="59"/>
      <c r="V45" s="59" t="s">
        <v>344</v>
      </c>
      <c r="X45" s="59" t="s">
        <v>344</v>
      </c>
      <c r="Z45" s="59"/>
      <c r="AA45" s="59"/>
      <c r="AB45" s="58"/>
      <c r="AD45" s="58"/>
      <c r="AF45" s="59" t="s">
        <v>344</v>
      </c>
      <c r="AH45" s="59" t="s">
        <v>344</v>
      </c>
      <c r="AJ45" s="59" t="s">
        <v>344</v>
      </c>
      <c r="AL45" s="59" t="s">
        <v>344</v>
      </c>
    </row>
    <row r="46" spans="2:38" s="56" customFormat="1" ht="15" customHeight="1" x14ac:dyDescent="0.25">
      <c r="B46" s="56" t="s">
        <v>370</v>
      </c>
      <c r="C46" s="57" t="s">
        <v>295</v>
      </c>
      <c r="E46" s="58"/>
      <c r="F46" s="59" t="s">
        <v>315</v>
      </c>
      <c r="G46" s="56" t="s">
        <v>947</v>
      </c>
      <c r="J46" s="59" t="s">
        <v>315</v>
      </c>
      <c r="L46" s="59" t="s">
        <v>344</v>
      </c>
      <c r="N46" s="59" t="s">
        <v>315</v>
      </c>
      <c r="P46" s="59" t="s">
        <v>315</v>
      </c>
      <c r="R46" s="59" t="s">
        <v>315</v>
      </c>
      <c r="T46" s="59" t="s">
        <v>315</v>
      </c>
      <c r="U46" s="59"/>
      <c r="V46" s="59" t="s">
        <v>315</v>
      </c>
      <c r="X46" s="59" t="s">
        <v>315</v>
      </c>
      <c r="Z46" s="59" t="s">
        <v>315</v>
      </c>
      <c r="AA46" s="59"/>
      <c r="AB46" s="58"/>
      <c r="AD46" s="58"/>
      <c r="AF46" s="59" t="s">
        <v>344</v>
      </c>
      <c r="AH46" s="59" t="s">
        <v>344</v>
      </c>
      <c r="AJ46" s="59" t="s">
        <v>315</v>
      </c>
      <c r="AL46" s="59" t="s">
        <v>344</v>
      </c>
    </row>
    <row r="47" spans="2:38" s="56" customFormat="1" ht="15" customHeight="1" x14ac:dyDescent="0.25">
      <c r="B47" s="56" t="s">
        <v>371</v>
      </c>
      <c r="C47" s="57" t="s">
        <v>995</v>
      </c>
      <c r="D47" s="56" t="s">
        <v>49</v>
      </c>
      <c r="E47" s="58" t="s">
        <v>996</v>
      </c>
      <c r="F47" s="59"/>
      <c r="G47" s="56" t="s">
        <v>9</v>
      </c>
      <c r="J47" s="59" t="s">
        <v>344</v>
      </c>
      <c r="K47" s="59"/>
      <c r="L47" s="59" t="s">
        <v>344</v>
      </c>
      <c r="M47" s="59"/>
      <c r="N47" s="59" t="s">
        <v>344</v>
      </c>
      <c r="P47" s="59" t="s">
        <v>344</v>
      </c>
      <c r="R47" s="59" t="s">
        <v>344</v>
      </c>
      <c r="T47" s="59" t="s">
        <v>344</v>
      </c>
      <c r="U47" s="59"/>
      <c r="V47" s="59" t="s">
        <v>344</v>
      </c>
      <c r="X47" s="59" t="s">
        <v>344</v>
      </c>
      <c r="Z47" s="59" t="s">
        <v>344</v>
      </c>
      <c r="AB47" s="59" t="s">
        <v>344</v>
      </c>
      <c r="AD47" s="59" t="s">
        <v>344</v>
      </c>
      <c r="AF47" s="59"/>
      <c r="AH47" s="59"/>
      <c r="AJ47" s="59" t="s">
        <v>344</v>
      </c>
      <c r="AL47" s="59"/>
    </row>
    <row r="48" spans="2:38" s="56" customFormat="1" ht="15" customHeight="1" x14ac:dyDescent="0.25">
      <c r="B48" s="56" t="s">
        <v>378</v>
      </c>
      <c r="C48" s="57" t="s">
        <v>295</v>
      </c>
      <c r="E48" s="58"/>
      <c r="F48" s="59" t="s">
        <v>315</v>
      </c>
      <c r="G48" s="56" t="s">
        <v>474</v>
      </c>
      <c r="J48" s="59" t="s">
        <v>344</v>
      </c>
      <c r="K48" s="59"/>
      <c r="L48" s="59" t="s">
        <v>344</v>
      </c>
      <c r="M48" s="59"/>
      <c r="N48" s="59" t="s">
        <v>344</v>
      </c>
      <c r="P48" s="59" t="s">
        <v>344</v>
      </c>
      <c r="R48" s="59" t="s">
        <v>344</v>
      </c>
      <c r="T48" s="59" t="s">
        <v>344</v>
      </c>
      <c r="U48" s="59"/>
      <c r="V48" s="59" t="s">
        <v>344</v>
      </c>
      <c r="X48" s="59" t="s">
        <v>344</v>
      </c>
      <c r="Z48" s="59" t="s">
        <v>344</v>
      </c>
      <c r="AB48" s="59" t="s">
        <v>344</v>
      </c>
      <c r="AD48" s="59" t="s">
        <v>344</v>
      </c>
      <c r="AF48" s="59" t="s">
        <v>315</v>
      </c>
      <c r="AH48" s="59" t="s">
        <v>315</v>
      </c>
      <c r="AJ48" s="59" t="s">
        <v>344</v>
      </c>
      <c r="AL48" s="59" t="s">
        <v>315</v>
      </c>
    </row>
    <row r="49" spans="2:38" s="56" customFormat="1" ht="15" customHeight="1" x14ac:dyDescent="0.25">
      <c r="B49" s="56" t="s">
        <v>480</v>
      </c>
      <c r="C49" s="57" t="s">
        <v>997</v>
      </c>
      <c r="D49" s="56" t="s">
        <v>35</v>
      </c>
      <c r="E49" s="58" t="s">
        <v>998</v>
      </c>
      <c r="F49" s="59"/>
      <c r="G49" s="56" t="s">
        <v>468</v>
      </c>
      <c r="J49" s="59" t="s">
        <v>344</v>
      </c>
      <c r="K49" s="59"/>
      <c r="L49" s="59" t="s">
        <v>344</v>
      </c>
      <c r="M49" s="59"/>
      <c r="N49" s="59" t="s">
        <v>344</v>
      </c>
      <c r="P49" s="59" t="s">
        <v>344</v>
      </c>
      <c r="R49" s="59" t="s">
        <v>344</v>
      </c>
      <c r="T49" s="59" t="s">
        <v>344</v>
      </c>
      <c r="U49" s="59"/>
      <c r="V49" s="59" t="s">
        <v>344</v>
      </c>
      <c r="X49" s="59" t="s">
        <v>344</v>
      </c>
      <c r="Z49" s="59" t="s">
        <v>344</v>
      </c>
      <c r="AB49" s="59" t="s">
        <v>344</v>
      </c>
      <c r="AD49" s="59" t="s">
        <v>344</v>
      </c>
      <c r="AF49" s="59"/>
      <c r="AH49" s="59"/>
      <c r="AJ49" s="59" t="s">
        <v>344</v>
      </c>
      <c r="AL49" s="59"/>
    </row>
    <row r="50" spans="2:38" s="56" customFormat="1" ht="15" customHeight="1" x14ac:dyDescent="0.25">
      <c r="B50" s="56" t="s">
        <v>481</v>
      </c>
      <c r="C50" s="57" t="s">
        <v>295</v>
      </c>
      <c r="E50" s="58"/>
      <c r="F50" s="59" t="s">
        <v>315</v>
      </c>
      <c r="G50" s="56" t="s">
        <v>474</v>
      </c>
      <c r="J50" s="59" t="s">
        <v>344</v>
      </c>
      <c r="K50" s="59"/>
      <c r="L50" s="59" t="s">
        <v>344</v>
      </c>
      <c r="M50" s="59"/>
      <c r="N50" s="59" t="s">
        <v>344</v>
      </c>
      <c r="P50" s="59" t="s">
        <v>344</v>
      </c>
      <c r="R50" s="59" t="s">
        <v>344</v>
      </c>
      <c r="T50" s="59" t="s">
        <v>344</v>
      </c>
      <c r="U50" s="59"/>
      <c r="V50" s="59" t="s">
        <v>344</v>
      </c>
      <c r="X50" s="59" t="s">
        <v>344</v>
      </c>
      <c r="Z50" s="59" t="s">
        <v>344</v>
      </c>
      <c r="AB50" s="59" t="s">
        <v>344</v>
      </c>
      <c r="AD50" s="59" t="s">
        <v>344</v>
      </c>
      <c r="AF50" s="59" t="s">
        <v>315</v>
      </c>
      <c r="AH50" s="59" t="s">
        <v>315</v>
      </c>
      <c r="AJ50" s="59" t="s">
        <v>344</v>
      </c>
      <c r="AL50" s="59" t="s">
        <v>315</v>
      </c>
    </row>
    <row r="51" spans="2:38" s="56" customFormat="1" ht="15" customHeight="1" x14ac:dyDescent="0.25">
      <c r="B51" s="56" t="s">
        <v>482</v>
      </c>
      <c r="C51" s="57" t="s">
        <v>471</v>
      </c>
      <c r="E51" s="58"/>
      <c r="F51" s="59"/>
      <c r="G51" s="56" t="s">
        <v>4</v>
      </c>
      <c r="J51" s="59"/>
      <c r="L51" s="59"/>
      <c r="N51" s="59"/>
      <c r="P51" s="59"/>
      <c r="R51" s="59"/>
      <c r="T51" s="59"/>
      <c r="U51" s="59"/>
      <c r="V51" s="59"/>
      <c r="X51" s="59"/>
      <c r="Z51" s="59"/>
      <c r="AA51" s="59"/>
      <c r="AB51" s="58"/>
      <c r="AD51" s="58"/>
      <c r="AF51" s="59"/>
      <c r="AH51" s="59"/>
      <c r="AJ51" s="59"/>
      <c r="AL51" s="59"/>
    </row>
    <row r="52" spans="2:38" s="56" customFormat="1" ht="15" customHeight="1" x14ac:dyDescent="0.25">
      <c r="B52" s="56" t="s">
        <v>483</v>
      </c>
      <c r="C52" s="56" t="s">
        <v>347</v>
      </c>
      <c r="D52" s="58" t="s">
        <v>348</v>
      </c>
      <c r="E52" s="56" t="s">
        <v>350</v>
      </c>
      <c r="F52" s="58"/>
      <c r="G52" s="56" t="s">
        <v>349</v>
      </c>
      <c r="J52" s="65" t="s">
        <v>1098</v>
      </c>
      <c r="K52" s="58"/>
      <c r="L52" s="65" t="s">
        <v>1115</v>
      </c>
      <c r="M52" s="100"/>
      <c r="N52" s="65" t="s">
        <v>1098</v>
      </c>
      <c r="P52" s="65" t="s">
        <v>1098</v>
      </c>
      <c r="R52" s="65" t="s">
        <v>1098</v>
      </c>
      <c r="T52" s="65" t="s">
        <v>1098</v>
      </c>
      <c r="U52" s="58"/>
      <c r="V52" s="65" t="s">
        <v>1098</v>
      </c>
      <c r="X52" s="65" t="s">
        <v>1097</v>
      </c>
      <c r="Z52" s="66" t="s">
        <v>1102</v>
      </c>
      <c r="AB52" s="66" t="s">
        <v>1102</v>
      </c>
      <c r="AD52" s="66" t="s">
        <v>1102</v>
      </c>
      <c r="AF52" s="65" t="s">
        <v>1098</v>
      </c>
      <c r="AH52" s="65" t="s">
        <v>1098</v>
      </c>
      <c r="AJ52" s="65" t="s">
        <v>1098</v>
      </c>
      <c r="AL52" s="65" t="s">
        <v>1098</v>
      </c>
    </row>
    <row r="53" spans="2:38" s="56" customFormat="1" ht="15" customHeight="1" x14ac:dyDescent="0.25">
      <c r="B53" s="56" t="s">
        <v>484</v>
      </c>
      <c r="C53" s="56" t="s">
        <v>379</v>
      </c>
      <c r="D53" s="58" t="s">
        <v>276</v>
      </c>
      <c r="E53" s="56" t="s">
        <v>336</v>
      </c>
      <c r="F53" s="58" t="s">
        <v>328</v>
      </c>
      <c r="G53" s="56" t="s">
        <v>324</v>
      </c>
      <c r="J53" s="93" t="s">
        <v>427</v>
      </c>
      <c r="L53" s="100" t="s">
        <v>427</v>
      </c>
      <c r="N53" s="94" t="s">
        <v>427</v>
      </c>
      <c r="P53" s="95" t="s">
        <v>427</v>
      </c>
      <c r="R53" s="96" t="s">
        <v>427</v>
      </c>
      <c r="T53" s="97" t="s">
        <v>427</v>
      </c>
      <c r="U53" s="58"/>
      <c r="V53" s="98" t="s">
        <v>427</v>
      </c>
      <c r="X53" s="99" t="s">
        <v>427</v>
      </c>
      <c r="Z53" s="100" t="s">
        <v>427</v>
      </c>
      <c r="AB53" s="58" t="s">
        <v>344</v>
      </c>
      <c r="AD53" s="58" t="s">
        <v>344</v>
      </c>
      <c r="AF53" s="58" t="s">
        <v>427</v>
      </c>
      <c r="AH53" s="58" t="s">
        <v>427</v>
      </c>
      <c r="AJ53" s="58" t="s">
        <v>427</v>
      </c>
      <c r="AL53" s="58" t="s">
        <v>427</v>
      </c>
    </row>
    <row r="54" spans="2:38" s="56" customFormat="1" ht="15" customHeight="1" x14ac:dyDescent="0.25">
      <c r="B54" s="56" t="s">
        <v>485</v>
      </c>
      <c r="C54" s="56" t="s">
        <v>379</v>
      </c>
      <c r="D54" s="58" t="s">
        <v>276</v>
      </c>
      <c r="E54" s="56" t="s">
        <v>414</v>
      </c>
      <c r="F54" s="58" t="s">
        <v>327</v>
      </c>
      <c r="G54" s="56" t="s">
        <v>324</v>
      </c>
      <c r="J54" s="93" t="s">
        <v>428</v>
      </c>
      <c r="L54" s="100" t="s">
        <v>428</v>
      </c>
      <c r="N54" s="94" t="s">
        <v>428</v>
      </c>
      <c r="P54" s="95" t="s">
        <v>428</v>
      </c>
      <c r="R54" s="96" t="s">
        <v>428</v>
      </c>
      <c r="T54" s="97" t="s">
        <v>428</v>
      </c>
      <c r="U54" s="58"/>
      <c r="V54" s="98" t="s">
        <v>428</v>
      </c>
      <c r="X54" s="99" t="s">
        <v>428</v>
      </c>
      <c r="Z54" s="100" t="s">
        <v>428</v>
      </c>
      <c r="AB54" s="58" t="s">
        <v>344</v>
      </c>
      <c r="AD54" s="58" t="s">
        <v>344</v>
      </c>
      <c r="AF54" s="58" t="s">
        <v>428</v>
      </c>
      <c r="AH54" s="58" t="s">
        <v>428</v>
      </c>
      <c r="AJ54" s="58" t="s">
        <v>428</v>
      </c>
      <c r="AL54" s="58" t="s">
        <v>428</v>
      </c>
    </row>
    <row r="55" spans="2:38" s="56" customFormat="1" ht="15" customHeight="1" x14ac:dyDescent="0.25">
      <c r="B55" s="56" t="s">
        <v>486</v>
      </c>
      <c r="C55" s="56" t="s">
        <v>379</v>
      </c>
      <c r="D55" s="58" t="s">
        <v>276</v>
      </c>
      <c r="E55" s="56" t="s">
        <v>999</v>
      </c>
      <c r="F55" s="58" t="s">
        <v>327</v>
      </c>
      <c r="G55" s="56" t="s">
        <v>324</v>
      </c>
      <c r="J55" s="93" t="s">
        <v>1000</v>
      </c>
      <c r="L55" s="100" t="s">
        <v>1000</v>
      </c>
      <c r="N55" s="94" t="s">
        <v>1000</v>
      </c>
      <c r="P55" s="95" t="s">
        <v>1000</v>
      </c>
      <c r="R55" s="96" t="s">
        <v>1000</v>
      </c>
      <c r="T55" s="97" t="s">
        <v>1000</v>
      </c>
      <c r="U55" s="58"/>
      <c r="V55" s="98" t="s">
        <v>1000</v>
      </c>
      <c r="X55" s="99" t="s">
        <v>1000</v>
      </c>
      <c r="Z55" s="100" t="s">
        <v>1000</v>
      </c>
      <c r="AB55" s="58" t="s">
        <v>344</v>
      </c>
      <c r="AD55" s="58" t="s">
        <v>344</v>
      </c>
      <c r="AF55" s="58" t="s">
        <v>1000</v>
      </c>
      <c r="AH55" s="58" t="s">
        <v>1000</v>
      </c>
      <c r="AJ55" s="58" t="s">
        <v>1000</v>
      </c>
      <c r="AL55" s="58" t="s">
        <v>1000</v>
      </c>
    </row>
    <row r="56" spans="2:38" s="56" customFormat="1" ht="15" customHeight="1" x14ac:dyDescent="0.25">
      <c r="B56" s="56" t="s">
        <v>47</v>
      </c>
      <c r="C56" s="56" t="s">
        <v>380</v>
      </c>
      <c r="D56" s="58" t="s">
        <v>276</v>
      </c>
      <c r="E56" s="56" t="s">
        <v>1001</v>
      </c>
      <c r="F56" s="58" t="s">
        <v>278</v>
      </c>
      <c r="G56" s="56" t="s">
        <v>275</v>
      </c>
      <c r="J56" s="93" t="s">
        <v>429</v>
      </c>
      <c r="L56" s="100" t="s">
        <v>429</v>
      </c>
      <c r="N56" s="94" t="s">
        <v>429</v>
      </c>
      <c r="P56" s="95" t="s">
        <v>429</v>
      </c>
      <c r="R56" s="96" t="s">
        <v>429</v>
      </c>
      <c r="T56" s="97" t="s">
        <v>429</v>
      </c>
      <c r="U56" s="58"/>
      <c r="V56" s="98" t="s">
        <v>429</v>
      </c>
      <c r="X56" s="99" t="s">
        <v>429</v>
      </c>
      <c r="Z56" s="100" t="s">
        <v>429</v>
      </c>
      <c r="AB56" s="58" t="s">
        <v>344</v>
      </c>
      <c r="AD56" s="58" t="s">
        <v>344</v>
      </c>
      <c r="AF56" s="58" t="s">
        <v>429</v>
      </c>
      <c r="AH56" s="58" t="s">
        <v>429</v>
      </c>
      <c r="AJ56" s="58" t="s">
        <v>429</v>
      </c>
      <c r="AL56" s="58" t="s">
        <v>429</v>
      </c>
    </row>
    <row r="57" spans="2:38" s="56" customFormat="1" ht="15" customHeight="1" x14ac:dyDescent="0.25">
      <c r="B57" s="56" t="s">
        <v>487</v>
      </c>
      <c r="C57" s="57" t="s">
        <v>281</v>
      </c>
      <c r="D57" s="58" t="s">
        <v>280</v>
      </c>
      <c r="E57" s="58" t="s">
        <v>277</v>
      </c>
      <c r="G57" s="56" t="s">
        <v>282</v>
      </c>
      <c r="J57" s="93" t="s">
        <v>344</v>
      </c>
      <c r="L57" s="100" t="s">
        <v>344</v>
      </c>
      <c r="N57" s="94" t="s">
        <v>344</v>
      </c>
      <c r="P57" s="95" t="s">
        <v>344</v>
      </c>
      <c r="R57" s="96" t="s">
        <v>344</v>
      </c>
      <c r="T57" s="97" t="s">
        <v>344</v>
      </c>
      <c r="U57" s="58"/>
      <c r="V57" s="98" t="s">
        <v>344</v>
      </c>
      <c r="X57" s="99" t="s">
        <v>344</v>
      </c>
      <c r="Z57" s="100" t="s">
        <v>344</v>
      </c>
      <c r="AB57" s="58" t="s">
        <v>344</v>
      </c>
      <c r="AD57" s="58" t="s">
        <v>344</v>
      </c>
      <c r="AF57" s="58" t="s">
        <v>344</v>
      </c>
      <c r="AH57" s="58" t="s">
        <v>344</v>
      </c>
      <c r="AJ57" s="58" t="s">
        <v>344</v>
      </c>
      <c r="AL57" s="58" t="s">
        <v>344</v>
      </c>
    </row>
    <row r="58" spans="2:38" s="56" customFormat="1" ht="15" customHeight="1" x14ac:dyDescent="0.25">
      <c r="B58" s="56" t="s">
        <v>489</v>
      </c>
      <c r="C58" s="56" t="s">
        <v>274</v>
      </c>
      <c r="D58" s="58" t="s">
        <v>280</v>
      </c>
      <c r="E58" s="58" t="s">
        <v>342</v>
      </c>
      <c r="F58" s="58" t="s">
        <v>284</v>
      </c>
      <c r="G58" s="56" t="s">
        <v>279</v>
      </c>
      <c r="J58" s="93" t="s">
        <v>344</v>
      </c>
      <c r="L58" s="100" t="s">
        <v>344</v>
      </c>
      <c r="N58" s="94" t="s">
        <v>344</v>
      </c>
      <c r="P58" s="95" t="s">
        <v>344</v>
      </c>
      <c r="R58" s="96" t="s">
        <v>344</v>
      </c>
      <c r="T58" s="97" t="s">
        <v>344</v>
      </c>
      <c r="U58" s="58"/>
      <c r="V58" s="98" t="s">
        <v>344</v>
      </c>
      <c r="X58" s="99" t="s">
        <v>344</v>
      </c>
      <c r="Z58" s="100" t="s">
        <v>344</v>
      </c>
      <c r="AB58" s="58" t="s">
        <v>344</v>
      </c>
      <c r="AD58" s="58" t="s">
        <v>344</v>
      </c>
      <c r="AF58" s="58" t="s">
        <v>344</v>
      </c>
      <c r="AH58" s="58" t="s">
        <v>344</v>
      </c>
      <c r="AJ58" s="58" t="s">
        <v>344</v>
      </c>
      <c r="AL58" s="58" t="s">
        <v>344</v>
      </c>
    </row>
    <row r="59" spans="2:38" s="56" customFormat="1" ht="15" customHeight="1" x14ac:dyDescent="0.25">
      <c r="B59" s="56" t="s">
        <v>490</v>
      </c>
      <c r="C59" s="56" t="s">
        <v>274</v>
      </c>
      <c r="D59" s="58" t="s">
        <v>280</v>
      </c>
      <c r="E59" s="58" t="s">
        <v>1061</v>
      </c>
      <c r="F59" s="58" t="s">
        <v>284</v>
      </c>
      <c r="G59" s="56" t="s">
        <v>279</v>
      </c>
      <c r="J59" s="93" t="s">
        <v>343</v>
      </c>
      <c r="L59" s="100" t="s">
        <v>343</v>
      </c>
      <c r="N59" s="94" t="s">
        <v>343</v>
      </c>
      <c r="P59" s="95" t="s">
        <v>343</v>
      </c>
      <c r="R59" s="96" t="s">
        <v>343</v>
      </c>
      <c r="T59" s="97" t="s">
        <v>343</v>
      </c>
      <c r="U59" s="58"/>
      <c r="V59" s="98" t="s">
        <v>343</v>
      </c>
      <c r="X59" s="99" t="s">
        <v>343</v>
      </c>
      <c r="Z59" s="100" t="s">
        <v>343</v>
      </c>
      <c r="AB59" s="58" t="s">
        <v>344</v>
      </c>
      <c r="AD59" s="58" t="s">
        <v>344</v>
      </c>
      <c r="AF59" s="58" t="s">
        <v>343</v>
      </c>
      <c r="AH59" s="58" t="s">
        <v>343</v>
      </c>
      <c r="AJ59" s="58" t="s">
        <v>343</v>
      </c>
      <c r="AL59" s="58" t="s">
        <v>343</v>
      </c>
    </row>
    <row r="60" spans="2:38" s="56" customFormat="1" x14ac:dyDescent="0.25">
      <c r="B60" s="56" t="s">
        <v>501</v>
      </c>
      <c r="C60" s="56" t="s">
        <v>379</v>
      </c>
      <c r="D60" s="58" t="s">
        <v>276</v>
      </c>
      <c r="E60" s="56" t="s">
        <v>518</v>
      </c>
      <c r="F60" s="58" t="s">
        <v>328</v>
      </c>
      <c r="G60" s="56" t="s">
        <v>324</v>
      </c>
      <c r="J60" s="93" t="s">
        <v>344</v>
      </c>
      <c r="L60" s="100" t="s">
        <v>344</v>
      </c>
      <c r="N60" s="94" t="s">
        <v>344</v>
      </c>
      <c r="P60" s="95" t="s">
        <v>344</v>
      </c>
      <c r="R60" s="96" t="s">
        <v>344</v>
      </c>
      <c r="T60" s="97" t="s">
        <v>344</v>
      </c>
      <c r="V60" s="98" t="s">
        <v>344</v>
      </c>
      <c r="X60" s="99" t="s">
        <v>344</v>
      </c>
      <c r="Z60" s="100" t="s">
        <v>344</v>
      </c>
      <c r="AF60" s="58" t="s">
        <v>344</v>
      </c>
      <c r="AH60" s="58" t="s">
        <v>344</v>
      </c>
      <c r="AJ60" s="58" t="s">
        <v>344</v>
      </c>
      <c r="AL60" s="58" t="s">
        <v>344</v>
      </c>
    </row>
    <row r="61" spans="2:38" s="56" customFormat="1" x14ac:dyDescent="0.25">
      <c r="B61" s="56" t="s">
        <v>491</v>
      </c>
      <c r="C61" s="56" t="s">
        <v>379</v>
      </c>
      <c r="D61" s="58" t="s">
        <v>276</v>
      </c>
      <c r="E61" s="56" t="s">
        <v>519</v>
      </c>
      <c r="F61" s="58" t="s">
        <v>328</v>
      </c>
      <c r="G61" s="56" t="s">
        <v>324</v>
      </c>
      <c r="J61" s="93" t="s">
        <v>344</v>
      </c>
      <c r="L61" s="100" t="s">
        <v>344</v>
      </c>
      <c r="N61" s="94" t="s">
        <v>344</v>
      </c>
      <c r="P61" s="95" t="s">
        <v>344</v>
      </c>
      <c r="R61" s="96" t="s">
        <v>344</v>
      </c>
      <c r="T61" s="97" t="s">
        <v>344</v>
      </c>
      <c r="V61" s="98" t="s">
        <v>344</v>
      </c>
      <c r="X61" s="99" t="s">
        <v>344</v>
      </c>
      <c r="Z61" s="100" t="s">
        <v>344</v>
      </c>
      <c r="AF61" s="58" t="s">
        <v>344</v>
      </c>
      <c r="AH61" s="58" t="s">
        <v>344</v>
      </c>
      <c r="AJ61" s="58" t="s">
        <v>344</v>
      </c>
      <c r="AL61" s="58" t="s">
        <v>344</v>
      </c>
    </row>
    <row r="62" spans="2:38" s="56" customFormat="1" x14ac:dyDescent="0.25">
      <c r="B62" s="56" t="s">
        <v>502</v>
      </c>
      <c r="C62" s="56" t="s">
        <v>379</v>
      </c>
      <c r="D62" s="58" t="s">
        <v>276</v>
      </c>
      <c r="E62" s="56" t="s">
        <v>520</v>
      </c>
      <c r="F62" s="58" t="s">
        <v>327</v>
      </c>
      <c r="G62" s="56" t="s">
        <v>324</v>
      </c>
      <c r="J62" s="93" t="s">
        <v>344</v>
      </c>
      <c r="L62" s="100" t="s">
        <v>344</v>
      </c>
      <c r="N62" s="94" t="s">
        <v>344</v>
      </c>
      <c r="P62" s="95" t="s">
        <v>344</v>
      </c>
      <c r="R62" s="96" t="s">
        <v>344</v>
      </c>
      <c r="T62" s="97" t="s">
        <v>344</v>
      </c>
      <c r="V62" s="98" t="s">
        <v>344</v>
      </c>
      <c r="X62" s="99" t="s">
        <v>344</v>
      </c>
      <c r="Z62" s="100" t="s">
        <v>344</v>
      </c>
      <c r="AF62" s="58" t="s">
        <v>344</v>
      </c>
      <c r="AH62" s="58" t="s">
        <v>344</v>
      </c>
      <c r="AJ62" s="58" t="s">
        <v>344</v>
      </c>
      <c r="AL62" s="58" t="s">
        <v>344</v>
      </c>
    </row>
    <row r="63" spans="2:38" s="56" customFormat="1" ht="15" customHeight="1" x14ac:dyDescent="0.25">
      <c r="B63" s="56" t="s">
        <v>503</v>
      </c>
      <c r="C63" s="56" t="s">
        <v>380</v>
      </c>
      <c r="D63" s="58" t="s">
        <v>276</v>
      </c>
      <c r="E63" s="56" t="s">
        <v>542</v>
      </c>
      <c r="F63" s="58" t="s">
        <v>278</v>
      </c>
      <c r="G63" s="56" t="s">
        <v>275</v>
      </c>
      <c r="J63" s="93" t="s">
        <v>344</v>
      </c>
      <c r="L63" s="100" t="s">
        <v>344</v>
      </c>
      <c r="N63" s="94" t="s">
        <v>344</v>
      </c>
      <c r="P63" s="95" t="s">
        <v>344</v>
      </c>
      <c r="R63" s="96" t="s">
        <v>344</v>
      </c>
      <c r="T63" s="97" t="s">
        <v>344</v>
      </c>
      <c r="U63" s="58"/>
      <c r="V63" s="98" t="s">
        <v>344</v>
      </c>
      <c r="X63" s="99" t="s">
        <v>344</v>
      </c>
      <c r="Z63" s="100" t="s">
        <v>344</v>
      </c>
      <c r="AB63" s="58" t="s">
        <v>429</v>
      </c>
      <c r="AD63" s="58" t="s">
        <v>429</v>
      </c>
      <c r="AF63" s="58" t="s">
        <v>344</v>
      </c>
      <c r="AH63" s="58" t="s">
        <v>344</v>
      </c>
      <c r="AJ63" s="58" t="s">
        <v>344</v>
      </c>
      <c r="AL63" s="58" t="s">
        <v>344</v>
      </c>
    </row>
    <row r="64" spans="2:38" s="56" customFormat="1" ht="15" customHeight="1" x14ac:dyDescent="0.25">
      <c r="B64" s="56" t="s">
        <v>504</v>
      </c>
      <c r="C64" s="57" t="s">
        <v>281</v>
      </c>
      <c r="D64" s="58" t="s">
        <v>280</v>
      </c>
      <c r="E64" s="58" t="s">
        <v>277</v>
      </c>
      <c r="G64" s="56" t="s">
        <v>282</v>
      </c>
      <c r="J64" s="93" t="s">
        <v>344</v>
      </c>
      <c r="L64" s="100" t="s">
        <v>344</v>
      </c>
      <c r="N64" s="94" t="s">
        <v>344</v>
      </c>
      <c r="P64" s="95" t="s">
        <v>344</v>
      </c>
      <c r="R64" s="96" t="s">
        <v>344</v>
      </c>
      <c r="T64" s="97" t="s">
        <v>344</v>
      </c>
      <c r="U64" s="58"/>
      <c r="V64" s="98" t="s">
        <v>344</v>
      </c>
      <c r="X64" s="99" t="s">
        <v>344</v>
      </c>
      <c r="Z64" s="100" t="s">
        <v>344</v>
      </c>
      <c r="AB64" s="58" t="s">
        <v>344</v>
      </c>
      <c r="AD64" s="58" t="s">
        <v>344</v>
      </c>
      <c r="AF64" s="58" t="s">
        <v>344</v>
      </c>
      <c r="AH64" s="58" t="s">
        <v>344</v>
      </c>
      <c r="AJ64" s="58" t="s">
        <v>344</v>
      </c>
      <c r="AL64" s="58" t="s">
        <v>344</v>
      </c>
    </row>
    <row r="65" spans="2:38" s="56" customFormat="1" ht="15" customHeight="1" x14ac:dyDescent="0.25">
      <c r="B65" s="56" t="s">
        <v>509</v>
      </c>
      <c r="C65" s="56" t="s">
        <v>274</v>
      </c>
      <c r="D65" s="58" t="s">
        <v>280</v>
      </c>
      <c r="E65" s="58" t="s">
        <v>342</v>
      </c>
      <c r="F65" s="58" t="s">
        <v>284</v>
      </c>
      <c r="G65" s="56" t="s">
        <v>279</v>
      </c>
      <c r="J65" s="93" t="s">
        <v>344</v>
      </c>
      <c r="L65" s="100" t="s">
        <v>344</v>
      </c>
      <c r="N65" s="94" t="s">
        <v>344</v>
      </c>
      <c r="P65" s="95" t="s">
        <v>344</v>
      </c>
      <c r="R65" s="96" t="s">
        <v>344</v>
      </c>
      <c r="T65" s="97" t="s">
        <v>344</v>
      </c>
      <c r="U65" s="58"/>
      <c r="V65" s="98" t="s">
        <v>344</v>
      </c>
      <c r="X65" s="99" t="s">
        <v>344</v>
      </c>
      <c r="Z65" s="100" t="s">
        <v>344</v>
      </c>
      <c r="AB65" s="58" t="s">
        <v>343</v>
      </c>
      <c r="AD65" s="58" t="s">
        <v>421</v>
      </c>
      <c r="AF65" s="58" t="s">
        <v>344</v>
      </c>
      <c r="AH65" s="58" t="s">
        <v>344</v>
      </c>
      <c r="AJ65" s="58" t="s">
        <v>344</v>
      </c>
      <c r="AL65" s="58" t="s">
        <v>344</v>
      </c>
    </row>
    <row r="66" spans="2:38" s="56" customFormat="1" ht="15" customHeight="1" x14ac:dyDescent="0.25">
      <c r="B66" s="56" t="s">
        <v>510</v>
      </c>
      <c r="C66" s="56" t="s">
        <v>470</v>
      </c>
      <c r="D66" s="56" t="s">
        <v>49</v>
      </c>
      <c r="E66" s="58" t="s">
        <v>88</v>
      </c>
      <c r="F66" s="58" t="s">
        <v>318</v>
      </c>
      <c r="G66" s="56" t="s">
        <v>74</v>
      </c>
      <c r="J66" s="58" t="s">
        <v>318</v>
      </c>
      <c r="L66" s="100" t="s">
        <v>1118</v>
      </c>
      <c r="N66" s="58" t="s">
        <v>318</v>
      </c>
      <c r="P66" s="58" t="s">
        <v>318</v>
      </c>
      <c r="R66" s="58" t="s">
        <v>318</v>
      </c>
      <c r="T66" s="58" t="s">
        <v>318</v>
      </c>
      <c r="U66" s="58"/>
      <c r="V66" s="58" t="s">
        <v>318</v>
      </c>
      <c r="X66" s="58" t="s">
        <v>318</v>
      </c>
      <c r="Z66" s="58" t="s">
        <v>318</v>
      </c>
      <c r="AA66" s="58"/>
      <c r="AF66" s="58" t="s">
        <v>318</v>
      </c>
      <c r="AH66" s="58" t="s">
        <v>318</v>
      </c>
      <c r="AJ66" s="58" t="s">
        <v>318</v>
      </c>
      <c r="AL66" s="58" t="s">
        <v>318</v>
      </c>
    </row>
    <row r="67" spans="2:38" s="56" customFormat="1" ht="15" customHeight="1" x14ac:dyDescent="0.25">
      <c r="B67" s="56" t="s">
        <v>894</v>
      </c>
      <c r="C67" s="56" t="s">
        <v>287</v>
      </c>
      <c r="D67" s="56" t="s">
        <v>49</v>
      </c>
      <c r="E67" s="58" t="s">
        <v>88</v>
      </c>
      <c r="F67" s="58"/>
      <c r="G67" s="56" t="s">
        <v>724</v>
      </c>
      <c r="J67" s="58"/>
      <c r="L67" s="100"/>
      <c r="N67" s="58"/>
      <c r="P67" s="58"/>
      <c r="R67" s="58"/>
      <c r="T67" s="58"/>
      <c r="U67" s="58"/>
      <c r="V67" s="58"/>
      <c r="X67" s="58"/>
      <c r="Z67" s="58"/>
      <c r="AA67" s="58"/>
      <c r="AF67" s="58"/>
      <c r="AH67" s="58"/>
      <c r="AJ67" s="58"/>
      <c r="AL67" s="58"/>
    </row>
    <row r="68" spans="2:38" s="56" customFormat="1" ht="15" customHeight="1" x14ac:dyDescent="0.25">
      <c r="B68" s="56" t="s">
        <v>897</v>
      </c>
      <c r="C68" s="57" t="s">
        <v>288</v>
      </c>
      <c r="D68" s="56" t="s">
        <v>49</v>
      </c>
      <c r="E68" s="58" t="s">
        <v>50</v>
      </c>
      <c r="F68" s="58" t="s">
        <v>289</v>
      </c>
      <c r="J68" s="58" t="s">
        <v>289</v>
      </c>
      <c r="L68" s="100" t="s">
        <v>289</v>
      </c>
      <c r="N68" s="58" t="s">
        <v>289</v>
      </c>
      <c r="P68" s="58" t="s">
        <v>289</v>
      </c>
      <c r="R68" s="58" t="s">
        <v>289</v>
      </c>
      <c r="T68" s="58" t="s">
        <v>289</v>
      </c>
      <c r="U68" s="58"/>
      <c r="V68" s="58" t="s">
        <v>289</v>
      </c>
      <c r="X68" s="58" t="s">
        <v>289</v>
      </c>
      <c r="Z68" s="58" t="s">
        <v>289</v>
      </c>
      <c r="AA68" s="58"/>
      <c r="AF68" s="58" t="s">
        <v>289</v>
      </c>
      <c r="AH68" s="58" t="s">
        <v>289</v>
      </c>
      <c r="AJ68" s="58" t="s">
        <v>289</v>
      </c>
      <c r="AL68" s="58" t="s">
        <v>289</v>
      </c>
    </row>
    <row r="69" spans="2:38" s="56" customFormat="1" ht="15" customHeight="1" x14ac:dyDescent="0.25">
      <c r="B69" s="56" t="s">
        <v>899</v>
      </c>
      <c r="C69" s="57" t="s">
        <v>290</v>
      </c>
      <c r="D69" s="56" t="s">
        <v>49</v>
      </c>
      <c r="E69" s="58" t="s">
        <v>51</v>
      </c>
      <c r="F69" s="66" t="s">
        <v>291</v>
      </c>
      <c r="J69" s="66" t="s">
        <v>291</v>
      </c>
      <c r="L69" s="66" t="s">
        <v>291</v>
      </c>
      <c r="N69" s="66" t="s">
        <v>291</v>
      </c>
      <c r="P69" s="66" t="s">
        <v>291</v>
      </c>
      <c r="R69" s="66" t="s">
        <v>291</v>
      </c>
      <c r="T69" s="66" t="s">
        <v>291</v>
      </c>
      <c r="U69" s="66"/>
      <c r="V69" s="66" t="s">
        <v>291</v>
      </c>
      <c r="X69" s="66" t="s">
        <v>291</v>
      </c>
      <c r="Z69" s="66" t="s">
        <v>291</v>
      </c>
      <c r="AA69" s="66"/>
      <c r="AF69" s="66" t="s">
        <v>291</v>
      </c>
      <c r="AH69" s="66" t="s">
        <v>291</v>
      </c>
      <c r="AJ69" s="66" t="s">
        <v>291</v>
      </c>
      <c r="AL69" s="66" t="s">
        <v>291</v>
      </c>
    </row>
    <row r="70" spans="2:38" s="56" customFormat="1" ht="15" customHeight="1" x14ac:dyDescent="0.25">
      <c r="B70" s="56" t="s">
        <v>943</v>
      </c>
      <c r="C70" s="57" t="s">
        <v>293</v>
      </c>
      <c r="D70" s="56" t="s">
        <v>49</v>
      </c>
      <c r="E70" s="58" t="s">
        <v>89</v>
      </c>
      <c r="F70" s="58"/>
      <c r="J70" s="58"/>
      <c r="L70" s="100"/>
      <c r="N70" s="58"/>
      <c r="P70" s="58"/>
      <c r="R70" s="58"/>
      <c r="T70" s="58"/>
      <c r="U70" s="58"/>
      <c r="V70" s="58"/>
      <c r="X70" s="58"/>
      <c r="Z70" s="58"/>
      <c r="AA70" s="58"/>
      <c r="AF70" s="58"/>
      <c r="AH70" s="58"/>
      <c r="AJ70" s="58"/>
      <c r="AL70" s="58"/>
    </row>
    <row r="71" spans="2:38" s="56" customFormat="1" ht="15" customHeight="1" x14ac:dyDescent="0.25">
      <c r="B71" s="56" t="s">
        <v>944</v>
      </c>
      <c r="C71" s="57" t="s">
        <v>295</v>
      </c>
      <c r="E71" s="58"/>
      <c r="F71" s="59" t="s">
        <v>323</v>
      </c>
      <c r="G71" s="56" t="s">
        <v>947</v>
      </c>
      <c r="J71" s="59" t="s">
        <v>323</v>
      </c>
      <c r="L71" s="59" t="s">
        <v>323</v>
      </c>
      <c r="N71" s="59" t="s">
        <v>323</v>
      </c>
      <c r="P71" s="59" t="s">
        <v>323</v>
      </c>
      <c r="R71" s="59" t="s">
        <v>323</v>
      </c>
      <c r="T71" s="59" t="s">
        <v>323</v>
      </c>
      <c r="U71" s="59"/>
      <c r="V71" s="59" t="s">
        <v>323</v>
      </c>
      <c r="X71" s="59" t="s">
        <v>323</v>
      </c>
      <c r="Z71" s="59" t="s">
        <v>323</v>
      </c>
      <c r="AA71" s="59"/>
      <c r="AF71" s="59" t="s">
        <v>323</v>
      </c>
      <c r="AH71" s="59" t="s">
        <v>323</v>
      </c>
      <c r="AJ71" s="59" t="s">
        <v>323</v>
      </c>
      <c r="AL71" s="59" t="s">
        <v>323</v>
      </c>
    </row>
    <row r="72" spans="2:38" s="56" customFormat="1" ht="15" customHeight="1" x14ac:dyDescent="0.25">
      <c r="B72" s="56" t="s">
        <v>945</v>
      </c>
      <c r="C72" s="57" t="s">
        <v>295</v>
      </c>
      <c r="D72" s="56" t="s">
        <v>49</v>
      </c>
      <c r="E72" s="58" t="s">
        <v>91</v>
      </c>
      <c r="F72" s="58"/>
      <c r="G72" s="56" t="s">
        <v>299</v>
      </c>
      <c r="J72" s="58"/>
      <c r="L72" s="100"/>
      <c r="N72" s="58"/>
      <c r="P72" s="58"/>
      <c r="R72" s="58"/>
      <c r="T72" s="58"/>
      <c r="U72" s="58"/>
      <c r="V72" s="58"/>
      <c r="X72" s="58"/>
      <c r="Z72" s="58"/>
      <c r="AA72" s="58"/>
      <c r="AF72" s="58"/>
      <c r="AH72" s="58"/>
      <c r="AJ72" s="58"/>
      <c r="AL72" s="58"/>
    </row>
    <row r="73" spans="2:38" s="56" customFormat="1" ht="15" customHeight="1" x14ac:dyDescent="0.25">
      <c r="B73" s="56" t="s">
        <v>946</v>
      </c>
      <c r="C73" s="57" t="s">
        <v>301</v>
      </c>
      <c r="D73" s="56" t="s">
        <v>49</v>
      </c>
      <c r="E73" s="58" t="s">
        <v>92</v>
      </c>
      <c r="F73" s="58"/>
      <c r="G73" s="56" t="s">
        <v>9</v>
      </c>
      <c r="J73" s="58"/>
      <c r="L73" s="100"/>
      <c r="N73" s="58"/>
      <c r="P73" s="58"/>
      <c r="R73" s="58"/>
      <c r="T73" s="58"/>
      <c r="U73" s="58"/>
      <c r="V73" s="58"/>
      <c r="X73" s="58"/>
      <c r="Z73" s="58"/>
      <c r="AA73" s="58"/>
      <c r="AF73" s="58"/>
      <c r="AH73" s="58"/>
      <c r="AJ73" s="58"/>
      <c r="AL73" s="58"/>
    </row>
    <row r="74" spans="2:38" s="56" customFormat="1" ht="15" customHeight="1" x14ac:dyDescent="0.25">
      <c r="B74" s="56" t="s">
        <v>982</v>
      </c>
      <c r="C74" s="57" t="s">
        <v>295</v>
      </c>
      <c r="E74" s="58"/>
      <c r="F74" s="59" t="s">
        <v>296</v>
      </c>
      <c r="G74" s="56" t="s">
        <v>947</v>
      </c>
      <c r="J74" s="59" t="s">
        <v>296</v>
      </c>
      <c r="L74" s="59" t="s">
        <v>296</v>
      </c>
      <c r="N74" s="59" t="s">
        <v>296</v>
      </c>
      <c r="P74" s="59" t="s">
        <v>296</v>
      </c>
      <c r="R74" s="59" t="s">
        <v>296</v>
      </c>
      <c r="T74" s="59" t="s">
        <v>296</v>
      </c>
      <c r="U74" s="59"/>
      <c r="V74" s="59" t="s">
        <v>296</v>
      </c>
      <c r="X74" s="59" t="s">
        <v>296</v>
      </c>
      <c r="Z74" s="59" t="s">
        <v>296</v>
      </c>
      <c r="AA74" s="59"/>
      <c r="AF74" s="59" t="s">
        <v>296</v>
      </c>
      <c r="AH74" s="59" t="s">
        <v>296</v>
      </c>
      <c r="AJ74" s="59" t="s">
        <v>296</v>
      </c>
      <c r="AL74" s="59" t="s">
        <v>296</v>
      </c>
    </row>
    <row r="75" spans="2:38" s="56" customFormat="1" ht="15" customHeight="1" x14ac:dyDescent="0.25">
      <c r="B75" s="56" t="s">
        <v>983</v>
      </c>
      <c r="C75" s="57" t="s">
        <v>304</v>
      </c>
      <c r="D75" s="56" t="s">
        <v>49</v>
      </c>
      <c r="E75" s="58" t="s">
        <v>119</v>
      </c>
      <c r="F75" s="59"/>
      <c r="G75" s="56" t="s">
        <v>307</v>
      </c>
      <c r="H75" s="67"/>
      <c r="J75" s="59"/>
      <c r="L75" s="59"/>
      <c r="N75" s="59"/>
      <c r="P75" s="59"/>
      <c r="R75" s="59"/>
      <c r="T75" s="59"/>
      <c r="U75" s="59"/>
      <c r="V75" s="59"/>
      <c r="X75" s="59"/>
      <c r="Z75" s="59"/>
      <c r="AA75" s="59"/>
      <c r="AF75" s="59"/>
      <c r="AH75" s="59"/>
      <c r="AJ75" s="59"/>
      <c r="AL75" s="59"/>
    </row>
    <row r="76" spans="2:38" s="56" customFormat="1" ht="15" customHeight="1" x14ac:dyDescent="0.25">
      <c r="B76" s="56" t="s">
        <v>984</v>
      </c>
      <c r="C76" s="57" t="s">
        <v>312</v>
      </c>
      <c r="D76" s="56" t="s">
        <v>49</v>
      </c>
      <c r="E76" s="58" t="s">
        <v>120</v>
      </c>
      <c r="F76" s="58"/>
      <c r="G76" s="56" t="s">
        <v>9</v>
      </c>
      <c r="J76" s="58"/>
      <c r="L76" s="100"/>
      <c r="N76" s="58"/>
      <c r="P76" s="58"/>
      <c r="R76" s="58"/>
      <c r="T76" s="58"/>
      <c r="U76" s="58"/>
      <c r="V76" s="58"/>
      <c r="X76" s="58"/>
      <c r="Z76" s="58"/>
      <c r="AA76" s="58"/>
      <c r="AF76" s="58"/>
      <c r="AH76" s="58"/>
      <c r="AJ76" s="58"/>
      <c r="AL76" s="58"/>
    </row>
    <row r="77" spans="2:38" s="56" customFormat="1" ht="15" customHeight="1" x14ac:dyDescent="0.25">
      <c r="B77" s="56" t="s">
        <v>1052</v>
      </c>
      <c r="C77" s="57" t="s">
        <v>295</v>
      </c>
      <c r="E77" s="58"/>
      <c r="F77" s="59" t="s">
        <v>323</v>
      </c>
      <c r="G77" s="56" t="s">
        <v>947</v>
      </c>
      <c r="J77" s="59" t="s">
        <v>323</v>
      </c>
      <c r="L77" s="59" t="s">
        <v>323</v>
      </c>
      <c r="N77" s="59" t="s">
        <v>323</v>
      </c>
      <c r="P77" s="59" t="s">
        <v>323</v>
      </c>
      <c r="R77" s="59" t="s">
        <v>323</v>
      </c>
      <c r="T77" s="59" t="s">
        <v>323</v>
      </c>
      <c r="U77" s="59"/>
      <c r="V77" s="59" t="s">
        <v>323</v>
      </c>
      <c r="X77" s="59" t="s">
        <v>323</v>
      </c>
      <c r="Z77" s="59" t="s">
        <v>323</v>
      </c>
      <c r="AA77" s="59"/>
      <c r="AF77" s="59" t="s">
        <v>323</v>
      </c>
      <c r="AH77" s="59" t="s">
        <v>323</v>
      </c>
      <c r="AJ77" s="59" t="s">
        <v>323</v>
      </c>
      <c r="AL77" s="59" t="s">
        <v>323</v>
      </c>
    </row>
    <row r="78" spans="2:38" s="56" customFormat="1" ht="15" customHeight="1" x14ac:dyDescent="0.25">
      <c r="B78" s="56" t="s">
        <v>1002</v>
      </c>
      <c r="C78" s="57" t="s">
        <v>472</v>
      </c>
      <c r="D78" s="56" t="s">
        <v>49</v>
      </c>
      <c r="E78" s="58" t="s">
        <v>114</v>
      </c>
      <c r="F78" s="58"/>
      <c r="G78" s="56" t="s">
        <v>9</v>
      </c>
      <c r="J78" s="58"/>
      <c r="L78" s="100"/>
      <c r="N78" s="58"/>
      <c r="P78" s="58"/>
      <c r="R78" s="58"/>
      <c r="T78" s="58"/>
      <c r="U78" s="58"/>
      <c r="V78" s="58"/>
      <c r="X78" s="58"/>
      <c r="Z78" s="58"/>
      <c r="AA78" s="58"/>
      <c r="AF78" s="58"/>
      <c r="AH78" s="58"/>
      <c r="AJ78" s="58"/>
      <c r="AL78" s="58"/>
    </row>
    <row r="79" spans="2:38" s="56" customFormat="1" ht="15" customHeight="1" x14ac:dyDescent="0.25">
      <c r="B79" s="56" t="s">
        <v>1003</v>
      </c>
      <c r="C79" s="57" t="s">
        <v>295</v>
      </c>
      <c r="E79" s="58"/>
      <c r="F79" s="59" t="s">
        <v>315</v>
      </c>
      <c r="G79" s="56" t="s">
        <v>33</v>
      </c>
      <c r="J79" s="59" t="s">
        <v>466</v>
      </c>
      <c r="L79" s="59" t="s">
        <v>321</v>
      </c>
      <c r="N79" s="59" t="s">
        <v>466</v>
      </c>
      <c r="P79" s="59" t="s">
        <v>466</v>
      </c>
      <c r="R79" s="59" t="s">
        <v>466</v>
      </c>
      <c r="T79" s="59" t="s">
        <v>466</v>
      </c>
      <c r="U79" s="59"/>
      <c r="V79" s="59" t="s">
        <v>466</v>
      </c>
      <c r="X79" s="59" t="s">
        <v>466</v>
      </c>
      <c r="Z79" s="59" t="s">
        <v>315</v>
      </c>
      <c r="AA79" s="59"/>
      <c r="AF79" s="59" t="s">
        <v>466</v>
      </c>
      <c r="AH79" s="59" t="s">
        <v>466</v>
      </c>
      <c r="AJ79" s="59" t="s">
        <v>466</v>
      </c>
      <c r="AL79" s="59" t="s">
        <v>466</v>
      </c>
    </row>
    <row r="80" spans="2:38" s="56" customFormat="1" ht="15" customHeight="1" x14ac:dyDescent="0.25">
      <c r="B80" s="56" t="s">
        <v>1004</v>
      </c>
      <c r="C80" s="57" t="s">
        <v>473</v>
      </c>
      <c r="D80" s="56" t="s">
        <v>49</v>
      </c>
      <c r="E80" s="58" t="s">
        <v>462</v>
      </c>
      <c r="F80" s="58"/>
      <c r="G80" s="56" t="s">
        <v>9</v>
      </c>
      <c r="J80" s="58"/>
      <c r="L80" s="100"/>
      <c r="N80" s="58"/>
      <c r="P80" s="58"/>
      <c r="R80" s="58"/>
      <c r="T80" s="58"/>
      <c r="U80" s="58"/>
      <c r="V80" s="58"/>
      <c r="X80" s="58"/>
      <c r="Z80" s="58"/>
      <c r="AB80" s="58"/>
      <c r="AD80" s="58"/>
      <c r="AF80" s="58"/>
      <c r="AH80" s="58"/>
      <c r="AJ80" s="58"/>
      <c r="AL80" s="58"/>
    </row>
    <row r="81" spans="2:38" s="56" customFormat="1" ht="15" customHeight="1" x14ac:dyDescent="0.25">
      <c r="B81" s="56" t="s">
        <v>1006</v>
      </c>
      <c r="C81" s="57" t="s">
        <v>295</v>
      </c>
      <c r="E81" s="58"/>
      <c r="F81" s="59" t="s">
        <v>315</v>
      </c>
      <c r="G81" s="56" t="s">
        <v>947</v>
      </c>
      <c r="J81" s="59" t="s">
        <v>466</v>
      </c>
      <c r="L81" s="59" t="s">
        <v>321</v>
      </c>
      <c r="N81" s="59" t="s">
        <v>466</v>
      </c>
      <c r="P81" s="59" t="s">
        <v>466</v>
      </c>
      <c r="R81" s="59" t="s">
        <v>466</v>
      </c>
      <c r="T81" s="59" t="s">
        <v>466</v>
      </c>
      <c r="U81" s="59"/>
      <c r="V81" s="59" t="s">
        <v>466</v>
      </c>
      <c r="X81" s="59" t="s">
        <v>466</v>
      </c>
      <c r="Z81" s="59" t="s">
        <v>315</v>
      </c>
      <c r="AA81" s="59"/>
      <c r="AF81" s="59" t="s">
        <v>466</v>
      </c>
      <c r="AH81" s="59" t="s">
        <v>466</v>
      </c>
      <c r="AJ81" s="59" t="s">
        <v>466</v>
      </c>
      <c r="AL81" s="59" t="s">
        <v>466</v>
      </c>
    </row>
    <row r="82" spans="2:38" s="56" customFormat="1" ht="15" customHeight="1" x14ac:dyDescent="0.25">
      <c r="B82" s="56" t="s">
        <v>1009</v>
      </c>
      <c r="C82" s="57" t="s">
        <v>475</v>
      </c>
      <c r="D82" s="58" t="s">
        <v>68</v>
      </c>
      <c r="E82" s="56" t="s">
        <v>463</v>
      </c>
      <c r="F82" s="58"/>
      <c r="G82" s="56" t="s">
        <v>83</v>
      </c>
      <c r="J82" s="56" t="s">
        <v>463</v>
      </c>
      <c r="L82" s="56" t="s">
        <v>463</v>
      </c>
      <c r="N82" s="56" t="s">
        <v>463</v>
      </c>
      <c r="P82" s="56" t="s">
        <v>463</v>
      </c>
      <c r="R82" s="56" t="s">
        <v>463</v>
      </c>
      <c r="T82" s="56" t="s">
        <v>463</v>
      </c>
      <c r="V82" s="56" t="s">
        <v>463</v>
      </c>
      <c r="X82" s="56" t="s">
        <v>463</v>
      </c>
      <c r="Z82" s="58"/>
      <c r="AB82" s="58"/>
      <c r="AD82" s="58"/>
      <c r="AF82" s="56" t="s">
        <v>463</v>
      </c>
      <c r="AH82" s="56" t="s">
        <v>463</v>
      </c>
      <c r="AJ82" s="56" t="s">
        <v>463</v>
      </c>
      <c r="AL82" s="56" t="s">
        <v>463</v>
      </c>
    </row>
    <row r="83" spans="2:38" s="56" customFormat="1" ht="15" customHeight="1" x14ac:dyDescent="0.25">
      <c r="B83" s="56" t="s">
        <v>1011</v>
      </c>
      <c r="C83" s="57" t="s">
        <v>476</v>
      </c>
      <c r="D83" s="56" t="s">
        <v>49</v>
      </c>
      <c r="E83" s="58" t="s">
        <v>158</v>
      </c>
      <c r="F83" s="58"/>
      <c r="G83" s="56" t="s">
        <v>69</v>
      </c>
      <c r="J83" s="58"/>
      <c r="L83" s="100"/>
      <c r="N83" s="58"/>
      <c r="P83" s="58"/>
      <c r="R83" s="58"/>
      <c r="T83" s="58"/>
      <c r="U83" s="58"/>
      <c r="V83" s="58"/>
      <c r="X83" s="58"/>
      <c r="Z83" s="58"/>
      <c r="AB83" s="58"/>
      <c r="AD83" s="58"/>
      <c r="AF83" s="58"/>
      <c r="AH83" s="58"/>
      <c r="AJ83" s="58"/>
      <c r="AL83" s="58"/>
    </row>
    <row r="84" spans="2:38" s="56" customFormat="1" x14ac:dyDescent="0.25">
      <c r="B84" s="56" t="s">
        <v>1013</v>
      </c>
      <c r="C84" s="57" t="s">
        <v>479</v>
      </c>
      <c r="D84" s="56" t="s">
        <v>35</v>
      </c>
      <c r="E84" s="56" t="s">
        <v>478</v>
      </c>
      <c r="F84" s="67" t="s">
        <v>306</v>
      </c>
      <c r="G84" s="56" t="s">
        <v>477</v>
      </c>
      <c r="J84" s="67" t="s">
        <v>306</v>
      </c>
      <c r="L84" s="67" t="s">
        <v>306</v>
      </c>
      <c r="N84" s="67" t="s">
        <v>306</v>
      </c>
      <c r="P84" s="67" t="s">
        <v>306</v>
      </c>
      <c r="R84" s="67" t="s">
        <v>306</v>
      </c>
      <c r="T84" s="67" t="s">
        <v>306</v>
      </c>
      <c r="U84" s="67"/>
      <c r="V84" s="67" t="s">
        <v>306</v>
      </c>
      <c r="X84" s="67" t="s">
        <v>306</v>
      </c>
      <c r="AF84" s="67" t="s">
        <v>306</v>
      </c>
      <c r="AH84" s="67" t="s">
        <v>306</v>
      </c>
      <c r="AJ84" s="67" t="s">
        <v>306</v>
      </c>
      <c r="AL84" s="67" t="s">
        <v>306</v>
      </c>
    </row>
    <row r="85" spans="2:38" s="56" customFormat="1" ht="15" customHeight="1" x14ac:dyDescent="0.25">
      <c r="B85" s="56" t="s">
        <v>1014</v>
      </c>
      <c r="C85" s="57" t="s">
        <v>295</v>
      </c>
      <c r="E85" s="58"/>
      <c r="F85" s="59"/>
      <c r="G85" s="56" t="s">
        <v>947</v>
      </c>
      <c r="J85" s="59" t="s">
        <v>466</v>
      </c>
      <c r="L85" s="59" t="s">
        <v>466</v>
      </c>
      <c r="N85" s="59" t="s">
        <v>466</v>
      </c>
      <c r="P85" s="59" t="s">
        <v>466</v>
      </c>
      <c r="R85" s="59" t="s">
        <v>466</v>
      </c>
      <c r="T85" s="59" t="s">
        <v>466</v>
      </c>
      <c r="U85" s="59"/>
      <c r="V85" s="59" t="s">
        <v>466</v>
      </c>
      <c r="X85" s="59" t="s">
        <v>466</v>
      </c>
      <c r="Z85" s="59"/>
      <c r="AA85" s="59"/>
      <c r="AF85" s="59" t="s">
        <v>466</v>
      </c>
      <c r="AH85" s="59" t="s">
        <v>466</v>
      </c>
      <c r="AJ85" s="59" t="s">
        <v>466</v>
      </c>
      <c r="AL85" s="59" t="s">
        <v>466</v>
      </c>
    </row>
    <row r="86" spans="2:38" s="56" customFormat="1" ht="15" customHeight="1" x14ac:dyDescent="0.25">
      <c r="B86" s="56" t="s">
        <v>1015</v>
      </c>
      <c r="C86" s="57" t="s">
        <v>488</v>
      </c>
      <c r="D86" s="58"/>
      <c r="E86" s="58"/>
      <c r="F86" s="58" t="s">
        <v>493</v>
      </c>
      <c r="J86" s="58" t="s">
        <v>493</v>
      </c>
      <c r="L86" s="100" t="s">
        <v>344</v>
      </c>
      <c r="N86" s="58" t="s">
        <v>493</v>
      </c>
      <c r="P86" s="58" t="s">
        <v>493</v>
      </c>
      <c r="R86" s="58" t="s">
        <v>493</v>
      </c>
      <c r="T86" s="58" t="s">
        <v>493</v>
      </c>
      <c r="U86" s="58"/>
      <c r="V86" s="58" t="s">
        <v>493</v>
      </c>
      <c r="X86" s="58" t="s">
        <v>493</v>
      </c>
      <c r="Z86" s="58"/>
      <c r="AB86" s="58"/>
      <c r="AD86" s="58"/>
      <c r="AF86" s="58" t="s">
        <v>493</v>
      </c>
      <c r="AH86" s="58" t="s">
        <v>493</v>
      </c>
      <c r="AJ86" s="58" t="s">
        <v>493</v>
      </c>
      <c r="AL86" s="58" t="s">
        <v>493</v>
      </c>
    </row>
    <row r="87" spans="2:38" s="56" customFormat="1" ht="15" customHeight="1" x14ac:dyDescent="0.25">
      <c r="B87" s="56" t="s">
        <v>1016</v>
      </c>
      <c r="C87" s="57" t="s">
        <v>488</v>
      </c>
      <c r="D87" s="58"/>
      <c r="E87" s="58"/>
      <c r="F87" s="58" t="s">
        <v>494</v>
      </c>
      <c r="J87" s="58" t="s">
        <v>494</v>
      </c>
      <c r="L87" s="100" t="s">
        <v>344</v>
      </c>
      <c r="N87" s="58" t="s">
        <v>494</v>
      </c>
      <c r="P87" s="58" t="s">
        <v>494</v>
      </c>
      <c r="R87" s="58" t="s">
        <v>494</v>
      </c>
      <c r="T87" s="58" t="s">
        <v>494</v>
      </c>
      <c r="U87" s="58"/>
      <c r="V87" s="58" t="s">
        <v>494</v>
      </c>
      <c r="X87" s="58" t="s">
        <v>494</v>
      </c>
      <c r="Z87" s="58"/>
      <c r="AB87" s="58"/>
      <c r="AD87" s="58"/>
      <c r="AF87" s="58" t="s">
        <v>494</v>
      </c>
      <c r="AH87" s="58" t="s">
        <v>494</v>
      </c>
      <c r="AJ87" s="58" t="s">
        <v>494</v>
      </c>
      <c r="AL87" s="58" t="s">
        <v>494</v>
      </c>
    </row>
    <row r="88" spans="2:38" s="56" customFormat="1" ht="15" customHeight="1" x14ac:dyDescent="0.25">
      <c r="B88" s="56" t="s">
        <v>1017</v>
      </c>
      <c r="C88" s="57" t="s">
        <v>471</v>
      </c>
      <c r="E88" s="58"/>
      <c r="F88" s="59"/>
      <c r="G88" s="56" t="s">
        <v>4</v>
      </c>
      <c r="J88" s="58" t="s">
        <v>344</v>
      </c>
      <c r="K88" s="59"/>
      <c r="L88" s="100"/>
      <c r="M88" s="59"/>
      <c r="N88" s="58" t="s">
        <v>344</v>
      </c>
      <c r="P88" s="58" t="s">
        <v>344</v>
      </c>
      <c r="R88" s="58" t="s">
        <v>344</v>
      </c>
      <c r="T88" s="58" t="s">
        <v>344</v>
      </c>
      <c r="U88" s="59"/>
      <c r="V88" s="58" t="s">
        <v>344</v>
      </c>
      <c r="X88" s="58" t="s">
        <v>344</v>
      </c>
      <c r="Z88" s="58" t="s">
        <v>344</v>
      </c>
      <c r="AB88" s="58" t="s">
        <v>344</v>
      </c>
      <c r="AD88" s="58" t="s">
        <v>344</v>
      </c>
      <c r="AF88" s="58" t="s">
        <v>344</v>
      </c>
      <c r="AH88" s="58" t="s">
        <v>344</v>
      </c>
      <c r="AJ88" s="58" t="s">
        <v>344</v>
      </c>
      <c r="AL88" s="58" t="s">
        <v>344</v>
      </c>
    </row>
    <row r="89" spans="2:38" s="56" customFormat="1" ht="15" customHeight="1" x14ac:dyDescent="0.25">
      <c r="B89" s="56" t="s">
        <v>1018</v>
      </c>
      <c r="C89" s="56" t="s">
        <v>347</v>
      </c>
      <c r="D89" s="58" t="s">
        <v>348</v>
      </c>
      <c r="E89" s="56" t="s">
        <v>350</v>
      </c>
      <c r="F89" s="58"/>
      <c r="G89" s="56" t="s">
        <v>349</v>
      </c>
      <c r="J89" s="58" t="s">
        <v>344</v>
      </c>
      <c r="L89" s="100" t="s">
        <v>344</v>
      </c>
      <c r="N89" s="58" t="s">
        <v>344</v>
      </c>
      <c r="P89" s="58" t="s">
        <v>344</v>
      </c>
      <c r="R89" s="58" t="s">
        <v>344</v>
      </c>
      <c r="T89" s="58" t="s">
        <v>344</v>
      </c>
      <c r="U89" s="58"/>
      <c r="V89" s="58" t="s">
        <v>344</v>
      </c>
      <c r="X89" s="58" t="s">
        <v>344</v>
      </c>
      <c r="Z89" s="58" t="s">
        <v>344</v>
      </c>
      <c r="AA89" s="58"/>
      <c r="AB89" s="58" t="s">
        <v>344</v>
      </c>
      <c r="AD89" s="58" t="s">
        <v>344</v>
      </c>
      <c r="AF89" s="58" t="s">
        <v>344</v>
      </c>
      <c r="AH89" s="58" t="s">
        <v>344</v>
      </c>
      <c r="AJ89" s="58" t="s">
        <v>344</v>
      </c>
      <c r="AL89" s="66" t="s">
        <v>1097</v>
      </c>
    </row>
    <row r="90" spans="2:38" s="56" customFormat="1" ht="15" customHeight="1" x14ac:dyDescent="0.25">
      <c r="B90" s="56" t="s">
        <v>1019</v>
      </c>
      <c r="C90" s="56" t="s">
        <v>379</v>
      </c>
      <c r="D90" s="58" t="s">
        <v>276</v>
      </c>
      <c r="E90" s="56" t="s">
        <v>520</v>
      </c>
      <c r="F90" s="58" t="s">
        <v>1005</v>
      </c>
      <c r="G90" s="56" t="s">
        <v>1059</v>
      </c>
      <c r="J90" s="58" t="s">
        <v>344</v>
      </c>
      <c r="L90" s="100" t="s">
        <v>344</v>
      </c>
      <c r="N90" s="58" t="s">
        <v>344</v>
      </c>
      <c r="P90" s="58" t="s">
        <v>344</v>
      </c>
      <c r="R90" s="58" t="s">
        <v>344</v>
      </c>
      <c r="T90" s="58" t="s">
        <v>344</v>
      </c>
      <c r="U90" s="58"/>
      <c r="V90" s="58" t="s">
        <v>344</v>
      </c>
      <c r="X90" s="58" t="s">
        <v>344</v>
      </c>
      <c r="Z90" s="58" t="s">
        <v>344</v>
      </c>
      <c r="AB90" s="58" t="s">
        <v>344</v>
      </c>
      <c r="AD90" s="58" t="s">
        <v>344</v>
      </c>
      <c r="AF90" s="58" t="s">
        <v>344</v>
      </c>
      <c r="AH90" s="58" t="s">
        <v>344</v>
      </c>
      <c r="AJ90" s="58" t="s">
        <v>344</v>
      </c>
      <c r="AL90" s="58" t="s">
        <v>1005</v>
      </c>
    </row>
    <row r="91" spans="2:38" s="56" customFormat="1" ht="15" customHeight="1" x14ac:dyDescent="0.25">
      <c r="B91" s="56" t="s">
        <v>1020</v>
      </c>
      <c r="C91" s="56" t="s">
        <v>379</v>
      </c>
      <c r="D91" s="58" t="s">
        <v>276</v>
      </c>
      <c r="E91" s="56" t="s">
        <v>1007</v>
      </c>
      <c r="F91" s="58" t="s">
        <v>1008</v>
      </c>
      <c r="G91" s="56" t="s">
        <v>1059</v>
      </c>
      <c r="J91" s="58" t="s">
        <v>344</v>
      </c>
      <c r="L91" s="100" t="s">
        <v>344</v>
      </c>
      <c r="N91" s="58" t="s">
        <v>344</v>
      </c>
      <c r="P91" s="58" t="s">
        <v>344</v>
      </c>
      <c r="R91" s="58" t="s">
        <v>344</v>
      </c>
      <c r="T91" s="58" t="s">
        <v>344</v>
      </c>
      <c r="U91" s="58"/>
      <c r="V91" s="58" t="s">
        <v>344</v>
      </c>
      <c r="X91" s="58" t="s">
        <v>344</v>
      </c>
      <c r="Z91" s="58" t="s">
        <v>344</v>
      </c>
      <c r="AB91" s="58" t="s">
        <v>344</v>
      </c>
      <c r="AD91" s="58" t="s">
        <v>344</v>
      </c>
      <c r="AF91" s="58" t="s">
        <v>344</v>
      </c>
      <c r="AH91" s="58" t="s">
        <v>344</v>
      </c>
      <c r="AJ91" s="58" t="s">
        <v>344</v>
      </c>
      <c r="AL91" s="58" t="s">
        <v>1008</v>
      </c>
    </row>
    <row r="92" spans="2:38" s="56" customFormat="1" ht="15" customHeight="1" x14ac:dyDescent="0.25">
      <c r="B92" s="56" t="s">
        <v>1021</v>
      </c>
      <c r="C92" s="56" t="s">
        <v>379</v>
      </c>
      <c r="D92" s="58" t="s">
        <v>276</v>
      </c>
      <c r="E92" s="56" t="s">
        <v>1007</v>
      </c>
      <c r="F92" s="58" t="s">
        <v>1010</v>
      </c>
      <c r="G92" s="56" t="s">
        <v>1059</v>
      </c>
      <c r="J92" s="58" t="s">
        <v>344</v>
      </c>
      <c r="L92" s="100" t="s">
        <v>344</v>
      </c>
      <c r="N92" s="58" t="s">
        <v>344</v>
      </c>
      <c r="P92" s="58" t="s">
        <v>344</v>
      </c>
      <c r="R92" s="58" t="s">
        <v>344</v>
      </c>
      <c r="T92" s="58" t="s">
        <v>344</v>
      </c>
      <c r="U92" s="58"/>
      <c r="V92" s="58" t="s">
        <v>344</v>
      </c>
      <c r="X92" s="58" t="s">
        <v>344</v>
      </c>
      <c r="Z92" s="58" t="s">
        <v>344</v>
      </c>
      <c r="AB92" s="58" t="s">
        <v>344</v>
      </c>
      <c r="AD92" s="58" t="s">
        <v>344</v>
      </c>
      <c r="AF92" s="58" t="s">
        <v>344</v>
      </c>
      <c r="AH92" s="58" t="s">
        <v>344</v>
      </c>
      <c r="AJ92" s="58" t="s">
        <v>344</v>
      </c>
      <c r="AL92" s="58" t="s">
        <v>1099</v>
      </c>
    </row>
    <row r="93" spans="2:38" s="56" customFormat="1" ht="15" customHeight="1" x14ac:dyDescent="0.25">
      <c r="B93" s="56" t="s">
        <v>1022</v>
      </c>
      <c r="C93" s="56" t="s">
        <v>380</v>
      </c>
      <c r="D93" s="58" t="s">
        <v>276</v>
      </c>
      <c r="E93" s="56" t="s">
        <v>1001</v>
      </c>
      <c r="F93" s="58" t="s">
        <v>1012</v>
      </c>
      <c r="G93" s="56" t="s">
        <v>275</v>
      </c>
      <c r="J93" s="58" t="s">
        <v>344</v>
      </c>
      <c r="L93" s="100" t="s">
        <v>344</v>
      </c>
      <c r="N93" s="58" t="s">
        <v>344</v>
      </c>
      <c r="P93" s="58" t="s">
        <v>344</v>
      </c>
      <c r="R93" s="58" t="s">
        <v>344</v>
      </c>
      <c r="T93" s="58" t="s">
        <v>344</v>
      </c>
      <c r="U93" s="58"/>
      <c r="V93" s="58" t="s">
        <v>344</v>
      </c>
      <c r="X93" s="58" t="s">
        <v>344</v>
      </c>
      <c r="Z93" s="58" t="s">
        <v>344</v>
      </c>
      <c r="AB93" s="58" t="s">
        <v>344</v>
      </c>
      <c r="AD93" s="58" t="s">
        <v>344</v>
      </c>
      <c r="AF93" s="58" t="s">
        <v>344</v>
      </c>
      <c r="AH93" s="58" t="s">
        <v>344</v>
      </c>
      <c r="AJ93" s="58" t="s">
        <v>344</v>
      </c>
      <c r="AL93" s="58" t="s">
        <v>1012</v>
      </c>
    </row>
    <row r="94" spans="2:38" s="56" customFormat="1" ht="15" customHeight="1" x14ac:dyDescent="0.25">
      <c r="B94" s="56" t="s">
        <v>1023</v>
      </c>
      <c r="C94" s="57" t="s">
        <v>281</v>
      </c>
      <c r="D94" s="58" t="s">
        <v>280</v>
      </c>
      <c r="E94" s="58" t="s">
        <v>277</v>
      </c>
      <c r="G94" s="56" t="s">
        <v>282</v>
      </c>
      <c r="J94" s="58" t="s">
        <v>344</v>
      </c>
      <c r="L94" s="100" t="s">
        <v>344</v>
      </c>
      <c r="N94" s="58" t="s">
        <v>344</v>
      </c>
      <c r="P94" s="58" t="s">
        <v>344</v>
      </c>
      <c r="R94" s="58" t="s">
        <v>344</v>
      </c>
      <c r="T94" s="58" t="s">
        <v>344</v>
      </c>
      <c r="U94" s="58"/>
      <c r="V94" s="58" t="s">
        <v>344</v>
      </c>
      <c r="X94" s="58" t="s">
        <v>344</v>
      </c>
      <c r="Z94" s="58" t="s">
        <v>344</v>
      </c>
      <c r="AB94" s="58" t="s">
        <v>344</v>
      </c>
      <c r="AD94" s="58" t="s">
        <v>344</v>
      </c>
      <c r="AF94" s="58" t="s">
        <v>344</v>
      </c>
      <c r="AH94" s="58" t="s">
        <v>344</v>
      </c>
      <c r="AJ94" s="58" t="s">
        <v>344</v>
      </c>
      <c r="AL94" s="58" t="s">
        <v>344</v>
      </c>
    </row>
    <row r="95" spans="2:38" s="56" customFormat="1" ht="15" customHeight="1" x14ac:dyDescent="0.25">
      <c r="B95" s="56" t="s">
        <v>1024</v>
      </c>
      <c r="C95" s="56" t="s">
        <v>274</v>
      </c>
      <c r="D95" s="58" t="s">
        <v>280</v>
      </c>
      <c r="E95" s="58" t="s">
        <v>342</v>
      </c>
      <c r="F95" s="58" t="s">
        <v>284</v>
      </c>
      <c r="G95" s="56" t="s">
        <v>279</v>
      </c>
      <c r="J95" s="58" t="s">
        <v>344</v>
      </c>
      <c r="L95" s="100" t="s">
        <v>344</v>
      </c>
      <c r="N95" s="58" t="s">
        <v>344</v>
      </c>
      <c r="P95" s="58" t="s">
        <v>344</v>
      </c>
      <c r="R95" s="58" t="s">
        <v>344</v>
      </c>
      <c r="T95" s="58" t="s">
        <v>344</v>
      </c>
      <c r="U95" s="58"/>
      <c r="V95" s="58" t="s">
        <v>344</v>
      </c>
      <c r="X95" s="58" t="s">
        <v>344</v>
      </c>
      <c r="Z95" s="58" t="s">
        <v>344</v>
      </c>
      <c r="AB95" s="58" t="s">
        <v>344</v>
      </c>
      <c r="AD95" s="58" t="s">
        <v>344</v>
      </c>
      <c r="AF95" s="58" t="s">
        <v>344</v>
      </c>
      <c r="AH95" s="58" t="s">
        <v>344</v>
      </c>
      <c r="AJ95" s="58" t="s">
        <v>344</v>
      </c>
      <c r="AL95" s="58" t="s">
        <v>343</v>
      </c>
    </row>
    <row r="96" spans="2:38" s="56" customFormat="1" ht="15" customHeight="1" x14ac:dyDescent="0.25">
      <c r="B96" s="56" t="s">
        <v>1025</v>
      </c>
      <c r="C96" s="56" t="s">
        <v>470</v>
      </c>
      <c r="D96" s="56" t="s">
        <v>49</v>
      </c>
      <c r="E96" s="58" t="s">
        <v>88</v>
      </c>
      <c r="F96" s="58" t="s">
        <v>318</v>
      </c>
      <c r="G96" s="56" t="s">
        <v>74</v>
      </c>
      <c r="J96" s="58" t="s">
        <v>344</v>
      </c>
      <c r="K96" s="58"/>
      <c r="L96" s="100" t="s">
        <v>344</v>
      </c>
      <c r="M96" s="100"/>
      <c r="N96" s="58" t="s">
        <v>344</v>
      </c>
      <c r="P96" s="58" t="s">
        <v>344</v>
      </c>
      <c r="R96" s="58" t="s">
        <v>344</v>
      </c>
      <c r="T96" s="58" t="s">
        <v>344</v>
      </c>
      <c r="U96" s="58"/>
      <c r="V96" s="58" t="s">
        <v>344</v>
      </c>
      <c r="X96" s="58" t="s">
        <v>344</v>
      </c>
      <c r="Z96" s="58" t="s">
        <v>344</v>
      </c>
      <c r="AB96" s="58" t="s">
        <v>344</v>
      </c>
      <c r="AD96" s="58" t="s">
        <v>344</v>
      </c>
      <c r="AF96" s="58" t="s">
        <v>344</v>
      </c>
      <c r="AH96" s="58" t="s">
        <v>344</v>
      </c>
      <c r="AJ96" s="58" t="s">
        <v>344</v>
      </c>
      <c r="AL96" s="58" t="s">
        <v>318</v>
      </c>
    </row>
    <row r="97" spans="2:38" s="56" customFormat="1" ht="15" customHeight="1" x14ac:dyDescent="0.25">
      <c r="B97" s="56" t="s">
        <v>1026</v>
      </c>
      <c r="C97" s="56" t="s">
        <v>287</v>
      </c>
      <c r="D97" s="56" t="s">
        <v>49</v>
      </c>
      <c r="E97" s="58" t="s">
        <v>88</v>
      </c>
      <c r="F97" s="58"/>
      <c r="G97" s="56" t="s">
        <v>724</v>
      </c>
      <c r="J97" s="58" t="s">
        <v>344</v>
      </c>
      <c r="K97" s="58"/>
      <c r="L97" s="100" t="s">
        <v>344</v>
      </c>
      <c r="M97" s="100"/>
      <c r="N97" s="58" t="s">
        <v>344</v>
      </c>
      <c r="P97" s="58" t="s">
        <v>344</v>
      </c>
      <c r="R97" s="58" t="s">
        <v>344</v>
      </c>
      <c r="T97" s="58" t="s">
        <v>344</v>
      </c>
      <c r="U97" s="58"/>
      <c r="V97" s="58" t="s">
        <v>344</v>
      </c>
      <c r="X97" s="58" t="s">
        <v>344</v>
      </c>
      <c r="Z97" s="58" t="s">
        <v>344</v>
      </c>
      <c r="AB97" s="58" t="s">
        <v>344</v>
      </c>
      <c r="AD97" s="58" t="s">
        <v>344</v>
      </c>
      <c r="AF97" s="58" t="s">
        <v>344</v>
      </c>
      <c r="AH97" s="58" t="s">
        <v>344</v>
      </c>
      <c r="AJ97" s="58" t="s">
        <v>344</v>
      </c>
      <c r="AL97" s="58"/>
    </row>
    <row r="98" spans="2:38" s="56" customFormat="1" ht="15" customHeight="1" x14ac:dyDescent="0.25">
      <c r="B98" s="56" t="s">
        <v>1027</v>
      </c>
      <c r="C98" s="57" t="s">
        <v>288</v>
      </c>
      <c r="D98" s="56" t="s">
        <v>49</v>
      </c>
      <c r="E98" s="58" t="s">
        <v>50</v>
      </c>
      <c r="F98" s="58" t="s">
        <v>289</v>
      </c>
      <c r="J98" s="58" t="s">
        <v>344</v>
      </c>
      <c r="K98" s="58"/>
      <c r="L98" s="100" t="s">
        <v>344</v>
      </c>
      <c r="M98" s="100"/>
      <c r="N98" s="58" t="s">
        <v>344</v>
      </c>
      <c r="P98" s="58" t="s">
        <v>344</v>
      </c>
      <c r="R98" s="58" t="s">
        <v>344</v>
      </c>
      <c r="T98" s="58" t="s">
        <v>344</v>
      </c>
      <c r="U98" s="58"/>
      <c r="V98" s="58" t="s">
        <v>344</v>
      </c>
      <c r="X98" s="58" t="s">
        <v>344</v>
      </c>
      <c r="Z98" s="58" t="s">
        <v>344</v>
      </c>
      <c r="AB98" s="58" t="s">
        <v>344</v>
      </c>
      <c r="AD98" s="58" t="s">
        <v>344</v>
      </c>
      <c r="AF98" s="58" t="s">
        <v>344</v>
      </c>
      <c r="AH98" s="58" t="s">
        <v>344</v>
      </c>
      <c r="AJ98" s="58" t="s">
        <v>344</v>
      </c>
      <c r="AL98" s="58" t="s">
        <v>289</v>
      </c>
    </row>
    <row r="99" spans="2:38" s="56" customFormat="1" ht="15" customHeight="1" x14ac:dyDescent="0.25">
      <c r="B99" s="56" t="s">
        <v>1028</v>
      </c>
      <c r="C99" s="57" t="s">
        <v>290</v>
      </c>
      <c r="D99" s="56" t="s">
        <v>49</v>
      </c>
      <c r="E99" s="58" t="s">
        <v>51</v>
      </c>
      <c r="F99" s="66" t="s">
        <v>291</v>
      </c>
      <c r="J99" s="58" t="s">
        <v>344</v>
      </c>
      <c r="K99" s="66"/>
      <c r="L99" s="100" t="s">
        <v>344</v>
      </c>
      <c r="M99" s="66"/>
      <c r="N99" s="58" t="s">
        <v>344</v>
      </c>
      <c r="P99" s="58" t="s">
        <v>344</v>
      </c>
      <c r="R99" s="58" t="s">
        <v>344</v>
      </c>
      <c r="T99" s="58" t="s">
        <v>344</v>
      </c>
      <c r="U99" s="66"/>
      <c r="V99" s="58" t="s">
        <v>344</v>
      </c>
      <c r="X99" s="58" t="s">
        <v>344</v>
      </c>
      <c r="Z99" s="58" t="s">
        <v>344</v>
      </c>
      <c r="AB99" s="58" t="s">
        <v>344</v>
      </c>
      <c r="AD99" s="58" t="s">
        <v>344</v>
      </c>
      <c r="AF99" s="58" t="s">
        <v>344</v>
      </c>
      <c r="AH99" s="58" t="s">
        <v>344</v>
      </c>
      <c r="AJ99" s="58" t="s">
        <v>344</v>
      </c>
      <c r="AL99" s="66" t="s">
        <v>291</v>
      </c>
    </row>
    <row r="100" spans="2:38" s="56" customFormat="1" ht="15" customHeight="1" x14ac:dyDescent="0.25">
      <c r="B100" s="56" t="s">
        <v>1029</v>
      </c>
      <c r="C100" s="57" t="s">
        <v>293</v>
      </c>
      <c r="D100" s="56" t="s">
        <v>49</v>
      </c>
      <c r="E100" s="58" t="s">
        <v>89</v>
      </c>
      <c r="F100" s="58"/>
      <c r="J100" s="58" t="s">
        <v>344</v>
      </c>
      <c r="K100" s="58"/>
      <c r="L100" s="100" t="s">
        <v>344</v>
      </c>
      <c r="M100" s="100"/>
      <c r="N100" s="58" t="s">
        <v>344</v>
      </c>
      <c r="P100" s="58" t="s">
        <v>344</v>
      </c>
      <c r="R100" s="58" t="s">
        <v>344</v>
      </c>
      <c r="T100" s="58" t="s">
        <v>344</v>
      </c>
      <c r="U100" s="58"/>
      <c r="V100" s="58" t="s">
        <v>344</v>
      </c>
      <c r="X100" s="58" t="s">
        <v>344</v>
      </c>
      <c r="Z100" s="58" t="s">
        <v>344</v>
      </c>
      <c r="AB100" s="58" t="s">
        <v>344</v>
      </c>
      <c r="AD100" s="58" t="s">
        <v>344</v>
      </c>
      <c r="AF100" s="58" t="s">
        <v>344</v>
      </c>
      <c r="AH100" s="58" t="s">
        <v>344</v>
      </c>
      <c r="AJ100" s="58" t="s">
        <v>344</v>
      </c>
      <c r="AL100" s="58"/>
    </row>
    <row r="101" spans="2:38" s="56" customFormat="1" ht="15" customHeight="1" x14ac:dyDescent="0.25">
      <c r="B101" s="56" t="s">
        <v>1030</v>
      </c>
      <c r="C101" s="57" t="s">
        <v>295</v>
      </c>
      <c r="E101" s="58"/>
      <c r="F101" s="59" t="s">
        <v>323</v>
      </c>
      <c r="G101" s="56" t="s">
        <v>474</v>
      </c>
      <c r="J101" s="58" t="s">
        <v>344</v>
      </c>
      <c r="K101" s="59"/>
      <c r="L101" s="100" t="s">
        <v>344</v>
      </c>
      <c r="M101" s="59"/>
      <c r="N101" s="58" t="s">
        <v>344</v>
      </c>
      <c r="P101" s="58" t="s">
        <v>344</v>
      </c>
      <c r="R101" s="58" t="s">
        <v>344</v>
      </c>
      <c r="T101" s="58" t="s">
        <v>344</v>
      </c>
      <c r="U101" s="59"/>
      <c r="V101" s="58" t="s">
        <v>344</v>
      </c>
      <c r="X101" s="58" t="s">
        <v>344</v>
      </c>
      <c r="Z101" s="58" t="s">
        <v>344</v>
      </c>
      <c r="AB101" s="58" t="s">
        <v>344</v>
      </c>
      <c r="AD101" s="58" t="s">
        <v>344</v>
      </c>
      <c r="AF101" s="58" t="s">
        <v>344</v>
      </c>
      <c r="AH101" s="58" t="s">
        <v>344</v>
      </c>
      <c r="AJ101" s="58" t="s">
        <v>344</v>
      </c>
      <c r="AL101" s="59" t="s">
        <v>323</v>
      </c>
    </row>
    <row r="102" spans="2:38" s="56" customFormat="1" ht="15" customHeight="1" x14ac:dyDescent="0.25">
      <c r="B102" s="56" t="s">
        <v>1031</v>
      </c>
      <c r="C102" s="57" t="s">
        <v>295</v>
      </c>
      <c r="D102" s="56" t="s">
        <v>49</v>
      </c>
      <c r="E102" s="58" t="s">
        <v>91</v>
      </c>
      <c r="F102" s="58"/>
      <c r="G102" s="56" t="s">
        <v>299</v>
      </c>
      <c r="J102" s="58" t="s">
        <v>344</v>
      </c>
      <c r="K102" s="58"/>
      <c r="L102" s="100" t="s">
        <v>344</v>
      </c>
      <c r="M102" s="100"/>
      <c r="N102" s="58" t="s">
        <v>344</v>
      </c>
      <c r="P102" s="58" t="s">
        <v>344</v>
      </c>
      <c r="R102" s="58" t="s">
        <v>344</v>
      </c>
      <c r="T102" s="58" t="s">
        <v>344</v>
      </c>
      <c r="U102" s="58"/>
      <c r="V102" s="58" t="s">
        <v>344</v>
      </c>
      <c r="X102" s="58" t="s">
        <v>344</v>
      </c>
      <c r="Z102" s="58" t="s">
        <v>344</v>
      </c>
      <c r="AB102" s="58" t="s">
        <v>344</v>
      </c>
      <c r="AD102" s="58" t="s">
        <v>344</v>
      </c>
      <c r="AF102" s="58" t="s">
        <v>344</v>
      </c>
      <c r="AH102" s="58" t="s">
        <v>344</v>
      </c>
      <c r="AJ102" s="58" t="s">
        <v>344</v>
      </c>
      <c r="AL102" s="58"/>
    </row>
    <row r="103" spans="2:38" s="56" customFormat="1" ht="15" customHeight="1" x14ac:dyDescent="0.25">
      <c r="B103" s="56" t="s">
        <v>1032</v>
      </c>
      <c r="C103" s="57" t="s">
        <v>301</v>
      </c>
      <c r="D103" s="56" t="s">
        <v>49</v>
      </c>
      <c r="E103" s="58" t="s">
        <v>92</v>
      </c>
      <c r="F103" s="58"/>
      <c r="G103" s="56" t="s">
        <v>9</v>
      </c>
      <c r="J103" s="58" t="s">
        <v>344</v>
      </c>
      <c r="K103" s="58"/>
      <c r="L103" s="100" t="s">
        <v>344</v>
      </c>
      <c r="M103" s="100"/>
      <c r="N103" s="58" t="s">
        <v>344</v>
      </c>
      <c r="P103" s="58" t="s">
        <v>344</v>
      </c>
      <c r="R103" s="58" t="s">
        <v>344</v>
      </c>
      <c r="T103" s="58" t="s">
        <v>344</v>
      </c>
      <c r="U103" s="58"/>
      <c r="V103" s="58" t="s">
        <v>344</v>
      </c>
      <c r="X103" s="58" t="s">
        <v>344</v>
      </c>
      <c r="Z103" s="58" t="s">
        <v>344</v>
      </c>
      <c r="AB103" s="58" t="s">
        <v>344</v>
      </c>
      <c r="AD103" s="58" t="s">
        <v>344</v>
      </c>
      <c r="AF103" s="58" t="s">
        <v>344</v>
      </c>
      <c r="AH103" s="58" t="s">
        <v>344</v>
      </c>
      <c r="AJ103" s="58" t="s">
        <v>344</v>
      </c>
      <c r="AL103" s="58"/>
    </row>
    <row r="104" spans="2:38" s="56" customFormat="1" ht="15" customHeight="1" x14ac:dyDescent="0.25">
      <c r="B104" s="56" t="s">
        <v>1033</v>
      </c>
      <c r="C104" s="57" t="s">
        <v>295</v>
      </c>
      <c r="E104" s="58"/>
      <c r="F104" s="59" t="s">
        <v>296</v>
      </c>
      <c r="G104" s="56" t="s">
        <v>492</v>
      </c>
      <c r="J104" s="58" t="s">
        <v>344</v>
      </c>
      <c r="K104" s="59"/>
      <c r="L104" s="100" t="s">
        <v>344</v>
      </c>
      <c r="M104" s="59"/>
      <c r="N104" s="58" t="s">
        <v>344</v>
      </c>
      <c r="P104" s="58" t="s">
        <v>344</v>
      </c>
      <c r="R104" s="58" t="s">
        <v>344</v>
      </c>
      <c r="T104" s="58" t="s">
        <v>344</v>
      </c>
      <c r="U104" s="59"/>
      <c r="V104" s="58" t="s">
        <v>344</v>
      </c>
      <c r="X104" s="58" t="s">
        <v>344</v>
      </c>
      <c r="Z104" s="58" t="s">
        <v>344</v>
      </c>
      <c r="AB104" s="58" t="s">
        <v>344</v>
      </c>
      <c r="AD104" s="58" t="s">
        <v>344</v>
      </c>
      <c r="AF104" s="58" t="s">
        <v>344</v>
      </c>
      <c r="AH104" s="58" t="s">
        <v>344</v>
      </c>
      <c r="AJ104" s="58" t="s">
        <v>344</v>
      </c>
      <c r="AL104" s="59" t="s">
        <v>296</v>
      </c>
    </row>
    <row r="105" spans="2:38" s="56" customFormat="1" ht="15" customHeight="1" x14ac:dyDescent="0.25">
      <c r="B105" s="56" t="s">
        <v>1034</v>
      </c>
      <c r="C105" s="57" t="s">
        <v>304</v>
      </c>
      <c r="D105" s="56" t="s">
        <v>49</v>
      </c>
      <c r="E105" s="58" t="s">
        <v>119</v>
      </c>
      <c r="F105" s="59"/>
      <c r="G105" s="56" t="s">
        <v>307</v>
      </c>
      <c r="H105" s="67"/>
      <c r="J105" s="58" t="s">
        <v>344</v>
      </c>
      <c r="K105" s="59"/>
      <c r="L105" s="100" t="s">
        <v>344</v>
      </c>
      <c r="M105" s="59"/>
      <c r="N105" s="58" t="s">
        <v>344</v>
      </c>
      <c r="P105" s="58" t="s">
        <v>344</v>
      </c>
      <c r="R105" s="58" t="s">
        <v>344</v>
      </c>
      <c r="T105" s="58" t="s">
        <v>344</v>
      </c>
      <c r="U105" s="59"/>
      <c r="V105" s="58" t="s">
        <v>344</v>
      </c>
      <c r="X105" s="58" t="s">
        <v>344</v>
      </c>
      <c r="Z105" s="58" t="s">
        <v>344</v>
      </c>
      <c r="AB105" s="58" t="s">
        <v>344</v>
      </c>
      <c r="AD105" s="58" t="s">
        <v>344</v>
      </c>
      <c r="AF105" s="58" t="s">
        <v>344</v>
      </c>
      <c r="AH105" s="58" t="s">
        <v>344</v>
      </c>
      <c r="AJ105" s="58" t="s">
        <v>344</v>
      </c>
      <c r="AL105" s="59"/>
    </row>
    <row r="106" spans="2:38" s="56" customFormat="1" ht="15" customHeight="1" x14ac:dyDescent="0.25">
      <c r="B106" s="56" t="s">
        <v>1035</v>
      </c>
      <c r="C106" s="57" t="s">
        <v>312</v>
      </c>
      <c r="D106" s="56" t="s">
        <v>49</v>
      </c>
      <c r="E106" s="58" t="s">
        <v>120</v>
      </c>
      <c r="F106" s="58"/>
      <c r="G106" s="56" t="s">
        <v>9</v>
      </c>
      <c r="J106" s="58" t="s">
        <v>344</v>
      </c>
      <c r="K106" s="58"/>
      <c r="L106" s="100" t="s">
        <v>344</v>
      </c>
      <c r="M106" s="100"/>
      <c r="N106" s="58" t="s">
        <v>344</v>
      </c>
      <c r="P106" s="58" t="s">
        <v>344</v>
      </c>
      <c r="R106" s="58" t="s">
        <v>344</v>
      </c>
      <c r="T106" s="58" t="s">
        <v>344</v>
      </c>
      <c r="U106" s="58"/>
      <c r="V106" s="58" t="s">
        <v>344</v>
      </c>
      <c r="X106" s="58" t="s">
        <v>344</v>
      </c>
      <c r="Z106" s="58" t="s">
        <v>344</v>
      </c>
      <c r="AB106" s="58" t="s">
        <v>344</v>
      </c>
      <c r="AD106" s="58" t="s">
        <v>344</v>
      </c>
      <c r="AF106" s="58" t="s">
        <v>344</v>
      </c>
      <c r="AH106" s="58" t="s">
        <v>344</v>
      </c>
      <c r="AJ106" s="58" t="s">
        <v>344</v>
      </c>
      <c r="AL106" s="58"/>
    </row>
    <row r="107" spans="2:38" s="56" customFormat="1" ht="15" customHeight="1" x14ac:dyDescent="0.25">
      <c r="B107" s="56" t="s">
        <v>1036</v>
      </c>
      <c r="C107" s="57" t="s">
        <v>295</v>
      </c>
      <c r="E107" s="58"/>
      <c r="F107" s="59" t="s">
        <v>323</v>
      </c>
      <c r="G107" s="56" t="s">
        <v>492</v>
      </c>
      <c r="J107" s="58" t="s">
        <v>344</v>
      </c>
      <c r="K107" s="59"/>
      <c r="L107" s="100" t="s">
        <v>344</v>
      </c>
      <c r="M107" s="59"/>
      <c r="N107" s="58" t="s">
        <v>344</v>
      </c>
      <c r="P107" s="58" t="s">
        <v>344</v>
      </c>
      <c r="R107" s="58" t="s">
        <v>344</v>
      </c>
      <c r="T107" s="58" t="s">
        <v>344</v>
      </c>
      <c r="U107" s="59"/>
      <c r="V107" s="58" t="s">
        <v>344</v>
      </c>
      <c r="X107" s="58" t="s">
        <v>344</v>
      </c>
      <c r="Z107" s="58" t="s">
        <v>344</v>
      </c>
      <c r="AB107" s="58" t="s">
        <v>344</v>
      </c>
      <c r="AD107" s="58" t="s">
        <v>344</v>
      </c>
      <c r="AF107" s="58" t="s">
        <v>344</v>
      </c>
      <c r="AH107" s="58" t="s">
        <v>344</v>
      </c>
      <c r="AJ107" s="58" t="s">
        <v>344</v>
      </c>
      <c r="AL107" s="59" t="s">
        <v>323</v>
      </c>
    </row>
    <row r="108" spans="2:38" s="56" customFormat="1" ht="15" customHeight="1" x14ac:dyDescent="0.25">
      <c r="B108" s="56" t="s">
        <v>1039</v>
      </c>
      <c r="C108" s="57" t="s">
        <v>472</v>
      </c>
      <c r="D108" s="56" t="s">
        <v>49</v>
      </c>
      <c r="E108" s="58" t="s">
        <v>114</v>
      </c>
      <c r="F108" s="58"/>
      <c r="G108" s="56" t="s">
        <v>9</v>
      </c>
      <c r="J108" s="58" t="s">
        <v>344</v>
      </c>
      <c r="K108" s="58"/>
      <c r="L108" s="100" t="s">
        <v>344</v>
      </c>
      <c r="M108" s="100"/>
      <c r="N108" s="58" t="s">
        <v>344</v>
      </c>
      <c r="P108" s="58" t="s">
        <v>344</v>
      </c>
      <c r="R108" s="58" t="s">
        <v>344</v>
      </c>
      <c r="T108" s="58" t="s">
        <v>344</v>
      </c>
      <c r="U108" s="58"/>
      <c r="V108" s="58" t="s">
        <v>344</v>
      </c>
      <c r="X108" s="58" t="s">
        <v>344</v>
      </c>
      <c r="Z108" s="58" t="s">
        <v>344</v>
      </c>
      <c r="AB108" s="58" t="s">
        <v>344</v>
      </c>
      <c r="AD108" s="58" t="s">
        <v>344</v>
      </c>
      <c r="AF108" s="58" t="s">
        <v>344</v>
      </c>
      <c r="AH108" s="58" t="s">
        <v>344</v>
      </c>
      <c r="AJ108" s="58" t="s">
        <v>344</v>
      </c>
      <c r="AL108" s="58"/>
    </row>
    <row r="109" spans="2:38" s="56" customFormat="1" ht="15" customHeight="1" x14ac:dyDescent="0.25">
      <c r="B109" s="56" t="s">
        <v>1041</v>
      </c>
      <c r="C109" s="57" t="s">
        <v>295</v>
      </c>
      <c r="E109" s="58"/>
      <c r="F109" s="59" t="s">
        <v>315</v>
      </c>
      <c r="G109" s="56" t="s">
        <v>33</v>
      </c>
      <c r="J109" s="58" t="s">
        <v>344</v>
      </c>
      <c r="K109" s="59"/>
      <c r="L109" s="100" t="s">
        <v>344</v>
      </c>
      <c r="M109" s="59"/>
      <c r="N109" s="58" t="s">
        <v>344</v>
      </c>
      <c r="P109" s="58" t="s">
        <v>344</v>
      </c>
      <c r="R109" s="58" t="s">
        <v>344</v>
      </c>
      <c r="T109" s="58" t="s">
        <v>344</v>
      </c>
      <c r="U109" s="59"/>
      <c r="V109" s="58" t="s">
        <v>344</v>
      </c>
      <c r="X109" s="58" t="s">
        <v>344</v>
      </c>
      <c r="Z109" s="58" t="s">
        <v>344</v>
      </c>
      <c r="AB109" s="58" t="s">
        <v>344</v>
      </c>
      <c r="AD109" s="58" t="s">
        <v>344</v>
      </c>
      <c r="AF109" s="58" t="s">
        <v>344</v>
      </c>
      <c r="AH109" s="58" t="s">
        <v>344</v>
      </c>
      <c r="AJ109" s="58" t="s">
        <v>344</v>
      </c>
      <c r="AL109" s="59" t="s">
        <v>466</v>
      </c>
    </row>
    <row r="110" spans="2:38" s="56" customFormat="1" ht="15" customHeight="1" x14ac:dyDescent="0.25">
      <c r="B110" s="56" t="s">
        <v>1042</v>
      </c>
      <c r="C110" s="57" t="s">
        <v>464</v>
      </c>
      <c r="D110" s="56" t="s">
        <v>49</v>
      </c>
      <c r="E110" s="58" t="s">
        <v>123</v>
      </c>
      <c r="F110" s="58"/>
      <c r="G110" s="56" t="s">
        <v>9</v>
      </c>
      <c r="J110" s="58" t="s">
        <v>344</v>
      </c>
      <c r="K110" s="58"/>
      <c r="L110" s="100" t="s">
        <v>344</v>
      </c>
      <c r="M110" s="100"/>
      <c r="N110" s="58" t="s">
        <v>344</v>
      </c>
      <c r="P110" s="58" t="s">
        <v>344</v>
      </c>
      <c r="R110" s="58" t="s">
        <v>344</v>
      </c>
      <c r="T110" s="58" t="s">
        <v>344</v>
      </c>
      <c r="U110" s="58"/>
      <c r="V110" s="58" t="s">
        <v>344</v>
      </c>
      <c r="X110" s="58" t="s">
        <v>344</v>
      </c>
      <c r="Z110" s="58" t="s">
        <v>344</v>
      </c>
      <c r="AB110" s="58" t="s">
        <v>344</v>
      </c>
      <c r="AD110" s="58" t="s">
        <v>344</v>
      </c>
      <c r="AF110" s="58" t="s">
        <v>344</v>
      </c>
      <c r="AH110" s="58" t="s">
        <v>344</v>
      </c>
      <c r="AJ110" s="58" t="s">
        <v>344</v>
      </c>
      <c r="AL110" s="58"/>
    </row>
    <row r="111" spans="2:38" s="56" customFormat="1" ht="15" customHeight="1" x14ac:dyDescent="0.25">
      <c r="B111" s="56" t="s">
        <v>1043</v>
      </c>
      <c r="C111" s="57" t="s">
        <v>295</v>
      </c>
      <c r="E111" s="58"/>
      <c r="F111" s="59" t="s">
        <v>315</v>
      </c>
      <c r="G111" s="56" t="s">
        <v>474</v>
      </c>
      <c r="J111" s="58" t="s">
        <v>344</v>
      </c>
      <c r="K111" s="59"/>
      <c r="L111" s="100" t="s">
        <v>344</v>
      </c>
      <c r="M111" s="59"/>
      <c r="N111" s="58" t="s">
        <v>344</v>
      </c>
      <c r="P111" s="58" t="s">
        <v>344</v>
      </c>
      <c r="R111" s="58" t="s">
        <v>344</v>
      </c>
      <c r="T111" s="58" t="s">
        <v>344</v>
      </c>
      <c r="U111" s="59"/>
      <c r="V111" s="58" t="s">
        <v>344</v>
      </c>
      <c r="X111" s="58" t="s">
        <v>344</v>
      </c>
      <c r="Z111" s="58" t="s">
        <v>344</v>
      </c>
      <c r="AB111" s="58" t="s">
        <v>344</v>
      </c>
      <c r="AD111" s="58" t="s">
        <v>344</v>
      </c>
      <c r="AF111" s="58" t="s">
        <v>344</v>
      </c>
      <c r="AH111" s="58" t="s">
        <v>344</v>
      </c>
      <c r="AJ111" s="58" t="s">
        <v>344</v>
      </c>
      <c r="AL111" s="59" t="s">
        <v>315</v>
      </c>
    </row>
    <row r="112" spans="2:38" s="56" customFormat="1" ht="15" customHeight="1" x14ac:dyDescent="0.25">
      <c r="B112" s="56" t="s">
        <v>1044</v>
      </c>
      <c r="C112" s="57" t="s">
        <v>995</v>
      </c>
      <c r="D112" s="56" t="s">
        <v>49</v>
      </c>
      <c r="E112" s="58" t="s">
        <v>996</v>
      </c>
      <c r="F112" s="59"/>
      <c r="G112" s="56" t="s">
        <v>9</v>
      </c>
      <c r="J112" s="59" t="s">
        <v>344</v>
      </c>
      <c r="K112" s="59"/>
      <c r="L112" s="59" t="s">
        <v>344</v>
      </c>
      <c r="M112" s="59"/>
      <c r="N112" s="59" t="s">
        <v>344</v>
      </c>
      <c r="P112" s="59" t="s">
        <v>344</v>
      </c>
      <c r="R112" s="59" t="s">
        <v>344</v>
      </c>
      <c r="T112" s="59" t="s">
        <v>344</v>
      </c>
      <c r="U112" s="59"/>
      <c r="V112" s="59" t="s">
        <v>344</v>
      </c>
      <c r="X112" s="59" t="s">
        <v>344</v>
      </c>
      <c r="Z112" s="59" t="s">
        <v>344</v>
      </c>
      <c r="AB112" s="59" t="s">
        <v>344</v>
      </c>
      <c r="AD112" s="59" t="s">
        <v>344</v>
      </c>
      <c r="AF112" s="58" t="s">
        <v>344</v>
      </c>
      <c r="AH112" s="58" t="s">
        <v>344</v>
      </c>
      <c r="AJ112" s="59" t="s">
        <v>344</v>
      </c>
      <c r="AL112" s="59"/>
    </row>
    <row r="113" spans="2:38" s="56" customFormat="1" ht="15" customHeight="1" x14ac:dyDescent="0.25">
      <c r="B113" s="56" t="s">
        <v>1045</v>
      </c>
      <c r="C113" s="57" t="s">
        <v>295</v>
      </c>
      <c r="E113" s="58"/>
      <c r="F113" s="59" t="s">
        <v>315</v>
      </c>
      <c r="G113" s="56" t="s">
        <v>474</v>
      </c>
      <c r="J113" s="59" t="s">
        <v>344</v>
      </c>
      <c r="K113" s="59"/>
      <c r="L113" s="59" t="s">
        <v>344</v>
      </c>
      <c r="M113" s="59"/>
      <c r="N113" s="59" t="s">
        <v>344</v>
      </c>
      <c r="P113" s="59" t="s">
        <v>344</v>
      </c>
      <c r="R113" s="59" t="s">
        <v>344</v>
      </c>
      <c r="T113" s="59" t="s">
        <v>344</v>
      </c>
      <c r="U113" s="59"/>
      <c r="V113" s="59" t="s">
        <v>344</v>
      </c>
      <c r="X113" s="59" t="s">
        <v>344</v>
      </c>
      <c r="Z113" s="59" t="s">
        <v>344</v>
      </c>
      <c r="AB113" s="59" t="s">
        <v>344</v>
      </c>
      <c r="AD113" s="59" t="s">
        <v>344</v>
      </c>
      <c r="AF113" s="58" t="s">
        <v>344</v>
      </c>
      <c r="AH113" s="58" t="s">
        <v>344</v>
      </c>
      <c r="AJ113" s="59" t="s">
        <v>344</v>
      </c>
      <c r="AL113" s="59" t="s">
        <v>315</v>
      </c>
    </row>
    <row r="114" spans="2:38" s="56" customFormat="1" ht="15" customHeight="1" x14ac:dyDescent="0.25">
      <c r="B114" s="56" t="s">
        <v>1046</v>
      </c>
      <c r="C114" s="57" t="s">
        <v>479</v>
      </c>
      <c r="D114" s="56" t="s">
        <v>35</v>
      </c>
      <c r="E114" s="58" t="s">
        <v>1092</v>
      </c>
      <c r="F114" s="58"/>
      <c r="G114" s="56" t="s">
        <v>39</v>
      </c>
      <c r="J114" s="58" t="s">
        <v>344</v>
      </c>
      <c r="L114" s="100" t="s">
        <v>344</v>
      </c>
      <c r="N114" s="58" t="s">
        <v>344</v>
      </c>
      <c r="P114" s="58" t="s">
        <v>344</v>
      </c>
      <c r="R114" s="58" t="s">
        <v>344</v>
      </c>
      <c r="T114" s="58" t="s">
        <v>344</v>
      </c>
      <c r="U114" s="58"/>
      <c r="V114" s="58" t="s">
        <v>344</v>
      </c>
      <c r="X114" s="58" t="s">
        <v>344</v>
      </c>
      <c r="Z114" s="58" t="s">
        <v>344</v>
      </c>
      <c r="AB114" s="58" t="s">
        <v>344</v>
      </c>
      <c r="AD114" s="58" t="s">
        <v>344</v>
      </c>
      <c r="AF114" s="58" t="s">
        <v>344</v>
      </c>
      <c r="AH114" s="58" t="s">
        <v>344</v>
      </c>
      <c r="AJ114" s="58" t="s">
        <v>344</v>
      </c>
      <c r="AL114" s="59" t="s">
        <v>1093</v>
      </c>
    </row>
    <row r="115" spans="2:38" s="56" customFormat="1" x14ac:dyDescent="0.25">
      <c r="B115" s="56" t="s">
        <v>1047</v>
      </c>
      <c r="C115" s="57" t="s">
        <v>578</v>
      </c>
      <c r="D115" s="56" t="s">
        <v>49</v>
      </c>
      <c r="E115" s="58" t="s">
        <v>231</v>
      </c>
      <c r="F115" s="59"/>
      <c r="G115" s="56" t="s">
        <v>9</v>
      </c>
      <c r="J115" s="58" t="s">
        <v>344</v>
      </c>
      <c r="L115" s="100" t="s">
        <v>344</v>
      </c>
      <c r="N115" s="58" t="s">
        <v>344</v>
      </c>
      <c r="P115" s="58" t="s">
        <v>344</v>
      </c>
      <c r="R115" s="58" t="s">
        <v>344</v>
      </c>
      <c r="T115" s="58" t="s">
        <v>344</v>
      </c>
      <c r="V115" s="58" t="s">
        <v>344</v>
      </c>
      <c r="X115" s="58" t="s">
        <v>344</v>
      </c>
      <c r="Z115" s="58" t="s">
        <v>344</v>
      </c>
      <c r="AB115" s="58" t="s">
        <v>344</v>
      </c>
      <c r="AD115" s="58" t="s">
        <v>344</v>
      </c>
      <c r="AF115" s="58" t="s">
        <v>344</v>
      </c>
      <c r="AH115" s="58" t="s">
        <v>344</v>
      </c>
      <c r="AJ115" s="58" t="s">
        <v>344</v>
      </c>
    </row>
    <row r="116" spans="2:38" s="56" customFormat="1" x14ac:dyDescent="0.25">
      <c r="B116" s="56" t="s">
        <v>1049</v>
      </c>
      <c r="C116" s="57" t="s">
        <v>295</v>
      </c>
      <c r="E116" s="58"/>
      <c r="F116" s="59" t="s">
        <v>321</v>
      </c>
      <c r="G116" s="56" t="s">
        <v>474</v>
      </c>
      <c r="J116" s="58" t="s">
        <v>344</v>
      </c>
      <c r="L116" s="100" t="s">
        <v>344</v>
      </c>
      <c r="N116" s="58" t="s">
        <v>344</v>
      </c>
      <c r="P116" s="58" t="s">
        <v>344</v>
      </c>
      <c r="R116" s="58" t="s">
        <v>344</v>
      </c>
      <c r="T116" s="58" t="s">
        <v>344</v>
      </c>
      <c r="V116" s="58" t="s">
        <v>344</v>
      </c>
      <c r="X116" s="58" t="s">
        <v>344</v>
      </c>
      <c r="Z116" s="58" t="s">
        <v>344</v>
      </c>
      <c r="AB116" s="58" t="s">
        <v>344</v>
      </c>
      <c r="AD116" s="58" t="s">
        <v>344</v>
      </c>
      <c r="AF116" s="58" t="s">
        <v>344</v>
      </c>
      <c r="AH116" s="58" t="s">
        <v>344</v>
      </c>
      <c r="AJ116" s="58" t="s">
        <v>344</v>
      </c>
    </row>
    <row r="117" spans="2:38" s="56" customFormat="1" x14ac:dyDescent="0.25">
      <c r="B117" s="56" t="s">
        <v>1050</v>
      </c>
      <c r="C117" s="68" t="s">
        <v>1037</v>
      </c>
      <c r="D117" s="56" t="s">
        <v>49</v>
      </c>
      <c r="E117" s="56" t="s">
        <v>268</v>
      </c>
      <c r="F117" s="59"/>
      <c r="G117" s="56" t="s">
        <v>39</v>
      </c>
      <c r="J117" s="58" t="s">
        <v>344</v>
      </c>
      <c r="L117" s="100" t="s">
        <v>344</v>
      </c>
      <c r="N117" s="58" t="s">
        <v>344</v>
      </c>
      <c r="P117" s="58" t="s">
        <v>344</v>
      </c>
      <c r="R117" s="58" t="s">
        <v>344</v>
      </c>
      <c r="T117" s="58" t="s">
        <v>344</v>
      </c>
      <c r="V117" s="58" t="s">
        <v>344</v>
      </c>
      <c r="X117" s="58" t="s">
        <v>344</v>
      </c>
      <c r="Z117" s="58" t="s">
        <v>344</v>
      </c>
      <c r="AB117" s="58" t="s">
        <v>344</v>
      </c>
      <c r="AD117" s="58" t="s">
        <v>344</v>
      </c>
      <c r="AF117" s="58" t="s">
        <v>344</v>
      </c>
      <c r="AH117" s="58" t="s">
        <v>344</v>
      </c>
      <c r="AJ117" s="58" t="s">
        <v>344</v>
      </c>
      <c r="AL117" s="56" t="s">
        <v>1038</v>
      </c>
    </row>
    <row r="118" spans="2:38" s="56" customFormat="1" ht="15" customHeight="1" x14ac:dyDescent="0.25">
      <c r="B118" s="56" t="s">
        <v>1051</v>
      </c>
      <c r="C118" s="57" t="s">
        <v>1040</v>
      </c>
      <c r="D118" s="56" t="s">
        <v>49</v>
      </c>
      <c r="E118" s="58" t="s">
        <v>172</v>
      </c>
      <c r="F118" s="58"/>
      <c r="G118" s="56" t="s">
        <v>9</v>
      </c>
      <c r="H118" s="67"/>
      <c r="J118" s="58" t="s">
        <v>344</v>
      </c>
      <c r="L118" s="100" t="s">
        <v>344</v>
      </c>
      <c r="N118" s="58" t="s">
        <v>344</v>
      </c>
      <c r="P118" s="58" t="s">
        <v>344</v>
      </c>
      <c r="R118" s="58" t="s">
        <v>344</v>
      </c>
      <c r="T118" s="58" t="s">
        <v>344</v>
      </c>
      <c r="V118" s="58" t="s">
        <v>344</v>
      </c>
      <c r="X118" s="58" t="s">
        <v>344</v>
      </c>
      <c r="Z118" s="58" t="s">
        <v>344</v>
      </c>
      <c r="AB118" s="58" t="s">
        <v>344</v>
      </c>
      <c r="AD118" s="58" t="s">
        <v>344</v>
      </c>
      <c r="AF118" s="58" t="s">
        <v>344</v>
      </c>
      <c r="AH118" s="58" t="s">
        <v>344</v>
      </c>
      <c r="AJ118" s="58" t="s">
        <v>344</v>
      </c>
    </row>
    <row r="119" spans="2:38" s="56" customFormat="1" ht="15" customHeight="1" x14ac:dyDescent="0.25">
      <c r="B119" s="56" t="s">
        <v>1053</v>
      </c>
      <c r="C119" s="57" t="s">
        <v>1040</v>
      </c>
      <c r="D119" s="56" t="s">
        <v>49</v>
      </c>
      <c r="E119" s="58" t="s">
        <v>172</v>
      </c>
      <c r="F119" s="58"/>
      <c r="G119" s="56" t="s">
        <v>299</v>
      </c>
      <c r="H119" s="67"/>
      <c r="J119" s="58" t="s">
        <v>344</v>
      </c>
      <c r="L119" s="100" t="s">
        <v>344</v>
      </c>
      <c r="N119" s="58" t="s">
        <v>344</v>
      </c>
      <c r="P119" s="58" t="s">
        <v>344</v>
      </c>
      <c r="R119" s="58" t="s">
        <v>344</v>
      </c>
      <c r="T119" s="58" t="s">
        <v>344</v>
      </c>
      <c r="V119" s="58" t="s">
        <v>344</v>
      </c>
      <c r="X119" s="58" t="s">
        <v>344</v>
      </c>
      <c r="Z119" s="58" t="s">
        <v>344</v>
      </c>
      <c r="AB119" s="58" t="s">
        <v>344</v>
      </c>
      <c r="AD119" s="58" t="s">
        <v>344</v>
      </c>
      <c r="AF119" s="58" t="s">
        <v>344</v>
      </c>
      <c r="AH119" s="58" t="s">
        <v>344</v>
      </c>
      <c r="AJ119" s="58" t="s">
        <v>344</v>
      </c>
    </row>
    <row r="120" spans="2:38" s="56" customFormat="1" ht="15" customHeight="1" x14ac:dyDescent="0.25">
      <c r="B120" s="56" t="s">
        <v>1054</v>
      </c>
      <c r="C120" s="57" t="s">
        <v>295</v>
      </c>
      <c r="E120" s="58"/>
      <c r="F120" s="59" t="s">
        <v>315</v>
      </c>
      <c r="G120" s="56" t="s">
        <v>888</v>
      </c>
      <c r="J120" s="58" t="s">
        <v>344</v>
      </c>
      <c r="L120" s="100" t="s">
        <v>344</v>
      </c>
      <c r="N120" s="58" t="s">
        <v>344</v>
      </c>
      <c r="P120" s="58" t="s">
        <v>344</v>
      </c>
      <c r="R120" s="58" t="s">
        <v>344</v>
      </c>
      <c r="T120" s="58" t="s">
        <v>344</v>
      </c>
      <c r="V120" s="58" t="s">
        <v>344</v>
      </c>
      <c r="X120" s="58" t="s">
        <v>344</v>
      </c>
      <c r="Z120" s="58" t="s">
        <v>344</v>
      </c>
      <c r="AB120" s="58" t="s">
        <v>344</v>
      </c>
      <c r="AD120" s="58" t="s">
        <v>344</v>
      </c>
      <c r="AF120" s="58" t="s">
        <v>344</v>
      </c>
      <c r="AH120" s="58" t="s">
        <v>344</v>
      </c>
      <c r="AJ120" s="58" t="s">
        <v>344</v>
      </c>
    </row>
    <row r="121" spans="2:38" s="56" customFormat="1" ht="15" customHeight="1" x14ac:dyDescent="0.25">
      <c r="B121" s="56" t="s">
        <v>1055</v>
      </c>
      <c r="C121" s="57" t="s">
        <v>473</v>
      </c>
      <c r="D121" s="56" t="s">
        <v>49</v>
      </c>
      <c r="E121" s="58" t="s">
        <v>462</v>
      </c>
      <c r="F121" s="58"/>
      <c r="G121" s="56" t="s">
        <v>9</v>
      </c>
      <c r="J121" s="58" t="s">
        <v>344</v>
      </c>
      <c r="L121" s="100" t="s">
        <v>344</v>
      </c>
      <c r="N121" s="58" t="s">
        <v>344</v>
      </c>
      <c r="P121" s="58" t="s">
        <v>344</v>
      </c>
      <c r="R121" s="58" t="s">
        <v>344</v>
      </c>
      <c r="T121" s="58" t="s">
        <v>344</v>
      </c>
      <c r="U121" s="58"/>
      <c r="V121" s="58" t="s">
        <v>344</v>
      </c>
      <c r="X121" s="58" t="s">
        <v>344</v>
      </c>
      <c r="Z121" s="58" t="s">
        <v>344</v>
      </c>
      <c r="AB121" s="58" t="s">
        <v>344</v>
      </c>
      <c r="AD121" s="58" t="s">
        <v>344</v>
      </c>
      <c r="AF121" s="58" t="s">
        <v>344</v>
      </c>
      <c r="AH121" s="58" t="s">
        <v>344</v>
      </c>
      <c r="AJ121" s="58" t="s">
        <v>344</v>
      </c>
      <c r="AL121" s="58"/>
    </row>
    <row r="122" spans="2:38" s="56" customFormat="1" ht="15" customHeight="1" x14ac:dyDescent="0.25">
      <c r="B122" s="56" t="s">
        <v>1056</v>
      </c>
      <c r="C122" s="57" t="s">
        <v>295</v>
      </c>
      <c r="E122" s="58"/>
      <c r="F122" s="59" t="s">
        <v>315</v>
      </c>
      <c r="G122" s="56" t="s">
        <v>474</v>
      </c>
      <c r="J122" s="58" t="s">
        <v>344</v>
      </c>
      <c r="K122" s="59"/>
      <c r="L122" s="100" t="s">
        <v>344</v>
      </c>
      <c r="M122" s="59"/>
      <c r="N122" s="58" t="s">
        <v>344</v>
      </c>
      <c r="P122" s="58" t="s">
        <v>344</v>
      </c>
      <c r="R122" s="58" t="s">
        <v>344</v>
      </c>
      <c r="T122" s="58" t="s">
        <v>344</v>
      </c>
      <c r="U122" s="59"/>
      <c r="V122" s="58" t="s">
        <v>344</v>
      </c>
      <c r="X122" s="58" t="s">
        <v>344</v>
      </c>
      <c r="Z122" s="58" t="s">
        <v>344</v>
      </c>
      <c r="AB122" s="58" t="s">
        <v>344</v>
      </c>
      <c r="AD122" s="58" t="s">
        <v>344</v>
      </c>
      <c r="AF122" s="58" t="s">
        <v>344</v>
      </c>
      <c r="AH122" s="58" t="s">
        <v>344</v>
      </c>
      <c r="AJ122" s="58" t="s">
        <v>344</v>
      </c>
      <c r="AL122" s="59" t="s">
        <v>466</v>
      </c>
    </row>
    <row r="123" spans="2:38" s="56" customFormat="1" ht="15" customHeight="1" x14ac:dyDescent="0.25">
      <c r="B123" s="56" t="s">
        <v>1057</v>
      </c>
      <c r="C123" s="57" t="s">
        <v>475</v>
      </c>
      <c r="D123" s="58" t="s">
        <v>68</v>
      </c>
      <c r="E123" s="56" t="s">
        <v>463</v>
      </c>
      <c r="F123" s="58"/>
      <c r="G123" s="56" t="s">
        <v>83</v>
      </c>
      <c r="J123" s="58" t="s">
        <v>344</v>
      </c>
      <c r="L123" s="100" t="s">
        <v>344</v>
      </c>
      <c r="N123" s="58" t="s">
        <v>344</v>
      </c>
      <c r="P123" s="58" t="s">
        <v>344</v>
      </c>
      <c r="R123" s="58" t="s">
        <v>344</v>
      </c>
      <c r="T123" s="58" t="s">
        <v>344</v>
      </c>
      <c r="V123" s="58" t="s">
        <v>344</v>
      </c>
      <c r="X123" s="58" t="s">
        <v>344</v>
      </c>
      <c r="Z123" s="58" t="s">
        <v>344</v>
      </c>
      <c r="AB123" s="58" t="s">
        <v>344</v>
      </c>
      <c r="AD123" s="58" t="s">
        <v>344</v>
      </c>
      <c r="AF123" s="58" t="s">
        <v>344</v>
      </c>
      <c r="AH123" s="58" t="s">
        <v>344</v>
      </c>
      <c r="AJ123" s="58" t="s">
        <v>344</v>
      </c>
      <c r="AL123" s="56" t="s">
        <v>463</v>
      </c>
    </row>
    <row r="124" spans="2:38" s="56" customFormat="1" ht="15" customHeight="1" x14ac:dyDescent="0.25">
      <c r="B124" s="56" t="s">
        <v>1058</v>
      </c>
      <c r="C124" s="57" t="s">
        <v>476</v>
      </c>
      <c r="D124" s="56" t="s">
        <v>49</v>
      </c>
      <c r="E124" s="58" t="s">
        <v>158</v>
      </c>
      <c r="F124" s="58"/>
      <c r="G124" s="56" t="s">
        <v>69</v>
      </c>
      <c r="J124" s="58" t="s">
        <v>344</v>
      </c>
      <c r="L124" s="100" t="s">
        <v>344</v>
      </c>
      <c r="N124" s="58" t="s">
        <v>344</v>
      </c>
      <c r="P124" s="58" t="s">
        <v>344</v>
      </c>
      <c r="R124" s="58" t="s">
        <v>344</v>
      </c>
      <c r="T124" s="58" t="s">
        <v>344</v>
      </c>
      <c r="U124" s="58"/>
      <c r="V124" s="58" t="s">
        <v>344</v>
      </c>
      <c r="X124" s="58" t="s">
        <v>344</v>
      </c>
      <c r="Z124" s="58" t="s">
        <v>344</v>
      </c>
      <c r="AB124" s="58" t="s">
        <v>344</v>
      </c>
      <c r="AD124" s="58" t="s">
        <v>344</v>
      </c>
      <c r="AF124" s="58" t="s">
        <v>344</v>
      </c>
      <c r="AH124" s="58" t="s">
        <v>344</v>
      </c>
      <c r="AJ124" s="58" t="s">
        <v>344</v>
      </c>
      <c r="AL124" s="58"/>
    </row>
    <row r="125" spans="2:38" s="56" customFormat="1" x14ac:dyDescent="0.25">
      <c r="B125" s="56" t="s">
        <v>1106</v>
      </c>
      <c r="C125" s="57" t="s">
        <v>479</v>
      </c>
      <c r="D125" s="56" t="s">
        <v>35</v>
      </c>
      <c r="E125" s="56" t="s">
        <v>1048</v>
      </c>
      <c r="F125" s="67" t="s">
        <v>306</v>
      </c>
      <c r="G125" s="56" t="s">
        <v>477</v>
      </c>
      <c r="J125" s="58" t="s">
        <v>344</v>
      </c>
      <c r="L125" s="100" t="s">
        <v>344</v>
      </c>
      <c r="N125" s="58" t="s">
        <v>344</v>
      </c>
      <c r="P125" s="58" t="s">
        <v>344</v>
      </c>
      <c r="R125" s="58" t="s">
        <v>344</v>
      </c>
      <c r="T125" s="58" t="s">
        <v>344</v>
      </c>
      <c r="U125" s="67"/>
      <c r="V125" s="58" t="s">
        <v>344</v>
      </c>
      <c r="X125" s="58" t="s">
        <v>344</v>
      </c>
      <c r="Z125" s="58" t="s">
        <v>344</v>
      </c>
      <c r="AB125" s="58" t="s">
        <v>344</v>
      </c>
      <c r="AD125" s="58" t="s">
        <v>344</v>
      </c>
      <c r="AF125" s="58" t="s">
        <v>344</v>
      </c>
      <c r="AH125" s="58" t="s">
        <v>344</v>
      </c>
      <c r="AJ125" s="58" t="s">
        <v>344</v>
      </c>
      <c r="AL125" s="67" t="s">
        <v>306</v>
      </c>
    </row>
    <row r="126" spans="2:38" s="56" customFormat="1" ht="15" customHeight="1" x14ac:dyDescent="0.25">
      <c r="B126" s="56" t="s">
        <v>1107</v>
      </c>
      <c r="C126" s="57" t="s">
        <v>295</v>
      </c>
      <c r="E126" s="58"/>
      <c r="F126" s="59"/>
      <c r="G126" s="56" t="s">
        <v>474</v>
      </c>
      <c r="J126" s="58" t="s">
        <v>344</v>
      </c>
      <c r="K126" s="59"/>
      <c r="L126" s="100" t="s">
        <v>344</v>
      </c>
      <c r="M126" s="59"/>
      <c r="N126" s="58" t="s">
        <v>344</v>
      </c>
      <c r="P126" s="58" t="s">
        <v>344</v>
      </c>
      <c r="R126" s="58" t="s">
        <v>344</v>
      </c>
      <c r="T126" s="58" t="s">
        <v>344</v>
      </c>
      <c r="U126" s="59"/>
      <c r="V126" s="58" t="s">
        <v>344</v>
      </c>
      <c r="X126" s="58" t="s">
        <v>344</v>
      </c>
      <c r="Z126" s="58" t="s">
        <v>344</v>
      </c>
      <c r="AB126" s="58" t="s">
        <v>344</v>
      </c>
      <c r="AD126" s="58" t="s">
        <v>344</v>
      </c>
      <c r="AF126" s="58" t="s">
        <v>344</v>
      </c>
      <c r="AH126" s="58" t="s">
        <v>344</v>
      </c>
      <c r="AJ126" s="58" t="s">
        <v>344</v>
      </c>
      <c r="AL126" s="59" t="s">
        <v>466</v>
      </c>
    </row>
    <row r="127" spans="2:38" ht="15" customHeight="1" x14ac:dyDescent="0.25">
      <c r="D127" s="31"/>
      <c r="E127" s="31"/>
      <c r="F127" s="31"/>
      <c r="G127" s="40" t="s">
        <v>86</v>
      </c>
      <c r="J127" s="31"/>
      <c r="L127" s="31"/>
      <c r="N127" s="31"/>
      <c r="P127" s="31"/>
      <c r="R127" s="31"/>
      <c r="T127" s="31"/>
      <c r="U127" s="31"/>
      <c r="V127" s="31"/>
      <c r="X127" s="31"/>
      <c r="Z127" s="31"/>
      <c r="AB127" s="31"/>
      <c r="AD127" s="31"/>
      <c r="AF127" s="31"/>
      <c r="AH127" s="31"/>
      <c r="AJ127" s="31"/>
      <c r="AL127" s="31"/>
    </row>
  </sheetData>
  <conditionalFormatting sqref="I82:I83 I86:I87 I38 I43:I44 I63:I64 I30:I36 I127">
    <cfRule type="cellIs" dxfId="670" priority="149" operator="equal">
      <formula>"FAIL"</formula>
    </cfRule>
    <cfRule type="cellIs" dxfId="669" priority="150" operator="equal">
      <formula>"PASS"</formula>
    </cfRule>
  </conditionalFormatting>
  <conditionalFormatting sqref="I65 I80">
    <cfRule type="cellIs" dxfId="668" priority="147" operator="equal">
      <formula>"FAIL"</formula>
    </cfRule>
    <cfRule type="cellIs" dxfId="667" priority="148" operator="equal">
      <formula>"PASS"</formula>
    </cfRule>
  </conditionalFormatting>
  <conditionalFormatting sqref="I28">
    <cfRule type="cellIs" dxfId="666" priority="133" operator="equal">
      <formula>"FAIL"</formula>
    </cfRule>
    <cfRule type="cellIs" dxfId="665" priority="134" operator="equal">
      <formula>"PASS"</formula>
    </cfRule>
  </conditionalFormatting>
  <conditionalFormatting sqref="I14:I16">
    <cfRule type="cellIs" dxfId="664" priority="129" operator="equal">
      <formula>"FAIL"</formula>
    </cfRule>
    <cfRule type="cellIs" dxfId="663" priority="130" operator="equal">
      <formula>"PASS"</formula>
    </cfRule>
  </conditionalFormatting>
  <conditionalFormatting sqref="I18:I20">
    <cfRule type="cellIs" dxfId="662" priority="127" operator="equal">
      <formula>"FAIL"</formula>
    </cfRule>
    <cfRule type="cellIs" dxfId="661" priority="128" operator="equal">
      <formula>"PASS"</formula>
    </cfRule>
  </conditionalFormatting>
  <conditionalFormatting sqref="I21:I26 I46 I51">
    <cfRule type="cellIs" dxfId="660" priority="125" operator="equal">
      <formula>"FAIL"</formula>
    </cfRule>
    <cfRule type="cellIs" dxfId="659" priority="126" operator="equal">
      <formula>"PASS"</formula>
    </cfRule>
  </conditionalFormatting>
  <conditionalFormatting sqref="I17">
    <cfRule type="cellIs" dxfId="658" priority="131" operator="equal">
      <formula>"FAIL"</formula>
    </cfRule>
    <cfRule type="cellIs" dxfId="657" priority="132" operator="equal">
      <formula>"PASS"</formula>
    </cfRule>
  </conditionalFormatting>
  <conditionalFormatting sqref="I66">
    <cfRule type="cellIs" dxfId="656" priority="117" operator="equal">
      <formula>"FAIL"</formula>
    </cfRule>
    <cfRule type="cellIs" dxfId="655" priority="118" operator="equal">
      <formula>"PASS"</formula>
    </cfRule>
  </conditionalFormatting>
  <conditionalFormatting sqref="I27">
    <cfRule type="cellIs" dxfId="654" priority="123" operator="equal">
      <formula>"FAIL"</formula>
    </cfRule>
    <cfRule type="cellIs" dxfId="653" priority="124" operator="equal">
      <formula>"PASS"</formula>
    </cfRule>
  </conditionalFormatting>
  <conditionalFormatting sqref="I70:I72">
    <cfRule type="cellIs" dxfId="652" priority="111" operator="equal">
      <formula>"FAIL"</formula>
    </cfRule>
    <cfRule type="cellIs" dxfId="651" priority="112" operator="equal">
      <formula>"PASS"</formula>
    </cfRule>
  </conditionalFormatting>
  <conditionalFormatting sqref="I29">
    <cfRule type="cellIs" dxfId="650" priority="121" operator="equal">
      <formula>"FAIL"</formula>
    </cfRule>
    <cfRule type="cellIs" dxfId="649" priority="122" operator="equal">
      <formula>"PASS"</formula>
    </cfRule>
  </conditionalFormatting>
  <conditionalFormatting sqref="I73:I78">
    <cfRule type="cellIs" dxfId="648" priority="109" operator="equal">
      <formula>"FAIL"</formula>
    </cfRule>
    <cfRule type="cellIs" dxfId="647" priority="110" operator="equal">
      <formula>"PASS"</formula>
    </cfRule>
  </conditionalFormatting>
  <conditionalFormatting sqref="I52">
    <cfRule type="cellIs" dxfId="646" priority="119" operator="equal">
      <formula>"FAIL"</formula>
    </cfRule>
    <cfRule type="cellIs" dxfId="645" priority="120" operator="equal">
      <formula>"PASS"</formula>
    </cfRule>
  </conditionalFormatting>
  <conditionalFormatting sqref="I79">
    <cfRule type="cellIs" dxfId="644" priority="107" operator="equal">
      <formula>"FAIL"</formula>
    </cfRule>
    <cfRule type="cellIs" dxfId="643" priority="108" operator="equal">
      <formula>"PASS"</formula>
    </cfRule>
  </conditionalFormatting>
  <conditionalFormatting sqref="I67:I68">
    <cfRule type="cellIs" dxfId="642" priority="113" operator="equal">
      <formula>"FAIL"</formula>
    </cfRule>
    <cfRule type="cellIs" dxfId="641" priority="114" operator="equal">
      <formula>"PASS"</formula>
    </cfRule>
  </conditionalFormatting>
  <conditionalFormatting sqref="I69">
    <cfRule type="cellIs" dxfId="640" priority="115" operator="equal">
      <formula>"FAIL"</formula>
    </cfRule>
    <cfRule type="cellIs" dxfId="639" priority="116" operator="equal">
      <formula>"PASS"</formula>
    </cfRule>
  </conditionalFormatting>
  <conditionalFormatting sqref="I81">
    <cfRule type="cellIs" dxfId="638" priority="105" operator="equal">
      <formula>"FAIL"</formula>
    </cfRule>
    <cfRule type="cellIs" dxfId="637" priority="106" operator="equal">
      <formula>"PASS"</formula>
    </cfRule>
  </conditionalFormatting>
  <conditionalFormatting sqref="I85">
    <cfRule type="cellIs" dxfId="636" priority="103" operator="equal">
      <formula>"FAIL"</formula>
    </cfRule>
    <cfRule type="cellIs" dxfId="635" priority="104" operator="equal">
      <formula>"PASS"</formula>
    </cfRule>
  </conditionalFormatting>
  <conditionalFormatting sqref="I45">
    <cfRule type="cellIs" dxfId="634" priority="101" operator="equal">
      <formula>"FAIL"</formula>
    </cfRule>
    <cfRule type="cellIs" dxfId="633" priority="102" operator="equal">
      <formula>"PASS"</formula>
    </cfRule>
  </conditionalFormatting>
  <conditionalFormatting sqref="I37">
    <cfRule type="cellIs" dxfId="632" priority="99" operator="equal">
      <formula>"FAIL"</formula>
    </cfRule>
    <cfRule type="cellIs" dxfId="631" priority="100" operator="equal">
      <formula>"PASS"</formula>
    </cfRule>
  </conditionalFormatting>
  <conditionalFormatting sqref="I39:I42">
    <cfRule type="cellIs" dxfId="630" priority="97" operator="equal">
      <formula>"FAIL"</formula>
    </cfRule>
    <cfRule type="cellIs" dxfId="629" priority="98" operator="equal">
      <formula>"PASS"</formula>
    </cfRule>
  </conditionalFormatting>
  <conditionalFormatting sqref="I60 I62">
    <cfRule type="cellIs" dxfId="628" priority="95" operator="equal">
      <formula>"FAIL"</formula>
    </cfRule>
    <cfRule type="cellIs" dxfId="627" priority="96" operator="equal">
      <formula>"PASS"</formula>
    </cfRule>
  </conditionalFormatting>
  <conditionalFormatting sqref="I61">
    <cfRule type="cellIs" dxfId="626" priority="93" operator="equal">
      <formula>"FAIL"</formula>
    </cfRule>
    <cfRule type="cellIs" dxfId="625" priority="94" operator="equal">
      <formula>"PASS"</formula>
    </cfRule>
  </conditionalFormatting>
  <conditionalFormatting sqref="I50">
    <cfRule type="cellIs" dxfId="624" priority="91" operator="equal">
      <formula>"FAIL"</formula>
    </cfRule>
    <cfRule type="cellIs" dxfId="623" priority="92" operator="equal">
      <formula>"PASS"</formula>
    </cfRule>
  </conditionalFormatting>
  <conditionalFormatting sqref="I47">
    <cfRule type="cellIs" dxfId="622" priority="89" operator="equal">
      <formula>"FAIL"</formula>
    </cfRule>
    <cfRule type="cellIs" dxfId="621" priority="90" operator="equal">
      <formula>"PASS"</formula>
    </cfRule>
  </conditionalFormatting>
  <conditionalFormatting sqref="I48">
    <cfRule type="cellIs" dxfId="620" priority="87" operator="equal">
      <formula>"FAIL"</formula>
    </cfRule>
    <cfRule type="cellIs" dxfId="619" priority="88" operator="equal">
      <formula>"PASS"</formula>
    </cfRule>
  </conditionalFormatting>
  <conditionalFormatting sqref="I49">
    <cfRule type="cellIs" dxfId="618" priority="85" operator="equal">
      <formula>"FAIL"</formula>
    </cfRule>
    <cfRule type="cellIs" dxfId="617" priority="86" operator="equal">
      <formula>"PASS"</formula>
    </cfRule>
  </conditionalFormatting>
  <conditionalFormatting sqref="I53:I54 I56:I57">
    <cfRule type="cellIs" dxfId="616" priority="83" operator="equal">
      <formula>"FAIL"</formula>
    </cfRule>
    <cfRule type="cellIs" dxfId="615" priority="84" operator="equal">
      <formula>"PASS"</formula>
    </cfRule>
  </conditionalFormatting>
  <conditionalFormatting sqref="I59">
    <cfRule type="cellIs" dxfId="614" priority="81" operator="equal">
      <formula>"FAIL"</formula>
    </cfRule>
    <cfRule type="cellIs" dxfId="613" priority="82" operator="equal">
      <formula>"PASS"</formula>
    </cfRule>
  </conditionalFormatting>
  <conditionalFormatting sqref="I55">
    <cfRule type="cellIs" dxfId="612" priority="79" operator="equal">
      <formula>"FAIL"</formula>
    </cfRule>
    <cfRule type="cellIs" dxfId="611" priority="80" operator="equal">
      <formula>"PASS"</formula>
    </cfRule>
  </conditionalFormatting>
  <conditionalFormatting sqref="I114">
    <cfRule type="cellIs" dxfId="610" priority="77" operator="equal">
      <formula>"FAIL"</formula>
    </cfRule>
    <cfRule type="cellIs" dxfId="609" priority="78" operator="equal">
      <formula>"PASS"</formula>
    </cfRule>
  </conditionalFormatting>
  <conditionalFormatting sqref="I90:I91 I123:I124 I93:I94">
    <cfRule type="cellIs" dxfId="608" priority="75" operator="equal">
      <formula>"FAIL"</formula>
    </cfRule>
    <cfRule type="cellIs" dxfId="607" priority="76" operator="equal">
      <formula>"PASS"</formula>
    </cfRule>
  </conditionalFormatting>
  <conditionalFormatting sqref="I95 I121">
    <cfRule type="cellIs" dxfId="606" priority="73" operator="equal">
      <formula>"FAIL"</formula>
    </cfRule>
    <cfRule type="cellIs" dxfId="605" priority="74" operator="equal">
      <formula>"PASS"</formula>
    </cfRule>
  </conditionalFormatting>
  <conditionalFormatting sqref="I96">
    <cfRule type="cellIs" dxfId="604" priority="69" operator="equal">
      <formula>"FAIL"</formula>
    </cfRule>
    <cfRule type="cellIs" dxfId="603" priority="70" operator="equal">
      <formula>"PASS"</formula>
    </cfRule>
  </conditionalFormatting>
  <conditionalFormatting sqref="I100:I102">
    <cfRule type="cellIs" dxfId="602" priority="63" operator="equal">
      <formula>"FAIL"</formula>
    </cfRule>
    <cfRule type="cellIs" dxfId="601" priority="64" operator="equal">
      <formula>"PASS"</formula>
    </cfRule>
  </conditionalFormatting>
  <conditionalFormatting sqref="I103:I108">
    <cfRule type="cellIs" dxfId="600" priority="61" operator="equal">
      <formula>"FAIL"</formula>
    </cfRule>
    <cfRule type="cellIs" dxfId="599" priority="62" operator="equal">
      <formula>"PASS"</formula>
    </cfRule>
  </conditionalFormatting>
  <conditionalFormatting sqref="I89">
    <cfRule type="cellIs" dxfId="598" priority="71" operator="equal">
      <formula>"FAIL"</formula>
    </cfRule>
    <cfRule type="cellIs" dxfId="597" priority="72" operator="equal">
      <formula>"PASS"</formula>
    </cfRule>
  </conditionalFormatting>
  <conditionalFormatting sqref="I109">
    <cfRule type="cellIs" dxfId="596" priority="59" operator="equal">
      <formula>"FAIL"</formula>
    </cfRule>
    <cfRule type="cellIs" dxfId="595" priority="60" operator="equal">
      <formula>"PASS"</formula>
    </cfRule>
  </conditionalFormatting>
  <conditionalFormatting sqref="I97:I98">
    <cfRule type="cellIs" dxfId="594" priority="65" operator="equal">
      <formula>"FAIL"</formula>
    </cfRule>
    <cfRule type="cellIs" dxfId="593" priority="66" operator="equal">
      <formula>"PASS"</formula>
    </cfRule>
  </conditionalFormatting>
  <conditionalFormatting sqref="I99">
    <cfRule type="cellIs" dxfId="592" priority="67" operator="equal">
      <formula>"FAIL"</formula>
    </cfRule>
    <cfRule type="cellIs" dxfId="591" priority="68" operator="equal">
      <formula>"PASS"</formula>
    </cfRule>
  </conditionalFormatting>
  <conditionalFormatting sqref="I122">
    <cfRule type="cellIs" dxfId="590" priority="57" operator="equal">
      <formula>"FAIL"</formula>
    </cfRule>
    <cfRule type="cellIs" dxfId="589" priority="58" operator="equal">
      <formula>"PASS"</formula>
    </cfRule>
  </conditionalFormatting>
  <conditionalFormatting sqref="I126">
    <cfRule type="cellIs" dxfId="588" priority="55" operator="equal">
      <formula>"FAIL"</formula>
    </cfRule>
    <cfRule type="cellIs" dxfId="587" priority="56" operator="equal">
      <formula>"PASS"</formula>
    </cfRule>
  </conditionalFormatting>
  <conditionalFormatting sqref="I88">
    <cfRule type="cellIs" dxfId="586" priority="53" operator="equal">
      <formula>"FAIL"</formula>
    </cfRule>
    <cfRule type="cellIs" dxfId="585" priority="54" operator="equal">
      <formula>"PASS"</formula>
    </cfRule>
  </conditionalFormatting>
  <conditionalFormatting sqref="I110">
    <cfRule type="cellIs" dxfId="584" priority="49" operator="equal">
      <formula>"FAIL"</formula>
    </cfRule>
    <cfRule type="cellIs" dxfId="583" priority="50" operator="equal">
      <formula>"PASS"</formula>
    </cfRule>
  </conditionalFormatting>
  <conditionalFormatting sqref="I111">
    <cfRule type="cellIs" dxfId="582" priority="47" operator="equal">
      <formula>"FAIL"</formula>
    </cfRule>
    <cfRule type="cellIs" dxfId="581" priority="48" operator="equal">
      <formula>"PASS"</formula>
    </cfRule>
  </conditionalFormatting>
  <conditionalFormatting sqref="A115:A116 Y115:Y116 W115:W116 U115:U116 S115:S116 Q115:Q116 O115:O116 AA115:AA116 K115:K116 AC115:AC116 C115:I116 AN115:XFD116 AE115:AE116">
    <cfRule type="cellIs" dxfId="580" priority="46" operator="equal">
      <formula>"skip"</formula>
    </cfRule>
  </conditionalFormatting>
  <conditionalFormatting sqref="A117 AE117 C117:I117 W117 U117 S117 Q117 O117 AA117 K117 AC117 AN117:XFD117 Y117">
    <cfRule type="cellIs" dxfId="579" priority="45" operator="equal">
      <formula>"skip"</formula>
    </cfRule>
  </conditionalFormatting>
  <conditionalFormatting sqref="I112">
    <cfRule type="cellIs" dxfId="578" priority="43" operator="equal">
      <formula>"FAIL"</formula>
    </cfRule>
    <cfRule type="cellIs" dxfId="577" priority="44" operator="equal">
      <formula>"PASS"</formula>
    </cfRule>
  </conditionalFormatting>
  <conditionalFormatting sqref="I113">
    <cfRule type="cellIs" dxfId="576" priority="41" operator="equal">
      <formula>"FAIL"</formula>
    </cfRule>
    <cfRule type="cellIs" dxfId="575" priority="42" operator="equal">
      <formula>"PASS"</formula>
    </cfRule>
  </conditionalFormatting>
  <conditionalFormatting sqref="I118:I119">
    <cfRule type="cellIs" dxfId="574" priority="39" operator="equal">
      <formula>"FAIL"</formula>
    </cfRule>
    <cfRule type="cellIs" dxfId="573" priority="40" operator="equal">
      <formula>"PASS"</formula>
    </cfRule>
  </conditionalFormatting>
  <conditionalFormatting sqref="I120">
    <cfRule type="cellIs" dxfId="572" priority="37" operator="equal">
      <formula>"FAIL"</formula>
    </cfRule>
    <cfRule type="cellIs" dxfId="571" priority="38" operator="equal">
      <formula>"PASS"</formula>
    </cfRule>
  </conditionalFormatting>
  <conditionalFormatting sqref="Y118:Y119">
    <cfRule type="cellIs" dxfId="570" priority="35" operator="equal">
      <formula>"FAIL"</formula>
    </cfRule>
    <cfRule type="cellIs" dxfId="569" priority="36" operator="equal">
      <formula>"PASS"</formula>
    </cfRule>
  </conditionalFormatting>
  <conditionalFormatting sqref="Y120">
    <cfRule type="cellIs" dxfId="568" priority="33" operator="equal">
      <formula>"FAIL"</formula>
    </cfRule>
    <cfRule type="cellIs" dxfId="567" priority="34" operator="equal">
      <formula>"PASS"</formula>
    </cfRule>
  </conditionalFormatting>
  <conditionalFormatting sqref="W118:W119">
    <cfRule type="cellIs" dxfId="566" priority="31" operator="equal">
      <formula>"FAIL"</formula>
    </cfRule>
    <cfRule type="cellIs" dxfId="565" priority="32" operator="equal">
      <formula>"PASS"</formula>
    </cfRule>
  </conditionalFormatting>
  <conditionalFormatting sqref="W120">
    <cfRule type="cellIs" dxfId="564" priority="29" operator="equal">
      <formula>"FAIL"</formula>
    </cfRule>
    <cfRule type="cellIs" dxfId="563" priority="30" operator="equal">
      <formula>"PASS"</formula>
    </cfRule>
  </conditionalFormatting>
  <conditionalFormatting sqref="U118:U119">
    <cfRule type="cellIs" dxfId="562" priority="27" operator="equal">
      <formula>"FAIL"</formula>
    </cfRule>
    <cfRule type="cellIs" dxfId="561" priority="28" operator="equal">
      <formula>"PASS"</formula>
    </cfRule>
  </conditionalFormatting>
  <conditionalFormatting sqref="U120">
    <cfRule type="cellIs" dxfId="560" priority="25" operator="equal">
      <formula>"FAIL"</formula>
    </cfRule>
    <cfRule type="cellIs" dxfId="559" priority="26" operator="equal">
      <formula>"PASS"</formula>
    </cfRule>
  </conditionalFormatting>
  <conditionalFormatting sqref="I58">
    <cfRule type="cellIs" dxfId="558" priority="19" operator="equal">
      <formula>"FAIL"</formula>
    </cfRule>
    <cfRule type="cellIs" dxfId="557" priority="20" operator="equal">
      <formula>"PASS"</formula>
    </cfRule>
  </conditionalFormatting>
  <conditionalFormatting sqref="AL115:AM116">
    <cfRule type="cellIs" dxfId="556" priority="18" operator="equal">
      <formula>"skip"</formula>
    </cfRule>
  </conditionalFormatting>
  <conditionalFormatting sqref="AM117">
    <cfRule type="cellIs" dxfId="555" priority="17" operator="equal">
      <formula>"skip"</formula>
    </cfRule>
  </conditionalFormatting>
  <conditionalFormatting sqref="AG115:AG116">
    <cfRule type="cellIs" dxfId="554" priority="16" operator="equal">
      <formula>"skip"</formula>
    </cfRule>
  </conditionalFormatting>
  <conditionalFormatting sqref="AG117">
    <cfRule type="cellIs" dxfId="553" priority="15" operator="equal">
      <formula>"skip"</formula>
    </cfRule>
  </conditionalFormatting>
  <conditionalFormatting sqref="AI115:AI116">
    <cfRule type="cellIs" dxfId="552" priority="14" operator="equal">
      <formula>"skip"</formula>
    </cfRule>
  </conditionalFormatting>
  <conditionalFormatting sqref="AI117">
    <cfRule type="cellIs" dxfId="551" priority="13" operator="equal">
      <formula>"skip"</formula>
    </cfRule>
  </conditionalFormatting>
  <conditionalFormatting sqref="AK115:AK116">
    <cfRule type="cellIs" dxfId="550" priority="12" operator="equal">
      <formula>"skip"</formula>
    </cfRule>
  </conditionalFormatting>
  <conditionalFormatting sqref="AK117">
    <cfRule type="cellIs" dxfId="549" priority="11" operator="equal">
      <formula>"skip"</formula>
    </cfRule>
  </conditionalFormatting>
  <conditionalFormatting sqref="I92">
    <cfRule type="cellIs" dxfId="548" priority="7" operator="equal">
      <formula>"FAIL"</formula>
    </cfRule>
    <cfRule type="cellIs" dxfId="547" priority="8" operator="equal">
      <formula>"PASS"</formula>
    </cfRule>
  </conditionalFormatting>
  <conditionalFormatting sqref="M115:M116">
    <cfRule type="cellIs" dxfId="546" priority="2" operator="equal">
      <formula>"skip"</formula>
    </cfRule>
  </conditionalFormatting>
  <conditionalFormatting sqref="M117">
    <cfRule type="cellIs" dxfId="545" priority="1" operator="equal">
      <formula>"skip"</formula>
    </cfRule>
  </conditionalFormatting>
  <dataValidations count="3">
    <dataValidation type="list" allowBlank="1" showInputMessage="1" showErrorMessage="1" sqref="G85:G113 G117:G124 G115 G126 G1:G4 G13:G83 L4">
      <formula1>ActionList</formula1>
    </dataValidation>
    <dataValidation type="list" allowBlank="1" showInputMessage="1" showErrorMessage="1" sqref="E85 E66:E81 E96:E113 E126 E88 E115:E116 E118:E122 E14:E51">
      <formula1>INDIRECT(D14)</formula1>
    </dataValidation>
    <dataValidation type="list" allowBlank="1" showInputMessage="1" showErrorMessage="1" sqref="G11 G5:G7 G9">
      <formula1>ActionList</formula1>
      <formula2>0</formula2>
    </dataValidation>
  </dataValidations>
  <hyperlinks>
    <hyperlink ref="F17" r:id="rId1"/>
    <hyperlink ref="Z17" r:id="rId2"/>
    <hyperlink ref="J17" r:id="rId3"/>
    <hyperlink ref="F69" r:id="rId4"/>
    <hyperlink ref="Z69" r:id="rId5"/>
    <hyperlink ref="J69" r:id="rId6"/>
    <hyperlink ref="N17" r:id="rId7"/>
    <hyperlink ref="N69" r:id="rId8"/>
    <hyperlink ref="R17" r:id="rId9"/>
    <hyperlink ref="R69" r:id="rId10"/>
    <hyperlink ref="T17" r:id="rId11"/>
    <hyperlink ref="T69" r:id="rId12"/>
    <hyperlink ref="V17" r:id="rId13"/>
    <hyperlink ref="V69" r:id="rId14"/>
    <hyperlink ref="X17" r:id="rId15"/>
    <hyperlink ref="X69" r:id="rId16"/>
    <hyperlink ref="P17" r:id="rId17"/>
    <hyperlink ref="P69" r:id="rId18"/>
    <hyperlink ref="X52" r:id="rId19" display="http://10.237.93.105/home/gold/web-services/UpdateERP"/>
    <hyperlink ref="F99" r:id="rId20"/>
    <hyperlink ref="X99" r:id="rId21" display="lwinsl@Aa1"/>
    <hyperlink ref="V99" r:id="rId22" display="lwinsl@Aa1"/>
    <hyperlink ref="T99" r:id="rId23" display="lwinsl@Aa1"/>
    <hyperlink ref="R99" r:id="rId24" display="lwinsl@Aa1"/>
    <hyperlink ref="P99" r:id="rId25" display="lwinsl@Aa1"/>
    <hyperlink ref="N99" r:id="rId26" display="lwinsl@Aa1"/>
    <hyperlink ref="Z99" r:id="rId27" display="lwinsl@Aa1"/>
    <hyperlink ref="J99" r:id="rId28" display="lwinsl@Aa1"/>
    <hyperlink ref="AB99" r:id="rId29" display="lwinsl@Aa1"/>
    <hyperlink ref="AD99" r:id="rId30" display="lwinsl@Aa1"/>
    <hyperlink ref="AL17" r:id="rId31"/>
    <hyperlink ref="AL99" r:id="rId32"/>
    <hyperlink ref="AF17" r:id="rId33"/>
    <hyperlink ref="AF69" r:id="rId34"/>
    <hyperlink ref="AF52" r:id="rId35"/>
    <hyperlink ref="AH17" r:id="rId36"/>
    <hyperlink ref="AH69" r:id="rId37"/>
    <hyperlink ref="AH52" r:id="rId38" display="http://10.237.93.105/home/gold/web-services/UpdateTosOrder"/>
    <hyperlink ref="AJ17" r:id="rId39"/>
    <hyperlink ref="AJ69" r:id="rId40"/>
    <hyperlink ref="AJ99" r:id="rId41" display="lwinsl@Aa1"/>
    <hyperlink ref="AJ52" r:id="rId42" display="http://10.237.93.105/home/gold/web-services/UpdateTosOrder"/>
    <hyperlink ref="AL69" r:id="rId43"/>
    <hyperlink ref="AL52" r:id="rId44" display="http://10.237.93.105/home/gold/web-services/UpdateTosOrder"/>
    <hyperlink ref="Z52" r:id="rId45" display="http://10.237.93.105/home/gold/web-services/ValidateGoldUsid"/>
    <hyperlink ref="AB52" r:id="rId46" display="http://10.237.93.105/home/gold/web-services/ValidateGoldUsid"/>
    <hyperlink ref="AD52" r:id="rId47" display="http://10.237.93.105/home/gold/web-services/ValidateGoldUsid"/>
    <hyperlink ref="J52" r:id="rId48"/>
    <hyperlink ref="N52" r:id="rId49" display="http://10.237.92.154/home/gold/web-services/UpdateTosOrder"/>
    <hyperlink ref="P52" r:id="rId50" display="http://10.237.92.154/home/gold/web-services/UpdateTosOrder"/>
    <hyperlink ref="R52" r:id="rId51" display="http://10.237.92.154/home/gold/web-services/UpdateTosOrder"/>
    <hyperlink ref="T52" r:id="rId52" display="http://10.237.92.154/home/gold/web-services/UpdateTosOrder"/>
    <hyperlink ref="V52" r:id="rId53" display="http://10.237.92.154/home/gold/web-services/UpdateTosOrder"/>
    <hyperlink ref="L17" r:id="rId54"/>
    <hyperlink ref="L69" r:id="rId55"/>
    <hyperlink ref="L99" r:id="rId56" display="lwinsl@Aa1"/>
    <hyperlink ref="L52" r:id="rId57"/>
  </hyperlinks>
  <pageMargins left="0.7" right="0.7" top="0.75" bottom="0.75" header="0.3" footer="0.3"/>
  <pageSetup orientation="portrait" r:id="rId58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Sheet2!$C$5:$C$13</xm:f>
          </x14:formula1>
          <xm:sqref>D1:D13</xm:sqref>
        </x14:dataValidation>
        <x14:dataValidation type="list" allowBlank="1" showInputMessage="1" showErrorMessage="1">
          <x14:formula1>
            <xm:f>[5]Sheet2!#REF!</xm:f>
          </x14:formula1>
          <xm:sqref>D83 D85 D43 D14:D29 D37 D66:D81 D45:D48 D50:D51 D124 D126 D88 D121:D122 D96:D113 D34</xm:sqref>
        </x14:dataValidation>
        <x14:dataValidation type="list" allowBlank="1" showInputMessage="1" showErrorMessage="1">
          <x14:formula1>
            <xm:f>[6]Sheet2!#REF!</xm:f>
          </x14:formula1>
          <xm:sqref>D118:D120</xm:sqref>
        </x14:dataValidation>
        <x14:dataValidation type="list" allowBlank="1" showInputMessage="1" showErrorMessage="1">
          <x14:formula1>
            <xm:f>[3]Sheet2!#REF!</xm:f>
          </x14:formula1>
          <xm:sqref>D115:D117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opLeftCell="D31" zoomScaleNormal="100" workbookViewId="0">
      <selection activeCell="F44" sqref="F44"/>
    </sheetView>
  </sheetViews>
  <sheetFormatPr defaultRowHeight="15" x14ac:dyDescent="0.25"/>
  <cols>
    <col min="1" max="1" width="2" style="29" bestFit="1" customWidth="1"/>
    <col min="2" max="2" width="7" style="29" bestFit="1" customWidth="1"/>
    <col min="3" max="3" width="55.5703125" style="29" bestFit="1" customWidth="1"/>
    <col min="4" max="4" width="16.5703125" style="29" bestFit="1" customWidth="1"/>
    <col min="5" max="5" width="80.5703125" style="29" bestFit="1" customWidth="1"/>
    <col min="6" max="6" width="52.7109375" style="29" bestFit="1" customWidth="1"/>
    <col min="7" max="7" width="30.28515625" style="29" bestFit="1" customWidth="1"/>
    <col min="8" max="8" width="6" style="29" bestFit="1" customWidth="1"/>
    <col min="9" max="9" width="6.5703125" style="29" bestFit="1" customWidth="1"/>
    <col min="10" max="10" width="53" style="29" bestFit="1" customWidth="1"/>
    <col min="11" max="11" width="6.5703125" style="29" bestFit="1" customWidth="1"/>
    <col min="12" max="12" width="53" style="29" bestFit="1" customWidth="1"/>
    <col min="13" max="13" width="6.5703125" style="29" bestFit="1" customWidth="1"/>
    <col min="14" max="14" width="53" style="29" bestFit="1" customWidth="1"/>
    <col min="15" max="15" width="6.5703125" style="29" bestFit="1" customWidth="1"/>
    <col min="16" max="16" width="53" style="29" bestFit="1" customWidth="1"/>
    <col min="17" max="17" width="6.5703125" style="29" bestFit="1" customWidth="1"/>
    <col min="18" max="18" width="53" style="29" bestFit="1" customWidth="1"/>
    <col min="19" max="19" width="6.5703125" style="29" bestFit="1" customWidth="1"/>
    <col min="20" max="20" width="53" style="29" bestFit="1" customWidth="1"/>
    <col min="21" max="21" width="6.5703125" style="29" bestFit="1" customWidth="1"/>
    <col min="22" max="16384" width="9.140625" style="29"/>
  </cols>
  <sheetData>
    <row r="1" spans="1:21" x14ac:dyDescent="0.25">
      <c r="A1" s="30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16" t="s">
        <v>515</v>
      </c>
      <c r="K1" s="30" t="s">
        <v>41</v>
      </c>
      <c r="L1" s="16" t="s">
        <v>527</v>
      </c>
      <c r="M1" s="30" t="s">
        <v>41</v>
      </c>
      <c r="N1" s="16" t="s">
        <v>528</v>
      </c>
      <c r="O1" s="30" t="s">
        <v>41</v>
      </c>
      <c r="P1" s="16" t="s">
        <v>1072</v>
      </c>
      <c r="Q1" s="30" t="s">
        <v>41</v>
      </c>
      <c r="R1" s="16" t="s">
        <v>1079</v>
      </c>
      <c r="S1" s="30" t="s">
        <v>41</v>
      </c>
      <c r="T1" s="16" t="s">
        <v>1086</v>
      </c>
      <c r="U1" s="30" t="s">
        <v>41</v>
      </c>
    </row>
    <row r="2" spans="1:21" x14ac:dyDescent="0.25">
      <c r="B2" s="29" t="s">
        <v>44</v>
      </c>
      <c r="C2" s="29" t="s">
        <v>470</v>
      </c>
      <c r="D2" s="29" t="s">
        <v>49</v>
      </c>
      <c r="E2" s="31" t="s">
        <v>88</v>
      </c>
      <c r="F2" s="31" t="s">
        <v>318</v>
      </c>
      <c r="G2" s="29" t="s">
        <v>74</v>
      </c>
      <c r="J2" s="31" t="s">
        <v>318</v>
      </c>
      <c r="L2" s="31" t="s">
        <v>318</v>
      </c>
      <c r="N2" s="31" t="s">
        <v>318</v>
      </c>
      <c r="P2" s="31" t="s">
        <v>318</v>
      </c>
      <c r="R2" s="31" t="s">
        <v>318</v>
      </c>
      <c r="T2" s="31" t="s">
        <v>318</v>
      </c>
    </row>
    <row r="3" spans="1:21" x14ac:dyDescent="0.25">
      <c r="B3" s="29" t="s">
        <v>45</v>
      </c>
      <c r="C3" s="29" t="s">
        <v>287</v>
      </c>
      <c r="D3" s="29" t="s">
        <v>49</v>
      </c>
      <c r="E3" s="31" t="s">
        <v>88</v>
      </c>
      <c r="F3" s="31"/>
      <c r="G3" s="29" t="s">
        <v>724</v>
      </c>
      <c r="J3" s="31"/>
      <c r="L3" s="31"/>
      <c r="N3" s="31"/>
      <c r="P3" s="31"/>
      <c r="R3" s="31"/>
      <c r="T3" s="31"/>
    </row>
    <row r="4" spans="1:21" ht="15" customHeight="1" x14ac:dyDescent="0.25">
      <c r="B4" s="29" t="s">
        <v>46</v>
      </c>
      <c r="C4" s="34" t="s">
        <v>288</v>
      </c>
      <c r="D4" s="29" t="s">
        <v>49</v>
      </c>
      <c r="E4" s="31" t="s">
        <v>50</v>
      </c>
      <c r="F4" s="31" t="s">
        <v>289</v>
      </c>
      <c r="J4" s="31" t="s">
        <v>289</v>
      </c>
      <c r="K4" s="31"/>
      <c r="L4" s="31" t="s">
        <v>289</v>
      </c>
      <c r="M4" s="31"/>
      <c r="N4" s="31" t="s">
        <v>289</v>
      </c>
      <c r="O4" s="31"/>
      <c r="P4" s="31" t="s">
        <v>289</v>
      </c>
      <c r="Q4" s="31"/>
      <c r="R4" s="31" t="s">
        <v>289</v>
      </c>
      <c r="S4" s="31"/>
      <c r="T4" s="31" t="s">
        <v>289</v>
      </c>
      <c r="U4" s="31"/>
    </row>
    <row r="5" spans="1:21" ht="15" customHeight="1" x14ac:dyDescent="0.25">
      <c r="B5" s="29" t="s">
        <v>292</v>
      </c>
      <c r="C5" s="34" t="s">
        <v>290</v>
      </c>
      <c r="D5" s="29" t="s">
        <v>49</v>
      </c>
      <c r="E5" s="31" t="s">
        <v>51</v>
      </c>
      <c r="F5" s="35" t="s">
        <v>291</v>
      </c>
      <c r="J5" s="35" t="s">
        <v>291</v>
      </c>
      <c r="K5" s="35"/>
      <c r="L5" s="35" t="s">
        <v>291</v>
      </c>
      <c r="M5" s="35"/>
      <c r="N5" s="35" t="s">
        <v>291</v>
      </c>
      <c r="O5" s="35"/>
      <c r="P5" s="35" t="s">
        <v>291</v>
      </c>
      <c r="Q5" s="35"/>
      <c r="R5" s="35" t="s">
        <v>291</v>
      </c>
      <c r="S5" s="35"/>
      <c r="T5" s="35" t="s">
        <v>291</v>
      </c>
      <c r="U5" s="35"/>
    </row>
    <row r="6" spans="1:21" ht="15" customHeight="1" x14ac:dyDescent="0.25">
      <c r="B6" s="29" t="s">
        <v>294</v>
      </c>
      <c r="C6" s="34" t="s">
        <v>293</v>
      </c>
      <c r="D6" s="29" t="s">
        <v>49</v>
      </c>
      <c r="E6" s="31" t="s">
        <v>89</v>
      </c>
      <c r="F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</row>
    <row r="7" spans="1:21" ht="15" customHeight="1" x14ac:dyDescent="0.25">
      <c r="B7" s="29" t="s">
        <v>297</v>
      </c>
      <c r="C7" s="34" t="s">
        <v>295</v>
      </c>
      <c r="E7" s="31"/>
      <c r="F7" s="33" t="s">
        <v>323</v>
      </c>
      <c r="G7" s="29" t="s">
        <v>474</v>
      </c>
      <c r="J7" s="33" t="s">
        <v>323</v>
      </c>
      <c r="K7" s="33"/>
      <c r="L7" s="33" t="s">
        <v>323</v>
      </c>
      <c r="M7" s="33"/>
      <c r="N7" s="33" t="s">
        <v>323</v>
      </c>
      <c r="O7" s="33"/>
      <c r="P7" s="33" t="s">
        <v>323</v>
      </c>
      <c r="Q7" s="33"/>
      <c r="R7" s="33" t="s">
        <v>323</v>
      </c>
      <c r="S7" s="33"/>
      <c r="T7" s="33" t="s">
        <v>323</v>
      </c>
      <c r="U7" s="33"/>
    </row>
    <row r="8" spans="1:21" ht="15" customHeight="1" x14ac:dyDescent="0.25">
      <c r="B8" s="29" t="s">
        <v>300</v>
      </c>
      <c r="C8" s="34" t="s">
        <v>295</v>
      </c>
      <c r="D8" s="29" t="s">
        <v>49</v>
      </c>
      <c r="E8" s="31" t="s">
        <v>91</v>
      </c>
      <c r="F8" s="31"/>
      <c r="G8" s="29" t="s">
        <v>299</v>
      </c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</row>
    <row r="9" spans="1:21" ht="15" customHeight="1" x14ac:dyDescent="0.25">
      <c r="B9" s="29" t="s">
        <v>302</v>
      </c>
      <c r="C9" s="34" t="s">
        <v>301</v>
      </c>
      <c r="D9" s="29" t="s">
        <v>49</v>
      </c>
      <c r="E9" s="31" t="s">
        <v>92</v>
      </c>
      <c r="F9" s="31"/>
      <c r="G9" s="29" t="s">
        <v>9</v>
      </c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</row>
    <row r="10" spans="1:21" ht="15" customHeight="1" x14ac:dyDescent="0.25">
      <c r="B10" s="29" t="s">
        <v>303</v>
      </c>
      <c r="C10" s="34" t="s">
        <v>295</v>
      </c>
      <c r="E10" s="31"/>
      <c r="F10" s="33" t="s">
        <v>296</v>
      </c>
      <c r="G10" s="29" t="s">
        <v>492</v>
      </c>
      <c r="J10" s="33" t="s">
        <v>296</v>
      </c>
      <c r="K10" s="33"/>
      <c r="L10" s="33" t="s">
        <v>296</v>
      </c>
      <c r="M10" s="33"/>
      <c r="N10" s="33" t="s">
        <v>296</v>
      </c>
      <c r="O10" s="33"/>
      <c r="P10" s="33" t="s">
        <v>296</v>
      </c>
      <c r="Q10" s="33"/>
      <c r="R10" s="33" t="s">
        <v>296</v>
      </c>
      <c r="S10" s="33"/>
      <c r="T10" s="33" t="s">
        <v>296</v>
      </c>
      <c r="U10" s="33"/>
    </row>
    <row r="11" spans="1:21" ht="15" customHeight="1" x14ac:dyDescent="0.25">
      <c r="B11" s="29" t="s">
        <v>305</v>
      </c>
      <c r="C11" s="34" t="s">
        <v>304</v>
      </c>
      <c r="D11" s="29" t="s">
        <v>49</v>
      </c>
      <c r="E11" s="31" t="s">
        <v>119</v>
      </c>
      <c r="F11" s="33"/>
      <c r="G11" s="44" t="s">
        <v>307</v>
      </c>
      <c r="H11" s="45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  <row r="12" spans="1:21" s="56" customFormat="1" ht="15" customHeight="1" x14ac:dyDescent="0.25">
      <c r="B12" s="56" t="s">
        <v>308</v>
      </c>
      <c r="C12" s="57" t="s">
        <v>312</v>
      </c>
      <c r="D12" s="56" t="s">
        <v>49</v>
      </c>
      <c r="E12" s="58" t="s">
        <v>120</v>
      </c>
      <c r="F12" s="58"/>
      <c r="G12" s="56" t="s">
        <v>9</v>
      </c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</row>
    <row r="13" spans="1:21" s="56" customFormat="1" ht="15" customHeight="1" x14ac:dyDescent="0.25">
      <c r="B13" s="56" t="s">
        <v>309</v>
      </c>
      <c r="C13" s="57" t="s">
        <v>295</v>
      </c>
      <c r="E13" s="58"/>
      <c r="F13" s="59" t="s">
        <v>323</v>
      </c>
      <c r="G13" s="56" t="s">
        <v>474</v>
      </c>
      <c r="J13" s="59" t="s">
        <v>323</v>
      </c>
      <c r="K13" s="59"/>
      <c r="L13" s="59" t="s">
        <v>323</v>
      </c>
      <c r="M13" s="59"/>
      <c r="N13" s="59" t="s">
        <v>323</v>
      </c>
      <c r="O13" s="59"/>
      <c r="P13" s="59" t="s">
        <v>323</v>
      </c>
      <c r="Q13" s="59"/>
      <c r="R13" s="59" t="s">
        <v>323</v>
      </c>
      <c r="S13" s="59"/>
      <c r="T13" s="59" t="s">
        <v>323</v>
      </c>
      <c r="U13" s="59"/>
    </row>
    <row r="14" spans="1:21" s="56" customFormat="1" ht="15" customHeight="1" x14ac:dyDescent="0.25">
      <c r="B14" s="56" t="s">
        <v>310</v>
      </c>
      <c r="C14" s="57" t="s">
        <v>465</v>
      </c>
      <c r="D14" s="56" t="s">
        <v>49</v>
      </c>
      <c r="E14" s="58" t="s">
        <v>114</v>
      </c>
      <c r="F14" s="58"/>
      <c r="G14" s="56" t="s">
        <v>9</v>
      </c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</row>
    <row r="15" spans="1:21" s="56" customFormat="1" ht="15" customHeight="1" x14ac:dyDescent="0.25">
      <c r="B15" s="56" t="s">
        <v>311</v>
      </c>
      <c r="C15" s="57" t="s">
        <v>295</v>
      </c>
      <c r="E15" s="58"/>
      <c r="F15" s="59" t="s">
        <v>466</v>
      </c>
      <c r="G15" s="56" t="s">
        <v>474</v>
      </c>
      <c r="J15" s="59" t="s">
        <v>466</v>
      </c>
      <c r="K15" s="59"/>
      <c r="L15" s="59" t="s">
        <v>466</v>
      </c>
      <c r="M15" s="59"/>
      <c r="N15" s="59" t="s">
        <v>466</v>
      </c>
      <c r="O15" s="59"/>
      <c r="P15" s="59" t="s">
        <v>466</v>
      </c>
      <c r="Q15" s="59"/>
      <c r="R15" s="59" t="s">
        <v>466</v>
      </c>
      <c r="S15" s="59"/>
      <c r="T15" s="59" t="s">
        <v>466</v>
      </c>
      <c r="U15" s="59"/>
    </row>
    <row r="16" spans="1:21" s="56" customFormat="1" ht="15" customHeight="1" x14ac:dyDescent="0.25">
      <c r="B16" s="56" t="s">
        <v>313</v>
      </c>
      <c r="C16" s="57" t="s">
        <v>464</v>
      </c>
      <c r="D16" s="56" t="s">
        <v>49</v>
      </c>
      <c r="E16" s="58" t="s">
        <v>123</v>
      </c>
      <c r="F16" s="58"/>
      <c r="G16" s="56" t="s">
        <v>9</v>
      </c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</row>
    <row r="17" spans="2:21" s="56" customFormat="1" ht="15" customHeight="1" x14ac:dyDescent="0.25">
      <c r="B17" s="56" t="s">
        <v>314</v>
      </c>
      <c r="C17" s="57" t="s">
        <v>295</v>
      </c>
      <c r="E17" s="58"/>
      <c r="F17" s="59" t="s">
        <v>315</v>
      </c>
      <c r="G17" s="56" t="s">
        <v>474</v>
      </c>
      <c r="J17" s="59" t="s">
        <v>315</v>
      </c>
      <c r="K17" s="59"/>
      <c r="L17" s="59" t="s">
        <v>315</v>
      </c>
      <c r="M17" s="59"/>
      <c r="N17" s="59" t="s">
        <v>315</v>
      </c>
      <c r="O17" s="59"/>
      <c r="P17" s="59" t="s">
        <v>315</v>
      </c>
      <c r="Q17" s="59"/>
      <c r="R17" s="59" t="s">
        <v>315</v>
      </c>
      <c r="S17" s="59"/>
      <c r="T17" s="59" t="s">
        <v>315</v>
      </c>
      <c r="U17" s="59"/>
    </row>
    <row r="18" spans="2:21" s="56" customFormat="1" ht="15" customHeight="1" x14ac:dyDescent="0.25">
      <c r="B18" s="56" t="s">
        <v>316</v>
      </c>
      <c r="C18" s="57" t="s">
        <v>902</v>
      </c>
      <c r="D18" s="56" t="s">
        <v>35</v>
      </c>
      <c r="E18" s="58" t="s">
        <v>901</v>
      </c>
      <c r="F18" s="59"/>
      <c r="G18" s="56" t="s">
        <v>9</v>
      </c>
      <c r="J18" s="59"/>
      <c r="L18" s="59" t="s">
        <v>344</v>
      </c>
      <c r="N18" s="59" t="s">
        <v>344</v>
      </c>
      <c r="O18" s="59"/>
      <c r="P18" s="59" t="s">
        <v>344</v>
      </c>
      <c r="R18" s="59" t="s">
        <v>344</v>
      </c>
      <c r="T18" s="59" t="s">
        <v>344</v>
      </c>
    </row>
    <row r="19" spans="2:21" s="56" customFormat="1" ht="15" customHeight="1" x14ac:dyDescent="0.25">
      <c r="B19" s="56" t="s">
        <v>319</v>
      </c>
      <c r="C19" s="57" t="s">
        <v>902</v>
      </c>
      <c r="D19" s="56" t="s">
        <v>35</v>
      </c>
      <c r="E19" s="58" t="s">
        <v>901</v>
      </c>
      <c r="F19" s="59"/>
      <c r="G19" s="56" t="s">
        <v>299</v>
      </c>
      <c r="J19" s="59"/>
      <c r="L19" s="59" t="s">
        <v>344</v>
      </c>
      <c r="N19" s="59" t="s">
        <v>344</v>
      </c>
      <c r="O19" s="59"/>
      <c r="P19" s="59" t="s">
        <v>344</v>
      </c>
      <c r="R19" s="59" t="s">
        <v>344</v>
      </c>
      <c r="T19" s="59" t="s">
        <v>344</v>
      </c>
    </row>
    <row r="20" spans="2:21" s="56" customFormat="1" ht="15" customHeight="1" x14ac:dyDescent="0.25">
      <c r="B20" s="56" t="s">
        <v>322</v>
      </c>
      <c r="C20" s="57" t="s">
        <v>903</v>
      </c>
      <c r="D20" s="56" t="s">
        <v>35</v>
      </c>
      <c r="E20" s="58" t="s">
        <v>908</v>
      </c>
      <c r="F20" s="59"/>
      <c r="G20" s="56" t="s">
        <v>9</v>
      </c>
      <c r="J20" s="59"/>
      <c r="L20" s="59" t="s">
        <v>344</v>
      </c>
      <c r="N20" s="59" t="s">
        <v>344</v>
      </c>
      <c r="O20" s="59"/>
      <c r="P20" s="59" t="s">
        <v>344</v>
      </c>
      <c r="R20" s="59" t="s">
        <v>344</v>
      </c>
      <c r="T20" s="59" t="s">
        <v>344</v>
      </c>
    </row>
    <row r="21" spans="2:21" s="56" customFormat="1" ht="15" customHeight="1" x14ac:dyDescent="0.25">
      <c r="B21" s="56" t="s">
        <v>329</v>
      </c>
      <c r="C21" s="57" t="s">
        <v>904</v>
      </c>
      <c r="D21" s="56" t="s">
        <v>35</v>
      </c>
      <c r="E21" s="58" t="s">
        <v>906</v>
      </c>
      <c r="F21" s="59"/>
      <c r="G21" s="56" t="s">
        <v>468</v>
      </c>
      <c r="J21" s="59"/>
      <c r="L21" s="59" t="s">
        <v>344</v>
      </c>
      <c r="N21" s="59" t="s">
        <v>344</v>
      </c>
      <c r="O21" s="59"/>
      <c r="P21" s="59" t="s">
        <v>344</v>
      </c>
      <c r="R21" s="59" t="s">
        <v>344</v>
      </c>
      <c r="T21" s="59" t="s">
        <v>344</v>
      </c>
    </row>
    <row r="22" spans="2:21" s="56" customFormat="1" ht="15" customHeight="1" x14ac:dyDescent="0.25">
      <c r="B22" s="56" t="s">
        <v>330</v>
      </c>
      <c r="C22" s="57" t="s">
        <v>905</v>
      </c>
      <c r="D22" s="56" t="s">
        <v>35</v>
      </c>
      <c r="E22" s="58" t="s">
        <v>907</v>
      </c>
      <c r="F22" s="59"/>
      <c r="G22" s="56" t="s">
        <v>9</v>
      </c>
      <c r="J22" s="59"/>
      <c r="L22" s="59" t="s">
        <v>344</v>
      </c>
      <c r="N22" s="59" t="s">
        <v>344</v>
      </c>
      <c r="O22" s="59"/>
      <c r="P22" s="59" t="s">
        <v>344</v>
      </c>
      <c r="R22" s="59" t="s">
        <v>344</v>
      </c>
      <c r="T22" s="59" t="s">
        <v>344</v>
      </c>
    </row>
    <row r="23" spans="2:21" s="56" customFormat="1" ht="15" customHeight="1" x14ac:dyDescent="0.25">
      <c r="B23" s="56" t="s">
        <v>331</v>
      </c>
      <c r="C23" s="57" t="s">
        <v>508</v>
      </c>
      <c r="D23" s="56" t="s">
        <v>35</v>
      </c>
      <c r="E23" s="58" t="s">
        <v>966</v>
      </c>
      <c r="F23" s="59"/>
      <c r="G23" s="56" t="s">
        <v>9</v>
      </c>
      <c r="J23" s="59" t="s">
        <v>344</v>
      </c>
      <c r="L23" s="59" t="s">
        <v>344</v>
      </c>
      <c r="N23" s="59" t="s">
        <v>344</v>
      </c>
      <c r="O23" s="59"/>
      <c r="P23" s="59" t="s">
        <v>344</v>
      </c>
      <c r="R23" s="59" t="s">
        <v>344</v>
      </c>
      <c r="T23" s="59" t="s">
        <v>344</v>
      </c>
    </row>
    <row r="24" spans="2:21" s="56" customFormat="1" ht="15" customHeight="1" x14ac:dyDescent="0.25">
      <c r="B24" s="56" t="s">
        <v>345</v>
      </c>
      <c r="C24" s="57" t="s">
        <v>295</v>
      </c>
      <c r="E24" s="58"/>
      <c r="F24" s="59" t="s">
        <v>315</v>
      </c>
      <c r="G24" s="56" t="s">
        <v>947</v>
      </c>
      <c r="J24" s="59" t="s">
        <v>315</v>
      </c>
      <c r="L24" s="59" t="s">
        <v>315</v>
      </c>
      <c r="N24" s="59" t="s">
        <v>315</v>
      </c>
      <c r="O24" s="59"/>
      <c r="P24" s="59" t="s">
        <v>344</v>
      </c>
      <c r="R24" s="59" t="s">
        <v>344</v>
      </c>
      <c r="T24" s="59" t="s">
        <v>315</v>
      </c>
    </row>
    <row r="25" spans="2:21" s="56" customFormat="1" ht="15" customHeight="1" x14ac:dyDescent="0.25">
      <c r="B25" s="56" t="s">
        <v>351</v>
      </c>
      <c r="C25" s="57" t="s">
        <v>499</v>
      </c>
      <c r="D25" s="56" t="s">
        <v>35</v>
      </c>
      <c r="E25" s="58" t="s">
        <v>498</v>
      </c>
      <c r="F25" s="59"/>
      <c r="G25" s="56" t="s">
        <v>9</v>
      </c>
      <c r="J25" s="59" t="s">
        <v>344</v>
      </c>
      <c r="L25" s="59" t="s">
        <v>344</v>
      </c>
      <c r="N25" s="59"/>
      <c r="O25" s="59"/>
      <c r="P25" s="59" t="s">
        <v>344</v>
      </c>
      <c r="R25" s="59" t="s">
        <v>344</v>
      </c>
      <c r="T25" s="59"/>
    </row>
    <row r="26" spans="2:21" s="56" customFormat="1" ht="15" customHeight="1" x14ac:dyDescent="0.25">
      <c r="B26" s="56" t="s">
        <v>362</v>
      </c>
      <c r="C26" s="57" t="s">
        <v>499</v>
      </c>
      <c r="D26" s="56" t="s">
        <v>35</v>
      </c>
      <c r="E26" s="58" t="s">
        <v>498</v>
      </c>
      <c r="F26" s="59"/>
      <c r="J26" s="59" t="s">
        <v>344</v>
      </c>
      <c r="L26" s="59" t="s">
        <v>344</v>
      </c>
      <c r="N26" s="59"/>
      <c r="O26" s="59"/>
      <c r="P26" s="59" t="s">
        <v>344</v>
      </c>
      <c r="R26" s="59" t="s">
        <v>344</v>
      </c>
      <c r="T26" s="59"/>
    </row>
    <row r="27" spans="2:21" s="56" customFormat="1" ht="15" customHeight="1" x14ac:dyDescent="0.25">
      <c r="B27" s="56" t="s">
        <v>363</v>
      </c>
      <c r="C27" s="57" t="s">
        <v>969</v>
      </c>
      <c r="D27" s="56" t="s">
        <v>35</v>
      </c>
      <c r="E27" s="58" t="s">
        <v>968</v>
      </c>
      <c r="F27" s="59"/>
      <c r="G27" s="56" t="s">
        <v>9</v>
      </c>
      <c r="J27" s="59" t="s">
        <v>948</v>
      </c>
      <c r="L27" s="59"/>
      <c r="N27" s="59" t="s">
        <v>948</v>
      </c>
      <c r="O27" s="59"/>
      <c r="P27" s="59" t="s">
        <v>948</v>
      </c>
      <c r="R27" s="59" t="s">
        <v>948</v>
      </c>
      <c r="T27" s="59" t="s">
        <v>344</v>
      </c>
    </row>
    <row r="28" spans="2:21" s="56" customFormat="1" ht="15" customHeight="1" x14ac:dyDescent="0.25">
      <c r="B28" s="56" t="s">
        <v>364</v>
      </c>
      <c r="C28" s="57" t="s">
        <v>469</v>
      </c>
      <c r="D28" s="56" t="s">
        <v>35</v>
      </c>
      <c r="E28" s="58" t="s">
        <v>970</v>
      </c>
      <c r="F28" s="59"/>
      <c r="G28" s="56" t="s">
        <v>468</v>
      </c>
      <c r="J28" s="59" t="s">
        <v>344</v>
      </c>
      <c r="L28" s="59"/>
      <c r="N28" s="59" t="s">
        <v>344</v>
      </c>
      <c r="O28" s="59"/>
      <c r="P28" s="59" t="s">
        <v>344</v>
      </c>
      <c r="R28" s="59" t="s">
        <v>344</v>
      </c>
      <c r="T28" s="59" t="s">
        <v>344</v>
      </c>
    </row>
    <row r="29" spans="2:21" s="56" customFormat="1" ht="15" customHeight="1" x14ac:dyDescent="0.25">
      <c r="B29" s="56" t="s">
        <v>365</v>
      </c>
      <c r="C29" s="57" t="s">
        <v>469</v>
      </c>
      <c r="D29" s="56" t="s">
        <v>35</v>
      </c>
      <c r="E29" s="58" t="s">
        <v>911</v>
      </c>
      <c r="F29" s="59"/>
      <c r="G29" s="56" t="s">
        <v>468</v>
      </c>
      <c r="J29" s="59" t="s">
        <v>344</v>
      </c>
      <c r="L29" s="59" t="s">
        <v>344</v>
      </c>
      <c r="N29" s="59" t="s">
        <v>344</v>
      </c>
      <c r="O29" s="59"/>
      <c r="P29" s="59" t="s">
        <v>344</v>
      </c>
      <c r="R29" s="59" t="s">
        <v>344</v>
      </c>
      <c r="T29" s="59" t="s">
        <v>344</v>
      </c>
    </row>
    <row r="30" spans="2:21" s="56" customFormat="1" ht="15" customHeight="1" x14ac:dyDescent="0.25">
      <c r="B30" s="56" t="s">
        <v>366</v>
      </c>
      <c r="C30" s="57" t="s">
        <v>469</v>
      </c>
      <c r="D30" s="56" t="s">
        <v>49</v>
      </c>
      <c r="E30" s="58" t="s">
        <v>467</v>
      </c>
      <c r="F30" s="59"/>
      <c r="G30" s="56" t="s">
        <v>468</v>
      </c>
      <c r="J30" s="59" t="s">
        <v>344</v>
      </c>
      <c r="L30" s="59" t="s">
        <v>344</v>
      </c>
      <c r="N30" s="59" t="s">
        <v>344</v>
      </c>
      <c r="O30" s="59"/>
      <c r="P30" s="59" t="s">
        <v>344</v>
      </c>
      <c r="R30" s="59" t="s">
        <v>344</v>
      </c>
      <c r="T30" s="59" t="s">
        <v>344</v>
      </c>
    </row>
    <row r="31" spans="2:21" s="56" customFormat="1" ht="15" customHeight="1" x14ac:dyDescent="0.25">
      <c r="B31" s="56" t="s">
        <v>367</v>
      </c>
      <c r="C31" s="57" t="s">
        <v>909</v>
      </c>
      <c r="D31" s="56" t="s">
        <v>35</v>
      </c>
      <c r="E31" s="58" t="s">
        <v>910</v>
      </c>
      <c r="F31" s="59"/>
      <c r="G31" s="56" t="s">
        <v>468</v>
      </c>
      <c r="J31" s="59" t="s">
        <v>344</v>
      </c>
      <c r="L31" s="59" t="s">
        <v>344</v>
      </c>
      <c r="N31" s="59"/>
      <c r="O31" s="59"/>
      <c r="P31" s="59" t="s">
        <v>344</v>
      </c>
      <c r="R31" s="59" t="s">
        <v>344</v>
      </c>
      <c r="T31" s="59"/>
    </row>
    <row r="32" spans="2:21" s="56" customFormat="1" ht="15" customHeight="1" x14ac:dyDescent="0.25">
      <c r="B32" s="56" t="s">
        <v>368</v>
      </c>
      <c r="C32" s="57" t="s">
        <v>469</v>
      </c>
      <c r="D32" s="56" t="s">
        <v>49</v>
      </c>
      <c r="E32" s="58" t="s">
        <v>496</v>
      </c>
      <c r="F32" s="59"/>
      <c r="G32" s="56" t="s">
        <v>468</v>
      </c>
      <c r="J32" s="59" t="s">
        <v>344</v>
      </c>
      <c r="L32" s="59" t="s">
        <v>344</v>
      </c>
      <c r="N32" s="59" t="s">
        <v>344</v>
      </c>
      <c r="O32" s="59"/>
      <c r="P32" s="59" t="s">
        <v>344</v>
      </c>
      <c r="R32" s="59" t="s">
        <v>344</v>
      </c>
      <c r="T32" s="59" t="s">
        <v>344</v>
      </c>
    </row>
    <row r="33" spans="2:21" s="56" customFormat="1" ht="15" customHeight="1" x14ac:dyDescent="0.25">
      <c r="B33" s="56" t="s">
        <v>369</v>
      </c>
      <c r="C33" s="57" t="s">
        <v>295</v>
      </c>
      <c r="E33" s="58"/>
      <c r="F33" s="59" t="s">
        <v>315</v>
      </c>
      <c r="G33" s="56" t="s">
        <v>947</v>
      </c>
      <c r="J33" s="59" t="s">
        <v>315</v>
      </c>
      <c r="L33" s="59" t="s">
        <v>315</v>
      </c>
      <c r="N33" s="59" t="s">
        <v>315</v>
      </c>
      <c r="O33" s="59"/>
      <c r="P33" s="59" t="s">
        <v>315</v>
      </c>
      <c r="R33" s="59" t="s">
        <v>315</v>
      </c>
      <c r="T33" s="59" t="s">
        <v>315</v>
      </c>
    </row>
    <row r="34" spans="2:21" s="56" customFormat="1" ht="15" customHeight="1" x14ac:dyDescent="0.25">
      <c r="B34" s="56" t="s">
        <v>370</v>
      </c>
      <c r="C34" s="57" t="s">
        <v>295</v>
      </c>
      <c r="E34" s="58"/>
      <c r="F34" s="59" t="s">
        <v>315</v>
      </c>
      <c r="G34" s="56" t="s">
        <v>474</v>
      </c>
      <c r="J34" s="59" t="s">
        <v>315</v>
      </c>
      <c r="K34" s="59"/>
      <c r="L34" s="59" t="s">
        <v>315</v>
      </c>
      <c r="M34" s="59"/>
      <c r="N34" s="59" t="s">
        <v>315</v>
      </c>
      <c r="O34" s="59"/>
      <c r="P34" s="59" t="s">
        <v>315</v>
      </c>
      <c r="Q34" s="59"/>
      <c r="R34" s="59" t="s">
        <v>315</v>
      </c>
      <c r="S34" s="59"/>
      <c r="T34" s="59" t="s">
        <v>315</v>
      </c>
      <c r="U34" s="59"/>
    </row>
    <row r="35" spans="2:21" s="56" customFormat="1" ht="15" customHeight="1" x14ac:dyDescent="0.25">
      <c r="B35" s="56" t="s">
        <v>371</v>
      </c>
      <c r="C35" s="57" t="s">
        <v>995</v>
      </c>
      <c r="D35" s="56" t="s">
        <v>49</v>
      </c>
      <c r="E35" s="58" t="s">
        <v>996</v>
      </c>
      <c r="F35" s="59"/>
      <c r="G35" s="56" t="s">
        <v>9</v>
      </c>
      <c r="J35" s="59" t="s">
        <v>344</v>
      </c>
      <c r="L35" s="59" t="s">
        <v>344</v>
      </c>
      <c r="N35" s="59" t="s">
        <v>344</v>
      </c>
      <c r="O35" s="59"/>
      <c r="P35" s="59"/>
      <c r="R35" s="59"/>
      <c r="T35" s="59" t="s">
        <v>344</v>
      </c>
    </row>
    <row r="36" spans="2:21" s="56" customFormat="1" ht="15" customHeight="1" x14ac:dyDescent="0.25">
      <c r="B36" s="56" t="s">
        <v>378</v>
      </c>
      <c r="C36" s="57" t="s">
        <v>295</v>
      </c>
      <c r="E36" s="58"/>
      <c r="F36" s="59" t="s">
        <v>315</v>
      </c>
      <c r="G36" s="56" t="s">
        <v>474</v>
      </c>
      <c r="J36" s="59" t="s">
        <v>344</v>
      </c>
      <c r="L36" s="59" t="s">
        <v>344</v>
      </c>
      <c r="N36" s="59" t="s">
        <v>344</v>
      </c>
      <c r="O36" s="59"/>
      <c r="P36" s="59" t="s">
        <v>315</v>
      </c>
      <c r="R36" s="59" t="s">
        <v>315</v>
      </c>
      <c r="T36" s="59" t="s">
        <v>344</v>
      </c>
    </row>
    <row r="37" spans="2:21" s="56" customFormat="1" ht="15" customHeight="1" x14ac:dyDescent="0.25">
      <c r="B37" s="56" t="s">
        <v>480</v>
      </c>
      <c r="C37" s="57" t="s">
        <v>997</v>
      </c>
      <c r="D37" s="56" t="s">
        <v>35</v>
      </c>
      <c r="E37" s="58" t="s">
        <v>998</v>
      </c>
      <c r="F37" s="59"/>
      <c r="G37" s="56" t="s">
        <v>468</v>
      </c>
      <c r="J37" s="59" t="s">
        <v>344</v>
      </c>
      <c r="L37" s="59" t="s">
        <v>344</v>
      </c>
      <c r="N37" s="59" t="s">
        <v>344</v>
      </c>
      <c r="O37" s="59"/>
      <c r="P37" s="59"/>
      <c r="R37" s="59"/>
      <c r="T37" s="59" t="s">
        <v>344</v>
      </c>
    </row>
    <row r="38" spans="2:21" s="56" customFormat="1" ht="15" customHeight="1" x14ac:dyDescent="0.25">
      <c r="B38" s="56" t="s">
        <v>481</v>
      </c>
      <c r="C38" s="57" t="s">
        <v>295</v>
      </c>
      <c r="E38" s="58"/>
      <c r="F38" s="59" t="s">
        <v>315</v>
      </c>
      <c r="G38" s="56" t="s">
        <v>474</v>
      </c>
      <c r="J38" s="59" t="s">
        <v>344</v>
      </c>
      <c r="L38" s="59" t="s">
        <v>344</v>
      </c>
      <c r="N38" s="59" t="s">
        <v>344</v>
      </c>
      <c r="O38" s="59"/>
      <c r="P38" s="59" t="s">
        <v>315</v>
      </c>
      <c r="R38" s="59" t="s">
        <v>315</v>
      </c>
      <c r="T38" s="59" t="s">
        <v>344</v>
      </c>
    </row>
    <row r="39" spans="2:21" s="56" customFormat="1" ht="15" customHeight="1" x14ac:dyDescent="0.25">
      <c r="B39" s="56" t="s">
        <v>482</v>
      </c>
      <c r="C39" s="57" t="s">
        <v>471</v>
      </c>
      <c r="E39" s="58"/>
      <c r="F39" s="59"/>
      <c r="G39" s="56" t="s">
        <v>4</v>
      </c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</row>
    <row r="40" spans="2:21" s="56" customFormat="1" x14ac:dyDescent="0.25">
      <c r="B40" s="56" t="s">
        <v>483</v>
      </c>
      <c r="C40" s="56" t="s">
        <v>470</v>
      </c>
      <c r="D40" s="56" t="s">
        <v>49</v>
      </c>
      <c r="E40" s="58" t="s">
        <v>88</v>
      </c>
      <c r="F40" s="58" t="s">
        <v>318</v>
      </c>
      <c r="G40" s="56" t="s">
        <v>74</v>
      </c>
      <c r="J40" s="58" t="s">
        <v>318</v>
      </c>
      <c r="L40" s="58" t="s">
        <v>318</v>
      </c>
      <c r="N40" s="58" t="s">
        <v>318</v>
      </c>
      <c r="P40" s="58" t="s">
        <v>318</v>
      </c>
      <c r="R40" s="58" t="s">
        <v>318</v>
      </c>
      <c r="T40" s="58" t="s">
        <v>318</v>
      </c>
    </row>
    <row r="41" spans="2:21" s="56" customFormat="1" x14ac:dyDescent="0.25">
      <c r="B41" s="56" t="s">
        <v>484</v>
      </c>
      <c r="C41" s="56" t="s">
        <v>347</v>
      </c>
      <c r="D41" s="58" t="s">
        <v>348</v>
      </c>
      <c r="E41" s="56" t="s">
        <v>350</v>
      </c>
      <c r="F41" s="58"/>
      <c r="G41" s="56" t="s">
        <v>349</v>
      </c>
      <c r="J41" s="56" t="s">
        <v>1097</v>
      </c>
      <c r="L41" s="56" t="s">
        <v>1097</v>
      </c>
      <c r="N41" s="56" t="s">
        <v>1097</v>
      </c>
      <c r="P41" s="56" t="s">
        <v>1097</v>
      </c>
      <c r="R41" s="56" t="s">
        <v>1097</v>
      </c>
      <c r="T41" s="56" t="s">
        <v>1097</v>
      </c>
    </row>
    <row r="42" spans="2:21" s="56" customFormat="1" x14ac:dyDescent="0.25">
      <c r="B42" s="56" t="s">
        <v>485</v>
      </c>
      <c r="C42" s="56" t="s">
        <v>379</v>
      </c>
      <c r="D42" s="58" t="s">
        <v>276</v>
      </c>
      <c r="E42" s="56" t="s">
        <v>518</v>
      </c>
      <c r="F42" s="58" t="s">
        <v>328</v>
      </c>
      <c r="G42" s="56" t="s">
        <v>324</v>
      </c>
      <c r="J42" s="58" t="s">
        <v>517</v>
      </c>
      <c r="L42" s="58" t="s">
        <v>517</v>
      </c>
      <c r="N42" s="58" t="s">
        <v>517</v>
      </c>
      <c r="P42" s="58" t="s">
        <v>517</v>
      </c>
      <c r="R42" s="58" t="s">
        <v>517</v>
      </c>
      <c r="T42" s="58" t="s">
        <v>517</v>
      </c>
    </row>
    <row r="43" spans="2:21" s="56" customFormat="1" x14ac:dyDescent="0.25">
      <c r="B43" s="56" t="s">
        <v>486</v>
      </c>
      <c r="C43" s="56" t="s">
        <v>379</v>
      </c>
      <c r="D43" s="58" t="s">
        <v>276</v>
      </c>
      <c r="E43" s="56" t="s">
        <v>519</v>
      </c>
      <c r="F43" s="58" t="s">
        <v>328</v>
      </c>
      <c r="G43" s="56" t="s">
        <v>324</v>
      </c>
      <c r="J43" s="58" t="s">
        <v>517</v>
      </c>
      <c r="L43" s="58" t="s">
        <v>517</v>
      </c>
      <c r="N43" s="58" t="s">
        <v>517</v>
      </c>
      <c r="P43" s="58" t="s">
        <v>517</v>
      </c>
      <c r="R43" s="58" t="s">
        <v>517</v>
      </c>
      <c r="T43" s="58" t="s">
        <v>517</v>
      </c>
    </row>
    <row r="44" spans="2:21" s="56" customFormat="1" x14ac:dyDescent="0.25">
      <c r="B44" s="56" t="s">
        <v>47</v>
      </c>
      <c r="C44" s="56" t="s">
        <v>379</v>
      </c>
      <c r="D44" s="58" t="s">
        <v>276</v>
      </c>
      <c r="E44" s="56" t="s">
        <v>520</v>
      </c>
      <c r="F44" s="58" t="s">
        <v>327</v>
      </c>
      <c r="G44" s="56" t="s">
        <v>324</v>
      </c>
      <c r="J44" s="58" t="s">
        <v>516</v>
      </c>
      <c r="L44" s="58" t="s">
        <v>516</v>
      </c>
      <c r="N44" s="58" t="s">
        <v>516</v>
      </c>
      <c r="P44" s="58" t="s">
        <v>516</v>
      </c>
      <c r="R44" s="58" t="s">
        <v>516</v>
      </c>
      <c r="T44" s="58" t="s">
        <v>516</v>
      </c>
    </row>
    <row r="45" spans="2:21" s="56" customFormat="1" x14ac:dyDescent="0.25">
      <c r="B45" s="56" t="s">
        <v>487</v>
      </c>
      <c r="C45" s="56" t="s">
        <v>380</v>
      </c>
      <c r="D45" s="58" t="s">
        <v>276</v>
      </c>
      <c r="E45" s="56" t="s">
        <v>542</v>
      </c>
      <c r="F45" s="58" t="s">
        <v>278</v>
      </c>
      <c r="G45" s="56" t="s">
        <v>275</v>
      </c>
      <c r="J45" s="58" t="s">
        <v>521</v>
      </c>
      <c r="L45" s="58" t="s">
        <v>521</v>
      </c>
      <c r="N45" s="58" t="s">
        <v>521</v>
      </c>
      <c r="P45" s="58" t="s">
        <v>521</v>
      </c>
      <c r="R45" s="58" t="s">
        <v>521</v>
      </c>
      <c r="T45" s="58" t="s">
        <v>521</v>
      </c>
    </row>
    <row r="46" spans="2:21" s="56" customFormat="1" x14ac:dyDescent="0.25">
      <c r="B46" s="56" t="s">
        <v>489</v>
      </c>
      <c r="C46" s="57" t="s">
        <v>281</v>
      </c>
      <c r="D46" s="58" t="s">
        <v>280</v>
      </c>
      <c r="E46" s="58" t="s">
        <v>277</v>
      </c>
      <c r="G46" s="56" t="s">
        <v>282</v>
      </c>
      <c r="J46" s="58" t="s">
        <v>344</v>
      </c>
      <c r="L46" s="58" t="s">
        <v>344</v>
      </c>
      <c r="N46" s="58" t="s">
        <v>344</v>
      </c>
      <c r="P46" s="58" t="s">
        <v>344</v>
      </c>
      <c r="R46" s="58" t="s">
        <v>344</v>
      </c>
      <c r="T46" s="58" t="s">
        <v>344</v>
      </c>
    </row>
    <row r="47" spans="2:21" s="56" customFormat="1" x14ac:dyDescent="0.25">
      <c r="B47" s="56" t="s">
        <v>490</v>
      </c>
      <c r="C47" s="56" t="s">
        <v>274</v>
      </c>
      <c r="D47" s="58" t="s">
        <v>280</v>
      </c>
      <c r="E47" s="58" t="s">
        <v>342</v>
      </c>
      <c r="F47" s="58" t="s">
        <v>284</v>
      </c>
      <c r="G47" s="56" t="s">
        <v>279</v>
      </c>
      <c r="J47" s="58" t="s">
        <v>343</v>
      </c>
      <c r="L47" s="58" t="s">
        <v>343</v>
      </c>
      <c r="N47" s="58" t="s">
        <v>343</v>
      </c>
      <c r="P47" s="58" t="s">
        <v>343</v>
      </c>
      <c r="R47" s="58" t="s">
        <v>343</v>
      </c>
      <c r="T47" s="58" t="s">
        <v>343</v>
      </c>
    </row>
    <row r="48" spans="2:21" s="56" customFormat="1" x14ac:dyDescent="0.25">
      <c r="B48" s="56" t="s">
        <v>501</v>
      </c>
      <c r="C48" s="56" t="s">
        <v>287</v>
      </c>
      <c r="D48" s="56" t="s">
        <v>49</v>
      </c>
      <c r="E48" s="58" t="s">
        <v>88</v>
      </c>
      <c r="F48" s="58"/>
      <c r="G48" s="56" t="s">
        <v>724</v>
      </c>
    </row>
    <row r="49" spans="2:20" s="56" customFormat="1" x14ac:dyDescent="0.25">
      <c r="B49" s="56" t="s">
        <v>491</v>
      </c>
      <c r="C49" s="57" t="s">
        <v>288</v>
      </c>
      <c r="D49" s="56" t="s">
        <v>49</v>
      </c>
      <c r="E49" s="58" t="s">
        <v>50</v>
      </c>
      <c r="F49" s="58" t="s">
        <v>289</v>
      </c>
      <c r="J49" s="58" t="s">
        <v>289</v>
      </c>
      <c r="L49" s="58" t="s">
        <v>289</v>
      </c>
      <c r="N49" s="58" t="s">
        <v>289</v>
      </c>
      <c r="P49" s="58" t="s">
        <v>289</v>
      </c>
      <c r="R49" s="58" t="s">
        <v>289</v>
      </c>
      <c r="T49" s="58" t="s">
        <v>289</v>
      </c>
    </row>
    <row r="50" spans="2:20" s="56" customFormat="1" x14ac:dyDescent="0.25">
      <c r="B50" s="56" t="s">
        <v>502</v>
      </c>
      <c r="C50" s="57" t="s">
        <v>290</v>
      </c>
      <c r="D50" s="56" t="s">
        <v>49</v>
      </c>
      <c r="E50" s="58" t="s">
        <v>51</v>
      </c>
      <c r="F50" s="66" t="s">
        <v>291</v>
      </c>
      <c r="J50" s="66" t="s">
        <v>291</v>
      </c>
      <c r="L50" s="66" t="s">
        <v>291</v>
      </c>
      <c r="N50" s="66" t="s">
        <v>291</v>
      </c>
      <c r="P50" s="66" t="s">
        <v>291</v>
      </c>
      <c r="R50" s="66" t="s">
        <v>291</v>
      </c>
      <c r="T50" s="66" t="s">
        <v>291</v>
      </c>
    </row>
    <row r="51" spans="2:20" s="56" customFormat="1" x14ac:dyDescent="0.25">
      <c r="B51" s="56" t="s">
        <v>503</v>
      </c>
      <c r="C51" s="57" t="s">
        <v>293</v>
      </c>
      <c r="D51" s="56" t="s">
        <v>49</v>
      </c>
      <c r="E51" s="58" t="s">
        <v>89</v>
      </c>
      <c r="F51" s="58"/>
    </row>
    <row r="52" spans="2:20" s="56" customFormat="1" x14ac:dyDescent="0.25">
      <c r="B52" s="56" t="s">
        <v>504</v>
      </c>
      <c r="C52" s="57" t="s">
        <v>295</v>
      </c>
      <c r="E52" s="58"/>
      <c r="F52" s="59" t="s">
        <v>323</v>
      </c>
      <c r="G52" s="56" t="s">
        <v>474</v>
      </c>
    </row>
    <row r="53" spans="2:20" s="56" customFormat="1" x14ac:dyDescent="0.25">
      <c r="B53" s="56" t="s">
        <v>509</v>
      </c>
      <c r="C53" s="57" t="s">
        <v>295</v>
      </c>
      <c r="D53" s="56" t="s">
        <v>49</v>
      </c>
      <c r="E53" s="58" t="s">
        <v>91</v>
      </c>
      <c r="F53" s="58"/>
      <c r="G53" s="56" t="s">
        <v>299</v>
      </c>
    </row>
    <row r="54" spans="2:20" s="56" customFormat="1" x14ac:dyDescent="0.25">
      <c r="B54" s="56" t="s">
        <v>510</v>
      </c>
      <c r="C54" s="57" t="s">
        <v>301</v>
      </c>
      <c r="D54" s="56" t="s">
        <v>49</v>
      </c>
      <c r="E54" s="58" t="s">
        <v>92</v>
      </c>
      <c r="F54" s="58"/>
      <c r="G54" s="56" t="s">
        <v>9</v>
      </c>
    </row>
    <row r="55" spans="2:20" s="56" customFormat="1" x14ac:dyDescent="0.25">
      <c r="B55" s="56" t="s">
        <v>894</v>
      </c>
      <c r="C55" s="57" t="s">
        <v>295</v>
      </c>
      <c r="E55" s="58"/>
      <c r="F55" s="59" t="s">
        <v>296</v>
      </c>
      <c r="G55" s="56" t="s">
        <v>492</v>
      </c>
    </row>
    <row r="56" spans="2:20" s="56" customFormat="1" x14ac:dyDescent="0.25">
      <c r="B56" s="56" t="s">
        <v>897</v>
      </c>
      <c r="C56" s="57" t="s">
        <v>304</v>
      </c>
      <c r="D56" s="56" t="s">
        <v>49</v>
      </c>
      <c r="E56" s="58" t="s">
        <v>119</v>
      </c>
      <c r="F56" s="59"/>
      <c r="G56" s="56" t="s">
        <v>307</v>
      </c>
      <c r="H56" s="67"/>
    </row>
    <row r="57" spans="2:20" s="56" customFormat="1" x14ac:dyDescent="0.25">
      <c r="B57" s="56" t="s">
        <v>899</v>
      </c>
      <c r="C57" s="57" t="s">
        <v>312</v>
      </c>
      <c r="D57" s="56" t="s">
        <v>49</v>
      </c>
      <c r="E57" s="58" t="s">
        <v>120</v>
      </c>
      <c r="F57" s="58"/>
      <c r="G57" s="56" t="s">
        <v>9</v>
      </c>
    </row>
    <row r="58" spans="2:20" s="56" customFormat="1" x14ac:dyDescent="0.25">
      <c r="B58" s="56" t="s">
        <v>943</v>
      </c>
      <c r="C58" s="57" t="s">
        <v>295</v>
      </c>
      <c r="E58" s="58"/>
      <c r="F58" s="59" t="s">
        <v>323</v>
      </c>
      <c r="G58" s="56" t="s">
        <v>492</v>
      </c>
    </row>
    <row r="59" spans="2:20" s="56" customFormat="1" x14ac:dyDescent="0.25">
      <c r="B59" s="56" t="s">
        <v>944</v>
      </c>
      <c r="C59" s="57" t="s">
        <v>472</v>
      </c>
      <c r="D59" s="56" t="s">
        <v>49</v>
      </c>
      <c r="E59" s="58" t="s">
        <v>114</v>
      </c>
      <c r="F59" s="58"/>
      <c r="G59" s="56" t="s">
        <v>9</v>
      </c>
    </row>
    <row r="60" spans="2:20" s="56" customFormat="1" x14ac:dyDescent="0.25">
      <c r="B60" s="56" t="s">
        <v>1035</v>
      </c>
      <c r="C60" s="57" t="s">
        <v>295</v>
      </c>
      <c r="E60" s="58"/>
      <c r="F60" s="59" t="s">
        <v>315</v>
      </c>
      <c r="G60" s="56" t="s">
        <v>492</v>
      </c>
    </row>
    <row r="61" spans="2:20" s="56" customFormat="1" x14ac:dyDescent="0.25">
      <c r="B61" s="56" t="s">
        <v>946</v>
      </c>
      <c r="C61" s="57" t="s">
        <v>522</v>
      </c>
      <c r="D61" s="56" t="s">
        <v>49</v>
      </c>
      <c r="E61" s="58" t="s">
        <v>155</v>
      </c>
      <c r="F61" s="59"/>
      <c r="G61" s="56" t="s">
        <v>72</v>
      </c>
    </row>
    <row r="62" spans="2:20" s="56" customFormat="1" x14ac:dyDescent="0.25">
      <c r="B62" s="56" t="s">
        <v>982</v>
      </c>
      <c r="C62" s="57" t="s">
        <v>295</v>
      </c>
      <c r="E62" s="58"/>
      <c r="F62" s="59" t="s">
        <v>323</v>
      </c>
      <c r="G62" s="56" t="s">
        <v>492</v>
      </c>
    </row>
    <row r="63" spans="2:20" s="56" customFormat="1" x14ac:dyDescent="0.25">
      <c r="B63" s="56" t="s">
        <v>983</v>
      </c>
      <c r="C63" s="57" t="s">
        <v>524</v>
      </c>
      <c r="D63" s="56" t="s">
        <v>35</v>
      </c>
      <c r="E63" s="58" t="s">
        <v>523</v>
      </c>
      <c r="F63" s="59"/>
      <c r="G63" s="56" t="s">
        <v>39</v>
      </c>
    </row>
    <row r="64" spans="2:20" s="56" customFormat="1" x14ac:dyDescent="0.25">
      <c r="B64" s="56" t="s">
        <v>984</v>
      </c>
      <c r="C64" s="57" t="s">
        <v>295</v>
      </c>
      <c r="E64" s="58"/>
      <c r="F64" s="59" t="s">
        <v>323</v>
      </c>
      <c r="G64" s="56" t="s">
        <v>474</v>
      </c>
    </row>
    <row r="65" spans="2:7" s="56" customFormat="1" x14ac:dyDescent="0.25">
      <c r="B65" s="56" t="s">
        <v>1052</v>
      </c>
      <c r="C65" s="57" t="s">
        <v>525</v>
      </c>
      <c r="D65" s="56" t="s">
        <v>49</v>
      </c>
      <c r="E65" s="58" t="s">
        <v>231</v>
      </c>
      <c r="F65" s="59"/>
      <c r="G65" s="56" t="s">
        <v>72</v>
      </c>
    </row>
    <row r="66" spans="2:7" s="56" customFormat="1" x14ac:dyDescent="0.25">
      <c r="B66" s="56" t="s">
        <v>1002</v>
      </c>
      <c r="C66" s="57" t="s">
        <v>295</v>
      </c>
      <c r="E66" s="58"/>
      <c r="F66" s="59" t="s">
        <v>323</v>
      </c>
      <c r="G66" s="56" t="s">
        <v>474</v>
      </c>
    </row>
    <row r="67" spans="2:7" s="56" customFormat="1" x14ac:dyDescent="0.25">
      <c r="B67" s="56" t="s">
        <v>1003</v>
      </c>
      <c r="C67" s="57" t="s">
        <v>526</v>
      </c>
      <c r="D67" s="56" t="s">
        <v>35</v>
      </c>
      <c r="E67" s="58" t="s">
        <v>529</v>
      </c>
      <c r="F67" s="59"/>
      <c r="G67" s="56" t="s">
        <v>39</v>
      </c>
    </row>
    <row r="68" spans="2:7" s="56" customFormat="1" x14ac:dyDescent="0.25">
      <c r="B68" s="56" t="s">
        <v>1004</v>
      </c>
      <c r="C68" s="57" t="s">
        <v>295</v>
      </c>
      <c r="E68" s="58"/>
      <c r="F68" s="59" t="s">
        <v>323</v>
      </c>
      <c r="G68" s="56" t="s">
        <v>474</v>
      </c>
    </row>
    <row r="69" spans="2:7" x14ac:dyDescent="0.25">
      <c r="D69" s="31"/>
      <c r="E69" s="31"/>
      <c r="F69" s="31"/>
      <c r="G69" s="40" t="s">
        <v>86</v>
      </c>
    </row>
  </sheetData>
  <conditionalFormatting sqref="I42 I44:I46 I69 I4 I39">
    <cfRule type="cellIs" dxfId="544" priority="95" operator="equal">
      <formula>"FAIL"</formula>
    </cfRule>
    <cfRule type="cellIs" dxfId="543" priority="96" operator="equal">
      <formula>"PASS"</formula>
    </cfRule>
  </conditionalFormatting>
  <conditionalFormatting sqref="I47">
    <cfRule type="cellIs" dxfId="542" priority="93" operator="equal">
      <formula>"FAIL"</formula>
    </cfRule>
    <cfRule type="cellIs" dxfId="541" priority="94" operator="equal">
      <formula>"PASS"</formula>
    </cfRule>
  </conditionalFormatting>
  <conditionalFormatting sqref="I48:I49">
    <cfRule type="cellIs" dxfId="540" priority="71" operator="equal">
      <formula>"FAIL"</formula>
    </cfRule>
    <cfRule type="cellIs" dxfId="539" priority="72" operator="equal">
      <formula>"PASS"</formula>
    </cfRule>
  </conditionalFormatting>
  <conditionalFormatting sqref="I54:I59">
    <cfRule type="cellIs" dxfId="538" priority="67" operator="equal">
      <formula>"FAIL"</formula>
    </cfRule>
    <cfRule type="cellIs" dxfId="537" priority="68" operator="equal">
      <formula>"PASS"</formula>
    </cfRule>
  </conditionalFormatting>
  <conditionalFormatting sqref="I60:I61 I63 I65 I67">
    <cfRule type="cellIs" dxfId="536" priority="65" operator="equal">
      <formula>"FAIL"</formula>
    </cfRule>
    <cfRule type="cellIs" dxfId="535" priority="66" operator="equal">
      <formula>"PASS"</formula>
    </cfRule>
  </conditionalFormatting>
  <conditionalFormatting sqref="I51:I53">
    <cfRule type="cellIs" dxfId="534" priority="69" operator="equal">
      <formula>"FAIL"</formula>
    </cfRule>
    <cfRule type="cellIs" dxfId="533" priority="70" operator="equal">
      <formula>"PASS"</formula>
    </cfRule>
  </conditionalFormatting>
  <conditionalFormatting sqref="I41">
    <cfRule type="cellIs" dxfId="532" priority="77" operator="equal">
      <formula>"FAIL"</formula>
    </cfRule>
    <cfRule type="cellIs" dxfId="531" priority="78" operator="equal">
      <formula>"PASS"</formula>
    </cfRule>
  </conditionalFormatting>
  <conditionalFormatting sqref="I50">
    <cfRule type="cellIs" dxfId="530" priority="73" operator="equal">
      <formula>"FAIL"</formula>
    </cfRule>
    <cfRule type="cellIs" dxfId="529" priority="74" operator="equal">
      <formula>"PASS"</formula>
    </cfRule>
  </conditionalFormatting>
  <conditionalFormatting sqref="I16">
    <cfRule type="cellIs" dxfId="528" priority="53" operator="equal">
      <formula>"FAIL"</formula>
    </cfRule>
    <cfRule type="cellIs" dxfId="527" priority="54" operator="equal">
      <formula>"PASS"</formula>
    </cfRule>
  </conditionalFormatting>
  <conditionalFormatting sqref="I6:I8">
    <cfRule type="cellIs" dxfId="526" priority="47" operator="equal">
      <formula>"FAIL"</formula>
    </cfRule>
    <cfRule type="cellIs" dxfId="525" priority="48" operator="equal">
      <formula>"PASS"</formula>
    </cfRule>
  </conditionalFormatting>
  <conditionalFormatting sqref="I9:I14 I34">
    <cfRule type="cellIs" dxfId="524" priority="45" operator="equal">
      <formula>"FAIL"</formula>
    </cfRule>
    <cfRule type="cellIs" dxfId="523" priority="46" operator="equal">
      <formula>"PASS"</formula>
    </cfRule>
  </conditionalFormatting>
  <conditionalFormatting sqref="I5">
    <cfRule type="cellIs" dxfId="522" priority="51" operator="equal">
      <formula>"FAIL"</formula>
    </cfRule>
    <cfRule type="cellIs" dxfId="521" priority="52" operator="equal">
      <formula>"PASS"</formula>
    </cfRule>
  </conditionalFormatting>
  <conditionalFormatting sqref="I15">
    <cfRule type="cellIs" dxfId="520" priority="43" operator="equal">
      <formula>"FAIL"</formula>
    </cfRule>
    <cfRule type="cellIs" dxfId="519" priority="44" operator="equal">
      <formula>"PASS"</formula>
    </cfRule>
  </conditionalFormatting>
  <conditionalFormatting sqref="I17">
    <cfRule type="cellIs" dxfId="518" priority="41" operator="equal">
      <formula>"FAIL"</formula>
    </cfRule>
    <cfRule type="cellIs" dxfId="517" priority="42" operator="equal">
      <formula>"PASS"</formula>
    </cfRule>
  </conditionalFormatting>
  <conditionalFormatting sqref="I43">
    <cfRule type="cellIs" dxfId="516" priority="35" operator="equal">
      <formula>"FAIL"</formula>
    </cfRule>
    <cfRule type="cellIs" dxfId="515" priority="36" operator="equal">
      <formula>"PASS"</formula>
    </cfRule>
  </conditionalFormatting>
  <conditionalFormatting sqref="I68">
    <cfRule type="cellIs" dxfId="514" priority="25" operator="equal">
      <formula>"FAIL"</formula>
    </cfRule>
    <cfRule type="cellIs" dxfId="513" priority="26" operator="equal">
      <formula>"PASS"</formula>
    </cfRule>
  </conditionalFormatting>
  <conditionalFormatting sqref="I62">
    <cfRule type="cellIs" dxfId="512" priority="31" operator="equal">
      <formula>"FAIL"</formula>
    </cfRule>
    <cfRule type="cellIs" dxfId="511" priority="32" operator="equal">
      <formula>"PASS"</formula>
    </cfRule>
  </conditionalFormatting>
  <conditionalFormatting sqref="I64">
    <cfRule type="cellIs" dxfId="510" priority="29" operator="equal">
      <formula>"FAIL"</formula>
    </cfRule>
    <cfRule type="cellIs" dxfId="509" priority="30" operator="equal">
      <formula>"PASS"</formula>
    </cfRule>
  </conditionalFormatting>
  <conditionalFormatting sqref="I66">
    <cfRule type="cellIs" dxfId="508" priority="27" operator="equal">
      <formula>"FAIL"</formula>
    </cfRule>
    <cfRule type="cellIs" dxfId="507" priority="28" operator="equal">
      <formula>"PASS"</formula>
    </cfRule>
  </conditionalFormatting>
  <conditionalFormatting sqref="I25 I30:I31">
    <cfRule type="cellIs" dxfId="506" priority="23" operator="equal">
      <formula>"FAIL"</formula>
    </cfRule>
    <cfRule type="cellIs" dxfId="505" priority="24" operator="equal">
      <formula>"PASS"</formula>
    </cfRule>
  </conditionalFormatting>
  <conditionalFormatting sqref="I33">
    <cfRule type="cellIs" dxfId="504" priority="21" operator="equal">
      <formula>"FAIL"</formula>
    </cfRule>
    <cfRule type="cellIs" dxfId="503" priority="22" operator="equal">
      <formula>"PASS"</formula>
    </cfRule>
  </conditionalFormatting>
  <conditionalFormatting sqref="I18:I23">
    <cfRule type="cellIs" dxfId="502" priority="19" operator="equal">
      <formula>"FAIL"</formula>
    </cfRule>
    <cfRule type="cellIs" dxfId="501" priority="20" operator="equal">
      <formula>"PASS"</formula>
    </cfRule>
  </conditionalFormatting>
  <conditionalFormatting sqref="I32">
    <cfRule type="cellIs" dxfId="500" priority="17" operator="equal">
      <formula>"FAIL"</formula>
    </cfRule>
    <cfRule type="cellIs" dxfId="499" priority="18" operator="equal">
      <formula>"PASS"</formula>
    </cfRule>
  </conditionalFormatting>
  <conditionalFormatting sqref="I24">
    <cfRule type="cellIs" dxfId="498" priority="15" operator="equal">
      <formula>"FAIL"</formula>
    </cfRule>
    <cfRule type="cellIs" dxfId="497" priority="16" operator="equal">
      <formula>"PASS"</formula>
    </cfRule>
  </conditionalFormatting>
  <conditionalFormatting sqref="I26:I29">
    <cfRule type="cellIs" dxfId="496" priority="13" operator="equal">
      <formula>"FAIL"</formula>
    </cfRule>
    <cfRule type="cellIs" dxfId="495" priority="14" operator="equal">
      <formula>"PASS"</formula>
    </cfRule>
  </conditionalFormatting>
  <conditionalFormatting sqref="I2:I3">
    <cfRule type="cellIs" dxfId="494" priority="11" operator="equal">
      <formula>"FAIL"</formula>
    </cfRule>
    <cfRule type="cellIs" dxfId="493" priority="12" operator="equal">
      <formula>"PASS"</formula>
    </cfRule>
  </conditionalFormatting>
  <conditionalFormatting sqref="I40">
    <cfRule type="cellIs" dxfId="492" priority="9" operator="equal">
      <formula>"FAIL"</formula>
    </cfRule>
    <cfRule type="cellIs" dxfId="491" priority="10" operator="equal">
      <formula>"PASS"</formula>
    </cfRule>
  </conditionalFormatting>
  <conditionalFormatting sqref="I38">
    <cfRule type="cellIs" dxfId="490" priority="7" operator="equal">
      <formula>"FAIL"</formula>
    </cfRule>
    <cfRule type="cellIs" dxfId="489" priority="8" operator="equal">
      <formula>"PASS"</formula>
    </cfRule>
  </conditionalFormatting>
  <conditionalFormatting sqref="I35">
    <cfRule type="cellIs" dxfId="488" priority="5" operator="equal">
      <formula>"FAIL"</formula>
    </cfRule>
    <cfRule type="cellIs" dxfId="487" priority="6" operator="equal">
      <formula>"PASS"</formula>
    </cfRule>
  </conditionalFormatting>
  <conditionalFormatting sqref="I36">
    <cfRule type="cellIs" dxfId="486" priority="3" operator="equal">
      <formula>"FAIL"</formula>
    </cfRule>
    <cfRule type="cellIs" dxfId="485" priority="4" operator="equal">
      <formula>"PASS"</formula>
    </cfRule>
  </conditionalFormatting>
  <conditionalFormatting sqref="I37">
    <cfRule type="cellIs" dxfId="484" priority="1" operator="equal">
      <formula>"FAIL"</formula>
    </cfRule>
    <cfRule type="cellIs" dxfId="483" priority="2" operator="equal">
      <formula>"PASS"</formula>
    </cfRule>
  </conditionalFormatting>
  <dataValidations count="2">
    <dataValidation type="list" allowBlank="1" showInputMessage="1" showErrorMessage="1" sqref="E48:E68 E2:E40">
      <formula1>INDIRECT(D2)</formula1>
    </dataValidation>
    <dataValidation type="list" allowBlank="1" showInputMessage="1" showErrorMessage="1" sqref="G1:G68">
      <formula1>ActionList</formula1>
    </dataValidation>
  </dataValidations>
  <hyperlinks>
    <hyperlink ref="F50" r:id="rId1"/>
    <hyperlink ref="F5" r:id="rId2"/>
    <hyperlink ref="J5" r:id="rId3"/>
    <hyperlink ref="J50" r:id="rId4"/>
    <hyperlink ref="L5" r:id="rId5"/>
    <hyperlink ref="L50" r:id="rId6"/>
    <hyperlink ref="N5" r:id="rId7"/>
    <hyperlink ref="N50" r:id="rId8"/>
    <hyperlink ref="P5" r:id="rId9"/>
    <hyperlink ref="P50" r:id="rId10"/>
    <hyperlink ref="R5" r:id="rId11"/>
    <hyperlink ref="R50" r:id="rId12"/>
    <hyperlink ref="T5" r:id="rId13"/>
    <hyperlink ref="T50" r:id="rId1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[5]Sheet2!#REF!</xm:f>
          </x14:formula1>
          <xm:sqref>D68 D64:D66 D24 D30 D48:D62 D32:D36 D38:D40 D2:D17</xm:sqref>
        </x14:dataValidation>
        <x14:dataValidation type="list" allowBlank="1" showInputMessage="1" showErrorMessage="1">
          <x14:formula1>
            <xm:f>Sheet2!$C$5:$C$13</xm:f>
          </x14:formula1>
          <xm:sqref>D1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0"/>
  <sheetViews>
    <sheetView topLeftCell="D27" zoomScale="85" zoomScaleNormal="85" workbookViewId="0">
      <selection activeCell="L42" sqref="L42"/>
    </sheetView>
  </sheetViews>
  <sheetFormatPr defaultRowHeight="15" x14ac:dyDescent="0.25"/>
  <cols>
    <col min="1" max="1" width="2" style="29" bestFit="1" customWidth="1"/>
    <col min="2" max="2" width="7" style="29" bestFit="1" customWidth="1"/>
    <col min="3" max="3" width="28.5703125" style="29" customWidth="1"/>
    <col min="4" max="4" width="16.5703125" style="29" bestFit="1" customWidth="1"/>
    <col min="5" max="5" width="27.42578125" style="29" customWidth="1"/>
    <col min="6" max="6" width="19.28515625" style="29" customWidth="1"/>
    <col min="7" max="7" width="15.42578125" style="29" customWidth="1"/>
    <col min="8" max="8" width="6" style="29" bestFit="1" customWidth="1"/>
    <col min="9" max="9" width="6.5703125" style="29" bestFit="1" customWidth="1"/>
    <col min="10" max="10" width="19.42578125" style="29" customWidth="1"/>
    <col min="11" max="11" width="6.5703125" style="29" bestFit="1" customWidth="1"/>
    <col min="12" max="12" width="19.42578125" style="29" customWidth="1"/>
    <col min="13" max="13" width="6.5703125" style="29" bestFit="1" customWidth="1"/>
    <col min="14" max="14" width="53" style="29" bestFit="1" customWidth="1"/>
    <col min="15" max="15" width="6.5703125" style="29" bestFit="1" customWidth="1"/>
    <col min="16" max="16" width="53" style="29" bestFit="1" customWidth="1"/>
    <col min="17" max="17" width="6.5703125" style="29" bestFit="1" customWidth="1"/>
    <col min="18" max="18" width="53" style="29" bestFit="1" customWidth="1"/>
    <col min="19" max="19" width="6.5703125" style="29" bestFit="1" customWidth="1"/>
    <col min="20" max="20" width="53" style="29" bestFit="1" customWidth="1"/>
    <col min="21" max="21" width="9.140625" style="29"/>
    <col min="22" max="22" width="53" style="29" bestFit="1" customWidth="1"/>
    <col min="23" max="23" width="6.5703125" style="29" bestFit="1" customWidth="1"/>
    <col min="24" max="24" width="53" style="29" bestFit="1" customWidth="1"/>
    <col min="25" max="25" width="6.5703125" style="29" bestFit="1" customWidth="1"/>
    <col min="26" max="26" width="53" style="29" bestFit="1" customWidth="1"/>
    <col min="27" max="27" width="6.5703125" style="29" bestFit="1" customWidth="1"/>
    <col min="28" max="16384" width="9.140625" style="29"/>
  </cols>
  <sheetData>
    <row r="1" spans="1:27" x14ac:dyDescent="0.25">
      <c r="A1" s="30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16" t="s">
        <v>530</v>
      </c>
      <c r="K1" s="30" t="s">
        <v>41</v>
      </c>
      <c r="L1" s="16" t="s">
        <v>1111</v>
      </c>
      <c r="M1" s="30" t="s">
        <v>41</v>
      </c>
      <c r="N1" s="16" t="s">
        <v>534</v>
      </c>
      <c r="O1" s="30" t="s">
        <v>41</v>
      </c>
      <c r="P1" s="16" t="s">
        <v>535</v>
      </c>
      <c r="Q1" s="30" t="s">
        <v>41</v>
      </c>
      <c r="R1" s="17" t="s">
        <v>714</v>
      </c>
      <c r="S1" s="30" t="s">
        <v>41</v>
      </c>
      <c r="T1" s="17" t="s">
        <v>715</v>
      </c>
      <c r="U1" s="30" t="s">
        <v>41</v>
      </c>
      <c r="V1" s="16" t="s">
        <v>1073</v>
      </c>
      <c r="W1" s="30" t="s">
        <v>41</v>
      </c>
      <c r="X1" s="16" t="s">
        <v>1080</v>
      </c>
      <c r="Y1" s="30" t="s">
        <v>41</v>
      </c>
      <c r="Z1" s="16" t="s">
        <v>1087</v>
      </c>
      <c r="AA1" s="30" t="s">
        <v>41</v>
      </c>
    </row>
    <row r="2" spans="1:27" x14ac:dyDescent="0.25">
      <c r="B2" s="29" t="s">
        <v>44</v>
      </c>
      <c r="C2" s="29" t="s">
        <v>470</v>
      </c>
      <c r="D2" s="29" t="s">
        <v>49</v>
      </c>
      <c r="E2" s="31" t="s">
        <v>88</v>
      </c>
      <c r="F2" s="31" t="s">
        <v>318</v>
      </c>
      <c r="G2" s="29" t="s">
        <v>74</v>
      </c>
      <c r="J2" s="31" t="s">
        <v>318</v>
      </c>
      <c r="K2" s="31"/>
      <c r="L2" s="59" t="s">
        <v>1118</v>
      </c>
      <c r="M2" s="31"/>
      <c r="N2" s="31" t="s">
        <v>318</v>
      </c>
      <c r="O2" s="31"/>
      <c r="P2" s="31" t="s">
        <v>318</v>
      </c>
      <c r="Q2" s="31"/>
      <c r="R2" s="31" t="s">
        <v>318</v>
      </c>
      <c r="S2" s="31"/>
      <c r="T2" s="31" t="s">
        <v>318</v>
      </c>
      <c r="V2" s="31" t="s">
        <v>318</v>
      </c>
      <c r="W2" s="31"/>
      <c r="X2" s="31" t="s">
        <v>318</v>
      </c>
      <c r="Y2" s="31"/>
      <c r="Z2" s="31" t="s">
        <v>318</v>
      </c>
      <c r="AA2" s="31"/>
    </row>
    <row r="3" spans="1:27" x14ac:dyDescent="0.25">
      <c r="B3" s="29" t="s">
        <v>45</v>
      </c>
      <c r="C3" s="29" t="s">
        <v>287</v>
      </c>
      <c r="D3" s="29" t="s">
        <v>49</v>
      </c>
      <c r="E3" s="31" t="s">
        <v>88</v>
      </c>
      <c r="F3" s="31"/>
      <c r="G3" s="29" t="s">
        <v>724</v>
      </c>
      <c r="J3" s="31"/>
      <c r="K3" s="31"/>
      <c r="L3" s="59"/>
      <c r="M3" s="31"/>
      <c r="N3" s="31"/>
      <c r="O3" s="31"/>
      <c r="P3" s="31"/>
      <c r="Q3" s="31"/>
      <c r="R3" s="31"/>
      <c r="S3" s="31"/>
      <c r="T3" s="31"/>
      <c r="V3" s="31"/>
      <c r="W3" s="31"/>
      <c r="X3" s="31"/>
      <c r="Y3" s="31"/>
      <c r="Z3" s="31"/>
      <c r="AA3" s="31"/>
    </row>
    <row r="4" spans="1:27" x14ac:dyDescent="0.25">
      <c r="B4" s="29" t="s">
        <v>46</v>
      </c>
      <c r="C4" s="34" t="s">
        <v>288</v>
      </c>
      <c r="D4" s="29" t="s">
        <v>49</v>
      </c>
      <c r="E4" s="31" t="s">
        <v>50</v>
      </c>
      <c r="F4" s="31" t="s">
        <v>289</v>
      </c>
      <c r="J4" s="31" t="s">
        <v>289</v>
      </c>
      <c r="K4" s="31"/>
      <c r="L4" s="59"/>
      <c r="M4" s="31"/>
      <c r="N4" s="31" t="s">
        <v>289</v>
      </c>
      <c r="O4" s="31"/>
      <c r="P4" s="31" t="s">
        <v>289</v>
      </c>
      <c r="Q4" s="31"/>
      <c r="R4" s="31" t="s">
        <v>289</v>
      </c>
      <c r="S4" s="31"/>
      <c r="T4" s="31" t="s">
        <v>289</v>
      </c>
      <c r="V4" s="31" t="s">
        <v>289</v>
      </c>
      <c r="W4" s="31"/>
      <c r="X4" s="31" t="s">
        <v>289</v>
      </c>
      <c r="Y4" s="31"/>
      <c r="Z4" s="31" t="s">
        <v>289</v>
      </c>
      <c r="AA4" s="31"/>
    </row>
    <row r="5" spans="1:27" x14ac:dyDescent="0.25">
      <c r="B5" s="29" t="s">
        <v>292</v>
      </c>
      <c r="C5" s="34" t="s">
        <v>290</v>
      </c>
      <c r="D5" s="29" t="s">
        <v>49</v>
      </c>
      <c r="E5" s="31" t="s">
        <v>51</v>
      </c>
      <c r="F5" s="35" t="s">
        <v>291</v>
      </c>
      <c r="J5" s="35" t="s">
        <v>291</v>
      </c>
      <c r="K5" s="35"/>
      <c r="L5" s="59"/>
      <c r="M5" s="35"/>
      <c r="N5" s="35" t="s">
        <v>291</v>
      </c>
      <c r="O5" s="35"/>
      <c r="P5" s="35" t="s">
        <v>291</v>
      </c>
      <c r="Q5" s="35"/>
      <c r="R5" s="35" t="s">
        <v>291</v>
      </c>
      <c r="S5" s="35"/>
      <c r="T5" s="35" t="s">
        <v>291</v>
      </c>
      <c r="V5" s="35" t="s">
        <v>291</v>
      </c>
      <c r="W5" s="35"/>
      <c r="X5" s="35" t="s">
        <v>291</v>
      </c>
      <c r="Y5" s="35"/>
      <c r="Z5" s="35" t="s">
        <v>291</v>
      </c>
      <c r="AA5" s="35"/>
    </row>
    <row r="6" spans="1:27" x14ac:dyDescent="0.25">
      <c r="B6" s="29" t="s">
        <v>294</v>
      </c>
      <c r="C6" s="34" t="s">
        <v>293</v>
      </c>
      <c r="D6" s="29" t="s">
        <v>49</v>
      </c>
      <c r="E6" s="31" t="s">
        <v>89</v>
      </c>
      <c r="F6" s="31"/>
      <c r="J6" s="31"/>
      <c r="K6" s="31"/>
      <c r="L6" s="59"/>
      <c r="M6" s="31"/>
      <c r="N6" s="31"/>
      <c r="O6" s="31"/>
      <c r="P6" s="31"/>
      <c r="Q6" s="31"/>
      <c r="R6" s="31"/>
      <c r="S6" s="31"/>
      <c r="T6" s="31"/>
      <c r="V6" s="31"/>
      <c r="W6" s="31"/>
      <c r="X6" s="31"/>
      <c r="Y6" s="31"/>
      <c r="Z6" s="31"/>
      <c r="AA6" s="31"/>
    </row>
    <row r="7" spans="1:27" x14ac:dyDescent="0.25">
      <c r="B7" s="29" t="s">
        <v>297</v>
      </c>
      <c r="C7" s="34" t="s">
        <v>295</v>
      </c>
      <c r="E7" s="31"/>
      <c r="F7" s="33" t="s">
        <v>323</v>
      </c>
      <c r="G7" s="29" t="s">
        <v>474</v>
      </c>
      <c r="J7" s="33" t="s">
        <v>323</v>
      </c>
      <c r="K7" s="33"/>
      <c r="L7" s="59"/>
      <c r="M7" s="33"/>
      <c r="N7" s="33" t="s">
        <v>323</v>
      </c>
      <c r="O7" s="33"/>
      <c r="P7" s="33" t="s">
        <v>323</v>
      </c>
      <c r="Q7" s="33"/>
      <c r="R7" s="33" t="s">
        <v>323</v>
      </c>
      <c r="S7" s="33"/>
      <c r="T7" s="33" t="s">
        <v>323</v>
      </c>
      <c r="V7" s="33" t="s">
        <v>323</v>
      </c>
      <c r="W7" s="33"/>
      <c r="X7" s="33" t="s">
        <v>323</v>
      </c>
      <c r="Y7" s="33"/>
      <c r="Z7" s="33" t="s">
        <v>323</v>
      </c>
      <c r="AA7" s="33"/>
    </row>
    <row r="8" spans="1:27" x14ac:dyDescent="0.25">
      <c r="B8" s="29" t="s">
        <v>300</v>
      </c>
      <c r="C8" s="34" t="s">
        <v>295</v>
      </c>
      <c r="D8" s="29" t="s">
        <v>49</v>
      </c>
      <c r="E8" s="31" t="s">
        <v>91</v>
      </c>
      <c r="F8" s="31"/>
      <c r="G8" s="29" t="s">
        <v>299</v>
      </c>
      <c r="J8" s="31"/>
      <c r="K8" s="31"/>
      <c r="L8" s="59"/>
      <c r="M8" s="31"/>
      <c r="N8" s="31"/>
      <c r="O8" s="31"/>
      <c r="P8" s="31"/>
      <c r="Q8" s="31"/>
      <c r="R8" s="31"/>
      <c r="S8" s="31"/>
      <c r="T8" s="31"/>
      <c r="V8" s="31"/>
      <c r="W8" s="31"/>
      <c r="X8" s="31"/>
      <c r="Y8" s="31"/>
      <c r="Z8" s="31"/>
      <c r="AA8" s="31"/>
    </row>
    <row r="9" spans="1:27" x14ac:dyDescent="0.25">
      <c r="B9" s="29" t="s">
        <v>302</v>
      </c>
      <c r="C9" s="34" t="s">
        <v>301</v>
      </c>
      <c r="D9" s="29" t="s">
        <v>49</v>
      </c>
      <c r="E9" s="31" t="s">
        <v>92</v>
      </c>
      <c r="F9" s="31"/>
      <c r="G9" s="29" t="s">
        <v>9</v>
      </c>
      <c r="J9" s="31"/>
      <c r="K9" s="31"/>
      <c r="L9" s="59"/>
      <c r="M9" s="31"/>
      <c r="N9" s="31"/>
      <c r="O9" s="31"/>
      <c r="P9" s="31"/>
      <c r="Q9" s="31"/>
      <c r="R9" s="31"/>
      <c r="S9" s="31"/>
      <c r="T9" s="31"/>
      <c r="V9" s="31"/>
      <c r="W9" s="31"/>
      <c r="X9" s="31"/>
      <c r="Y9" s="31"/>
      <c r="Z9" s="31"/>
      <c r="AA9" s="31"/>
    </row>
    <row r="10" spans="1:27" x14ac:dyDescent="0.25">
      <c r="B10" s="29" t="s">
        <v>303</v>
      </c>
      <c r="C10" s="34" t="s">
        <v>295</v>
      </c>
      <c r="E10" s="31"/>
      <c r="F10" s="33" t="s">
        <v>296</v>
      </c>
      <c r="G10" s="29" t="s">
        <v>492</v>
      </c>
      <c r="J10" s="33" t="s">
        <v>296</v>
      </c>
      <c r="K10" s="33"/>
      <c r="L10" s="59"/>
      <c r="M10" s="33"/>
      <c r="N10" s="33" t="s">
        <v>296</v>
      </c>
      <c r="O10" s="33"/>
      <c r="P10" s="33" t="s">
        <v>296</v>
      </c>
      <c r="Q10" s="33"/>
      <c r="R10" s="33" t="s">
        <v>296</v>
      </c>
      <c r="S10" s="33"/>
      <c r="T10" s="33" t="s">
        <v>296</v>
      </c>
      <c r="V10" s="33" t="s">
        <v>296</v>
      </c>
      <c r="W10" s="33"/>
      <c r="X10" s="33" t="s">
        <v>296</v>
      </c>
      <c r="Y10" s="33"/>
      <c r="Z10" s="33" t="s">
        <v>296</v>
      </c>
      <c r="AA10" s="33"/>
    </row>
    <row r="11" spans="1:27" x14ac:dyDescent="0.25">
      <c r="B11" s="29" t="s">
        <v>305</v>
      </c>
      <c r="C11" s="34" t="s">
        <v>304</v>
      </c>
      <c r="D11" s="29" t="s">
        <v>49</v>
      </c>
      <c r="E11" s="31" t="s">
        <v>119</v>
      </c>
      <c r="F11" s="33"/>
      <c r="G11" s="22" t="s">
        <v>307</v>
      </c>
      <c r="H11" s="45"/>
      <c r="J11" s="33"/>
      <c r="K11" s="33"/>
      <c r="L11" s="59"/>
      <c r="M11" s="33"/>
      <c r="N11" s="33"/>
      <c r="O11" s="33"/>
      <c r="P11" s="33"/>
      <c r="Q11" s="33"/>
      <c r="R11" s="33"/>
      <c r="S11" s="33"/>
      <c r="T11" s="33"/>
      <c r="V11" s="33"/>
      <c r="W11" s="33"/>
      <c r="X11" s="33"/>
      <c r="Y11" s="33"/>
      <c r="Z11" s="33"/>
      <c r="AA11" s="33"/>
    </row>
    <row r="12" spans="1:27" x14ac:dyDescent="0.25">
      <c r="B12" s="29" t="s">
        <v>308</v>
      </c>
      <c r="C12" s="34" t="s">
        <v>312</v>
      </c>
      <c r="D12" s="29" t="s">
        <v>49</v>
      </c>
      <c r="E12" s="31" t="s">
        <v>120</v>
      </c>
      <c r="F12" s="31"/>
      <c r="G12" s="22" t="s">
        <v>9</v>
      </c>
      <c r="J12" s="31"/>
      <c r="K12" s="31"/>
      <c r="L12" s="59"/>
      <c r="M12" s="31"/>
      <c r="N12" s="31"/>
      <c r="O12" s="31"/>
      <c r="P12" s="31"/>
      <c r="Q12" s="31"/>
      <c r="R12" s="31"/>
      <c r="S12" s="31"/>
      <c r="T12" s="31"/>
      <c r="V12" s="31"/>
      <c r="W12" s="31"/>
      <c r="X12" s="31"/>
      <c r="Y12" s="31"/>
      <c r="Z12" s="31"/>
      <c r="AA12" s="31"/>
    </row>
    <row r="13" spans="1:27" x14ac:dyDescent="0.25">
      <c r="B13" s="29" t="s">
        <v>309</v>
      </c>
      <c r="C13" s="34" t="s">
        <v>295</v>
      </c>
      <c r="E13" s="31"/>
      <c r="F13" s="33" t="s">
        <v>323</v>
      </c>
      <c r="G13" s="29" t="s">
        <v>474</v>
      </c>
      <c r="J13" s="33" t="s">
        <v>323</v>
      </c>
      <c r="K13" s="33"/>
      <c r="L13" s="59"/>
      <c r="M13" s="33"/>
      <c r="N13" s="33" t="s">
        <v>323</v>
      </c>
      <c r="O13" s="33"/>
      <c r="P13" s="33" t="s">
        <v>323</v>
      </c>
      <c r="Q13" s="33"/>
      <c r="R13" s="33" t="s">
        <v>323</v>
      </c>
      <c r="S13" s="33"/>
      <c r="T13" s="33" t="s">
        <v>323</v>
      </c>
      <c r="V13" s="33" t="s">
        <v>323</v>
      </c>
      <c r="W13" s="33"/>
      <c r="X13" s="33" t="s">
        <v>323</v>
      </c>
      <c r="Y13" s="33"/>
      <c r="Z13" s="33" t="s">
        <v>323</v>
      </c>
      <c r="AA13" s="33"/>
    </row>
    <row r="14" spans="1:27" s="56" customFormat="1" ht="30" x14ac:dyDescent="0.25">
      <c r="B14" s="56" t="s">
        <v>310</v>
      </c>
      <c r="C14" s="57" t="s">
        <v>465</v>
      </c>
      <c r="D14" s="56" t="s">
        <v>49</v>
      </c>
      <c r="E14" s="58" t="s">
        <v>114</v>
      </c>
      <c r="F14" s="58"/>
      <c r="G14" s="56" t="s">
        <v>9</v>
      </c>
      <c r="J14" s="58"/>
      <c r="K14" s="58"/>
      <c r="L14" s="59"/>
      <c r="M14" s="100"/>
      <c r="N14" s="58"/>
      <c r="O14" s="58"/>
      <c r="P14" s="58"/>
      <c r="Q14" s="58"/>
      <c r="R14" s="58"/>
      <c r="S14" s="58"/>
      <c r="T14" s="58"/>
      <c r="V14" s="58"/>
      <c r="W14" s="58"/>
      <c r="X14" s="58"/>
      <c r="Y14" s="58"/>
      <c r="Z14" s="58"/>
      <c r="AA14" s="58"/>
    </row>
    <row r="15" spans="1:27" s="56" customFormat="1" x14ac:dyDescent="0.25">
      <c r="B15" s="56" t="s">
        <v>311</v>
      </c>
      <c r="C15" s="57" t="s">
        <v>295</v>
      </c>
      <c r="E15" s="58"/>
      <c r="F15" s="59" t="s">
        <v>466</v>
      </c>
      <c r="G15" s="56" t="s">
        <v>474</v>
      </c>
      <c r="J15" s="59" t="s">
        <v>466</v>
      </c>
      <c r="K15" s="59"/>
      <c r="L15" s="59"/>
      <c r="M15" s="59"/>
      <c r="N15" s="59" t="s">
        <v>466</v>
      </c>
      <c r="O15" s="59"/>
      <c r="P15" s="59" t="s">
        <v>466</v>
      </c>
      <c r="Q15" s="59"/>
      <c r="R15" s="59" t="s">
        <v>466</v>
      </c>
      <c r="S15" s="59"/>
      <c r="T15" s="59" t="s">
        <v>466</v>
      </c>
      <c r="V15" s="59" t="s">
        <v>466</v>
      </c>
      <c r="W15" s="59"/>
      <c r="X15" s="59" t="s">
        <v>466</v>
      </c>
      <c r="Y15" s="59"/>
      <c r="Z15" s="59" t="s">
        <v>466</v>
      </c>
      <c r="AA15" s="59"/>
    </row>
    <row r="16" spans="1:27" s="56" customFormat="1" x14ac:dyDescent="0.25">
      <c r="B16" s="56" t="s">
        <v>313</v>
      </c>
      <c r="C16" s="57" t="s">
        <v>464</v>
      </c>
      <c r="D16" s="56" t="s">
        <v>49</v>
      </c>
      <c r="E16" s="58" t="s">
        <v>123</v>
      </c>
      <c r="F16" s="58"/>
      <c r="G16" s="56" t="s">
        <v>9</v>
      </c>
      <c r="J16" s="58"/>
      <c r="K16" s="58"/>
      <c r="L16" s="59"/>
      <c r="M16" s="100"/>
      <c r="N16" s="58"/>
      <c r="O16" s="58"/>
      <c r="P16" s="58"/>
      <c r="Q16" s="58"/>
      <c r="R16" s="58"/>
      <c r="S16" s="58"/>
      <c r="T16" s="58"/>
      <c r="V16" s="58"/>
      <c r="W16" s="58"/>
      <c r="X16" s="58"/>
      <c r="Y16" s="58"/>
      <c r="Z16" s="58"/>
      <c r="AA16" s="58"/>
    </row>
    <row r="17" spans="2:27" s="56" customFormat="1" x14ac:dyDescent="0.25">
      <c r="B17" s="56" t="s">
        <v>314</v>
      </c>
      <c r="C17" s="57" t="s">
        <v>295</v>
      </c>
      <c r="E17" s="58"/>
      <c r="F17" s="59" t="s">
        <v>315</v>
      </c>
      <c r="G17" s="56" t="s">
        <v>474</v>
      </c>
      <c r="J17" s="59" t="s">
        <v>315</v>
      </c>
      <c r="K17" s="59"/>
      <c r="L17" s="59" t="s">
        <v>344</v>
      </c>
      <c r="M17" s="59"/>
      <c r="N17" s="59" t="s">
        <v>315</v>
      </c>
      <c r="O17" s="59"/>
      <c r="P17" s="59" t="s">
        <v>315</v>
      </c>
      <c r="Q17" s="59"/>
      <c r="R17" s="59" t="s">
        <v>315</v>
      </c>
      <c r="S17" s="59"/>
      <c r="T17" s="59" t="s">
        <v>315</v>
      </c>
      <c r="V17" s="59" t="s">
        <v>315</v>
      </c>
      <c r="W17" s="59"/>
      <c r="X17" s="59" t="s">
        <v>315</v>
      </c>
      <c r="Y17" s="59"/>
      <c r="Z17" s="59" t="s">
        <v>315</v>
      </c>
      <c r="AA17" s="59"/>
    </row>
    <row r="18" spans="2:27" s="56" customFormat="1" ht="15" customHeight="1" x14ac:dyDescent="0.25">
      <c r="B18" s="56" t="s">
        <v>316</v>
      </c>
      <c r="C18" s="57" t="s">
        <v>902</v>
      </c>
      <c r="D18" s="56" t="s">
        <v>35</v>
      </c>
      <c r="E18" s="58" t="s">
        <v>901</v>
      </c>
      <c r="F18" s="59"/>
      <c r="G18" s="56" t="s">
        <v>9</v>
      </c>
      <c r="J18" s="59"/>
      <c r="L18" s="59" t="s">
        <v>344</v>
      </c>
      <c r="N18" s="59" t="s">
        <v>344</v>
      </c>
      <c r="P18" s="59" t="s">
        <v>344</v>
      </c>
      <c r="Q18" s="59"/>
      <c r="R18" s="56" t="s">
        <v>344</v>
      </c>
      <c r="T18" s="56" t="s">
        <v>344</v>
      </c>
      <c r="V18" s="59" t="s">
        <v>344</v>
      </c>
      <c r="X18" s="59" t="s">
        <v>344</v>
      </c>
      <c r="Z18" s="59" t="s">
        <v>344</v>
      </c>
    </row>
    <row r="19" spans="2:27" s="56" customFormat="1" ht="15" customHeight="1" x14ac:dyDescent="0.25">
      <c r="B19" s="56" t="s">
        <v>319</v>
      </c>
      <c r="C19" s="57" t="s">
        <v>902</v>
      </c>
      <c r="D19" s="56" t="s">
        <v>35</v>
      </c>
      <c r="E19" s="58" t="s">
        <v>901</v>
      </c>
      <c r="F19" s="59"/>
      <c r="G19" s="56" t="s">
        <v>299</v>
      </c>
      <c r="J19" s="59"/>
      <c r="L19" s="59" t="s">
        <v>344</v>
      </c>
      <c r="N19" s="59" t="s">
        <v>344</v>
      </c>
      <c r="P19" s="59" t="s">
        <v>344</v>
      </c>
      <c r="Q19" s="59"/>
      <c r="R19" s="56" t="s">
        <v>344</v>
      </c>
      <c r="T19" s="56" t="s">
        <v>344</v>
      </c>
      <c r="V19" s="59" t="s">
        <v>344</v>
      </c>
      <c r="X19" s="59" t="s">
        <v>344</v>
      </c>
      <c r="Z19" s="59" t="s">
        <v>344</v>
      </c>
    </row>
    <row r="20" spans="2:27" s="56" customFormat="1" ht="15" customHeight="1" x14ac:dyDescent="0.25">
      <c r="B20" s="56" t="s">
        <v>322</v>
      </c>
      <c r="C20" s="57" t="s">
        <v>903</v>
      </c>
      <c r="D20" s="56" t="s">
        <v>35</v>
      </c>
      <c r="E20" s="58" t="s">
        <v>908</v>
      </c>
      <c r="F20" s="59"/>
      <c r="G20" s="56" t="s">
        <v>9</v>
      </c>
      <c r="J20" s="59"/>
      <c r="L20" s="59" t="s">
        <v>344</v>
      </c>
      <c r="N20" s="59" t="s">
        <v>344</v>
      </c>
      <c r="P20" s="59" t="s">
        <v>344</v>
      </c>
      <c r="Q20" s="59"/>
      <c r="R20" s="56" t="s">
        <v>344</v>
      </c>
      <c r="T20" s="56" t="s">
        <v>344</v>
      </c>
      <c r="V20" s="59" t="s">
        <v>344</v>
      </c>
      <c r="X20" s="59" t="s">
        <v>344</v>
      </c>
      <c r="Z20" s="59" t="s">
        <v>344</v>
      </c>
    </row>
    <row r="21" spans="2:27" s="56" customFormat="1" ht="15" customHeight="1" x14ac:dyDescent="0.25">
      <c r="B21" s="56" t="s">
        <v>329</v>
      </c>
      <c r="C21" s="57" t="s">
        <v>904</v>
      </c>
      <c r="D21" s="56" t="s">
        <v>35</v>
      </c>
      <c r="E21" s="58" t="s">
        <v>906</v>
      </c>
      <c r="F21" s="59"/>
      <c r="G21" s="56" t="s">
        <v>468</v>
      </c>
      <c r="J21" s="59"/>
      <c r="L21" s="59" t="s">
        <v>344</v>
      </c>
      <c r="N21" s="59" t="s">
        <v>344</v>
      </c>
      <c r="P21" s="59" t="s">
        <v>344</v>
      </c>
      <c r="Q21" s="59"/>
      <c r="R21" s="56" t="s">
        <v>344</v>
      </c>
      <c r="T21" s="56" t="s">
        <v>344</v>
      </c>
      <c r="V21" s="59" t="s">
        <v>344</v>
      </c>
      <c r="X21" s="59" t="s">
        <v>344</v>
      </c>
      <c r="Z21" s="59" t="s">
        <v>344</v>
      </c>
    </row>
    <row r="22" spans="2:27" s="56" customFormat="1" ht="15" customHeight="1" x14ac:dyDescent="0.25">
      <c r="B22" s="56" t="s">
        <v>330</v>
      </c>
      <c r="C22" s="57" t="s">
        <v>904</v>
      </c>
      <c r="D22" s="29" t="s">
        <v>49</v>
      </c>
      <c r="E22" s="100" t="s">
        <v>415</v>
      </c>
      <c r="F22" s="59"/>
      <c r="G22" s="56" t="s">
        <v>468</v>
      </c>
      <c r="J22" s="59" t="s">
        <v>344</v>
      </c>
      <c r="L22" s="59"/>
      <c r="N22" s="59" t="s">
        <v>344</v>
      </c>
      <c r="P22" s="59" t="s">
        <v>344</v>
      </c>
      <c r="Q22" s="59"/>
      <c r="R22" s="59" t="s">
        <v>344</v>
      </c>
      <c r="T22" s="59" t="s">
        <v>344</v>
      </c>
      <c r="V22" s="59" t="s">
        <v>344</v>
      </c>
      <c r="X22" s="59" t="s">
        <v>344</v>
      </c>
      <c r="Z22" s="59" t="s">
        <v>344</v>
      </c>
    </row>
    <row r="23" spans="2:27" s="56" customFormat="1" ht="15" customHeight="1" x14ac:dyDescent="0.25">
      <c r="B23" s="56" t="s">
        <v>331</v>
      </c>
      <c r="C23" s="57" t="s">
        <v>905</v>
      </c>
      <c r="D23" s="56" t="s">
        <v>35</v>
      </c>
      <c r="E23" s="58" t="s">
        <v>907</v>
      </c>
      <c r="F23" s="59"/>
      <c r="G23" s="56" t="s">
        <v>9</v>
      </c>
      <c r="J23" s="59"/>
      <c r="L23" s="59" t="s">
        <v>344</v>
      </c>
      <c r="N23" s="59" t="s">
        <v>344</v>
      </c>
      <c r="P23" s="59" t="s">
        <v>344</v>
      </c>
      <c r="Q23" s="59"/>
      <c r="R23" s="56" t="s">
        <v>344</v>
      </c>
      <c r="T23" s="56" t="s">
        <v>344</v>
      </c>
      <c r="V23" s="59" t="s">
        <v>344</v>
      </c>
      <c r="X23" s="59" t="s">
        <v>344</v>
      </c>
      <c r="Z23" s="59" t="s">
        <v>344</v>
      </c>
    </row>
    <row r="24" spans="2:27" s="56" customFormat="1" ht="15" customHeight="1" x14ac:dyDescent="0.25">
      <c r="B24" s="56" t="s">
        <v>345</v>
      </c>
      <c r="C24" s="57" t="s">
        <v>508</v>
      </c>
      <c r="D24" s="56" t="s">
        <v>35</v>
      </c>
      <c r="E24" s="58" t="s">
        <v>966</v>
      </c>
      <c r="F24" s="59"/>
      <c r="G24" s="56" t="s">
        <v>9</v>
      </c>
      <c r="J24" s="59" t="s">
        <v>344</v>
      </c>
      <c r="L24" s="59" t="s">
        <v>344</v>
      </c>
      <c r="N24" s="59" t="s">
        <v>344</v>
      </c>
      <c r="P24" s="59" t="s">
        <v>344</v>
      </c>
      <c r="Q24" s="59"/>
      <c r="R24" s="56" t="s">
        <v>344</v>
      </c>
      <c r="T24" s="56" t="s">
        <v>344</v>
      </c>
      <c r="V24" s="59" t="s">
        <v>344</v>
      </c>
      <c r="X24" s="59" t="s">
        <v>344</v>
      </c>
      <c r="Z24" s="59" t="s">
        <v>344</v>
      </c>
    </row>
    <row r="25" spans="2:27" s="56" customFormat="1" ht="15" customHeight="1" x14ac:dyDescent="0.25">
      <c r="B25" s="56" t="s">
        <v>351</v>
      </c>
      <c r="C25" s="57" t="s">
        <v>295</v>
      </c>
      <c r="E25" s="58"/>
      <c r="F25" s="59" t="s">
        <v>315</v>
      </c>
      <c r="G25" s="56" t="s">
        <v>947</v>
      </c>
      <c r="J25" s="59" t="s">
        <v>315</v>
      </c>
      <c r="L25" s="59" t="s">
        <v>344</v>
      </c>
      <c r="N25" s="59" t="s">
        <v>315</v>
      </c>
      <c r="P25" s="59" t="s">
        <v>315</v>
      </c>
      <c r="Q25" s="59"/>
      <c r="R25" s="56" t="s">
        <v>344</v>
      </c>
      <c r="T25" s="56" t="s">
        <v>344</v>
      </c>
      <c r="V25" s="59" t="s">
        <v>344</v>
      </c>
      <c r="X25" s="59" t="s">
        <v>344</v>
      </c>
      <c r="Z25" s="59" t="s">
        <v>315</v>
      </c>
    </row>
    <row r="26" spans="2:27" s="56" customFormat="1" ht="15" customHeight="1" x14ac:dyDescent="0.25">
      <c r="B26" s="56" t="s">
        <v>362</v>
      </c>
      <c r="C26" s="57" t="s">
        <v>499</v>
      </c>
      <c r="D26" s="56" t="s">
        <v>35</v>
      </c>
      <c r="E26" s="58" t="s">
        <v>498</v>
      </c>
      <c r="F26" s="59"/>
      <c r="G26" s="56" t="s">
        <v>9</v>
      </c>
      <c r="J26" s="59" t="s">
        <v>344</v>
      </c>
      <c r="L26" s="59" t="s">
        <v>344</v>
      </c>
      <c r="N26" s="59" t="s">
        <v>344</v>
      </c>
      <c r="P26" s="59"/>
      <c r="Q26" s="59"/>
      <c r="R26" s="56" t="s">
        <v>344</v>
      </c>
      <c r="T26" s="56" t="s">
        <v>344</v>
      </c>
      <c r="V26" s="59" t="s">
        <v>344</v>
      </c>
      <c r="X26" s="59" t="s">
        <v>344</v>
      </c>
      <c r="Z26" s="59"/>
    </row>
    <row r="27" spans="2:27" s="56" customFormat="1" ht="15" customHeight="1" x14ac:dyDescent="0.25">
      <c r="B27" s="56" t="s">
        <v>363</v>
      </c>
      <c r="C27" s="57" t="s">
        <v>499</v>
      </c>
      <c r="D27" s="56" t="s">
        <v>35</v>
      </c>
      <c r="E27" s="58" t="s">
        <v>498</v>
      </c>
      <c r="F27" s="59"/>
      <c r="J27" s="59" t="s">
        <v>344</v>
      </c>
      <c r="L27" s="59" t="s">
        <v>344</v>
      </c>
      <c r="N27" s="59" t="s">
        <v>344</v>
      </c>
      <c r="P27" s="59"/>
      <c r="Q27" s="59"/>
      <c r="R27" s="56" t="s">
        <v>344</v>
      </c>
      <c r="T27" s="56" t="s">
        <v>344</v>
      </c>
      <c r="V27" s="59" t="s">
        <v>344</v>
      </c>
      <c r="X27" s="59" t="s">
        <v>344</v>
      </c>
      <c r="Z27" s="59"/>
    </row>
    <row r="28" spans="2:27" s="56" customFormat="1" ht="15" customHeight="1" x14ac:dyDescent="0.25">
      <c r="B28" s="56" t="s">
        <v>364</v>
      </c>
      <c r="C28" s="57" t="s">
        <v>969</v>
      </c>
      <c r="D28" s="56" t="s">
        <v>35</v>
      </c>
      <c r="E28" s="58" t="s">
        <v>968</v>
      </c>
      <c r="F28" s="59"/>
      <c r="G28" s="56" t="s">
        <v>9</v>
      </c>
      <c r="J28" s="59" t="s">
        <v>948</v>
      </c>
      <c r="L28" s="59" t="s">
        <v>344</v>
      </c>
      <c r="N28" s="59"/>
      <c r="P28" s="59" t="s">
        <v>948</v>
      </c>
      <c r="Q28" s="59"/>
      <c r="R28" s="56" t="s">
        <v>344</v>
      </c>
      <c r="T28" s="56" t="s">
        <v>344</v>
      </c>
      <c r="V28" s="59" t="s">
        <v>948</v>
      </c>
      <c r="X28" s="59" t="s">
        <v>948</v>
      </c>
      <c r="Z28" s="59" t="s">
        <v>948</v>
      </c>
    </row>
    <row r="29" spans="2:27" s="56" customFormat="1" ht="15" customHeight="1" x14ac:dyDescent="0.25">
      <c r="B29" s="56" t="s">
        <v>365</v>
      </c>
      <c r="C29" s="57" t="s">
        <v>469</v>
      </c>
      <c r="D29" s="56" t="s">
        <v>35</v>
      </c>
      <c r="E29" s="58" t="s">
        <v>970</v>
      </c>
      <c r="F29" s="59"/>
      <c r="G29" s="56" t="s">
        <v>468</v>
      </c>
      <c r="J29" s="59" t="s">
        <v>344</v>
      </c>
      <c r="L29" s="59" t="s">
        <v>344</v>
      </c>
      <c r="N29" s="59"/>
      <c r="P29" s="59" t="s">
        <v>344</v>
      </c>
      <c r="Q29" s="59"/>
      <c r="R29" s="56" t="s">
        <v>344</v>
      </c>
      <c r="T29" s="56" t="s">
        <v>344</v>
      </c>
      <c r="V29" s="59" t="s">
        <v>344</v>
      </c>
      <c r="X29" s="59" t="s">
        <v>344</v>
      </c>
      <c r="Z29" s="59" t="s">
        <v>344</v>
      </c>
    </row>
    <row r="30" spans="2:27" s="56" customFormat="1" ht="15" customHeight="1" x14ac:dyDescent="0.25">
      <c r="B30" s="56" t="s">
        <v>366</v>
      </c>
      <c r="C30" s="57" t="s">
        <v>469</v>
      </c>
      <c r="D30" s="56" t="s">
        <v>35</v>
      </c>
      <c r="E30" s="58" t="s">
        <v>911</v>
      </c>
      <c r="F30" s="59"/>
      <c r="G30" s="56" t="s">
        <v>468</v>
      </c>
      <c r="J30" s="59" t="s">
        <v>344</v>
      </c>
      <c r="L30" s="59" t="s">
        <v>344</v>
      </c>
      <c r="N30" s="59" t="s">
        <v>344</v>
      </c>
      <c r="P30" s="59" t="s">
        <v>344</v>
      </c>
      <c r="Q30" s="59"/>
      <c r="R30" s="56" t="s">
        <v>344</v>
      </c>
      <c r="T30" s="56" t="s">
        <v>344</v>
      </c>
      <c r="V30" s="59" t="s">
        <v>344</v>
      </c>
      <c r="X30" s="59" t="s">
        <v>344</v>
      </c>
      <c r="Z30" s="59" t="s">
        <v>344</v>
      </c>
    </row>
    <row r="31" spans="2:27" s="56" customFormat="1" ht="15" customHeight="1" x14ac:dyDescent="0.25">
      <c r="B31" s="56" t="s">
        <v>367</v>
      </c>
      <c r="C31" s="57" t="s">
        <v>469</v>
      </c>
      <c r="D31" s="56" t="s">
        <v>49</v>
      </c>
      <c r="E31" s="58" t="s">
        <v>467</v>
      </c>
      <c r="F31" s="59"/>
      <c r="G31" s="56" t="s">
        <v>468</v>
      </c>
      <c r="J31" s="59" t="s">
        <v>344</v>
      </c>
      <c r="L31" s="59" t="s">
        <v>344</v>
      </c>
      <c r="N31" s="59" t="s">
        <v>344</v>
      </c>
      <c r="P31" s="59" t="s">
        <v>344</v>
      </c>
      <c r="Q31" s="59"/>
      <c r="R31" s="56" t="s">
        <v>344</v>
      </c>
      <c r="T31" s="56" t="s">
        <v>344</v>
      </c>
      <c r="V31" s="59" t="s">
        <v>344</v>
      </c>
      <c r="X31" s="59" t="s">
        <v>344</v>
      </c>
      <c r="Z31" s="59" t="s">
        <v>344</v>
      </c>
    </row>
    <row r="32" spans="2:27" s="56" customFormat="1" ht="15" customHeight="1" x14ac:dyDescent="0.25">
      <c r="B32" s="56" t="s">
        <v>368</v>
      </c>
      <c r="C32" s="57" t="s">
        <v>909</v>
      </c>
      <c r="D32" s="56" t="s">
        <v>35</v>
      </c>
      <c r="E32" s="58" t="s">
        <v>910</v>
      </c>
      <c r="F32" s="59"/>
      <c r="G32" s="56" t="s">
        <v>468</v>
      </c>
      <c r="J32" s="59" t="s">
        <v>344</v>
      </c>
      <c r="L32" s="59" t="s">
        <v>344</v>
      </c>
      <c r="N32" s="59" t="s">
        <v>344</v>
      </c>
      <c r="Q32" s="59"/>
      <c r="R32" s="56" t="s">
        <v>344</v>
      </c>
      <c r="T32" s="56" t="s">
        <v>344</v>
      </c>
      <c r="V32" s="59" t="s">
        <v>344</v>
      </c>
      <c r="X32" s="59" t="s">
        <v>344</v>
      </c>
    </row>
    <row r="33" spans="2:27" s="56" customFormat="1" ht="15" customHeight="1" x14ac:dyDescent="0.25">
      <c r="B33" s="56" t="s">
        <v>369</v>
      </c>
      <c r="C33" s="57" t="s">
        <v>469</v>
      </c>
      <c r="D33" s="56" t="s">
        <v>49</v>
      </c>
      <c r="E33" s="58" t="s">
        <v>496</v>
      </c>
      <c r="F33" s="59"/>
      <c r="G33" s="56" t="s">
        <v>468</v>
      </c>
      <c r="J33" s="59" t="s">
        <v>344</v>
      </c>
      <c r="L33" s="59" t="s">
        <v>344</v>
      </c>
      <c r="N33" s="59" t="s">
        <v>344</v>
      </c>
      <c r="P33" s="59" t="s">
        <v>344</v>
      </c>
      <c r="Q33" s="59"/>
      <c r="R33" s="56" t="s">
        <v>344</v>
      </c>
      <c r="T33" s="56" t="s">
        <v>344</v>
      </c>
      <c r="V33" s="59" t="s">
        <v>344</v>
      </c>
      <c r="X33" s="59" t="s">
        <v>344</v>
      </c>
      <c r="Z33" s="59" t="s">
        <v>344</v>
      </c>
    </row>
    <row r="34" spans="2:27" s="56" customFormat="1" ht="15" customHeight="1" x14ac:dyDescent="0.25">
      <c r="B34" s="56" t="s">
        <v>370</v>
      </c>
      <c r="C34" s="57" t="s">
        <v>295</v>
      </c>
      <c r="E34" s="58"/>
      <c r="F34" s="59" t="s">
        <v>315</v>
      </c>
      <c r="G34" s="56" t="s">
        <v>947</v>
      </c>
      <c r="J34" s="59" t="s">
        <v>315</v>
      </c>
      <c r="L34" s="59" t="s">
        <v>344</v>
      </c>
      <c r="N34" s="59" t="s">
        <v>315</v>
      </c>
      <c r="P34" s="59" t="s">
        <v>315</v>
      </c>
      <c r="Q34" s="59"/>
      <c r="R34" s="56" t="s">
        <v>344</v>
      </c>
      <c r="T34" s="56" t="s">
        <v>344</v>
      </c>
      <c r="V34" s="59" t="s">
        <v>315</v>
      </c>
      <c r="X34" s="59" t="s">
        <v>315</v>
      </c>
      <c r="Z34" s="59" t="s">
        <v>315</v>
      </c>
    </row>
    <row r="35" spans="2:27" s="56" customFormat="1" ht="15" customHeight="1" x14ac:dyDescent="0.25">
      <c r="B35" s="56" t="s">
        <v>371</v>
      </c>
      <c r="C35" s="57" t="s">
        <v>295</v>
      </c>
      <c r="E35" s="58"/>
      <c r="F35" s="59" t="s">
        <v>315</v>
      </c>
      <c r="G35" s="56" t="s">
        <v>474</v>
      </c>
      <c r="J35" s="59" t="s">
        <v>344</v>
      </c>
      <c r="K35" s="59"/>
      <c r="L35" s="59" t="s">
        <v>344</v>
      </c>
      <c r="M35" s="59"/>
      <c r="N35" s="59" t="s">
        <v>344</v>
      </c>
      <c r="O35" s="59"/>
      <c r="P35" s="59" t="s">
        <v>344</v>
      </c>
      <c r="Q35" s="59"/>
      <c r="R35" s="59" t="s">
        <v>344</v>
      </c>
      <c r="S35" s="59"/>
      <c r="T35" s="59" t="s">
        <v>344</v>
      </c>
      <c r="V35" s="59" t="s">
        <v>315</v>
      </c>
      <c r="X35" s="59" t="s">
        <v>315</v>
      </c>
      <c r="Z35" s="59" t="s">
        <v>344</v>
      </c>
    </row>
    <row r="36" spans="2:27" s="56" customFormat="1" ht="15" customHeight="1" x14ac:dyDescent="0.25">
      <c r="B36" s="56" t="s">
        <v>378</v>
      </c>
      <c r="C36" s="57" t="s">
        <v>995</v>
      </c>
      <c r="D36" s="56" t="s">
        <v>49</v>
      </c>
      <c r="E36" s="58" t="s">
        <v>996</v>
      </c>
      <c r="F36" s="59"/>
      <c r="G36" s="56" t="s">
        <v>9</v>
      </c>
      <c r="J36" s="59" t="s">
        <v>344</v>
      </c>
      <c r="L36" s="59" t="s">
        <v>344</v>
      </c>
      <c r="N36" s="59" t="s">
        <v>344</v>
      </c>
      <c r="P36" s="59" t="s">
        <v>344</v>
      </c>
      <c r="Q36" s="59"/>
      <c r="R36" s="59" t="s">
        <v>344</v>
      </c>
      <c r="T36" s="59" t="s">
        <v>344</v>
      </c>
      <c r="V36" s="59"/>
      <c r="X36" s="59"/>
      <c r="Z36" s="59" t="s">
        <v>344</v>
      </c>
    </row>
    <row r="37" spans="2:27" s="56" customFormat="1" ht="15" customHeight="1" x14ac:dyDescent="0.25">
      <c r="B37" s="56" t="s">
        <v>480</v>
      </c>
      <c r="C37" s="57" t="s">
        <v>295</v>
      </c>
      <c r="E37" s="58"/>
      <c r="F37" s="59" t="s">
        <v>315</v>
      </c>
      <c r="G37" s="56" t="s">
        <v>474</v>
      </c>
      <c r="J37" s="59" t="s">
        <v>344</v>
      </c>
      <c r="L37" s="59" t="s">
        <v>344</v>
      </c>
      <c r="N37" s="59" t="s">
        <v>344</v>
      </c>
      <c r="P37" s="59" t="s">
        <v>344</v>
      </c>
      <c r="Q37" s="59"/>
      <c r="R37" s="59" t="s">
        <v>344</v>
      </c>
      <c r="T37" s="59" t="s">
        <v>344</v>
      </c>
      <c r="V37" s="59" t="s">
        <v>315</v>
      </c>
      <c r="X37" s="59" t="s">
        <v>315</v>
      </c>
      <c r="Z37" s="59" t="s">
        <v>344</v>
      </c>
    </row>
    <row r="38" spans="2:27" s="56" customFormat="1" ht="15" customHeight="1" x14ac:dyDescent="0.25">
      <c r="B38" s="56" t="s">
        <v>481</v>
      </c>
      <c r="C38" s="57" t="s">
        <v>997</v>
      </c>
      <c r="D38" s="56" t="s">
        <v>35</v>
      </c>
      <c r="E38" s="58" t="s">
        <v>998</v>
      </c>
      <c r="F38" s="59"/>
      <c r="G38" s="56" t="s">
        <v>468</v>
      </c>
      <c r="J38" s="59" t="s">
        <v>344</v>
      </c>
      <c r="L38" s="59" t="s">
        <v>344</v>
      </c>
      <c r="N38" s="59" t="s">
        <v>344</v>
      </c>
      <c r="P38" s="59" t="s">
        <v>344</v>
      </c>
      <c r="Q38" s="59"/>
      <c r="R38" s="59" t="s">
        <v>344</v>
      </c>
      <c r="T38" s="59" t="s">
        <v>344</v>
      </c>
      <c r="V38" s="59"/>
      <c r="X38" s="59"/>
      <c r="Z38" s="59" t="s">
        <v>344</v>
      </c>
    </row>
    <row r="39" spans="2:27" s="56" customFormat="1" ht="15" customHeight="1" x14ac:dyDescent="0.25">
      <c r="B39" s="56" t="s">
        <v>482</v>
      </c>
      <c r="C39" s="57" t="s">
        <v>295</v>
      </c>
      <c r="E39" s="58"/>
      <c r="F39" s="59" t="s">
        <v>315</v>
      </c>
      <c r="G39" s="56" t="s">
        <v>474</v>
      </c>
      <c r="J39" s="59" t="s">
        <v>344</v>
      </c>
      <c r="L39" s="59" t="s">
        <v>344</v>
      </c>
      <c r="N39" s="59" t="s">
        <v>344</v>
      </c>
      <c r="P39" s="59" t="s">
        <v>344</v>
      </c>
      <c r="Q39" s="59"/>
      <c r="R39" s="59" t="s">
        <v>344</v>
      </c>
      <c r="T39" s="59" t="s">
        <v>344</v>
      </c>
      <c r="V39" s="59" t="s">
        <v>315</v>
      </c>
      <c r="X39" s="59" t="s">
        <v>315</v>
      </c>
      <c r="Z39" s="59" t="s">
        <v>344</v>
      </c>
    </row>
    <row r="40" spans="2:27" s="56" customFormat="1" x14ac:dyDescent="0.25">
      <c r="B40" s="56" t="s">
        <v>483</v>
      </c>
      <c r="C40" s="57" t="s">
        <v>471</v>
      </c>
      <c r="E40" s="58"/>
      <c r="F40" s="59"/>
      <c r="G40" s="56" t="s">
        <v>4</v>
      </c>
      <c r="J40" s="59"/>
      <c r="K40" s="59"/>
      <c r="L40" s="59" t="s">
        <v>344</v>
      </c>
      <c r="M40" s="59"/>
      <c r="N40" s="59"/>
      <c r="O40" s="59"/>
      <c r="P40" s="59"/>
      <c r="Q40" s="59"/>
      <c r="S40" s="59"/>
      <c r="T40" s="59"/>
      <c r="V40" s="59"/>
      <c r="W40" s="59"/>
      <c r="X40" s="59"/>
      <c r="Y40" s="59"/>
      <c r="Z40" s="59"/>
      <c r="AA40" s="59"/>
    </row>
    <row r="41" spans="2:27" s="56" customFormat="1" x14ac:dyDescent="0.25">
      <c r="B41" s="56" t="s">
        <v>484</v>
      </c>
      <c r="C41" s="56" t="s">
        <v>470</v>
      </c>
      <c r="D41" s="56" t="s">
        <v>49</v>
      </c>
      <c r="E41" s="58" t="s">
        <v>88</v>
      </c>
      <c r="F41" s="58" t="s">
        <v>318</v>
      </c>
      <c r="G41" s="56" t="s">
        <v>74</v>
      </c>
      <c r="J41" s="58" t="s">
        <v>318</v>
      </c>
      <c r="L41" s="100" t="s">
        <v>1118</v>
      </c>
      <c r="N41" s="58" t="s">
        <v>318</v>
      </c>
      <c r="P41" s="58" t="s">
        <v>318</v>
      </c>
      <c r="R41" s="58" t="s">
        <v>318</v>
      </c>
      <c r="T41" s="58" t="s">
        <v>318</v>
      </c>
      <c r="V41" s="58" t="s">
        <v>318</v>
      </c>
      <c r="X41" s="58" t="s">
        <v>318</v>
      </c>
      <c r="Z41" s="58" t="s">
        <v>318</v>
      </c>
    </row>
    <row r="42" spans="2:27" s="56" customFormat="1" x14ac:dyDescent="0.25">
      <c r="B42" s="56" t="s">
        <v>485</v>
      </c>
      <c r="C42" s="56" t="s">
        <v>347</v>
      </c>
      <c r="D42" s="58" t="s">
        <v>348</v>
      </c>
      <c r="E42" s="56" t="s">
        <v>350</v>
      </c>
      <c r="F42" s="58"/>
      <c r="G42" s="56" t="s">
        <v>349</v>
      </c>
      <c r="J42" s="56" t="s">
        <v>1097</v>
      </c>
      <c r="L42" s="65" t="s">
        <v>1117</v>
      </c>
      <c r="N42" s="56" t="s">
        <v>1097</v>
      </c>
      <c r="P42" s="56" t="s">
        <v>1097</v>
      </c>
      <c r="R42" s="56" t="s">
        <v>1097</v>
      </c>
      <c r="T42" s="56" t="s">
        <v>1097</v>
      </c>
      <c r="V42" s="56" t="s">
        <v>1097</v>
      </c>
      <c r="X42" s="56" t="s">
        <v>1097</v>
      </c>
      <c r="Z42" s="56" t="s">
        <v>1097</v>
      </c>
    </row>
    <row r="43" spans="2:27" s="56" customFormat="1" x14ac:dyDescent="0.25">
      <c r="B43" s="56" t="s">
        <v>486</v>
      </c>
      <c r="C43" s="56" t="s">
        <v>379</v>
      </c>
      <c r="D43" s="58" t="s">
        <v>276</v>
      </c>
      <c r="E43" s="56" t="s">
        <v>518</v>
      </c>
      <c r="F43" s="58" t="s">
        <v>328</v>
      </c>
      <c r="G43" s="56" t="s">
        <v>324</v>
      </c>
      <c r="J43" s="58" t="s">
        <v>531</v>
      </c>
      <c r="L43" s="100" t="s">
        <v>531</v>
      </c>
      <c r="N43" s="58" t="s">
        <v>531</v>
      </c>
      <c r="P43" s="58" t="s">
        <v>531</v>
      </c>
      <c r="R43" s="58" t="s">
        <v>531</v>
      </c>
      <c r="T43" s="58" t="s">
        <v>531</v>
      </c>
      <c r="V43" s="58" t="s">
        <v>531</v>
      </c>
      <c r="X43" s="58" t="s">
        <v>531</v>
      </c>
      <c r="Z43" s="58" t="s">
        <v>531</v>
      </c>
    </row>
    <row r="44" spans="2:27" s="56" customFormat="1" x14ac:dyDescent="0.25">
      <c r="B44" s="56" t="s">
        <v>47</v>
      </c>
      <c r="C44" s="56" t="s">
        <v>379</v>
      </c>
      <c r="D44" s="58" t="s">
        <v>276</v>
      </c>
      <c r="E44" s="56" t="s">
        <v>519</v>
      </c>
      <c r="F44" s="58" t="s">
        <v>328</v>
      </c>
      <c r="G44" s="56" t="s">
        <v>324</v>
      </c>
      <c r="J44" s="58" t="s">
        <v>531</v>
      </c>
      <c r="L44" s="100" t="s">
        <v>531</v>
      </c>
      <c r="N44" s="58" t="s">
        <v>531</v>
      </c>
      <c r="P44" s="58" t="s">
        <v>531</v>
      </c>
      <c r="R44" s="58" t="s">
        <v>531</v>
      </c>
      <c r="T44" s="58" t="s">
        <v>531</v>
      </c>
      <c r="V44" s="58" t="s">
        <v>531</v>
      </c>
      <c r="X44" s="58" t="s">
        <v>531</v>
      </c>
      <c r="Z44" s="58" t="s">
        <v>531</v>
      </c>
    </row>
    <row r="45" spans="2:27" s="56" customFormat="1" x14ac:dyDescent="0.25">
      <c r="B45" s="56" t="s">
        <v>487</v>
      </c>
      <c r="C45" s="56" t="s">
        <v>379</v>
      </c>
      <c r="D45" s="58" t="s">
        <v>276</v>
      </c>
      <c r="E45" s="56" t="s">
        <v>520</v>
      </c>
      <c r="F45" s="58" t="s">
        <v>327</v>
      </c>
      <c r="G45" s="56" t="s">
        <v>324</v>
      </c>
      <c r="J45" s="58" t="s">
        <v>532</v>
      </c>
      <c r="L45" s="100" t="s">
        <v>532</v>
      </c>
      <c r="N45" s="58" t="s">
        <v>532</v>
      </c>
      <c r="P45" s="58" t="s">
        <v>532</v>
      </c>
      <c r="R45" s="58" t="s">
        <v>532</v>
      </c>
      <c r="T45" s="58" t="s">
        <v>532</v>
      </c>
      <c r="V45" s="58" t="s">
        <v>532</v>
      </c>
      <c r="X45" s="58" t="s">
        <v>532</v>
      </c>
      <c r="Z45" s="58" t="s">
        <v>532</v>
      </c>
    </row>
    <row r="46" spans="2:27" s="56" customFormat="1" x14ac:dyDescent="0.25">
      <c r="B46" s="56" t="s">
        <v>489</v>
      </c>
      <c r="C46" s="56" t="s">
        <v>380</v>
      </c>
      <c r="D46" s="58" t="s">
        <v>276</v>
      </c>
      <c r="E46" s="56" t="s">
        <v>542</v>
      </c>
      <c r="F46" s="58" t="s">
        <v>278</v>
      </c>
      <c r="G46" s="56" t="s">
        <v>275</v>
      </c>
      <c r="J46" s="58" t="s">
        <v>533</v>
      </c>
      <c r="L46" s="100" t="s">
        <v>533</v>
      </c>
      <c r="N46" s="58" t="s">
        <v>533</v>
      </c>
      <c r="P46" s="58" t="s">
        <v>533</v>
      </c>
      <c r="R46" s="58" t="s">
        <v>533</v>
      </c>
      <c r="T46" s="58" t="s">
        <v>533</v>
      </c>
      <c r="V46" s="58" t="s">
        <v>533</v>
      </c>
      <c r="X46" s="58" t="s">
        <v>533</v>
      </c>
      <c r="Z46" s="58" t="s">
        <v>533</v>
      </c>
    </row>
    <row r="47" spans="2:27" s="56" customFormat="1" x14ac:dyDescent="0.25">
      <c r="B47" s="56" t="s">
        <v>490</v>
      </c>
      <c r="C47" s="57" t="s">
        <v>281</v>
      </c>
      <c r="D47" s="58" t="s">
        <v>280</v>
      </c>
      <c r="E47" s="58" t="s">
        <v>277</v>
      </c>
      <c r="G47" s="56" t="s">
        <v>282</v>
      </c>
      <c r="J47" s="58" t="s">
        <v>344</v>
      </c>
      <c r="L47" s="100" t="s">
        <v>344</v>
      </c>
      <c r="N47" s="58" t="s">
        <v>344</v>
      </c>
      <c r="P47" s="58" t="s">
        <v>344</v>
      </c>
      <c r="R47" s="58" t="s">
        <v>344</v>
      </c>
      <c r="T47" s="58" t="s">
        <v>344</v>
      </c>
      <c r="V47" s="58" t="s">
        <v>344</v>
      </c>
      <c r="X47" s="58" t="s">
        <v>344</v>
      </c>
      <c r="Z47" s="58" t="s">
        <v>344</v>
      </c>
    </row>
    <row r="48" spans="2:27" s="56" customFormat="1" x14ac:dyDescent="0.25">
      <c r="B48" s="56" t="s">
        <v>501</v>
      </c>
      <c r="C48" s="56" t="s">
        <v>274</v>
      </c>
      <c r="D48" s="58" t="s">
        <v>280</v>
      </c>
      <c r="E48" s="58" t="s">
        <v>342</v>
      </c>
      <c r="F48" s="58" t="s">
        <v>284</v>
      </c>
      <c r="G48" s="56" t="s">
        <v>279</v>
      </c>
      <c r="J48" s="58" t="s">
        <v>343</v>
      </c>
      <c r="L48" s="100" t="s">
        <v>343</v>
      </c>
      <c r="N48" s="58" t="s">
        <v>343</v>
      </c>
      <c r="P48" s="58" t="s">
        <v>343</v>
      </c>
      <c r="R48" s="58" t="s">
        <v>343</v>
      </c>
      <c r="T48" s="58" t="s">
        <v>343</v>
      </c>
      <c r="V48" s="58" t="s">
        <v>343</v>
      </c>
      <c r="X48" s="58" t="s">
        <v>343</v>
      </c>
      <c r="Z48" s="58" t="s">
        <v>343</v>
      </c>
    </row>
    <row r="49" spans="2:26" s="56" customFormat="1" x14ac:dyDescent="0.25">
      <c r="B49" s="56" t="s">
        <v>491</v>
      </c>
      <c r="C49" s="56" t="s">
        <v>287</v>
      </c>
      <c r="D49" s="56" t="s">
        <v>49</v>
      </c>
      <c r="E49" s="58" t="s">
        <v>88</v>
      </c>
      <c r="F49" s="58"/>
      <c r="G49" s="56" t="s">
        <v>724</v>
      </c>
    </row>
    <row r="50" spans="2:26" s="56" customFormat="1" x14ac:dyDescent="0.25">
      <c r="B50" s="56" t="s">
        <v>502</v>
      </c>
      <c r="C50" s="57" t="s">
        <v>288</v>
      </c>
      <c r="D50" s="56" t="s">
        <v>49</v>
      </c>
      <c r="E50" s="58" t="s">
        <v>50</v>
      </c>
      <c r="F50" s="58" t="s">
        <v>289</v>
      </c>
      <c r="J50" s="58" t="s">
        <v>289</v>
      </c>
      <c r="L50" s="100" t="s">
        <v>289</v>
      </c>
      <c r="N50" s="58" t="s">
        <v>289</v>
      </c>
      <c r="P50" s="58" t="s">
        <v>289</v>
      </c>
      <c r="R50" s="58" t="s">
        <v>289</v>
      </c>
      <c r="T50" s="58" t="s">
        <v>289</v>
      </c>
      <c r="V50" s="58" t="s">
        <v>289</v>
      </c>
      <c r="X50" s="58" t="s">
        <v>289</v>
      </c>
      <c r="Z50" s="58" t="s">
        <v>289</v>
      </c>
    </row>
    <row r="51" spans="2:26" s="56" customFormat="1" x14ac:dyDescent="0.25">
      <c r="B51" s="56" t="s">
        <v>503</v>
      </c>
      <c r="C51" s="57" t="s">
        <v>290</v>
      </c>
      <c r="D51" s="56" t="s">
        <v>49</v>
      </c>
      <c r="E51" s="58" t="s">
        <v>51</v>
      </c>
      <c r="F51" s="66" t="s">
        <v>291</v>
      </c>
      <c r="J51" s="66" t="s">
        <v>291</v>
      </c>
      <c r="L51" s="66" t="s">
        <v>291</v>
      </c>
      <c r="N51" s="66" t="s">
        <v>291</v>
      </c>
      <c r="P51" s="66" t="s">
        <v>291</v>
      </c>
      <c r="R51" s="66" t="s">
        <v>291</v>
      </c>
      <c r="T51" s="66" t="s">
        <v>291</v>
      </c>
      <c r="V51" s="66" t="s">
        <v>291</v>
      </c>
      <c r="X51" s="66" t="s">
        <v>291</v>
      </c>
      <c r="Z51" s="66" t="s">
        <v>291</v>
      </c>
    </row>
    <row r="52" spans="2:26" s="56" customFormat="1" x14ac:dyDescent="0.25">
      <c r="B52" s="56" t="s">
        <v>504</v>
      </c>
      <c r="C52" s="57" t="s">
        <v>293</v>
      </c>
      <c r="D52" s="56" t="s">
        <v>49</v>
      </c>
      <c r="E52" s="58" t="s">
        <v>89</v>
      </c>
      <c r="F52" s="58"/>
    </row>
    <row r="53" spans="2:26" s="56" customFormat="1" x14ac:dyDescent="0.25">
      <c r="B53" s="56" t="s">
        <v>509</v>
      </c>
      <c r="C53" s="57" t="s">
        <v>295</v>
      </c>
      <c r="E53" s="58"/>
      <c r="F53" s="59" t="s">
        <v>323</v>
      </c>
      <c r="G53" s="56" t="s">
        <v>474</v>
      </c>
    </row>
    <row r="54" spans="2:26" s="56" customFormat="1" x14ac:dyDescent="0.25">
      <c r="B54" s="56" t="s">
        <v>510</v>
      </c>
      <c r="C54" s="57" t="s">
        <v>295</v>
      </c>
      <c r="D54" s="56" t="s">
        <v>49</v>
      </c>
      <c r="E54" s="58" t="s">
        <v>91</v>
      </c>
      <c r="F54" s="58"/>
      <c r="G54" s="56" t="s">
        <v>299</v>
      </c>
    </row>
    <row r="55" spans="2:26" s="56" customFormat="1" x14ac:dyDescent="0.25">
      <c r="B55" s="56" t="s">
        <v>894</v>
      </c>
      <c r="C55" s="57" t="s">
        <v>301</v>
      </c>
      <c r="D55" s="56" t="s">
        <v>49</v>
      </c>
      <c r="E55" s="58" t="s">
        <v>92</v>
      </c>
      <c r="F55" s="58"/>
      <c r="G55" s="56" t="s">
        <v>9</v>
      </c>
    </row>
    <row r="56" spans="2:26" s="56" customFormat="1" x14ac:dyDescent="0.25">
      <c r="B56" s="56" t="s">
        <v>897</v>
      </c>
      <c r="C56" s="57" t="s">
        <v>295</v>
      </c>
      <c r="E56" s="58"/>
      <c r="F56" s="59" t="s">
        <v>296</v>
      </c>
      <c r="G56" s="56" t="s">
        <v>492</v>
      </c>
    </row>
    <row r="57" spans="2:26" s="56" customFormat="1" x14ac:dyDescent="0.25">
      <c r="B57" s="56" t="s">
        <v>899</v>
      </c>
      <c r="C57" s="57" t="s">
        <v>304</v>
      </c>
      <c r="D57" s="56" t="s">
        <v>49</v>
      </c>
      <c r="E57" s="58" t="s">
        <v>119</v>
      </c>
      <c r="F57" s="59"/>
      <c r="G57" s="56" t="s">
        <v>307</v>
      </c>
      <c r="H57" s="67"/>
    </row>
    <row r="58" spans="2:26" s="56" customFormat="1" x14ac:dyDescent="0.25">
      <c r="B58" s="56" t="s">
        <v>943</v>
      </c>
      <c r="C58" s="57" t="s">
        <v>312</v>
      </c>
      <c r="D58" s="56" t="s">
        <v>49</v>
      </c>
      <c r="E58" s="58" t="s">
        <v>120</v>
      </c>
      <c r="F58" s="58"/>
      <c r="G58" s="56" t="s">
        <v>9</v>
      </c>
    </row>
    <row r="59" spans="2:26" s="56" customFormat="1" x14ac:dyDescent="0.25">
      <c r="B59" s="56" t="s">
        <v>944</v>
      </c>
      <c r="C59" s="57" t="s">
        <v>295</v>
      </c>
      <c r="E59" s="58"/>
      <c r="F59" s="59" t="s">
        <v>323</v>
      </c>
      <c r="G59" s="56" t="s">
        <v>492</v>
      </c>
    </row>
    <row r="60" spans="2:26" s="56" customFormat="1" x14ac:dyDescent="0.25">
      <c r="B60" s="56" t="s">
        <v>945</v>
      </c>
      <c r="C60" s="57" t="s">
        <v>472</v>
      </c>
      <c r="D60" s="56" t="s">
        <v>49</v>
      </c>
      <c r="E60" s="58" t="s">
        <v>114</v>
      </c>
      <c r="F60" s="58"/>
      <c r="G60" s="56" t="s">
        <v>9</v>
      </c>
    </row>
    <row r="61" spans="2:26" s="56" customFormat="1" x14ac:dyDescent="0.25">
      <c r="B61" s="56" t="s">
        <v>946</v>
      </c>
      <c r="C61" s="57" t="s">
        <v>295</v>
      </c>
      <c r="E61" s="58"/>
      <c r="F61" s="59" t="s">
        <v>315</v>
      </c>
      <c r="G61" s="56" t="s">
        <v>492</v>
      </c>
    </row>
    <row r="62" spans="2:26" s="56" customFormat="1" x14ac:dyDescent="0.25">
      <c r="B62" s="56" t="s">
        <v>982</v>
      </c>
      <c r="C62" s="57" t="s">
        <v>522</v>
      </c>
      <c r="D62" s="56" t="s">
        <v>49</v>
      </c>
      <c r="E62" s="58" t="s">
        <v>155</v>
      </c>
      <c r="F62" s="59"/>
      <c r="G62" s="56" t="s">
        <v>72</v>
      </c>
    </row>
    <row r="63" spans="2:26" s="56" customFormat="1" x14ac:dyDescent="0.25">
      <c r="B63" s="56" t="s">
        <v>983</v>
      </c>
      <c r="C63" s="57" t="s">
        <v>295</v>
      </c>
      <c r="E63" s="58"/>
      <c r="F63" s="59" t="s">
        <v>323</v>
      </c>
      <c r="G63" s="56" t="s">
        <v>492</v>
      </c>
    </row>
    <row r="64" spans="2:26" s="56" customFormat="1" ht="30" x14ac:dyDescent="0.25">
      <c r="B64" s="56" t="s">
        <v>984</v>
      </c>
      <c r="C64" s="57" t="s">
        <v>524</v>
      </c>
      <c r="D64" s="56" t="s">
        <v>35</v>
      </c>
      <c r="E64" s="58" t="s">
        <v>523</v>
      </c>
      <c r="F64" s="59"/>
      <c r="G64" s="56" t="s">
        <v>39</v>
      </c>
    </row>
    <row r="65" spans="2:7" s="56" customFormat="1" x14ac:dyDescent="0.25">
      <c r="B65" s="56" t="s">
        <v>1052</v>
      </c>
      <c r="C65" s="57" t="s">
        <v>295</v>
      </c>
      <c r="E65" s="58"/>
      <c r="F65" s="59" t="s">
        <v>323</v>
      </c>
      <c r="G65" s="56" t="s">
        <v>474</v>
      </c>
    </row>
    <row r="66" spans="2:7" s="56" customFormat="1" x14ac:dyDescent="0.25">
      <c r="B66" s="56" t="s">
        <v>1002</v>
      </c>
      <c r="C66" s="57" t="s">
        <v>525</v>
      </c>
      <c r="D66" s="56" t="s">
        <v>49</v>
      </c>
      <c r="E66" s="58" t="s">
        <v>231</v>
      </c>
      <c r="F66" s="59"/>
      <c r="G66" s="56" t="s">
        <v>72</v>
      </c>
    </row>
    <row r="67" spans="2:7" s="56" customFormat="1" x14ac:dyDescent="0.25">
      <c r="B67" s="56" t="s">
        <v>1003</v>
      </c>
      <c r="C67" s="57" t="s">
        <v>295</v>
      </c>
      <c r="E67" s="58"/>
      <c r="F67" s="59" t="s">
        <v>323</v>
      </c>
      <c r="G67" s="56" t="s">
        <v>474</v>
      </c>
    </row>
    <row r="68" spans="2:7" s="56" customFormat="1" x14ac:dyDescent="0.25">
      <c r="B68" s="56" t="s">
        <v>1004</v>
      </c>
      <c r="C68" s="57" t="s">
        <v>526</v>
      </c>
      <c r="D68" s="56" t="s">
        <v>35</v>
      </c>
      <c r="E68" s="58" t="s">
        <v>529</v>
      </c>
      <c r="F68" s="59"/>
      <c r="G68" s="56" t="s">
        <v>39</v>
      </c>
    </row>
    <row r="69" spans="2:7" s="56" customFormat="1" x14ac:dyDescent="0.25">
      <c r="B69" s="56" t="s">
        <v>1006</v>
      </c>
      <c r="C69" s="57" t="s">
        <v>295</v>
      </c>
      <c r="E69" s="58"/>
      <c r="F69" s="59" t="s">
        <v>323</v>
      </c>
      <c r="G69" s="56" t="s">
        <v>474</v>
      </c>
    </row>
    <row r="70" spans="2:7" x14ac:dyDescent="0.25">
      <c r="D70" s="31"/>
      <c r="E70" s="31"/>
      <c r="F70" s="31"/>
      <c r="G70" s="22" t="s">
        <v>86</v>
      </c>
    </row>
  </sheetData>
  <conditionalFormatting sqref="I43 I45:I47 I70">
    <cfRule type="cellIs" dxfId="482" priority="71" operator="equal">
      <formula>"FAIL"</formula>
    </cfRule>
    <cfRule type="cellIs" dxfId="481" priority="72" operator="equal">
      <formula>"PASS"</formula>
    </cfRule>
  </conditionalFormatting>
  <conditionalFormatting sqref="I48">
    <cfRule type="cellIs" dxfId="480" priority="69" operator="equal">
      <formula>"FAIL"</formula>
    </cfRule>
    <cfRule type="cellIs" dxfId="479" priority="70" operator="equal">
      <formula>"PASS"</formula>
    </cfRule>
  </conditionalFormatting>
  <conditionalFormatting sqref="I49:I50">
    <cfRule type="cellIs" dxfId="478" priority="61" operator="equal">
      <formula>"FAIL"</formula>
    </cfRule>
    <cfRule type="cellIs" dxfId="477" priority="62" operator="equal">
      <formula>"PASS"</formula>
    </cfRule>
  </conditionalFormatting>
  <conditionalFormatting sqref="I55:I60">
    <cfRule type="cellIs" dxfId="476" priority="57" operator="equal">
      <formula>"FAIL"</formula>
    </cfRule>
    <cfRule type="cellIs" dxfId="475" priority="58" operator="equal">
      <formula>"PASS"</formula>
    </cfRule>
  </conditionalFormatting>
  <conditionalFormatting sqref="I61:I62 I64 I66 I68">
    <cfRule type="cellIs" dxfId="474" priority="55" operator="equal">
      <formula>"FAIL"</formula>
    </cfRule>
    <cfRule type="cellIs" dxfId="473" priority="56" operator="equal">
      <formula>"PASS"</formula>
    </cfRule>
  </conditionalFormatting>
  <conditionalFormatting sqref="I52:I54">
    <cfRule type="cellIs" dxfId="472" priority="59" operator="equal">
      <formula>"FAIL"</formula>
    </cfRule>
    <cfRule type="cellIs" dxfId="471" priority="60" operator="equal">
      <formula>"PASS"</formula>
    </cfRule>
  </conditionalFormatting>
  <conditionalFormatting sqref="I42">
    <cfRule type="cellIs" dxfId="470" priority="67" operator="equal">
      <formula>"FAIL"</formula>
    </cfRule>
    <cfRule type="cellIs" dxfId="469" priority="68" operator="equal">
      <formula>"PASS"</formula>
    </cfRule>
  </conditionalFormatting>
  <conditionalFormatting sqref="I51">
    <cfRule type="cellIs" dxfId="468" priority="63" operator="equal">
      <formula>"FAIL"</formula>
    </cfRule>
    <cfRule type="cellIs" dxfId="467" priority="64" operator="equal">
      <formula>"PASS"</formula>
    </cfRule>
  </conditionalFormatting>
  <conditionalFormatting sqref="I16">
    <cfRule type="cellIs" dxfId="466" priority="51" operator="equal">
      <formula>"FAIL"</formula>
    </cfRule>
    <cfRule type="cellIs" dxfId="465" priority="52" operator="equal">
      <formula>"PASS"</formula>
    </cfRule>
  </conditionalFormatting>
  <conditionalFormatting sqref="I2:I4">
    <cfRule type="cellIs" dxfId="464" priority="47" operator="equal">
      <formula>"FAIL"</formula>
    </cfRule>
    <cfRule type="cellIs" dxfId="463" priority="48" operator="equal">
      <formula>"PASS"</formula>
    </cfRule>
  </conditionalFormatting>
  <conditionalFormatting sqref="I6:I8">
    <cfRule type="cellIs" dxfId="462" priority="45" operator="equal">
      <formula>"FAIL"</formula>
    </cfRule>
    <cfRule type="cellIs" dxfId="461" priority="46" operator="equal">
      <formula>"PASS"</formula>
    </cfRule>
  </conditionalFormatting>
  <conditionalFormatting sqref="I9:I14 I40">
    <cfRule type="cellIs" dxfId="460" priority="43" operator="equal">
      <formula>"FAIL"</formula>
    </cfRule>
    <cfRule type="cellIs" dxfId="459" priority="44" operator="equal">
      <formula>"PASS"</formula>
    </cfRule>
  </conditionalFormatting>
  <conditionalFormatting sqref="I5">
    <cfRule type="cellIs" dxfId="458" priority="49" operator="equal">
      <formula>"FAIL"</formula>
    </cfRule>
    <cfRule type="cellIs" dxfId="457" priority="50" operator="equal">
      <formula>"PASS"</formula>
    </cfRule>
  </conditionalFormatting>
  <conditionalFormatting sqref="I15">
    <cfRule type="cellIs" dxfId="456" priority="41" operator="equal">
      <formula>"FAIL"</formula>
    </cfRule>
    <cfRule type="cellIs" dxfId="455" priority="42" operator="equal">
      <formula>"PASS"</formula>
    </cfRule>
  </conditionalFormatting>
  <conditionalFormatting sqref="I17">
    <cfRule type="cellIs" dxfId="454" priority="39" operator="equal">
      <formula>"FAIL"</formula>
    </cfRule>
    <cfRule type="cellIs" dxfId="453" priority="40" operator="equal">
      <formula>"PASS"</formula>
    </cfRule>
  </conditionalFormatting>
  <conditionalFormatting sqref="I44">
    <cfRule type="cellIs" dxfId="452" priority="33" operator="equal">
      <formula>"FAIL"</formula>
    </cfRule>
    <cfRule type="cellIs" dxfId="451" priority="34" operator="equal">
      <formula>"PASS"</formula>
    </cfRule>
  </conditionalFormatting>
  <conditionalFormatting sqref="I69">
    <cfRule type="cellIs" dxfId="450" priority="25" operator="equal">
      <formula>"FAIL"</formula>
    </cfRule>
    <cfRule type="cellIs" dxfId="449" priority="26" operator="equal">
      <formula>"PASS"</formula>
    </cfRule>
  </conditionalFormatting>
  <conditionalFormatting sqref="I63">
    <cfRule type="cellIs" dxfId="448" priority="31" operator="equal">
      <formula>"FAIL"</formula>
    </cfRule>
    <cfRule type="cellIs" dxfId="447" priority="32" operator="equal">
      <formula>"PASS"</formula>
    </cfRule>
  </conditionalFormatting>
  <conditionalFormatting sqref="I65">
    <cfRule type="cellIs" dxfId="446" priority="29" operator="equal">
      <formula>"FAIL"</formula>
    </cfRule>
    <cfRule type="cellIs" dxfId="445" priority="30" operator="equal">
      <formula>"PASS"</formula>
    </cfRule>
  </conditionalFormatting>
  <conditionalFormatting sqref="I67">
    <cfRule type="cellIs" dxfId="444" priority="27" operator="equal">
      <formula>"FAIL"</formula>
    </cfRule>
    <cfRule type="cellIs" dxfId="443" priority="28" operator="equal">
      <formula>"PASS"</formula>
    </cfRule>
  </conditionalFormatting>
  <conditionalFormatting sqref="I26 I31:I32">
    <cfRule type="cellIs" dxfId="442" priority="23" operator="equal">
      <formula>"FAIL"</formula>
    </cfRule>
    <cfRule type="cellIs" dxfId="441" priority="24" operator="equal">
      <formula>"PASS"</formula>
    </cfRule>
  </conditionalFormatting>
  <conditionalFormatting sqref="I34">
    <cfRule type="cellIs" dxfId="440" priority="21" operator="equal">
      <formula>"FAIL"</formula>
    </cfRule>
    <cfRule type="cellIs" dxfId="439" priority="22" operator="equal">
      <formula>"PASS"</formula>
    </cfRule>
  </conditionalFormatting>
  <conditionalFormatting sqref="I18:I24">
    <cfRule type="cellIs" dxfId="438" priority="19" operator="equal">
      <formula>"FAIL"</formula>
    </cfRule>
    <cfRule type="cellIs" dxfId="437" priority="20" operator="equal">
      <formula>"PASS"</formula>
    </cfRule>
  </conditionalFormatting>
  <conditionalFormatting sqref="I33">
    <cfRule type="cellIs" dxfId="436" priority="17" operator="equal">
      <formula>"FAIL"</formula>
    </cfRule>
    <cfRule type="cellIs" dxfId="435" priority="18" operator="equal">
      <formula>"PASS"</formula>
    </cfRule>
  </conditionalFormatting>
  <conditionalFormatting sqref="I25">
    <cfRule type="cellIs" dxfId="434" priority="15" operator="equal">
      <formula>"FAIL"</formula>
    </cfRule>
    <cfRule type="cellIs" dxfId="433" priority="16" operator="equal">
      <formula>"PASS"</formula>
    </cfRule>
  </conditionalFormatting>
  <conditionalFormatting sqref="I27:I30">
    <cfRule type="cellIs" dxfId="432" priority="13" operator="equal">
      <formula>"FAIL"</formula>
    </cfRule>
    <cfRule type="cellIs" dxfId="431" priority="14" operator="equal">
      <formula>"PASS"</formula>
    </cfRule>
  </conditionalFormatting>
  <conditionalFormatting sqref="I41">
    <cfRule type="cellIs" dxfId="430" priority="11" operator="equal">
      <formula>"FAIL"</formula>
    </cfRule>
    <cfRule type="cellIs" dxfId="429" priority="12" operator="equal">
      <formula>"PASS"</formula>
    </cfRule>
  </conditionalFormatting>
  <conditionalFormatting sqref="I35">
    <cfRule type="cellIs" dxfId="428" priority="9" operator="equal">
      <formula>"FAIL"</formula>
    </cfRule>
    <cfRule type="cellIs" dxfId="427" priority="10" operator="equal">
      <formula>"PASS"</formula>
    </cfRule>
  </conditionalFormatting>
  <conditionalFormatting sqref="I39">
    <cfRule type="cellIs" dxfId="426" priority="7" operator="equal">
      <formula>"FAIL"</formula>
    </cfRule>
    <cfRule type="cellIs" dxfId="425" priority="8" operator="equal">
      <formula>"PASS"</formula>
    </cfRule>
  </conditionalFormatting>
  <conditionalFormatting sqref="I36">
    <cfRule type="cellIs" dxfId="424" priority="5" operator="equal">
      <formula>"FAIL"</formula>
    </cfRule>
    <cfRule type="cellIs" dxfId="423" priority="6" operator="equal">
      <formula>"PASS"</formula>
    </cfRule>
  </conditionalFormatting>
  <conditionalFormatting sqref="I37">
    <cfRule type="cellIs" dxfId="422" priority="3" operator="equal">
      <formula>"FAIL"</formula>
    </cfRule>
    <cfRule type="cellIs" dxfId="421" priority="4" operator="equal">
      <formula>"PASS"</formula>
    </cfRule>
  </conditionalFormatting>
  <conditionalFormatting sqref="I38">
    <cfRule type="cellIs" dxfId="420" priority="1" operator="equal">
      <formula>"FAIL"</formula>
    </cfRule>
    <cfRule type="cellIs" dxfId="419" priority="2" operator="equal">
      <formula>"PASS"</formula>
    </cfRule>
  </conditionalFormatting>
  <dataValidations count="2">
    <dataValidation type="list" allowBlank="1" showInputMessage="1" showErrorMessage="1" sqref="E49:E69 E2:E41">
      <formula1>INDIRECT(D2)</formula1>
    </dataValidation>
    <dataValidation type="list" allowBlank="1" showInputMessage="1" showErrorMessage="1" sqref="G1:G69">
      <formula1>ActionList</formula1>
    </dataValidation>
  </dataValidations>
  <hyperlinks>
    <hyperlink ref="F51" r:id="rId1"/>
    <hyperlink ref="F5" r:id="rId2"/>
    <hyperlink ref="J5" r:id="rId3"/>
    <hyperlink ref="J51" r:id="rId4"/>
    <hyperlink ref="N5" r:id="rId5"/>
    <hyperlink ref="N51" r:id="rId6"/>
    <hyperlink ref="P5" r:id="rId7"/>
    <hyperlink ref="P51" r:id="rId8"/>
    <hyperlink ref="R5" r:id="rId9"/>
    <hyperlink ref="R51" r:id="rId10"/>
    <hyperlink ref="T5" r:id="rId11"/>
    <hyperlink ref="T51" r:id="rId12"/>
    <hyperlink ref="V5" r:id="rId13"/>
    <hyperlink ref="V51" r:id="rId14"/>
    <hyperlink ref="X5" r:id="rId15"/>
    <hyperlink ref="X51" r:id="rId16"/>
    <hyperlink ref="Z5" r:id="rId17"/>
    <hyperlink ref="Z51" r:id="rId18"/>
    <hyperlink ref="L51" r:id="rId19"/>
    <hyperlink ref="L42" r:id="rId20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Sheet2!$C$5:$C$13</xm:f>
          </x14:formula1>
          <xm:sqref>D1</xm:sqref>
        </x14:dataValidation>
        <x14:dataValidation type="list" allowBlank="1" showInputMessage="1" showErrorMessage="1">
          <x14:formula1>
            <xm:f>[5]Sheet2!#REF!</xm:f>
          </x14:formula1>
          <xm:sqref>D69 D2:D17 D65:D67 D31 D25 D49:D63 D33:D34 D40:D41</xm:sqref>
        </x14:dataValidation>
        <x14:dataValidation type="list" allowBlank="1" showInputMessage="1" showErrorMessage="1">
          <x14:formula1>
            <xm:f>[5]Sheet2!#REF!</xm:f>
          </x14:formula1>
          <xm:sqref>D36:D37 D39</xm:sqref>
        </x14:dataValidation>
        <x14:dataValidation type="list" allowBlank="1" showInputMessage="1" showErrorMessage="1">
          <x14:formula1>
            <xm:f>[5]Sheet2!#REF!</xm:f>
          </x14:formula1>
          <xm:sqref>D35</xm:sqref>
        </x14:dataValidation>
        <x14:dataValidation type="list" allowBlank="1" showInputMessage="1" showErrorMessage="1">
          <x14:formula1>
            <xm:f>[5]Sheet2!#REF!</xm:f>
          </x14:formula1>
          <xm:sqref>D22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topLeftCell="D1" zoomScale="85" zoomScaleNormal="85" workbookViewId="0">
      <selection activeCell="K14" sqref="K14"/>
    </sheetView>
  </sheetViews>
  <sheetFormatPr defaultRowHeight="15" x14ac:dyDescent="0.25"/>
  <cols>
    <col min="1" max="1" width="2" style="29" bestFit="1" customWidth="1"/>
    <col min="2" max="2" width="7" style="29" bestFit="1" customWidth="1"/>
    <col min="3" max="3" width="29.5703125" style="29" customWidth="1"/>
    <col min="4" max="4" width="16.5703125" style="29" bestFit="1" customWidth="1"/>
    <col min="5" max="5" width="29" style="29" customWidth="1"/>
    <col min="6" max="6" width="9.5703125" style="29" customWidth="1"/>
    <col min="7" max="7" width="18.28515625" style="29" customWidth="1"/>
    <col min="8" max="8" width="6" style="29" bestFit="1" customWidth="1"/>
    <col min="9" max="9" width="6.5703125" style="29" bestFit="1" customWidth="1"/>
    <col min="10" max="10" width="22.7109375" style="29" customWidth="1"/>
    <col min="11" max="11" width="6.5703125" style="29" bestFit="1" customWidth="1"/>
    <col min="12" max="12" width="22.7109375" style="29" customWidth="1"/>
    <col min="13" max="13" width="6.5703125" style="29" bestFit="1" customWidth="1"/>
    <col min="14" max="14" width="53" style="29" bestFit="1" customWidth="1"/>
    <col min="15" max="15" width="6.5703125" style="29" bestFit="1" customWidth="1"/>
    <col min="16" max="16" width="53" style="29" bestFit="1" customWidth="1"/>
    <col min="17" max="17" width="6.5703125" style="29" bestFit="1" customWidth="1"/>
    <col min="18" max="18" width="53" style="29" bestFit="1" customWidth="1"/>
    <col min="19" max="19" width="6.5703125" style="29" bestFit="1" customWidth="1"/>
    <col min="20" max="20" width="53" style="29" bestFit="1" customWidth="1"/>
    <col min="21" max="21" width="6.5703125" style="29" bestFit="1" customWidth="1"/>
    <col min="22" max="22" width="53" style="29" bestFit="1" customWidth="1"/>
    <col min="23" max="23" width="6.5703125" style="29" bestFit="1" customWidth="1"/>
    <col min="24" max="16384" width="9.140625" style="29"/>
  </cols>
  <sheetData>
    <row r="1" spans="1:23" x14ac:dyDescent="0.25">
      <c r="A1" s="29" t="s">
        <v>333</v>
      </c>
      <c r="B1" s="30" t="s">
        <v>0</v>
      </c>
      <c r="C1" s="30" t="s">
        <v>1</v>
      </c>
      <c r="D1" s="30" t="s">
        <v>37</v>
      </c>
      <c r="E1" s="30" t="s">
        <v>3</v>
      </c>
      <c r="F1" s="22" t="s">
        <v>273</v>
      </c>
      <c r="G1" s="30" t="s">
        <v>2</v>
      </c>
      <c r="H1" s="30" t="s">
        <v>40</v>
      </c>
      <c r="I1" s="30" t="s">
        <v>41</v>
      </c>
      <c r="J1" s="16" t="s">
        <v>541</v>
      </c>
      <c r="K1" s="30" t="s">
        <v>41</v>
      </c>
      <c r="L1" s="16" t="s">
        <v>1112</v>
      </c>
      <c r="M1" s="30" t="s">
        <v>41</v>
      </c>
      <c r="N1" s="16" t="s">
        <v>543</v>
      </c>
      <c r="O1" s="30" t="s">
        <v>41</v>
      </c>
      <c r="P1" s="16" t="s">
        <v>544</v>
      </c>
      <c r="Q1" s="30" t="s">
        <v>41</v>
      </c>
      <c r="R1" s="16" t="s">
        <v>1074</v>
      </c>
      <c r="S1" s="30" t="s">
        <v>41</v>
      </c>
      <c r="T1" s="16" t="s">
        <v>1081</v>
      </c>
      <c r="U1" s="30" t="s">
        <v>41</v>
      </c>
      <c r="V1" s="16" t="s">
        <v>1088</v>
      </c>
      <c r="W1" s="30" t="s">
        <v>41</v>
      </c>
    </row>
    <row r="2" spans="1:23" x14ac:dyDescent="0.25">
      <c r="B2" s="29" t="s">
        <v>44</v>
      </c>
      <c r="C2" s="29" t="s">
        <v>470</v>
      </c>
      <c r="D2" s="29" t="s">
        <v>49</v>
      </c>
      <c r="E2" s="31" t="s">
        <v>88</v>
      </c>
      <c r="F2" s="31" t="s">
        <v>318</v>
      </c>
      <c r="G2" s="29" t="s">
        <v>74</v>
      </c>
      <c r="J2" s="31" t="s">
        <v>318</v>
      </c>
      <c r="K2" s="31"/>
      <c r="L2" s="59" t="s">
        <v>1118</v>
      </c>
      <c r="M2" s="31"/>
      <c r="N2" s="31" t="s">
        <v>318</v>
      </c>
      <c r="O2" s="31"/>
      <c r="P2" s="31" t="s">
        <v>318</v>
      </c>
      <c r="Q2" s="31"/>
      <c r="R2" s="31" t="s">
        <v>318</v>
      </c>
      <c r="S2" s="31"/>
      <c r="T2" s="31" t="s">
        <v>318</v>
      </c>
      <c r="U2" s="31"/>
      <c r="V2" s="31" t="s">
        <v>318</v>
      </c>
      <c r="W2" s="31"/>
    </row>
    <row r="3" spans="1:23" x14ac:dyDescent="0.25">
      <c r="B3" s="29" t="s">
        <v>45</v>
      </c>
      <c r="C3" s="29" t="s">
        <v>287</v>
      </c>
      <c r="D3" s="29" t="s">
        <v>49</v>
      </c>
      <c r="E3" s="31" t="s">
        <v>88</v>
      </c>
      <c r="F3" s="31"/>
      <c r="G3" s="29" t="s">
        <v>724</v>
      </c>
      <c r="J3" s="31"/>
      <c r="K3" s="31"/>
      <c r="L3" s="59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</row>
    <row r="4" spans="1:23" x14ac:dyDescent="0.25">
      <c r="B4" s="29" t="s">
        <v>46</v>
      </c>
      <c r="C4" s="34" t="s">
        <v>288</v>
      </c>
      <c r="D4" s="29" t="s">
        <v>49</v>
      </c>
      <c r="E4" s="31" t="s">
        <v>50</v>
      </c>
      <c r="F4" s="31" t="s">
        <v>289</v>
      </c>
      <c r="J4" s="31" t="s">
        <v>289</v>
      </c>
      <c r="K4" s="31"/>
      <c r="L4" s="59"/>
      <c r="M4" s="31"/>
      <c r="N4" s="31" t="s">
        <v>289</v>
      </c>
      <c r="O4" s="31"/>
      <c r="P4" s="31" t="s">
        <v>289</v>
      </c>
      <c r="Q4" s="31"/>
      <c r="R4" s="31" t="s">
        <v>289</v>
      </c>
      <c r="S4" s="31"/>
      <c r="T4" s="31" t="s">
        <v>289</v>
      </c>
      <c r="U4" s="31"/>
      <c r="V4" s="31" t="s">
        <v>289</v>
      </c>
      <c r="W4" s="31"/>
    </row>
    <row r="5" spans="1:23" x14ac:dyDescent="0.25">
      <c r="B5" s="29" t="s">
        <v>292</v>
      </c>
      <c r="C5" s="34" t="s">
        <v>290</v>
      </c>
      <c r="D5" s="29" t="s">
        <v>49</v>
      </c>
      <c r="E5" s="31" t="s">
        <v>51</v>
      </c>
      <c r="F5" s="35" t="s">
        <v>291</v>
      </c>
      <c r="J5" s="35" t="s">
        <v>291</v>
      </c>
      <c r="K5" s="35"/>
      <c r="L5" s="59"/>
      <c r="M5" s="35"/>
      <c r="N5" s="35" t="s">
        <v>291</v>
      </c>
      <c r="O5" s="35"/>
      <c r="P5" s="35" t="s">
        <v>291</v>
      </c>
      <c r="Q5" s="35"/>
      <c r="R5" s="35" t="s">
        <v>291</v>
      </c>
      <c r="S5" s="35"/>
      <c r="T5" s="35" t="s">
        <v>291</v>
      </c>
      <c r="U5" s="35"/>
      <c r="V5" s="35" t="s">
        <v>291</v>
      </c>
      <c r="W5" s="35"/>
    </row>
    <row r="6" spans="1:23" x14ac:dyDescent="0.25">
      <c r="B6" s="29" t="s">
        <v>294</v>
      </c>
      <c r="C6" s="34" t="s">
        <v>293</v>
      </c>
      <c r="D6" s="29" t="s">
        <v>49</v>
      </c>
      <c r="E6" s="31" t="s">
        <v>89</v>
      </c>
      <c r="F6" s="31"/>
      <c r="J6" s="31"/>
      <c r="K6" s="31"/>
      <c r="L6" s="59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</row>
    <row r="7" spans="1:23" x14ac:dyDescent="0.25">
      <c r="B7" s="29" t="s">
        <v>297</v>
      </c>
      <c r="C7" s="34" t="s">
        <v>295</v>
      </c>
      <c r="E7" s="31"/>
      <c r="F7" s="33" t="s">
        <v>323</v>
      </c>
      <c r="G7" s="29" t="s">
        <v>474</v>
      </c>
      <c r="J7" s="33" t="s">
        <v>323</v>
      </c>
      <c r="K7" s="33"/>
      <c r="L7" s="59"/>
      <c r="M7" s="33"/>
      <c r="N7" s="33" t="s">
        <v>323</v>
      </c>
      <c r="O7" s="33"/>
      <c r="P7" s="33" t="s">
        <v>323</v>
      </c>
      <c r="Q7" s="33"/>
      <c r="R7" s="33" t="s">
        <v>323</v>
      </c>
      <c r="S7" s="33"/>
      <c r="T7" s="33" t="s">
        <v>323</v>
      </c>
      <c r="U7" s="33"/>
      <c r="V7" s="33" t="s">
        <v>323</v>
      </c>
      <c r="W7" s="33"/>
    </row>
    <row r="8" spans="1:23" x14ac:dyDescent="0.25">
      <c r="B8" s="29" t="s">
        <v>300</v>
      </c>
      <c r="C8" s="34" t="s">
        <v>295</v>
      </c>
      <c r="D8" s="29" t="s">
        <v>49</v>
      </c>
      <c r="E8" s="31" t="s">
        <v>91</v>
      </c>
      <c r="F8" s="31"/>
      <c r="G8" s="29" t="s">
        <v>299</v>
      </c>
      <c r="J8" s="31"/>
      <c r="K8" s="31"/>
      <c r="L8" s="59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</row>
    <row r="9" spans="1:23" x14ac:dyDescent="0.25">
      <c r="B9" s="29" t="s">
        <v>302</v>
      </c>
      <c r="C9" s="34" t="s">
        <v>301</v>
      </c>
      <c r="D9" s="29" t="s">
        <v>49</v>
      </c>
      <c r="E9" s="31" t="s">
        <v>92</v>
      </c>
      <c r="F9" s="31"/>
      <c r="G9" s="29" t="s">
        <v>9</v>
      </c>
      <c r="J9" s="31"/>
      <c r="K9" s="31"/>
      <c r="L9" s="59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</row>
    <row r="10" spans="1:23" x14ac:dyDescent="0.25">
      <c r="B10" s="29" t="s">
        <v>303</v>
      </c>
      <c r="C10" s="34" t="s">
        <v>295</v>
      </c>
      <c r="E10" s="31"/>
      <c r="F10" s="33" t="s">
        <v>296</v>
      </c>
      <c r="G10" s="29" t="s">
        <v>492</v>
      </c>
      <c r="J10" s="33" t="s">
        <v>296</v>
      </c>
      <c r="K10" s="33"/>
      <c r="L10" s="59"/>
      <c r="M10" s="33"/>
      <c r="N10" s="33" t="s">
        <v>296</v>
      </c>
      <c r="O10" s="33"/>
      <c r="P10" s="33" t="s">
        <v>296</v>
      </c>
      <c r="Q10" s="33"/>
      <c r="R10" s="33" t="s">
        <v>296</v>
      </c>
      <c r="S10" s="33"/>
      <c r="T10" s="33" t="s">
        <v>296</v>
      </c>
      <c r="U10" s="33"/>
      <c r="V10" s="33" t="s">
        <v>296</v>
      </c>
      <c r="W10" s="33"/>
    </row>
    <row r="11" spans="1:23" x14ac:dyDescent="0.25">
      <c r="B11" s="29" t="s">
        <v>305</v>
      </c>
      <c r="C11" s="34" t="s">
        <v>304</v>
      </c>
      <c r="D11" s="29" t="s">
        <v>49</v>
      </c>
      <c r="E11" s="31" t="s">
        <v>119</v>
      </c>
      <c r="F11" s="33"/>
      <c r="G11" s="22" t="s">
        <v>307</v>
      </c>
      <c r="H11" s="45"/>
      <c r="J11" s="33"/>
      <c r="K11" s="33"/>
      <c r="L11" s="59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</row>
    <row r="12" spans="1:23" x14ac:dyDescent="0.25">
      <c r="B12" s="29" t="s">
        <v>308</v>
      </c>
      <c r="C12" s="34" t="s">
        <v>312</v>
      </c>
      <c r="D12" s="29" t="s">
        <v>49</v>
      </c>
      <c r="E12" s="31" t="s">
        <v>120</v>
      </c>
      <c r="F12" s="31"/>
      <c r="G12" s="22" t="s">
        <v>9</v>
      </c>
      <c r="J12" s="31"/>
      <c r="K12" s="31"/>
      <c r="L12" s="59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</row>
    <row r="13" spans="1:23" x14ac:dyDescent="0.25">
      <c r="B13" s="29" t="s">
        <v>309</v>
      </c>
      <c r="C13" s="34" t="s">
        <v>295</v>
      </c>
      <c r="E13" s="31"/>
      <c r="F13" s="33" t="s">
        <v>323</v>
      </c>
      <c r="G13" s="29" t="s">
        <v>474</v>
      </c>
      <c r="J13" s="33" t="s">
        <v>323</v>
      </c>
      <c r="K13" s="33"/>
      <c r="L13" s="59"/>
      <c r="M13" s="33"/>
      <c r="N13" s="33" t="s">
        <v>323</v>
      </c>
      <c r="O13" s="33"/>
      <c r="P13" s="33" t="s">
        <v>323</v>
      </c>
      <c r="Q13" s="33"/>
      <c r="R13" s="33" t="s">
        <v>323</v>
      </c>
      <c r="S13" s="33"/>
      <c r="T13" s="33" t="s">
        <v>323</v>
      </c>
      <c r="U13" s="33"/>
      <c r="V13" s="33" t="s">
        <v>323</v>
      </c>
      <c r="W13" s="33"/>
    </row>
    <row r="14" spans="1:23" s="56" customFormat="1" ht="30" x14ac:dyDescent="0.25">
      <c r="B14" s="56" t="s">
        <v>310</v>
      </c>
      <c r="C14" s="57" t="s">
        <v>465</v>
      </c>
      <c r="D14" s="56" t="s">
        <v>49</v>
      </c>
      <c r="E14" s="58" t="s">
        <v>114</v>
      </c>
      <c r="F14" s="58"/>
      <c r="G14" s="56" t="s">
        <v>9</v>
      </c>
      <c r="J14" s="58"/>
      <c r="K14" s="58"/>
      <c r="L14" s="59"/>
      <c r="M14" s="100"/>
      <c r="N14" s="58"/>
      <c r="O14" s="58"/>
      <c r="P14" s="58"/>
      <c r="Q14" s="58"/>
      <c r="R14" s="58"/>
      <c r="S14" s="58"/>
      <c r="T14" s="58"/>
      <c r="U14" s="58"/>
      <c r="V14" s="58"/>
      <c r="W14" s="58"/>
    </row>
    <row r="15" spans="1:23" s="56" customFormat="1" x14ac:dyDescent="0.25">
      <c r="B15" s="56" t="s">
        <v>311</v>
      </c>
      <c r="C15" s="57" t="s">
        <v>295</v>
      </c>
      <c r="E15" s="58"/>
      <c r="F15" s="59" t="s">
        <v>466</v>
      </c>
      <c r="G15" s="56" t="s">
        <v>474</v>
      </c>
      <c r="J15" s="59" t="s">
        <v>466</v>
      </c>
      <c r="K15" s="59"/>
      <c r="L15" s="59"/>
      <c r="M15" s="59"/>
      <c r="N15" s="59" t="s">
        <v>466</v>
      </c>
      <c r="O15" s="59"/>
      <c r="P15" s="59" t="s">
        <v>466</v>
      </c>
      <c r="Q15" s="59"/>
      <c r="R15" s="59" t="s">
        <v>466</v>
      </c>
      <c r="S15" s="59"/>
      <c r="T15" s="59" t="s">
        <v>466</v>
      </c>
      <c r="U15" s="59"/>
      <c r="V15" s="59" t="s">
        <v>466</v>
      </c>
      <c r="W15" s="59"/>
    </row>
    <row r="16" spans="1:23" s="56" customFormat="1" x14ac:dyDescent="0.25">
      <c r="B16" s="56" t="s">
        <v>313</v>
      </c>
      <c r="C16" s="57" t="s">
        <v>464</v>
      </c>
      <c r="D16" s="56" t="s">
        <v>49</v>
      </c>
      <c r="E16" s="58" t="s">
        <v>123</v>
      </c>
      <c r="F16" s="58"/>
      <c r="G16" s="56" t="s">
        <v>9</v>
      </c>
      <c r="J16" s="58"/>
      <c r="K16" s="58"/>
      <c r="L16" s="59"/>
      <c r="M16" s="100"/>
      <c r="N16" s="58"/>
      <c r="O16" s="58"/>
      <c r="P16" s="58"/>
      <c r="Q16" s="58"/>
      <c r="R16" s="58"/>
      <c r="S16" s="58"/>
      <c r="T16" s="58"/>
      <c r="U16" s="58"/>
      <c r="V16" s="58"/>
      <c r="W16" s="58"/>
    </row>
    <row r="17" spans="2:23" s="56" customFormat="1" x14ac:dyDescent="0.25">
      <c r="B17" s="56" t="s">
        <v>314</v>
      </c>
      <c r="C17" s="57" t="s">
        <v>295</v>
      </c>
      <c r="E17" s="58"/>
      <c r="F17" s="59" t="s">
        <v>315</v>
      </c>
      <c r="G17" s="56" t="s">
        <v>474</v>
      </c>
      <c r="J17" s="59" t="s">
        <v>315</v>
      </c>
      <c r="K17" s="59"/>
      <c r="L17" s="59" t="s">
        <v>344</v>
      </c>
      <c r="M17" s="59"/>
      <c r="N17" s="59" t="s">
        <v>315</v>
      </c>
      <c r="O17" s="59"/>
      <c r="P17" s="59" t="s">
        <v>315</v>
      </c>
      <c r="Q17" s="59"/>
      <c r="R17" s="59" t="s">
        <v>315</v>
      </c>
      <c r="S17" s="59"/>
      <c r="T17" s="59" t="s">
        <v>315</v>
      </c>
      <c r="U17" s="59"/>
      <c r="V17" s="59" t="s">
        <v>315</v>
      </c>
      <c r="W17" s="59"/>
    </row>
    <row r="18" spans="2:23" s="56" customFormat="1" ht="15" customHeight="1" x14ac:dyDescent="0.25">
      <c r="B18" s="56" t="s">
        <v>316</v>
      </c>
      <c r="C18" s="57" t="s">
        <v>902</v>
      </c>
      <c r="D18" s="56" t="s">
        <v>35</v>
      </c>
      <c r="E18" s="58" t="s">
        <v>901</v>
      </c>
      <c r="F18" s="59"/>
      <c r="G18" s="56" t="s">
        <v>9</v>
      </c>
      <c r="J18" s="59"/>
      <c r="L18" s="59" t="s">
        <v>344</v>
      </c>
      <c r="N18" s="59" t="s">
        <v>344</v>
      </c>
      <c r="P18" s="59" t="s">
        <v>344</v>
      </c>
      <c r="Q18" s="59"/>
      <c r="R18" s="59" t="s">
        <v>344</v>
      </c>
      <c r="T18" s="59" t="s">
        <v>344</v>
      </c>
      <c r="V18" s="59" t="s">
        <v>344</v>
      </c>
    </row>
    <row r="19" spans="2:23" s="56" customFormat="1" ht="15" customHeight="1" x14ac:dyDescent="0.25">
      <c r="B19" s="56" t="s">
        <v>319</v>
      </c>
      <c r="C19" s="57" t="s">
        <v>902</v>
      </c>
      <c r="D19" s="56" t="s">
        <v>35</v>
      </c>
      <c r="E19" s="58" t="s">
        <v>901</v>
      </c>
      <c r="F19" s="59"/>
      <c r="G19" s="56" t="s">
        <v>299</v>
      </c>
      <c r="J19" s="59"/>
      <c r="L19" s="59" t="s">
        <v>344</v>
      </c>
      <c r="N19" s="59" t="s">
        <v>344</v>
      </c>
      <c r="P19" s="59" t="s">
        <v>344</v>
      </c>
      <c r="Q19" s="59"/>
      <c r="R19" s="59" t="s">
        <v>344</v>
      </c>
      <c r="T19" s="59" t="s">
        <v>344</v>
      </c>
      <c r="V19" s="59" t="s">
        <v>344</v>
      </c>
    </row>
    <row r="20" spans="2:23" s="56" customFormat="1" ht="15" customHeight="1" x14ac:dyDescent="0.25">
      <c r="B20" s="56" t="s">
        <v>322</v>
      </c>
      <c r="C20" s="57" t="s">
        <v>903</v>
      </c>
      <c r="D20" s="56" t="s">
        <v>35</v>
      </c>
      <c r="E20" s="58" t="s">
        <v>908</v>
      </c>
      <c r="F20" s="59"/>
      <c r="G20" s="56" t="s">
        <v>9</v>
      </c>
      <c r="J20" s="59"/>
      <c r="L20" s="59" t="s">
        <v>344</v>
      </c>
      <c r="N20" s="59" t="s">
        <v>344</v>
      </c>
      <c r="P20" s="59" t="s">
        <v>344</v>
      </c>
      <c r="Q20" s="59"/>
      <c r="R20" s="59" t="s">
        <v>344</v>
      </c>
      <c r="T20" s="59" t="s">
        <v>344</v>
      </c>
      <c r="V20" s="59" t="s">
        <v>344</v>
      </c>
    </row>
    <row r="21" spans="2:23" s="56" customFormat="1" ht="15" customHeight="1" x14ac:dyDescent="0.25">
      <c r="B21" s="56" t="s">
        <v>329</v>
      </c>
      <c r="C21" s="57" t="s">
        <v>904</v>
      </c>
      <c r="D21" s="56" t="s">
        <v>35</v>
      </c>
      <c r="E21" s="58" t="s">
        <v>906</v>
      </c>
      <c r="F21" s="59"/>
      <c r="G21" s="56" t="s">
        <v>468</v>
      </c>
      <c r="J21" s="59"/>
      <c r="L21" s="59" t="s">
        <v>344</v>
      </c>
      <c r="N21" s="59" t="s">
        <v>344</v>
      </c>
      <c r="P21" s="59" t="s">
        <v>344</v>
      </c>
      <c r="Q21" s="59"/>
      <c r="R21" s="59" t="s">
        <v>344</v>
      </c>
      <c r="T21" s="59" t="s">
        <v>344</v>
      </c>
      <c r="V21" s="59" t="s">
        <v>344</v>
      </c>
    </row>
    <row r="22" spans="2:23" s="56" customFormat="1" ht="15" customHeight="1" x14ac:dyDescent="0.25">
      <c r="B22" s="56" t="s">
        <v>330</v>
      </c>
      <c r="C22" s="57" t="s">
        <v>904</v>
      </c>
      <c r="D22" s="29" t="s">
        <v>49</v>
      </c>
      <c r="E22" s="100" t="s">
        <v>415</v>
      </c>
      <c r="F22" s="59"/>
      <c r="G22" s="56" t="s">
        <v>468</v>
      </c>
      <c r="J22" s="59" t="s">
        <v>344</v>
      </c>
      <c r="L22" s="59"/>
      <c r="N22" s="59" t="s">
        <v>344</v>
      </c>
      <c r="P22" s="59" t="s">
        <v>344</v>
      </c>
      <c r="Q22" s="59"/>
      <c r="R22" s="59" t="s">
        <v>344</v>
      </c>
      <c r="T22" s="59" t="s">
        <v>344</v>
      </c>
      <c r="V22" s="59" t="s">
        <v>344</v>
      </c>
    </row>
    <row r="23" spans="2:23" s="56" customFormat="1" ht="15" customHeight="1" x14ac:dyDescent="0.25">
      <c r="B23" s="56" t="s">
        <v>331</v>
      </c>
      <c r="C23" s="57" t="s">
        <v>905</v>
      </c>
      <c r="D23" s="56" t="s">
        <v>35</v>
      </c>
      <c r="E23" s="58" t="s">
        <v>907</v>
      </c>
      <c r="F23" s="59"/>
      <c r="G23" s="56" t="s">
        <v>9</v>
      </c>
      <c r="J23" s="59"/>
      <c r="L23" s="59" t="s">
        <v>344</v>
      </c>
      <c r="N23" s="59" t="s">
        <v>344</v>
      </c>
      <c r="P23" s="59" t="s">
        <v>344</v>
      </c>
      <c r="Q23" s="59"/>
      <c r="R23" s="59" t="s">
        <v>344</v>
      </c>
      <c r="T23" s="59" t="s">
        <v>344</v>
      </c>
      <c r="V23" s="59" t="s">
        <v>344</v>
      </c>
    </row>
    <row r="24" spans="2:23" s="56" customFormat="1" ht="15" customHeight="1" x14ac:dyDescent="0.25">
      <c r="B24" s="56" t="s">
        <v>345</v>
      </c>
      <c r="C24" s="57" t="s">
        <v>508</v>
      </c>
      <c r="D24" s="56" t="s">
        <v>35</v>
      </c>
      <c r="E24" s="58" t="s">
        <v>966</v>
      </c>
      <c r="F24" s="59"/>
      <c r="G24" s="56" t="s">
        <v>9</v>
      </c>
      <c r="J24" s="59" t="s">
        <v>344</v>
      </c>
      <c r="L24" s="59" t="s">
        <v>344</v>
      </c>
      <c r="N24" s="59" t="s">
        <v>344</v>
      </c>
      <c r="P24" s="59" t="s">
        <v>344</v>
      </c>
      <c r="Q24" s="59"/>
      <c r="R24" s="59" t="s">
        <v>344</v>
      </c>
      <c r="T24" s="59" t="s">
        <v>344</v>
      </c>
      <c r="V24" s="59" t="s">
        <v>344</v>
      </c>
    </row>
    <row r="25" spans="2:23" s="56" customFormat="1" ht="15" customHeight="1" x14ac:dyDescent="0.25">
      <c r="B25" s="56" t="s">
        <v>351</v>
      </c>
      <c r="C25" s="57" t="s">
        <v>295</v>
      </c>
      <c r="E25" s="58"/>
      <c r="F25" s="59" t="s">
        <v>315</v>
      </c>
      <c r="G25" s="56" t="s">
        <v>947</v>
      </c>
      <c r="J25" s="59" t="s">
        <v>315</v>
      </c>
      <c r="L25" s="59" t="s">
        <v>344</v>
      </c>
      <c r="N25" s="59" t="s">
        <v>315</v>
      </c>
      <c r="P25" s="59" t="s">
        <v>315</v>
      </c>
      <c r="Q25" s="59"/>
      <c r="R25" s="59" t="s">
        <v>344</v>
      </c>
      <c r="T25" s="59" t="s">
        <v>344</v>
      </c>
      <c r="V25" s="59" t="s">
        <v>315</v>
      </c>
    </row>
    <row r="26" spans="2:23" s="56" customFormat="1" ht="15" customHeight="1" x14ac:dyDescent="0.25">
      <c r="B26" s="56" t="s">
        <v>362</v>
      </c>
      <c r="C26" s="57" t="s">
        <v>499</v>
      </c>
      <c r="D26" s="56" t="s">
        <v>35</v>
      </c>
      <c r="E26" s="58" t="s">
        <v>498</v>
      </c>
      <c r="F26" s="59"/>
      <c r="G26" s="56" t="s">
        <v>9</v>
      </c>
      <c r="J26" s="59" t="s">
        <v>344</v>
      </c>
      <c r="L26" s="59" t="s">
        <v>344</v>
      </c>
      <c r="N26" s="59" t="s">
        <v>344</v>
      </c>
      <c r="P26" s="59"/>
      <c r="Q26" s="59"/>
      <c r="R26" s="59" t="s">
        <v>344</v>
      </c>
      <c r="T26" s="59" t="s">
        <v>344</v>
      </c>
      <c r="V26" s="59"/>
    </row>
    <row r="27" spans="2:23" s="56" customFormat="1" ht="15" customHeight="1" x14ac:dyDescent="0.25">
      <c r="B27" s="56" t="s">
        <v>363</v>
      </c>
      <c r="C27" s="57" t="s">
        <v>499</v>
      </c>
      <c r="D27" s="56" t="s">
        <v>35</v>
      </c>
      <c r="E27" s="58" t="s">
        <v>498</v>
      </c>
      <c r="F27" s="59"/>
      <c r="J27" s="59" t="s">
        <v>344</v>
      </c>
      <c r="L27" s="59" t="s">
        <v>344</v>
      </c>
      <c r="N27" s="59" t="s">
        <v>344</v>
      </c>
      <c r="P27" s="59"/>
      <c r="Q27" s="59"/>
      <c r="R27" s="59" t="s">
        <v>344</v>
      </c>
      <c r="T27" s="59" t="s">
        <v>344</v>
      </c>
      <c r="V27" s="59"/>
    </row>
    <row r="28" spans="2:23" s="56" customFormat="1" ht="15" customHeight="1" x14ac:dyDescent="0.25">
      <c r="B28" s="56" t="s">
        <v>364</v>
      </c>
      <c r="C28" s="57" t="s">
        <v>969</v>
      </c>
      <c r="D28" s="56" t="s">
        <v>35</v>
      </c>
      <c r="E28" s="58" t="s">
        <v>968</v>
      </c>
      <c r="F28" s="59"/>
      <c r="G28" s="56" t="s">
        <v>9</v>
      </c>
      <c r="J28" s="59" t="s">
        <v>948</v>
      </c>
      <c r="L28" s="59" t="s">
        <v>344</v>
      </c>
      <c r="N28" s="59"/>
      <c r="P28" s="59" t="s">
        <v>948</v>
      </c>
      <c r="Q28" s="59"/>
      <c r="R28" s="59" t="s">
        <v>948</v>
      </c>
      <c r="T28" s="59" t="s">
        <v>948</v>
      </c>
      <c r="V28" s="59" t="s">
        <v>948</v>
      </c>
    </row>
    <row r="29" spans="2:23" s="56" customFormat="1" ht="15" customHeight="1" x14ac:dyDescent="0.25">
      <c r="B29" s="56" t="s">
        <v>365</v>
      </c>
      <c r="C29" s="57" t="s">
        <v>469</v>
      </c>
      <c r="D29" s="56" t="s">
        <v>35</v>
      </c>
      <c r="E29" s="58" t="s">
        <v>970</v>
      </c>
      <c r="F29" s="59"/>
      <c r="G29" s="56" t="s">
        <v>468</v>
      </c>
      <c r="J29" s="59" t="s">
        <v>344</v>
      </c>
      <c r="L29" s="59" t="s">
        <v>344</v>
      </c>
      <c r="N29" s="59"/>
      <c r="P29" s="59" t="s">
        <v>344</v>
      </c>
      <c r="Q29" s="59"/>
      <c r="R29" s="59" t="s">
        <v>344</v>
      </c>
      <c r="T29" s="59" t="s">
        <v>344</v>
      </c>
      <c r="V29" s="59" t="s">
        <v>344</v>
      </c>
    </row>
    <row r="30" spans="2:23" s="56" customFormat="1" ht="15" customHeight="1" x14ac:dyDescent="0.25">
      <c r="B30" s="56" t="s">
        <v>366</v>
      </c>
      <c r="C30" s="57" t="s">
        <v>469</v>
      </c>
      <c r="D30" s="56" t="s">
        <v>35</v>
      </c>
      <c r="E30" s="58" t="s">
        <v>911</v>
      </c>
      <c r="F30" s="59"/>
      <c r="G30" s="56" t="s">
        <v>468</v>
      </c>
      <c r="J30" s="59" t="s">
        <v>344</v>
      </c>
      <c r="L30" s="59" t="s">
        <v>344</v>
      </c>
      <c r="N30" s="59" t="s">
        <v>344</v>
      </c>
      <c r="P30" s="59" t="s">
        <v>344</v>
      </c>
      <c r="Q30" s="59"/>
      <c r="R30" s="59" t="s">
        <v>344</v>
      </c>
      <c r="T30" s="59" t="s">
        <v>344</v>
      </c>
      <c r="V30" s="59" t="s">
        <v>344</v>
      </c>
    </row>
    <row r="31" spans="2:23" s="56" customFormat="1" ht="15" customHeight="1" x14ac:dyDescent="0.25">
      <c r="B31" s="56" t="s">
        <v>367</v>
      </c>
      <c r="C31" s="57" t="s">
        <v>469</v>
      </c>
      <c r="D31" s="56" t="s">
        <v>49</v>
      </c>
      <c r="E31" s="58" t="s">
        <v>467</v>
      </c>
      <c r="F31" s="59"/>
      <c r="G31" s="56" t="s">
        <v>468</v>
      </c>
      <c r="J31" s="59" t="s">
        <v>344</v>
      </c>
      <c r="L31" s="59" t="s">
        <v>344</v>
      </c>
      <c r="N31" s="59" t="s">
        <v>344</v>
      </c>
      <c r="P31" s="59" t="s">
        <v>344</v>
      </c>
      <c r="Q31" s="59"/>
      <c r="R31" s="59" t="s">
        <v>344</v>
      </c>
      <c r="T31" s="59" t="s">
        <v>344</v>
      </c>
      <c r="V31" s="59" t="s">
        <v>344</v>
      </c>
    </row>
    <row r="32" spans="2:23" s="56" customFormat="1" ht="15" customHeight="1" x14ac:dyDescent="0.25">
      <c r="B32" s="56" t="s">
        <v>368</v>
      </c>
      <c r="C32" s="57" t="s">
        <v>909</v>
      </c>
      <c r="D32" s="56" t="s">
        <v>35</v>
      </c>
      <c r="E32" s="58" t="s">
        <v>910</v>
      </c>
      <c r="F32" s="59"/>
      <c r="G32" s="56" t="s">
        <v>468</v>
      </c>
      <c r="J32" s="59" t="s">
        <v>344</v>
      </c>
      <c r="L32" s="59" t="s">
        <v>344</v>
      </c>
      <c r="N32" s="59" t="s">
        <v>344</v>
      </c>
      <c r="Q32" s="59"/>
      <c r="R32" s="59" t="s">
        <v>344</v>
      </c>
      <c r="T32" s="59" t="s">
        <v>344</v>
      </c>
    </row>
    <row r="33" spans="2:23" s="56" customFormat="1" ht="15" customHeight="1" x14ac:dyDescent="0.25">
      <c r="B33" s="56" t="s">
        <v>369</v>
      </c>
      <c r="C33" s="57" t="s">
        <v>469</v>
      </c>
      <c r="D33" s="56" t="s">
        <v>49</v>
      </c>
      <c r="E33" s="58" t="s">
        <v>496</v>
      </c>
      <c r="F33" s="59"/>
      <c r="G33" s="56" t="s">
        <v>468</v>
      </c>
      <c r="J33" s="59" t="s">
        <v>344</v>
      </c>
      <c r="L33" s="59" t="s">
        <v>344</v>
      </c>
      <c r="N33" s="59" t="s">
        <v>344</v>
      </c>
      <c r="P33" s="59" t="s">
        <v>344</v>
      </c>
      <c r="Q33" s="59"/>
      <c r="R33" s="59" t="s">
        <v>344</v>
      </c>
      <c r="T33" s="59" t="s">
        <v>344</v>
      </c>
      <c r="V33" s="59" t="s">
        <v>344</v>
      </c>
    </row>
    <row r="34" spans="2:23" s="56" customFormat="1" ht="15" customHeight="1" x14ac:dyDescent="0.25">
      <c r="B34" s="56" t="s">
        <v>370</v>
      </c>
      <c r="C34" s="57" t="s">
        <v>295</v>
      </c>
      <c r="E34" s="58"/>
      <c r="F34" s="59" t="s">
        <v>315</v>
      </c>
      <c r="G34" s="56" t="s">
        <v>947</v>
      </c>
      <c r="J34" s="59" t="s">
        <v>315</v>
      </c>
      <c r="L34" s="59" t="s">
        <v>344</v>
      </c>
      <c r="N34" s="59" t="s">
        <v>315</v>
      </c>
      <c r="P34" s="59" t="s">
        <v>315</v>
      </c>
      <c r="Q34" s="59"/>
      <c r="R34" s="59" t="s">
        <v>315</v>
      </c>
      <c r="T34" s="59" t="s">
        <v>315</v>
      </c>
      <c r="V34" s="59" t="s">
        <v>315</v>
      </c>
    </row>
    <row r="35" spans="2:23" s="56" customFormat="1" x14ac:dyDescent="0.25">
      <c r="B35" s="56" t="s">
        <v>371</v>
      </c>
      <c r="C35" s="57" t="s">
        <v>295</v>
      </c>
      <c r="E35" s="58"/>
      <c r="F35" s="59" t="s">
        <v>315</v>
      </c>
      <c r="G35" s="56" t="s">
        <v>474</v>
      </c>
      <c r="J35" s="59" t="s">
        <v>315</v>
      </c>
      <c r="K35" s="59"/>
      <c r="L35" s="59" t="s">
        <v>344</v>
      </c>
      <c r="M35" s="59"/>
      <c r="N35" s="59" t="s">
        <v>315</v>
      </c>
      <c r="O35" s="59"/>
      <c r="P35" s="59" t="s">
        <v>315</v>
      </c>
      <c r="Q35" s="59"/>
      <c r="R35" s="59" t="s">
        <v>315</v>
      </c>
      <c r="S35" s="59"/>
      <c r="T35" s="59" t="s">
        <v>315</v>
      </c>
      <c r="U35" s="59"/>
      <c r="V35" s="59" t="s">
        <v>315</v>
      </c>
      <c r="W35" s="59"/>
    </row>
    <row r="36" spans="2:23" s="56" customFormat="1" ht="15" customHeight="1" x14ac:dyDescent="0.25">
      <c r="B36" s="56" t="s">
        <v>378</v>
      </c>
      <c r="C36" s="57" t="s">
        <v>995</v>
      </c>
      <c r="D36" s="56" t="s">
        <v>49</v>
      </c>
      <c r="E36" s="58" t="s">
        <v>996</v>
      </c>
      <c r="F36" s="59"/>
      <c r="G36" s="56" t="s">
        <v>9</v>
      </c>
      <c r="J36" s="59" t="s">
        <v>344</v>
      </c>
      <c r="L36" s="59" t="s">
        <v>344</v>
      </c>
      <c r="N36" s="59" t="s">
        <v>344</v>
      </c>
      <c r="P36" s="59" t="s">
        <v>344</v>
      </c>
      <c r="Q36" s="59"/>
      <c r="R36" s="59"/>
      <c r="T36" s="59"/>
      <c r="V36" s="59" t="s">
        <v>344</v>
      </c>
    </row>
    <row r="37" spans="2:23" s="56" customFormat="1" ht="15" customHeight="1" x14ac:dyDescent="0.25">
      <c r="B37" s="56" t="s">
        <v>480</v>
      </c>
      <c r="C37" s="57" t="s">
        <v>295</v>
      </c>
      <c r="E37" s="58"/>
      <c r="F37" s="59" t="s">
        <v>315</v>
      </c>
      <c r="G37" s="56" t="s">
        <v>474</v>
      </c>
      <c r="J37" s="59" t="s">
        <v>344</v>
      </c>
      <c r="L37" s="59" t="s">
        <v>344</v>
      </c>
      <c r="N37" s="59" t="s">
        <v>344</v>
      </c>
      <c r="P37" s="59" t="s">
        <v>344</v>
      </c>
      <c r="Q37" s="59"/>
      <c r="R37" s="59" t="s">
        <v>315</v>
      </c>
      <c r="T37" s="59" t="s">
        <v>315</v>
      </c>
      <c r="V37" s="59" t="s">
        <v>344</v>
      </c>
    </row>
    <row r="38" spans="2:23" s="56" customFormat="1" ht="15" customHeight="1" x14ac:dyDescent="0.25">
      <c r="B38" s="56" t="s">
        <v>481</v>
      </c>
      <c r="C38" s="57" t="s">
        <v>997</v>
      </c>
      <c r="D38" s="56" t="s">
        <v>35</v>
      </c>
      <c r="E38" s="58" t="s">
        <v>998</v>
      </c>
      <c r="F38" s="59"/>
      <c r="G38" s="56" t="s">
        <v>468</v>
      </c>
      <c r="J38" s="59" t="s">
        <v>344</v>
      </c>
      <c r="L38" s="59" t="s">
        <v>344</v>
      </c>
      <c r="N38" s="59" t="s">
        <v>344</v>
      </c>
      <c r="P38" s="59" t="s">
        <v>344</v>
      </c>
      <c r="Q38" s="59"/>
      <c r="R38" s="59"/>
      <c r="T38" s="59"/>
      <c r="V38" s="59" t="s">
        <v>344</v>
      </c>
    </row>
    <row r="39" spans="2:23" s="56" customFormat="1" ht="15" customHeight="1" x14ac:dyDescent="0.25">
      <c r="B39" s="56" t="s">
        <v>482</v>
      </c>
      <c r="C39" s="57" t="s">
        <v>295</v>
      </c>
      <c r="E39" s="58"/>
      <c r="F39" s="59" t="s">
        <v>315</v>
      </c>
      <c r="G39" s="56" t="s">
        <v>474</v>
      </c>
      <c r="J39" s="59" t="s">
        <v>344</v>
      </c>
      <c r="L39" s="59" t="s">
        <v>344</v>
      </c>
      <c r="N39" s="59" t="s">
        <v>344</v>
      </c>
      <c r="P39" s="59" t="s">
        <v>344</v>
      </c>
      <c r="Q39" s="59"/>
      <c r="R39" s="59" t="s">
        <v>315</v>
      </c>
      <c r="T39" s="59" t="s">
        <v>315</v>
      </c>
      <c r="V39" s="59" t="s">
        <v>344</v>
      </c>
    </row>
    <row r="40" spans="2:23" s="56" customFormat="1" x14ac:dyDescent="0.25">
      <c r="B40" s="56" t="s">
        <v>483</v>
      </c>
      <c r="C40" s="57" t="s">
        <v>471</v>
      </c>
      <c r="E40" s="58"/>
      <c r="F40" s="59"/>
      <c r="G40" s="56" t="s">
        <v>4</v>
      </c>
      <c r="J40" s="59"/>
      <c r="K40" s="59"/>
      <c r="L40" s="59" t="s">
        <v>344</v>
      </c>
      <c r="M40" s="59"/>
      <c r="N40" s="59"/>
      <c r="O40" s="59"/>
      <c r="P40" s="59"/>
      <c r="Q40" s="59"/>
      <c r="S40" s="59"/>
      <c r="U40" s="59"/>
      <c r="W40" s="59"/>
    </row>
    <row r="41" spans="2:23" s="56" customFormat="1" x14ac:dyDescent="0.25">
      <c r="B41" s="56" t="s">
        <v>484</v>
      </c>
      <c r="C41" s="56" t="s">
        <v>470</v>
      </c>
      <c r="D41" s="56" t="s">
        <v>49</v>
      </c>
      <c r="E41" s="58" t="s">
        <v>88</v>
      </c>
      <c r="F41" s="58" t="s">
        <v>318</v>
      </c>
      <c r="G41" s="56" t="s">
        <v>74</v>
      </c>
      <c r="J41" s="58" t="s">
        <v>318</v>
      </c>
      <c r="L41" s="100" t="s">
        <v>1118</v>
      </c>
      <c r="N41" s="58" t="s">
        <v>318</v>
      </c>
      <c r="P41" s="58" t="s">
        <v>318</v>
      </c>
      <c r="R41" s="58" t="s">
        <v>318</v>
      </c>
      <c r="T41" s="58" t="s">
        <v>318</v>
      </c>
      <c r="V41" s="58" t="s">
        <v>318</v>
      </c>
    </row>
    <row r="42" spans="2:23" s="56" customFormat="1" x14ac:dyDescent="0.25">
      <c r="B42" s="56" t="s">
        <v>485</v>
      </c>
      <c r="C42" s="56" t="s">
        <v>347</v>
      </c>
      <c r="D42" s="58" t="s">
        <v>348</v>
      </c>
      <c r="E42" s="56" t="s">
        <v>350</v>
      </c>
      <c r="F42" s="58"/>
      <c r="G42" s="56" t="s">
        <v>349</v>
      </c>
      <c r="J42" s="56" t="s">
        <v>1097</v>
      </c>
      <c r="L42" s="65" t="s">
        <v>1117</v>
      </c>
      <c r="N42" s="56" t="s">
        <v>1097</v>
      </c>
      <c r="P42" s="56" t="s">
        <v>1097</v>
      </c>
      <c r="R42" s="56" t="s">
        <v>1097</v>
      </c>
      <c r="T42" s="56" t="s">
        <v>1097</v>
      </c>
      <c r="V42" s="56" t="s">
        <v>1097</v>
      </c>
    </row>
    <row r="43" spans="2:23" s="56" customFormat="1" x14ac:dyDescent="0.25">
      <c r="B43" s="56" t="s">
        <v>486</v>
      </c>
      <c r="C43" s="56" t="s">
        <v>379</v>
      </c>
      <c r="D43" s="58" t="s">
        <v>276</v>
      </c>
      <c r="E43" s="56" t="s">
        <v>518</v>
      </c>
      <c r="F43" s="58" t="s">
        <v>328</v>
      </c>
      <c r="G43" s="56" t="s">
        <v>324</v>
      </c>
      <c r="J43" s="58" t="s">
        <v>536</v>
      </c>
      <c r="L43" s="100" t="s">
        <v>536</v>
      </c>
      <c r="N43" s="58" t="s">
        <v>536</v>
      </c>
      <c r="P43" s="58" t="s">
        <v>536</v>
      </c>
      <c r="R43" s="58" t="s">
        <v>536</v>
      </c>
      <c r="T43" s="58" t="s">
        <v>536</v>
      </c>
      <c r="V43" s="58" t="s">
        <v>536</v>
      </c>
    </row>
    <row r="44" spans="2:23" s="56" customFormat="1" x14ac:dyDescent="0.25">
      <c r="B44" s="56" t="s">
        <v>47</v>
      </c>
      <c r="C44" s="56" t="s">
        <v>379</v>
      </c>
      <c r="D44" s="58" t="s">
        <v>276</v>
      </c>
      <c r="E44" s="56" t="s">
        <v>519</v>
      </c>
      <c r="F44" s="58" t="s">
        <v>328</v>
      </c>
      <c r="G44" s="56" t="s">
        <v>324</v>
      </c>
      <c r="J44" s="58" t="s">
        <v>536</v>
      </c>
      <c r="L44" s="100" t="s">
        <v>536</v>
      </c>
      <c r="N44" s="58" t="s">
        <v>536</v>
      </c>
      <c r="P44" s="58" t="s">
        <v>536</v>
      </c>
      <c r="R44" s="58" t="s">
        <v>536</v>
      </c>
      <c r="T44" s="58" t="s">
        <v>536</v>
      </c>
      <c r="V44" s="58" t="s">
        <v>536</v>
      </c>
    </row>
    <row r="45" spans="2:23" s="56" customFormat="1" x14ac:dyDescent="0.25">
      <c r="B45" s="56" t="s">
        <v>487</v>
      </c>
      <c r="C45" s="56" t="s">
        <v>379</v>
      </c>
      <c r="D45" s="58" t="s">
        <v>276</v>
      </c>
      <c r="E45" s="56" t="s">
        <v>520</v>
      </c>
      <c r="F45" s="58" t="s">
        <v>327</v>
      </c>
      <c r="G45" s="56" t="s">
        <v>324</v>
      </c>
      <c r="J45" s="58" t="s">
        <v>537</v>
      </c>
      <c r="L45" s="100" t="s">
        <v>537</v>
      </c>
      <c r="N45" s="58" t="s">
        <v>537</v>
      </c>
      <c r="P45" s="58" t="s">
        <v>537</v>
      </c>
      <c r="R45" s="58" t="s">
        <v>537</v>
      </c>
      <c r="T45" s="58" t="s">
        <v>537</v>
      </c>
      <c r="V45" s="58" t="s">
        <v>537</v>
      </c>
    </row>
    <row r="46" spans="2:23" s="56" customFormat="1" x14ac:dyDescent="0.25">
      <c r="B46" s="56" t="s">
        <v>489</v>
      </c>
      <c r="C46" s="56" t="s">
        <v>380</v>
      </c>
      <c r="D46" s="58" t="s">
        <v>276</v>
      </c>
      <c r="E46" s="56" t="s">
        <v>542</v>
      </c>
      <c r="F46" s="58" t="s">
        <v>278</v>
      </c>
      <c r="G46" s="56" t="s">
        <v>275</v>
      </c>
      <c r="J46" s="58" t="s">
        <v>538</v>
      </c>
      <c r="L46" s="100" t="s">
        <v>538</v>
      </c>
      <c r="N46" s="58" t="s">
        <v>538</v>
      </c>
      <c r="P46" s="58" t="s">
        <v>538</v>
      </c>
      <c r="R46" s="58" t="s">
        <v>538</v>
      </c>
      <c r="T46" s="58" t="s">
        <v>538</v>
      </c>
      <c r="V46" s="58" t="s">
        <v>538</v>
      </c>
    </row>
    <row r="47" spans="2:23" s="56" customFormat="1" x14ac:dyDescent="0.25">
      <c r="B47" s="56" t="s">
        <v>490</v>
      </c>
      <c r="C47" s="57" t="s">
        <v>281</v>
      </c>
      <c r="D47" s="58" t="s">
        <v>280</v>
      </c>
      <c r="E47" s="58" t="s">
        <v>277</v>
      </c>
      <c r="G47" s="56" t="s">
        <v>282</v>
      </c>
      <c r="J47" s="58" t="s">
        <v>344</v>
      </c>
      <c r="L47" s="100" t="s">
        <v>344</v>
      </c>
      <c r="N47" s="58" t="s">
        <v>344</v>
      </c>
      <c r="P47" s="58" t="s">
        <v>344</v>
      </c>
      <c r="R47" s="58" t="s">
        <v>344</v>
      </c>
      <c r="T47" s="58" t="s">
        <v>344</v>
      </c>
      <c r="V47" s="58" t="s">
        <v>344</v>
      </c>
    </row>
    <row r="48" spans="2:23" s="56" customFormat="1" x14ac:dyDescent="0.25">
      <c r="B48" s="56" t="s">
        <v>501</v>
      </c>
      <c r="C48" s="56" t="s">
        <v>274</v>
      </c>
      <c r="D48" s="58" t="s">
        <v>280</v>
      </c>
      <c r="E48" s="58" t="s">
        <v>342</v>
      </c>
      <c r="F48" s="58" t="s">
        <v>284</v>
      </c>
      <c r="G48" s="56" t="s">
        <v>279</v>
      </c>
      <c r="J48" s="58" t="s">
        <v>343</v>
      </c>
      <c r="L48" s="100" t="s">
        <v>343</v>
      </c>
      <c r="N48" s="58" t="s">
        <v>343</v>
      </c>
      <c r="P48" s="58" t="s">
        <v>343</v>
      </c>
      <c r="R48" s="58" t="s">
        <v>343</v>
      </c>
      <c r="T48" s="58" t="s">
        <v>343</v>
      </c>
      <c r="V48" s="58" t="s">
        <v>343</v>
      </c>
    </row>
    <row r="49" spans="2:22" s="56" customFormat="1" x14ac:dyDescent="0.25">
      <c r="B49" s="56" t="s">
        <v>491</v>
      </c>
      <c r="C49" s="56" t="s">
        <v>287</v>
      </c>
      <c r="D49" s="56" t="s">
        <v>49</v>
      </c>
      <c r="E49" s="58" t="s">
        <v>88</v>
      </c>
      <c r="F49" s="58"/>
      <c r="G49" s="56" t="s">
        <v>724</v>
      </c>
    </row>
    <row r="50" spans="2:22" s="56" customFormat="1" x14ac:dyDescent="0.25">
      <c r="B50" s="56" t="s">
        <v>502</v>
      </c>
      <c r="C50" s="57" t="s">
        <v>288</v>
      </c>
      <c r="D50" s="56" t="s">
        <v>49</v>
      </c>
      <c r="E50" s="58" t="s">
        <v>50</v>
      </c>
      <c r="F50" s="58" t="s">
        <v>289</v>
      </c>
      <c r="J50" s="58" t="s">
        <v>289</v>
      </c>
      <c r="L50" s="100" t="s">
        <v>289</v>
      </c>
      <c r="N50" s="58" t="s">
        <v>289</v>
      </c>
      <c r="P50" s="58" t="s">
        <v>289</v>
      </c>
      <c r="R50" s="58" t="s">
        <v>289</v>
      </c>
      <c r="T50" s="58" t="s">
        <v>289</v>
      </c>
      <c r="V50" s="58" t="s">
        <v>289</v>
      </c>
    </row>
    <row r="51" spans="2:22" s="56" customFormat="1" x14ac:dyDescent="0.25">
      <c r="B51" s="56" t="s">
        <v>503</v>
      </c>
      <c r="C51" s="57" t="s">
        <v>290</v>
      </c>
      <c r="D51" s="56" t="s">
        <v>49</v>
      </c>
      <c r="E51" s="58" t="s">
        <v>51</v>
      </c>
      <c r="F51" s="66" t="s">
        <v>291</v>
      </c>
      <c r="J51" s="66" t="s">
        <v>291</v>
      </c>
      <c r="L51" s="66" t="s">
        <v>291</v>
      </c>
      <c r="N51" s="66" t="s">
        <v>291</v>
      </c>
      <c r="P51" s="66" t="s">
        <v>291</v>
      </c>
      <c r="R51" s="66" t="s">
        <v>291</v>
      </c>
      <c r="T51" s="66" t="s">
        <v>291</v>
      </c>
      <c r="V51" s="66" t="s">
        <v>291</v>
      </c>
    </row>
    <row r="52" spans="2:22" s="56" customFormat="1" x14ac:dyDescent="0.25">
      <c r="B52" s="56" t="s">
        <v>504</v>
      </c>
      <c r="C52" s="57" t="s">
        <v>293</v>
      </c>
      <c r="D52" s="56" t="s">
        <v>49</v>
      </c>
      <c r="E52" s="58" t="s">
        <v>89</v>
      </c>
      <c r="F52" s="58"/>
    </row>
    <row r="53" spans="2:22" s="56" customFormat="1" x14ac:dyDescent="0.25">
      <c r="B53" s="56" t="s">
        <v>509</v>
      </c>
      <c r="C53" s="57" t="s">
        <v>295</v>
      </c>
      <c r="E53" s="58"/>
      <c r="F53" s="59" t="s">
        <v>323</v>
      </c>
      <c r="G53" s="56" t="s">
        <v>474</v>
      </c>
    </row>
    <row r="54" spans="2:22" s="56" customFormat="1" x14ac:dyDescent="0.25">
      <c r="B54" s="56" t="s">
        <v>510</v>
      </c>
      <c r="C54" s="57" t="s">
        <v>295</v>
      </c>
      <c r="D54" s="56" t="s">
        <v>49</v>
      </c>
      <c r="E54" s="58" t="s">
        <v>91</v>
      </c>
      <c r="F54" s="58"/>
      <c r="G54" s="56" t="s">
        <v>299</v>
      </c>
    </row>
    <row r="55" spans="2:22" s="56" customFormat="1" x14ac:dyDescent="0.25">
      <c r="B55" s="56" t="s">
        <v>894</v>
      </c>
      <c r="C55" s="57" t="s">
        <v>301</v>
      </c>
      <c r="D55" s="56" t="s">
        <v>49</v>
      </c>
      <c r="E55" s="58" t="s">
        <v>92</v>
      </c>
      <c r="F55" s="58"/>
      <c r="G55" s="56" t="s">
        <v>9</v>
      </c>
    </row>
    <row r="56" spans="2:22" s="56" customFormat="1" x14ac:dyDescent="0.25">
      <c r="B56" s="56" t="s">
        <v>897</v>
      </c>
      <c r="C56" s="57" t="s">
        <v>295</v>
      </c>
      <c r="E56" s="58"/>
      <c r="F56" s="59" t="s">
        <v>296</v>
      </c>
      <c r="G56" s="56" t="s">
        <v>492</v>
      </c>
    </row>
    <row r="57" spans="2:22" s="56" customFormat="1" x14ac:dyDescent="0.25">
      <c r="B57" s="56" t="s">
        <v>899</v>
      </c>
      <c r="C57" s="57" t="s">
        <v>304</v>
      </c>
      <c r="D57" s="56" t="s">
        <v>49</v>
      </c>
      <c r="E57" s="58" t="s">
        <v>119</v>
      </c>
      <c r="F57" s="59"/>
      <c r="G57" s="56" t="s">
        <v>307</v>
      </c>
      <c r="H57" s="67"/>
    </row>
    <row r="58" spans="2:22" s="56" customFormat="1" x14ac:dyDescent="0.25">
      <c r="B58" s="56" t="s">
        <v>943</v>
      </c>
      <c r="C58" s="57" t="s">
        <v>312</v>
      </c>
      <c r="D58" s="56" t="s">
        <v>49</v>
      </c>
      <c r="E58" s="58" t="s">
        <v>120</v>
      </c>
      <c r="F58" s="58"/>
      <c r="G58" s="56" t="s">
        <v>9</v>
      </c>
    </row>
    <row r="59" spans="2:22" s="56" customFormat="1" x14ac:dyDescent="0.25">
      <c r="B59" s="56" t="s">
        <v>944</v>
      </c>
      <c r="C59" s="57" t="s">
        <v>295</v>
      </c>
      <c r="E59" s="58"/>
      <c r="F59" s="59" t="s">
        <v>323</v>
      </c>
      <c r="G59" s="56" t="s">
        <v>492</v>
      </c>
    </row>
    <row r="60" spans="2:22" s="56" customFormat="1" x14ac:dyDescent="0.25">
      <c r="B60" s="56" t="s">
        <v>945</v>
      </c>
      <c r="C60" s="57" t="s">
        <v>472</v>
      </c>
      <c r="D60" s="56" t="s">
        <v>49</v>
      </c>
      <c r="E60" s="58" t="s">
        <v>114</v>
      </c>
      <c r="F60" s="58"/>
      <c r="G60" s="56" t="s">
        <v>9</v>
      </c>
    </row>
    <row r="61" spans="2:22" s="56" customFormat="1" x14ac:dyDescent="0.25">
      <c r="B61" s="56" t="s">
        <v>946</v>
      </c>
      <c r="C61" s="57" t="s">
        <v>295</v>
      </c>
      <c r="E61" s="58"/>
      <c r="F61" s="59" t="s">
        <v>315</v>
      </c>
      <c r="G61" s="56" t="s">
        <v>492</v>
      </c>
    </row>
    <row r="62" spans="2:22" s="56" customFormat="1" x14ac:dyDescent="0.25">
      <c r="B62" s="56" t="s">
        <v>982</v>
      </c>
      <c r="C62" s="57" t="s">
        <v>522</v>
      </c>
      <c r="D62" s="56" t="s">
        <v>49</v>
      </c>
      <c r="E62" s="58" t="s">
        <v>155</v>
      </c>
      <c r="F62" s="59"/>
      <c r="G62" s="56" t="s">
        <v>72</v>
      </c>
    </row>
    <row r="63" spans="2:22" s="56" customFormat="1" x14ac:dyDescent="0.25">
      <c r="B63" s="56" t="s">
        <v>983</v>
      </c>
      <c r="C63" s="57" t="s">
        <v>295</v>
      </c>
      <c r="E63" s="58"/>
      <c r="F63" s="59" t="s">
        <v>323</v>
      </c>
      <c r="G63" s="56" t="s">
        <v>492</v>
      </c>
    </row>
    <row r="64" spans="2:22" s="56" customFormat="1" x14ac:dyDescent="0.25">
      <c r="B64" s="56" t="s">
        <v>984</v>
      </c>
      <c r="C64" s="57" t="s">
        <v>539</v>
      </c>
      <c r="D64" s="56" t="s">
        <v>35</v>
      </c>
      <c r="E64" s="58" t="s">
        <v>540</v>
      </c>
      <c r="F64" s="59"/>
      <c r="G64" s="56" t="s">
        <v>39</v>
      </c>
    </row>
    <row r="65" spans="2:7" s="56" customFormat="1" x14ac:dyDescent="0.25">
      <c r="B65" s="56" t="s">
        <v>1052</v>
      </c>
      <c r="C65" s="57" t="s">
        <v>295</v>
      </c>
      <c r="E65" s="58"/>
      <c r="F65" s="59" t="s">
        <v>323</v>
      </c>
      <c r="G65" s="56" t="s">
        <v>474</v>
      </c>
    </row>
    <row r="66" spans="2:7" x14ac:dyDescent="0.25">
      <c r="D66" s="31"/>
      <c r="E66" s="31"/>
      <c r="F66" s="31"/>
      <c r="G66" s="22" t="s">
        <v>86</v>
      </c>
    </row>
  </sheetData>
  <conditionalFormatting sqref="I43 I45:I47 I66 I40">
    <cfRule type="cellIs" dxfId="418" priority="69" operator="equal">
      <formula>"FAIL"</formula>
    </cfRule>
    <cfRule type="cellIs" dxfId="417" priority="70" operator="equal">
      <formula>"PASS"</formula>
    </cfRule>
  </conditionalFormatting>
  <conditionalFormatting sqref="I48">
    <cfRule type="cellIs" dxfId="416" priority="67" operator="equal">
      <formula>"FAIL"</formula>
    </cfRule>
    <cfRule type="cellIs" dxfId="415" priority="68" operator="equal">
      <formula>"PASS"</formula>
    </cfRule>
  </conditionalFormatting>
  <conditionalFormatting sqref="I49:I50">
    <cfRule type="cellIs" dxfId="414" priority="59" operator="equal">
      <formula>"FAIL"</formula>
    </cfRule>
    <cfRule type="cellIs" dxfId="413" priority="60" operator="equal">
      <formula>"PASS"</formula>
    </cfRule>
  </conditionalFormatting>
  <conditionalFormatting sqref="I55:I60">
    <cfRule type="cellIs" dxfId="412" priority="55" operator="equal">
      <formula>"FAIL"</formula>
    </cfRule>
    <cfRule type="cellIs" dxfId="411" priority="56" operator="equal">
      <formula>"PASS"</formula>
    </cfRule>
  </conditionalFormatting>
  <conditionalFormatting sqref="I61:I62 I64">
    <cfRule type="cellIs" dxfId="410" priority="53" operator="equal">
      <formula>"FAIL"</formula>
    </cfRule>
    <cfRule type="cellIs" dxfId="409" priority="54" operator="equal">
      <formula>"PASS"</formula>
    </cfRule>
  </conditionalFormatting>
  <conditionalFormatting sqref="I52:I54">
    <cfRule type="cellIs" dxfId="408" priority="57" operator="equal">
      <formula>"FAIL"</formula>
    </cfRule>
    <cfRule type="cellIs" dxfId="407" priority="58" operator="equal">
      <formula>"PASS"</formula>
    </cfRule>
  </conditionalFormatting>
  <conditionalFormatting sqref="I42">
    <cfRule type="cellIs" dxfId="406" priority="65" operator="equal">
      <formula>"FAIL"</formula>
    </cfRule>
    <cfRule type="cellIs" dxfId="405" priority="66" operator="equal">
      <formula>"PASS"</formula>
    </cfRule>
  </conditionalFormatting>
  <conditionalFormatting sqref="I51">
    <cfRule type="cellIs" dxfId="404" priority="61" operator="equal">
      <formula>"FAIL"</formula>
    </cfRule>
    <cfRule type="cellIs" dxfId="403" priority="62" operator="equal">
      <formula>"PASS"</formula>
    </cfRule>
  </conditionalFormatting>
  <conditionalFormatting sqref="I16">
    <cfRule type="cellIs" dxfId="402" priority="49" operator="equal">
      <formula>"FAIL"</formula>
    </cfRule>
    <cfRule type="cellIs" dxfId="401" priority="50" operator="equal">
      <formula>"PASS"</formula>
    </cfRule>
  </conditionalFormatting>
  <conditionalFormatting sqref="I2:I4">
    <cfRule type="cellIs" dxfId="400" priority="45" operator="equal">
      <formula>"FAIL"</formula>
    </cfRule>
    <cfRule type="cellIs" dxfId="399" priority="46" operator="equal">
      <formula>"PASS"</formula>
    </cfRule>
  </conditionalFormatting>
  <conditionalFormatting sqref="I6:I8">
    <cfRule type="cellIs" dxfId="398" priority="43" operator="equal">
      <formula>"FAIL"</formula>
    </cfRule>
    <cfRule type="cellIs" dxfId="397" priority="44" operator="equal">
      <formula>"PASS"</formula>
    </cfRule>
  </conditionalFormatting>
  <conditionalFormatting sqref="I9:I14 I35">
    <cfRule type="cellIs" dxfId="396" priority="41" operator="equal">
      <formula>"FAIL"</formula>
    </cfRule>
    <cfRule type="cellIs" dxfId="395" priority="42" operator="equal">
      <formula>"PASS"</formula>
    </cfRule>
  </conditionalFormatting>
  <conditionalFormatting sqref="I5">
    <cfRule type="cellIs" dxfId="394" priority="47" operator="equal">
      <formula>"FAIL"</formula>
    </cfRule>
    <cfRule type="cellIs" dxfId="393" priority="48" operator="equal">
      <formula>"PASS"</formula>
    </cfRule>
  </conditionalFormatting>
  <conditionalFormatting sqref="I15">
    <cfRule type="cellIs" dxfId="392" priority="39" operator="equal">
      <formula>"FAIL"</formula>
    </cfRule>
    <cfRule type="cellIs" dxfId="391" priority="40" operator="equal">
      <formula>"PASS"</formula>
    </cfRule>
  </conditionalFormatting>
  <conditionalFormatting sqref="I17">
    <cfRule type="cellIs" dxfId="390" priority="37" operator="equal">
      <formula>"FAIL"</formula>
    </cfRule>
    <cfRule type="cellIs" dxfId="389" priority="38" operator="equal">
      <formula>"PASS"</formula>
    </cfRule>
  </conditionalFormatting>
  <conditionalFormatting sqref="I44">
    <cfRule type="cellIs" dxfId="388" priority="31" operator="equal">
      <formula>"FAIL"</formula>
    </cfRule>
    <cfRule type="cellIs" dxfId="387" priority="32" operator="equal">
      <formula>"PASS"</formula>
    </cfRule>
  </conditionalFormatting>
  <conditionalFormatting sqref="I65">
    <cfRule type="cellIs" dxfId="386" priority="23" operator="equal">
      <formula>"FAIL"</formula>
    </cfRule>
    <cfRule type="cellIs" dxfId="385" priority="24" operator="equal">
      <formula>"PASS"</formula>
    </cfRule>
  </conditionalFormatting>
  <conditionalFormatting sqref="I63">
    <cfRule type="cellIs" dxfId="384" priority="29" operator="equal">
      <formula>"FAIL"</formula>
    </cfRule>
    <cfRule type="cellIs" dxfId="383" priority="30" operator="equal">
      <formula>"PASS"</formula>
    </cfRule>
  </conditionalFormatting>
  <conditionalFormatting sqref="I26 I31:I32">
    <cfRule type="cellIs" dxfId="382" priority="21" operator="equal">
      <formula>"FAIL"</formula>
    </cfRule>
    <cfRule type="cellIs" dxfId="381" priority="22" operator="equal">
      <formula>"PASS"</formula>
    </cfRule>
  </conditionalFormatting>
  <conditionalFormatting sqref="I34">
    <cfRule type="cellIs" dxfId="380" priority="19" operator="equal">
      <formula>"FAIL"</formula>
    </cfRule>
    <cfRule type="cellIs" dxfId="379" priority="20" operator="equal">
      <formula>"PASS"</formula>
    </cfRule>
  </conditionalFormatting>
  <conditionalFormatting sqref="I18:I24">
    <cfRule type="cellIs" dxfId="378" priority="17" operator="equal">
      <formula>"FAIL"</formula>
    </cfRule>
    <cfRule type="cellIs" dxfId="377" priority="18" operator="equal">
      <formula>"PASS"</formula>
    </cfRule>
  </conditionalFormatting>
  <conditionalFormatting sqref="I33">
    <cfRule type="cellIs" dxfId="376" priority="15" operator="equal">
      <formula>"FAIL"</formula>
    </cfRule>
    <cfRule type="cellIs" dxfId="375" priority="16" operator="equal">
      <formula>"PASS"</formula>
    </cfRule>
  </conditionalFormatting>
  <conditionalFormatting sqref="I25">
    <cfRule type="cellIs" dxfId="374" priority="13" operator="equal">
      <formula>"FAIL"</formula>
    </cfRule>
    <cfRule type="cellIs" dxfId="373" priority="14" operator="equal">
      <formula>"PASS"</formula>
    </cfRule>
  </conditionalFormatting>
  <conditionalFormatting sqref="I27:I30">
    <cfRule type="cellIs" dxfId="372" priority="11" operator="equal">
      <formula>"FAIL"</formula>
    </cfRule>
    <cfRule type="cellIs" dxfId="371" priority="12" operator="equal">
      <formula>"PASS"</formula>
    </cfRule>
  </conditionalFormatting>
  <conditionalFormatting sqref="I41">
    <cfRule type="cellIs" dxfId="370" priority="9" operator="equal">
      <formula>"FAIL"</formula>
    </cfRule>
    <cfRule type="cellIs" dxfId="369" priority="10" operator="equal">
      <formula>"PASS"</formula>
    </cfRule>
  </conditionalFormatting>
  <conditionalFormatting sqref="I39">
    <cfRule type="cellIs" dxfId="368" priority="7" operator="equal">
      <formula>"FAIL"</formula>
    </cfRule>
    <cfRule type="cellIs" dxfId="367" priority="8" operator="equal">
      <formula>"PASS"</formula>
    </cfRule>
  </conditionalFormatting>
  <conditionalFormatting sqref="I36">
    <cfRule type="cellIs" dxfId="366" priority="5" operator="equal">
      <formula>"FAIL"</formula>
    </cfRule>
    <cfRule type="cellIs" dxfId="365" priority="6" operator="equal">
      <formula>"PASS"</formula>
    </cfRule>
  </conditionalFormatting>
  <conditionalFormatting sqref="I37">
    <cfRule type="cellIs" dxfId="364" priority="3" operator="equal">
      <formula>"FAIL"</formula>
    </cfRule>
    <cfRule type="cellIs" dxfId="363" priority="4" operator="equal">
      <formula>"PASS"</formula>
    </cfRule>
  </conditionalFormatting>
  <conditionalFormatting sqref="I38">
    <cfRule type="cellIs" dxfId="362" priority="1" operator="equal">
      <formula>"FAIL"</formula>
    </cfRule>
    <cfRule type="cellIs" dxfId="361" priority="2" operator="equal">
      <formula>"PASS"</formula>
    </cfRule>
  </conditionalFormatting>
  <dataValidations count="2">
    <dataValidation type="list" allowBlank="1" showInputMessage="1" showErrorMessage="1" sqref="E49:E65 E2:E41">
      <formula1>INDIRECT(D2)</formula1>
    </dataValidation>
    <dataValidation type="list" allowBlank="1" showInputMessage="1" showErrorMessage="1" sqref="G1:G65">
      <formula1>ActionList</formula1>
    </dataValidation>
  </dataValidations>
  <hyperlinks>
    <hyperlink ref="F51" r:id="rId1"/>
    <hyperlink ref="F5" r:id="rId2"/>
    <hyperlink ref="J5" r:id="rId3"/>
    <hyperlink ref="J51" r:id="rId4"/>
    <hyperlink ref="N5" r:id="rId5"/>
    <hyperlink ref="N51" r:id="rId6"/>
    <hyperlink ref="P5" r:id="rId7"/>
    <hyperlink ref="P51" r:id="rId8"/>
    <hyperlink ref="R5" r:id="rId9"/>
    <hyperlink ref="R51" r:id="rId10"/>
    <hyperlink ref="T5" r:id="rId11"/>
    <hyperlink ref="T51" r:id="rId12"/>
    <hyperlink ref="V5" r:id="rId13"/>
    <hyperlink ref="V51" r:id="rId14"/>
    <hyperlink ref="L51" r:id="rId15"/>
    <hyperlink ref="L42" r:id="rId16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Sheet2!$C$5:$C$13</xm:f>
          </x14:formula1>
          <xm:sqref>D1</xm:sqref>
        </x14:dataValidation>
        <x14:dataValidation type="list" allowBlank="1" showInputMessage="1" showErrorMessage="1">
          <x14:formula1>
            <xm:f>[5]Sheet2!#REF!</xm:f>
          </x14:formula1>
          <xm:sqref>D65 D2:D17 D31 D25 D49:D63 D33:D35 D40:D41</xm:sqref>
        </x14:dataValidation>
        <x14:dataValidation type="list" allowBlank="1" showInputMessage="1" showErrorMessage="1">
          <x14:formula1>
            <xm:f>[5]Sheet2!#REF!</xm:f>
          </x14:formula1>
          <xm:sqref>D36:D37 D39</xm:sqref>
        </x14:dataValidation>
        <x14:dataValidation type="list" allowBlank="1" showInputMessage="1" showErrorMessage="1">
          <x14:formula1>
            <xm:f>[5]Sheet2!#REF!</xm:f>
          </x14:formula1>
          <xm:sqref>D22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</vt:i4>
      </vt:variant>
    </vt:vector>
  </HeadingPairs>
  <TitlesOfParts>
    <vt:vector size="20" baseType="lpstr">
      <vt:lpstr>Prime</vt:lpstr>
      <vt:lpstr>Quoto</vt:lpstr>
      <vt:lpstr>gatewayerrors</vt:lpstr>
      <vt:lpstr>oit</vt:lpstr>
      <vt:lpstr>validateusid</vt:lpstr>
      <vt:lpstr>updatetosorder</vt:lpstr>
      <vt:lpstr>rtdd</vt:lpstr>
      <vt:lpstr>sdm</vt:lpstr>
      <vt:lpstr>scn</vt:lpstr>
      <vt:lpstr>provisioning</vt:lpstr>
      <vt:lpstr>rfs</vt:lpstr>
      <vt:lpstr>rfb</vt:lpstr>
      <vt:lpstr>stos</vt:lpstr>
      <vt:lpstr>converter</vt:lpstr>
      <vt:lpstr>site</vt:lpstr>
      <vt:lpstr>Sheet2</vt:lpstr>
      <vt:lpstr>Sheet3</vt:lpstr>
      <vt:lpstr>ActionList</vt:lpstr>
      <vt:lpstr>Sheet2!GOLDStandAlone</vt:lpstr>
      <vt:lpstr>LogicalName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2018-07-09T12:31:43Z</dcterms:modified>
</cp:coreProperties>
</file>