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a07b2a9ced18b5c7/Desktop/Assignment/"/>
    </mc:Choice>
  </mc:AlternateContent>
  <xr:revisionPtr revIDLastSave="112" documentId="8_{8F866575-ABF8-4290-9738-8D99396A8D9A}" xr6:coauthVersionLast="47" xr6:coauthVersionMax="47" xr10:uidLastSave="{17C58D66-DEB7-498A-88B7-536CB8CDB9D4}"/>
  <bookViews>
    <workbookView xWindow="-108" yWindow="-108" windowWidth="23256" windowHeight="12456" xr2:uid="{00000000-000D-0000-FFFF-FFFF00000000}"/>
  </bookViews>
  <sheets>
    <sheet name="Student Marks Data" sheetId="1" r:id="rId1"/>
    <sheet name="Student Marks Qs" sheetId="2" r:id="rId2"/>
    <sheet name="Sales Report Data" sheetId="3" r:id="rId3"/>
    <sheet name="Sales Report Q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J14" i="3"/>
  <c r="I14" i="3"/>
  <c r="J11" i="3"/>
  <c r="F14" i="3"/>
  <c r="F11" i="3"/>
  <c r="B14" i="3"/>
  <c r="B11" i="3"/>
  <c r="F3" i="3"/>
  <c r="F4" i="3"/>
  <c r="F5" i="3"/>
  <c r="F6" i="3"/>
  <c r="F7" i="3"/>
  <c r="F8" i="3"/>
  <c r="F2" i="3"/>
  <c r="E16" i="1"/>
  <c r="D16" i="1" l="1"/>
  <c r="C16" i="1"/>
  <c r="G13" i="1"/>
  <c r="C13" i="1"/>
  <c r="D9" i="1"/>
  <c r="K2" i="1"/>
  <c r="J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I2" i="1"/>
</calcChain>
</file>

<file path=xl/sharedStrings.xml><?xml version="1.0" encoding="utf-8"?>
<sst xmlns="http://schemas.openxmlformats.org/spreadsheetml/2006/main" count="87" uniqueCount="80">
  <si>
    <t>Student</t>
  </si>
  <si>
    <t>Class</t>
  </si>
  <si>
    <t>Maths</t>
  </si>
  <si>
    <t>Science</t>
  </si>
  <si>
    <t>English</t>
  </si>
  <si>
    <t>Attendance (%)</t>
  </si>
  <si>
    <t>Aarti</t>
  </si>
  <si>
    <t>Bharat</t>
  </si>
  <si>
    <t>80%</t>
  </si>
  <si>
    <t>Charu</t>
  </si>
  <si>
    <t>98%</t>
  </si>
  <si>
    <t>Deepak</t>
  </si>
  <si>
    <t>85%</t>
  </si>
  <si>
    <t>Ekta</t>
  </si>
  <si>
    <t>70%</t>
  </si>
  <si>
    <t>Faisal</t>
  </si>
  <si>
    <t>92%</t>
  </si>
  <si>
    <t>Gauri</t>
  </si>
  <si>
    <t>89%</t>
  </si>
  <si>
    <t>Student Marks Questions</t>
  </si>
  <si>
    <t>1. Nested IF: Assign grades based on Average Marks (&gt;=80 A, 60-79 B, 40-59 C, &lt;40 Fail).</t>
  </si>
  <si>
    <t>2. COUNT/COUNTIF/COUNTIFS:</t>
  </si>
  <si>
    <t xml:space="preserve">   a. Count students appeared for Maths (ignore blanks).</t>
  </si>
  <si>
    <t xml:space="preserve">   b. Count students scored &gt;=80 in Science.</t>
  </si>
  <si>
    <t xml:space="preserve">   c. Count students with &gt;=60 in Maths AND &gt;=60 in English.</t>
  </si>
  <si>
    <t>3. SUM/SUMIF/SUMIFS:</t>
  </si>
  <si>
    <t xml:space="preserve">   a. Total marks in Science.</t>
  </si>
  <si>
    <t xml:space="preserve">   b. Total marks of students with &gt;70 in English.</t>
  </si>
  <si>
    <t xml:space="preserve">   c. Total marks where Maths &gt;=60 AND Attendance &gt;=90%.</t>
  </si>
  <si>
    <t>4. COUNTBLANK: Count blank entries in Maths column.</t>
  </si>
  <si>
    <t>5. VLOOKUP/HLOOKUP:</t>
  </si>
  <si>
    <t xml:space="preserve">   a. Science marks of 'Deepak' using VLOOKUP.</t>
  </si>
  <si>
    <t xml:space="preserve">   b. English marks of 3rd student using HLOOKUP.</t>
  </si>
  <si>
    <t>6. Mean, Median, Mode of Maths marks.</t>
  </si>
  <si>
    <t>Salesperson</t>
  </si>
  <si>
    <t>Region</t>
  </si>
  <si>
    <t>Product</t>
  </si>
  <si>
    <t>Sales Amount</t>
  </si>
  <si>
    <t>Target</t>
  </si>
  <si>
    <t>Neha</t>
  </si>
  <si>
    <t>North</t>
  </si>
  <si>
    <t>Laptop</t>
  </si>
  <si>
    <t>Rajesh</t>
  </si>
  <si>
    <t>South</t>
  </si>
  <si>
    <t>Mobile</t>
  </si>
  <si>
    <t>Priya</t>
  </si>
  <si>
    <t>East</t>
  </si>
  <si>
    <t>Tablet</t>
  </si>
  <si>
    <t>Suresh</t>
  </si>
  <si>
    <t>West</t>
  </si>
  <si>
    <t>Anita</t>
  </si>
  <si>
    <t>Ramesh</t>
  </si>
  <si>
    <t>Kavita</t>
  </si>
  <si>
    <t>Sales Report Questions</t>
  </si>
  <si>
    <t>1. Nested IF: Display 'Achieved' if Sales &gt;= Target, else 'Not Achieved'.</t>
  </si>
  <si>
    <t>2. COUNTIF: Count salespersons in 'North' region.</t>
  </si>
  <si>
    <t>3. COUNTIFS: Count salespersons who sold Laptop in East region.</t>
  </si>
  <si>
    <t>4. SUMIF: Total sales of Mobile category.</t>
  </si>
  <si>
    <t>5. SUMIFS: Total sales in South region for Tablet.</t>
  </si>
  <si>
    <t>6. VLOOKUP: Retrieve Target for 'Suresh'.</t>
  </si>
  <si>
    <t>7. Mean, Median, Mode of Sales Amount.</t>
  </si>
  <si>
    <t>Ignore blanks</t>
  </si>
  <si>
    <t>&gt;=80 Science</t>
  </si>
  <si>
    <t>Total marks</t>
  </si>
  <si>
    <t>Average</t>
  </si>
  <si>
    <t>Total marks above 70 in english</t>
  </si>
  <si>
    <t xml:space="preserve">Science marks of 'Deepak' VLOOKUP </t>
  </si>
  <si>
    <t>ENGLISH MARKS OF 3RD STUDENT
 'HLOOKUP'</t>
  </si>
  <si>
    <t>Mean</t>
  </si>
  <si>
    <t>Median</t>
  </si>
  <si>
    <t>Mode</t>
  </si>
  <si>
    <t>Q.1 Status</t>
  </si>
  <si>
    <t>Q.2 Count salseperosn in "North" Region</t>
  </si>
  <si>
    <t>Q.3 Sold laptop in "East" region</t>
  </si>
  <si>
    <t>Q.4 Total salse of Mobile</t>
  </si>
  <si>
    <t>Q.5 Total salse in south region for tablet</t>
  </si>
  <si>
    <t>Q.6 Retrive Target of 'suresh'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</si>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</sst>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B1" zoomScale="150" zoomScaleNormal="150" workbookViewId="0">
      <selection activeCell="K5" sqref="K5"/>
    </sheetView>
  </sheetViews>
  <sheetFormatPr defaultRowHeight="14.4" x14ac:dyDescent="0.3"/>
  <cols>
    <col min="1" max="5" width="11.33203125" style="3" customWidth="1"/>
    <col min="6" max="6" width="14.33203125" style="3" bestFit="1" customWidth="1"/>
    <col min="7" max="8" width="11.33203125" style="3" customWidth="1"/>
    <col min="9" max="9" width="12.33203125" bestFit="1" customWidth="1"/>
    <col min="10" max="10" width="11.77734375" bestFit="1" customWidth="1"/>
    <col min="11" max="11" width="28.5546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4" t="s">
        <v>63</v>
      </c>
      <c r="H1" s="24" t="s">
        <v>64</v>
      </c>
      <c r="I1" s="25" t="s">
        <v>61</v>
      </c>
      <c r="J1" s="25" t="s">
        <v>62</v>
      </c>
      <c r="K1" s="26" t="s">
        <v>65</v>
      </c>
    </row>
    <row r="2" spans="1:11" x14ac:dyDescent="0.3">
      <c r="A2" s="3" t="s">
        <v>6</v>
      </c>
      <c r="B2" s="3">
        <v>10</v>
      </c>
      <c r="C2" s="3">
        <v>78</v>
      </c>
      <c r="D2" s="3">
        <v>88</v>
      </c>
      <c r="E2" s="3">
        <v>69</v>
      </c>
      <c r="F2" s="4">
        <v>0.95</v>
      </c>
      <c r="G2" s="3">
        <f>SUM(C2:E2)</f>
        <v>235</v>
      </c>
      <c r="H2" s="5">
        <f>G2/300*100</f>
        <v>78.333333333333329</v>
      </c>
      <c r="I2" s="3">
        <f>COUNTBLANK(C2:C8)</f>
        <v>1</v>
      </c>
      <c r="J2" s="3">
        <f>COUNTIF('Student Marks Data'!D2:D8,"&gt;=80")</f>
        <v>3</v>
      </c>
      <c r="K2" s="7">
        <f>SUMIF(E2:E8,"&gt;70")</f>
        <v>255</v>
      </c>
    </row>
    <row r="3" spans="1:11" x14ac:dyDescent="0.3">
      <c r="A3" s="3" t="s">
        <v>7</v>
      </c>
      <c r="B3" s="3">
        <v>10</v>
      </c>
      <c r="C3" s="3">
        <v>55</v>
      </c>
      <c r="D3" s="3">
        <v>49</v>
      </c>
      <c r="E3" s="3">
        <v>65</v>
      </c>
      <c r="F3" s="3" t="s">
        <v>8</v>
      </c>
      <c r="G3" s="3">
        <f t="shared" ref="G3:G8" si="0">SUM(C3:E3)</f>
        <v>169</v>
      </c>
      <c r="H3" s="5">
        <f t="shared" ref="H3:H8" si="1">G3/300*100</f>
        <v>56.333333333333336</v>
      </c>
    </row>
    <row r="4" spans="1:11" x14ac:dyDescent="0.3">
      <c r="A4" s="3" t="s">
        <v>9</v>
      </c>
      <c r="B4" s="3">
        <v>10</v>
      </c>
      <c r="C4" s="3">
        <v>90</v>
      </c>
      <c r="D4" s="3">
        <v>95</v>
      </c>
      <c r="E4" s="3">
        <v>92</v>
      </c>
      <c r="F4" s="3" t="s">
        <v>10</v>
      </c>
      <c r="G4" s="3">
        <f t="shared" si="0"/>
        <v>277</v>
      </c>
      <c r="H4" s="5">
        <f t="shared" si="1"/>
        <v>92.333333333333329</v>
      </c>
    </row>
    <row r="5" spans="1:11" x14ac:dyDescent="0.3">
      <c r="A5" s="3" t="s">
        <v>11</v>
      </c>
      <c r="B5" s="3">
        <v>10</v>
      </c>
      <c r="C5" s="3">
        <v>60</v>
      </c>
      <c r="D5" s="3">
        <v>72</v>
      </c>
      <c r="E5" s="3">
        <v>58</v>
      </c>
      <c r="F5" s="3" t="s">
        <v>12</v>
      </c>
      <c r="G5" s="3">
        <f t="shared" si="0"/>
        <v>190</v>
      </c>
      <c r="H5" s="5">
        <f t="shared" si="1"/>
        <v>63.333333333333329</v>
      </c>
    </row>
    <row r="6" spans="1:11" x14ac:dyDescent="0.3">
      <c r="A6" s="3" t="s">
        <v>13</v>
      </c>
      <c r="B6" s="3">
        <v>10</v>
      </c>
      <c r="C6" s="3">
        <v>30</v>
      </c>
      <c r="D6" s="3">
        <v>42</v>
      </c>
      <c r="E6" s="3">
        <v>50</v>
      </c>
      <c r="F6" s="3" t="s">
        <v>14</v>
      </c>
      <c r="G6" s="3">
        <f t="shared" si="0"/>
        <v>122</v>
      </c>
      <c r="H6" s="5">
        <f t="shared" si="1"/>
        <v>40.666666666666664</v>
      </c>
    </row>
    <row r="7" spans="1:11" x14ac:dyDescent="0.3">
      <c r="A7" s="3" t="s">
        <v>15</v>
      </c>
      <c r="B7" s="3">
        <v>10</v>
      </c>
      <c r="C7" s="3">
        <v>84</v>
      </c>
      <c r="D7" s="3">
        <v>78</v>
      </c>
      <c r="E7" s="3">
        <v>88</v>
      </c>
      <c r="F7" s="3" t="s">
        <v>16</v>
      </c>
      <c r="G7" s="3">
        <f t="shared" si="0"/>
        <v>250</v>
      </c>
      <c r="H7" s="5">
        <f t="shared" si="1"/>
        <v>83.333333333333343</v>
      </c>
    </row>
    <row r="8" spans="1:11" x14ac:dyDescent="0.3">
      <c r="A8" s="3" t="s">
        <v>17</v>
      </c>
      <c r="B8" s="3">
        <v>10</v>
      </c>
      <c r="D8" s="3">
        <v>82</v>
      </c>
      <c r="E8" s="3">
        <v>75</v>
      </c>
      <c r="F8" s="3" t="s">
        <v>18</v>
      </c>
      <c r="G8" s="3">
        <f t="shared" si="0"/>
        <v>157</v>
      </c>
      <c r="H8" s="5">
        <f t="shared" si="1"/>
        <v>52.333333333333329</v>
      </c>
    </row>
    <row r="9" spans="1:11" x14ac:dyDescent="0.3">
      <c r="C9" s="8"/>
      <c r="D9" s="9">
        <f>SUM(D2:D8)</f>
        <v>506</v>
      </c>
    </row>
    <row r="11" spans="1:11" x14ac:dyDescent="0.3">
      <c r="A11" s="6"/>
      <c r="B11" s="10"/>
      <c r="C11" s="12" t="s">
        <v>66</v>
      </c>
      <c r="D11" s="12"/>
      <c r="E11" s="12"/>
      <c r="G11" s="16" t="s">
        <v>67</v>
      </c>
      <c r="H11" s="12"/>
      <c r="I11" s="12"/>
    </row>
    <row r="12" spans="1:11" x14ac:dyDescent="0.3">
      <c r="B12" s="11"/>
      <c r="C12" s="12"/>
      <c r="D12" s="12"/>
      <c r="E12" s="12"/>
      <c r="G12" s="12"/>
      <c r="H12" s="12"/>
      <c r="I12" s="12"/>
    </row>
    <row r="13" spans="1:11" x14ac:dyDescent="0.3">
      <c r="C13" s="13">
        <f>VLOOKUP("Deepak",A2:E8,4,FALSE)</f>
        <v>72</v>
      </c>
      <c r="D13" s="14"/>
      <c r="E13" s="15"/>
      <c r="G13" s="17">
        <f>HLOOKUP("English",A1:G8,4,)</f>
        <v>92</v>
      </c>
      <c r="H13" s="17"/>
      <c r="I13" s="17"/>
    </row>
    <row r="15" spans="1:11" x14ac:dyDescent="0.3">
      <c r="C15" s="9" t="s">
        <v>68</v>
      </c>
      <c r="D15" s="9" t="s">
        <v>69</v>
      </c>
      <c r="E15" s="9" t="s">
        <v>70</v>
      </c>
    </row>
    <row r="16" spans="1:11" x14ac:dyDescent="0.3">
      <c r="C16" s="3">
        <f>AVERAGE(C2:C7)</f>
        <v>66.166666666666671</v>
      </c>
      <c r="D16" s="3">
        <f>MEDIAN(C2:C7)</f>
        <v>69</v>
      </c>
      <c r="E16" s="3" t="e">
        <f>_xlfn.MODE.SNGL(C2:C8)</f>
        <v>#N/A</v>
      </c>
    </row>
  </sheetData>
  <mergeCells count="4">
    <mergeCell ref="C11:E12"/>
    <mergeCell ref="C13:E13"/>
    <mergeCell ref="G11:I12"/>
    <mergeCell ref="G13:I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C17" sqref="C17"/>
    </sheetView>
  </sheetViews>
  <sheetFormatPr defaultRowHeight="14.4" x14ac:dyDescent="0.3"/>
  <sheetData>
    <row r="1" spans="1:1" x14ac:dyDescent="0.3">
      <c r="A1" s="1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zoomScale="165" zoomScaleNormal="165" workbookViewId="0">
      <selection activeCell="L12" sqref="L12"/>
    </sheetView>
  </sheetViews>
  <sheetFormatPr defaultRowHeight="14.4" x14ac:dyDescent="0.3"/>
  <cols>
    <col min="1" max="1" width="12" customWidth="1"/>
    <col min="2" max="2" width="11.88671875" customWidth="1"/>
    <col min="3" max="4" width="11.5546875" customWidth="1"/>
    <col min="5" max="5" width="13.109375" customWidth="1"/>
    <col min="6" max="6" width="13.33203125" customWidth="1"/>
    <col min="7" max="8" width="7.21875" customWidth="1"/>
    <col min="9" max="9" width="8.44140625" customWidth="1"/>
    <col min="10" max="10" width="7.21875" customWidth="1"/>
    <col min="11" max="11" width="11" customWidth="1"/>
  </cols>
  <sheetData>
    <row r="1" spans="1:11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20" t="s">
        <v>71</v>
      </c>
      <c r="G1" s="18"/>
    </row>
    <row r="2" spans="1:11" x14ac:dyDescent="0.3">
      <c r="A2" s="7" t="s">
        <v>39</v>
      </c>
      <c r="B2" s="7" t="s">
        <v>40</v>
      </c>
      <c r="C2" s="7" t="s">
        <v>41</v>
      </c>
      <c r="D2" s="7">
        <v>45000</v>
      </c>
      <c r="E2" s="7">
        <v>40000</v>
      </c>
      <c r="F2" s="7" t="str">
        <f>IF(D2&gt;=E2,"Echived","Not achived")</f>
        <v>Echived</v>
      </c>
    </row>
    <row r="3" spans="1:11" x14ac:dyDescent="0.3">
      <c r="A3" s="7" t="s">
        <v>42</v>
      </c>
      <c r="B3" s="7" t="s">
        <v>43</v>
      </c>
      <c r="C3" s="7" t="s">
        <v>44</v>
      </c>
      <c r="D3" s="7">
        <v>38000</v>
      </c>
      <c r="E3" s="7">
        <v>35000</v>
      </c>
      <c r="F3" s="7" t="str">
        <f t="shared" ref="F3:F8" si="0">IF(D3&gt;=E3,"Echived","Not achived")</f>
        <v>Echived</v>
      </c>
    </row>
    <row r="4" spans="1:11" x14ac:dyDescent="0.3">
      <c r="A4" s="7" t="s">
        <v>45</v>
      </c>
      <c r="B4" s="7" t="s">
        <v>46</v>
      </c>
      <c r="C4" s="7" t="s">
        <v>47</v>
      </c>
      <c r="D4" s="7">
        <v>25000</v>
      </c>
      <c r="E4" s="7">
        <v>30000</v>
      </c>
      <c r="F4" s="7" t="str">
        <f t="shared" si="0"/>
        <v>Not achived</v>
      </c>
    </row>
    <row r="5" spans="1:11" x14ac:dyDescent="0.3">
      <c r="A5" s="7" t="s">
        <v>48</v>
      </c>
      <c r="B5" s="7" t="s">
        <v>49</v>
      </c>
      <c r="C5" s="7" t="s">
        <v>41</v>
      </c>
      <c r="D5" s="7">
        <v>60000</v>
      </c>
      <c r="E5" s="7">
        <v>50000</v>
      </c>
      <c r="F5" s="7" t="str">
        <f t="shared" si="0"/>
        <v>Echived</v>
      </c>
    </row>
    <row r="6" spans="1:11" x14ac:dyDescent="0.3">
      <c r="A6" s="7" t="s">
        <v>50</v>
      </c>
      <c r="B6" s="7" t="s">
        <v>40</v>
      </c>
      <c r="C6" s="7" t="s">
        <v>44</v>
      </c>
      <c r="D6" s="7">
        <v>42000</v>
      </c>
      <c r="E6" s="7">
        <v>40000</v>
      </c>
      <c r="F6" s="7" t="str">
        <f t="shared" si="0"/>
        <v>Echived</v>
      </c>
    </row>
    <row r="7" spans="1:11" x14ac:dyDescent="0.3">
      <c r="A7" s="7" t="s">
        <v>51</v>
      </c>
      <c r="B7" s="7" t="s">
        <v>46</v>
      </c>
      <c r="C7" s="7" t="s">
        <v>41</v>
      </c>
      <c r="D7" s="7">
        <v>55000</v>
      </c>
      <c r="E7" s="7">
        <v>45000</v>
      </c>
      <c r="F7" s="7" t="str">
        <f t="shared" si="0"/>
        <v>Echived</v>
      </c>
    </row>
    <row r="8" spans="1:11" x14ac:dyDescent="0.3">
      <c r="A8" s="7" t="s">
        <v>52</v>
      </c>
      <c r="B8" s="7" t="s">
        <v>43</v>
      </c>
      <c r="C8" s="7" t="s">
        <v>47</v>
      </c>
      <c r="D8" s="7">
        <v>28000</v>
      </c>
      <c r="E8" s="7">
        <v>30000</v>
      </c>
      <c r="F8" s="7" t="str">
        <f t="shared" si="0"/>
        <v>Not achived</v>
      </c>
    </row>
    <row r="10" spans="1:11" x14ac:dyDescent="0.3">
      <c r="A10" s="21" t="s">
        <v>72</v>
      </c>
      <c r="B10" s="21"/>
      <c r="C10" s="21"/>
      <c r="E10" s="21" t="s">
        <v>74</v>
      </c>
      <c r="F10" s="21"/>
      <c r="G10" s="21"/>
      <c r="I10" s="21" t="s">
        <v>76</v>
      </c>
      <c r="J10" s="21"/>
      <c r="K10" s="21"/>
    </row>
    <row r="11" spans="1:11" x14ac:dyDescent="0.3">
      <c r="B11" s="19">
        <f>COUNTIF(B2:B8,"North")</f>
        <v>2</v>
      </c>
      <c r="F11" s="19">
        <f>SUMIF(C2:C8,"Mobile",D2:D8)</f>
        <v>80000</v>
      </c>
      <c r="J11" s="19">
        <f>VLOOKUP("Suresh",A1:E8,5,)</f>
        <v>50000</v>
      </c>
    </row>
    <row r="13" spans="1:11" x14ac:dyDescent="0.3">
      <c r="A13" s="21" t="s">
        <v>73</v>
      </c>
      <c r="B13" s="21"/>
      <c r="C13" s="21"/>
      <c r="E13" s="21" t="s">
        <v>75</v>
      </c>
      <c r="F13" s="21"/>
      <c r="G13" s="21"/>
      <c r="I13" s="23" t="s">
        <v>77</v>
      </c>
      <c r="J13" s="23" t="s">
        <v>78</v>
      </c>
      <c r="K13" s="23" t="s">
        <v>79</v>
      </c>
    </row>
    <row r="14" spans="1:11" x14ac:dyDescent="0.3">
      <c r="B14" s="22">
        <f>COUNTIFS(B2:B8,"East",C2:C8,"Laptop")</f>
        <v>1</v>
      </c>
      <c r="F14" s="19">
        <f>SUMIFS(D2:D8,B2:B8,"South",C2:C8,"Tablet")</f>
        <v>28000</v>
      </c>
      <c r="I14" s="7">
        <f>AVERAGE('Sales Report Data'!D2:D8)</f>
        <v>41857.142857142855</v>
      </c>
      <c r="J14" s="7">
        <f>MEDIAN(D2:D8)</f>
        <v>42000</v>
      </c>
      <c r="K14" s="7" t="e">
        <f>_xlfn.MODE.SNGL(D2:D8)</f>
        <v>#N/A</v>
      </c>
    </row>
  </sheetData>
  <mergeCells count="5">
    <mergeCell ref="A10:C10"/>
    <mergeCell ref="A13:C13"/>
    <mergeCell ref="E10:G10"/>
    <mergeCell ref="E13:G13"/>
    <mergeCell ref="I10:K1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H28" sqref="H28"/>
    </sheetView>
  </sheetViews>
  <sheetFormatPr defaultRowHeight="14.4" x14ac:dyDescent="0.3"/>
  <sheetData>
    <row r="1" spans="1:1" x14ac:dyDescent="0.3">
      <c r="A1" s="1" t="s">
        <v>53</v>
      </c>
    </row>
    <row r="2" spans="1:1" x14ac:dyDescent="0.3">
      <c r="A2" t="s">
        <v>54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  <row r="6" spans="1:1" x14ac:dyDescent="0.3">
      <c r="A6" t="s">
        <v>58</v>
      </c>
    </row>
    <row r="7" spans="1:1" x14ac:dyDescent="0.3">
      <c r="A7" t="s">
        <v>59</v>
      </c>
    </row>
    <row r="8" spans="1:1" x14ac:dyDescent="0.3">
      <c r="A8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 Marks Data</vt:lpstr>
      <vt:lpstr>Student Marks Qs</vt:lpstr>
      <vt:lpstr>Sales Report Data</vt:lpstr>
      <vt:lpstr>Sales Report 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Vinay Kushwaha</cp:lastModifiedBy>
  <dcterms:created xsi:type="dcterms:W3CDTF">2025-10-03T04:59:02Z</dcterms:created>
  <dcterms:modified xsi:type="dcterms:W3CDTF">2025-10-04T06:46:11Z</dcterms:modified>
</cp:coreProperties>
</file>