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chartEx2.xml" ContentType="application/vnd.ms-office.chartex+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https://d.docs.live.net/d40acb1b63bf696d/Desktop/Sales Dasboard/"/>
    </mc:Choice>
  </mc:AlternateContent>
  <xr:revisionPtr revIDLastSave="269" documentId="8_{C1040AB5-D1DC-4881-9CFE-C1F3A2FEDB5A}" xr6:coauthVersionLast="47" xr6:coauthVersionMax="47" xr10:uidLastSave="{1A2711B1-529C-4AB7-BAC9-B57EBADBFAD3}"/>
  <bookViews>
    <workbookView xWindow="-110" yWindow="-110" windowWidth="19420" windowHeight="11020" firstSheet="1" activeTab="1" xr2:uid="{08E1C1C3-0FEA-43AD-84A9-6EC05EB3F75A}"/>
  </bookViews>
  <sheets>
    <sheet name="Retail Store Sales" sheetId="4" r:id="rId1"/>
    <sheet name="Analysis" sheetId="5" r:id="rId2"/>
    <sheet name="Cost Per Unit" sheetId="3" r:id="rId3"/>
    <sheet name="Dashboard" sheetId="7" r:id="rId4"/>
    <sheet name="Working sheet" sheetId="6" r:id="rId5"/>
    <sheet name="details " sheetId="14" r:id="rId6"/>
  </sheets>
  <definedNames>
    <definedName name="_xlchart.v5.0" hidden="1">'Working sheet'!$F$165</definedName>
    <definedName name="_xlchart.v5.1" hidden="1">'Working sheet'!$F$166:$F$172</definedName>
    <definedName name="_xlchart.v5.2" hidden="1">'Working sheet'!$G$165</definedName>
    <definedName name="_xlchart.v5.3" hidden="1">'Working sheet'!$G$166:$G$172</definedName>
    <definedName name="_xlchart.v5.4" hidden="1">'Working sheet'!$F$165</definedName>
    <definedName name="_xlchart.v5.5" hidden="1">'Working sheet'!$F$166:$F$172</definedName>
    <definedName name="_xlchart.v5.6" hidden="1">'Working sheet'!$G$165</definedName>
    <definedName name="_xlchart.v5.7" hidden="1">'Working sheet'!$G$166:$G$172</definedName>
    <definedName name="Slicer_Country">#N/A</definedName>
    <definedName name="Slicer_Month">#N/A</definedName>
    <definedName name="Slicer_Product_Category">#N/A</definedName>
    <definedName name="Slicer_Year">#N/A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81" i="6" l="1"/>
  <c r="E81" i="6" s="1"/>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165" i="4"/>
  <c r="M166" i="4"/>
  <c r="M167" i="4"/>
  <c r="Q23" i="4"/>
  <c r="L16" i="6"/>
  <c r="D7" i="6"/>
  <c r="C7" i="6"/>
  <c r="B6" i="6"/>
  <c r="L15" i="6"/>
  <c r="D6" i="6"/>
  <c r="F16" i="6"/>
  <c r="H6" i="6"/>
  <c r="C6" i="6"/>
  <c r="F15" i="6"/>
  <c r="B7" i="6"/>
  <c r="E98" i="6" l="1"/>
  <c r="D98" i="6"/>
  <c r="D93" i="6"/>
  <c r="E93" i="6"/>
  <c r="D88" i="6"/>
  <c r="E88" i="6"/>
  <c r="D81" i="6"/>
  <c r="F81" i="6" s="1"/>
  <c r="F82" i="6" s="1"/>
  <c r="C81" i="6"/>
  <c r="G15" i="6"/>
  <c r="G16" i="6"/>
  <c r="M15" i="6"/>
  <c r="M16" i="6"/>
  <c r="F99" i="6" l="1"/>
  <c r="G98" i="6"/>
  <c r="G99" i="6" s="1"/>
  <c r="F98" i="6"/>
  <c r="G93" i="6"/>
  <c r="G94" i="6" s="1"/>
  <c r="F93" i="6"/>
  <c r="F94" i="6" s="1"/>
  <c r="G88" i="6"/>
  <c r="G89" i="6" s="1"/>
  <c r="F88" i="6"/>
  <c r="F89" i="6" s="1"/>
  <c r="G81" i="6"/>
  <c r="G82" i="6" s="1"/>
  <c r="H81" i="6" s="1"/>
  <c r="H98" i="6" l="1"/>
  <c r="H88" i="6"/>
  <c r="H93" i="6"/>
  <c r="Q3" i="4"/>
  <c r="Q4" i="4"/>
  <c r="Q5" i="4"/>
  <c r="Q6" i="4"/>
  <c r="R6" i="4" s="1"/>
  <c r="Q7" i="4"/>
  <c r="Q8" i="4"/>
  <c r="Q9" i="4"/>
  <c r="Q10" i="4"/>
  <c r="Q11" i="4"/>
  <c r="Q12" i="4"/>
  <c r="Q13" i="4"/>
  <c r="Q14" i="4"/>
  <c r="Q15" i="4"/>
  <c r="Q16" i="4"/>
  <c r="Q17" i="4"/>
  <c r="Q18" i="4"/>
  <c r="R18" i="4" s="1"/>
  <c r="Q19" i="4"/>
  <c r="Q20" i="4"/>
  <c r="Q21" i="4"/>
  <c r="Q22"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R54" i="4" s="1"/>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R126" i="4" s="1"/>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R198" i="4" s="1"/>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R234" i="4" s="1"/>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R330" i="4" s="1"/>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R366" i="4" s="1"/>
  <c r="Q367" i="4"/>
  <c r="Q368" i="4"/>
  <c r="Q369" i="4"/>
  <c r="Q370" i="4"/>
  <c r="Q371" i="4"/>
  <c r="Q372" i="4"/>
  <c r="Q373" i="4"/>
  <c r="Q374" i="4"/>
  <c r="Q375" i="4"/>
  <c r="Q376" i="4"/>
  <c r="Q377" i="4"/>
  <c r="Q378" i="4"/>
  <c r="R378" i="4" s="1"/>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R474" i="4" s="1"/>
  <c r="Q475" i="4"/>
  <c r="Q476" i="4"/>
  <c r="Q477" i="4"/>
  <c r="Q478" i="4"/>
  <c r="Q479" i="4"/>
  <c r="Q480" i="4"/>
  <c r="Q481" i="4"/>
  <c r="Q482" i="4"/>
  <c r="Q483" i="4"/>
  <c r="Q484" i="4"/>
  <c r="Q485" i="4"/>
  <c r="Q486" i="4"/>
  <c r="Q487" i="4"/>
  <c r="Q488" i="4"/>
  <c r="Q489" i="4"/>
  <c r="Q490" i="4"/>
  <c r="Q491" i="4"/>
  <c r="Q492" i="4"/>
  <c r="Q493" i="4"/>
  <c r="Q494" i="4"/>
  <c r="Q495" i="4"/>
  <c r="Q496" i="4"/>
  <c r="Q497" i="4"/>
  <c r="Q498" i="4"/>
  <c r="R498" i="4" s="1"/>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R546" i="4" s="1"/>
  <c r="Q547" i="4"/>
  <c r="Q548" i="4"/>
  <c r="Q549" i="4"/>
  <c r="Q550" i="4"/>
  <c r="Q551" i="4"/>
  <c r="Q552" i="4"/>
  <c r="Q553" i="4"/>
  <c r="Q554" i="4"/>
  <c r="Q555" i="4"/>
  <c r="Q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R101" i="4" s="1"/>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R149" i="4" s="1"/>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R197" i="4" s="1"/>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R245" i="4" s="1"/>
  <c r="P246" i="4"/>
  <c r="P247" i="4"/>
  <c r="P248" i="4"/>
  <c r="P249" i="4"/>
  <c r="P250" i="4"/>
  <c r="P251" i="4"/>
  <c r="P252" i="4"/>
  <c r="P253" i="4"/>
  <c r="P254" i="4"/>
  <c r="P255" i="4"/>
  <c r="P256" i="4"/>
  <c r="P257" i="4"/>
  <c r="P258" i="4"/>
  <c r="P259" i="4"/>
  <c r="P260" i="4"/>
  <c r="P261" i="4"/>
  <c r="P262" i="4"/>
  <c r="P263" i="4"/>
  <c r="P264" i="4"/>
  <c r="P265" i="4"/>
  <c r="P266" i="4"/>
  <c r="P267" i="4"/>
  <c r="P268" i="4"/>
  <c r="P269" i="4"/>
  <c r="R269" i="4" s="1"/>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R341" i="4" s="1"/>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R377" i="4" s="1"/>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R425" i="4" s="1"/>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R473" i="4" s="1"/>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R545" i="4" s="1"/>
  <c r="P546" i="4"/>
  <c r="P547" i="4"/>
  <c r="P548" i="4"/>
  <c r="P549" i="4"/>
  <c r="P550" i="4"/>
  <c r="P551" i="4"/>
  <c r="P552" i="4"/>
  <c r="P553" i="4"/>
  <c r="P554" i="4"/>
  <c r="P555" i="4"/>
  <c r="P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2" i="4"/>
  <c r="R543" i="4" l="1"/>
  <c r="R519" i="4"/>
  <c r="R495" i="4"/>
  <c r="R471" i="4"/>
  <c r="R447" i="4"/>
  <c r="R423" i="4"/>
  <c r="R399" i="4"/>
  <c r="R375" i="4"/>
  <c r="R351" i="4"/>
  <c r="R339" i="4"/>
  <c r="R315" i="4"/>
  <c r="R291" i="4"/>
  <c r="R267" i="4"/>
  <c r="R243" i="4"/>
  <c r="R207" i="4"/>
  <c r="R183" i="4"/>
  <c r="R159" i="4"/>
  <c r="R147" i="4"/>
  <c r="R123" i="4"/>
  <c r="R99" i="4"/>
  <c r="R75" i="4"/>
  <c r="R39" i="4"/>
  <c r="R51" i="4"/>
  <c r="R555" i="4"/>
  <c r="R531" i="4"/>
  <c r="R507" i="4"/>
  <c r="R483" i="4"/>
  <c r="R459" i="4"/>
  <c r="R435" i="4"/>
  <c r="R411" i="4"/>
  <c r="R387" i="4"/>
  <c r="R363" i="4"/>
  <c r="R327" i="4"/>
  <c r="R303" i="4"/>
  <c r="R279" i="4"/>
  <c r="R255" i="4"/>
  <c r="R231" i="4"/>
  <c r="R219" i="4"/>
  <c r="R195" i="4"/>
  <c r="R171" i="4"/>
  <c r="R135" i="4"/>
  <c r="R111" i="4"/>
  <c r="R87" i="4"/>
  <c r="R63" i="4"/>
  <c r="R27" i="4"/>
  <c r="R5" i="4"/>
  <c r="R206" i="4"/>
  <c r="R15" i="4"/>
  <c r="R3" i="4"/>
  <c r="R41" i="4"/>
  <c r="R544" i="4"/>
  <c r="R520" i="4"/>
  <c r="R460" i="4"/>
  <c r="R436" i="4"/>
  <c r="R412" i="4"/>
  <c r="R376" i="4"/>
  <c r="R292" i="4"/>
  <c r="R268" i="4"/>
  <c r="R232" i="4"/>
  <c r="R208" i="4"/>
  <c r="R148" i="4"/>
  <c r="R88" i="4"/>
  <c r="R64" i="4"/>
  <c r="R4" i="4"/>
  <c r="R386" i="4"/>
  <c r="R486" i="4"/>
  <c r="R426" i="4"/>
  <c r="R390" i="4"/>
  <c r="R342" i="4"/>
  <c r="R294" i="4"/>
  <c r="R282" i="4"/>
  <c r="R114" i="4"/>
  <c r="R102" i="4"/>
  <c r="R541" i="4"/>
  <c r="R517" i="4"/>
  <c r="R554" i="4"/>
  <c r="R542" i="4"/>
  <c r="R530" i="4"/>
  <c r="R518" i="4"/>
  <c r="R506" i="4"/>
  <c r="R494" i="4"/>
  <c r="R482" i="4"/>
  <c r="R470" i="4"/>
  <c r="R446" i="4"/>
  <c r="R422" i="4"/>
  <c r="R410" i="4"/>
  <c r="R398" i="4"/>
  <c r="R362" i="4"/>
  <c r="R350" i="4"/>
  <c r="R338" i="4"/>
  <c r="R326" i="4"/>
  <c r="R314" i="4"/>
  <c r="R302" i="4"/>
  <c r="R278" i="4"/>
  <c r="R266" i="4"/>
  <c r="R254" i="4"/>
  <c r="R242" i="4"/>
  <c r="R218" i="4"/>
  <c r="R194" i="4"/>
  <c r="R182" i="4"/>
  <c r="R170" i="4"/>
  <c r="R158" i="4"/>
  <c r="R134" i="4"/>
  <c r="R122" i="4"/>
  <c r="R110" i="4"/>
  <c r="R98" i="4"/>
  <c r="R74" i="4"/>
  <c r="R62" i="4"/>
  <c r="R50" i="4"/>
  <c r="R38" i="4"/>
  <c r="R26" i="4"/>
  <c r="R14" i="4"/>
  <c r="R496" i="4"/>
  <c r="R352" i="4"/>
  <c r="R124" i="4"/>
  <c r="R534" i="4"/>
  <c r="R522" i="4"/>
  <c r="R510" i="4"/>
  <c r="R462" i="4"/>
  <c r="R450" i="4"/>
  <c r="R438" i="4"/>
  <c r="R414" i="4"/>
  <c r="R402" i="4"/>
  <c r="R354" i="4"/>
  <c r="R318" i="4"/>
  <c r="R306" i="4"/>
  <c r="R270" i="4"/>
  <c r="R258" i="4"/>
  <c r="R246" i="4"/>
  <c r="R222" i="4"/>
  <c r="R210" i="4"/>
  <c r="R186" i="4"/>
  <c r="R174" i="4"/>
  <c r="R162" i="4"/>
  <c r="R150" i="4"/>
  <c r="R138" i="4"/>
  <c r="R90" i="4"/>
  <c r="R78" i="4"/>
  <c r="R66" i="4"/>
  <c r="R42" i="4"/>
  <c r="R30" i="4"/>
  <c r="R533" i="4"/>
  <c r="R521" i="4"/>
  <c r="R509" i="4"/>
  <c r="R497" i="4"/>
  <c r="R485" i="4"/>
  <c r="R461" i="4"/>
  <c r="R449" i="4"/>
  <c r="R437" i="4"/>
  <c r="R413" i="4"/>
  <c r="R401" i="4"/>
  <c r="R389" i="4"/>
  <c r="R365" i="4"/>
  <c r="R353" i="4"/>
  <c r="R329" i="4"/>
  <c r="R317" i="4"/>
  <c r="R305" i="4"/>
  <c r="R293" i="4"/>
  <c r="R281" i="4"/>
  <c r="R257" i="4"/>
  <c r="R233" i="4"/>
  <c r="R221" i="4"/>
  <c r="R209" i="4"/>
  <c r="R185" i="4"/>
  <c r="R173" i="4"/>
  <c r="R161" i="4"/>
  <c r="R137" i="4"/>
  <c r="R125" i="4"/>
  <c r="R113" i="4"/>
  <c r="R89" i="4"/>
  <c r="R77" i="4"/>
  <c r="R65" i="4"/>
  <c r="R53" i="4"/>
  <c r="R29" i="4"/>
  <c r="R17" i="4"/>
  <c r="R553" i="4"/>
  <c r="R529" i="4"/>
  <c r="R505" i="4"/>
  <c r="R445" i="4"/>
  <c r="R548" i="4"/>
  <c r="R536" i="4"/>
  <c r="R524" i="4"/>
  <c r="R512" i="4"/>
  <c r="R500" i="4"/>
  <c r="R488" i="4"/>
  <c r="R476" i="4"/>
  <c r="R464" i="4"/>
  <c r="R452" i="4"/>
  <c r="R440" i="4"/>
  <c r="R428" i="4"/>
  <c r="R416" i="4"/>
  <c r="R404" i="4"/>
  <c r="R392" i="4"/>
  <c r="R380" i="4"/>
  <c r="R368" i="4"/>
  <c r="R356" i="4"/>
  <c r="R344" i="4"/>
  <c r="R332" i="4"/>
  <c r="R320" i="4"/>
  <c r="R308" i="4"/>
  <c r="R296" i="4"/>
  <c r="R284" i="4"/>
  <c r="R272" i="4"/>
  <c r="R260" i="4"/>
  <c r="R248" i="4"/>
  <c r="R236" i="4"/>
  <c r="R224" i="4"/>
  <c r="R212" i="4"/>
  <c r="R200" i="4"/>
  <c r="R188" i="4"/>
  <c r="R176" i="4"/>
  <c r="R164" i="4"/>
  <c r="R152" i="4"/>
  <c r="R140" i="4"/>
  <c r="R128" i="4"/>
  <c r="R116" i="4"/>
  <c r="R104" i="4"/>
  <c r="R92" i="4"/>
  <c r="R80" i="4"/>
  <c r="R68" i="4"/>
  <c r="R56" i="4"/>
  <c r="R44" i="4"/>
  <c r="R32" i="4"/>
  <c r="R20" i="4"/>
  <c r="R8" i="4"/>
  <c r="R547" i="4"/>
  <c r="R535" i="4"/>
  <c r="R523" i="4"/>
  <c r="R511" i="4"/>
  <c r="R499" i="4"/>
  <c r="R487" i="4"/>
  <c r="R475" i="4"/>
  <c r="R463" i="4"/>
  <c r="R451" i="4"/>
  <c r="R439" i="4"/>
  <c r="R427" i="4"/>
  <c r="R415" i="4"/>
  <c r="R403" i="4"/>
  <c r="R391" i="4"/>
  <c r="R379" i="4"/>
  <c r="R367" i="4"/>
  <c r="R355" i="4"/>
  <c r="R343" i="4"/>
  <c r="R331" i="4"/>
  <c r="R319" i="4"/>
  <c r="R307" i="4"/>
  <c r="R295" i="4"/>
  <c r="R283" i="4"/>
  <c r="R271" i="4"/>
  <c r="R259" i="4"/>
  <c r="R247" i="4"/>
  <c r="R235" i="4"/>
  <c r="R223" i="4"/>
  <c r="R211" i="4"/>
  <c r="R199" i="4"/>
  <c r="R187" i="4"/>
  <c r="R175" i="4"/>
  <c r="R163" i="4"/>
  <c r="R151" i="4"/>
  <c r="R139" i="4"/>
  <c r="R127" i="4"/>
  <c r="R115" i="4"/>
  <c r="R103" i="4"/>
  <c r="R91" i="4"/>
  <c r="R79" i="4"/>
  <c r="R67" i="4"/>
  <c r="R55" i="4"/>
  <c r="R43" i="4"/>
  <c r="R31" i="4"/>
  <c r="R19" i="4"/>
  <c r="R7" i="4"/>
  <c r="R458" i="4"/>
  <c r="R434" i="4"/>
  <c r="R374" i="4"/>
  <c r="R290" i="4"/>
  <c r="R230" i="4"/>
  <c r="R146" i="4"/>
  <c r="R86" i="4"/>
  <c r="R2" i="4"/>
  <c r="R532" i="4"/>
  <c r="R508" i="4"/>
  <c r="R484" i="4"/>
  <c r="R472" i="4"/>
  <c r="R448" i="4"/>
  <c r="R424" i="4"/>
  <c r="R400" i="4"/>
  <c r="R388" i="4"/>
  <c r="R364" i="4"/>
  <c r="R340" i="4"/>
  <c r="R328" i="4"/>
  <c r="R316" i="4"/>
  <c r="R304" i="4"/>
  <c r="R280" i="4"/>
  <c r="R256" i="4"/>
  <c r="R244" i="4"/>
  <c r="R220" i="4"/>
  <c r="R196" i="4"/>
  <c r="R184" i="4"/>
  <c r="R172" i="4"/>
  <c r="R160" i="4"/>
  <c r="R136" i="4"/>
  <c r="R112" i="4"/>
  <c r="R100" i="4"/>
  <c r="R76" i="4"/>
  <c r="R52" i="4"/>
  <c r="R40" i="4"/>
  <c r="R28" i="4"/>
  <c r="R16" i="4"/>
  <c r="R481" i="4"/>
  <c r="R421" i="4"/>
  <c r="R385" i="4"/>
  <c r="R337" i="4"/>
  <c r="R289" i="4"/>
  <c r="R241" i="4"/>
  <c r="R193" i="4"/>
  <c r="R157" i="4"/>
  <c r="R109" i="4"/>
  <c r="R61" i="4"/>
  <c r="R13" i="4"/>
  <c r="R552" i="4"/>
  <c r="R540" i="4"/>
  <c r="R528" i="4"/>
  <c r="R516" i="4"/>
  <c r="R504" i="4"/>
  <c r="R492" i="4"/>
  <c r="R480" i="4"/>
  <c r="R468" i="4"/>
  <c r="R456" i="4"/>
  <c r="R444" i="4"/>
  <c r="R432" i="4"/>
  <c r="R420" i="4"/>
  <c r="R408" i="4"/>
  <c r="R396" i="4"/>
  <c r="R384" i="4"/>
  <c r="R372" i="4"/>
  <c r="R360" i="4"/>
  <c r="R348" i="4"/>
  <c r="R336" i="4"/>
  <c r="R324" i="4"/>
  <c r="R312" i="4"/>
  <c r="R300" i="4"/>
  <c r="R288" i="4"/>
  <c r="R276" i="4"/>
  <c r="R264" i="4"/>
  <c r="R252" i="4"/>
  <c r="R240" i="4"/>
  <c r="R228" i="4"/>
  <c r="R216" i="4"/>
  <c r="R204" i="4"/>
  <c r="R192" i="4"/>
  <c r="R180" i="4"/>
  <c r="R168" i="4"/>
  <c r="R156" i="4"/>
  <c r="R144" i="4"/>
  <c r="R132" i="4"/>
  <c r="R120" i="4"/>
  <c r="R108" i="4"/>
  <c r="R96" i="4"/>
  <c r="R84" i="4"/>
  <c r="R72" i="4"/>
  <c r="R60" i="4"/>
  <c r="R48" i="4"/>
  <c r="R36" i="4"/>
  <c r="R24" i="4"/>
  <c r="R12" i="4"/>
  <c r="R469" i="4"/>
  <c r="R433" i="4"/>
  <c r="R373" i="4"/>
  <c r="R301" i="4"/>
  <c r="R253" i="4"/>
  <c r="R205" i="4"/>
  <c r="R145" i="4"/>
  <c r="R97" i="4"/>
  <c r="R49" i="4"/>
  <c r="R551" i="4"/>
  <c r="R539" i="4"/>
  <c r="R527" i="4"/>
  <c r="R515" i="4"/>
  <c r="R503" i="4"/>
  <c r="R491" i="4"/>
  <c r="R479" i="4"/>
  <c r="R467" i="4"/>
  <c r="R455" i="4"/>
  <c r="R443" i="4"/>
  <c r="R431" i="4"/>
  <c r="R419" i="4"/>
  <c r="R407" i="4"/>
  <c r="R395" i="4"/>
  <c r="R383" i="4"/>
  <c r="R371" i="4"/>
  <c r="R359" i="4"/>
  <c r="R347" i="4"/>
  <c r="R335" i="4"/>
  <c r="R323" i="4"/>
  <c r="R311" i="4"/>
  <c r="R299" i="4"/>
  <c r="R287" i="4"/>
  <c r="R275" i="4"/>
  <c r="R263" i="4"/>
  <c r="R251" i="4"/>
  <c r="R239" i="4"/>
  <c r="R227" i="4"/>
  <c r="R215" i="4"/>
  <c r="R203" i="4"/>
  <c r="R191" i="4"/>
  <c r="R179" i="4"/>
  <c r="R167" i="4"/>
  <c r="R155" i="4"/>
  <c r="R143" i="4"/>
  <c r="R131" i="4"/>
  <c r="R119" i="4"/>
  <c r="R107" i="4"/>
  <c r="R95" i="4"/>
  <c r="R83" i="4"/>
  <c r="R71" i="4"/>
  <c r="R59" i="4"/>
  <c r="R47" i="4"/>
  <c r="R35" i="4"/>
  <c r="R23" i="4"/>
  <c r="R11" i="4"/>
  <c r="R493" i="4"/>
  <c r="R409" i="4"/>
  <c r="R349" i="4"/>
  <c r="R325" i="4"/>
  <c r="R277" i="4"/>
  <c r="R229" i="4"/>
  <c r="R169" i="4"/>
  <c r="R121" i="4"/>
  <c r="R73" i="4"/>
  <c r="R37" i="4"/>
  <c r="R550" i="4"/>
  <c r="R538" i="4"/>
  <c r="R526" i="4"/>
  <c r="R514" i="4"/>
  <c r="R502" i="4"/>
  <c r="R490" i="4"/>
  <c r="R478" i="4"/>
  <c r="R466" i="4"/>
  <c r="R454" i="4"/>
  <c r="R442" i="4"/>
  <c r="R430" i="4"/>
  <c r="R418" i="4"/>
  <c r="R406" i="4"/>
  <c r="R394" i="4"/>
  <c r="R382" i="4"/>
  <c r="R370" i="4"/>
  <c r="R358" i="4"/>
  <c r="R346" i="4"/>
  <c r="R334" i="4"/>
  <c r="R322" i="4"/>
  <c r="R310" i="4"/>
  <c r="R298" i="4"/>
  <c r="R286" i="4"/>
  <c r="R274" i="4"/>
  <c r="R262" i="4"/>
  <c r="R250" i="4"/>
  <c r="R238" i="4"/>
  <c r="R226" i="4"/>
  <c r="R214" i="4"/>
  <c r="R202" i="4"/>
  <c r="R190" i="4"/>
  <c r="R178" i="4"/>
  <c r="R166" i="4"/>
  <c r="R154" i="4"/>
  <c r="R142" i="4"/>
  <c r="R130" i="4"/>
  <c r="R118" i="4"/>
  <c r="R106" i="4"/>
  <c r="R94" i="4"/>
  <c r="R82" i="4"/>
  <c r="R70" i="4"/>
  <c r="R58" i="4"/>
  <c r="R46" i="4"/>
  <c r="R34" i="4"/>
  <c r="R22" i="4"/>
  <c r="R10" i="4"/>
  <c r="R457" i="4"/>
  <c r="R397" i="4"/>
  <c r="R361" i="4"/>
  <c r="R313" i="4"/>
  <c r="R265" i="4"/>
  <c r="R217" i="4"/>
  <c r="R181" i="4"/>
  <c r="R133" i="4"/>
  <c r="R85" i="4"/>
  <c r="R25" i="4"/>
  <c r="R549" i="4"/>
  <c r="R537" i="4"/>
  <c r="R525" i="4"/>
  <c r="R513" i="4"/>
  <c r="R501" i="4"/>
  <c r="R489" i="4"/>
  <c r="R477" i="4"/>
  <c r="R465" i="4"/>
  <c r="R453" i="4"/>
  <c r="R441" i="4"/>
  <c r="R429" i="4"/>
  <c r="R417" i="4"/>
  <c r="R405" i="4"/>
  <c r="R393" i="4"/>
  <c r="R381" i="4"/>
  <c r="R369" i="4"/>
  <c r="R357" i="4"/>
  <c r="R345" i="4"/>
  <c r="R333" i="4"/>
  <c r="R321" i="4"/>
  <c r="R309" i="4"/>
  <c r="R297" i="4"/>
  <c r="R285" i="4"/>
  <c r="R273" i="4"/>
  <c r="R261" i="4"/>
  <c r="R249" i="4"/>
  <c r="R237" i="4"/>
  <c r="R225" i="4"/>
  <c r="R213" i="4"/>
  <c r="R201" i="4"/>
  <c r="R189" i="4"/>
  <c r="R177" i="4"/>
  <c r="R165" i="4"/>
  <c r="R153" i="4"/>
  <c r="R141" i="4"/>
  <c r="R129" i="4"/>
  <c r="R117" i="4"/>
  <c r="R105" i="4"/>
  <c r="R93" i="4"/>
  <c r="R81" i="4"/>
  <c r="R69" i="4"/>
  <c r="R57" i="4"/>
  <c r="R45" i="4"/>
  <c r="R33" i="4"/>
  <c r="R21" i="4"/>
  <c r="R9" i="4"/>
</calcChain>
</file>

<file path=xl/sharedStrings.xml><?xml version="1.0" encoding="utf-8"?>
<sst xmlns="http://schemas.openxmlformats.org/spreadsheetml/2006/main" count="3662" uniqueCount="659">
  <si>
    <t>Order ID</t>
  </si>
  <si>
    <t>Customer Name</t>
  </si>
  <si>
    <t>Product Category</t>
  </si>
  <si>
    <t>Product Name</t>
  </si>
  <si>
    <t>Order Date</t>
  </si>
  <si>
    <t>Delivered Date</t>
  </si>
  <si>
    <t>Quantity</t>
  </si>
  <si>
    <t>Unit Price</t>
  </si>
  <si>
    <t>Status</t>
  </si>
  <si>
    <t>Country</t>
  </si>
  <si>
    <t>Payment Method</t>
  </si>
  <si>
    <t>Allison Hill</t>
  </si>
  <si>
    <t>Electronics</t>
  </si>
  <si>
    <t>Smartphone</t>
  </si>
  <si>
    <t>Completed</t>
  </si>
  <si>
    <t>Mobile Money</t>
  </si>
  <si>
    <t>Lance Hoffman</t>
  </si>
  <si>
    <t>Books</t>
  </si>
  <si>
    <t>Fiction</t>
  </si>
  <si>
    <t>Credit Card</t>
  </si>
  <si>
    <t>Brent Abbott</t>
  </si>
  <si>
    <t>Apparel</t>
  </si>
  <si>
    <t>Sneakers</t>
  </si>
  <si>
    <t>Edward Fuller</t>
  </si>
  <si>
    <t>Groceries</t>
  </si>
  <si>
    <t>Cereal</t>
  </si>
  <si>
    <t>Melinda Jones</t>
  </si>
  <si>
    <t>Headphones</t>
  </si>
  <si>
    <t>Returned</t>
  </si>
  <si>
    <t>Cash</t>
  </si>
  <si>
    <t>Andrew Stewart</t>
  </si>
  <si>
    <t>Home Decor</t>
  </si>
  <si>
    <t>Vase</t>
  </si>
  <si>
    <t>Nigeria</t>
  </si>
  <si>
    <t>Nicole Patterson</t>
  </si>
  <si>
    <t>Anthony Rodriguez</t>
  </si>
  <si>
    <t>Camera</t>
  </si>
  <si>
    <t>Shannon Smith</t>
  </si>
  <si>
    <t>Milk</t>
  </si>
  <si>
    <t>Pamela Romero</t>
  </si>
  <si>
    <t>T-Shirt</t>
  </si>
  <si>
    <t>Tammy Sellers</t>
  </si>
  <si>
    <t>Curtains</t>
  </si>
  <si>
    <t>Joseph Obrien</t>
  </si>
  <si>
    <t>Children's Book</t>
  </si>
  <si>
    <t>Austin Smith</t>
  </si>
  <si>
    <t>Bank Transfer</t>
  </si>
  <si>
    <t>David Caldwell</t>
  </si>
  <si>
    <t>Matthew Gomez</t>
  </si>
  <si>
    <t>Maria Brown</t>
  </si>
  <si>
    <t>Wall Art</t>
  </si>
  <si>
    <t>Clifford Ford</t>
  </si>
  <si>
    <t>Dress</t>
  </si>
  <si>
    <t>Tammy Allison</t>
  </si>
  <si>
    <t>Jeans</t>
  </si>
  <si>
    <t>Rachel Gibson</t>
  </si>
  <si>
    <t>Biography</t>
  </si>
  <si>
    <t>Lauren Daniels</t>
  </si>
  <si>
    <t>Laptop</t>
  </si>
  <si>
    <t>Amanda Miller</t>
  </si>
  <si>
    <t>Cookbook</t>
  </si>
  <si>
    <t>Michael Evans</t>
  </si>
  <si>
    <t>Angel Lewis MD</t>
  </si>
  <si>
    <t>Joshua Turner</t>
  </si>
  <si>
    <t>Non-Fiction</t>
  </si>
  <si>
    <t>Douglas Clark</t>
  </si>
  <si>
    <t>Kimberly Davenport</t>
  </si>
  <si>
    <t>Richard Rodriguez</t>
  </si>
  <si>
    <t>Matthew Ross</t>
  </si>
  <si>
    <t>Victoria Johnson</t>
  </si>
  <si>
    <t>Juice</t>
  </si>
  <si>
    <t>Stephanie Lee</t>
  </si>
  <si>
    <t>Benjamin Beck</t>
  </si>
  <si>
    <t>Stephanie Gilbert</t>
  </si>
  <si>
    <t>Jeffrey Carpenter</t>
  </si>
  <si>
    <t>Curtis Johnson</t>
  </si>
  <si>
    <t>Table Lamp</t>
  </si>
  <si>
    <t>Michael Snyder</t>
  </si>
  <si>
    <t>Melissa Marshall</t>
  </si>
  <si>
    <t>Cushion</t>
  </si>
  <si>
    <t>Michelle Wagner</t>
  </si>
  <si>
    <t>Sara Ramirez</t>
  </si>
  <si>
    <t>George Orozco</t>
  </si>
  <si>
    <t>Jacket</t>
  </si>
  <si>
    <t>Joshua Perry</t>
  </si>
  <si>
    <t>Aaron Bell</t>
  </si>
  <si>
    <t>Stephanie Freeman</t>
  </si>
  <si>
    <t>Rebecca Ramsey</t>
  </si>
  <si>
    <t>Mary Miller</t>
  </si>
  <si>
    <t>Andre Wright</t>
  </si>
  <si>
    <t>Jeffrey Wood</t>
  </si>
  <si>
    <t>Samuel Rivas</t>
  </si>
  <si>
    <t>Daniel Salinas</t>
  </si>
  <si>
    <t>Michael West</t>
  </si>
  <si>
    <t>Elizabeth Ward</t>
  </si>
  <si>
    <t>Kristen Terry</t>
  </si>
  <si>
    <t>Tablet</t>
  </si>
  <si>
    <t>David Grant</t>
  </si>
  <si>
    <t>Kevin Patterson</t>
  </si>
  <si>
    <t>Juan Moore</t>
  </si>
  <si>
    <t>Pasta</t>
  </si>
  <si>
    <t>Dwayne Campbell</t>
  </si>
  <si>
    <t>Samantha Morse</t>
  </si>
  <si>
    <t>Kathryn Snyder</t>
  </si>
  <si>
    <t>Alicia Hubbard</t>
  </si>
  <si>
    <t>Tanya Kim</t>
  </si>
  <si>
    <t>Bruce Collier</t>
  </si>
  <si>
    <t>Kimberly Gibson</t>
  </si>
  <si>
    <t>Reginald Williams</t>
  </si>
  <si>
    <t>Amanda Shaw</t>
  </si>
  <si>
    <t>Alexis Thomas</t>
  </si>
  <si>
    <t>Sarah Villarreal</t>
  </si>
  <si>
    <t>Cynthia Cohen</t>
  </si>
  <si>
    <t>Michele Garcia</t>
  </si>
  <si>
    <t>Joel King</t>
  </si>
  <si>
    <t>Rice</t>
  </si>
  <si>
    <t>Brooke Alexander</t>
  </si>
  <si>
    <t>Ann Phillips</t>
  </si>
  <si>
    <t>Richard Smith</t>
  </si>
  <si>
    <t>David Johnson</t>
  </si>
  <si>
    <t>Elizabeth Ortiz</t>
  </si>
  <si>
    <t>Teresa Ramirez</t>
  </si>
  <si>
    <t>Michael Stephens</t>
  </si>
  <si>
    <t>Kristen Willis</t>
  </si>
  <si>
    <t>Rebecca Rodriguez</t>
  </si>
  <si>
    <t>Jessica Rodriguez DDS</t>
  </si>
  <si>
    <t>Donald Schultz</t>
  </si>
  <si>
    <t>Emily Edwards</t>
  </si>
  <si>
    <t>Anna Davis</t>
  </si>
  <si>
    <t>Jordan Moore</t>
  </si>
  <si>
    <t>Phillip Andrews</t>
  </si>
  <si>
    <t>Christopher Park</t>
  </si>
  <si>
    <t>Andrea Figueroa</t>
  </si>
  <si>
    <t>Karla Ramos</t>
  </si>
  <si>
    <t>Michael Watkins</t>
  </si>
  <si>
    <t>Eric Clark</t>
  </si>
  <si>
    <t>Thomas Atkins</t>
  </si>
  <si>
    <t>Alex Nguyen</t>
  </si>
  <si>
    <t>Kelly Foster</t>
  </si>
  <si>
    <t>Kerry Lee</t>
  </si>
  <si>
    <t>Rebecca Vargas</t>
  </si>
  <si>
    <t>John Hernandez</t>
  </si>
  <si>
    <t>Katelyn Perez</t>
  </si>
  <si>
    <t>George Miranda</t>
  </si>
  <si>
    <t>Jackson Ball</t>
  </si>
  <si>
    <t>Vincent Mueller</t>
  </si>
  <si>
    <t>Tracy Montoya</t>
  </si>
  <si>
    <t>Phillip Nelson</t>
  </si>
  <si>
    <t>Jonathan Young</t>
  </si>
  <si>
    <t>Howard Norman</t>
  </si>
  <si>
    <t>Stephanie Hughes</t>
  </si>
  <si>
    <t>Samantha Gardner</t>
  </si>
  <si>
    <t>William Gould</t>
  </si>
  <si>
    <t>Laura Moreno</t>
  </si>
  <si>
    <t>Kathryn Hughes</t>
  </si>
  <si>
    <t>Benjamin Thompson</t>
  </si>
  <si>
    <t>Betty Shaw</t>
  </si>
  <si>
    <t>Todd Jacobson</t>
  </si>
  <si>
    <t>Martin Vargas</t>
  </si>
  <si>
    <t>Travis Wise</t>
  </si>
  <si>
    <t>Stephen Gardner</t>
  </si>
  <si>
    <t>Jesse Barker</t>
  </si>
  <si>
    <t>James Gilbert</t>
  </si>
  <si>
    <t>Shawn Jimenez</t>
  </si>
  <si>
    <t>Kyle Cameron</t>
  </si>
  <si>
    <t>Monica Gallagher</t>
  </si>
  <si>
    <t>Brent Brooks</t>
  </si>
  <si>
    <t>Brenda Velazquez</t>
  </si>
  <si>
    <t>Katie Hicks</t>
  </si>
  <si>
    <t>Veronica Silva</t>
  </si>
  <si>
    <t>Michelle Hampton</t>
  </si>
  <si>
    <t>Ashley Smith</t>
  </si>
  <si>
    <t>Gloria Gomez</t>
  </si>
  <si>
    <t>Courtney Dudley</t>
  </si>
  <si>
    <t>Timothy Pope</t>
  </si>
  <si>
    <t>Tina Ballard</t>
  </si>
  <si>
    <t>Anthony Stein</t>
  </si>
  <si>
    <t>Matthew Velez</t>
  </si>
  <si>
    <t>Alexandra Bradley</t>
  </si>
  <si>
    <t>Nicole Thompson</t>
  </si>
  <si>
    <t>Stacy Carrillo</t>
  </si>
  <si>
    <t>Justin Brown</t>
  </si>
  <si>
    <t>Steven Griffin Jr.</t>
  </si>
  <si>
    <t>Aaron Robinson</t>
  </si>
  <si>
    <t>Jason Mack</t>
  </si>
  <si>
    <t>Michael Stanley</t>
  </si>
  <si>
    <t>Julie Ball</t>
  </si>
  <si>
    <t>Donald Pineda</t>
  </si>
  <si>
    <t>Jill Powers</t>
  </si>
  <si>
    <t>Donna Cabrera</t>
  </si>
  <si>
    <t>Jason Hernandez</t>
  </si>
  <si>
    <t>Michael Shaffer</t>
  </si>
  <si>
    <t>Kristin Mendoza</t>
  </si>
  <si>
    <t>Jose Crawford</t>
  </si>
  <si>
    <t>Connie Thomas</t>
  </si>
  <si>
    <t>Robert Jackson</t>
  </si>
  <si>
    <t>Kelly Combs</t>
  </si>
  <si>
    <t>Antonio Little</t>
  </si>
  <si>
    <t>James Tran</t>
  </si>
  <si>
    <t>Tamara Hall</t>
  </si>
  <si>
    <t>Jennifer Ayala</t>
  </si>
  <si>
    <t>Kevin James</t>
  </si>
  <si>
    <t>Derrick Adams</t>
  </si>
  <si>
    <t>Michelle Simpson</t>
  </si>
  <si>
    <t>Scott Alexander</t>
  </si>
  <si>
    <t>Ernest Oconnell</t>
  </si>
  <si>
    <t>Randall Johnson</t>
  </si>
  <si>
    <t>Ryan Pope</t>
  </si>
  <si>
    <t>Jay Bennett</t>
  </si>
  <si>
    <t>Lonnie Hart</t>
  </si>
  <si>
    <t>Eric Patrick</t>
  </si>
  <si>
    <t>Rhonda Brown</t>
  </si>
  <si>
    <t>Emily Price</t>
  </si>
  <si>
    <t>Jill Jackson</t>
  </si>
  <si>
    <t>Ashley Wilson</t>
  </si>
  <si>
    <t>Ashley Greer PhD</t>
  </si>
  <si>
    <t>Charles Clark</t>
  </si>
  <si>
    <t>Brandi Thomas</t>
  </si>
  <si>
    <t>Mark Burton</t>
  </si>
  <si>
    <t>Paul Neal</t>
  </si>
  <si>
    <t>Raymond Oconnor</t>
  </si>
  <si>
    <t>Aaron Rubio</t>
  </si>
  <si>
    <t>Steven Martin</t>
  </si>
  <si>
    <t>Jennifer Anderson MD</t>
  </si>
  <si>
    <t>Emily Taylor</t>
  </si>
  <si>
    <t>Matthew Bowers</t>
  </si>
  <si>
    <t>Samantha Green</t>
  </si>
  <si>
    <t>Jesse Ward</t>
  </si>
  <si>
    <t>Tyler Johnson</t>
  </si>
  <si>
    <t>Patricia Collins</t>
  </si>
  <si>
    <t>Jacob Bonilla</t>
  </si>
  <si>
    <t>Anthony Shea DDS</t>
  </si>
  <si>
    <t>Kathy Walsh</t>
  </si>
  <si>
    <t>Cynthia Green</t>
  </si>
  <si>
    <t>Melissa Williams</t>
  </si>
  <si>
    <t>Anthony Evans</t>
  </si>
  <si>
    <t>Antonio Norman</t>
  </si>
  <si>
    <t>Kenneth Underwood</t>
  </si>
  <si>
    <t>Danielle Phillips</t>
  </si>
  <si>
    <t>Curtis Wilkerson</t>
  </si>
  <si>
    <t>Kathryn Price</t>
  </si>
  <si>
    <t>Kevin Hall</t>
  </si>
  <si>
    <t>Kristy Hart</t>
  </si>
  <si>
    <t>Joseph Smith</t>
  </si>
  <si>
    <t>Sarah Valencia</t>
  </si>
  <si>
    <t>Patricia Bradley</t>
  </si>
  <si>
    <t>William Jackson</t>
  </si>
  <si>
    <t>Michelle Williams</t>
  </si>
  <si>
    <t>Fernando Lynn</t>
  </si>
  <si>
    <t>Lisa Webb</t>
  </si>
  <si>
    <t>Jennifer Spencer</t>
  </si>
  <si>
    <t>Sara Hernandez</t>
  </si>
  <si>
    <t>Steven Baker</t>
  </si>
  <si>
    <t>Dennis Marshall</t>
  </si>
  <si>
    <t>Cynthia Evans</t>
  </si>
  <si>
    <t>Beth Henderson</t>
  </si>
  <si>
    <t>Thomas Sloan</t>
  </si>
  <si>
    <t>Kara Jackson</t>
  </si>
  <si>
    <t>Steve Rivera</t>
  </si>
  <si>
    <t>Caitlin Collins</t>
  </si>
  <si>
    <t>Corey Whitaker</t>
  </si>
  <si>
    <t>Madison Martinez</t>
  </si>
  <si>
    <t>Penny Lewis</t>
  </si>
  <si>
    <t>Carlos Thompson</t>
  </si>
  <si>
    <t>James Bailey</t>
  </si>
  <si>
    <t>Brian Hunt</t>
  </si>
  <si>
    <t>Sarah Pittman</t>
  </si>
  <si>
    <t>Courtney Walker</t>
  </si>
  <si>
    <t>Edward York</t>
  </si>
  <si>
    <t>Steve Mason</t>
  </si>
  <si>
    <t>Penny Anderson</t>
  </si>
  <si>
    <t>Joseph Cross</t>
  </si>
  <si>
    <t>Shawn Collins</t>
  </si>
  <si>
    <t>Joy Meyer</t>
  </si>
  <si>
    <t>Alex Wagner</t>
  </si>
  <si>
    <t>Martha Smith</t>
  </si>
  <si>
    <t>Matthew Bates</t>
  </si>
  <si>
    <t>Autumn Wilson</t>
  </si>
  <si>
    <t>Michael Meadows</t>
  </si>
  <si>
    <t>Sarah Ward</t>
  </si>
  <si>
    <t>Charles Holland</t>
  </si>
  <si>
    <t>Robert White</t>
  </si>
  <si>
    <t>Karen Fisher</t>
  </si>
  <si>
    <t>Jason Williams</t>
  </si>
  <si>
    <t>Vanessa Santiago</t>
  </si>
  <si>
    <t>Erica Rivera</t>
  </si>
  <si>
    <t>Alicia Powell</t>
  </si>
  <si>
    <t>Brian Prince</t>
  </si>
  <si>
    <t>Janice Petty</t>
  </si>
  <si>
    <t>Nicole Evans</t>
  </si>
  <si>
    <t>Anthony Adams</t>
  </si>
  <si>
    <t>Richard Jennings</t>
  </si>
  <si>
    <t>Douglas Baker</t>
  </si>
  <si>
    <t>Michael Fox</t>
  </si>
  <si>
    <t>Lisa Oliver</t>
  </si>
  <si>
    <t>Bradley Davis</t>
  </si>
  <si>
    <t>Ronald Johns</t>
  </si>
  <si>
    <t>Alan Nunez</t>
  </si>
  <si>
    <t>Daniel Davenport</t>
  </si>
  <si>
    <t>Angel Powers</t>
  </si>
  <si>
    <t>Ian Frazier</t>
  </si>
  <si>
    <t>Matthew Miller</t>
  </si>
  <si>
    <t>Angela Jones</t>
  </si>
  <si>
    <t>Sarah Drake</t>
  </si>
  <si>
    <t>Sierra Williams</t>
  </si>
  <si>
    <t>Deborah Stephens</t>
  </si>
  <si>
    <t>Brenda Martin</t>
  </si>
  <si>
    <t>Gary Wilson</t>
  </si>
  <si>
    <t>Alison Williams</t>
  </si>
  <si>
    <t>Rebecca Hoover</t>
  </si>
  <si>
    <t>Joseph Blankenship</t>
  </si>
  <si>
    <t>Robert Velez</t>
  </si>
  <si>
    <t>Kimberly Scott</t>
  </si>
  <si>
    <t>Wendy Sanders</t>
  </si>
  <si>
    <t>Eric Cooper</t>
  </si>
  <si>
    <t>Jessica Harris</t>
  </si>
  <si>
    <t>Lisa Craig</t>
  </si>
  <si>
    <t>Penny Gomez MD</t>
  </si>
  <si>
    <t>Hannah Richmond</t>
  </si>
  <si>
    <t>Debbie Russell</t>
  </si>
  <si>
    <t>Judy Murray</t>
  </si>
  <si>
    <t>Jennifer Gomez</t>
  </si>
  <si>
    <t>Hayden Shannon</t>
  </si>
  <si>
    <t>Nicolas Salas II</t>
  </si>
  <si>
    <t>Katherine Joyce</t>
  </si>
  <si>
    <t>Alexandra Clark</t>
  </si>
  <si>
    <t>Jonathan Clark</t>
  </si>
  <si>
    <t>Adam Fisher</t>
  </si>
  <si>
    <t>Jason Bell</t>
  </si>
  <si>
    <t>Greg Edwards</t>
  </si>
  <si>
    <t>Mary Shepard</t>
  </si>
  <si>
    <t>Cameron Rose</t>
  </si>
  <si>
    <t>Kimberly Taylor</t>
  </si>
  <si>
    <t>Sarah Cooper</t>
  </si>
  <si>
    <t>Ralph Yates</t>
  </si>
  <si>
    <t>Connie Miller</t>
  </si>
  <si>
    <t>Jason Floyd</t>
  </si>
  <si>
    <t>Tiffany Brown</t>
  </si>
  <si>
    <t>Sandra Martinez</t>
  </si>
  <si>
    <t>Dawn Little</t>
  </si>
  <si>
    <t>Heather Taylor</t>
  </si>
  <si>
    <t>Gregory Oconnor</t>
  </si>
  <si>
    <t>Cynthia Le</t>
  </si>
  <si>
    <t>Douglas Ortiz</t>
  </si>
  <si>
    <t>Beverly Russo</t>
  </si>
  <si>
    <t>Amy Grant</t>
  </si>
  <si>
    <t>Maurice Andrade</t>
  </si>
  <si>
    <t>David Gardner</t>
  </si>
  <si>
    <t>Andrew Mitchell</t>
  </si>
  <si>
    <t>Rodney Norris</t>
  </si>
  <si>
    <t>Jacob Perkins</t>
  </si>
  <si>
    <t>Jessica Conrad</t>
  </si>
  <si>
    <t>Caitlin Henderson</t>
  </si>
  <si>
    <t>Victoria Wyatt</t>
  </si>
  <si>
    <t>Matthew Foster</t>
  </si>
  <si>
    <t>David Bradley</t>
  </si>
  <si>
    <t>Tyler Miller</t>
  </si>
  <si>
    <t>Taylor Mathis Jr.</t>
  </si>
  <si>
    <t>Candice Ramos</t>
  </si>
  <si>
    <t>Christine Wright</t>
  </si>
  <si>
    <t>Allison Doyle</t>
  </si>
  <si>
    <t>Meghan Anthony</t>
  </si>
  <si>
    <t>Jason Powell</t>
  </si>
  <si>
    <t>Rebecca Moyer</t>
  </si>
  <si>
    <t>Daniel Murphy</t>
  </si>
  <si>
    <t>Paul Williams</t>
  </si>
  <si>
    <t>Pamela Jackson</t>
  </si>
  <si>
    <t>Miguel Jones</t>
  </si>
  <si>
    <t>Jack Snow</t>
  </si>
  <si>
    <t>Robert Medina</t>
  </si>
  <si>
    <t>Cheryl Allen</t>
  </si>
  <si>
    <t>Joseph Coleman</t>
  </si>
  <si>
    <t>Nathan Stewart</t>
  </si>
  <si>
    <t>Scott Wilson</t>
  </si>
  <si>
    <t>Regina Gonzalez</t>
  </si>
  <si>
    <t>Sydney White</t>
  </si>
  <si>
    <t>Frank Garcia</t>
  </si>
  <si>
    <t>David Wilson</t>
  </si>
  <si>
    <t>Joseph Dean</t>
  </si>
  <si>
    <t>Emily Smith</t>
  </si>
  <si>
    <t>Kristen Reyes</t>
  </si>
  <si>
    <t>Diane Evans</t>
  </si>
  <si>
    <t>Joseph Knight</t>
  </si>
  <si>
    <t>Christina Cruz</t>
  </si>
  <si>
    <t>Michael Johnson</t>
  </si>
  <si>
    <t>Tanner Mitchell DDS</t>
  </si>
  <si>
    <t>Patricia Becker</t>
  </si>
  <si>
    <t>Susan Rivas</t>
  </si>
  <si>
    <t>Regina Mcdonald</t>
  </si>
  <si>
    <t>Jesse Santiago</t>
  </si>
  <si>
    <t>Samantha Davis</t>
  </si>
  <si>
    <t>Cameron Fisher</t>
  </si>
  <si>
    <t>Richard Camacho</t>
  </si>
  <si>
    <t>Larry Garcia</t>
  </si>
  <si>
    <t>Meagan Jenkins</t>
  </si>
  <si>
    <t>Paula Bradley</t>
  </si>
  <si>
    <t>Crystal Hansen</t>
  </si>
  <si>
    <t>Craig Morrison</t>
  </si>
  <si>
    <t>Sonia Day</t>
  </si>
  <si>
    <t>Dustin Newman</t>
  </si>
  <si>
    <t>Kelly Bishop MD</t>
  </si>
  <si>
    <t>Rachel Holland</t>
  </si>
  <si>
    <t>Felicia Aguilar</t>
  </si>
  <si>
    <t>Meagan Calderon</t>
  </si>
  <si>
    <t>Kaitlyn Guerra</t>
  </si>
  <si>
    <t>Ruben Dunn</t>
  </si>
  <si>
    <t>Jason Bauer</t>
  </si>
  <si>
    <t>Lynn Andrews</t>
  </si>
  <si>
    <t>Heather Ashley</t>
  </si>
  <si>
    <t>Haley Quinn</t>
  </si>
  <si>
    <t>Catherine Taylor</t>
  </si>
  <si>
    <t>Emily Collins</t>
  </si>
  <si>
    <t>Mitchell Jackson</t>
  </si>
  <si>
    <t>Jessica Martinez</t>
  </si>
  <si>
    <t>Michelle Pierce</t>
  </si>
  <si>
    <t>William Conner</t>
  </si>
  <si>
    <t>Ana Sanders</t>
  </si>
  <si>
    <t>Evan Jones</t>
  </si>
  <si>
    <t>Emma Travis</t>
  </si>
  <si>
    <t>Emma Owens</t>
  </si>
  <si>
    <t>Dylan Hughes</t>
  </si>
  <si>
    <t>Andrew Williams</t>
  </si>
  <si>
    <t>Reginald Knapp</t>
  </si>
  <si>
    <t>Mary Burgess</t>
  </si>
  <si>
    <t>Brooke Delgado</t>
  </si>
  <si>
    <t>Casey Gillespie</t>
  </si>
  <si>
    <t>Corey Rodriguez</t>
  </si>
  <si>
    <t>Cathy Taylor</t>
  </si>
  <si>
    <t>Tiffany Turner</t>
  </si>
  <si>
    <t>Michael Durham</t>
  </si>
  <si>
    <t>Donald Hawkins</t>
  </si>
  <si>
    <t>Sarah Davis</t>
  </si>
  <si>
    <t>Autumn Key</t>
  </si>
  <si>
    <t>Kristen Rowe</t>
  </si>
  <si>
    <t>Kelly Sanchez</t>
  </si>
  <si>
    <t>Alan Bowen</t>
  </si>
  <si>
    <t>Susan Rodriguez</t>
  </si>
  <si>
    <t>Tyler Stevens</t>
  </si>
  <si>
    <t>Amanda Mcfarland</t>
  </si>
  <si>
    <t>Tanya Evans</t>
  </si>
  <si>
    <t>Valerie Brown</t>
  </si>
  <si>
    <t>Richard Moore</t>
  </si>
  <si>
    <t>Philip Garcia</t>
  </si>
  <si>
    <t>Rachel Shields</t>
  </si>
  <si>
    <t>Douglas Hartman</t>
  </si>
  <si>
    <t>Sheila Barnes</t>
  </si>
  <si>
    <t>Daniel Burgess</t>
  </si>
  <si>
    <t>Thomas Miller</t>
  </si>
  <si>
    <t>Christopher Castro</t>
  </si>
  <si>
    <t>Jessica Johnson</t>
  </si>
  <si>
    <t>Michael Mcbride</t>
  </si>
  <si>
    <t>Jennifer Taylor</t>
  </si>
  <si>
    <t>Maria Cooke</t>
  </si>
  <si>
    <t>Kari Lee</t>
  </si>
  <si>
    <t>Xavier Rowe</t>
  </si>
  <si>
    <t>Tiffany Robertson</t>
  </si>
  <si>
    <t>Samantha Simpson</t>
  </si>
  <si>
    <t>Rachel Shannon</t>
  </si>
  <si>
    <t>Brandon Lewis</t>
  </si>
  <si>
    <t>Edwin Reyes</t>
  </si>
  <si>
    <t>Lisa Ramos</t>
  </si>
  <si>
    <t>Peggy Vaughn</t>
  </si>
  <si>
    <t>Bonnie Valencia</t>
  </si>
  <si>
    <t>Austin Baker</t>
  </si>
  <si>
    <t>James Davidson</t>
  </si>
  <si>
    <t>Kevin Hines</t>
  </si>
  <si>
    <t>Lee Parker</t>
  </si>
  <si>
    <t>Patricia Johnson</t>
  </si>
  <si>
    <t>Megan Wilson</t>
  </si>
  <si>
    <t>Roger Duncan</t>
  </si>
  <si>
    <t>April Sandoval</t>
  </si>
  <si>
    <t>Dillon Jones</t>
  </si>
  <si>
    <t>Bryan Howard</t>
  </si>
  <si>
    <t>Angela Osborn</t>
  </si>
  <si>
    <t>Daniel Lopez</t>
  </si>
  <si>
    <t>Vickie Price</t>
  </si>
  <si>
    <t>Morgan Kim</t>
  </si>
  <si>
    <t>Kevin Thompson</t>
  </si>
  <si>
    <t>Heather Bennett</t>
  </si>
  <si>
    <t>Karen Davis</t>
  </si>
  <si>
    <t>Leah Spencer</t>
  </si>
  <si>
    <t>Lisa Martinez</t>
  </si>
  <si>
    <t>Lisa Mills</t>
  </si>
  <si>
    <t>Traci Garcia</t>
  </si>
  <si>
    <t>Ryan Garrison</t>
  </si>
  <si>
    <t>Ann Alexander</t>
  </si>
  <si>
    <t>Hailey Monroe</t>
  </si>
  <si>
    <t>Donald Nguyen</t>
  </si>
  <si>
    <t>Cynthia Brown</t>
  </si>
  <si>
    <t>Jason Price</t>
  </si>
  <si>
    <t>William Orozco</t>
  </si>
  <si>
    <t>Christopher Walters</t>
  </si>
  <si>
    <t>Katherine Christensen MD</t>
  </si>
  <si>
    <t>Elizabeth Williams</t>
  </si>
  <si>
    <t>Ashley Scott</t>
  </si>
  <si>
    <t>Meghan White</t>
  </si>
  <si>
    <t>Michael Cruz</t>
  </si>
  <si>
    <t>David Stevens</t>
  </si>
  <si>
    <t>Heidi Brown</t>
  </si>
  <si>
    <t>Peter Walker</t>
  </si>
  <si>
    <t>Levi Lopez</t>
  </si>
  <si>
    <t>Peter Williams</t>
  </si>
  <si>
    <t>Jessica Richards</t>
  </si>
  <si>
    <t>Tammy Anderson</t>
  </si>
  <si>
    <t>Stephanie Ferguson</t>
  </si>
  <si>
    <t>Ashley Parrish</t>
  </si>
  <si>
    <t>Kimberly Morrison</t>
  </si>
  <si>
    <t>Timothy Gilbert</t>
  </si>
  <si>
    <t>Erin Carter</t>
  </si>
  <si>
    <t>Jaime Lang</t>
  </si>
  <si>
    <t>Amanda Jones</t>
  </si>
  <si>
    <t>Elizabeth Miller</t>
  </si>
  <si>
    <t>Joseph Taylor</t>
  </si>
  <si>
    <t>Traci Camacho</t>
  </si>
  <si>
    <t>Kenneth Long</t>
  </si>
  <si>
    <t>Michael Young</t>
  </si>
  <si>
    <t>Matthew Steele</t>
  </si>
  <si>
    <t>Reginald Diaz</t>
  </si>
  <si>
    <t>Amanda Juarez</t>
  </si>
  <si>
    <t>Courtney Sullivan</t>
  </si>
  <si>
    <t>Linda Elliott</t>
  </si>
  <si>
    <t>Sherry Schmidt</t>
  </si>
  <si>
    <t>Jacqueline Williams</t>
  </si>
  <si>
    <t>Brian Simmons</t>
  </si>
  <si>
    <t>Richard Avery</t>
  </si>
  <si>
    <t>Abigail Davis</t>
  </si>
  <si>
    <t>Andrew Cruz</t>
  </si>
  <si>
    <t>Laura Benson</t>
  </si>
  <si>
    <t>Pamela Weaver</t>
  </si>
  <si>
    <t>Robert Mendoza</t>
  </si>
  <si>
    <t>Veronica Parks</t>
  </si>
  <si>
    <t>Robert Woods</t>
  </si>
  <si>
    <t>Jane Mitchell</t>
  </si>
  <si>
    <t>Teresa Adkins</t>
  </si>
  <si>
    <t>Randy Warren</t>
  </si>
  <si>
    <t>Brandon Parker</t>
  </si>
  <si>
    <t>Mark Williamson</t>
  </si>
  <si>
    <t>Joseph Lopez</t>
  </si>
  <si>
    <t>Ray Boyd</t>
  </si>
  <si>
    <t>Donald Wilson</t>
  </si>
  <si>
    <t>Jonathan Parks</t>
  </si>
  <si>
    <t>Ashley Freeman</t>
  </si>
  <si>
    <t>Dawn Diaz</t>
  </si>
  <si>
    <t>Morgan Davenport</t>
  </si>
  <si>
    <t>Theresa Hansen</t>
  </si>
  <si>
    <t>Krista Shea</t>
  </si>
  <si>
    <t>Rebecca Thompson</t>
  </si>
  <si>
    <t>United States</t>
  </si>
  <si>
    <t>Brazil</t>
  </si>
  <si>
    <t>United Kingdom</t>
  </si>
  <si>
    <t>China</t>
  </si>
  <si>
    <t>Australia</t>
  </si>
  <si>
    <t>Antarctica</t>
  </si>
  <si>
    <t>Cost Percentage</t>
  </si>
  <si>
    <t>Month</t>
  </si>
  <si>
    <t>Day</t>
  </si>
  <si>
    <t>Delivery Time</t>
  </si>
  <si>
    <t>Total Cost</t>
  </si>
  <si>
    <t>Total Sales</t>
  </si>
  <si>
    <t>Sales Revenue</t>
  </si>
  <si>
    <t>Net Profit</t>
  </si>
  <si>
    <t>Year</t>
  </si>
  <si>
    <t>Mean</t>
  </si>
  <si>
    <t>Standard Error</t>
  </si>
  <si>
    <t>Median</t>
  </si>
  <si>
    <t>Mode</t>
  </si>
  <si>
    <t>Standard Deviation</t>
  </si>
  <si>
    <t>Sample Variance</t>
  </si>
  <si>
    <t>Kurtosis</t>
  </si>
  <si>
    <t>Skewness</t>
  </si>
  <si>
    <t>Range</t>
  </si>
  <si>
    <t>Minimum</t>
  </si>
  <si>
    <t>Maximum</t>
  </si>
  <si>
    <t>Sum</t>
  </si>
  <si>
    <t>Count</t>
  </si>
  <si>
    <t>Descriptive Statistics</t>
  </si>
  <si>
    <t>T-TEST</t>
  </si>
  <si>
    <t>SCENARIO</t>
  </si>
  <si>
    <t>Whether there is a relationship between delivery time and statust (Completed / Returned)</t>
  </si>
  <si>
    <t>Null Hypothesis</t>
  </si>
  <si>
    <t>Delivery time does not influence whether an order is returned.</t>
  </si>
  <si>
    <t>Alternative Hypothesis</t>
  </si>
  <si>
    <t>Order with longer delivery time are more likely to return.</t>
  </si>
  <si>
    <t xml:space="preserve">Completed </t>
  </si>
  <si>
    <t>t-Test: Two-Sample Assuming Unequal Variances</t>
  </si>
  <si>
    <t>Variance</t>
  </si>
  <si>
    <t>Observations</t>
  </si>
  <si>
    <t>Hypothesized Mean Difference</t>
  </si>
  <si>
    <t>df</t>
  </si>
  <si>
    <t>t Stat</t>
  </si>
  <si>
    <t>P(T&lt;=t) one-tail</t>
  </si>
  <si>
    <t>t Critical one-tail</t>
  </si>
  <si>
    <t>P(T&lt;=t) two-tail</t>
  </si>
  <si>
    <t>t Critical two-tail</t>
  </si>
  <si>
    <t xml:space="preserve">InterPratation </t>
  </si>
  <si>
    <t>1. Since the P-Value is much smaller then 0.05, we reject the null hypothesis.</t>
  </si>
  <si>
    <t>2.There is a statistically significant relationship between delivery time and order status.</t>
  </si>
  <si>
    <t>In Business terms</t>
  </si>
  <si>
    <t>1. Orders that end up being returned take an average of 1.79 days, or about 2 days longer to deliver.</t>
  </si>
  <si>
    <t>Recommendations</t>
  </si>
  <si>
    <t>1.Moniter orders that are taking longer than 7 days to deliver, as they might be at higher risk od return.</t>
  </si>
  <si>
    <t>2. set up alerts for delayed deliveries to take preventive actions.</t>
  </si>
  <si>
    <t>Sum of Total Cost</t>
  </si>
  <si>
    <t>Sum of Sales Revenue</t>
  </si>
  <si>
    <t>Sum of Net Profit</t>
  </si>
  <si>
    <t>(All)</t>
  </si>
  <si>
    <t>Row Labels</t>
  </si>
  <si>
    <t>Grand Total</t>
  </si>
  <si>
    <t>Count of Customer Name</t>
  </si>
  <si>
    <t>Count of Status</t>
  </si>
  <si>
    <t>completed</t>
  </si>
  <si>
    <t>other</t>
  </si>
  <si>
    <t>Percentage</t>
  </si>
  <si>
    <t>May</t>
  </si>
  <si>
    <t>Mon</t>
  </si>
  <si>
    <t>Oct</t>
  </si>
  <si>
    <t>Tue</t>
  </si>
  <si>
    <t>Wed</t>
  </si>
  <si>
    <t>Jul</t>
  </si>
  <si>
    <t>Thu</t>
  </si>
  <si>
    <t>Sat</t>
  </si>
  <si>
    <t>Nov</t>
  </si>
  <si>
    <t>Dec</t>
  </si>
  <si>
    <t>Sun</t>
  </si>
  <si>
    <t>Fri</t>
  </si>
  <si>
    <t>Sep</t>
  </si>
  <si>
    <t>Feb</t>
  </si>
  <si>
    <t>Jan</t>
  </si>
  <si>
    <t>Aug</t>
  </si>
  <si>
    <t>Apr</t>
  </si>
  <si>
    <t>Mar</t>
  </si>
  <si>
    <t>Jun</t>
  </si>
  <si>
    <t>Find Position</t>
  </si>
  <si>
    <t>previous month</t>
  </si>
  <si>
    <t>current Revenue</t>
  </si>
  <si>
    <t>previous revenue</t>
  </si>
  <si>
    <t>value Diffrence</t>
  </si>
  <si>
    <t>percentage diffrence</t>
  </si>
  <si>
    <t>FULL REVENUE Vs Last Month</t>
  </si>
  <si>
    <t>Revenue</t>
  </si>
  <si>
    <t>Costs</t>
  </si>
  <si>
    <t>curent cost</t>
  </si>
  <si>
    <t>Previous cost</t>
  </si>
  <si>
    <t>value diffrence</t>
  </si>
  <si>
    <t>precentage diffrence</t>
  </si>
  <si>
    <t>Profit</t>
  </si>
  <si>
    <t>current Profit</t>
  </si>
  <si>
    <t>previous profit</t>
  </si>
  <si>
    <t>Orders</t>
  </si>
  <si>
    <t>current order</t>
  </si>
  <si>
    <t>previous order</t>
  </si>
  <si>
    <t xml:space="preserve">Name: Vinay Kumar Panika  </t>
  </si>
  <si>
    <t xml:space="preserve">GitHub: https://github.com/Vinaypanika  </t>
  </si>
  <si>
    <t xml:space="preserve">Portfolio: https://sites.google.com/view/vinaykumarpanika/home  </t>
  </si>
  <si>
    <t>Linkedln:  https://www.linkedin.com/in/vinaykumarpanika</t>
  </si>
  <si>
    <t xml:space="preserve"> Sales Revenue</t>
  </si>
  <si>
    <t xml:space="preserve"> Total Cost</t>
  </si>
  <si>
    <t xml:space="preserve"> Net Profit</t>
  </si>
  <si>
    <t>Count of Payment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</si>
</sst>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0.0%"/>
  </numFmts>
  <fonts count="11" x14ac:knownFonts="1">
    <font>
      <sz val="11"/>
      <color theme="1"/>
      <name val="Calibri"/>
      <family val="2"/>
      <scheme val="minor"/>
    </font>
    <font>
      <sz val="11"/>
      <color theme="1"/>
      <name val="Calibri"/>
      <family val="2"/>
      <scheme val="minor"/>
    </font>
    <font>
      <i/>
      <sz val="11"/>
      <color theme="1"/>
      <name val="Calibri"/>
      <family val="2"/>
      <scheme val="minor"/>
    </font>
    <font>
      <sz val="12"/>
      <color theme="1"/>
      <name val="Algerian"/>
      <family val="5"/>
    </font>
    <font>
      <sz val="14"/>
      <color theme="1"/>
      <name val="Algerian"/>
      <family val="5"/>
    </font>
    <font>
      <sz val="24"/>
      <color theme="1"/>
      <name val="Algerian"/>
      <family val="5"/>
    </font>
    <font>
      <b/>
      <sz val="14"/>
      <color theme="1"/>
      <name val="Calibri"/>
      <family val="2"/>
      <scheme val="minor"/>
    </font>
    <font>
      <b/>
      <sz val="16"/>
      <color theme="1"/>
      <name val="Calibri"/>
      <family val="2"/>
      <scheme val="minor"/>
    </font>
    <font>
      <sz val="11"/>
      <color theme="4"/>
      <name val="Calibri"/>
      <family val="2"/>
      <scheme val="minor"/>
    </font>
    <font>
      <sz val="8"/>
      <name val="Calibri"/>
      <family val="2"/>
      <scheme val="minor"/>
    </font>
    <font>
      <sz val="24"/>
      <color theme="1"/>
      <name val="Georgia"/>
      <family val="1"/>
    </font>
  </fonts>
  <fills count="4">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top/>
      <bottom style="medium">
        <color indexed="64"/>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9" fontId="1" fillId="0" borderId="0" applyFont="0" applyFill="0" applyBorder="0" applyAlignment="0" applyProtection="0"/>
  </cellStyleXfs>
  <cellXfs count="49">
    <xf numFmtId="0" fontId="0" fillId="0" borderId="0" xfId="0"/>
    <xf numFmtId="14" fontId="0" fillId="0" borderId="0" xfId="0" applyNumberFormat="1"/>
    <xf numFmtId="0" fontId="0" fillId="0" borderId="1" xfId="0" applyBorder="1" applyAlignment="1">
      <alignment horizontal="center"/>
    </xf>
    <xf numFmtId="0" fontId="2" fillId="0" borderId="1" xfId="0" applyFont="1"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7" fillId="0" borderId="0" xfId="0" applyFont="1"/>
    <xf numFmtId="0" fontId="2" fillId="0" borderId="5" xfId="0" applyFont="1" applyBorder="1" applyAlignment="1">
      <alignment horizontal="center"/>
    </xf>
    <xf numFmtId="0" fontId="2" fillId="0" borderId="6" xfId="0" applyFont="1" applyBorder="1" applyAlignment="1">
      <alignment horizontal="center"/>
    </xf>
    <xf numFmtId="0" fontId="8" fillId="0" borderId="0" xfId="0" applyFon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9" fontId="0" fillId="0" borderId="0" xfId="1" applyFont="1"/>
    <xf numFmtId="0" fontId="0" fillId="2" borderId="0" xfId="0" applyFill="1"/>
    <xf numFmtId="9" fontId="0" fillId="0" borderId="0" xfId="0" applyNumberFormat="1"/>
    <xf numFmtId="165" fontId="0" fillId="0" borderId="0" xfId="1" applyNumberFormat="1" applyFont="1"/>
    <xf numFmtId="10" fontId="0" fillId="0" borderId="0" xfId="1" applyNumberFormat="1" applyFont="1"/>
    <xf numFmtId="0" fontId="7" fillId="3" borderId="0" xfId="0" applyFont="1" applyFill="1" applyAlignment="1">
      <alignment horizontal="left" vertical="center"/>
    </xf>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9" fontId="0" fillId="0" borderId="23" xfId="1" applyFont="1" applyBorder="1"/>
    <xf numFmtId="0" fontId="7" fillId="3" borderId="23" xfId="0" applyFont="1" applyFill="1" applyBorder="1" applyAlignment="1">
      <alignment horizontal="left" vertical="center"/>
    </xf>
    <xf numFmtId="0" fontId="0" fillId="0" borderId="24" xfId="0" applyBorder="1"/>
    <xf numFmtId="0" fontId="2" fillId="0" borderId="11" xfId="0" applyFont="1" applyBorder="1" applyAlignment="1">
      <alignment horizontal="center"/>
    </xf>
    <xf numFmtId="0" fontId="2" fillId="0" borderId="12" xfId="0" applyFont="1" applyBorder="1" applyAlignment="1">
      <alignment horizontal="center"/>
    </xf>
    <xf numFmtId="0" fontId="7" fillId="0" borderId="0" xfId="0" applyFont="1"/>
    <xf numFmtId="0" fontId="4" fillId="0" borderId="16" xfId="0" applyFont="1" applyBorder="1" applyAlignment="1">
      <alignment horizontal="center"/>
    </xf>
    <xf numFmtId="0" fontId="3" fillId="0" borderId="2" xfId="0" applyFont="1" applyBorder="1" applyAlignment="1">
      <alignment horizontal="center"/>
    </xf>
    <xf numFmtId="0" fontId="3" fillId="0" borderId="4" xfId="0" applyFont="1" applyBorder="1" applyAlignment="1">
      <alignment horizontal="center"/>
    </xf>
    <xf numFmtId="0" fontId="3" fillId="0" borderId="17" xfId="0" applyFont="1" applyBorder="1" applyAlignment="1">
      <alignment horizontal="center"/>
    </xf>
    <xf numFmtId="0" fontId="3" fillId="0" borderId="3" xfId="0" applyFont="1" applyBorder="1" applyAlignment="1">
      <alignment horizontal="center"/>
    </xf>
    <xf numFmtId="0" fontId="3" fillId="0" borderId="18" xfId="0" applyFont="1" applyBorder="1" applyAlignment="1">
      <alignment horizontal="center"/>
    </xf>
    <xf numFmtId="0" fontId="5" fillId="0" borderId="13" xfId="0" applyFont="1"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8" fillId="0" borderId="0" xfId="0" applyFont="1"/>
    <xf numFmtId="0" fontId="0" fillId="0" borderId="10" xfId="0" applyBorder="1" applyAlignment="1">
      <alignment horizontal="center"/>
    </xf>
    <xf numFmtId="0" fontId="0" fillId="0" borderId="11" xfId="0" applyBorder="1" applyAlignment="1">
      <alignment horizontal="center"/>
    </xf>
    <xf numFmtId="0" fontId="6" fillId="0" borderId="0" xfId="0" applyFont="1" applyAlignment="1">
      <alignment horizontal="center"/>
    </xf>
    <xf numFmtId="0" fontId="0" fillId="0" borderId="0" xfId="0" applyAlignment="1">
      <alignment horizontal="center"/>
    </xf>
    <xf numFmtId="0" fontId="10" fillId="0" borderId="0" xfId="0" applyFont="1"/>
  </cellXfs>
  <cellStyles count="2">
    <cellStyle name="Normal" xfId="0" builtinId="0"/>
    <cellStyle name="Percent" xfId="1" builtinId="5"/>
  </cellStyles>
  <dxfs count="20">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FF0000"/>
      </font>
    </dxf>
    <dxf>
      <font>
        <color rgb="FF00B050"/>
      </font>
    </dxf>
    <dxf>
      <font>
        <color rgb="FF00B050"/>
      </font>
    </dxf>
    <dxf>
      <font>
        <color rgb="FFFF0000"/>
      </font>
    </dxf>
    <dxf>
      <font>
        <color rgb="FFFF0000"/>
      </font>
    </dxf>
    <dxf>
      <font>
        <color rgb="FF00B050"/>
      </font>
    </dxf>
    <dxf>
      <font>
        <color rgb="FF00B050"/>
      </font>
    </dxf>
    <dxf>
      <font>
        <color rgb="FFFF0000"/>
      </font>
    </dxf>
    <dxf>
      <numFmt numFmtId="19" formatCode="m/d/yyyy"/>
    </dxf>
    <dxf>
      <numFmt numFmtId="19" formatCode="m/d/yyyy"/>
    </dxf>
  </dxfs>
  <tableStyles count="0" defaultTableStyle="TableStyleMedium2" defaultPivotStyle="PivotStyleLight16"/>
  <colors>
    <mruColors>
      <color rgb="FFBFEFD8"/>
      <color rgb="FFA5E9C9"/>
      <color rgb="FF58D69A"/>
      <color rgb="FFCAF2DF"/>
      <color rgb="FF52D697"/>
      <color rgb="FF12701B"/>
      <color rgb="FFC0D0C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17/10/relationships/person" Target="persons/perso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680493200970254"/>
          <c:y val="5.7319208599905221E-3"/>
          <c:w val="0.55863520568445346"/>
          <c:h val="0.81908611699874312"/>
        </c:manualLayout>
      </c:layout>
      <c:doughnutChart>
        <c:varyColors val="1"/>
        <c:ser>
          <c:idx val="0"/>
          <c:order val="0"/>
          <c:spPr>
            <a:ln>
              <a:noFill/>
            </a:ln>
          </c:spPr>
          <c:dPt>
            <c:idx val="0"/>
            <c:bubble3D val="0"/>
            <c:spPr>
              <a:gradFill>
                <a:gsLst>
                  <a:gs pos="0">
                    <a:srgbClr val="12701B"/>
                  </a:gs>
                  <a:gs pos="100000">
                    <a:srgbClr val="BFEFD8"/>
                  </a:gs>
                </a:gsLst>
                <a:lin ang="5400000" scaled="1"/>
              </a:gradFill>
              <a:ln w="19050">
                <a:noFill/>
              </a:ln>
              <a:effectLst/>
            </c:spPr>
            <c:extLst>
              <c:ext xmlns:c16="http://schemas.microsoft.com/office/drawing/2014/chart" uri="{C3380CC4-5D6E-409C-BE32-E72D297353CC}">
                <c16:uniqueId val="{00000001-87CB-4D6A-A347-EBE1E91D9983}"/>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87CB-4D6A-A347-EBE1E91D9983}"/>
              </c:ext>
            </c:extLst>
          </c:dPt>
          <c:val>
            <c:numRef>
              <c:f>'Working sheet'!$G$15:$G$16</c:f>
              <c:numCache>
                <c:formatCode>0%</c:formatCode>
                <c:ptCount val="2"/>
                <c:pt idx="0">
                  <c:v>0.5714285714285714</c:v>
                </c:pt>
                <c:pt idx="1">
                  <c:v>0.42857142857142855</c:v>
                </c:pt>
              </c:numCache>
            </c:numRef>
          </c:val>
          <c:extLst>
            <c:ext xmlns:c16="http://schemas.microsoft.com/office/drawing/2014/chart" uri="{C3380CC4-5D6E-409C-BE32-E72D297353CC}">
              <c16:uniqueId val="{00000004-87CB-4D6A-A347-EBE1E91D998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8223796513183447"/>
          <c:y val="2.7176991118840414E-2"/>
          <c:w val="0.56038669688699771"/>
          <c:h val="0.8768144867954234"/>
        </c:manualLayout>
      </c:layout>
      <c:doughnutChart>
        <c:varyColors val="1"/>
        <c:ser>
          <c:idx val="0"/>
          <c:order val="0"/>
          <c:dPt>
            <c:idx val="0"/>
            <c:bubble3D val="0"/>
            <c:spPr>
              <a:gradFill>
                <a:gsLst>
                  <a:gs pos="0">
                    <a:srgbClr val="12701B"/>
                  </a:gs>
                  <a:gs pos="100000">
                    <a:srgbClr val="BFEFD8"/>
                  </a:gs>
                </a:gsLst>
                <a:lin ang="5400000" scaled="1"/>
              </a:gradFill>
              <a:ln w="19050">
                <a:noFill/>
              </a:ln>
              <a:effectLst/>
            </c:spPr>
            <c:extLst>
              <c:ext xmlns:c16="http://schemas.microsoft.com/office/drawing/2014/chart" uri="{C3380CC4-5D6E-409C-BE32-E72D297353CC}">
                <c16:uniqueId val="{00000001-DA24-4224-9439-6FA5F28BAB97}"/>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DA24-4224-9439-6FA5F28BAB97}"/>
              </c:ext>
            </c:extLst>
          </c:dPt>
          <c:val>
            <c:numRef>
              <c:f>'Working sheet'!$M$15:$M$16</c:f>
              <c:numCache>
                <c:formatCode>0%</c:formatCode>
                <c:ptCount val="2"/>
                <c:pt idx="0">
                  <c:v>0.42857142857142855</c:v>
                </c:pt>
                <c:pt idx="1">
                  <c:v>0.5714285714285714</c:v>
                </c:pt>
              </c:numCache>
            </c:numRef>
          </c:val>
          <c:extLst>
            <c:ext xmlns:c16="http://schemas.microsoft.com/office/drawing/2014/chart" uri="{C3380CC4-5D6E-409C-BE32-E72D297353CC}">
              <c16:uniqueId val="{00000004-DA24-4224-9439-6FA5F28BAB9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[sales_data_Dashboard.xlsx]Working sheet!PivotTable11</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976368872304108"/>
          <c:y val="5.5573788425773984E-2"/>
          <c:w val="0.70001891997261112"/>
          <c:h val="0.5144991099044266"/>
        </c:manualLayout>
      </c:layout>
      <c:bar3DChart>
        <c:barDir val="col"/>
        <c:grouping val="clustered"/>
        <c:varyColors val="0"/>
        <c:ser>
          <c:idx val="0"/>
          <c:order val="0"/>
          <c:tx>
            <c:strRef>
              <c:f>'Working sheet'!$F$103</c:f>
              <c:strCache>
                <c:ptCount val="1"/>
                <c:pt idx="0">
                  <c:v> Sales Revenue</c:v>
                </c:pt>
              </c:strCache>
            </c:strRef>
          </c:tx>
          <c:spPr>
            <a:solidFill>
              <a:schemeClr val="accent1"/>
            </a:solidFill>
            <a:ln>
              <a:noFill/>
            </a:ln>
            <a:effectLst/>
            <a:sp3d/>
          </c:spPr>
          <c:invertIfNegative val="0"/>
          <c:cat>
            <c:strRef>
              <c:f>'Working sheet'!$E$104:$E$109</c:f>
              <c:strCache>
                <c:ptCount val="5"/>
                <c:pt idx="0">
                  <c:v>Apparel</c:v>
                </c:pt>
                <c:pt idx="1">
                  <c:v>Books</c:v>
                </c:pt>
                <c:pt idx="2">
                  <c:v>Electronics</c:v>
                </c:pt>
                <c:pt idx="3">
                  <c:v>Groceries</c:v>
                </c:pt>
                <c:pt idx="4">
                  <c:v>Home Decor</c:v>
                </c:pt>
              </c:strCache>
            </c:strRef>
          </c:cat>
          <c:val>
            <c:numRef>
              <c:f>'Working sheet'!$F$104:$F$109</c:f>
              <c:numCache>
                <c:formatCode>General</c:formatCode>
                <c:ptCount val="5"/>
                <c:pt idx="0">
                  <c:v>144227</c:v>
                </c:pt>
                <c:pt idx="1">
                  <c:v>166475</c:v>
                </c:pt>
                <c:pt idx="2">
                  <c:v>199204</c:v>
                </c:pt>
                <c:pt idx="3">
                  <c:v>179319</c:v>
                </c:pt>
                <c:pt idx="4">
                  <c:v>117576</c:v>
                </c:pt>
              </c:numCache>
            </c:numRef>
          </c:val>
          <c:extLst>
            <c:ext xmlns:c16="http://schemas.microsoft.com/office/drawing/2014/chart" uri="{C3380CC4-5D6E-409C-BE32-E72D297353CC}">
              <c16:uniqueId val="{00000000-0509-4B1F-912A-DC6D79D4766D}"/>
            </c:ext>
          </c:extLst>
        </c:ser>
        <c:ser>
          <c:idx val="1"/>
          <c:order val="1"/>
          <c:tx>
            <c:strRef>
              <c:f>'Working sheet'!$G$103</c:f>
              <c:strCache>
                <c:ptCount val="1"/>
                <c:pt idx="0">
                  <c:v> Total Cost</c:v>
                </c:pt>
              </c:strCache>
            </c:strRef>
          </c:tx>
          <c:spPr>
            <a:solidFill>
              <a:schemeClr val="accent2"/>
            </a:solidFill>
            <a:ln>
              <a:noFill/>
            </a:ln>
            <a:effectLst/>
            <a:sp3d/>
          </c:spPr>
          <c:invertIfNegative val="0"/>
          <c:cat>
            <c:strRef>
              <c:f>'Working sheet'!$E$104:$E$109</c:f>
              <c:strCache>
                <c:ptCount val="5"/>
                <c:pt idx="0">
                  <c:v>Apparel</c:v>
                </c:pt>
                <c:pt idx="1">
                  <c:v>Books</c:v>
                </c:pt>
                <c:pt idx="2">
                  <c:v>Electronics</c:v>
                </c:pt>
                <c:pt idx="3">
                  <c:v>Groceries</c:v>
                </c:pt>
                <c:pt idx="4">
                  <c:v>Home Decor</c:v>
                </c:pt>
              </c:strCache>
            </c:strRef>
          </c:cat>
          <c:val>
            <c:numRef>
              <c:f>'Working sheet'!$G$104:$G$109</c:f>
              <c:numCache>
                <c:formatCode>General</c:formatCode>
                <c:ptCount val="5"/>
                <c:pt idx="0">
                  <c:v>103002</c:v>
                </c:pt>
                <c:pt idx="1">
                  <c:v>92471</c:v>
                </c:pt>
                <c:pt idx="2">
                  <c:v>145575</c:v>
                </c:pt>
                <c:pt idx="3">
                  <c:v>101044</c:v>
                </c:pt>
                <c:pt idx="4">
                  <c:v>82667</c:v>
                </c:pt>
              </c:numCache>
            </c:numRef>
          </c:val>
          <c:extLst>
            <c:ext xmlns:c16="http://schemas.microsoft.com/office/drawing/2014/chart" uri="{C3380CC4-5D6E-409C-BE32-E72D297353CC}">
              <c16:uniqueId val="{00000001-0509-4B1F-912A-DC6D79D4766D}"/>
            </c:ext>
          </c:extLst>
        </c:ser>
        <c:ser>
          <c:idx val="2"/>
          <c:order val="2"/>
          <c:tx>
            <c:strRef>
              <c:f>'Working sheet'!$H$103</c:f>
              <c:strCache>
                <c:ptCount val="1"/>
                <c:pt idx="0">
                  <c:v> Net Profit</c:v>
                </c:pt>
              </c:strCache>
            </c:strRef>
          </c:tx>
          <c:spPr>
            <a:solidFill>
              <a:schemeClr val="accent3"/>
            </a:solidFill>
            <a:ln>
              <a:noFill/>
            </a:ln>
            <a:effectLst/>
            <a:sp3d/>
          </c:spPr>
          <c:invertIfNegative val="0"/>
          <c:cat>
            <c:strRef>
              <c:f>'Working sheet'!$E$104:$E$109</c:f>
              <c:strCache>
                <c:ptCount val="5"/>
                <c:pt idx="0">
                  <c:v>Apparel</c:v>
                </c:pt>
                <c:pt idx="1">
                  <c:v>Books</c:v>
                </c:pt>
                <c:pt idx="2">
                  <c:v>Electronics</c:v>
                </c:pt>
                <c:pt idx="3">
                  <c:v>Groceries</c:v>
                </c:pt>
                <c:pt idx="4">
                  <c:v>Home Decor</c:v>
                </c:pt>
              </c:strCache>
            </c:strRef>
          </c:cat>
          <c:val>
            <c:numRef>
              <c:f>'Working sheet'!$H$104:$H$109</c:f>
              <c:numCache>
                <c:formatCode>General</c:formatCode>
                <c:ptCount val="5"/>
                <c:pt idx="0">
                  <c:v>41225</c:v>
                </c:pt>
                <c:pt idx="1">
                  <c:v>74004</c:v>
                </c:pt>
                <c:pt idx="2">
                  <c:v>53629</c:v>
                </c:pt>
                <c:pt idx="3">
                  <c:v>78275</c:v>
                </c:pt>
                <c:pt idx="4">
                  <c:v>34909</c:v>
                </c:pt>
              </c:numCache>
            </c:numRef>
          </c:val>
          <c:extLst>
            <c:ext xmlns:c16="http://schemas.microsoft.com/office/drawing/2014/chart" uri="{C3380CC4-5D6E-409C-BE32-E72D297353CC}">
              <c16:uniqueId val="{00000002-0509-4B1F-912A-DC6D79D4766D}"/>
            </c:ext>
          </c:extLst>
        </c:ser>
        <c:dLbls>
          <c:showLegendKey val="0"/>
          <c:showVal val="0"/>
          <c:showCatName val="0"/>
          <c:showSerName val="0"/>
          <c:showPercent val="0"/>
          <c:showBubbleSize val="0"/>
        </c:dLbls>
        <c:gapWidth val="150"/>
        <c:shape val="box"/>
        <c:axId val="1073996191"/>
        <c:axId val="1073999071"/>
        <c:axId val="0"/>
      </c:bar3DChart>
      <c:catAx>
        <c:axId val="10739961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073999071"/>
        <c:crosses val="autoZero"/>
        <c:auto val="1"/>
        <c:lblAlgn val="ctr"/>
        <c:lblOffset val="100"/>
        <c:noMultiLvlLbl val="0"/>
      </c:catAx>
      <c:valAx>
        <c:axId val="1073999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996191"/>
        <c:crosses val="autoZero"/>
        <c:crossBetween val="between"/>
      </c:valAx>
      <c:spPr>
        <a:noFill/>
        <a:ln>
          <a:noFill/>
        </a:ln>
        <a:effectLst/>
      </c:spPr>
    </c:plotArea>
    <c:legend>
      <c:legendPos val="r"/>
      <c:layout>
        <c:manualLayout>
          <c:xMode val="edge"/>
          <c:yMode val="edge"/>
          <c:x val="0.79817262550248502"/>
          <c:y val="2.340952172645086E-2"/>
          <c:w val="0.18516080338626559"/>
          <c:h val="0.95781022163896179"/>
        </c:manualLayout>
      </c:layout>
      <c:overlay val="0"/>
      <c:spPr>
        <a:noFill/>
        <a:ln>
          <a:solidFill>
            <a:schemeClr val="bg1"/>
          </a:solid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[sales_data_Dashboard.xlsx]Working sheet!PivotTable12</c:name>
    <c:fmtId val="6"/>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5.0925925925925923E-2"/>
          <c:w val="0.69544619422572174"/>
          <c:h val="0.75300105874915257"/>
        </c:manualLayout>
      </c:layout>
      <c:lineChart>
        <c:grouping val="standard"/>
        <c:varyColors val="0"/>
        <c:ser>
          <c:idx val="0"/>
          <c:order val="0"/>
          <c:tx>
            <c:strRef>
              <c:f>'Working sheet'!$M$103</c:f>
              <c:strCache>
                <c:ptCount val="1"/>
                <c:pt idx="0">
                  <c:v> Sales Revenue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'Working sheet'!$L$104:$L$116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 sheet'!$M$104:$M$116</c:f>
              <c:numCache>
                <c:formatCode>General</c:formatCode>
                <c:ptCount val="12"/>
                <c:pt idx="0">
                  <c:v>49797</c:v>
                </c:pt>
                <c:pt idx="1">
                  <c:v>56379</c:v>
                </c:pt>
                <c:pt idx="2">
                  <c:v>76397</c:v>
                </c:pt>
                <c:pt idx="3">
                  <c:v>55801</c:v>
                </c:pt>
                <c:pt idx="4">
                  <c:v>45930</c:v>
                </c:pt>
                <c:pt idx="5">
                  <c:v>74666</c:v>
                </c:pt>
                <c:pt idx="6">
                  <c:v>77725</c:v>
                </c:pt>
                <c:pt idx="7">
                  <c:v>55764</c:v>
                </c:pt>
                <c:pt idx="8">
                  <c:v>53028</c:v>
                </c:pt>
                <c:pt idx="9">
                  <c:v>81648</c:v>
                </c:pt>
                <c:pt idx="10">
                  <c:v>79022</c:v>
                </c:pt>
                <c:pt idx="11">
                  <c:v>100644</c:v>
                </c:pt>
              </c:numCache>
            </c:numRef>
          </c:val>
          <c:smooth val="0"/>
          <c:extLst>
            <c:ext xmlns:c16="http://schemas.microsoft.com/office/drawing/2014/chart" uri="{C3380CC4-5D6E-409C-BE32-E72D297353CC}">
              <c16:uniqueId val="{00000000-7466-4692-9EC3-29F40730E4AA}"/>
            </c:ext>
          </c:extLst>
        </c:ser>
        <c:ser>
          <c:idx val="1"/>
          <c:order val="1"/>
          <c:tx>
            <c:strRef>
              <c:f>'Working sheet'!$N$103</c:f>
              <c:strCache>
                <c:ptCount val="1"/>
                <c:pt idx="0">
                  <c:v> Total Cost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'Working sheet'!$L$104:$L$116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 sheet'!$N$104:$N$116</c:f>
              <c:numCache>
                <c:formatCode>General</c:formatCode>
                <c:ptCount val="12"/>
                <c:pt idx="0">
                  <c:v>31607</c:v>
                </c:pt>
                <c:pt idx="1">
                  <c:v>37186</c:v>
                </c:pt>
                <c:pt idx="2">
                  <c:v>49574</c:v>
                </c:pt>
                <c:pt idx="3">
                  <c:v>40369</c:v>
                </c:pt>
                <c:pt idx="4">
                  <c:v>31392</c:v>
                </c:pt>
                <c:pt idx="5">
                  <c:v>48081</c:v>
                </c:pt>
                <c:pt idx="6">
                  <c:v>50222</c:v>
                </c:pt>
                <c:pt idx="7">
                  <c:v>34896</c:v>
                </c:pt>
                <c:pt idx="8">
                  <c:v>34163</c:v>
                </c:pt>
                <c:pt idx="9">
                  <c:v>52156</c:v>
                </c:pt>
                <c:pt idx="10">
                  <c:v>50594</c:v>
                </c:pt>
                <c:pt idx="11">
                  <c:v>64519</c:v>
                </c:pt>
              </c:numCache>
            </c:numRef>
          </c:val>
          <c:smooth val="0"/>
          <c:extLst>
            <c:ext xmlns:c16="http://schemas.microsoft.com/office/drawing/2014/chart" uri="{C3380CC4-5D6E-409C-BE32-E72D297353CC}">
              <c16:uniqueId val="{00000001-7466-4692-9EC3-29F40730E4AA}"/>
            </c:ext>
          </c:extLst>
        </c:ser>
        <c:ser>
          <c:idx val="2"/>
          <c:order val="2"/>
          <c:tx>
            <c:strRef>
              <c:f>'Working sheet'!$O$103</c:f>
              <c:strCache>
                <c:ptCount val="1"/>
                <c:pt idx="0">
                  <c:v> Net Profit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'Working sheet'!$L$104:$L$116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 sheet'!$O$104:$O$116</c:f>
              <c:numCache>
                <c:formatCode>General</c:formatCode>
                <c:ptCount val="12"/>
                <c:pt idx="0">
                  <c:v>18190</c:v>
                </c:pt>
                <c:pt idx="1">
                  <c:v>19193</c:v>
                </c:pt>
                <c:pt idx="2">
                  <c:v>26823</c:v>
                </c:pt>
                <c:pt idx="3">
                  <c:v>15432</c:v>
                </c:pt>
                <c:pt idx="4">
                  <c:v>14538</c:v>
                </c:pt>
                <c:pt idx="5">
                  <c:v>26585</c:v>
                </c:pt>
                <c:pt idx="6">
                  <c:v>27503</c:v>
                </c:pt>
                <c:pt idx="7">
                  <c:v>20868</c:v>
                </c:pt>
                <c:pt idx="8">
                  <c:v>18865</c:v>
                </c:pt>
                <c:pt idx="9">
                  <c:v>29492</c:v>
                </c:pt>
                <c:pt idx="10">
                  <c:v>28428</c:v>
                </c:pt>
                <c:pt idx="11">
                  <c:v>36125</c:v>
                </c:pt>
              </c:numCache>
            </c:numRef>
          </c:val>
          <c:smooth val="0"/>
          <c:extLst>
            <c:ext xmlns:c16="http://schemas.microsoft.com/office/drawing/2014/chart" uri="{C3380CC4-5D6E-409C-BE32-E72D297353CC}">
              <c16:uniqueId val="{00000002-7466-4692-9EC3-29F40730E4AA}"/>
            </c:ext>
          </c:extLst>
        </c:ser>
        <c:dLbls>
          <c:showLegendKey val="0"/>
          <c:showVal val="0"/>
          <c:showCatName val="0"/>
          <c:showSerName val="0"/>
          <c:showPercent val="0"/>
          <c:showBubbleSize val="0"/>
        </c:dLbls>
        <c:marker val="1"/>
        <c:smooth val="0"/>
        <c:axId val="1113938799"/>
        <c:axId val="1113939759"/>
      </c:lineChart>
      <c:catAx>
        <c:axId val="111393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13939759"/>
        <c:crosses val="autoZero"/>
        <c:auto val="1"/>
        <c:lblAlgn val="ctr"/>
        <c:lblOffset val="100"/>
        <c:noMultiLvlLbl val="0"/>
      </c:catAx>
      <c:valAx>
        <c:axId val="1113939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13938799"/>
        <c:crosses val="autoZero"/>
        <c:crossBetween val="between"/>
      </c:valAx>
      <c:spPr>
        <a:noFill/>
        <a:ln>
          <a:noFill/>
        </a:ln>
        <a:effectLst/>
      </c:spPr>
    </c:plotArea>
    <c:legend>
      <c:legendPos val="r"/>
      <c:layout>
        <c:manualLayout>
          <c:xMode val="edge"/>
          <c:yMode val="edge"/>
          <c:x val="0.85436045494313195"/>
          <c:y val="6.3367235345581807E-2"/>
          <c:w val="0.12897287839020122"/>
          <c:h val="0.896413677456984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[sales_data_Dashboard.xlsx]Working sheet!PivotTable13</c:name>
    <c:fmtId val="1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4.0783898645266577E-3"/>
              <c:y val="-0.32220671796195283"/>
            </c:manualLayout>
          </c:layout>
          <c:spPr>
            <a:noFill/>
            <a:ln>
              <a:no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6.1175847967901362E-3"/>
              <c:y val="-0.35553844740629287"/>
            </c:manualLayout>
          </c:layout>
          <c:spPr>
            <a:noFill/>
            <a:ln>
              <a:no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6.1175847967901362E-3"/>
              <c:y val="-0.22961858061656423"/>
            </c:manualLayout>
          </c:layout>
          <c:spPr>
            <a:noFill/>
            <a:ln>
              <a:no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1.0195974661317019E-2"/>
              <c:y val="-0.31109614148050618"/>
            </c:manualLayout>
          </c:layout>
          <c:spPr>
            <a:noFill/>
            <a:ln>
              <a:no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6.1175847967901362E-3"/>
              <c:y val="-0.25183973357945744"/>
            </c:manualLayout>
          </c:layout>
          <c:spPr>
            <a:noFill/>
            <a:ln>
              <a:no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2.0391949322634034E-3"/>
              <c:y val="-0.37035254938155499"/>
            </c:manualLayout>
          </c:layout>
          <c:spPr>
            <a:noFill/>
            <a:ln>
              <a:no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1.0195974661317019E-2"/>
              <c:y val="-0.40368427882589492"/>
            </c:manualLayout>
          </c:layout>
          <c:spPr>
            <a:noFill/>
            <a:ln>
              <a:no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1.0195974661317019E-2"/>
              <c:y val="-0.40368427882589492"/>
            </c:manualLayout>
          </c:layout>
          <c:spPr>
            <a:noFill/>
            <a:ln>
              <a:no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2.0391949322634034E-3"/>
              <c:y val="-0.37035254938155499"/>
            </c:manualLayout>
          </c:layout>
          <c:spPr>
            <a:noFill/>
            <a:ln>
              <a:no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dLbl>
          <c:idx val="0"/>
          <c:layout>
            <c:manualLayout>
              <c:x val="6.1175847967901362E-3"/>
              <c:y val="-0.25183973357945744"/>
            </c:manualLayout>
          </c:layout>
          <c:spPr>
            <a:noFill/>
            <a:ln>
              <a:no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dLbl>
          <c:idx val="0"/>
          <c:layout>
            <c:manualLayout>
              <c:x val="1.0195974661317019E-2"/>
              <c:y val="-0.31109614148050618"/>
            </c:manualLayout>
          </c:layout>
          <c:spPr>
            <a:noFill/>
            <a:ln>
              <a:no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dLbl>
          <c:idx val="0"/>
          <c:layout>
            <c:manualLayout>
              <c:x val="6.1175847967901362E-3"/>
              <c:y val="-0.22961858061656423"/>
            </c:manualLayout>
          </c:layout>
          <c:spPr>
            <a:noFill/>
            <a:ln>
              <a:no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dLbl>
          <c:idx val="0"/>
          <c:layout>
            <c:manualLayout>
              <c:x val="6.1175847967901362E-3"/>
              <c:y val="-0.35553844740629287"/>
            </c:manualLayout>
          </c:layout>
          <c:spPr>
            <a:noFill/>
            <a:ln>
              <a:no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dLbl>
          <c:idx val="0"/>
          <c:layout>
            <c:manualLayout>
              <c:x val="4.0783898645266577E-3"/>
              <c:y val="-0.32220671796195283"/>
            </c:manualLayout>
          </c:layout>
          <c:spPr>
            <a:noFill/>
            <a:ln>
              <a:no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pivotFmt>
      <c:pivotFmt>
        <c:idx val="18"/>
        <c:spPr>
          <a:solidFill>
            <a:schemeClr val="accent1"/>
          </a:solidFill>
          <a:ln>
            <a:noFill/>
          </a:ln>
          <a:effectLst/>
          <a:sp3d/>
        </c:spPr>
      </c:pivotFmt>
      <c:pivotFmt>
        <c:idx val="19"/>
        <c:spPr>
          <a:solidFill>
            <a:schemeClr val="accent1"/>
          </a:solidFill>
          <a:ln>
            <a:noFill/>
          </a:ln>
          <a:effectLst/>
          <a:sp3d/>
        </c:spPr>
      </c:pivotFmt>
      <c:pivotFmt>
        <c:idx val="20"/>
        <c:spPr>
          <a:solidFill>
            <a:schemeClr val="accent1"/>
          </a:solidFill>
          <a:ln>
            <a:noFill/>
          </a:ln>
          <a:effectLst/>
          <a:sp3d/>
        </c:spPr>
      </c:pivotFmt>
      <c:pivotFmt>
        <c:idx val="21"/>
        <c:spPr>
          <a:solidFill>
            <a:schemeClr val="accent1"/>
          </a:solidFill>
          <a:ln>
            <a:noFill/>
          </a:ln>
          <a:effectLst/>
          <a:sp3d/>
        </c:spPr>
      </c:pivotFmt>
      <c:pivotFmt>
        <c:idx val="22"/>
        <c:spPr>
          <a:solidFill>
            <a:schemeClr val="accent1"/>
          </a:solidFill>
          <a:ln>
            <a:noFill/>
          </a:ln>
          <a:effectLst/>
          <a:sp3d/>
        </c:spPr>
      </c:pivotFmt>
      <c:pivotFmt>
        <c:idx val="23"/>
        <c:spPr>
          <a:solidFill>
            <a:schemeClr val="accent1"/>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'Working sheet'!$F$137</c:f>
              <c:strCache>
                <c:ptCount val="1"/>
                <c:pt idx="0">
                  <c:v>Total</c:v>
                </c:pt>
              </c:strCache>
            </c:strRef>
          </c:tx>
          <c:spPr>
            <a:solidFill>
              <a:schemeClr val="accent1"/>
            </a:solidFill>
            <a:ln>
              <a:noFill/>
            </a:ln>
            <a:effectLst/>
            <a:sp3d/>
          </c:spPr>
          <c:invertIfNegative val="0"/>
          <c:cat>
            <c:strRef>
              <c:f>'Working sheet'!$E$138:$E$145</c:f>
              <c:strCache>
                <c:ptCount val="7"/>
                <c:pt idx="0">
                  <c:v>Sun</c:v>
                </c:pt>
                <c:pt idx="1">
                  <c:v>Mon</c:v>
                </c:pt>
                <c:pt idx="2">
                  <c:v>Tue</c:v>
                </c:pt>
                <c:pt idx="3">
                  <c:v>Wed</c:v>
                </c:pt>
                <c:pt idx="4">
                  <c:v>Thu</c:v>
                </c:pt>
                <c:pt idx="5">
                  <c:v>Fri</c:v>
                </c:pt>
                <c:pt idx="6">
                  <c:v>Sat</c:v>
                </c:pt>
              </c:strCache>
            </c:strRef>
          </c:cat>
          <c:val>
            <c:numRef>
              <c:f>'Working sheet'!$F$138:$F$145</c:f>
              <c:numCache>
                <c:formatCode>General</c:formatCode>
                <c:ptCount val="7"/>
                <c:pt idx="0">
                  <c:v>161392</c:v>
                </c:pt>
                <c:pt idx="1">
                  <c:v>138472</c:v>
                </c:pt>
                <c:pt idx="2">
                  <c:v>79712</c:v>
                </c:pt>
                <c:pt idx="3">
                  <c:v>115509</c:v>
                </c:pt>
                <c:pt idx="4">
                  <c:v>80011</c:v>
                </c:pt>
                <c:pt idx="5">
                  <c:v>134375</c:v>
                </c:pt>
                <c:pt idx="6">
                  <c:v>97330</c:v>
                </c:pt>
              </c:numCache>
            </c:numRef>
          </c:val>
          <c:extLst>
            <c:ext xmlns:c16="http://schemas.microsoft.com/office/drawing/2014/chart" uri="{C3380CC4-5D6E-409C-BE32-E72D297353CC}">
              <c16:uniqueId val="{00000007-A2E1-4128-9DEE-16D21408B144}"/>
            </c:ext>
          </c:extLst>
        </c:ser>
        <c:dLbls>
          <c:showLegendKey val="0"/>
          <c:showVal val="0"/>
          <c:showCatName val="0"/>
          <c:showSerName val="0"/>
          <c:showPercent val="0"/>
          <c:showBubbleSize val="0"/>
        </c:dLbls>
        <c:gapWidth val="150"/>
        <c:shape val="box"/>
        <c:axId val="1060232655"/>
        <c:axId val="1060229775"/>
        <c:axId val="0"/>
      </c:bar3DChart>
      <c:catAx>
        <c:axId val="106023265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60229775"/>
        <c:crosses val="autoZero"/>
        <c:auto val="1"/>
        <c:lblAlgn val="ctr"/>
        <c:lblOffset val="100"/>
        <c:noMultiLvlLbl val="0"/>
      </c:catAx>
      <c:valAx>
        <c:axId val="106022977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23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[sales_data_Dashboard.xlsx]Working sheet!PivotTable14</c:name>
    <c:fmtId val="15"/>
  </c:pivotSource>
  <c:chart>
    <c:autoTitleDeleted val="1"/>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'Working sheet'!$F$151</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F291-4DD2-9317-002E7DDE12B6}"/>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F291-4DD2-9317-002E7DDE12B6}"/>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F291-4DD2-9317-002E7DDE12B6}"/>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F291-4DD2-9317-002E7DDE12B6}"/>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F291-4DD2-9317-002E7DDE12B6}"/>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F291-4DD2-9317-002E7DDE12B6}"/>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F291-4DD2-9317-002E7DDE12B6}"/>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F291-4DD2-9317-002E7DDE12B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 sheet'!$E$152:$E$156</c:f>
              <c:strCache>
                <c:ptCount val="4"/>
                <c:pt idx="0">
                  <c:v>Bank Transfer</c:v>
                </c:pt>
                <c:pt idx="1">
                  <c:v>Cash</c:v>
                </c:pt>
                <c:pt idx="2">
                  <c:v>Credit Card</c:v>
                </c:pt>
                <c:pt idx="3">
                  <c:v>Mobile Money</c:v>
                </c:pt>
              </c:strCache>
            </c:strRef>
          </c:cat>
          <c:val>
            <c:numRef>
              <c:f>'Working sheet'!$F$152:$F$156</c:f>
              <c:numCache>
                <c:formatCode>General</c:formatCode>
                <c:ptCount val="4"/>
                <c:pt idx="0">
                  <c:v>78</c:v>
                </c:pt>
                <c:pt idx="1">
                  <c:v>72</c:v>
                </c:pt>
                <c:pt idx="2">
                  <c:v>76</c:v>
                </c:pt>
                <c:pt idx="3">
                  <c:v>79</c:v>
                </c:pt>
              </c:numCache>
            </c:numRef>
          </c:val>
          <c:extLst>
            <c:ext xmlns:c16="http://schemas.microsoft.com/office/drawing/2014/chart" uri="{C3380CC4-5D6E-409C-BE32-E72D297353CC}">
              <c16:uniqueId val="{00000008-F291-4DD2-9317-002E7DDE12B6}"/>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BE-42BD-8F8D-7568827465C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BE-42BD-8F8D-7568827465C0}"/>
              </c:ext>
            </c:extLst>
          </c:dPt>
          <c:val>
            <c:numRef>
              <c:f>'Working sheet'!$M$15:$M$16</c:f>
              <c:numCache>
                <c:formatCode>0%</c:formatCode>
                <c:ptCount val="2"/>
                <c:pt idx="0">
                  <c:v>0.42857142857142855</c:v>
                </c:pt>
                <c:pt idx="1">
                  <c:v>0.5714285714285714</c:v>
                </c:pt>
              </c:numCache>
            </c:numRef>
          </c:val>
          <c:extLst>
            <c:ext xmlns:c16="http://schemas.microsoft.com/office/drawing/2014/chart" uri="{C3380CC4-5D6E-409C-BE32-E72D297353CC}">
              <c16:uniqueId val="{00000000-B202-4C2D-A875-BDE7C5A235C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988815460558305"/>
          <c:y val="0"/>
          <c:w val="0.47317972883795201"/>
          <c:h val="0.86961977411649194"/>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70-44E5-8D2A-01C7E18740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70-44E5-8D2A-01C7E187405A}"/>
              </c:ext>
            </c:extLst>
          </c:dPt>
          <c:val>
            <c:numRef>
              <c:f>'Working sheet'!$G$15:$G$16</c:f>
              <c:numCache>
                <c:formatCode>0%</c:formatCode>
                <c:ptCount val="2"/>
                <c:pt idx="0">
                  <c:v>0.5714285714285714</c:v>
                </c:pt>
                <c:pt idx="1">
                  <c:v>0.42857142857142855</c:v>
                </c:pt>
              </c:numCache>
            </c:numRef>
          </c:val>
          <c:extLst>
            <c:ext xmlns:c16="http://schemas.microsoft.com/office/drawing/2014/chart" uri="{C3380CC4-5D6E-409C-BE32-E72D297353CC}">
              <c16:uniqueId val="{00000004-3370-44E5-8D2A-01C7E187405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[sales_data_Dashboard.xlsx]Working sheet!PivotTable11</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976368872304108"/>
          <c:y val="5.5573788425773984E-2"/>
          <c:w val="0.70001891997261112"/>
          <c:h val="0.5144991099044266"/>
        </c:manualLayout>
      </c:layout>
      <c:bar3DChart>
        <c:barDir val="col"/>
        <c:grouping val="clustered"/>
        <c:varyColors val="0"/>
        <c:ser>
          <c:idx val="0"/>
          <c:order val="0"/>
          <c:tx>
            <c:strRef>
              <c:f>'Working sheet'!$F$103</c:f>
              <c:strCache>
                <c:ptCount val="1"/>
                <c:pt idx="0">
                  <c:v> Sales Revenue</c:v>
                </c:pt>
              </c:strCache>
            </c:strRef>
          </c:tx>
          <c:spPr>
            <a:solidFill>
              <a:schemeClr val="accent1"/>
            </a:solidFill>
            <a:ln>
              <a:noFill/>
            </a:ln>
            <a:effectLst/>
            <a:sp3d/>
          </c:spPr>
          <c:invertIfNegative val="0"/>
          <c:cat>
            <c:strRef>
              <c:f>'Working sheet'!$E$104:$E$109</c:f>
              <c:strCache>
                <c:ptCount val="5"/>
                <c:pt idx="0">
                  <c:v>Apparel</c:v>
                </c:pt>
                <c:pt idx="1">
                  <c:v>Books</c:v>
                </c:pt>
                <c:pt idx="2">
                  <c:v>Electronics</c:v>
                </c:pt>
                <c:pt idx="3">
                  <c:v>Groceries</c:v>
                </c:pt>
                <c:pt idx="4">
                  <c:v>Home Decor</c:v>
                </c:pt>
              </c:strCache>
            </c:strRef>
          </c:cat>
          <c:val>
            <c:numRef>
              <c:f>'Working sheet'!$F$104:$F$109</c:f>
              <c:numCache>
                <c:formatCode>General</c:formatCode>
                <c:ptCount val="5"/>
                <c:pt idx="0">
                  <c:v>144227</c:v>
                </c:pt>
                <c:pt idx="1">
                  <c:v>166475</c:v>
                </c:pt>
                <c:pt idx="2">
                  <c:v>199204</c:v>
                </c:pt>
                <c:pt idx="3">
                  <c:v>179319</c:v>
                </c:pt>
                <c:pt idx="4">
                  <c:v>117576</c:v>
                </c:pt>
              </c:numCache>
            </c:numRef>
          </c:val>
          <c:extLst>
            <c:ext xmlns:c16="http://schemas.microsoft.com/office/drawing/2014/chart" uri="{C3380CC4-5D6E-409C-BE32-E72D297353CC}">
              <c16:uniqueId val="{00000000-7C9C-4142-8D2D-9A11AD7A318D}"/>
            </c:ext>
          </c:extLst>
        </c:ser>
        <c:ser>
          <c:idx val="1"/>
          <c:order val="1"/>
          <c:tx>
            <c:strRef>
              <c:f>'Working sheet'!$G$103</c:f>
              <c:strCache>
                <c:ptCount val="1"/>
                <c:pt idx="0">
                  <c:v> Total Cost</c:v>
                </c:pt>
              </c:strCache>
            </c:strRef>
          </c:tx>
          <c:spPr>
            <a:solidFill>
              <a:schemeClr val="accent2"/>
            </a:solidFill>
            <a:ln>
              <a:noFill/>
            </a:ln>
            <a:effectLst/>
            <a:sp3d/>
          </c:spPr>
          <c:invertIfNegative val="0"/>
          <c:cat>
            <c:strRef>
              <c:f>'Working sheet'!$E$104:$E$109</c:f>
              <c:strCache>
                <c:ptCount val="5"/>
                <c:pt idx="0">
                  <c:v>Apparel</c:v>
                </c:pt>
                <c:pt idx="1">
                  <c:v>Books</c:v>
                </c:pt>
                <c:pt idx="2">
                  <c:v>Electronics</c:v>
                </c:pt>
                <c:pt idx="3">
                  <c:v>Groceries</c:v>
                </c:pt>
                <c:pt idx="4">
                  <c:v>Home Decor</c:v>
                </c:pt>
              </c:strCache>
            </c:strRef>
          </c:cat>
          <c:val>
            <c:numRef>
              <c:f>'Working sheet'!$G$104:$G$109</c:f>
              <c:numCache>
                <c:formatCode>General</c:formatCode>
                <c:ptCount val="5"/>
                <c:pt idx="0">
                  <c:v>103002</c:v>
                </c:pt>
                <c:pt idx="1">
                  <c:v>92471</c:v>
                </c:pt>
                <c:pt idx="2">
                  <c:v>145575</c:v>
                </c:pt>
                <c:pt idx="3">
                  <c:v>101044</c:v>
                </c:pt>
                <c:pt idx="4">
                  <c:v>82667</c:v>
                </c:pt>
              </c:numCache>
            </c:numRef>
          </c:val>
          <c:extLst>
            <c:ext xmlns:c16="http://schemas.microsoft.com/office/drawing/2014/chart" uri="{C3380CC4-5D6E-409C-BE32-E72D297353CC}">
              <c16:uniqueId val="{00000001-7C9C-4142-8D2D-9A11AD7A318D}"/>
            </c:ext>
          </c:extLst>
        </c:ser>
        <c:ser>
          <c:idx val="2"/>
          <c:order val="2"/>
          <c:tx>
            <c:strRef>
              <c:f>'Working sheet'!$H$103</c:f>
              <c:strCache>
                <c:ptCount val="1"/>
                <c:pt idx="0">
                  <c:v> Net Profit</c:v>
                </c:pt>
              </c:strCache>
            </c:strRef>
          </c:tx>
          <c:spPr>
            <a:solidFill>
              <a:schemeClr val="accent3"/>
            </a:solidFill>
            <a:ln>
              <a:noFill/>
            </a:ln>
            <a:effectLst/>
            <a:sp3d/>
          </c:spPr>
          <c:invertIfNegative val="0"/>
          <c:cat>
            <c:strRef>
              <c:f>'Working sheet'!$E$104:$E$109</c:f>
              <c:strCache>
                <c:ptCount val="5"/>
                <c:pt idx="0">
                  <c:v>Apparel</c:v>
                </c:pt>
                <c:pt idx="1">
                  <c:v>Books</c:v>
                </c:pt>
                <c:pt idx="2">
                  <c:v>Electronics</c:v>
                </c:pt>
                <c:pt idx="3">
                  <c:v>Groceries</c:v>
                </c:pt>
                <c:pt idx="4">
                  <c:v>Home Decor</c:v>
                </c:pt>
              </c:strCache>
            </c:strRef>
          </c:cat>
          <c:val>
            <c:numRef>
              <c:f>'Working sheet'!$H$104:$H$109</c:f>
              <c:numCache>
                <c:formatCode>General</c:formatCode>
                <c:ptCount val="5"/>
                <c:pt idx="0">
                  <c:v>41225</c:v>
                </c:pt>
                <c:pt idx="1">
                  <c:v>74004</c:v>
                </c:pt>
                <c:pt idx="2">
                  <c:v>53629</c:v>
                </c:pt>
                <c:pt idx="3">
                  <c:v>78275</c:v>
                </c:pt>
                <c:pt idx="4">
                  <c:v>34909</c:v>
                </c:pt>
              </c:numCache>
            </c:numRef>
          </c:val>
          <c:extLst>
            <c:ext xmlns:c16="http://schemas.microsoft.com/office/drawing/2014/chart" uri="{C3380CC4-5D6E-409C-BE32-E72D297353CC}">
              <c16:uniqueId val="{00000002-7C9C-4142-8D2D-9A11AD7A318D}"/>
            </c:ext>
          </c:extLst>
        </c:ser>
        <c:dLbls>
          <c:showLegendKey val="0"/>
          <c:showVal val="0"/>
          <c:showCatName val="0"/>
          <c:showSerName val="0"/>
          <c:showPercent val="0"/>
          <c:showBubbleSize val="0"/>
        </c:dLbls>
        <c:gapWidth val="150"/>
        <c:shape val="box"/>
        <c:axId val="1073996191"/>
        <c:axId val="1073999071"/>
        <c:axId val="0"/>
      </c:bar3DChart>
      <c:catAx>
        <c:axId val="10739961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073999071"/>
        <c:crosses val="autoZero"/>
        <c:auto val="1"/>
        <c:lblAlgn val="ctr"/>
        <c:lblOffset val="100"/>
        <c:noMultiLvlLbl val="0"/>
      </c:catAx>
      <c:valAx>
        <c:axId val="1073999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996191"/>
        <c:crosses val="autoZero"/>
        <c:crossBetween val="between"/>
      </c:valAx>
      <c:spPr>
        <a:noFill/>
        <a:ln>
          <a:noFill/>
        </a:ln>
        <a:effectLst/>
      </c:spPr>
    </c:plotArea>
    <c:legend>
      <c:legendPos val="r"/>
      <c:layout>
        <c:manualLayout>
          <c:xMode val="edge"/>
          <c:yMode val="edge"/>
          <c:x val="0.79817262550248502"/>
          <c:y val="2.340952172645086E-2"/>
          <c:w val="0.18516080338626559"/>
          <c:h val="0.95781022163896179"/>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[sales_data_Dashboard.xlsx]Working sheet!PivotTable12</c:name>
    <c:fmtId val="4"/>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5.0925925925925923E-2"/>
          <c:w val="0.69544619422572174"/>
          <c:h val="0.8416746864975212"/>
        </c:manualLayout>
      </c:layout>
      <c:lineChart>
        <c:grouping val="standard"/>
        <c:varyColors val="0"/>
        <c:ser>
          <c:idx val="0"/>
          <c:order val="0"/>
          <c:tx>
            <c:strRef>
              <c:f>'Working sheet'!$M$103</c:f>
              <c:strCache>
                <c:ptCount val="1"/>
                <c:pt idx="0">
                  <c:v> Sales Revenue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'Working sheet'!$L$104:$L$116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 sheet'!$M$104:$M$116</c:f>
              <c:numCache>
                <c:formatCode>General</c:formatCode>
                <c:ptCount val="12"/>
                <c:pt idx="0">
                  <c:v>49797</c:v>
                </c:pt>
                <c:pt idx="1">
                  <c:v>56379</c:v>
                </c:pt>
                <c:pt idx="2">
                  <c:v>76397</c:v>
                </c:pt>
                <c:pt idx="3">
                  <c:v>55801</c:v>
                </c:pt>
                <c:pt idx="4">
                  <c:v>45930</c:v>
                </c:pt>
                <c:pt idx="5">
                  <c:v>74666</c:v>
                </c:pt>
                <c:pt idx="6">
                  <c:v>77725</c:v>
                </c:pt>
                <c:pt idx="7">
                  <c:v>55764</c:v>
                </c:pt>
                <c:pt idx="8">
                  <c:v>53028</c:v>
                </c:pt>
                <c:pt idx="9">
                  <c:v>81648</c:v>
                </c:pt>
                <c:pt idx="10">
                  <c:v>79022</c:v>
                </c:pt>
                <c:pt idx="11">
                  <c:v>100644</c:v>
                </c:pt>
              </c:numCache>
            </c:numRef>
          </c:val>
          <c:smooth val="0"/>
          <c:extLst>
            <c:ext xmlns:c16="http://schemas.microsoft.com/office/drawing/2014/chart" uri="{C3380CC4-5D6E-409C-BE32-E72D297353CC}">
              <c16:uniqueId val="{00000000-938B-46BE-A67A-232A1CA5BB9E}"/>
            </c:ext>
          </c:extLst>
        </c:ser>
        <c:ser>
          <c:idx val="1"/>
          <c:order val="1"/>
          <c:tx>
            <c:strRef>
              <c:f>'Working sheet'!$N$103</c:f>
              <c:strCache>
                <c:ptCount val="1"/>
                <c:pt idx="0">
                  <c:v> Total Cost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'Working sheet'!$L$104:$L$116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 sheet'!$N$104:$N$116</c:f>
              <c:numCache>
                <c:formatCode>General</c:formatCode>
                <c:ptCount val="12"/>
                <c:pt idx="0">
                  <c:v>31607</c:v>
                </c:pt>
                <c:pt idx="1">
                  <c:v>37186</c:v>
                </c:pt>
                <c:pt idx="2">
                  <c:v>49574</c:v>
                </c:pt>
                <c:pt idx="3">
                  <c:v>40369</c:v>
                </c:pt>
                <c:pt idx="4">
                  <c:v>31392</c:v>
                </c:pt>
                <c:pt idx="5">
                  <c:v>48081</c:v>
                </c:pt>
                <c:pt idx="6">
                  <c:v>50222</c:v>
                </c:pt>
                <c:pt idx="7">
                  <c:v>34896</c:v>
                </c:pt>
                <c:pt idx="8">
                  <c:v>34163</c:v>
                </c:pt>
                <c:pt idx="9">
                  <c:v>52156</c:v>
                </c:pt>
                <c:pt idx="10">
                  <c:v>50594</c:v>
                </c:pt>
                <c:pt idx="11">
                  <c:v>64519</c:v>
                </c:pt>
              </c:numCache>
            </c:numRef>
          </c:val>
          <c:smooth val="0"/>
          <c:extLst>
            <c:ext xmlns:c16="http://schemas.microsoft.com/office/drawing/2014/chart" uri="{C3380CC4-5D6E-409C-BE32-E72D297353CC}">
              <c16:uniqueId val="{00000001-938B-46BE-A67A-232A1CA5BB9E}"/>
            </c:ext>
          </c:extLst>
        </c:ser>
        <c:ser>
          <c:idx val="2"/>
          <c:order val="2"/>
          <c:tx>
            <c:strRef>
              <c:f>'Working sheet'!$O$103</c:f>
              <c:strCache>
                <c:ptCount val="1"/>
                <c:pt idx="0">
                  <c:v> Net Profit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'Working sheet'!$L$104:$L$116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 sheet'!$O$104:$O$116</c:f>
              <c:numCache>
                <c:formatCode>General</c:formatCode>
                <c:ptCount val="12"/>
                <c:pt idx="0">
                  <c:v>18190</c:v>
                </c:pt>
                <c:pt idx="1">
                  <c:v>19193</c:v>
                </c:pt>
                <c:pt idx="2">
                  <c:v>26823</c:v>
                </c:pt>
                <c:pt idx="3">
                  <c:v>15432</c:v>
                </c:pt>
                <c:pt idx="4">
                  <c:v>14538</c:v>
                </c:pt>
                <c:pt idx="5">
                  <c:v>26585</c:v>
                </c:pt>
                <c:pt idx="6">
                  <c:v>27503</c:v>
                </c:pt>
                <c:pt idx="7">
                  <c:v>20868</c:v>
                </c:pt>
                <c:pt idx="8">
                  <c:v>18865</c:v>
                </c:pt>
                <c:pt idx="9">
                  <c:v>29492</c:v>
                </c:pt>
                <c:pt idx="10">
                  <c:v>28428</c:v>
                </c:pt>
                <c:pt idx="11">
                  <c:v>36125</c:v>
                </c:pt>
              </c:numCache>
            </c:numRef>
          </c:val>
          <c:smooth val="0"/>
          <c:extLst>
            <c:ext xmlns:c16="http://schemas.microsoft.com/office/drawing/2014/chart" uri="{C3380CC4-5D6E-409C-BE32-E72D297353CC}">
              <c16:uniqueId val="{00000002-938B-46BE-A67A-232A1CA5BB9E}"/>
            </c:ext>
          </c:extLst>
        </c:ser>
        <c:dLbls>
          <c:showLegendKey val="0"/>
          <c:showVal val="0"/>
          <c:showCatName val="0"/>
          <c:showSerName val="0"/>
          <c:showPercent val="0"/>
          <c:showBubbleSize val="0"/>
        </c:dLbls>
        <c:marker val="1"/>
        <c:smooth val="0"/>
        <c:axId val="1113938799"/>
        <c:axId val="1113939759"/>
      </c:lineChart>
      <c:catAx>
        <c:axId val="111393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39759"/>
        <c:crosses val="autoZero"/>
        <c:auto val="1"/>
        <c:lblAlgn val="ctr"/>
        <c:lblOffset val="100"/>
        <c:noMultiLvlLbl val="0"/>
      </c:catAx>
      <c:valAx>
        <c:axId val="1113939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38799"/>
        <c:crosses val="autoZero"/>
        <c:crossBetween val="between"/>
      </c:valAx>
      <c:spPr>
        <a:noFill/>
        <a:ln>
          <a:noFill/>
        </a:ln>
        <a:effectLst/>
      </c:spPr>
    </c:plotArea>
    <c:legend>
      <c:legendPos val="r"/>
      <c:layout>
        <c:manualLayout>
          <c:xMode val="edge"/>
          <c:yMode val="edge"/>
          <c:x val="0.85436045494313195"/>
          <c:y val="6.3367235345581807E-2"/>
          <c:w val="0.12897287839020122"/>
          <c:h val="0.896413677456984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[sales_data_Dashboard.xlsx]Working sheet!PivotTable13</c:name>
    <c:fmtId val="8"/>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4.0783898645266577E-3"/>
              <c:y val="-0.32220671796195283"/>
            </c:manualLayout>
          </c:layout>
          <c:spPr>
            <a:noFill/>
            <a:ln>
              <a:no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6.1175847967901362E-3"/>
              <c:y val="-0.35553844740629287"/>
            </c:manualLayout>
          </c:layout>
          <c:spPr>
            <a:noFill/>
            <a:ln>
              <a:no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6.1175847967901362E-3"/>
              <c:y val="-0.22961858061656423"/>
            </c:manualLayout>
          </c:layout>
          <c:spPr>
            <a:noFill/>
            <a:ln>
              <a:no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1.0195974661317019E-2"/>
              <c:y val="-0.31109614148050618"/>
            </c:manualLayout>
          </c:layout>
          <c:spPr>
            <a:noFill/>
            <a:ln>
              <a:no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6.1175847967901362E-3"/>
              <c:y val="-0.25183973357945744"/>
            </c:manualLayout>
          </c:layout>
          <c:spPr>
            <a:noFill/>
            <a:ln>
              <a:no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2.0391949322634034E-3"/>
              <c:y val="-0.37035254938155499"/>
            </c:manualLayout>
          </c:layout>
          <c:spPr>
            <a:noFill/>
            <a:ln>
              <a:no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1.0195974661317019E-2"/>
              <c:y val="-0.40368427882589492"/>
            </c:manualLayout>
          </c:layout>
          <c:spPr>
            <a:noFill/>
            <a:ln>
              <a:no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'Working sheet'!$F$137</c:f>
              <c:strCache>
                <c:ptCount val="1"/>
                <c:pt idx="0">
                  <c:v>Total</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9-FA7D-4CB5-A7F5-3307D97D4452}"/>
              </c:ext>
            </c:extLst>
          </c:dPt>
          <c:dPt>
            <c:idx val="1"/>
            <c:invertIfNegative val="0"/>
            <c:bubble3D val="0"/>
            <c:extLst>
              <c:ext xmlns:c16="http://schemas.microsoft.com/office/drawing/2014/chart" uri="{C3380CC4-5D6E-409C-BE32-E72D297353CC}">
                <c16:uniqueId val="{00000008-FA7D-4CB5-A7F5-3307D97D4452}"/>
              </c:ext>
            </c:extLst>
          </c:dPt>
          <c:dPt>
            <c:idx val="2"/>
            <c:invertIfNegative val="0"/>
            <c:bubble3D val="0"/>
            <c:extLst>
              <c:ext xmlns:c16="http://schemas.microsoft.com/office/drawing/2014/chart" uri="{C3380CC4-5D6E-409C-BE32-E72D297353CC}">
                <c16:uniqueId val="{00000007-FA7D-4CB5-A7F5-3307D97D4452}"/>
              </c:ext>
            </c:extLst>
          </c:dPt>
          <c:dPt>
            <c:idx val="3"/>
            <c:invertIfNegative val="0"/>
            <c:bubble3D val="0"/>
            <c:extLst>
              <c:ext xmlns:c16="http://schemas.microsoft.com/office/drawing/2014/chart" uri="{C3380CC4-5D6E-409C-BE32-E72D297353CC}">
                <c16:uniqueId val="{00000006-FA7D-4CB5-A7F5-3307D97D4452}"/>
              </c:ext>
            </c:extLst>
          </c:dPt>
          <c:dPt>
            <c:idx val="4"/>
            <c:invertIfNegative val="0"/>
            <c:bubble3D val="0"/>
            <c:extLst>
              <c:ext xmlns:c16="http://schemas.microsoft.com/office/drawing/2014/chart" uri="{C3380CC4-5D6E-409C-BE32-E72D297353CC}">
                <c16:uniqueId val="{00000005-FA7D-4CB5-A7F5-3307D97D4452}"/>
              </c:ext>
            </c:extLst>
          </c:dPt>
          <c:dPt>
            <c:idx val="5"/>
            <c:invertIfNegative val="0"/>
            <c:bubble3D val="0"/>
            <c:extLst>
              <c:ext xmlns:c16="http://schemas.microsoft.com/office/drawing/2014/chart" uri="{C3380CC4-5D6E-409C-BE32-E72D297353CC}">
                <c16:uniqueId val="{00000004-FA7D-4CB5-A7F5-3307D97D4452}"/>
              </c:ext>
            </c:extLst>
          </c:dPt>
          <c:dPt>
            <c:idx val="6"/>
            <c:invertIfNegative val="0"/>
            <c:bubble3D val="0"/>
            <c:extLst>
              <c:ext xmlns:c16="http://schemas.microsoft.com/office/drawing/2014/chart" uri="{C3380CC4-5D6E-409C-BE32-E72D297353CC}">
                <c16:uniqueId val="{00000003-FA7D-4CB5-A7F5-3307D97D4452}"/>
              </c:ext>
            </c:extLst>
          </c:dPt>
          <c:dLbls>
            <c:dLbl>
              <c:idx val="0"/>
              <c:layout>
                <c:manualLayout>
                  <c:x val="1.0195974661317019E-2"/>
                  <c:y val="-0.403684278825894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A7D-4CB5-A7F5-3307D97D4452}"/>
                </c:ext>
              </c:extLst>
            </c:dLbl>
            <c:dLbl>
              <c:idx val="1"/>
              <c:layout>
                <c:manualLayout>
                  <c:x val="2.0391949322634034E-3"/>
                  <c:y val="-0.370352549381554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A7D-4CB5-A7F5-3307D97D4452}"/>
                </c:ext>
              </c:extLst>
            </c:dLbl>
            <c:dLbl>
              <c:idx val="2"/>
              <c:layout>
                <c:manualLayout>
                  <c:x val="6.1175847967901362E-3"/>
                  <c:y val="-0.251839733579457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A7D-4CB5-A7F5-3307D97D4452}"/>
                </c:ext>
              </c:extLst>
            </c:dLbl>
            <c:dLbl>
              <c:idx val="3"/>
              <c:layout>
                <c:manualLayout>
                  <c:x val="1.0195974661317019E-2"/>
                  <c:y val="-0.311096141480506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A7D-4CB5-A7F5-3307D97D4452}"/>
                </c:ext>
              </c:extLst>
            </c:dLbl>
            <c:dLbl>
              <c:idx val="4"/>
              <c:layout>
                <c:manualLayout>
                  <c:x val="6.1175847967901362E-3"/>
                  <c:y val="-0.229618580616564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A7D-4CB5-A7F5-3307D97D4452}"/>
                </c:ext>
              </c:extLst>
            </c:dLbl>
            <c:dLbl>
              <c:idx val="5"/>
              <c:layout>
                <c:manualLayout>
                  <c:x val="6.1175847967901362E-3"/>
                  <c:y val="-0.355538447406292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A7D-4CB5-A7F5-3307D97D4452}"/>
                </c:ext>
              </c:extLst>
            </c:dLbl>
            <c:dLbl>
              <c:idx val="6"/>
              <c:layout>
                <c:manualLayout>
                  <c:x val="4.0783898645266577E-3"/>
                  <c:y val="-0.322206717961952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A7D-4CB5-A7F5-3307D97D4452}"/>
                </c:ext>
              </c:extLst>
            </c:dLbl>
            <c:spPr>
              <a:noFill/>
              <a:ln>
                <a:no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'Working sheet'!$E$138:$E$145</c:f>
              <c:strCache>
                <c:ptCount val="7"/>
                <c:pt idx="0">
                  <c:v>Sun</c:v>
                </c:pt>
                <c:pt idx="1">
                  <c:v>Mon</c:v>
                </c:pt>
                <c:pt idx="2">
                  <c:v>Tue</c:v>
                </c:pt>
                <c:pt idx="3">
                  <c:v>Wed</c:v>
                </c:pt>
                <c:pt idx="4">
                  <c:v>Thu</c:v>
                </c:pt>
                <c:pt idx="5">
                  <c:v>Fri</c:v>
                </c:pt>
                <c:pt idx="6">
                  <c:v>Sat</c:v>
                </c:pt>
              </c:strCache>
            </c:strRef>
          </c:cat>
          <c:val>
            <c:numRef>
              <c:f>'Working sheet'!$F$138:$F$145</c:f>
              <c:numCache>
                <c:formatCode>General</c:formatCode>
                <c:ptCount val="7"/>
                <c:pt idx="0">
                  <c:v>161392</c:v>
                </c:pt>
                <c:pt idx="1">
                  <c:v>138472</c:v>
                </c:pt>
                <c:pt idx="2">
                  <c:v>79712</c:v>
                </c:pt>
                <c:pt idx="3">
                  <c:v>115509</c:v>
                </c:pt>
                <c:pt idx="4">
                  <c:v>80011</c:v>
                </c:pt>
                <c:pt idx="5">
                  <c:v>134375</c:v>
                </c:pt>
                <c:pt idx="6">
                  <c:v>97330</c:v>
                </c:pt>
              </c:numCache>
            </c:numRef>
          </c:val>
          <c:extLst>
            <c:ext xmlns:c16="http://schemas.microsoft.com/office/drawing/2014/chart" uri="{C3380CC4-5D6E-409C-BE32-E72D297353CC}">
              <c16:uniqueId val="{00000000-FA7D-4CB5-A7F5-3307D97D4452}"/>
            </c:ext>
          </c:extLst>
        </c:ser>
        <c:dLbls>
          <c:showLegendKey val="0"/>
          <c:showVal val="0"/>
          <c:showCatName val="0"/>
          <c:showSerName val="0"/>
          <c:showPercent val="0"/>
          <c:showBubbleSize val="0"/>
        </c:dLbls>
        <c:gapWidth val="150"/>
        <c:shape val="box"/>
        <c:axId val="1060232655"/>
        <c:axId val="1060229775"/>
        <c:axId val="0"/>
      </c:bar3DChart>
      <c:catAx>
        <c:axId val="106023265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229775"/>
        <c:crosses val="autoZero"/>
        <c:auto val="1"/>
        <c:lblAlgn val="ctr"/>
        <c:lblOffset val="100"/>
        <c:noMultiLvlLbl val="0"/>
      </c:catAx>
      <c:valAx>
        <c:axId val="1060229775"/>
        <c:scaling>
          <c:orientation val="minMax"/>
        </c:scaling>
        <c:delete val="1"/>
        <c:axPos val="l"/>
        <c:numFmt formatCode="General" sourceLinked="1"/>
        <c:majorTickMark val="none"/>
        <c:minorTickMark val="none"/>
        <c:tickLblPos val="nextTo"/>
        <c:crossAx val="1060232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[sales_data_Dashboard.xlsx]Working sheet!PivotTable14</c:name>
    <c:fmtId val="11"/>
  </c:pivotSource>
  <c:chart>
    <c:autoTitleDeleted val="1"/>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'Working sheet'!$F$151</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0532-4EBC-A806-87FF7F5B8FB8}"/>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0532-4EBC-A806-87FF7F5B8FB8}"/>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0532-4EBC-A806-87FF7F5B8FB8}"/>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0532-4EBC-A806-87FF7F5B8FB8}"/>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 sheet'!$E$152:$E$156</c:f>
              <c:strCache>
                <c:ptCount val="4"/>
                <c:pt idx="0">
                  <c:v>Bank Transfer</c:v>
                </c:pt>
                <c:pt idx="1">
                  <c:v>Cash</c:v>
                </c:pt>
                <c:pt idx="2">
                  <c:v>Credit Card</c:v>
                </c:pt>
                <c:pt idx="3">
                  <c:v>Mobile Money</c:v>
                </c:pt>
              </c:strCache>
            </c:strRef>
          </c:cat>
          <c:val>
            <c:numRef>
              <c:f>'Working sheet'!$F$152:$F$156</c:f>
              <c:numCache>
                <c:formatCode>General</c:formatCode>
                <c:ptCount val="4"/>
                <c:pt idx="0">
                  <c:v>78</c:v>
                </c:pt>
                <c:pt idx="1">
                  <c:v>72</c:v>
                </c:pt>
                <c:pt idx="2">
                  <c:v>76</c:v>
                </c:pt>
                <c:pt idx="3">
                  <c:v>79</c:v>
                </c:pt>
              </c:numCache>
            </c:numRef>
          </c:val>
          <c:extLst>
            <c:ext xmlns:c16="http://schemas.microsoft.com/office/drawing/2014/chart" uri="{C3380CC4-5D6E-409C-BE32-E72D297353CC}">
              <c16:uniqueId val="{00000000-0532-4EBC-A806-87FF7F5B8FB8}"/>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plotArea>
      <cx:plotAreaRegion>
        <cx:series layoutId="regionMap" uniqueId="{80414D4F-DAFB-404A-8DB0-D7EA6039C12D}">
          <cx:tx>
            <cx:txData>
              <cx:f>_xlchart.v5.2</cx:f>
              <cx:v>Total Sales</cx:v>
            </cx:txData>
          </cx:tx>
          <cx:dataId val="0"/>
          <cx:layoutPr>
            <cx:geography cultureLanguage="en-US" cultureRegion="IN" attribution="Powered by Bing">
              <cx:geoCache provider="{E9337A44-BEBE-4D9F-B70C-5C5E7DAFC167}">
                <cx:binary>xHxpc504t+5f6crnS1oDQuit06fqAHvywLYdpzN8oZzYYRBIDGL89Xdtp7uPQ5tNV+576/UXl8Gw
pDU8axT/9XX419f86aH+ZShy1fzr6/Dbm8SY8l+//tp8TZ6Kh+ZtkX6tdaO/mbdfdfGr/vYt/fr0
62P90Kcq/pUgbP/6NXmozdPw5r//C94WP+kr/fXBpFrdtk/1ePfUtLlpztx79dYvX3WrzOnxGN70
25v3KjVPj7+8Mw/mqXnzy5MyqRnvx/Lptzc//OebX36dv+9vtH/JYXmmfYRnqXjLEGXcphw9/9A3
v+RaxX/ctoR4i7BLHSps8fxj/0k7fCjg+X+8rOdFPTw+1k9N88sfv//2+A87+dvdtNH+d6b4+rT2
9++eN/vrj0z/7/+aXYDtz668kMucV2u35mL5H2Ue6q8m/frwJ1/+32VicfHWRg7FGNnfheL8IBT0
lmJbUEzw97sIkT+JfxfKP1vU6xJ5+exMHC9vgZLNmPq3C/9/+d42pn7I038n2wl7y4mLbJfi77ou
fmA7pvZbWyDMKf0uFjzj+j9Z0gLT//fROc//985c/f/n/X9e/f0kVf9GEVDnLWOCcvwn2swkgOhb
zoD9AlDqOwJ+V/jVZbzO9j8em7H8j6tzdvvhf57dXv0wpfmfe/83IA0GLHn+OUHIS9xn9C15Rhfu
fAeZGcSsr+R1lv/53Iznf16eM927+88zPUzjp/rfCTTi7YmnlDl/uFzEfuA9f3tCH47dP2/PXO4/
WM/rvP/rwRnz/7o+5364+89z/48A4xKCrUdd/PtUHxRc2NSlhP6B9e4PQrAIIBFijo3YH052ZgD/
fF2vC2P+/Ewm89tz0ey8f4doZi78RfDzV8wYPJiHzXOw+Y/vPm8YwuDZo+di1u9gfnj87Y0NxvBX
BHt6wzLQ//nvTw+N+e3NyT1zRzgEXDjhFGT75pf+6XSHU4hxMaUM2zayiXDAqyhdm+S3N6AF4HBs
CKQEI9h2bbC1RrenW9h9i5nAXDguZ3+F9jc6H2Ot/mLPH3//otriRqfKNEDuzS/l9/86LdCC13Kb
uzaBIK78+nAHigz/hP8PhwXng2WqY4SznZbxBYJXb62x9bqqc3ZCFsELVrxC6PTC1wgBB18SarsR
pRNPqmNLxoe8HbapJFs7ZshzpijfnieCIcp5lQpw6iUVyFVMpUu3PJbcucFG2UdOXeZbWhG/rMbY
EwX3q6GbfMy5P3FxZHn+7TzxpR2C+39JO+ZEOqwU9rGMsPCMlV4Pg8z9hDT7Fn23lO9JwitcBGV4
dX9g7y9pTDXtJcuofbQQus9wchjdJERd+a6y408U9V5ajpvMXqEGSvkqtROXXyiHm9VOWtkEqLWj
jwbpoe42G7ZF1F9mJfPK8fo855Z2hX6kkxRtU3I0sKNM2QOym72bphuMXE+Ijyav3zmmeu/ylU2d
FO4VRcSnRbzYVC1jB1eQax6RHD2qxs6LMrafOvL1/GbwSd6vEThx8wWBXjsi451lH8dSyw8WMfqi
Ed2+RkZ9FmjgW+1StunJgDeTG38rVEP2ubE+D2WifK6dbIWr+MS+1xZysvkXCykiUTbRAOJLQQUb
qw+Gr01+GCS5mer+c5VVAWXtRiOerLB2QV/wyTJeEOQWGd0B5+TIRudrgvNt0VgH2qoLnuWBGcSh
NP13b75oCEtSnMGJbqd4TKOEHLVliMejxPY1ttCeuFninxfk0m5mWIKcNo9tk5Gj6MleD590Mh0c
uu2UDGwVTtHjeTJLO5nBhsE15zxS5KhY4o8yjoOJ9ddlT8gKKNIFYMIz0EDSskqH9fToDGzTxszL
h61sn8Z88Hh8l1V6i3AeWOUh0deMbHR2gRqPOIe4LryGfWR9fPpLmduycvwiu8jd1OP5N5oOgVtf
AArA3Trr96d/mi50DjqWPRme+U2ZbZs16Fvi0wyMZMeGIuqwe5RF4qWdan3eZoPXRna5Py+Jk2Bf
s5cZDJmpK1zHFfENUn2/pUryve7NuGIcC1JAM9zBnEX1YKz4JhKj9nPV0oDXCPtiVN3GlJ/P72FB
adHp+gsTjEk86cyU7jEFUQhZZ97YD7u8ag+dM2571ByacnOe1AJqoxm8MFp1He/q5KZIRuE5ZeRl
OfqQsOnK7aePY4aOTpSDBq0pAFnQADSDF6uNFON1Ht8o17qNcHPjysn2lLHVpu0YMr6bOKr1JHE/
J6JK/aGM6YZNuNoTZV3WcRl7quo2REefHNH2nmXFseeg8cl1ZRRgkgZTQg9FyYjXJKV1MG7WBcwq
CVtRAbwQbZ1yqpfSYTR3kKFWfmPJ4bIqaw9bOvethPM9ddX73EyF536rIhXIchtNOLqaso9Zh+S2
cz9acvINJc1V2ct0ZUVLLJ1hHPgmTHoaRSFB9mM7urshGZSnK1avEFiwKTRDN+FqK89ZIY+KiNGz
InOPsmbFXpcsivzITVe2w0ALlh+7OBuuJ1JZm44S93ZCzn0x6WSFzJLQ5sBjV048OTg/2ia+wAMO
WHfbOx8SGW8bLK/OG9MSn2bYk3StlFMfyaMV5c2uIN0WxRgdfublkEv+yKhksgYbF012dLETeUzF
yu/JyrtfBxwqZoCTTpMakM6yI+qb8aLU5bSZLNf2ZNZtMYfYjaX90YysX/HKrwudihnq1FFEZGTj
7Jjlft4NntvK/TTZF1l6cZ5ZSwRmKCPGKiptm2RH01ppUNrVVsn+Y90DoFjm/jyNhTyFihkQlFMu
q9i10yPOjH3IBEH3LK/0Fy7teMOT0R/LPowSZ9cIeztFwxGn1u487SWBzUzejUlTjhDYQ3iaeYhY
Xi8zbyCH0qm8duIBblZMf4nQzPRlVaEKDUYeYzcPSp5fJ1axqdQWVI+bbVmTnzIdKmYwYGFX9jZt
5XGMy8pjBrjXGTbsf45dM+tHbOpbGo3ySNqehCUV6LIl2AQaEu3A0u6wy1QSezUtopX94NdBGd74
o7mC63LKdoj0Uanspp7ILsX7Xl3gSNwriKw3Uc0u7FYEVmzyTeWwILOuSn2t8XBhT9ysGNrCKtwZ
aCDexXVlRepoyDT6hSQmEC4trxyxghyvQx51Z8ihHC7IhDJ9JFnlIM9i7fihjspqRc+X1j8DChSP
QhQ6L44Vc3YtIl8GljwOFg7O68XS6mcwYTkl45Gx8yPkqldgMw5mPwdA7gwbpFtnqB5JfhxsRb20
R9OmTdBmpH3QV+6388s/SfHvsS51ZyiAK+lCf8PJj7VphZ/k/CJRKvUGdwxEk+9anG1QFVGvFHSF
YQtw4M7gAGe4cWKoNh3TpgklOrYy92hfbaZWnuBnFXaWBDODg0hEiWW5HOhY3Ll23drTsd2s5NT2
yexf49sMDira24IVRXk0aGurOsjLJih1k3kNbw99Ofl1e93Z42dVfBLtxUjUXk/cG4YnK4r9QSRe
VSgvig6VuUZFG2q1HfGlk73H/IDtC1qO3uDc97j2WiE9u6MBAGah3gNgull0Cb/q4mmokjtL1V42
3Dv87mc9uTuDnXZKMbOKoTyq1IEAM9GT8uq8/tT1knqFyyrlkaQrPWkRd8VFLJQoKJ+BTKpc0U2J
ciH+LK54Tm4ZdkPBktssNVcZlCM7XlIvJ+IK+HBe8xdwgc9gRwhaxtXYAMmKbVlcQ/0x9aw0XlHz
BfXjM9hxtI37uLLdcMra1m8g+ZrsXv0sv2aok8nezeICeATRT0s+ptNhcI0vh3uEdxq/45Ju2bCi
64vCmQFR0TVNazVchHY1vo8g8LUib6zwPmvtHWPDbV0kuwY525GBCf+ccE5cfZG+OlFdS5IJEQ7d
SDzT2syrx6H1W7ubVuS/uK0ZEDWypqlloyh0zDYt3yEXAtXoBv6IwTy77DrF9k61K07uJJhX8ILP
0Ii1wrE5sDHEJYHqrK52yk6E55YfSvrhPM+WSMwgiYlqLDplrNBK8sc8gXixH25U0/g24iu7WLKZ
GTSgzOkSnSArTCxG/SThlifTuoRC0orVLBA4NT9eyt1yCe/berLCokk3yEm3SHex1xXt5jyPlt4/
M3pbRTkrKQUeQZFNA2+SuPGi4e78258LnK9I2ZkZvaJisHqIpcO4LbzKekdyKJTxLRJ3Q7+dkntm
tllxYAX2JG1OOjaqR8IO9bAinwXf6sxgISc0dWrJrLBJp2uSaciIUJCl2rf7+BOO1b6Rt+e3uqBs
zonBLww0baN40AgY6RSDp/FpQ6MX9VfYWYl+lyQ1QwBZ0Kpq094KBz3sHWYFlfNgjSurXwBnZ2b6
vezjto46KxwzzbyTHtguWcOuk7BfU4KZqceEmlELsMMWShKyq/0uno6Smdw78Yo1eCU+XBL2zN7z
YbTyvgFbgbrx3dROF3nkHioV35im35UMp17LP52X9sn8XtvSzO4dRmPpoAH0quJeMr0zbKeUX/fE
m0zqFVPlrYpmCZbZDALIZJGGCRA8uDarh1K4eiyASJr5hIXg26QgO7CZ8xtbUGM2wwMSZ1E3Ql0k
rFy9QTY7nIIATMm2qNRK/rSgDmyGCR1uBevc0QrpqPxBtUHBIw8CON0eymat47JUSGAzy8eolW3X
AJUhrq5PDqw210ABICaLU892fndo4VGE/FWPtiioGQR0nUhjPdpWCCFwEtFtw3sPSFoo9av+9zLT
kINvLXdtiwuAwGaA4LQNdpQL5Jqx8OP2HpvfG5SvCGnp5TNA6FxWj1MEcEaMfdvVTmDI8DUSK14N
L5gqm0FCPWhSjIw3x4TyRyq7MEqjyZNu/ylPtlKoL53CxotEccw7OxBibDxky0NcJZcR9D0HVmzj
BAIhiH6CqV/rc5DT7l4xazZDEGIr3KGyM0foWX+KhX6fablHPT5MEb7Cymo92th+1p4aP2l0KG3I
c/p63/O49IRs91aZbLQliUdx6keRDqgrofAPCpc4lgzStvlQRsnxvKmeRiNeXe0MhETutK7NK3Oc
TLnhZbeN49p4DIKbgql3LEkPHe19XVT7QXBvwjSgOt3bKPuoOBT46d0IJbzu0eXUd+uHhNf3lWk3
bp3uSS43Q68uVVr4JZYBkdZhpMN15aorgbpgasnvDvRLEofuWrdKPAXZn9dPQ+m5dnPTl9FaU5ou
IK09Qz+nT1lkal0fcTmGCWadlw5yQ6SrPJOjI7KwJ6LGj1l2LET0pcnxbdaqvavEV60cr9d9OOIG
soHhUtFhN+BTO64/tl2ZQazjZFDIzL1BV/tMYK8eUNiOovOMcd51JLe30egeWSMyz075JtPokEom
/XyU0CPGWQIptNMEsVXknoWTbsX4yIJk7RkKJ3HXWBxVzTFD8ZeoxK1XpTUOqmgKa5Mfx9rK/cyu
oVcOXkAp+/1QxY9DaU1+kZjEQ3HZeHVs74Y+u2jHei9Zc887pHZmFJsUhKaq8VJm2V2RqM5LLHQ7
Vva2rmwvMs7lefVcEtwM5mnmOFOChurYF3YA8/bfZBddaJbcSFhJ4KpyY3Lnvhs+nie3xLIZ3lex
3QtdZNVR2iVAAtlp1X3ELX3fIhR5ST5tRKI3P0drBvSsxBDg2U55TET8BXModGIvstRV3Jh9aTPo
v+r35yktuOPTgNPLqBJaBHjqUl4epbRvYpXfisINVVzn3pj3K4Ja8Mf2DOqb2jSiHIr6mHDnUpD8
yZ3S22Jodq5J7/rerDBtaSszyBcmhnIwnuqjnPTvacby7cinOx7x0YuLWK3k5kubmSF46o4dt2oL
8hnThmM3XmdNBlVv93Ji7KOy6q/n5UKWtHuGvTxjFp2myApT8WFQt0KS/dgOGz4MQeF8aZ0PFX4H
lRkjbyF/nroucIrqsyl0QIp009rvmIzAeT1Q1XsGK8+29xJa3s0gPjlj4vEy+mzAq0t8wta1lPuk
nq94t2eIfZGilKVkgKVxfBSxunFKTUFZI3Q34Wz6Oe4/e6oXFKxE1Kw3oKJaZTtuisvTbpsWX0mc
9AGMVZzn/sIkEaUzbDHp1KZtWYgw6vLQZFbgsnJnUby1pAksqW6saApaVieQhYn3IqrvM4u/6+q1
8twC2DwPlLzY51C1HDqrlggrArMD9XCX9cWuyqSPSXM7ShjqGZP7lb0u0ZqDTVUlDu7S5JhHRyFy
vybNNsWfm08J8dPiIEBdJnKAkHOS2LdSxxusj6mhfqT6gCi5K9fUZ5HrMzBKeVb1blSpY5nG19Kh
1S7L7PuKxEeoDG1j2fl9ta1M9hmmp/ykuK/j6HFM3Pb7aP7iZNNSMYHOgKrUfIAGZFUeHVTeECTv
O9PdW4VAF2KIsyBNmouhTD3ZQmW0H5FXOeUuxwnUiXMVB2VCQUAoTbTXtMO44qoXUI3OUE26bKAj
nUoIEiB3wQlOfNyyctPE6sF20dqQ6CLvZ7gGej6NqBvB5aj6i1KJc4Du5OilTSoCd0Cbpuy/lJR/
7IrCg4K02fIKzK2OpB8Ts2Ldz3NRrwHIDPRyRGg/FTCqCkwNNWmJl9I0+sBETqAPZngw5vRdS/t7
5fQ3XTne56Urn1hdVCvuEJ9U7ZUVPMPxC8MrSmnByAErj5FtN95IqOMGFbduLCfDV1Tx0ot1BuM2
5XVEu/dF2l9iXDkbNGZRUAnmbgeFIKE9b5oLvuY5enuxGN46eMRpOh2dBJrTurM+jjBox2DUwhMD
GTfQA10bkHldzfDpBM3LOMABLJWIchl2NL2NU3HILDx4jl1lnsPT4Px+FriL5w3jCPruQg4Aqdym
jp9dwTgcEWniJdXoN1r4Oc93FXP3UGU58gRfcV1pH+uCeB2l2/OLWNrpTNHb2pKxJdMk7Pn4oWHZ
Ds59vhvK7oDIzXkKr+sQnneRU25w1DU8DqUm+kCQzq9wJ9aa+68rBZ53h6Oyj1WZpnlYtXYgNd3B
0ETuIdlApthXXm+vzLO97szxvElc9+0A1hjrMKVD6kGaonyrqA9JXawg25I2uDMnS5NClQIlOhym
Ng+iplebTtfcx+WO2+hTqZM4cAjbuG7beVlr7nTjPtna3HE1fhqc0uzOy2sBdrB7UpUXdhZBk1dn
MtWhHumhGXnhlUZspdwavmuq+p2buLmXpt0276H96MCcqHT252kvcXnmfJtYDrSBEn8oo3pbq+yL
INF9X69E3gu6Pu81j5XsaRb3gKVOfV3jJBykdZVrfDeUzprTPGHz3xETDgP/yLym7qGKQhHM5Sb1
YynlZV2KoDfNRk/kqXMTPzdO4vW1uKjM4TzTXo+NsTvzianVO8IMRIV2a0HJNb+To5+x3zU4pBTh
q7Q3MJKsfpKHM7ywmU4SmYNyoKTpPSeG0dQ0Sv2+4AFf875LWjDze3GGy5JJpsLUMl94El8mmbuZ
1sZaFrRg3uqdUJG3fSN1SKNhI6xsX4KeSWkFCgpI5yWysIF5a7dNWjtNokKHMFP9aMd95k3amgLm
oBU7eT1IhSMiP2qZrV23cR2wk76AkZ++ujAy2tVG7xQEx62adqJfcboLysVnYDAlmmW2m+uwwM7O
tin2bNxBCSj/6KgmqFFy3TfFdb/GuQU4h7NEP2BPXEZDD1VVHTqxA3WVOpC0hYnKejuhp26o16z0
ZBqvWCk/+aoXEAedXasistVhk6d71LK77LSv++Gxd82jTOL7gubgaiEFyDi7bup6bQx1aX8zeEjS
bnIsBprRNvx3pItdA/lCgdoGSibWpZusKOBC7I7n7d6qN1XUylKHpEmDqEIhm9QxFmwzVPpicOLP
Vm4HVlbVHrRt932Jg1i4u6ooqAcDjDBQ7RVDtdInWggA+AwyKu7C/OVQlqGNrYsmH3Z1Pa006Zac
5rxfS+HQiNVDBzjUhn2sxgMjiTfUgS4uM4Zyj9kQV7Vky2NyN4qi3DiZu+uLzFu1jwVLdE7XX2iS
GDiCWXCeh66GEqmbtV8sNztGqnkSFQ3jaNrY9Mt5VFkArnlzt6ST6IWw81DBZK5lR4e+Ta6sjG5W
N7NEYWbsY1QqAhNfWWijmnpNrH3VUBjGIggm9lcAZYnGzMKnKScRIokMK5RYnoJEcirRx1ySI1pr
qi1gljOzbq07mOhLB2CUmI7Z9CFlfsTZDvTQt5h74zD1sU1XugILjS88b+WONqlE1AIxN84gLpsU
9IfUvnWaD3BiLDipu6nIRWmKiyLB77BOV+LFJT6eoO2F4rlVXUjXRZA8ZPFX1572WiaeU7V70rub
8wq3hCLOzHLhtKJMun7KQxFH8ltSDGKHaDpt4mJQMPRsbXCTfclEVMAAhmj8yFD3VPo9OtnnziU0
YAMnHopicpXocS1GfD4S+gp4O7PwwDVEklg5EO9EYmPrNtvCMc7KH2uoRBPTX/ASQYPEOZhmR8ro
faTbi1SXhTe0kgcwD2db6p7xhHmtPSCv58NTbR5dYgFcFKlPMwpJRLqXcDZJ3BQwyXuemQvIz2ar
bhNelKhUKqSI7OD7MsYrGb8Yq3YL3Yd1PFrQ/Xn3uk4mNUKtBiIDpz7YFgmE7jwYavO5ZT5RUV4U
0LAY17KiBSWct69rE0OduRx1WBaROsABmMrnIrKvtZte2Xz6cJ51C+HUvIMNbSCQbx/pEKB+usoc
lB1oT/SFrfL28TyJhQ4pnvev9Vijwo2IDlnfhtkgoE8de4iLoE1Hr1aXZZ1ddlIdBuzs66p4R5G1
L6Jt7N4XpvNltnXtS+PWn1aWc4oHXtFxNkPJDkUMj1CSDqPxvSnwVUv1dVfC2UzzIJtk57rkNp2G
jU5cry6nj4Z3V0O6EuIvuLR5o5tnuG91zIqwgoAShkm2DhP7wo4uBQT6Qpv3FMm1EtcSrVk85HCr
6/NcAy1tNVChj6k/tRkcdkouGIPIRdv7TML0hWmgJQ3HVT9NejqWcH7bt5mkfmPMDirsVyOK302s
/Qwh3Vp1ZsleZ/gq28mRPTFFWAvqDbj7NIrpRgyQvMEBoiMM3q9IeiFhnPfA80zFJOJSheOIN0il
nxirNrpQQcvRVeQYH9mtj00fxNMKyQWjtU/XX3iOkqm2cYcuDStc3g/QU4Gk+0Jq+dNJw+krBS8p
UDi5llW0tq4NlzDyfuoTwDwatqLUgyHBGE7GTTC4CWEZXQnoF9Ro3reTUhHl2IN1neeq9Enh3nSk
nDwTtZsug9qt0hdt263wbwGO5g28XMHIjq0dGRbGdYMaPLthEfNW8/klt2vPVK/C05AmaSpDlJVb
LvLEi+J4G+cqSO1b1B+t8osufu/r7KoBjrakgaLCeJkL8sFg85Wa+Pa8bi5tdOb+XaiA10XtZmGT
4M+9Bcdznc54NC3XovcFlLPnPhE6+lLHsYSunruLK7Nvadp4UDnZ0Vr6pnODboTejv25G9451UYR
vsWl2Z7fHbFfx9h5fy4XOqmqnEK0C4MJG0UDJcIUivxt+lnFGH4X5j6L0FYVMPBFyWaski0zE4za
t+/xcN1it/OoMehAU306ypyI0/QM9SBymNr7SLvvzy90QQzzLh9Lkqp3BlAHgeA8m6P0x7wUhzZa
kfLCHBWed/fIpHrSYCXD3AzKhqnaLve5yz87mGa/jzoxV73T3cM5XuSVfDTB0NJ881NbexbNCyiC
LwOQfqJuHsq4e7JRsk9q9C51kt351y8g3bxv2HW6L/NqlGGWTDdplvMA3MfvUeQwH8a60xUqC56C
nuT2YhPlgMexsHugQhuoKFVx5Gvh5gcyUg1p9FaVa2P3S5ROmvyCEuU8njreAvKU0TUWlVfxHA5m
5JdsyO9Ylz2cZ9tCDDlv/PUY0rMCOq5hg6qNxd9PMKgw2m0Qx5kH50PfZ9ZpqPfnqgPzjl6eFT2p
+lqGzcCTTQffm4Gj/Xm8omALJ50xnWFYPbiN6UidhUMxOGhjjYPr+ElP7ogzcDgt5+B9Z/euP2Uj
8mVvQWctTy8rw0nsuSR1blyHNgym4WAec5zgED5Ub6rd0LbRSgi04LqeZ+NeyNRCGcp6B0ygbpSv
XR7GAgoXjsGBzbOD0ZZXrKXeC/N2mMwci4IZJ/i8iTjlcwzOI3Vut+NFt02cPPMwz1v4iEEsfI6a
L2ZC/UGN1eBZcjxGctxFKgvcuINUb8ydwIKhLSdK/CJuud/3NvJQ17LbwThOD5U0OLtdcpWtpE5L
ZjxzE6gyRhaOycIYPgrkUwvyO2N1D3FkjXs7VyveaEkQJ2t4IQhVjLlwowk0xXa+FuXYQwFklxi5
sQsfOpyl18fWWitzqWow72VKmCkqkHHy0M538ImNnbHJY6KHq4pWl4aiY/SBqxvU6KsiyVZM4VnK
r+QU5IQqLzbYdVC4Z6rKQ6uqiPCa3lw52PIty3G32hqvNGt3jSOCBqp/mrlP1Lx3zbZvLrDuEy/n
zs7i9CCKiHg1hxGsJI1pALEjfNpB1vW1UOzuPP4swNz8W1BpSiPBdVaEvdt9c+B7Ndd5n94MvRNk
MNl+oZK6W9GshRDg+QsPL1gylrVgKAIxyDj6KGJxJZRZG+ld0qcZ8oiRVFpPUK4bShjnxmmA4bgS
GnOYBOXaG1trM3Xy5jzHlvYxsxCY6k5HKoGWzYutLKBXrWp7xRssHAPG8w8VwTg8nMMbuiIsjdts
xr77LCLpkT4tYNynOKrK2sLxCBgL7jyrbHYapUXQxbbrs8b+Fhv+Gel4rdp2QqpXdPg5fX8hMBUl
7QhfCixCo68Vf5AZHAeoYf5r8KEddQlJ4rYqezgtqHaDjK8QLW/PM3hBmM/u5QXdfkrGQake8lQA
vty2ruOpOCjdVr4NsM2ryJf8/jyp5+jktT3O8jOVspSayS5Cl0yGegzr/8vZlTXHyWvBX0QVSAik
V5h9xjPeY+eFcpyEVYBAbPr1tydP+biemao8pexUGdB6Tp/uPjtll1u/8rPXwUt/ln3nLKvCxTOn
JN86ZsoCObQvDeuSgJkcYYEz1KFuQFb1425TJcWBVg1EgD6HbRZclmKHazdwrf7QOqwIVWIlSywf
2gWyo+reiNh6rfJML1rE5MYex59jootDTrOlEyXjJ52U2Vkgsy7sAiyo6999qe48t4xhzJrwZJ0f
rcx/GDT9LHlzaPoI5Yns2Mfxxm5EUPrRm6T1cWzU07/i3nMHmd6tCGk5IriiSxZ1Y+9Qel5arNoT
lvzb7TL3jAFro/SmDI9gROxqvylPUaTcI/T1y8KO7jgr5F57042z/ssIzqdzdZTiEsptzyr3FPKH
KW3vpdRA/qwymCZ9FyXFXVl4r/0/YZt43CwuHQo3ATOhd3a9HgOAGd9RrB2Y3oxqpdtbOvqvOVl4
ygwrYtyTEVfQGWFvvLZjth2lFqGitAljtWlEAypesmRlFYJ5qFCLSbYlyx/ryX76lxWKNzifSn+d
AoxE9Wgpp9+32BtJk8HrKys2ReuHyA9DJ5NvfQmDOrsfUAiottY4vUZOfQPj+LrWhafPLhTXLgbP
pwrHXFXcgVqK3Cw6eLrYCwoOtG6WIOKn4Cc1L/HQwoAMSFUtDi3HL/tbAr9zTvN/ZxPeYXbRWNqa
IubJYW9SHnQJqs9uLoOoj+WNG/nLu9+nc/y673gv80F1e991okBGkBJo90VWUNrYXiLXeWser8/m
pSedj/q/JlN28GRA0DrsS1hMrOS5QtDWI4fkxCm2TgWYvBDiBtZwYdjmCHZnTDLgBGv3g0WPJSW/
63zaSEd8u/4pX4eTGLXZlSEhfLaGUnR71ikVamuVMVGF2gc90y4MWyTWFPqe915bny4pw3TIvBvz
9eXFiCefv/ivUazLdPQinfV7FLV3JgcdqvGctYyyjRc5PztXvI/Z4vpXfhnk4FGzU8aFOmbIbKr3
aQoldmw3ZXhTjP81CII/PjtcRj+2de5BG+nRt0S6vwU1C91XB+VmdxzCnwC8nb2VOBtrzG5ceBcO
6bkoy/Ok1eeVafaepxlkJd35zmHH3M3CCMfHrqhLZ5VQWYSk0+DSXh/Fr8M5fOnsGLEqq+zg9zjs
LW42nQCHU1CZQ5wzLGATYd0N5AzAJ7RdZn79mpdZFp51o6QrP30ZI12pFXkHIPlPDD68z+xIcRlu
Xintdt/rgQe28r5FdrfoQGDPeQvztFvL58J+nyubmr4najS4pIh/ZPRH3DvfPdD9I8MgbXL+8fya
S4lyL02cWvjDHp6vfgCeoxvInuUBs9iH77sT+KrVv9Rp4OF7/tC/th6FcAq8rqnatz5pTrqux2XP
UPiL9NI2IKS7Rb+gyS2176Xrd142iErPZrmbtHvubG1ZrupRmUDKY4xLwM/ZqhniMG7lugBHOkhj
d1/3CQ+5Q24ARRfO0HlRASKfsvZcR+9JpjcN7beqqU6Tn9yI8L8EGTCas9NFGUHb3CvHfZQCr6Ps
rHIAvr+0m7palC2w3uv779IynB00TpvK1pHQg5m2fhr5Whu2KdMYaINUn136fP0plwaL/Hdt6KzM
SJWk4156Q7ZHdNZsaFZ1d2M7uDcOkksDNjtHtOvrYkgqurft5NgN/a4eyaKK1J24NSUX7pZ5eSAT
UEkNjdPtCOXgEUzD0hvtldcXVqA9DpfoZGuPN+LzC18zLwbkPNOK0bbbtZ4Cf9gC4ll796Lgobgl
6Lhw3s9xfCtueX72stpJsU+G4WfJYSBKJq8IfB5/G4d+0/kWKCrx5/U1cOl5s/MhjaghDOqMXeQ4
XjCNz4OyFmltP+jOvFpedZdAn1/myOWvP4+cT+wvgsM53F62bp85EArtHK2CavoAZZ3271ZcHUzh
wht3Fdc/JsbuqnZVTWahUmgh28fcHYIIEGvlvbRxvVFjvPfqb9df6cJmm0PzHc4i2fVNvdMRX7KO
LC3arfrIeXT88fMmo/RrZO3c8eS/u62xgMdLJOu7iD7E7WNTrs4fm4PsS48kuvenlYoyFHLJIopB
7z8XueUUgFFdw5zW0rDTNPCfioD+QbmsycIe8sX1ATi/wVdTMjttuGiTPKKe3Bnun5IpPjRu9XH9
T18KOufIvRuPLOq9HIFK3Ibc8tIwjUEZi1yYNsWtOYB0t9N0QjTI9AMsZqGY+ifyEwZ8dvaAUMhs
41fVrqLuvZtNJ+BTxxHOUUFmSXXjgGP00oKehSYcTT/olLFqB0M/+UwsONO73WuiaR4UNbwMHNim
HrrY9be1b3Zj1YRTW5oD40KaVQ9q/Kulh3ybsawJ/agVoUybKiROkoZatD/ZaCOuKtsuD3u/CQ13
HqIGjhOJKl6iCck6yHjg/Hd2GbKJsJ2aokU99J8+HMonAFBIVUZ+j7g/PxV2ES8yZsajm7Xpzk95
HCSJtS2gfUwbccrc/gFn9LdxSsblaHKoBZkXmBKPBVBvDc+8LEHw9+x4qQ3SnrxBdalo6od8Gutl
EXfOnbGSfut0csU82LHJdNqPiJpXBrBx+1JE44YWzVAFVlFZPyGUhgK+Yv1uaOmO9y6BR8tA13Xi
lgfHsOqcgpwy3FAnoaLoFIOaacdt/55NZF272ltMfgTP3FbvHd68mVFUW7crTlbZt6shUdaz31Tj
xyjcZeXZewndnbKj2t84VtrFKydjW5hDQ80S+06PctzYb0fXakdYa5S0CEjEyg2K+IFMokMadwfR
VXunLrbgKpS4lKNozazWAfFF9UfbB+ulnsyB9OVD45L7ntF7GDbAUCfOpVwbf1yiSZoYwzKy9JJm
Qxd6mSi+ZambLlJtrR1mj/d5rx6IZx1rAb9GWWUvppA89JlVTitTW5sioc+1NQ2w6HAPrEjZApdP
Pi0Mt+7dJiZhMzEC44Bx2miWkTXPE35wsV6WmTMdLJDWqiFmoRNHUcgx+8pCI7OFyr1xHSG236CD
1tofS5gBFap9LQXsWRCgiQDl387Z+hLNIp6LIkvzkLiZE0apjasW9TAvhD7ZB9WfNHtOW38M2shV
O14D/tUojW3RzkAfIqGPFRYjGQ0UKsJN0jWHvdUUyHZgoeynTae9A7Q6LzCyXjs570oouGToucIr
HttYd4eJ2fAKiYZl6zH4IvkCR6Pj6qA3oB6xMtKhVvaLQwxf2VnHsNAyIUPGZb7zDedrn8Whx9Uq
dWOopszaqBZhaMQxoHX3W+RwFJS+P4Rg63bbzlB7oVzPCWLvzzVsPDvs7F/GNQ9a86K5F7HfIo9u
m/jInfFARjatBXJnmXoAZuEWFzjTCP8keJHFNvDQfZYDSCgDiCTpLh4L9uZ2XZwvGm4/xab1Dmyo
uiIwUy6/DY7SGAR3CIvOEdMTddUdQxBAzmTFd9+ttjmgl0Oa1/Fbq1p71RFxr6ys3pghOzR+soB7
AjzgsyoUY79qswFW90gGlme/5M7NM0zBNK15GqstoGMweCEkjUJ7cleWF48POawJV3JIIRug+zgb
fvhxz49ORiSsGBrs7MmAVIbmSmCwpmnK1hnM9MNqgLK/V8lO2tT7TSV8UII8dstT6QvhhR7zU7NS
fUoPjICUuiAdorW+SO5YKgioHB0Fow7162VqFRHkFhMChSn7DhevclHQrghZ5lW/nKi0UGbO1Wua
2vnGacsGvhd2euhN9FqAG5AHPgzST67lsxUB6MAkw94QPQI144Gf5o6oDqICwhXFMRNB6d34H74Z
nFdhsXondApnmDL31MKafOwCD8QA/NzbJ5Y3KXw4JiuwqzrqzoeyZS25VYuXpKirJW8bf8Hzpscr
xA3mIhnj5ZTa5aGdilNUCeC4Pug5OMJBpFYhfL6KoCfQyKh0kIcax4FjWvLuePWmzJsNFph1ilXW
rCI/eU78qA75WNOwAusGxiIKPj0EzqchRMDmZ1261Spvaf7UG01gNzzEbypqCQ3ADbHCpuysO7tC
EhMOnRbiO+gt3afltqjz1rRUz1HT/eKys/ZIaDQqJZhLND3pdrFlmeWEKV2g6G0e81KZlZZJbRZW
KYcALqD9Z+82+crtPWfBLbkvbKmX0eQW388UxWVFekQ6dk2WwjRqAU16uanH5l4PJDnlWnoBhWE1
XDKaEVMD4pQIeS6+D20HRF+r9FsBTKfaoVFFP4UwAYXf4tALP6RCvzctbB5QmTC7Xg6xv8tbPgWq
8fQH8IEyLIU29zJy2bOgo4blkKiCiCm5qHomg7Id46OEGAf3NIeisq6bjehrvjYgHR36Ytj2zGl2
yjfJ0kmUC6cMCIip15OtJextm5B6SVmLAvck43tv8EUZGLcboPPOaLLy/PF3XwnP31t2karvPpAE
OCA28ZrV6O0iRfPcJ4XzzcacBsKVv90aleTKrVn9Mvmu6RbgcFd0wTPivxW9sP1A2TY/Kmk2teWg
tM28aj166QCpuzF0Ybn5B4JKTwIcaZGiFvR3QjR/rJoG1Z4i/UntdnJgSeJUb91U2kjARfzWg6C2
VAn1FgVOZGcDQo8PyS6D33uSdhoQWuray6xwenRXiX1QAOAfIn3N6blDxzOwC2cbC9H/nlA5evFV
PZ2sTLprXTI4iBYuuocIwjBdIBYXq9Llp0z35t61TRICmN7hRItNUBUOd1d1W/jZrlQtTCL8moC0
Le2iwZ1VUecQCwcQvqzLdh8nYx+tjcy6h8EfvOcq69sD93v4jwrTLTXswF7zs+4cMX096JUYi2lD
UjlWu9yp0B7GoQkLk6xlUH9AkN4XWVEFQ22NO8u4JUDrxFqAfLRMIxQvqTfRxVC5d0OcssBYwILy
oXhx22hYOVX0oCaKtCwpmmJNcJUisJvGJ9rhCTlLkJem6iVCJBZWhSrvpzjDzEnfugHyfI36owPX
LIuTRspW+5M5CfpoRh7WSX6Ce33etWGb8yAus8dEHakF9TmKHg7Plp1Tv3bFDSDhy7wYjz///i+Q
CRJQoqgzkpPyyR36KBxK1XyPRRcio7ueR3wJVeAJMwR5qNIeiKIhp7TLPvthOKT9eETl6Ppf/xrY
xZ+f5WbGGZJpsHvnpGFNgrZLSbRIFBo9WXC6VbxvA+h593Jw0ZsCstayjdMbgNKX6TcePEu93LzO
aaptB+wZ89yhkBprKsNIxo8TTjJ3Es+00jmsOJtbDI9LczUDfWjv1BaJUjSKGZNFwqEVhuXPY5o5
FRpP2ebGfH2ZU+O7ZrmXzdxswH4ip7Ee91XKllM9PrdQtlYFLAZvTtylj5nlXqM/9jWMp8cTHced
iuzffIiPkZP8HkYxrW8sji/T43Mn0/+u7jqxTBpZ8XiSzvRcTf2bDcg79ZMNJ59Wou9M9IBYYjdl
fVjXj1HxoeLxA25c8b+N5ZzO4DQZxIYosJ/gFfMKOlAe5rlcKSGWcId9vOnqdWHK5uwFaSUqHpzW
nFK/eiC9vu9SEorcfNNuvlHdjY+5MGN/6Mx/HRWIriYXwao52Xaz0jF4QQ6BP5Qud+0tvcCXiCDm
a3ZWoDmzJePaZieS02eYTCzrfk9cLyis8RUm68tMPV5fGZe+ZXZq0AGt2QCe+Kcma4bQJBEPhq5k
O07zNqyi6saQXZqY2RlBhyRqaqQhJ17D3WNqkXTD2CNdoP3CO3TwYs3sW0Ler+EajB3571ovKVr5
Rn7rnRD4h27pfx9cGqbaBLUy4Av1sDWgPQ2Q5f5uuYHDG7lxhX0Nj+HJsxOj75krqlh5JytxsyBn
07hssJt/oNZbr6N+2HWNo0EndBtc15lPg74CrExE9N0tIrjvZla3GJshX8PC/NNUhf2ovOK9ApaH
+sNZzJlaLBBdL5ZEgRJzA/65NDezAwhJRlEg8DtnVtZJpMXaaPGUlvarO8H0B1n6jTVwaWLmDZmS
Gk1JjOM4J0/mrxYrUHirRLpORidbjX7eBCQ3Bfjp1tk8r3pQDbGWABxvGYV9XRDkdM67oVp0Ms5r
/0QsCru/hO0HDj6ndLeRVa8yWvykTs+3Mv1lZaSEzgGuK56bgQkqc/zElu5Y/Lq+7S6+y3ky/jpD
IjctFUie/sn06JKkPQt9iOhK+bHeZ36xiVLxUZAmcBseeiKBO+B0l/tq0SnksGgftMzA+b5Rb/q6
4IVxOZ8Nf70LhzBJNcrxkRdmC2C6zbQ98yG1E2TtGuaw3EVyKAuYclRIv1a8fLs+CBcConlzJklQ
TydAWk48VztFqu9wI9mYW0HCn3v6/yBhfNbsaIs6TriOmX9SqftDRw82VO5Wwe+yCpBtqd944t+R
BN4pTaP2UbxS1ptgQHRtxwRjrz99GBcHeqjUB0/qM7ZT8k0ihq1f3moTdOHwnfdqopHqkwhE7ZM3
sCUD5bdu5SO4Js+Aoa4P8R+M+qtBmB2GnsXriDYtPxE+whAPJb9w1P0Yqlg/eXViAuX6YDIU7lOT
ikwHqW/TJ8SNu96o3yaL6VqNzLxMtCXokNB8IJvFBTHmC8ghhRVkfentROxQ2HkWNpDYMUdhoP1h
MxttHuvqETq1LU8hM0ynqUbiqrNFlnkR2zE1/bj+jRf4dGRuvNPFUKYjB+anwe3fBpjwLLoefuk2
yiBYx9LtsI+QVHS+gvkPujzwqYSx54AL7sYLfD2PZG5MMpQ6s0vZtKfRxE9WE4e2NEGcfKvhfe6W
4Km+NzCusnUTDtmdqCAO82B84w9rYflLjcG7/h5fvwa1Z9dPnnpew2iG5STyjciaj6zme3hafJyR
3euPuCAfhY/xf88KOjXSLWLJ0e81OsnYhxeitatLtNsoE5AyqdUEaXNqhbN2pmYxtNV3MZgNGmrQ
cYuWXg78fs49z6p3x+lvec3/qV3+/yIn83ZbeVJ3vIS85tTnhf+eT8wJJl2v2IRTtUZ3ukWMLmUr
JPLVQ0oZaKND9Thqo4MswZVXGv1TtnlY2wSGouD1H8YBXBSQL72govV38BwM+MwTfLGLdptS6+Os
Bci43qG5irN0I+vRTobfrgPvW0e5ZmkP33vmvSVRDDh3ANNjgATBA346Mv69ZNZmrLPy8/qEfB0o
Ej6bc+JBHBAJ0590zANA7A8ilkCwhndemY3nOyFrspfrj7qQYaKh8n/nvmp7NAqxeH+yZfYDZmHJ
wTgVtHpevB6Ydd9KWHunNpRz4OsVK6ba4f76k79e2GTe8iyLAfU2LPJONOofPYmsRBtnA1QH/sk3
yuJ/MqGv1tDsQi6Tkfi9g2cweC2D9bNLgYXYzhvv9yph6yZpF9EIHL61wwGWUFysq7rd9HD9RTFC
tXR/rvJSv+tCUhbD8vqHf31Dokf1f0ecw4KGKTsTpwpSbKScCj6D+d7vi3/S5JB5VzQ5oTdGNlbi
1NuADKtsU2Tk0XoF7svsCRTon9c/42uEgIjZTVyUpSwng8egKxTaNXj2OtLvEfqY6HzTwtvDHfuH
urvxTZeW6dzTrh9okcSWwqBhKzfcQ9xf7nARcHlqOF3nsIlyuuLg4X+uf96fxO+rtTO7ZJ2yZTlg
M3EaRIoCnVuZhe+n6EgBk3b5lNEPNnzXXgUOlh9Vq1oVRTBw+Xs4O8a3gOI4e+ynOLrxOhcCHyJm
Z4KNKgIBkMBhZmj/aipVLv3W2Uaos6BVkhrdYKCfjm7RI66qtwjo+uR54G90Sj9pNLggZ7T3cftk
qPs4lekC9jJbOF7fwqm+zjbInLHdedpHy1cVnxq3eRRjtgQYueG1frYKsc4pkukbk3Jh78wN84ba
6d3R93FTtSg68jLbOKXYm9p/zsmW5uByFU7YoSbhWi92bS0Gny7rsVq2WmUb0bLy1/UX+Zotgpjz
fHT/FV7bidtmtLL8E1VptxTSg7ChPya1qgJjHBiplvnPojG7eChABE5asCsykS36cdolKOMGmZOb
u9aNfzXcf6FelYUo3I2LxHQCfj+mubVvLpyyfHYCtqjCFpRyuMFa3X1L24Pk/L6EI7hM+qfap6+g
Uo4//XQKx+hpqN03rRqo29NdZU/I3WJEhtdH7EKiSObGfKYdHC+ru+jUyrFAQcKjR8dGh5d0Kro7
1oGGH5S85I8ubaMFrVO+9gip3+H5bB6uv8KlsTgvqr/mLEZBS1KSwY6Sko2o1avK4vsh6dZep35c
f8SFQ3Fu0td16IoFK/j2ZDi5l4Yup5L0S9ghhl3pnz3oI8BK/F5R71Zf1Us7gv73o3RDBhh7yvZk
x90nvInu0QzwJbmlb72wsed2c6XjDbrRUXbyyl5v7KjYq3MzKdE/aXgJb1BkvbU8LkzO3HWugktz
7mTwC6YxiFUVvZcoSiSF3CQAkYqBLLs6OtWQRyVdebJLd18ZG72m0nuDZgaLCZwC7Vvfrs/ihTGd
G9RRl8FJ3YPnGJK5+xQNzprBPlrFcGMdXsAJyNyWjomReWeKzMn2x5NmECbTRUY253Z42V1cTCf4
MC4b0Cdq1+xhz/DY4f4D1p7BLwHl8esfeQEhIHO3ujLuyQhcpjqNXbltajhPGGsN7bI7oVFd2i5r
XqBIg9Jn571CZP+7dKY92CO3ko4LW2XuYqf6yPKUEs2pghimAShJcrEReoWnEAZcwkTgPshTYsdB
RKxtnffPZVf2Cyg4dpYow0jRpdvcJ4m3gSRxdWNQzmHvF7e+P9tOFTJeWDEBuC9yN7AT+8PDUmsL
jbbFzU6o/q6n+SH3P252N7m0w8h/9y9IWESTSU2Iv9UyLvKg6ouDr4Z1YvK3m9Dzpd01ix60BOej
H6IBVKruXgv0Qcn6R1vw77Edb64P3aVNM0sk4Gydtbop0WDE4webTwdW95vW/BNhl5O5V57rpjJ3
pso/em6+SpvkDn2OFnBjOxr/9foHXBijuRle3bWASMB3OOYSTLAiBpNirLsNeqmiX98NWO7CIM1d
8GRV8aSsdIq2yOJZoc8g3P7vuG221z/hQiZP5i3M/DbNLRh6oC1x/ruNnN3gH5MSXWGj5r58G9Wy
IO2Wk3eXCpSRSbyeJvbum2XtqOemsJ5d2Xwa+wZyfiGLnevqWlqjtSG1k5MR3cGT3m/O3FcSuy8D
zzcAzcObo3rhKJlr69BAlmQlQ/g5yGjpWpoFTma/Z36EBgrsTkf2G6rhu2z0bslQLk3jbNPareP6
fWvik0rsA7YTvBNHkES8StxYixdOhblazpdWBZyjFUfI6tc5WtQQ3u2KfLjzYnBBblkKX/CXIHNB
XGF00sJHAZuoaBcpOvlZqlo0Xb/VtT67Jy4s9aDKXzRw9mL8JRJzZ4/DKSXxD3SlVkGKviw3Fu75
IPri3P0/5VzvTX3dpvyYT9NzN4jT1CUQDkPGZsd3iSBBmaEbloYxdmP/sCJyS9BwYZHOPeBAazdF
hYrFEZw/oBFLVpk1zbNDIuVSgFXVuIsbX3jOi7/6wvNU/xV9olQr3Gq0ouM4kjSU5bHjPGDJh+0C
tH7oO6TPOapFY2iZ5z7u1+UIlTIE9zeO5wsrai6yi5I2swY90iO6n76kqbX1tRWis9pGmWmbRDee
cimomCvqCFomZojtCVzoSghq6KfODKSIZFfoZMHahRMDn4ttNHoe78AOQSHEo8um0jfCyEvTOQMl
ardEq3koYY4dYegu4dHX2u3SNTpXpuB/nkFjNAEQCzmS5tbKvTSv/xcx2E49JJl71Eqssli9S9gK
N/xFG3gI/Mjl1p3yJfXVruSsCeVobZxCbrtc/L6+sC5N7Ows6lo7w37Ih+PQik8PNkelSH43vQNJ
jn5OFayfrj/nwpk3V94Zk0d2BeXdEYYze8u1Hgkbd5Xzcf2vX0oP50I6JbISBnrOcGSTLU7c8VgX
JBlaN7Mp6Ra6liiv6gL+E6wuyDclUrpHI0ogtW3erq+/A70wlHORXVb0Lfqd19nJNxo9SdgaPg2y
jc/1SnTseo0Ebs2sFABHNwVY9PgnG8/+gsHkvPnTDwZ2aFOuo9Gsm/IQQUhQ9k+5U6wG99M04Gp2
ImimO7RaE/i/SZwLM3BTdz/P/zB97+O3+AkOXNe/5w/L6osjZy7nky1NwEZMshOLyENvn4mdI8xd
5SrzH0tGlgpkwyRf+eCTVb2zEKUTwgmsJG6QEnDrQFr26AqmjQb+H4ARAh+t/UZ21Am0q/1rBubr
+ZVv1rUurYG5JrBmjMMg3k5PcPkL9fgLw4euc37WLPFa6KCxRVF736f29mbMdwkhnusCpayB0vQc
AdkEaE+w86ROcgjRZ7zvRyhJzw6/48JD+5pUhyz/qaetzeiiKORSKhhqvmGq3epW2f4PLvPVlJ13
31+3BMkd1Mz9HgEcSJKF2mKB0ege6df5BzWAI/CTpvdYl7z61ncKVkttwFiG8l0SZkmDhj/fessE
ZSSg0vmEBjiosm/SnxaY/iAv4GjyVOpkRZQPK7xfRd4HQ7NMVbXW2XvpL1ryTRB0T5fvafnEfVQE
qzs8GOvbyHPAhsh74aDOnjhmCbukcKhoKDgS9CJ0QKv02y6MEOXRHI62CP9LG1IINMsDk7FQZ3aV
HoFCG7jc6nt82XkLcLKLrN9jj9w+XSqSLGBodYiSZott0E3bPInWeniPc/+Ox3LdrDATjg4BsoYG
jUbTceWgoc2N/XIh+ZurKIVMpWW7WH8uTPy6JhzBhdaVCAo6LVzwjWyKKsiHBdokXh4LxRQwFEQF
lDifbnSPFy7ozypC38f41n12CYWe2zXCnRZ2MDWX91bFwWqxoL0nP7xWPHfR+AYyQRFIF3IKNt5H
aXdK0UbYkdaGTmRV6y6Ih2pZCP/fAvr/c3bMIw00keijVZGlJ7Ndn5vHuCpOLJGhkw9h07Ab6MCF
e9yd5auT4rzKI1cfIeX+Felqm1TdPinEw9hAUNOyx5tMvQvX2lymCfIIPAYUxZMKvumK9I5S80tM
9r/dznNlpsIN1tvU0eh1oDfZYH1zqP860WwhJr7vou7x+tK9MF5zdSazVFyP5aiPNafIQ1pwaZnE
M9gq42RVEPcebMHn68/yvg5k/9yefx1RCeXu2IhCH+OyXHlSvBVjuxnjER2W6luw9YV0YC7GTFt4
sUS+aI+OLs6WWaGCPZSo07BSZE+8YiU974EQFkylOaEr8L992ezwFQ7tTA7lzFFT96Wrmq1d4M5U
9cttd9RLHzYLULMUbk8Io9qjtOTK0OKDiHjR5P6uI9lG1W6Y8sbA3aw8ae4sPYPS+/VvuwQ6zn0R
8wFEe1lFLToZ1e2qS00RNGxE3Twj36cEhfAiQYtSkvJn7Z2ltoP7gWg62hOCm6MVvVqI2PsxacZu
5AqX1uwscIWmpR36lLXHxh8XxmmgKChUiArtnZjyIuy7dqksduNsvxDazTWXghEXzebG8tiUSv4a
0bvq58BUcoBdC0Fv1wyyBd66TP/b+fVHk/nXHoG5ap5JH0bmohh3bSnO3aPznw0EQAFa0DmBj6yo
sqobgeuFj5s3OusEZCK9QQ8d4k2RWjDKyyfEz+xgxxW6/VoFzrdgqh1jbnzehUNzbgBoeGtPVNHy
qNtkj4k65kO1QQvjW2v1wi6ZywZc9j/OrmRJTl2JfhERIAaJLVBjV9GD2z14Q3i6AsQMAsHXv1P9
Nm1cFBFeXt+IVklIqVTmGdoJgTktw3oEam70hnqvFW9usr8kzqrem8aZQZ4UyfTtw7FQQJrzBKSb
g+UL29nQNbLvVWtDtCvxbaR6BunuIk2UkIpUVcDpmnHZ0hebRZqUxV0Dj3k4qYgLAvTyjqjkd9BD
gsFeKTUuZdNz7gCcTVsgVmBEVMTMuu956XjQhNA9RosiGOHIvJ3apIYGpW6/klqmT1lt/KKCrYmJ
LPTsDTqrCHMOgEdpw94Einuuf9H0MWX9Mmpli+e/+NEl7h5r7ODB5LyZJFuZ9/XryZg/4sAiKMac
kjx0Rxeqxm5gp2yXNs45MaZ/i1xzcoSZ160bGxx6eoUJUdZpCwDdviT2wdR0j9LpkHYrkoHXJ0M+
QMmf4ghR3Mw0cMLCvoITrg+/uyn2wJADcKQAUbuGkKGhf7t9CBYKGXNqhDHJCI3iASYCWV++aFXk
eL2Wr+GoF6L9RyP900wYB2qT6NiNNmh2FsBcpt5/JRrQr4Z2jpW1t9Z0hheC05wW4XSMJyyyYGUC
9KOnDS3sgOBksm8BfFursy+c3zn1QRvSscFLtQrxFmTHTEK0KprgJFoMkQLdnZl+P8FbsstrtZsY
gEav2QXKFbcPPejrJH43GgP+PgUK1UAV3v5+S7/p8u+fVnjUQdfPCBTb1KgdpGV+r3LHr2AF4JX5
BKnT7b8Nc9mqn4aBkQ8TiTU0MIFK5DdzyF46VWe/TTirTaD65sM+KVt7fLs92vUDYMxLGAkVElxN
Iw8dVCXAXHzlURcYTcO9aQ288nGY/n5zo3T/54zadMoJiXkRghw5TLlfZJH5wIUlf5t9WW9UZG31
ViY+CqgXxcwm8keDQCi449vGyGAlU290vMC8hJkPYw3HwcHJtFNe69w3ul0f6UE5rAEMrq8H+cju
Pq0+nj6RlolUgmMGUnq7sSfIGLVfVt2Hlg7PLD9VhS6tZkhkCPBY7RWW7ncEKOFVx4iFMPBRN/78
++uMVmOF31+P3wbbeEndB6RK0LF6ZNBbgu7PSoaytE6z5DJ1KB8IaPdhJO3iJ6rCPmwo+yeoIgYo
wz/f3pwLacPHzftpMlEO99a2mZrQdWsCLce0LL2+cb5XCHQbt4qaXTtEWwO6s11mZrvbgy59odmt
WmccbFt96sJiyo72JM2AO9iXbZK93x5gYenmjI4RygvtwIcqnBx+r/dQY7Dt9p10yB8ic+VeW7hr
5qyNCazaWDN5HYraVI+wrpn8Ma34vy3RXBE1Boe3LkhSh/DFOTWyfkgn8IHb2lyJtEsrdPn3T99d
ElqCNkiqMKbVTiYcLH5j39Xd86qm61LdZ06joDZo8qzTqhCQw6r0Kp68Z4KhxNJr8d1UcrTWYWMY
lkms8KToqAQmGCIEUo9R6oP/dwU1FYjvGrYXqZz4hBTwer69PxaO8JyCMbWqjpI6r0NNGRZSkgzS
6hoY1o2evfRWLH/z1EW3ddBjY2XESyD+O0CTOaWilPHI8GJqQ026QaEle7vQfaK0e9HEkGsKbs9r
aZRZyLAzmJxm6CaEBfzffXRUngU4XaTRgX4f+kDXv94eZ2n3zGpbLLdziSunDSl44wlen27f7Jq0
Pgq5qtC+ECTmiH4Wsd6MtaoOC0jOOkco0OjsneQ8dz2j7O+sMX1wnIICduSM7Vdr7DOy1SgDzGaA
J71tVwKdCKiJwxS8lYM3lK25uT376zFTn9tGI/3RYjBj0pAYHUwyo7IBLM7d1GhANxVIzaID7GIY
1Earo5UF/3jG/b1/jDmVoEl7pltR24SVoJKinVHrQF10UfFGBovJr7lT9wwzTjktdnLi4HJ7vNGr
l0GHOOHRoiW4z4mhtdURxfkULDKzkaPXVbi5zMEwIYHlprA1hEKa9hzVgmehbPRn1TZgFg0RTIjv
YAZryl1fxBe+DlfkonADIfXba7oQLYy/sPQMeWfDpjqMOr10gkrLB3iQtmDFZCkAlQn7DkWQaqfH
VeoXTA2PsGSBMAvsjACn0nxRFGRjKhoiRf7F68b4p4Kx4V5O2qc4WWskl0wQRHkJRSAjlqkvrIub
cNR+NUTRhrg+6S6WvF3ZXNePljGH1utlaVStMOuQTVZgUxull0IBfss8KKa4K3FiQdTAmAPsiWMU
Nny9oFsQiRODF6Sb/OrMwoUfL2hAfazkPrUS0Ov4j1Z7jXX8nDL+0toQkyZTvwZQX4AgG3MAPt5M
UIqOcu3cDOhUNuBpwJBG+jo8Jdjk/NYa6sD7TeABAoBfAOfj1qdxLXytd8ttlMBeyoN2Re8ZgI/7
aI3nQUKis2w65teoDkDXr/2xsj+vXxm4df7cCJ0+gXJpwZQtTptfKWX/NTp7KFv+LHrLc4WAYJPX
kQr0qdGzhmNzNO3sjpvN18KFmHqmHvqo+E7bbGVfLn3Bj3//tDGznFBaNDAFyB3da83nKGvuXFsE
Kf1emmzjFPBgf7xg1+wG+tACSTDktYZV183rfSZjngS7hCd5X2uoH0TqPe3BXzbc5wEOEeCyAvCS
eeziD+mgEQc878onuCz1lRg4J1CDd+uYEmY+YVYnuxpaRlJuScG2LlofnV7fTa4FDTS9gpBbu2lh
9tC1xS7rhwC44k0Rr8nSXb9kwQv+cycUjl32Y5dg6lJ/62vxVtgGeuBT4htaA0EQS64E/aX5ztJk
zSXotKTw5hvbRvvCY8gXxa3dwE61WtnVC8FmnifjyiCa0WETpR2BrIr2w0nb2Gt09RNw0dtfbWmI
2bkZYytDU8US4WT+dEsQWk3+DgjRy7/mmcY8masNUdOa2iK0SLKJGghhueO5E4NHiPAm+ZMA1pY1
B/JA03hTDeZra8lt4dAvRkI3Bt3cnudCrdKYZ3iQ9UkZZIIEbujqi+zbO4WmAyR63yuCwh0zzkSp
ra7Vz5Yr1nUSFvaIPsv4orylMemJgE+lzP0JPtJ9nr5D5mfl0C2EvTl304DVhoICE2YFhfmO/ewS
4xQBwt7GI9Y6+bbaxFxcv9luR1ZDurpyBZ7tKFFwSDo6ZA/8UwgxuMFvmXnmLNsZhB4N6BuuBrLr
dXp9nlhxAn97VEYEmBz9e+Xa9Ay/myIAc6rZ5EnfPkEeu0F9G8xLBvtdQ4pny3LXorh5NaQBrfxn
LOkH3iRJ04pQOMxr6auBeigd3MByX6mqdnkJ63pElTsaA19jWqicqtzetmu9+euhTJ9nN0M/VVBt
gveXHtsbTtq7tM03GuEPueYEtPh6+2gs5cuX0PDpqqKIAUmdwN9u4v0Was6nDoeUVdqTDZ0Vi0Bn
E05Md5Zdr3Eml77pLOakGZO1vFia5Ur5Ayi4OzP/FTfTO4TSCuRR7hNzyn0TVUjcWQG8uga3r9tz
vX5e9HlG04ByAVwNLBubmgZOC+09KoOkAXbZuIeLY7Aa9pYW9bKjPi2qiYwJdA6YJwoxfq1b9VBy
v1Dg8rksxbQK4yiIsVs/J5dj+Pflq8/Je3ntZvloq4tFixvwmgRTUuNJUB4R9jaClB4TfMeG6NAn
K4fjemjT5/R5ZrVKl2UPc8oma2EAR6H0Ccl4ZMO3P9XCCs6JeA5qvoMldSS/kC/dthXIC2X62xkB
zSFQXcj00utSPDlhx7W7PeJCjNPnlLv6QgyTringniPuJ1u0m4GlgWZPp4u1b1VDPk8NBSjq8js1
uxO0/zYrIy98vjmJjkrI7Q0cIzeU75NEFu8wUh5h96d3AQPly+MmdLCBWWggets2HnTeyMo6X88A
9DlrbiiSUnN6pDFd5f6GFeAmsdwjc/tfqxXfhfI3KtV/HgaHN7ZtO3EWUjkIP6mG5CDpzlYqKHVA
K6Ssez83SrojCirMA/U4AB+boRg3IOU+Uqsr/Vr09qlTvY+iPC3uoQ0NQ6lGA7SMcedx5SssBKY5
t660xqSxUjjAGVmZeYaCJ1ShQZQwzmogJsQPjArl3JhbfFshufegTAhQyu3BF2I9mweMjtjpCIUw
uA6D2Oo670xo90nhPJiT+rHasl04tHPJCXscoCBk9heHQ53eQ56aPbQyy7ZNTNYqQ0sTuSzup8jn
orhf5+jXhKWAWUijw18JbVnQiHs8lX2IEr3dXrCFUD6XFWgcDd0tSK3BgDra1LQCarA59Z37Awou
Bwfpwarj2MIJmVMU4f9qt6KGqVlpw+wvgp0S0HKOGB9Wb4uFucypiayRrkO4o50T0n+ZjFShNqad
VL5LwESK2i/A563s8aWRLl/t09dhLUTuKeRlz7K15aHJAeyE3roOSXXbfkogNAjnUliJ8wqOC7e/
08J+mFMR6QQeIuSheWhLaytz60dj0F99Y5TbOh1BRVjZDksfaRZjcm4CI9jzJMysTVuOT1U7jh6F
TzLsW1YcppaGuLQaPq+d0VTYBiJB25d6hmweR0f+x2O4WQGntrJaS2PMwkClshxSpUYcdrmYgrbr
KPBa2m+XNtUOCQXd3/4oC3GAkj+nAi91NhCqp2GGoqLRKblTk2MHox6vNXEXsBk6ncUB3vRpZVaw
pouAbaUwq8/y4mzY4h4v8CAa6vdYmBvdUOHqKVqa1OyJkteoSdekReE3i3e0ynoInTpeXuZs5eMs
VEH1OUUwHitWshKvkbQcDlNeO1CtyX2qQcZ10gMKPi9tMFGo6UKlbodFxk+YyHeAKrjXlM3W5hr8
3te0Chb2ypxOGFdK2hyKESGLI29KemD7OQfxv7Q3cu0JsjTGLF44RmT2VhIlQBNqvPAJGwkQoLA+
hxzyxSMXAswtXVnehUgxpxYyMx8cPOzSy3zgtho/aC1UoUm2AzIZSNOVCLg0o1mgKJBS6rhp07Dg
ELwfOvepVuWbKYw7QL1vn66licwCRYF+muoI+X+gGBvtznCshzwFkB064KsJ+EJ5Vp+TEntYQ2tu
bCfhZNWhlRheAYOHHu6/Cat33DjkhflL2ek+GoGOF315mGRX7mPL6TdxcweovaN9G7mv2XH9rpze
uY/Lylx5aC2cRWcWYGhVOs1YxPiWDmSMMsjOeUnr4hUid7fXeGmAWXgZ+zGuWt0RICWVvxhRd4bA
IwuudLf//ALNTJ8TF2mjT5CmR70DwkHJ0YDfvWuAINQ2G8LFltHaE2kdbVEdDyq8qzzgIH04YjZK
91d+wcJGnRMWNWqltEsrEVJCYagx5NsxZXcFCqe2024ghPUKTyvXB00y9nqjfG3KyKsSoO9adL3o
T61H4ZnhaXb75ywl8XMeY88mNItHmKtPTbl10GjhIz1G8SPJgNSvN7Z6sk+uZjwqNXiKJduK5FtS
5ntNwA/SIsfczOFRxLy+eEzx/h5QIRZatfIYXXq6zR0ESZNQuIjg1zEbWj0WCNWJc4CUi0/zsCUm
io4Q5NVBOS3gkmyujXq5la+8uueURznAXSM10ywkZgIHbFU1dzCUebTG0vbqLAadX8Im3a07L8bb
8iAME8eNtvkPCMy0+6I0nBV46eL8Z1ENeoiNElDqD7MSkvNu9cBoXF3MGILOoHsJ4VIb7y+R6Wgn
aRCcY9Hh9r5YOIf2LNYZJCv7Oi9RF4S5sJn2J1mS7ynkH2//+YVGCsBuf2Yqei8GYdtChCNHrGq1
8j9igekDueYx64sNjzI8Vt0deCNvk7R+V9lviIF2UHAjaD1tVn7EJahc+86zaOaakAe5iJSE3C4r
r1cbmkf/QeLzCD8vKLNO+Z501klpoychDStzY+3UffSvro08C3NJPAxdRpFxKOul785jvYckFVDs
MGlJDJ8k7eMEHVjbrjdSy151pQVKIz+hVvqSk+zr7ekvVGLmxEmuDBAObTcNa+AP7QEmGZkdkIsW
b80ejanYo1QSrmYcC5fnHF07WDnjk0SJrod4RBuXJOBc3yepgqREDGssXQMK5fbEPnhFV1Z3jv3T
u9w2YUWBfM4ZdC/leryBAfAWWD0IKYk4Po1O0wV5EgXKqhTMSSL9pZSoPJUgZ1pChhmrTijPHCT5
D96fJvzdHLDQBPRAKe6iOwSlr1zw/kusGRARgVKBsuz7nBobCUIcB3DsMNhCP2RZnMOT5AKyolkA
0bYv2PNbVcPD2k1LsYdIdObxdDrDNXHf9YCoW7Y6Wc3aIV5ciMvH+PS0oeY0uVlTo8zuFtt26uUD
nAr2UgDNUU7xrwY+b3YNSwQXrb3BnJqA264d1DC+fx175wi/ATh3HGKdPXVO/Cw7eCqM0Bg8c80t
N5Uz7G2bdl7k2KG83AfMnTwk6htHyC8lG95cc9wnpnPvTIPYM2Gear240/EG3QtUvK3IAL9a92PH
fMTldhdL6Wxjq/sG0WNzJYwtPVfmNE2buM2UqiwJYdb6UKjt5RqD5fbW7Qw/7ek3u5tGLxbqABD2
7d23cL/PDRuJ7GG+ViVIRG1ETC52URHf1z1kSP8xeZ+zDeVgTSopkbyPaX7QRmdL0bmHQsDepms6
FUundRae8TxQktka3gdWdUQVCbqkU6AXYFEyDrEhfSVpXxBrhRXcnxvUzrRUhxNREsoSYDWAVHeJ
gg8ljI1if3QR8ayTY5/GHEKKLmTqyhyGvgyP/9ufaqFqMicLmti4EyxCYnRJByTwo+9yCzr45r1V
5U9gJ6dralgLehmggv45Twoyn+LSTeCDNe1ymBRBkM+jTukPj6abvtVWSACY5/C7F7hjOYu/Ix07
u43VekOSbyH/9Qry2kp8XPi4c2qhbhsDBRoYD8xEbi/+Akmv32nSPLbwFDfXUHELkjL6X9RCmfTw
ZiZpCA1jH36PoLym6VfeQzK4SGHA424vp3/Urdi76DMqsVewFLPftOQ/YzgOU3+AFYxP6M/bH3sp
9Z/TDwtzZNBzRe+miJ/gF3GaCvOuF3xbtOl+tLXAYvb58ggwSvJcRPrBMlioVWuCegtYMnhF/bkF
4IQ9jlAWT0N4poUa7UETLurI+RKVuftal3nj8b5Rp1KO79WUm+cBArU/MyrayI8gT8MCmgyPCZKG
yheT3u2hQ4snQxdpL7yHGTnaNVCtiUxyZGP9w4DZYw2AmSdb2v0u9fILHBb+yQ2dgYT650wGxqyk
k0Yd1hAk88yIHQ1XfF+t91xSzCu395wC59BhykwXcEpzBDEM/ngbR4Pl1+1dsPDH54w3Hey2uC5U
HTqp3UKm0D5QrXy9/bcXEqq/yG09GD2kGwHvMtrvwNjfxcBY1fG0g8Y/8dpUf7bQlhTAlazEr6UB
Z9d7Tl0tHSjwZMAEoRzgbgzIv8V6EPPxAG3zwIxw4a01Bheixl9Ut6jL+6iP6pCWgwPjpazyyzwN
EuoA8QUhCnR7VbRSZlgYa25gOpCKNJoc09Dp5bM9Jm9p2qee07NnVRhPMlq7fi479tpWm71ysrpO
RVYjRKV27WuwU9CnTewW92SKX9ysVp7u4vWDftSlyXuoTLWyU5buvTmnlo6uNaR5h5cHfxyr6hU+
l/cUkVhqPMSqPqd6+9io5KWZ5G9or98XJtght3fpx+12bdKzOzednAEKDFqKevd32EwGpQM/LAOI
TlCjwyrp6NbWQHtwUHzhSElhNMa8UYcfYByfrZxsCPthtBF03PONgpFfkFWAAWqyCloaHUmv4S18
2Q4Yow8HTXqgseTdo+oi5JpfXSXQExS11xplGDn6D4v0eHTIg4Bzm1c5tNmXlZ3Bt5dBfzXu/T56
uj3vj7W9Mu+54xLJMksnE0CVWu7m34Ei/a/Lx81IhmYLnC9yb1gXHW0Lv19XHWzCuPYTLmHjtkvM
1K+BclJKH9EvzOW+d11oJNTTRqPR71FAaBsah3Css3V6EhDAVhT/YQJ3Xihh7u3ReSr0BlCSpPxa
wLjUdzMZtd4YC2cbqdYIEll+uT3LBblfiJT/GZxRtI4iuy3rsBH2Dm8UKI3Acq9wwil397QR0tMo
tJZR2olbZ+vq0MZER0LaMZyIv+vGl0rvMNspecka4gsw9jdRIX6Kf8yO5wzINm4sAyj/KkyhONGr
bzAAgoOax6eVyLGQ0n2UuT69eATcT3uj6KuQ2GYP/7nu6OQDsCbwHRTQsDFq1EzXsrql2tmc+Igu
W58pNVaQ+BQHWk9BJMrXyRFou+Ub0vR73dD8eEiCgUB/TKGsCAgOVMGDqJt2lRuD+wbLUUBvuUpB
6vvBGCR18MQUz7c3w1JjY86dHEoejboAW4ar+Bt87Q5F955T+ywGeMgkbGNoMA2FW6MJh4SGP1Ts
KH+WYwLDRgZD1H/85n/xKqELD/0AgMzbJDkz7cUyqj3eEq+rD6KF62JOquRlDEczBwmJC8PZ4RS3
FqpzF6iy7pur7NClWtxHbv9paxVuhXu9AigdpsMncBzuAWd4SZv0twKpxja6ZwaDyLJKT205fB/5
Srheuio+vu2nYbNGJGrQcKDd9FKKTL4x8GsFBKkvlVjqql8W9rdb1zuGzLpCpRCgspXtc7kRrkTM
j+rVp6GFcuD5JN06hOACJBJfSKlvY70zYTJK5YbjMEFfqUAsb2GVYCbbGg1UrdRWZn6JWNdGn0Uy
0+zzKR6zJrRsdyMdcZeVxa/bM/uIhtf+tvlnlIxt1TUa500INLNxAJ09248Rf1bRE95kVm1Gvpy+
sfHoyrGH7U62T+vhDoXylyQdddg6SrWpVd6C8Vk6fln2qd/U7KkW8tHVAw5F/sKMnW0LP8XbP3gh
05uDsI1RM7DHOSi6rgii5FU4QXTxn85L5VXGuCGi+r4KCv14lV5bnVmCb/cTZHwpKwH57sa3sR0g
MBjnETwWXZrcXRhBURcrn/UGXFZh5J55JSnOZm6d+64dvKqy+m1R6V9gPJwfirIOBtMt7jQAoLy0
YerJKTrpVwkFd8QoDV8YUb4TWTo+d814LysYELAId0JCn8y0yfxSVJPfuq44oW8OJKGoZNC0cDRN
qibdNcPAtjkjkNWv0r0l+Fd9VND+vb3wC9Wcj7rSpyPQCgD+7TGrgIeVL3JkT7kNhV1H26zSoj+e
HldWew4HNyuUwvMqxxB56ZfS9qMUTb+oEQ+WC6ERxsI2ApNMyzZABN870VMxwPeitWAWg+XbjkhN
vYaQXZFZT0VZHREKSNedGHwFbDGgdgnnz0y456J6bArqt3H+S+bOd1wzaxrc9vWTOidlJl2fWkaD
S33MojcYC54j3fgZd2sspYVvMGdlSmD/e+lIyEHAM9Kx4jeEn3tT6tBTW6nZLVwgc88rs2fw4m1K
MFfJS+pkv2BOvxtl86PObH/1llq6QObUTLBn0lKH5RgYVnxPTBombv/kNuZXgvQvdk0gLcdHW+61
Wg9csGdv7+ClVsscqc9syS1NL5Bytdo9K0LTdDxE1Ir/LJ8GLjY6NLFHS8GyRKDmpiBRVsVe0qUr
3bSFjGyO0If2EtDWDta2j6a9xvuwGg916u6iUTy1Zv0zbZrdykwX7qs5LH8cqdNFOaQirEH72k8G
NPNzuCJMl+ISBHRYDtE6cOtTk+5L8IM6VPhHw3i4PfpCiJ5j9ttk0kwV8zIcQR/xoMP7gJY8kuoT
z3FNRlBHad3itVkrwixVtudMTccymy7LszKk+n+2ad7DGPlYmPxodSi+t+LOSbOXpso8mge3J/jx
UPorUMHc/DLzT7EQPkKG1EGOD7WkZXtNZyS0oyz3ZBz/yHhUnZICGDcfDzm/sfL2yS00sqsyyiYv
BthuC9W3GE+8PNsNEU6VIOmx4d2bVhq2Z1GNvBVjYh4pzAz3eGXVAcEIfkmpE0CaY41HdL31hllc
Ns+nWeh8RGdTWaBwsSzgrn0u4gcdjuZJlwWllt2Jip3qIftG7erdruhXtAHPjhnjmY5fA6DQdmU1
r6Y3+B2zS9a1iyLWOgB0C+Ye3Zaj/B2ZLrRnkToOMgMTgEPIX0X1nqvmwNF38eBs9aDQQQJUNd53
Hd7WuDk14BMSuusgLqhNUe2BnAJhwSJNnsHTTU6Ma4Ho8MieppVc5AMacGUfzNGmyaQmXXNUhnCP
O8ZJ4FUDD3G279tOHmzYkXsdV7/Nym1z38o0y8t12noyjdt9Xsvk1FDibBXQ7LuoSZlv2Hr8YDrS
CkapI4GCNBQ4/ZGxhyWGsy1hbbCN0H0mvt1CJT4g4zSgPxyZ28GtYBDpQifDS+rO2gOGjOJbB0eI
jTWNX2M4uW8bGBpZkHosKwVrdRfrI9UAFUKeVeRZJARCwgpt5T5AfqOdSTR1EGfMgWDT2wpmVlDh
26FMU9XeEE+UeSy2swOI9UbhjWPtRG+WNPIvcDVHwcBIYvLCSDs+oC5HDpSZIMvBWfdBpW7xLxpF
2DSXIPtp81omLio7jcuwdfWHmGf3DtYIpcURgiErx/x63R5jXC7JT2PofdVoTlmgPMPTGMBsN4Xo
9Es6HZp2+iEnGAJ2pEKNZIIWYa2/Jy4ytK6/54N5Mmsd1k3ZQUIPFb6AtQdNznHtHruaBuB3Xf79
0++qehSturItw1inv5TWfYnbDbLuXQHNylFMo68TL4pPNf9dQfwO/nfHxth2zXmCEb2VixWxo6Vf
ccmBPv0KA7aIvMpH/IrSfBQ2PM4KK/VgSrFfdR9bGuISMT4NARsuFxasIL0Sq7wbanKfqvgV2HHl
yWKl8nn1UsZazt4/etS3pBp0DGEW0muMkwv4otaob22Tv5dC+ZI2K/vpam6FoWatL7hhWTB3AnET
G+IdQsm+UdRwoWfhZHMLgeP5djxdmNGcV2I7o9GiWZmDGg60nPW1gmJSV4R6MqDFPmJ02329PdL1
PI66cz5JX4Il3SQSCCTkuYFg7pPiricHaHbr/5VpdGSR3OcQWdHaYjM5xY/b4y7NcHYuGczu0VxX
kPSCHHQ/Oq9FP4Zc1MLTevIUAUxZaM0KJnrplpzTR2I49tQ9SMxhbvPdVJWB5IYbuJppBHDUuGcT
VFtlYUCyttdOKOjtFeuIF+vwxnWGbNup8d3WoIB7e+rX1Zax5LNTl2YNpY1NL+yDGG/IdDOVY4Bc
quqOoKYHWvXjwoa282mbJD+VOeyLNtl28NwEyiJXg5/W3Q6dkNUy4/WkGj9odkYHSN04mtFk4RCx
CtZM1XtdwMV8q+JtWSe/nTKJPJIZ9abDfQ570Zx4lV2+SgHMX8vWmMSLP2N2juPJKUdYZ2dhB+KN
CX+Do0TbGG+HcUxgy8N3euMirzj1hjecHPDtVvPPhSDFZukLp4x2vKPRWfDqQSvknWYnG8uBJVGP
FPv2Z1/a8bPQEVNdKMBNtTNEY40Tg3TMVjG0yqlubVtSjl4taumz1HVWYtX1pJq6c05ICuNjHa0m
7ZzpTuLZSBp6lf3Eb3hwJ+2utKytaPX33LKeVtudCws5J4lYU4NUJMMkLZrCyls4HcI8CgACDPEA
fjbRSuqwEIfpLHzEEx4nbhyDImKIV5iOnNhQoddSbKyOPa33uRe+2ZwXgqpyP4h4dM/6BPsrkZ4d
2zk0lB17W0HJniDDjcaVTHRp6WZRgUgDeWJG3HPsjF5BhjoYOe09AsBSwAx3ZRcuLdzsqMNMDi5+
hsbOmj16TYXdXdQJFBstL47iB+TBa+3cpYFmh9kE98SQtGdni+scYiw2V6eRO9l/VR8ZEDIuq20T
wejp9uG6LNKVLH7OFekKLdZyJ3XPWWMOSM/jCvoRUzrWlldZLfzlbw+ztB9mcUJMpiPquIlD1dV3
hdsdEzJ5LEm/WjCSYhPwLVm2dnrJwpRm8aLM6ynXDYzF1LidGN9GGTw1TaH9ZBl8kHXHgz3mgbMO
2b5+B2ztblVwYSkpmHNIlJyIo/oyDiuJ4h2sYWEu76UQelSGi3LLtOFFrrzMgpVQrOGxt1qtXTgE
c7qIU/Bs4JrFgQJGD69/gm+JD+2D1b9/ta5B3bnz1OgUhhpbh4eV8WJJEkCDQHjcUc8XLgxc1B+k
OWwva3p7vyyF4DldhJduDs3uTDsrAKpZ2VdBgdoJKZHWJdUOkWST4v9AUzp2T0nP6pUS4FLG85cV
6eDEAppOPDTl+Eb1371pnq2pQNmoG3YKs0ZOzHxh9h1ktxmFxoX66WgEghPw+Yja85St6XFeAsuV
kzn3vxLCyTiRBQ/ztIWLeqo5KEKSVQrEwimZ80vKXsWk0pkG78wRlY5q65TySNttpB1siWEyVBjy
abivmRamwNiv9gGXdtLlB31619AusWpQDXDTJYfIVj7Eun+aVvRsykfp3I3WdlWZcyG2zV2wUBVz
B2EQ7dxBu9y7gLzgh3CnYvVye5Ne77LjUMwiDURpBdMzFwK08JjJ1MEAPnyo9QeuDWHvgEOsd98i
JxjrFBYvJ+jX+tnQQYEaTI9yAMg4c8HQhHrh8aLAeYRBHZ6RzsPtH7d0guYME2HyKoXJpXbGg+4t
Nc1ASSgF5eKY1okKcl3Pfc3JqgCypO82yezt7XEXrq85kwQygmZkY3OFsdsHbe6xcVdRyEa3rH+e
4EBye5SllHdOCbHyGkafZMAwiDk9q74SXm55B1w1PdoyB6qAVKXfSQmRi+4B1PMRCHCgNUbtzlbj
95VfcbmTr5zROUWkMzl0a8f/cXZlzXHyWPsXUYVYJHQLvXfjLbYT54ZK3iTsAsSuXz9P58rRmKbK
V1Nf5puWhY6Ojo6eJU5ASqwzP5uTgM/iDJWsnySFW0lcPgxM/aCpYfn5KIMuJ6cOogOrzdiFY1W3
y+J2CVM8iI3fxc3Pzv01pz8TsYNlz6Z3jqk43J7lxwAHxnUWiFfHmahSjGLbvx3RQoc4x/PbFyXN
A8S/d0ICK9PaOwt8lOkXzEXuSdXdAVBwNmNLbKDifd+NxPJ53x4MqDVDGGogFwU9hNt/30JC0Ukk
BunTRBKQg+14OgwV5IfywE3euPncuKWvxhJ/7Epw/wXxfbTgWvKqB1YSSgwseDcK+C9dGfD5Dy/O
0csoOjAoix9EPDtmAUZZ1bzUeRcHMGAJWoXrZwsf38xOEQrzvZED7EGb7Lmry405cHJoXEjSQ5qh
PuOGuxmlgjcM1N4qYgITGuN1z2LjGnb8YxQs4/pjGpxbwSpJIxK2dTDYcFqDd1xUG4FRp89RJMBO
AOwHbuxqqMABYLt5KgChKdaI0Etxq5WDBkHQNo6X3I2qQqvXeLMNdRJu/KeD8bXfkGm/etwsZgot
SZsNsAtGTuIrVfnQRmjJZtC1xo2n7tPKz9j4ym03MEIESZlXkOBOfnUGuAlrfNGFc1ynvPB+ZNNI
MD4QG8gRQr3ZyaraznUSH8SjznHJxtKYIDMa38WU/Mlh+wHl4ATZphnFZkpnEQgwbctk9Fdv/AuH
qq52Db9Z+HJOKJCULF9hsfMyRnEXtKBQ3t7NC4WsTtXwiJBjaQ7xneAcFKj4ii2BeZdxAgJ+JWF8
jMNnXCdnuLFoKATl4zs08cJhALeazMlu9OpHx6rvG5TOdmRvScv+tO303KQAfwzFf9dju2wh+jk9
9bm96c2VGS9sBp3I4aFBRgGkRcnpTpvMdI6RAsxV2ekX1ohDCR3ttp9Wpr70dbXLZSUaSI2aNg+j
ml1I1u6sMdpPFXla74kthaSWIjkfM1BFCA8rsRmMOozn7EfZwx8UjKocEA+Hu+exIF/c7OftiFnI
/zp/g4AekVQjeg2gTEl43+Tbsux2bsb7QKrmpYLg/NY0ymTrRauYqIWDX2dyKBVZlV1XuDaT7Kmv
si8Q13gRw3joZsJ3rYSkDDWc85D9LmY8dOZlaPcQeolfbk95IWR07gZYEfmcqZrjqarfWPI/L4kv
BUAxidHvWSwBKu3X3vmWhrr++7tyHZj7MgIlAcvJ4DQk9vxH2gh0Meen2Kj340DXOhFL1bTOzMh4
jQenaOIhDsGwxktONf2E0WYwfy9y4U9dGvCk2uARCoha6Ph9KzN2hGTpI0wXf1cFDb0k/68BjNZq
g7hMr8Jin+uZ6ZwNK4HjquwoGkygPRmN2BQNJEHA33u4btC0tR9vr+pCatXx7gyLWTiJwcO4n56k
YX6LC3XtV9/+9aWFvJ5P7xZyMorajnsPLTnHOHNAW6iXn2vkNqMkDypiD6sQl4UTT4e1ezH3SqNG
UziaS3PbQZsZysXGmvP7QgqztfwyTjNIQ4mKwgQ3uzxNv0RpUqL3Xp1gBLOSkpdWQqtPVFaIdOrn
KGR9sxMxFMonBldEBHtwezGWbmc6vWVORwAiiBGFmZnhlbTjqR+9wtHgDAuVx8aTj6CrloE5NzNM
ErPtyqgLaUvnvZRWDpn1egQfpZQwDI7qYJqaTYo+XAnR/u2UJL9bZhqoTksnMGYpz44j/3S5VfhZ
+8lOqk6Qmd1UQTC8j8IBDRTuZwSeI3ARrs40qUq6VUVef+VQlhArRftSBajjuuoefFsoy1uh6fbb
WUTfkGB8DlmHObGCjDtgOsQgGKYwVZX8pNryO8TNd2PnBCZkDW5/+r8L+0GlpntSgWQu8iHLwJod
+gx2KnB9SPsCjpmqDWrRP6Bdfe6p87tQeRAb3g+rSvIN2nrdFv68PqfqFKt628ZyR+iPgnpRkOQ9
bDJtNOB8SACANkEI346sNralXR87K97mMJ4tWQdh4gJpmrvG29R29cqMPkYsMq5TgSJK4Kla2xEM
6I1xH7PxW+3l4sRHdGB9YYgj+GnOFvgaCDZ0yJZwUhoupEkPDhzs95SabsAieKCmI9xyzcT6ipuO
Dd212EzrDRwc6zMIb+kmBuj2MPTFcGquDn5OxDOY/mTzqYxVt7uSWFLfTNJ8DwvJtXb1Qo7RMXpF
BJ26zKmtUABC2rjQUTOsXQk6Gvo441oLbiEh60wUZEmogDCcrEW+o6P3lUT1nqS48gGSvJOTu2Ez
XSn7FpoyOh0kKfFp4dGOEqlwIVh07VL4hnniloAXWraS05YGuSaddwfMQG1LYml5OJXe4XqwTFV6
qI1pkyrxPHBrpUW79Nm0/E8zq7VbgmFaaz6x2NnaBt0jxgCYBQu/cLdtRtbETJfG0s4BT6akT4Au
CdvMI4EL3P1ZyYduZDugwcUeSG8zkOK+zTdjNf8YGfg2Y+wESkz0eXAmGrj141Q6oIHMXuAIbyWP
L4WndpTLtPI4AoWErmUkWyctrS9VNmbbrmfuGdz+YSVslqavXZ2nLnGJOdpeaLsiD7APDrzhd1RA
Wbwl/S5NzL1ppyvhs/R2ohNEIlhZmYUsPYg1p/eNXW4HmA8WuDGw1KrxJlWGV+WRtBgg957tVquV
heuDThtpJwX5izb3wriyXjLjSq+AOkCmcHsZo8CeYii3s3C1HbDwTXX+SJI2bTUUnhcS27hAYlj6
Ud8f+6F5u277lPePq93BpZldw+fdhnTsqJwqPNGHOfwnsol9AxTgyzULlMb8aBvRgeMcbNEtu33E
LQ13LabeDVc6eZHSa7SksfNfb867tCcHEo07HPiwba6y69Vkv7puf9uPH5yof4/7d+P1isVp0aMI
jNFrD+wGkxnKFjIBU+srM219T3amTwFShHJSvaE0+Za78FIySvTpgMONwNFx028dA6mDkYeorTfK
HFTgGpDjY468L4QZba79ZeWeoQadgqA+AGFTmYcx4l4Qeekv6RbbOUF+UKL2AWPcppX6Yjmi8uMI
aqiyq964S9DEmOskgDq4CdePdluk6UW4FGga1e1pogYfvBkckq04tK332PUAKFrQ+ME/W7ASsMSF
kDILTOa93l6qhQpdR2NLy6MyzlERpaaJIgMOBUWSrG3kheJZx1/HQ1sRBywpvP07D0R2ZyenXz1o
7N7+25eSn5aTBewy+OxIEuZwDW+67jme0z94dji748p9b2kCWtqr8Jif26TBCI77Gy+MT06TbFaF
JheOyb8t2XdhqwBWAe4toyGz8eZtECha1e0zIFOHAYTtdiifbn+npUSjnZN53zbK6SlofsCLhm3h
GUFBI9i8k8TZJAmAxByttiNkL+O14/L60x/tSG1psrYDJtZTVtjPSuzjWMmvYoKaRcztdKucSG6s
GOeg2/sT9aBf9exUHGjaul8J64XQ+HvZevdpmZWnnRVZVjh39e8RV1rTIRfDzp9XL9FL78M6TSdW
Lu5P0HQJrUHu2BxH+9GFx4Xw4XSfmfuynzdU4pooII+5mW3zqor2ZA7RvVN4O1gEfBJPqZNtOhUl
ok5SKyxqEkE5y7orIvkta98GPCP6gsNZ9HYYfRyuUNv6N6tbw5hFMUQk0MdzHnjNY3i9PCq7toIC
DGNfxbReGWnhnubpsObeM9tpVLYbNjGeJVDlBU6Z7iUqSdjK7pxkPhjShM8St1+VeVUNKoIatHJg
fLdFcbw93Y9DyNNhz0CzkXlQnRsOQp7KyQ1oXkNRbbhDtN4eYemDXkd+F6R5rjqohM5QGcnrF4qa
UA7qOBro0Tte+ejC8un2OB9TRpmn+wxVMJ7Bva90w3HwZIF+ldPtMgi6BR5tfuKq1n/xjCtqO++U
n/Xsv7qv8p0TlTNMvgQ4Grf/jKXparUqHEW5O5kFFhVqt9CNDE1cDXGw9SHt7UA5yUp762OWM6ar
XT9mMcgKrlAYyDaDVDZ/ZOdeDIabjpe1X2xV/JIZfzTiAoTBOZCQmfLbJtsKqwoJG86DTJ6IQQ+3
Z/3xEeLp9BKg0FgNvJMV0gEQTJIav4mie4gJ3f75j0stT2eNVN2YmlEs7FAqcRQUDJByOo/1U9L8
Rxn5lQxzuIpM/LhW8HTkti2VV5pj44Q2Luo+n60TFerh9jwWgkOHaw+DpdAJqRz08YpH2XXbyZ1e
TafeRm7/36pi69JO0KHartfVcGwYnHBmUPgT0Gq90sNoBDgugXm8NwJxaebz1h3hIm+TByg81n4X
uSvH0sJq6fr/lIPMAlldFvKG7abKRdkCZY0Ezd0GCGE/qundVHdvCuL0K/Hx8dnv6bhtDv9N2wRV
Kcwb+iSp+2ZF/Ace0Z4gvd/5TkRP10et22u4EOo6KBt24NJK4BYWiqysfZf2944pXzPoR9z+/YVW
KWSF/k2Yk8HRHYToYdgyvpGAnkeGs2VIHrD93MgM25jggUntKCH720MuHAK6XD/lHsQDPQI7Gnf6
IpjcFkgMxOQPvGw/VWN6OnsKdsRcTTmG8OZo2MBe6+v1cot3hn5lWZbmoNViKgMAJoowAL3evqKk
PAu7D4Azdn34k93+TgtNTU+X6R9tdFUTmOWCPQfECaF0a9Ft306PdsHKYCC/SkjINjAqrIqRPNvI
iMHoNGHv8otXw2qn9TZQFsXjDoF0rH2RgARsaee8lQ3xrziiTUflj3lqzK1LBgnI//gsC7kZW9vH
j/kATd2eyELvAW3nf2PMGWAQBZV5bJi2IQEVovPLOoFoH638okY2sFl+Fi0eiUf0awtJ6N7MyJoV
0V/dk/8vnD0d/V3WpmXBGQs9iGRs9yNpXwXkUDzIDbtT7+cJTuOZ1PIEbynTHw3qHSCkEeBs31FG
zatD33evm3bZ6PiuWW6qKjkN+E6xlcH2ig8CaifVizI+iXvy2DWfv6thKEs6YPwtL1T9SM4GmBi5
wrNr3O8h038Z8774miLpoiUnznW+H1GNesUMfrFYOTiWkoIOMC9S7uF9pmehHXv00ItvpDNhOg9i
n1ltVURIkDST9BMvfxBRveYkuxgn1yT4buL2lUad0AH9IEjC9xJ0YjbJLQpkJFX3Ah7rQQoPUB3r
wU1B/0Wr9XaALiR0puXArEqkpKzGpZHk+xy1IqnFGXrqT1Uz/XZB316FBi2NpJVRbppAG5WVeE7N
zC+sE4Ofw4hyBrRtZPZeAATsrxbbS2NZ/37NfqiseFZQooFskn1sTWBocxcyVC7Ox5A1sf1ClDX5
85jHm9vfcaGY0X0LCjONGwI3ltBs537rWjOGhWLEyq8vwKo8pnUOwJdSluuZbignArXDhvqKSwiL
D/cdcMEFb++NGL43hMInMf9i98qB9JeY/TQWa1X/Nb9/kEp0BHosRS0Hgj8B7hgB7oamb/XOSXn0
vxp3b5wKXlBk0U+vL88SoL1BVCsjLxw4OgJ9MGza4NkQN6cRUjRmAaR2HHf3roGUZZdMfXIYLfXA
CAGuZRkI27kBs9zKwr3U2qeJc4Ju9O0YWVpFHXvuwjIAAuMTOOFoWpUjP0RRsvPaGPgw63kCvT8g
I33LU3PXj3sKsVLvZLj2WmZb2BQ6Al02XVIPlXLD1GiyoB/oPsqjnSjyPaw1ukoEjtc+mUZxGWiz
75Dlidt/JwSeCi92mm7TyfoFQbttW64Z1l7PwI8iSss9PVcFeoVoJGUjPfHUfqxVvzOuGbZ3nmVS
fnfY/G21w7IAsfR0YLpr9pbV5RULp7j4QmKLbyEvN/qGJZpwdKA4XDBoxJXucK5EGrDhu+vEr5MD
VP7EYKiVGgJWGYJmZz61bxUU7balYJt6tr663GuDaKj/I8r5kyc2SGp2883AMXvqxg68WhrXW9c2
1k6LhQ+no3OBSo0IaNpuaDTTgalrtFyfFpr4qTAsJIDxTy/E95WgvaaYD1ZJB+mq5or74SPEd0r+
MpM31mzb0TsVeMeI0Bl3LMDr7fRltWRa2O466rZ3XTT7aOVC5cX4LbMM/vJQOKvUbvXiufD5qHY6
pDExyyxzaBjB+AWOiDbk/idINpf3qq63TW7OeAzuIK/NVg7ZpQG1krmwEgmfb0bDJu0tbCYw94Eo
O7GO4GF5rlN5TEr1oy/hDKeAuVyroheo9p5OI8ivMkre2CDiG9ef7yi7934L7uGZoNrYZvNcWd8p
qmca2l0Etf/yG5vsUA3TI+y5ld+l6uK0qzox13P+ozi6fpx3FQ7awWAwcO6ESW6+IIGfYkG2gFqB
NGXsbWXsM0FPiZGEzTxtFUu/NP18hyva59ZApw848G8hbmmg20Dcxoci/65PLaS95PdcpV+rqofh
dDf4q8l+IdvqPALDwrM4PFLcsB3MdgPtDWiTGNg76HOYgQG9KidvzjO4Tre36dJw19307utGSQwj
M2izhRaqclwq2uBKv+nc8ouasr1dq4tN1i7mC7WOq+2f3okaL4Ukwjkx7RgIqRaC8ylY+M+3p7Jw
73e13VLbopCZ4NPZ6wS7V3AnwFt4ZqGvwN3Z+ZRKNYN05r8fjBJI80jmWOfcrsKoyrfGOB4St3uh
ibNe9C7MRcdo48W8oLOop7M5gkCOAMxdP7fN+o+8Mtxvf6+lK4uO1TZolBLbKWwYyl56MYaDzfeW
SA7Amm2SvtnXnY0PmNy5/OmTI2q1EqzcY5pGHj4egTJzDXUOKs9DMzynvXFoYgZCyoAWkXlPILJ+
e8yPfYuYp+O3GwUNBj4PFgzRO8jnHefBDfDS6E+i3jfyqbRiuTEsss0hi+c7dTjOr2L67tL6V23+
mmYI8KIXDSpNXe8LKOP4I8rzz7V1dNh3NeUevGsiepaiv0sSFBVFH2+i1sVuf7w9/YUjRMdyZ7Vl
26KarDMTb+raWiTizYGLGN6+ApnWZ4CvH+S84guzcAQ71xT+LplkPCJ4xssZSPfDMyudNzOLQ7hW
XtBcWkN5Ld14dW1+s+yAxCpd9ywBcfFJnN8lbvnYimHjuvPRdNLXNJ/vbE66ILXVZmrmldVaHFlL
MAzPx3XixvTcnlwJDMo4hxDiDUHr3rYOSsPO+cmREMZxPqMtsjLqUibQ8o10jaxoGbHP0HZ4i0W6
622cQ8ba3WLh53XgdlempmxoP5/Btm5QEFZXP0MKPMHnvJKgLnQ9ed4FBVHoh+BVCTYCXMKEaRp3
WZKcYUx8n7QZ/FlxobfH+GTV7gYoqkMBQebbob9w3OjwbTpGhsejbj6zHvEfOeCOA1/Zr3ToFmJd
x2Cb1eRE81yq86CsI5kh5jMVY7FneSr8sYn64+1JLJzPOgR7sNuCKJz9Z2ShcyPoy5yaSFXi0vYw
hyHN13LNk+Sagz+os2ztVpWZfZ0IN7fPXO2iBIZjUDidzPuKjSgD12iSS+GmZwhBI2FX1DqndTRv
Ijq+UiCOQELrV17dlgbQaowJFMypxDvXORbxLp+uOiDFqfDclRNsadW1FOCBJFvNUQcJ8nEKotn7
z+3d/3KrO0ZGu/q+cP0YH62EtuX5MDs29WzrXDPrUFTVCf1/34NcpswIGjlqNxbOyYaDnhf3pziR
O2GQ6yNqu5LGFyJBB2XzuWEe3mnoGe7ez2MX7Uysv8OzGERhBmi4fzu0F5ZKh12Xvc1cBb7EOZ6c
gzmgBKUQeup/fe7Xr5N7l3aGsmZ5LEZ2Jon9ACf2L6PbrXPoFuJAhxqLVFHVx8w6t+h32I332o4k
4Jb7MmSb23//QvbSwbgJq6B2XynsFFpLn4wVtG4L53OHig6/jQtbeUbbW+d+Gs6kGw89JOuUsZKz
lhZW3+RwzimmuZrOrkXTHWSv27OR1NEmnab+cPvrLA2hbfMSVkMNBNuR2yHexwEhj5v7KJdrN+Cl
j69tc44iewCkW0EcePhVthxK6asFzNLu0nZ3ZJXxPKKIvFRtsxWVc8wj8QrBe6D54qoKWM+mlQ22
EKQ6ftWEfRaMjzESt9mm81qc7zX91bAEdEJ796mF0MGqKqUF+HMzFGEy/mWajX2Cp7TVFLE0A20T
d2xW8Apo8et9iY5bx+9ZNQJnlx9ha3B7Aktv8bqQuSr6XCobY9jCioKifG5hd+kkAgr5MFaDJzI9
pEX6vSrevJL7FvjBVDQvK4MvHO9/UV3vslSU5AAxm+14idFR2MQkbJyrH/229n66qNnNczOH0TT7
Dh5vahdGAT2sJ5zxG1HwffC6g+UN0442kM69/QctBKcOYTXQxrXq2RwvcB8CXNKIjozU5QUPqe0j
jTICUrZTr4TOUj2tAw8NO+q5J5IJP99ty5Q/1ni+ArwLC33XRT10aqL5Z2rUu1SZZ/jRvd6e40Lu
+BsI7765I9uqgN8vFtwA2AHM26CayU/4H6yUIEtrqiWPobF5VJf9cDF7Gpr5kTv9XTRJ6vM8fu7F
FCb218/NREslpcmJV+fecKGe2MhU3gvFLxCg+Vww6NDC1PYGO8qN+TzAWBVOYd6+Bc1tSwvyUnXq
JTeyZGVJlkJBRw8Ci8KrpGmtcwmVzsEKCOhXKKh3JZ2C2kx3jHp/rNY6ZFURZvGqqM91ST6otHTV
gXiUVabQ+z5DWAobLIohB8v8yI7OlV1CftpAR9HxHpmEjes8nFqjWCmxFq7lOgPMEyRRZIgmaLcl
xTdGIZvqdV4FuD+8omE8Axsunw2J8dTB3fGhNzvlfXJRr7viXfRnbpIDDj2JS5q5P7wMMBVO+XDs
2szdO5NzR7rq8XZ0LuwDXeDbBqicwKhUXCK8crQWjLuhZx5tUNX0246LAlod0y8hV986r1H/0WJq
ZQeLOBdqTqsLn6E4BREo0WydMpRXU4TiW1f9jKbxUFYr97+FLKKDyovZwaMwKKwX06xCXPmto63q
bF/H0NW4/f2W+nO6dLdjgupcVHF9yUT6konuSEzzJZH2BrBiqAzbj8bQhmPMHmg2r7zaLBy4unp3
Paq8d+qxvqBaSIPWsza8hBhFCfremkL4xx8Oyqv/BqAFNczMpqy4MHl1MmKlT9EhqttVKuvHxRtE
MP8dgMamalIoWANr2duHvnU3RaT4yqH18QEJKUbtxyt4sFZ9hh/vy99Nzr8qJaVvT+lVr/kP1Azl
2uovfafrEr3bqGJwrIy6ibiYjah637Xz4gdQdD+KyVS/uijeOnOXbU2noOe4hXA9M2B3HXNTwF8t
e6x6GjjWzKC5Pdb99nZEfryjIbzz758ExzNuRV1XXsBwAFdH7YkhN03UbmD39n2m0Ztn5p9jVUAT
49+xolmh8WHw8tIQuYvb+JvlNkeiqiDl5Nvt6Xwc7EwH6CYWy2YCVPKlbSK/qmG0C1PvjVmaX1ez
xN8+zf8nJZBS/50Gy6Fcl5AO6RYt5wIKqG60m4skgIHJwG2Ye51IdKlTF4TTEM6mPkYGyS0gCSBq
6f76X5hwUUza13H8CkGYoi187ESZjFdVVxtwftrHAf4/Ddf148m9/o+gfn5Oqx9T8dqsNaoXBEqY
ju81e7wbNymCUYHcCj00p9hnoANB5Rc8Jw+Uwx3MF33LzvaDQ/YpSKrZnPlSAJSPJq2UF2dNhW4h
K0Iq6N8vOsAGoqQMHTBjujPxesxq9PLHvx+hdF8djiPbcp8oHVd2/F//yA+WUMcEw2bd49mU4xzr
uv4Q155755ByvMA8RgJY5dwxkqQbJiFEbNUF+MERbr1uQ9SDHFkfdlmLF38YyhyLKP9tGt4MSTDW
HTuZFuWmzaPoxG0A1qDUyPejU0RtkABJcY6yfiBbV7ZQjsgsYABLu8fndCBXmjjlvMkm4WwB2ZxX
Es7HJQnTMclU9G3n1Ka8FJ2xGUc8jBSx7xT5eWY8QNV/7GszWN0YS6NpeVQ1jpgnPL1cIojc86k+
9K6zMZt2b/cozM0ixN4PInOFCLSQS3X48ZRXsqcgUFzq3A1nw97EQj3OPPvyqUSiI45Fk8l87Ep5
yQwD7+B3xdwevdg9mMnP2wMsfS0tGfZNj5uwhwFMmV0iw92m0oeutUoh6m80Wyhh3q+uzALrBR17
bYM1TjdZs4HZ5NUuI3CgHb4iXDbZEO1T6xBn8SZu7bC1B9AEiQmFIAOi6WwKWDqsFFcLl3Kmo5Gh
uJA3RZK1lzELLXk/Xz2lXuzmkLE6dPoyaHJ1TL3yXNP5N1nrWy2Oqt3ckhKtadeNW5w5oGeK9g3C
Z5CUsk/uxL7XRnnJnGLXcDukUKgn8cH13JUAXTiKdNyywQfTAbagvfC48LkHwEWc3CeNt4vd+ng7
hpYSpw4pbhi87jMTYwwJ2zFXXHCe4+LT4iI3HzmgVIJeuVStDzPg20MubDsdRWzBKHko1NReHE5y
7Llq69HKgH3jGjhkoRrTYb/zJMpYDggTkoAnO0ZvVLzSTt3Fc0uOMkZf/vZEFlh28Hb5d0/0bpTU
HGD4y1X4Feppx8Zwj6as8fKDVoV1jybOHXSdcC7mZ3uqIl+62R59MfQXcsp8oCzWdDsWIoVpNZhS
dQMvbre+GGBTeHl6tgS/KMe8xwV65eK2UEDr2N4po1XhQkzpAtulZ0uQMKnXrB+X/nott0Qj6F7x
ZDWXse781BZ4s70whOGqxOpSRGj1VgX+lt3zaA7rrJmaoJU9lO2JIB4PnMwrho1juxDXc6u19Vio
iXWslDn2GWmLroaK5GvFVA9lkRQVeHHJWbN3s2L9vWRhWXT9VFa5VsOFU4UNMzeSdA9RmXy9Hd9L
X01LfONQVlZb5FM42W2/5U27E9i2oIyDGdcb5XbVm3Tha+l4ZNOQZWROxRQ2YLmxqzmQEhXQVGEq
Hx3pGev600vpTscdg2FPr2bGmJOIE59O2etoMUCP4Nkdkeas2jFsimzyvRzVajrlb7c/5UIrC42p
f1NFYUENqlXeGHamd4FmzolW02Y00esvRhSqXlhwCCmlHntoawmzvKQWKxXc4tDX5X13ZQRSwKkE
aYYQbrY/ORwBxpofPKPfOK25k23yvc9AACgF1E+i6lTDI+v2nBfKEx2fDBNVC/IGUxEaDuy94BE4
Q545niHIGp1l2QBp0lXuV1jBv1Zzdn97zMX11RIhn3qomlq0CJlD0TybAmE3G2TuIIMfE1rIkesr
ifuvCXBua62MurBRdA1sK7OSNPHsIow5tDNjbwjSLvkmpEt8GkVfcpI+3J7ewtGpg46rqHPsxLh+
UojamvCqlCzGtc/ef+7ntTRZWk2beKlbhpwbu6lVGzV0L+U0rJyXC2leF7qGkEAF0EJUh9Cb3eUO
O4ECADdIr/xvWpXdWfhCOjDTKmBIHjElwox636H1ATfJoj3lq8jIhaDWgZiJh4d+YXER1lF3GGz5
IB3zJ4S5nmcoKWcDjBAqcvLadmUPLUSWrtw8T3g8AyquDs3R+2JIuU0deJqm88Uc0z/pWtdyIf/q
CHAYQ0V/s0ToTEUHuOdrDSCmdIfOV4O1HfCqeojMZPupINMR4HkGH/bCIFU4FECx8rbeksoEi6wR
KwMsfTOtmpDQ8Z6zYsQ3qxz0heInoOkaOMOzA9RycPHe3J7HUiRom6W2W4O7dKpDlOkbzxF8M+Rd
OMJMHaackACIxs1YvKWt2a8k8qV5accxpBQ6ITPgS+dBzn7MyMEwZOXzhJ1oI4eLVa2JaS6NpDVT
clpGA2nnKnQ869lFK/Eadb01d8FopOvI+YV8oMNZIVuSNoCE9yE0QPqjlSUAgrVFfxm9wdl4LlvZ
Q0vDaEfvTKsYcjelDPNkgNyGGRax7VfCPEzu19uhsJB0dLHhAlCDSXW2DLukc/xigCioRAfDhynO
mkzK0iSu//7+EB8UJHGtroUs5jmGYJkYsjgACe6/VTmZpXuujju1nRHCK/AmDK9NSUAdwF4pUBxE
yW+3twXMZNhudPoU/xo9KrzAQdziZHvJyhm6NEGtmTHWZMZ0gFZyE/NQFq9AaZ2gcXG3KsS0kOR0
GGpr4/OpymlDNNd+mekfr1WoxvvTbCWXTLlP7hr4YWkmWmJwyokNESy3QhlDkLPaspG/NY6x60bz
z+14W2rG6FrCxUDSOEkQDfFQnuBpfT+P3iN0XeZmV/AeGoAlPbqN96ezet+DnUEwe/3PwQGzDv/X
Si2ywAZmurjwjGTkWj1pQ15Lucvqo2LNweiHXW+NT7FUp7m0vV2d410vzrYF/PqiqNkaKYRvjUkc
lA2rxrq76rQdiHFxzGSAqXRX7XIy7+Ks2YuUvq58r4W11/GskWeP9eCkfYiOJSyDxRaGMy0kN+Lp
h7B3jREHXgLNjTFgLGyy78W0U1X/WpmvLjrajTyuBuHSJtNxr7bISVsxkMsVmGmCH7BofCdVd3SN
6buy4JAeJepp7qQvTLUuh75wWOmoV5DF0H+20iYc8HgNRZOtwYoAGrXfa9CTepI+GlX2Y3SslaNq
6WVAx8HOXDloTfI6xH9Wfh6zZJea7M5pjl0T+wZxdx365ni04PBFG+j3dBiU39Q88hFA/+PsynYr
xdntEyGZwQy3wB6zyVhJqurGqtGY0WAww9OftSMdKc0fglQ3re6+CBtjf/6GNSDwuBrDEJdZsdX/
HvPA37iz18qDJXC2Z3ad+/KagtrewTfVuZXZl1LctsaOQqu0MuqD0K+j4T99vvNWeAbeEj87Su6I
JmuaxLaUe2Sjd2wGfTBhno6fco+F2LWB962Z7D2vU3ma7Gm45Cb9ZUEW3IHcgNMmbLgT+T4rrwYR
cjeNJTv+449bZEoe+iCuwlQBeJTzYCfZT9v/0SpQqW0rcWzQOscGwrdOY4ZAfPyF7nUMTZp9wOaL
lUca3u7Fye33cLdNLLI1314LK0vh5CkdPeoPY5P4JuTowrS0jgExvuR1/VqR6mCP7V41vvUr8Gpo
0bH5pbP9OgLHL8mpvk8VGsO0HK6uu9NtSSjbmbiriFZuZOT+vQnuWoe2m2jSbKMxthZcFnlZTQFZ
MgzdJgFEi2a/2mdZerLNcuc0/mPWkybcvKPXjvEiMbNVboy8G5DKDMNlGKwb14V5FumOhg+ufZX/
Fv30NHQbjdqVpy0Rv2DdBNqscGN6Zod5D0VmMx540aAuJP0B3c9zZrkyvsbWjdR9rVexRP9WWdq3
o8QjpSV3KXPg2eU+D0h3B296RcemgFe5jPq0IKE3gxBfGDI4fH4aVq7tpfIxCzo7K3WGtmkAw2eX
3ZVDdlub1Xkz+K+t5/XJ73I409BVIDxhXCj34F5nuMapUZzHji+/z72HYiXvQ1YbChWevZFWrT3z
mrK+eyaAmICF6BYu4QzeuXkb9oi/dHjyR/swGgrIwuE12yYOrt1vSwwx01bgQEDAv6RmuitSE6KU
EMOv9Q180O44FA0Cu/8xAa9YV99S296Nvf/z8++39qaLYEbTEj2leQTO1O53WuFA9LS4g+bIeWRB
GxaV/TLl1rOstyxuV7L+Nx+id0trBxJI2gF99imbvsFs56G0AcQJtq7Qlcbum//Auz8/zDh8OTRU
LhMxDiVcmdS4g7i5lF/lCE+u3PkC9cfQ/1PAFRmm5UhZcjiCONksNuqmtfdbBBu/9mpiGn1wYXnt
7zt74odS9cha1NxvnLm1PGEJRhY2IKwmnYqktfkvo0v3Y2pXyRTA2cT34szJoquVvM7bXSD7M6wk
YuC2HJEeiMgh9h74AUhxrABDkNYbC79S/C6xy4ZnQ47GnQvcP/A3aUt6rKbagmNnixG8cKJsdqqN
dGTlE7+tyrtP3EKwUE+yKpKiIAev00/wznz+/DSsZTpLAHNnebaCNEORdFNj+GfHomkWSV15x36y
BkiRF83BTEvx0FT5vDdc4u8LX2/UBiuxdAlgTmsyo9qBnYjsskcewCqWp+w01ZrBD9HeQrKvMNK9
JS7ZFzbgTUZdJpwA/1AO7kFU1i7wOwaIAuzUvbIIfXr01QH5vjtaF1+XIOLn0H0v0Oyegp0wlI6l
HFnclu1W43tFmQM0vP8G3XoASVvW6AcPadc/A4wLz0kwD+Muq58cEGYMYegTFOuGUBQe9rdXedNJ
OMPDmMovg7c1B11JTN5i9LvtVfZFDoUh9MJdDkDMnB9837jp80mBWaXOQIc5kAWadhsbbiVcvF3p
756GUww9l8lCb3p0YbM5cUgCk9h2nb+D9LqoDOiL29RnAm5MWHslFCzwgX7ULIHjsyWfPv8Vaz9i
EbO6YJiEUaoi0S7/kxry2fbavbQ2cJBr6ckS+6wxL4LjiywS02juLQPyzL2afouZHgjzo2EudqVK
I48Gu9Zil4DqDWDwynlaAqFJ6fYmN3mV2ONVhmz2j17ZnC2s7ab64Mr1uQQ9S67nwe+yKiln/SQM
kA2gxg19MUhzQSgb/OY8LrYQAGsHZAl07gTRTTDYZZIWeBUgi+wuIn0V5yQ92j09eBVyIMf6KeV0
rGp1HE1y7ItNsvDKwVj6Jgx1wMEsY2Uy9NWvDIywXW01bOf0tI2MYSggCTRUHvCbZRTk7QnHpghF
BryyaJpbCkpdVNObKbCjAbLIPK+yOJ23qom1T329K94dI+A9zAJCG2UyGnkodPfq2qYRcqP4G8xb
reu1ZyziE5xjJ5tBIRzZn/GlRb5ZoQsApY7IDowNrM7aEi+aYJmfzRzK43VizbD/mBV0Fns/3Zce
7WJTVCMMsAJAvwGL+vzgr9zaS1T0AFAypBcG5A5T98ihRjen4qWgcxCyPL3rfLGRsazo/nhLLLQj
DBqUkECH/VPT3MBSBOyfHlYpog6qGO/ZPF0XsvbUjjblzuian2JW/MipYdykxoDoYMCAEi6v5i4r
+jq05yGuyXiYCNyK0ds3h3PQmqD2TDFAfq+suUJJ2tDNu52XbrF6V5ArkPb87y6jqibD3OgqwWUZ
hNCOPNgVPZlWOBWRa7hokkGh3v9KyukIIeCId9Wp71v0EW1nbxbiz+cfbSUOgLD6359RK6b6nmGz
07GGdIuhj0K/Yf4mqCNlY/fV615xe+PIhXCOxs0CyuvAWm+Dk/PxOXCXsG2z4y4sK2WZeNz8gvHK
ITDqh575e0JPn7/hx9vSDa5Pfneay8Czy0GZZVJYA+h11gH88J9qDGJ4vyVy+vr5U1b6we4Sgt03
hprBH4R9W9WTe2GmcDOxy+bWtyczmnQdIDkSVRx0Q5SaTNyIVvAQzjjACDfVrWhQM1Cz3n/+a1be
eQkUgtwc5CRoUCfU/Dv56RjabivCQo0niGU0W8Kha1vYWwaxVktlDUImZmUdsElmFrKm/Eq94Z6w
7Gbs22NVVE7UWMZv7hhpqCbjEpjiXBvxjMzkn152CUjXfoVRyNwVyZipP2htH3F4v/tZE3lAPW+O
FFYyXXcJSh+rAopyOR5TeJYf9yVCdWFGdl79QPLxOBZ6z3S+85wu8oh4qh34tMr8xmrH27zM7R3C
796yKrhKmac6mzbe/ePyxV2i2HsRNAX6lAVOb3aLRAtS/W334/N1Xalf3CW2XGUS9oTwsU0YkCpg
BEYcGqcKMrE/LaM/OdSPZO9+z7tyo2RZfeAidawGFYwdkVWSMwvih94hra37euAHY37wGyQnFKN9
hOvODXPLKjbWcCUELWHkutSsBTiowuC4OeQtuvNshnFnUaeHgDlp9PlqrhzJJYpbVDPxaibzpBnK
HaZgUZpB4pkMZzgz3/xj8u0uBaT7qc9w+M0sqZoU8psNhhlZZkFr5d8CyxKvbaC11OcesL/1NTfV
c33r5HZEJ+OZm+pUbYmfrDQl3CVwGyAhIZU3iCTLyU0wBP3X3kFOqOBlebT4eONpoAeZCyfUXBwZ
F78GUpv3wTzDqDA153Dw5wKTbH2auOzuJ5Ud/+0rXs/hu8sEDc+x62dTJBB4DHkVY7p3bj0a9Tnk
1dwtuZ6PMzcoSvz3KZRlExewscSl+ExcL7v6Cd70UhxSZs+hgdPYZqTcSKfWNuYiTQzgVl+xqRcJ
B+thZuhQOIaFvgT7PrTmCTgOttHMeut7/C9fw/UXXfpU8cKl+SwS+IBjwCQhjzm3ojxUyoio+gHw
qUsyEbOxOWlV4mRMDKq5Up87B/ybpjuTyf3Rwh5o4wd9XKm6S2x3xwofDsJcJCD7ZGZz1vWYYizp
qo2VXalV3SWwu08dsEkhPpO47ElMYt/qAZ5jw9981gcuMhEGWX8VvD71o3+b6o1+81pKt0R3E+Cr
ofDo12j08p/lOEfBTL/J312LvuwIx9P2LKx853TmRXtFEdLcinNcX5+fkI+LWNe7brN3J8QogmKy
Sjxcj8CoIqyeKg+uyeaXwHosAyNu+jExmNyA56+lXUv8N+1Sd8TIUCawPD+5hj3eaEx1Z1l9r30W
FnN/Fp19N7dnMLEh2AezISTVxUGJ4UqRePr8nVdX/LrD3r10lnejZKOSSeHndzS1dkrOu2HE9i0G
lYAN8jV3nMjtnV3W1LsgpzeuFdxvTolWNrK3OMK5p91Kw2ImuQbKPC33zeTc5lvQtLXMZymFjOFd
x6BGxxNalEe4BT1kQR538MFWBtt5UL6dpvmOVkOkc3jq+vlepSwiGPlZ7XThfvCN2X4Wom29OcZZ
ubKXaOVJDaNUpYtfxPSdpD1kvdtnU9cRxqGff9KVJV2ClL2+6D0LhkewXKTPTLW3Ih+fNq3RV2Lu
EorMK8VroO2NiwHLr0j6Ktg3s4FJK8YxUzmpPe/Zxmh07YS4ywNp6L4WkOS8VAPGh+TgIks1rXv8
W2ZPmCdiEGs8T80TBroh+C2moyNON5pmKxfZEn8s7bGRmKYZF69QsQsd/tr8dp1+2VRGjizO9e/P
v9bKflgqITMHt7wvCnytwT+2k3PybH1OXRyGrUOwkmgv8cXQKWJa8YYnolckdJy5DK9jkc9//srI
zl2Cihu0NLWbCZ70jZXH5VAe0vF2Fn27U1DhTsusCSeub4NchI1Qzxqj2ZBVzUYNvpZ3L/VzLWMg
o/bxmZhpPbsFOLcGeQyCnTtx4DG+Nr2ZzCV/NPhGFrVWOC5hyLmatG/2g3HJbHv6IXlmPAr8hDBt
BEpI03ypudv9lVP51Ii8jNv2T8q9PxQ6f6HHCm9Xt+Pf2aHpxkW9chztRb6lu6B058wicPHgXth5
Q2SiL45WpB0SpyUH29/0BVgxwoDT6X+virJzmO8MhCRwAyg8Js+DlX6jnEHxBLfzXVU5oRBB1JrU
BnC+LF61feizQ8fKkDTeUwYNc7DnI23DEDmVk3tXSw37BFYcLP0yly9G78ZGilEMA45vllGjzwA4
oQAYwKHb2K9rwXFRp5mjNvmoegMwGflDpfyeF85uM2KtHOYlncbqB152MsVhqG191zewU+wNH7CD
KrBwrVTubuPUrZzpJVA9FQgapY0HNdbZtqX8VQ422m5Ol8aQPxhPUFZ+HOiMViDMlVUIDNFrZSqo
c5OyiO1q8sLALjfSprXfsojSLhR3qq5TiNKjCT/KTI1hLuf48zddW9Hr/3+XnqROoIWRNsbFHOUO
ztL3Rd4ewI2Ac/VG73ctgi3x65PhDSbMkHgy1j4a+N6dhdZ58ASTmikfX6Q0j6NA29lsjmQubzab
eysXzBLJnrKallLisaIrQj73X3KKxnZgFF/bVMZysOrQuyZ+/7aOizjRO9DipHxglzwvTzl3DzSF
5p9dH8ctpuval1pEB8salcA9aUB2isWQS46LCQffabqbzq82MoKV07uUY3a6TrARqKyLmB3jZrb1
D1Ok3bGrUj/6t3VaxAe31Kovm5Rd5r7GUeLPrjMhNbZe2Dhu3FkrL7EErksnVWZj2+xSjNXJGIzT
nKnEH/ONG2Htz1/327sTU5S+OwuGsSiAmhfB6HPVkUs+zBsL9Aau+KAUXsLVpVeleX/9+eDHvLYW
6V8r3wuJZcJDaIBlAbumSDRUgM/AfhXQq+HeVVVcUujLksKEX0atQgEtmJ0NAAz8Oa02RgVSbmS/
KxfiUpo51QPMEYKKJ1MLsa+hgJQ6RDjkML0yazhsDjxXTu8S7k6GaQT5H0m2Q6az7bl/tZ/eNN4Q
+r36PpI/U7exW9YSjqXasko9u9McPspzld0PrsCQuD458G2UHI2IpzQHtJP288ssDzqr9tYYRNNs
/Gw526eG2rhwVmL8Ev4+UeXCAi1gFyi5R/WAZmpv4XR/fubeKt6PttQidBQNdSDxfA3ydYFeZtF0
x9rrj7rz+1vVdoMfaYkaWXYF/SrQXzo08LoLq6rWoczhiVFA+UcReaepdO/MLkfh3rbPVQN75nIM
TJjbwzrAaa0frHa/SEyjMg2Vx7aH5l3Q8XvLxPgihGWOE3Hh92HAGXy4JAg5v2sq7P0gmBF7tZ3/
qjIlcrgty+ahzypALarS7TgUcuz+rwA55KtCOZnq2otLXYDsQFhr7wvuA2Lkk/5H6st5jxYDzBKH
sryDOrfRh21udj4mZ26LqeZVrrvMMXvg2cs8+tUu7UiZ1K4zQzjMsqJy8uubqQX+ghYEZprpFdM4
YKQ1qOp7WnAMvIQ5Q9qwFxEsTTXyKb88CfRWz8rJ0LTqcCStqWjv5moqv/Ih2AJAroWdRYdMQdKE
No7LLmZDDswvnkaKy2uzO/wGAfxojywCs2Mrt0O7hCd19orOlxW3g+LgnZLbvO+hXqJwHVRDqCvA
2oTIXpsc5SHviylkXjFH8D7D12rFj1LBo8gO+tCW4HVBasWMeyN44IQdoI10ruoC6i/1lhXT2uld
cgecArmLxVpkhJm/Vwx+60odWA/DIkxuTT+H5cYcBvq7b/fnwIFQO9IP/8F308iyf24cLwT+D1Zu
SRpIQSaRVlUQaPHPcGjRzyTrDsZov6RT/mIARvT5Y1bu/yVJAHJKYJWYkgACguZyYV0c9IxS1R7K
YKv2WolCS17A0FpNM1I2J7JOLyPv8zoEUQqGmrp+ktT5rQOG5Lb1QzPXMYAhoav7pyZIgZQq7e4W
ILZ/8550l0wAxohDONp1Sdd0p4YByuNT+4BmRagDvrdVY8Bws9toRaz16JY0gFSKEv4snZlQQs6m
SU8lH45uPtwXqOpTNR1paj4EI/vNVbtzoB78pju15RS+gqkHYmSRUdSBLqqZk6TWPtjJltnI0DHs
Y666YGfYWYKE6bdZFH8KUlZhPtfw/gzkY3C9gNXwx4Nz0uBpTFjtDoQz70+RViQIA7PIQ585XTwa
HYFSMJ9+UZn+G1HUfSti36VBcrQh6ESCOammajzYaZWFgTu0x5I7W7XJCpoDfc//Lkylg2DyRnNO
VO8OYTvkB2JBaFJVfeRBdYie8u4yp90Umc7khh6p+2M+tFkEoY89mWcLglaVj2h1ElDvsmBxiAAR
Ai47HvrewkB0aHG3E1t3N8ou/HviPVRoRo3QZOv6x89P7RtA/YPosMTMo3vTCD8TMwi1/qlE8RbN
hhZRQL2fWpZN4o3U29c9O7lBW3wfc2iU+DKuSB653pDiC3sPkoyxlZpnw4XQTOtDNSwzv9UOOdLZ
NyPael8M+COHeeaISGu/PpQFiI4akn37z19i5e5Zgu+Dae5SEdR4B2f6Xur2RozOX+XT+3/784sa
tHJcf+Bwi05qkv9AWdjb6Y9m9P4tYV2Kchdkhvemlc6JsFlwnmhHQ3+QMoLIDYOzFXvpq2ADVrVW
6r5dru8ORQXauVQKAXRs013VfR2Q8giolIpU3BbDdGBlANOzgIeyUhdOy3DT52r10YsClODccWF5
c5I2yH9mjP53pvHFV+KmmvvboWv+Ggjve/SrwmpIQ9u0H0lj11uDpWua8NE2X6SYXR0MrT+rOcnQ
bw9zdgPn1SmW3O4fbbYPSL7nY4CEjhRGQn1/C2T8ds9/9NxF7BwM05MeLt4E9o5FLHo4IBdDG1qE
mFDbq54E4IQhgLuYw7bVrszTEPLdcygIRN9cp38WU7Bn5nTIJp/s66yLSTudNfEuM8m+MGc2ESSg
JWAAdP7AhfFkq+EmmKoS6asc4ql3X0D9BfzBV+TBbw306KfCM0NwZWfQmqpTbqlql0lil3FqViEk
FvAPNW8s+zUQfvD2S4j13BTelNW9lZCJn8fM5yhP+IF65VNX/h1yTFb4jwDo641m0dome7tA3+1v
x57AO2saCwoXAmbwzAoJ6A85DHBE8zMtvkAA8nQ1Vw56Lfez1HGebolrrBSEbz/p3aMn0kKFiODR
HhBvlPURirHbcYYBiT/uyND+NrYSrbWxyBIrzWdWZp2EK6Smc2xDp9sR/JRXN+Z8S0YKKmJwzyGP
qGp59O3u6DDIY3HgToTaWOeVPOytGf/uXY0yAMM253aSVtWzjf56qLPu9fNgu5YxL1HSPdOVBMdy
TnzRA1FYyyjP3McJdyqr/L3P+W8PkxI4S/8tWHnwbexmlgc7Qvpz1jtJIzdb/Suv+cbKfPea3By7
GnM0An97J/YE7iwHworC8Xai0BHBnZ0SBx3P0j3K0X8t5/HCMxmBr3elW36+HCvtjCXFhVttqnSB
rHp2fsNVB5bgzWuOaVjuyodJjxvl/coF+j+sldQIMNjAvWCY+aVj2bHzdRMyZW28xerBvL7eu6WE
cYPfBn5hJcKr/TPKUR2KGVwct/8xp87eKU2JApf2F4VO6H6kKvbGR9Dp/nFTLfks1JHapf5kJc1Y
NFHQZ1CLruMrchWZqC92gKoquG0jUxFTaIvsZ2bQWHftd5E2OUZ/xka6tYareNv17xZC2q1r6G6w
AOmUh2kgt3TyEmE6MRyTbmpinI2a4+s6BAuEjeZjRP35RlqJT/9LAshl0DjlDOp4u8tsBnOy4W7s
EQI9cZKNZcdVDYTa5w9b+95LPkDeQYuraXCIoY11TAMIu48U+rSwMXJuaD080sA8z5N6sgLy7cq5
3Rx+r9VKS3KAURE2pTC6S5y2vIO2sLybbfE6o0mynxz1XYgUPuuNevDKej+bxalxHyQjkZ+rjYV+
o9h9cOkt+QE19Z0S7I4pwcWccJ+fRUl2laPDuQMW0KZ3Q3kWakfS+j7g/HXUHhxe1A+j4Lu2gRQv
Vgk6vAZ42+SX0n+sYWv2tXIbL8XTeZ61Dqy0xwTE+bB0GgXIa30jAWLea4MfZmG8mNR6tOnw/Pk2
eGtpf7QUi6QPpZYN879uTIDpiRw68Tjg1UM25L+yKp1jqLP9bC1+9GTzc5Cjc+pm6673dNRy34tE
oaDj3dCn2XExfrFecy4PnDo7yyngWjHBb51YEMbjY6lCz2Zf6tr4KX3wBaAlzKdokDUoIQeGsXRj
qZNdnMrqGJR9eWiDOYYOf/BNOApgeshbIzbUkCrKInU9EQGktwhYR77rx7Sz49qdY4+9FN4Ww+3j
mwUA9P+GwyDgbonUl16Edv9oHwm3Y7eHzxd9JcTQJQCxqoPGNa2AXtAKRotYjLHm92B2Hgoa7KWH
z85ztMRtaD67UJ6BCri/0av+uAWEff7f10KrFdp0roXXKoPIGtTFtwyoFttPm1p/H29huoQXGv0M
Jrnh0MtI0nhu0TOr06tq+E3aOCQqzOyHSUClquPP13Ll9l0K8jPVaGIEDNS/0budAB2CXnIIpuxR
C3m2tmD+a6F5USMQ1xWgL9nWJTOhcT1CyvlgQTIRb38YsgBYzY2o/PHncZfkk05SqSg8oi8Ag+wG
NYE54oY1dBA2Z5oryRtdMkOUIzALDlL74tYS1q/pDtB6QNxg8kHvM8/fz2p6aN3x8crhNmFJG3pQ
VTC67GtdlSAaGhsV+8o2WTJDGktUaDEY1gVzXCjD7EimI8Dpr4ghOZ6gFRnl4/7zLfJx6kSXLJA6
G4Bn7Rzr0pXpTeqSh8CaQ2f4N3wHXVJAzKl0g1FP5kVN00tO05vKcXYgAd1IfDujcLaG4Guvcf3/
7/IS5WcpvK25+/97ENT/GD5BkH6HhWM63sEL2YXWTXmXG8/AXzHZbNsTrz17GTZS4UIjOXUv8GyE
co05HNom+w1tkd3nn2gFJESX/AcMzBjxMuFCabeNUqqB9EtvVZVF2XgHeAlTB5BuH1q+0Wb5OGrQ
JbNBmqk5znPmXgz1irM8q/yS9yBlOel59tuNw7z6UouoMTITww94o15oF3zHhu931+1NrekCsf6E
EAtqOPawp6k+jS0ILBtref3z/3ul06VUfhnMlulPEh+rO4wY/GKHEOMFSwj3UkN/b2wddyCYTPnX
jQdaHz9wyXHAOCydWhyDi9cAegdCso+gYUZlOkaO+C688clqisvYDgXwyCdAi6j/b8g5tH3+eyjE
BAsvo+PeZRTVocpsHWV+uvUBP47GdMl3yNOsVibn9NJo56nwqyeiADQMxE4DkP/52q1sxKXi+SCr
AJOByb2Ycvg1QmgH6iivVTGCKljGE9uIgCsgW7oEx89FbjaT1vRSdmJfWEjQUnUTpLHu93PxtSSY
uj+0Q/MIO8YBCErBzlK9tqk+zA2FMrlH7Bhdoo0reyWYLJHxNrTn3SEokCEAatBCrjX0643lvMaj
D7b+EhPv8r6G+DL+NG7sAd2lmoTVJql55cpaIt+hw9HWhUbWBrtcBwAqW4UKmi8AUMDMw+78JpR9
W8dUgEKZKnmyXE8+WoZ3Q5gl24h1AWhy0C3P4q4au93Q1FMkg8yKuOmVmEwVzsYqrBBc6BImb2km
IYA9+wCVeDtWlAcJ+SY+/ITi8w4ScmIC44GQkDp51DAOGW5gJYfum+cFO+30f0kwJqq1H/9pi79B
Ct7dWxAz7IwUyh5Qa6/Qzp1uc9Pbc8v+XnT5vb1l6rX25Re3IwTgrMZFAX3Rle/EuRiLW6IdunE/
rTSJ6ZLz2MPaUtqc+heCjnDJSvQuK1cc0PMiUT5DnCJ3hkNllXtUQHMMl2D0KKzhlCsFgp7cFTYE
TgxYp6D/ZZ0HYn6rIO5L++bRrsfqdvIAHGgosIi8xcDZGaBgaEh9QRUw7Fy7o+ccKub3DR+aUzaT
37Lt7svOKh8MxxheGKA+cY8a7jFgBYvcynsEVzSLXWLaWzvq4+Y8XZIxmQXKTGvZ3iXr8jxUjEGb
lO46h35p0vmkuJFBxCV7LMpfm7PktS9q/Te0+4BEuJX07Qua4DQ0KogjdJm7EYNWQvuSdSCEVXft
1DsXCuO1QjXPpawv+WSe8i0K9lq0uK7ku21PqJAAJpoT/GMC6JF06YtD4fFZz2PsIuXOGf/bo/Zt
DLS3Pj9oKy0duqQVtG1bCe4380WXE3/OtHcqW5edRDb/KYYGQOBR8KvlLqx54H+07x23iXtiwPkB
Hgaf/4aVdV1yDyyoXE1ePwPfIhx24BDqkKVbHMwOUjs6cDZznJX9uOQd0GKc015a8wVOFjd+6p3k
2EN0n0w/GlJ9QVvn4DoMAFF9u6kHvHJVL+kGhi0tCJ2n5DKx+qGS+aV3+RNDM7KrpxO8ujZCzcq+
WbINmqLOxpIX46VFo3q2ovFhzpvbyTTuOzXDwgBeA5tMl7UMdUk8yKy+aRuwjaEtzC6ssM4jmk7o
sqLb1D1lMCaFWlIdDiUmnqSE4vLnm+Rt+v7BNb1kJNBydAGXgJRXhwxfzY+jrnYWHF7JgTtoQHr5
LkgT037yq3vb/mlgPG+MadhCULy8c0D0aOcguhI+rIacgRcsUWihdszsIy+bGArNYWv7MQTIlLml
lfUGSvjoJy+ikWe0Ve8M+MkB/0mrZ/glhmZtHKX5DWKiE4pXWEVBZ+ERqAKT7cV4Nwwnw54eK/Iy
Bq9eC2yDd1fxLynPMepxYJK1DyRMteSrLvtoDNIdXmTyxyhryFab89rD++g3L+qPPh3bfAK87gLr
kAiLW2a3PnLw1H/0m2M9vOKXe6kZdjPsbXoWEoyZ4Q8dmm0eOb67h1qFaMZbUcEJEPrq+M9gMnZF
PW78vpUpGV2aaFxNE01jNqHoVjy1XhUx2oQgokZ5zQ6o/q/arPm+qswDu1ZJqG3bLpyCh41NuFIm
LZkAfm7OsHCCdWrddKFroQ9uRmb+A3XStYxuy2Pb/0ayxJ0pmuhjBweHNI/lBJhYFeFb4eNGFP68
3YgZ/VYEXwmfS9IAnbvazEnHLj4nXxvEuNOo8yjz6OHaNUXN+he5pogarpx9LtrY5cPZIeR+ggof
xGucKikcAE87HmzBqNZKh6UgvpJenw5QPLrM9Rcsh65vr2dUu8XuyrUaZL5DmTJQ6DWmRkh0/WVm
ZA9OHxJkfpthp2OtzODx84+21jld6uXzzBTTxIzgYpTjjfBkrNlDAeS047xCeHdvu4nJ55iWXuhh
J3/+0Dfw2gfnaEk/MMyG26xyIJSnv/czj80Katm+iCuYFqv01bM0OgevGc2iK4god3/V/RSXGDLj
gLX065VYhb08QTBKf8cpMvOv1zOPRUFnA+xgvAIqMGz1WfuHKwz8ei6rObSnEaDTu+0XWblalnyG
ApzG0ZOEXbSln8HSg0zkgONGRHVvKHMHmeBwU97QWtvKi8GCpo7yK6rYZYRFYNk8ttNXpsG/xlE2
tAH2hBFdA/2si90IrltZeBEWCce+BGSpnRKSfsfX1Hy+ySx48PpJ36dx517lYtAMzcpfGx93JUjS
RWAHMctpUwB7LrhbMj2G3LmlGQmb9vcVniqVDP+PszNbjhTntvATEYGEBriFnNOzy3a5bhSuCSQQ
Mwh4+rOyr+rkX+mMqLvujrbTCUJs7b3Wt4i8M87dN8gYnA2Ek9Ut/gYT1JgFteuTdB17/OmxABAT
d/tk3MMekkq5Fxhx4BbP85OPLbUAxhELgIHFgmC3GzwWn3+DC3UyP9vlS4O4yEF1KIOm2C2l/tkW
yr9ydS4c1flZESuzKMNSjdqj9ao3S/VjqxgS2a/pJC786ec+iwBQG0sx1zkOGsPdLuX7JqfX+qUX
biw7aw1l/anx2/DqmCrSJ7nXxjQHxxjgIeajxxfo+0zINZv2WZXt4c2Sa+794MU1fs3fRwb83ISR
zkOGmXaLsLrcvSxQG7BgAF/S23tUkLUOZ3nK8vx8CVzaFs8tFUU6Md+zxD+g1hbKX5O0OUp7V4EC
INSGk2BXZgahS+Xuqsv4Uu147q8oojSfU3+ojgHY9yhnEMg3sqZZ0wl+jvHQdP33vnHRejDgAnz+
PS+U4P9jtMg7YQB1IoeoJiuPNTemItsyr45VWSYEku3PP+bSQercS1HOywiHAB2PeaHlllUyqYnd
TaiJmsVsh0pA/WneM/MtD/oceSraOza5nK5hBy5UJuxsSxJtIIASGMkBoOR4EVk8Wb7VboibcIyD
or9pTi1JZJJ616Eol5br2S4yay1SRCo1R57zPHFF5h87p82x6SDkrgHhfJjYAA+tW65FOV14QZzH
C8i8sIPDhT5iYDe7D5N2O1P0r0I1H5/fxgtf6VzYb8tMIUe7HY8R0iCauj0yibxmqe8xjj6KZgBf
5cpec+mTTv/9j7P+kkoTkEojNLV4Zc3KorG1UPYWcncbzsMrooOuPAAXUmn5uYRfV8KVZe/5hygM
n7zoGOl+nxvAP+AhkS5Ho4mtgf67laFC8tj32prtnHUb1/UPrqp/dy6jCU8LZIP1fruK1KNGOV8v
MpkZ2Jbp0+Aoirci8XSVYccSHrTGUx7Lgm6Cvnuoyuzl85tz4c1ybhRQJJiKcj49ylYW4LC4pJf1
29VK+sKb5Vz9H6CtUSukCB+yYX6OmPcih/zKzb6wbs+l/kHvl9UilX9A3RCPfn+ADuTEkTHRtUS3
C4pvfm4Zz5EklzGFi7NYlSCDKHY4lLMnbYKb4HuP+JR0FfBuvfhbRpGp89XADdPXASJE4aMg5Upg
siSgMKX8R7keJQQWLzJlCVC5ytoVv1aNX9iOz93m3lC3tFjS/OhJ8d3wdqtI9SVAzE/CkVi7cv61
9uOl5+tscyoKVw59CP16Nt8xidBnUATGHrWampCJS3dXl82le3tW75QIyOuw+zfHEbkHXRPtuunR
n/PjEF6LkrvwCeeGBIMXSAgT+HgMHVkLPzqM6A420HGz5t+kgvzcL+A42oBl1IxHzj3EHcsPwPog
IrgyOr303j+X8ud0mvpy7saj7dpVlqtE02eYJIqkXNqv9cLWeEM/ZPh2QEp9vldcWGf/HTH+2F6N
N81cuNA/+ByygAUsZ+xuTdftEAR+N7dwZHz+OZcaEudCf+0oWs0t8w8931GNgL9TXiTMIptRv4Wg
KYGpGdMO13JXkTeBPWv5N2s2P5f9o3Ef2TDnKOD6dKMy+4Xl5Nan3df8WhDwpYt4KpP/uIhVy0aU
E/huPsATHkKOK/OVau9NFtH+qk7mwq5OzyqXKc27iHcoyIypv7VB/SPU2Y+Cqitr78I+cI7Mh3eJ
jgUJ/ANOXFxthgy5EcMNDX60hd6M1+i5F1f42S7QAp1rGoWbAUfCfV56ICakySDWZbeZQfp2G9e8
EZwEP191F9SI/FxAjJ1tKEuK5Q17jCSrHCHwwbzKmj3IQC5WQYro5IcZhNsOFOWpru4gR4uj/LXm
7+0kE5Z+D7i/VlORyFACq3yl1rjQLThXHBtNhfJSSw5t+iTlfT8OWz8oVkPl7ng+fYNbDCkxJr/y
7F1YnueofN2PAKWkUM8Etty38nSgEO5rWU734fT0+YW+dF/PJca59GihQpodC5IlXQ5bW1OtVFfe
T75EDH0Q7vM5+N1EUPYG7fT4+ade2PDP5cRl1ZLcISvpQFz7Wi/8rSMLIDw+pJ3Xcu4vfcSpCPrj
0Q6zom2XQImDJyu2kYgQRVccYT5u6XQCluI1+trf7xE7l46hfYO+OmmLI7Lov7Ghmrc9bFfJVHh3
dZitffX13y7Z2VbVpw4YDyB7D7Z8dX27j2yeBOn8hofv3z7gbJtSsIibpsNiE/ZnNGexGu2mt+na
XntJ/v1K8f/O6X/cEYlx91DWXXWk2HEfU2XfVQUJLywhD+Vcf3PXdIkXytz/Vvofn4NQZUB8FqmP
Nuq/K699WQi7ohS9sJWfmzzqEdgoT2t9xFPzID0fA4BSvTXiyuHs0q8/OzJZoysGlYI+AlVYxWaZ
9/XppAta05V3xYVLc65vT3vrzenSe4dg1m80rY6sGHafL58Lr6FzATsSYu2Qlc471HMIQm3Qob/Z
/RgKIMcybeNyQnYvhgSff9iFpeSfLuAftxi+U4TcVoYecJ7Zp0aC5zjDmRnuoEaJ7mnfX/mcC5vI
ufS888A3yMIxOzqvu0t9B/lA8wjZ673p6mud9Ev35OzBBgkcfTJWp8eSgmA91CXkOelyrW1y6bac
PdVh1A8V7fV07DXf9p0r3jhw7H3e3qfh99ntSdpOiQWAIRvRsGqbQyB4veqCuXqACyFI6tTDKVQV
MSvZFNf91aSf09f7y/zgnF0P6SlFqgQ6HcgPfnbN/M4kQqP1uGEnStLEHl1mGySSZ+uBumfru22m
EcV6bap06VE7K2eqnJNZcS8/NlP7rMPwbuHIpEJUy+cL9O+/np0ref0uDKsKDsKD1Q7W0Kon44q3
RsLZZ8bgn1YnO9fwFp6yhZ3K5QASiUC4zYDcoLKLMZ5O7DXFxqUvcnoy/njSQmhNWAhExXFx87fC
2Fs993s/+/75Zfp7OcXOEe65R2HCtsF4TKd0NRbNkWb1hskmOVFaBiXWEbwP17uzf9822Dm3PLMt
kt0AGzhmtP05mAKIsxYPx2p27DWq/dfZM95HBkDQGqmh9a4H/S4BlNrFbjY26dPabkrZ39Ry8hPf
Ezifzsg8jz+/Fpf+uLN9IFDGazJB/QOyOeK6GJBPiIOVmWJ4jh8a5668Y/6+pbFzlS+dMbNrNY48
mS3X/Sm7670E0UAHxZUXwYW+OzuHmC9MCjfk2Jxzmn4pMvlswXeL55kgMNoGcArMG0XLH9TMv6SK
EPAQrj6/gpe+2tkzHWFgtcyeM0dgqlfdEqw5R8BpCRGxf02m+fftlJ2reudAz5w5FEnhAOS1uUVR
PgPNjdlYW35313hh/3Uu/3dzZOcKXtlzM02uKI+FHuxKjLZIkCD0FlQMKbEF4g2YmpvYT/X3tKl8
UHcZRhxA/exSmtE4MNVNS8t73dfFioHVBrM1OM7Oc7DOy/ljAMAw8QLRbKijvlqZESlQgQ7bJB8z
8TG1PSYkpM1KTB7LPmkxh6rjOkxfnC9LqLNp/dL5rltRn6NdWtFjMAOGtXT82unvwqZzrjEOssHr
I2w7B4zw4Hg6PQ+ebJGK+fT5QuF/f/lAt/H/dzWkmc09XD/VUXu53yWUF7fpidxsuh9eWg0ITSeg
zyS9J0OeAPSLsVTbvI6RR9dcL3mcZvLWTjMkObaRX1uF2QPJ0g0h5b0f8tc2L/MkMmlz2yJ3yrd5
8VSX/MkLcZmKMX3hvfFWtAiJiYGZ4F9c5t0i2sA/woZkVzkZ77N09Fe5CcQ2JZCQR7p6DiNIVdJM
PPjeCdDYghXTBu28gs0eN4mMRbsuA0Zeg3SAPwUUNYjqeXvb0sisrUYQhSzQg8iy8QAYxo8rF/Kv
L3F27tkKQp9HKov0URh5B+dOInr582or9cLb4dyXZekky7qoi+PJzbomOtxR4WHqOm9RL4mEWQgs
8tADiACBNFf2kAtjLnZu1WrHwJMQjfiHPEuq4SbLP2zwNpaPwKKo7GYJ/Xg2csXYbXENvX/pa56V
aEPYuCkY0cDBEB3zybF/9novydQbmgmZ/sFyuf38bl1oqrBzxTvOpH5LUlkeNfikJzJZ3X5BsO1W
ImUqauQHsmcPxh1yNQIWRmMtQPKogxfgQZO5AVq7mvVHCpUvCKFHrqJNAG1S3l6DTlx66s+279JM
SoejZ3A+jIn6Srp46t6vfPPT7/jLhnqugXed3+UN4lmORrVfFEyMCaBjYtfn3Ve/6LZAdxyWiQ5x
jxIB+gZoCqseigQVIr6T/jZ4bVXMuzcGLzJEVK18YMNilXorM4tr+r+/nwPYuZIehHaRlilGKG10
EM3PWXVrT9xD/oFlUQGSO7gvVXkzhlDFw2uXHjHCimtyyGFpshzyeYV/nV5pB7jcNB8aUrzCmnqg
Q7b//Bpe+vtOdcsflWCWURf4raaHaFDvZozew3x6+/xXX3gCztXwAKj4ikxDibOAQYHpF8gJDNd9
XrgtJRjbwHn+ZmT1VEXXnP2XvsxpDf7xZTzfo6WnBD8wp742XvWMgPIrPYILVci5Kn5OZUekmMOD
U+Q+mMYHw+S3qMvbuMnJP43b2LnyfOnrcJnQijjUpa2hVSzzFa/a95krsrMtNf92wJBnO1MZgJjo
YVkeIeYvYg8JQ3FFVRjnw/IwTlfW1aXrdTbHstnMGgNfxqFlExJyDUeJqMW9WeSStMW/kSDZ//Dr
K4g8h4yEh35BDr3F7Gzn2+gaweVCWXguMu/aOaMANIcHvwAujyztvfKCbyBHjUmhy03mZj8mmf/w
T4/LuZ68DKNJShDlDnkw7mokO2EVQKJjG8BxOAVHzsyg8YlmR/RYXukcXQAUsHNxeVAChISigpzU
NFE9QpAM9o9ruoT5e7+XXdzWCFiFFyxXESAjJjn981XX2aULfFawhT0pmtCf5YGydj+QcKuqwK1B
UplWFcAbzaa6duC9sBf9j9S8Jl4+Zb44GCgPY2bnZUUaOn+RjfmNqDMc5Q1PAFUBOi/X3z6/of9N
4P/yejqXnAfL0gQIp5WHivOUvy7grm8YkfLZFZEfY4pxX3qA5RR9ZZNMpnuQg/cAcvbx2Kj8gZUt
PH4dmZ/DwrE7m5Jda1qyMxPAgaYFIqKmefcoGuNW/tKyGKASNceMAzCkiiLYcPDuniRVPoTkodzA
peC/EBvlW+CWomTwKr2PMh98h0mPr/CpXqu1LuzC51K31h9nZCM07JBNoBZjtrKPursTDjMaPpyb
e+QLQk5gevLoGf83iYYjR8+yCLKfWR9dee9eqDrOZffEw2jgVMceBlK2ezxI6yVskNkirioXLn3C
2S7aU64nPQ38QJBltAk7TEqRfeutZZF1V9p8lz7ibA+FWRYhEk3ODzyw9R0wisFtXp8IWQDKPn6+
Ri9AMdi5MN0nS94bV4rDklYL2QTNTMmqYqFpk7otcbgvWptUMETEc8Cr5xTVOVv1EweWvCDVsCS0
a1sRWyrhwsLhCFklnO0FNsk3zaf0S55Dxl55ZQemLQIaAVqsnpw/PPtVKW6KJYMtD1bDWOpg2LSI
hFghRIE+aCNNItps2JkeMBBTdO5LATjNHrw0FEh+WoqjnOzLYhgCT7Mq39oxnVtEJAcj2QI5Nm+b
wCtfiqDyQPHh3k5ngE6FsmE7OL7wwit095ZSQ668Uy+0ec4V9l0OVEcFB+nBIcd7Negs2I1AvCWT
snCa9PW3EgecK8ezC1wDdi6dH4aZpHog7KCW8dhqY1+l30+gxY7iDpkHaUz1/EgC8cRQXq07MK43
rg7nQ5cFMmZUPc2yUXFT+tdelBfGjXB3/f/Cq/Ih5C/hxj7owEZP9WRem8w1CVjcR2BepjRp62qE
NWqCss+Hpa+IBaP1lWt/8XqcvUaCdmx1J3JxEFSHCR3GbNV6IxYVLb7RBYYv7Lx6zRds81kVJbyk
aldEXbuDKjXC8o7Qq7/t9Hwt3OzCc3uuyBLOt4bSkBwqq74PSj0PQb2Tef1vGC52LsvyiO2rPG/5
4XQ6YN180Dn7OQ/2ddE+WkH5GH++OVw6NZ+7AQSCWtySS3JQRbP2tV5pVph1BTjXqqn0kmjXYRAP
pwpxSAKvIm9dBW3zofSV3emCOoydy/gzBM41ZVRj3OsBO7ZPm/xpqiAwztpoTPpFMCSsqOfS+m+6
S8WtHbVbqXJ8aH16y2jpP6foI3R62QNhIn5g+b+lA34op9kvNlsOcul42yC3GTMDkSjXHtqBHZ1v
cFzLrgVeX+qc/teu+uNUUgIBXuhGLQcBwzuCYXEqt8Nj5yoM/+tX9eoHwMHWthy2J1ou5/8WXsrO
5f4ka+Zs6S1Oi/Vr2kxl4vIQtDi4jGIb0WHtEMSz+XylBOF/kTN/KXbOtfkL7AOFphrSDl9kUOBl
GHTqNqn8wGM0jjLYfJ4WN4rup8aJHWBHs5gJ4YLUOM9HdlJIObKBgbMJDTJ5AII04iGNUAIVSdsR
PNOglosQTYQF64/kCeYhBXuFIXG2DM4k6LN/p0MTpRPKVbRx74zIefoDFuUcbeMpHRuguOvFgoNI
tSvW7RzRbToz7q07v/LvcKQb9M46IcN1FkTka6+adoumOpQfM7TlaTnjxIp+n48OVcZXjsviAHEF
drGot87sGi/kN4UJhkeifQWNxaIxYhgQ2bzREfkNHObyUyEnLi6G3sSNH/VvSk7qrkKY37uNpuG+
AYl4k0mBKIwTVPH33M1tFRcTgoTuW8SRfrVhCIBkVvECVpmhazWJO9QH9iCZNl6cB6S5j3Terjrr
m9guXpSkcz6Gq3bgdi37oLnRiKj4qSswk3NRPNf5wm4ifAeUvTBVJ0VH1Ep4uQHlcLCPEpobOA/b
Rm5q3M4HX/sC4UmFmioY2Ep+XyBv595TUu+KwSLae9CEQrVWqG635BNw617lgc6f2eirZ1rM/WQq
6Cqw9AX4Vf+HYvS3mBEtVRvdogINkWaIHcbXibegHRNNBV/ZGgeOlvXDBsDOLl+H2lN6J2UF58zY
1a91VyDZiRbZpI9thmW9c9lC/fsIWl61RQBD43amVVPw0lR1I9deVeLnh5lPUwKXLjq6oxR212hB
9rgBFf7K0sAJuq9dGsIv7Ij0+liD82ReVRo6epRdDiHFmgBXZvrEK0HLuCEhfhTN9mpEEmOK2GKb
+hgyiZJuVFqdkJSDY4O3wqi2Qp0PrX12X05Du8HOHd4Uc+s2eEd0wC0A0LoqO402b0dluSoL29aP
Mg8Lf8O7RvobhPcEYmP4FLVqVdsFHYMYjeeqvkf1OYS3vFFN9lo2jfDvq5CcMl4V3sF+UmZlDnzg
ODSFt0Vnly4w95UuZwfByqHYUKTBtRvqwQH2MfajXh48MC71Vgvr1V/pOOeO3AQVvP4g1aONP8L2
No7lDaV+EdxMc13rH3pJib4hGtkBNxbXhD/C4wvb9YybwTeZ5qUAjxzwxZ0rVRsm4ONBEhbXflHx
ZOzmKLxVpYzSd8nSoN2ohQflfVjhB1aLrTzApzBD7tWjGoUMNvAhCLfJmprpXzlmpDB1Zmwc0/s6
wELchsM4ikNV1Qb0p9pqjMLrFG6G2x48nPEhD4d0bVpPOdRCKfJ54y5yTrwVATKM3puZ5/UjRltc
r7Uf4vFkA6mD3VIyOf02NPPGRyALdHODCbqX7gPbYcmSzJhs34us7n8FUWuC29BHqOF73kYTZAwB
R0RcalndO3Bt5RSup9oEUCtLV6tX/FQ5PNQNR8ItMqy8EHHW0u+GrelnMayZ7eD3LiSbBmjnsK6P
crCeXDdUzPWbQKeN42RXZFjHg/WjbZ0PUXO7BGkPKJkxtvnqLyG1tzOru5QkY9v4Qxo3og/EXpq+
L3+2yjhaJhVxdGtIwatdMcFef6yhAic7kUU4KsCYMRXLforsiP5xjreVXvX+xE676wBEyBtCpKt+
Uw9NHdxQ7EYzX1e6UuYAE2eh3kYmRP5iRRkJitAMh8i5GMrqRt0V2CvsfsJ3Mo8tLE3VWkWqg/+t
VLx4R7RqJw8ZwC4b3WbonxYO//+qXJZKIV+tDJtHRavOx9GY5BRnMTIiRHzFy9Evdn5k9FRulijs
ypu5wI258wTTfQ/43GDFFi8iWFpIpGExcNXgyl8S5Dixo1VN/ViPNk/jrhUtWPZdXpCfSzt6w9Yi
r2MycdvKcY5Fxr1VChe2ZzEaqprho6IYKD8gtzs/0d4ZeAUejkx+kx46ItA87IrI+Eu8kAovqIhb
rb6nQjvvSTaEDIeyEdm0ZTALhjcEw6Pwh6koIS99Tr1yY4DKUF8D0gLeaSVyjVDrY5H+HlFfyH2G
kX7jY7xGCfvOfNq3uwAZRfC5lONUxhxz7+aXHMcRgrBgBOwFxk7dkU2l4VW4zXtkTt64BuEFyN0c
0zD/GPpBRXchKbrsHeYYMsIxIV2nXsIZcSQboxwVGyrnKb3RQWW9pEFaO89WlrLgWPTIFUIg9NDw
o0O/Xn9AxEcxaCFuJKZbKaQquhLcN7TJf4B1gGMJPsjmsCDj4ejmRDHIOlxMEc7jyzU8ZTy/0RSe
ZqC701SMPxeIkvIPU3LTf/QgR8qYA/U8v4QVlCZfgmp0+a+h0JC/QE/tiYFvhA7Q/ln3fU2Ajsmw
yz5S4/ldtgMtJgtdAnlN3+yGrJmCdFdHgB/8stDm4/WgecDUel6qyOo4LETNp1gsVnOxkpn2OaoR
WnvjDQ1PIXwloq8l3rZKdRguiLZvOSxx0QwwxioLSl4xxNCN/fDead9NfOuWRusxnhma8t/MwBsQ
AcQwNsPazsh5GOJwLtNRwPNAPFikeqKnLfJ3qy6HdVyIlKy0iEKvPEDgNASPdLTCuSSYItF8GNSY
dR0HOckQHZ/1Aag8TJPCIoQkxLnhwKcR0rRVOPalzJIIwj6YdUsvr/PYs4Hh+yX05nwnvZKMv7lf
C7l1EFbX2wzNCdApF9FCQy6tQcE0aWD29IZUUqVFPFtEq66FGZd5WwiX03dPZWW3noaQ/UZTuCS/
pB2DHOxikuMCMpoUPcy61JswDhQ5MWwL2FEaHqOU+tOu83g4IWpiIcEhrLMSmjrnbL5ROPj5L2WQ
p8taRJ7iZptS5ATczJ03kh+hpf6OMcLMNuR4f6/TUnd8TKJxQXoSaKyE3lbTPHVFopaOYkbfOPWQ
2rQMn4kdx+ajm4J5753w6KkbRFLUw8nYoNN+C7qrbb9BCwkdMb5y0IX7No9cg3jBEjT3dYjw1qiP
MWuMyr1DZYldA9nFSPiZYL0IIZZG7DeqKsfK7Zz3lD6RRUyptwmk30wHKyptHj3ScXJErU9RruHR
RVZcIoMyyr6nXtC0u1DLAwlZtc8osnqww0bVu6sjb4C7bcn1ysiZhntOOvSTy6gr4Rz30CbT3/NZ
wWGyjJmXHVBZi+Br3+LNdW+q3NInELD9fI8IJCxAMeWnaQEapr3dAubW4C8Jc7YgIinIp/xxEbw7
sM7qn1Op8TI0atmlFXe/peyyoYvdWI71QyBUOdzIOpvNfQCFDr+fp6mNnudgruddPUxWw3JUZDw4
yiKY5w0wLl31KyIANSLEqPfDdzbIwT3zAXaCZ4U0ZvXD4G9FvZNLuWTfVC894SeTXTJxv9jIVBXa
PkXv45sh/TDOQLU/6qBj8J6Lthunk/7CB+Sk8mG82YcQGm/MVDWIU1EjDB40H2WHvWLKzb0SQ+qh
ogR8sBFenejIQl6xRiIJbb+A/tCMBF5z23rPQ9Xo2q1JhAKo3hWFQZ9dhnhV91KFUZa0UekFKM4W
Ln+q0oVBk4ixBopZjI7rPQW0vYqpG6ftYpl5lsbCC4lvWC4TCPwV0yFQMAhSvGVhW9YZci1C29xR
lRfgJw8CYCG8nxFm0OHGealZbm1HsqFKTD3PMf67B91awTOcR/GCwPaHqbXC7DftdLkKZiDafnI1
e49iYWrTWl92xxJler9gR6PtgtYg89IvWLUEiaKmFm4PK3zVgo5gZ/+O9E3Iy1hFPEpvBJKjGUqG
sQqHNX5xsQOGOZy+ZLKO3HTbRKRu4NxTs1wVEJj6jygUNKJY5nyGUcQD+UQ+DRGqlU3ZiiF8bKM6
c9tukOqGhX0HXTBPtyi50hyBMH4egayrUZbcLygD7bqmWFfVuvV53iEWnVe8blBRn9qFGRk9xNGa
ZoRp0PTyuyOGvjpBw184nGIz20SzRebnSNU0rGooGX/OAv0HjdnJpu98OqsENh2wIhJsPsE4r42D
Q7LZsgFT7GafArjUrHEcj/JwxYbAui8ZYjldv2oQBNSksPcuYaA3bGjp8MCjDg1Q0He8d924UKFp
jZNBmARzqfPwFSfjsD8OIE6UVQKF2wwVi/HA8cakCL1cxlcZK/synvqov82mwP/oIAnK6mQynqFq
RccaKRCxNTD/fG0IoForhH2XQ46oHKfQDZmcAeOrV6hkB2R4+gVCuKdU1d9CXYduneOJ4E8hvgRw
t4iY48VJdt+vTFPPA5pRIZq51hPjktQAQRGK425djB9VAOX4dg6pgopXTl7rvWKTtaLF2dXL5/WS
EYN4j6ilE+MxHKzpsBV5xrPbeWqDYOeGKBwAJy5T5Hj1qcV4o1sw6eXPHTd5e2NLBsrwnqK+f+8U
3HiyzRHI1qNHgNFWkSc4AdVkHbqBr8ogDZDYlfvTO2Sc3hZEMnZfDrPnrbwJ/45uZvCrsYit3vSm
MbdYK+LIwjwiK9LPXtKPdbC3wTx+Qc5F9TxIeEQQ6IaexqqkOetjgtHNjKgcIqvoi2BsOjTAe/0K
TBe4FWLqcyAXgDqe0kg8hiOOWChJAJMkOBZuNXZaBaIGSBKdyx+6oMUOP6klOOjKtkc8XR1JQNYC
Oq2Jln0e+hbynKVH9e3GHfd7FChTC4jYHNoEppZ2a+oRHA++dLsu4GorU4VIAI0NKjwFfde24reE
oGFDstqgYIOkLGSqPYIZ469lB+FEU5g8CWngYKftqu04svq9GztsWlVBV0ZJuPsUtl3PljIOQvfW
9lGOYxlD4dTjyL0Unb/ODPaMAZErSd6DVxhWLMJEAQ0PgM5eg2zsseRgnsdGodYYSTOKa+CpTZ/7
LU5MVb8HIvtHD4EQqsYUBzYr8ffoKp+AiukUrn9KSZdYsN6PIFgjzIiA7tc0grzUBbYPpr3xvahg
cWtYKx5EW5sXExiF8KpWHUzYlNhPAKMOvEYkFujj9ayDBYWogFcCGhaUTVnUeDun+2E1NwYlnRBl
/22YTRjXKjKwgRH5BYl8mIWIIN2EiiLjvUYRGBs7QXHKPauOOFWjtoMzZ9uMvThSGVV1zLE1bFM0
7wGWCYI+W0+KhfZYDnz6zpoWBTAOt+yhySuN47+c6l85b/xdx7z5icH4vYWOBOgcUS64aKnmqxRg
Jdijm/pHObrwOAjRPadTTbHyKRIDUX/xOMNi2DQ8nY44HmMoYlK7XqIAC72FOLfQ7YyQv6h3G+s1
yIHxIRT6lRZW35soSL9WLhcxHT1r10FGqteiVNB/5lDaiYP2q3yjbS+GFWFF+czTtH6sWcE/FKn1
7zGdvIfWCRRmMHa/LP/H0Xksx41rYfiJWMUEgtySHZUlayTbG5YsWwBzAgP49PfT3bnKNWOpmwTO
+SOt5sF9EMX6cRnb/EqLc+KkG4EWhzrUzAC2mrtzAd/0YTgHh0u0A3MdcN7m51Lk2/rdf+7SJVjk
9pInntJHiguI7ZBuVXqHvuswnMbTYkegI+p2DhXX15FGUuv9mpqNezktauveeqHczZsvzCpvE7E4
BelPDY2VbOskYE57oh+CXar7wIuqb+hU1oBIjf10Xdv8iraBRGKHaj++O1ZE1soFPIF70jkaGY8/
iJLvgnScg6n+youy6jMSceMHVfpbdFDwzt/Z0/v0pDxGTLOXM60Ufv0dPxwP6gHira8edsZfdaxM
qB5DP2mTw65INOOnZ77IYq76jyiiBwpjWXdCUTd+5fjedzDPlYjTONAyJcExERlPBzRdTf9Xmfl+
ET4GuOm3jMBMtz9IT9RtWo/OKmjHEcgzR5kkcTZPsm8OQ1AGw7WW3H7HpgkGIqZ9kr2cuBHP2h+m
iKobE/91ZdHqLKpGBlqPiLdfbh9KnmKc+u7Rp2Hq+7edWfDr2JrfzHjTe74n+b9uGAORerGj/Cxa
Q0ZjPbeLfzNvbJmZXZJl5mWZ3J9Ft84PHArexwjP9G+E5Xta49kmNOzQQHp01t3cr2sS3axa6c+o
NuIPI5t8b92GyDQukcW5tavuvnTO/Jb6fWjLg2JOelj2SZOxtAXJracmn8PcTP5LZZjeqGP6HkqJ
8VG3PhOIzoay9adTvk17eyKnaumukdc1qLS+IRDJPwb54JvWMHc2gBr1oOss8OtOvhexCuuDEjOi
XB8b6f9VFyTrGOFWqkmJLqr2p2mTnGxxyPn3tO9z7vzcmOpuxEikajXrKTrs7gbiih2EzhmkE+aH
35d0W7jhFgvslLlKnnfI3QuIB7sZh6KbAwzFdXc3GNcdMtla5yLzgfNCd0Pkv2vVJ4+7v3WvnVew
ge/S5GMWSg32YYZ82knmqLdp+FHTAvppTDlfNjeewqNjm/YlIOb8t9M18tyNsSlu5yFg/KOJs5ou
di2KN8qAiWR22WefCd9V/8q9qqtLWHr7nI0b0N4pajAHp9avm181GuHHZFrah16iITzmotPjEcwi
WrKWHUTdKFD5+cJ/kdz4CI7aM/07UXkIo5FIh90tBhx7sTv2xyhCl0tBjtTsHCgyzMGMYfCcrJYv
lP+3Hsj0avdHt0EhTIq0s+SnLdi4srqwi9vbVZXrRyGmCbmXreEzoiGMz244ohxkOWEID6cVle5S
EEMLOKv0QfvW2Y9FsKnupthr3tQKMt+/8rmp6CgI+LwWJOLerK3x3KvPR/fhzLRQZTWDyX0SEFF3
yt1+sldZVV14bZMQTfLcLdWTjAq/Tedqb3khuNmi4Qp4oKvjKAHILsRYLOho5ya+zfWGRskfJNdQ
Gy2L98jsZQ1bwmJ0Fi+bW7DClQus2RB8379+3iXJRVHM+h4Wru6fE+Np51laz6c4sB+67exMvTKn
ykrvaV7a8qMyO4u0KCxwZsuYBLfihd4nFgEmkCAWk8Im3w9t5o5jMFNRHArDTrvQ01cMhXzsS2f5
M5q5CC6i6ihi8xyAFXdd+jrlC6s/xFIGB7nPcKpZbCF324jJYGQx605xQrj9iPlB0ihFqNGOqvse
RCKOzrRv2SscSFN+Bv3oviyjatiFxry5611qtZ+kDtwrEOSTrtfg0VPufuOxdlM5ZjtIutHPJWBj
2+jg3E4brsC2mNWvPqltmZI3u1yp2y3DzC9oEdv9VbMy7404usM0MuB3610fliFb+rq1BOBuQrln
R3r9+9BPfnJg6h07tN3d3J8JrK64kmcWMzqE/fjYAVTSitJ5pXxZQt3fE3NemnRisvxOV2rMi24J
fOF0WRGOevX+VwdzQpyaTpAK9f4ymmOS4PC/EQNHPyhvzHQhipbqYW91GNYoK8GRkxoinPVhi/Zu
ockkScpLFblxlIGOBiT8hrpZqVeMiiRblSsO0bRGcB42sl0aFSA25B99h1AGYZs8iNjZMieMi88t
qCChMT66y6mki4y8qXFj5qF47RT5bVKmThIEIM19r1xk911jrnvb24HaH6vjtK4XMsGbAYHYsQZ9
uso5iB7BrcWhrAP1QFEnz4lfyLfI+OBVJM9EKdE3efOmHDNRWbQlNaNemXhjtnVhiZASuvH7V6Eo
K12TWQ3p6hEaH7Tt7qYNjZbHTQi8q4QL45+YWfr11MCzLMn4QtS1/S3cWYiDbCAQsnVk5D7ORcFJ
4Mcidp+02qLXet8rsr3yvnpxqsWGD0Ncb5ZlfVXUtkBN2KPInQ10tBFtj+AXFDfjxZNtOvV54aRQ
afalU4OdD2D63AP+DP6Xmt7tsWepWn6oRFft1x705PGxXoIWuH3Hh4T2Q93S70zEdtuG7ZKWuXb2
pyFSeXUeO4cCrVAZsgRZcJ/yWeX6GLUY5A4FIjHc4TKp0GXmg3rZsFEslHbL/BVmbfzXe9LGR2ap
8iKoNDlzz3MzqaG5acDFtlPA1vjNLCz6sVh5ptJR2Vrc6mHV040tZESFYgnOcJlV0mzHurT1B6WL
+VF1efFzDaPlV9B49q9lsbkBgOepIw3wdas9P2BUjZFvVPkQPs6sNldeLRh+G4QDGRwjJja2m1oG
N7UOnOnV60ITnaOmq3tU/UlhM8iB9aENy6i5hcBqk99226k1WUambw6MsfmHWN5+jrv21Wl1F++1
VLBjqhiIR+YuuZ0JofzLwiOm87bnBRM6ZMw/E408BSrevO7YEKcGMRxRltTknb0TEcDfgu/6NSZJ
z89FSNt8WJFhNYW4f32rmSkG8zfptmm5Vzkc4bGNyP6rwsi/xkMw3pmVECztxjttczbXVHBayUI0
oIu8dnzRAKSdxwoqJy44prkCV+4WUqS1ApciTcXweJbN5v/VROw66eJAzpiiXL4oEffIJRwIcu9U
kb/Zetgkj9cku4NyxoWDZx3MvXC24qsJE4Zg8gGlSCEzYVmkKtZ7CssHMkFMXP3YHA3JiZHwv42r
jct4Iu9PtFsIETzE7Q39nd6LdYLub6sd97j0fnf0XLiykjOGgy5gMgwIND4Gvqtu9n5uT2vAP++5
Rp+mogPzSyoumQaSh7zZWJ+AhemZX+VSkOYMsvZSVQmbmNoLqPfRze97pIU78dyb+VjKajjkoxDc
Kk5NvGHs76e8IDwQzkrlWbckpOnIdnmT2zzTiT5yhuAelfdrI/tLYInBhNtBs8wGBt8NaZa1tRgB
AXIV/JpqTK0Y6dUzyoH4YOifPWy9WN9nhy4bH8r5ZZBO/diIqsiAObuLljnVFEOAPNONsQODhnnn
OR9d2m8AELgL1bkO5oo3qMhZS2IlqVhvkNmMlFgzwlnMONGqPzxvaG/Bv2nLAj5+GJsYHiJn7s08
qK2LP4EBuKMq7ueg9VMg0e9sTTPdi20MR9InabjEREnNQUMLgmvFwQ+wGolNikvT5dsl9CBj29ba
O5YNiymhdp4W4RSXMqrFta67+GScZj9jbKjvDD1OR8JlP1v8XRn/KaalfsyLdO4qb6UxsaDZJ9mS
p6oU7ttadP4BYtJ9BNStH6iS9j552IPDHuouC4Ilzw9b58JyKNKeukAjk233/JhXS/kRKDDDoHHV
ZSo8fZBqnzjFHecDjVAOoFl80C7RnKM1j09LvFG4vhfhX4kJYdbHPQAePJSRrJ+1LMwJRBpaNN+2
QzDK+SyNlQ5lEMufeXGAZsp5vw5d+JeB+x9Z9NELXlx7IKXdfdhKOKsVnP7VVa48Q/v6h4L+rmuc
jM7DtA4fUd/1x2rQsCsKP004Qe2xgpTclqUMX0EWCNWsxoqQn1yf0DAOXOS2/OeHpruAQ0bP9Whe
J1kXb7UbhXU2MwOcBz3l6Z5XFaZvE7945PVROgUecXKipEkrNFE+eT22Sa2RLjIo71OiyuHzXMRh
R+eGfkVbciAJL6rGDCULIZ2rWNZMo57QXPaYAg5DNRaHYSPXaHOKX36Jc+ZDr22wVTeedNsoPCrZ
Odmsd93QCGVmLsIqcuBjngZbuuqumSc/cE42olgNVMoYtQtegEYs78uebO2Fsc1uP4BSyw6yyo5h
8p+elvBTVLbTj67e5HDsaHUZv6g82Qkd3NYK87qeNH2me7LH5iMuBre74eMu60/hoySA5h57/egP
VRTc7WNTHUK1NP67Dbx9uPErr4FuDMyqh5cEe/jItbd43JJuPXjrf8k86uFf7KzRYNO2L7zxVzzz
F0wbZGiuqUGdo7M5xPp3Dq2X/J5NzQyN2Uc9QH9W3nFc2vz/br3y6EtjXvU6k46wTpTcHvNlKG0G
qCsZLUNjVjbJ1uAgTwW1qfrDDlUI55WTuF4/FCof3lgoKctIa46bhuK53b65Gx6v56SIV30iTc5z
s6Qe+ntAFR85Q5VX/dfi5KZ97Uth2xcPg/GYJQUX/3YY5Uokd8HLWt51Uz+gd/RIZmXvhMYKKb1N
2vaxNQYD5KZ20Nq0sgDWWb16I1QDkZdde5MkQWjvEO/m6qdxOhs/Mm25xZtdxd6n+xz261vRDjxM
Pl5VxrbArv4viNfYe6oAWdSXjk37NUvcDMegQ8pcHBbhopHE4SKTazfOXpCBNO3OE6OPUccp1s5r
svKU4IoMK01WOCuprPJUDQKHmnJmPBixMQW4sRHLFjZZrON5+2E05MyhmFA9Oans0A17R9EZkiVP
kZu785e39nRaHuHzuu/ytlqrOZ0i3MvkSnuG+orcc+aflXDa9V8CpBTT/OqM29gyjxETu2UD1zqY
MtdTAfk3bb16D0oHRhw3eRA716bXU9wcSjIJ25vaR3L07XVNTE6suGi8C3qf0V6n0Zma7iCnJq4f
pm3ckrPUZdwP11V6irFIxdH+O1zmRmUEzDUdIrQZpunQNIlc/9NAW8HzNru2Hw7bJOcoT80iRsbf
yNvFg1Mw50Ja+yg03JBPaEkxEo1rnzqO2u4mL5BBc8tOyrabtj4JhX+FFUIQLb1ExY78R3dAFiQ0
SdWNJ0wCYGCzq6L6foAPqz8hsNr9feLAEl+lZ1yIyaio14JIkNgRYcOsINHKwW1V/O5EUDZF7B13
L2pbdidtHINqdPcc0IZzw5ep6ivnCQvcpW07f//pqoXU62AycVG9QBbYtXuIXV827iHei2H/E3kq
2j5qUrsJzdlsVP/ZQARmWl+CQOlTHxfb0GeTL/bhXu0Q2Ni5Ixy4G/BAc97VkgQv/R4wmqJ3MjSx
Ti0icXfnV0hNXGIgSFckZV/g/ZU88vbV8XKIjR3prAQmu/cEq1l34i6VZA7ks2A/sQHnBJ90U/d/
eJnL8N41fkHu3RqslOVgNeTtr4ZAZ4s3xXghTfKltFt8LMw/m4Hn0gIfYxUgL1DnPlR7/ZJHE9f1
7jbjE4dJVF4htxrxo6KTOH9c3Xox906P6+KGKDJz8sjSolCpRXhT8rgxmyxD/FcnZYWlNigHXlHF
WMHIOBjnreHMpmzSLPV8LJrWqw/IkoKjF7kUoechgM6HUHvU/0bx5f8dgm2nO3OGQAXWXmNKRSCp
2TmgNoJzHo0IrrwuqV/ivkicJt0i2omIgHD98R6osf6pEdnMjwnrhc0gRuVwr7siLk424P099gkk
cBrM295TEqN9Kd7WzqzBMfHcbUI2u+2PtuvWvUsXzFJ7Vpbgr08OqhdxgmImxboMrLAMJNtwO/jD
vGU5RTH6QowlriVXW6einYA8m7Dzt5eBGJTw3V0jd/tw2xjng51ZyAFHF/u2+d4yMhyTMfhr8ZLu
bFYUa4GK5DUhIPQEIrhXmV/VwqSx7/IqAWQQEtYXEgQ78SORJdxjVORQ9w6zv2tpLi0PgP+aVwKU
qK+dmlKisn6awniIHiemXYYWbeYNtrBsbqqqkPs1wgN+nbo9+hQJRZNHBBvuTwqXlh+Kb3bKENrb
O1DuCDWodMeXEY2A/BuBzf/Jc96WC3UNa3vwRQgyKF1GwauEfQ9vECUsz2ERkjXVNG2cp7Nwl4e1
csrqtqx0x7QRNPNH2CfBRpd30v+Gy9v+NrkkpCrpc436eg5DWD1VHVgGWjdbk3yJM/yemuiBUMgL
MCN/nJmEoZr4sijc2h2aUuqYjDnVLGeqyLYSl9AKDOF+v8idn8CG2H78rVezY4CCTueuWHrMsnHo
V99e2O5fDVH4t1vxrPzYQzH8tg5a8eeyrob8dhwrZ7x1rbPQVg9DPh4RTu79IWmnhsFkDXRL0TEJ
iFlbAKKcMGOVzkuEvoOw/70a/0DJfeuMv+F63MpbN4Pob/q7nZT+7TGHiVFlkK3Ft4Na2CDp0tiL
g4oLVbj5IwAu3iocWkM1fXlGK++okbIwbLnJTGtnK2zjnZ1+dPyfbpd3wxtvlVxTr7EAXOvgVvVj
Aow9pnxxjfw3JX31p/C6weMZ2md9kvvaR7doyLiqiwlnUJRUg8x2x/MvCJTKKZ01wIKZuv55ifwB
cHNEqlA8Kb8L1QtAVfQCBFspWg3ZKdy5XGi8NM4zBlRU4l7E+YDtcJ44+525dl4UZ9dzmG9KZlIu
Ij5Gm66QncrBCYvbFTN5/V6FfctxqbQjLisLmLyQ0Krck6Tp2j2h8Crmg3JXJCqNjXEICTWg8ZF1
6dofA3+7jcSxdCHnkgzb2E7HYhnJoQiUGvxXQhnCdjvXfrMHhwpb3ZMynZscQ1RJPFf0KWOgs4kF
nl39BOFKKpZOdo/aVjr/XVN8JO4AhJY8zqI+j8MUEGkfjsEQSXEfK0bjx6Zax2vTFUEICT0OnEtz
mUw3JrbrK85xGlgc4U8aQ30D69BBcZ4bO6urbDjpL4udpzUFNo0KCA7OodveTrt/+x1mUP3ouJUQ
tbdYDhCS9wCVP8U+d+FxTfqQH2NZl5EEu4LfIiqa5BrNefsj2Vb56iZR8u4PPMmZ8VbX+bJbT2+B
EW3+zzfB+Dt2F9mdNhgsAqvzflPHegc6zijP6aNPn7OPnJQ5IXrjJV4jsR+XRk/DW0h4mnOqyQHJ
/7aMGfJ978VC6aRf3zqMOi8TJRxoUKqR76vOhYVjmGeZuk5YTgDH0k489XPdDvopHNrafVw8dKh3
dW4c2gVQtHBztvahdxirUGeXVfUwGA2ngvIT/1aj6/oopEP/gazNTk2T66ngtUU3d+08E6mnthl1
trIlpD3LNMZUESWXsUXfubTO8DPA35+kNcEoj71HAMKT4FSkhLc03S82E4UAYAiZujpAnPa+auqx
Prbdamm0LqtSZ24cbhxirZ/kKZpHnzMq1vuvyHpdhmyZwlvk8v5TPU2uem6WciSpQ3a6vI66pkMF
lr/f0t0GwEt2CcTLFpkC7bWPwO+smf4xccrc7mhfwCp/sJEk3XEY/eUBV4q4V30+XBPmBYQWpI8E
LyhatvDAsjVNb3vtI6+Ua9TUrwVt4O2xUBuKHdSzW/ketdoatFv9Ioo75HolUPAymPwL8qA0v1h7
It+jStu14Ylpf3cyzpnmp9M2MQXWSWeWlQzUuORGqrmXOZz9IImQPcJl9ecF7dPSgTM3HYSjM/PU
9pUyps/mwvHWC1WG/kfblgk/QeEjNhzjHj1RVuwUjx4tx1tNq+JmgseV+ESXIJ11iZ62JqrqyzDS
3vZzo9d1fYOkMgPYJ59gU6VayGRXqQuMC6kbCnBZu7RefumSfYcOjytTvHODkHxarChYz+03DkKU
R6li4FVF1uUtewC92A1KYO9zWJEKXmRYtl8rWmtuEm/ztqvXag2yIBAO3el5iILbIFon5uG8Yuv8
5OUP7VHTcxgfycBnhw3rxl9OTV620VuYtCNuKwaBNcraCH8fbxNl6F6Z980ZnwybXrKCRj0kCEkT
Pnu/2Hmp1Rj8wU4ARhD7ZqlI1tcJkeyT0mAsXuWGR9GHm/8fzl7jhecVS4r/cxzLYiU2AantbT74
TfO6OyUaKWJ+ovUWgg39eOWKsfpbmznG0Dtx5f70px6Qn/C1IXyPavQIQKRBuBxtVTMGpAhfmVIL
I8V+AinPzc1QGft3Khoyo1LOAN5viboYgUCZK31FlFI7r7D7iCEtQNv6LOPe6S5hJcrg5CvJT+iF
KxAXWrS1zCyirSsf2LT+we3EO9YCvkJF91zt/3WVlmHGUzkFj2SzWX4BHw1KP2eqjqoPL+Z3ylQ3
u9sbC/p6nEzrrgoOQ+7OIVyLftgOeh4Zm505V/81ZB2RXeCNMlAHcOykyIK66yUqeeI9zA9AnLkB
4+z6GveNEvax8sbm3Tpe/eKiF7gSgCfOwdo1t+OCiSHtSOW5bUfXPxXFnkQZmR3LC0/Zdt9K13nK
wWGXa17mJTW9JUEyaauThJoihKHHEiES43wn1Xbgz/WDLZf+fcKwhtui8lqJzsIl7zGvInvh9Fn2
c4Jo5r9ioKW0KobgkyUuKJ53XmZiPurFuuYwzmwy95wLeESYze42MteLLxbKsOQGHDQZjEPlILoL
TSL+NU0YDf9J3y7+Xa3rHZp/IIv4H/5akOVFtPtfcIktuIxRnPArTIJt5hBGXffJGeC6jzk0GTrD
1pcoXZJwxkQqomCtP1vTyfAbqgjG6AjNFtuIJnqAc99dySlgcm08RcIsDdfXko9ueJu2JanQEbZe
i9AJbKLyj6Hv4MUK6gZpoO/GudjT0U1y91cQwEMpJp05jsGtOO0oHVc1speMEDy3zSbl5sC/fKno
5zIbIG+8S+ZhFMgWgQ/pfw6prL1uIeMRn2J814xdl997Y1Dnx7Xd1Fswt/oDQw4AY6jFKg/jaAWA
WRKG8fwG/xW2t0Pi6L+q0tF/O0sdD5anRMn96CINbndwNgr4prTel10iRo6TS7wW4l+FOJldfZr+
8/FM9KdmkkTwYHpd/indJycd7VN/sUUSopBqdXU/D/P8MHRmbihAsvH40u5z5aA2KJRO0lz3oz4u
SVt9OrCn00OrVTwdwzCx50g6KwnQXU3zVPkt72ZQadTJ5kWBat912izaovgvAp/wZcj74k53Euop
1j4rBT8sLP++G3saZx+tB/YEt3+FMGPcc5R0gT/Jmy5TVS9Bfpm7vskfAmd3v212pg1Q8rqd49yH
pAW2v7p1Kh7btpU2nW0kXgX9RgHLkRuXd0RubdH9OoEK/1OVxGCzt0TFjd/6GZgRyLubECixOfml
2OEBnG2/d9AwMMLQBnWZJpE/1Tuath8Nm9JTGC4r5C2GpkMupm2/88uikqcYfvE3d5/xMr/dtC1S
BKb7u2tE8l12MyJ5jW2wgLHOxbfZcxc8P93wa0qGlhcrH/9FyiVpLUmAy51l1e96ndpXyBIYI5H7
lxl67XMoxP5j20R057fT/scWZX0ix7O8k66MPiKKUb9hX5RdxVh+ktLRt1ntC3uzKLHdOSiipmwe
ObYg1cafDUpydoJ+lg8Nlry7vItk6nErYwmrwCalb/pfSRE58Bj1/oZ6bHvcoX2utSMxbTU5VcxE
7IlbZ+uKB69eWEn23OFAJ8EipLRl9yXSXjWfBs/Haa0d8xtBj/O46gJqEwncLY6+ITniJGr/oklx
M6wKwKTT6rzGeh1fOttvHwQV4oPBJfC0yY3EKGTPJtiGH+4ywKu4cpzPqH7VTbyM47VzfGStTsV0
QLCte/TE8slCiA1i0uUdchzsN/7m3SmKn3+h2OyJMNkSFpOtQQ2R56a77kq4F39t7b2cRfkhlqZ7
7xRqRodv5FMvRffV1hEugs04rxtyjZdE5+tdtWzzNYR9vwuCkvYqGzhXUBYmm5XXLK0oULiPoyq5
U8u3lGrKvRoJl4e/jqZJ5p5+PEgxUTOXeK2ChXDtEbKKyxwlLCdnsSF2SEpIIczPAoJ6jvoXYmW2
Be1N7JDMRELns++jLBOrQ5+jKdafzdKAdYEq6ORgl1FfJr0Z9hHC6LOxZNpegrA49LLxq2x2Uful
mz+5zD5Ai1yCCby06ccZ8ZUc1P3kUNoSjXlXZ27lfUyVdK5Ur+Q3ebzJX5sT0oDRxOIe8Nn8saUz
w5a75dvqSeDuefXvQLZpZVz2+RYHQnvIE6KXFKFxN/3sFAenVNsbfFR7V8bulhoGqm/bl3cO2BoI
Bt1OOFM+JMLGi9mT5cIWEXzEQ29up110z6A1wF7BhMySVObM6SXVZvnihhcTFM4ZUWKFJtxNThvu
t+9epv1z97D4lLhw3yPTjn/U4nvPcJI4TVcYot6plzPFWybKBh4jZJ/jfGA49afMtnJ/4/lFLTB0
8X85xEJ18BdXfVny6o8gsCwLkIUPHu8crNmcuyYtE7e9n2wlvEwEoYcNXAwbnKjb3Fj04Www5ebf
M464Nz1ME3fO5kC2cR4dyKcnowyAU7xpO9KmNcyqSFtgJzzKK0CHv5OG48+oL1hn7Q/jzH1Mt52t
3+MoBP4C+zgmckKkJJnLnhDjsE6zoTlX2yfNpQsgX2I6Z/5wI8H8NyqqDpid5s+ImuWfCOMn0Gay
j0UcVve9Ih4xmWzUPTckNxy07pufU7tiKU0siRypNmH8YGsMqViZaqQcvqke+ipAO4Oi51yLsryZ
m5zBKQ/MBvlCiljRh4QSLut4dgC9m2MDq/S6LQGBoRZ7ESp4p4baWWOyBvvgnV3gd0vwEIZPM3M5
zhH+eF94LYxQFPiZt6JqvZR2RB2pZx/qD7vsYeXyPEQsc+g25uYcllZ8+KihHiZE/Ac/buG1+Voj
bpF1rA8aUDjDLEweSG+2Nxd1D7lt9MHOuIZCcxXuhop3mFiNtNMWpxUaGkMxQK+8wYgWPHdrND6r
fbeXwWtIUQxID0FOMnhfVbk3+PkTFyF14yD4SkKGf9QwQ/JvANJSqf32XGVeUJhbP5yre9UII29h
1QgFqieA6wvaYIusBFFHmWJsa/N0Zc6+BMsc3w96zI+gcPD4Y09IL01ofzAUweAhwTFHdxrMfznm
N+8dD3nyvHkWhlwNxVyXKTMW5itcAPNJNsa7NiMaCbx288kuCrONHpp8zhaimG6GWpEk3SVdu914
mMIt85LXkv68eSPQSr8/ichnLyDGaTnIqN7fGUvzrNFkRZ6reHN+qy6a/jFUiIuNwu60i9o94lvo
Xv099l73YPH+9R22ATHHOffSDteyBrX6rcfF1+gq/PCOVcEcvaBE38kiLWgEwzIF8rGSU5mwIt5A
da8AQMb5bRJcUCB7svpvWJvw2pjC+aho+2kvFuspgT+04UFbF9fVHcZ7oZwWdV3SDXeVs/Bs0Jj0
oC2/WyK26Y43CiyAOE2NeWRakxTYYfsKo2I6soUIfiaXxE3a4QqsvgJCBNnkD8KOcqpFQv8BD0V7
ZsfpMYIM9mT8hLpORy29PpIg1v1YuiFf07KeeaPKoHuwRdv9aQunfXKSyLkIOeyvA7IbjHegAHtm
/sfZme1GjiTp+lUGdc8ed+4cTDdwYldEaJdSUt4Qyo37vvPpz8fsPtMSS6E4U0ChG5lKhQed7uZu
Zv/iNHkIySCkRGSazkZtovh2HDttI7vRuDGA0f00IYbAHB/FhIKNol2NGs26oeB/gw5ecIzcofsy
YRGuyKWyR8vS2+fY5/YBkWX8UcoKlG7dZg342jGN99QuhqWGRM5eAXh9O7G74BsoLIrlZONw2VcJ
LIZaHb/7QtPuLDCuF65mJzehOjbftFLrNFDzZpQR7anxArGkvKV1aUT1FZ/samFpkkCoW4270Xu3
vQJCheQc+lEYF+tVSBWRrrQJJMWzs0e7hay45qQZrr0am9h1lafy3hQcExHEwm99o4Pp6B06gFcC
Ekz4GriSAr8cgOc6Rab8wj81WetlE48/AyWWm6rWG/vabiWAjlqJm2PpAXjf424lvlSVO9Zr3xAF
2Ks6t8IL36O5n1GN8+oIX4sQ8EMQ+jERDaRcct+nqSPX1eBnl0A0lUc1p/q3cVIclTfkaUqD8e6A
tCssDuNH7rtmth0KKAoL3+b8XmC0lIgvkTRNuS3bhBLWEPMSUDJo25E8KE5T6LB9o7j7amh7EsGc
YyCEkGNId1giEd4VR+BNQ0p9p4THskBkrzUgW/jYpULPsAbYPooWjpyNE5OrrGvjQrGGQv2a0Ald
1rEr2zsOQat+6DqbbHzM1E6/RR9u7BdRobBzU2FrB2v4jetF+OsazI0dHxNXidG44iIdVldGVYR9
jUW0HDdIJIDF7ctAt1dKXrRKttEMXNFB/6ohFWJL5Dn/1MuGRqwG3xLdC6joqU8TeKFCMp9nNnoS
qHMcMZFvtS8phXzngaZYlBEZ42h4yn1KX8FlblYazeS0wBhJJOiuDdtqHMiZ6YdFxiUyFWq3LMeu
AJTmgIZu7/o6Ig2KMAS6SVyh51hDG3pVXtK/sG1g/olRegB4LGBPC8NLy/GQN46W3o0lkKdrYQpQ
t0t4XmN5o9mofgIvNQznQaQCG+W+1Zv+WCj58GogNTmJtWdRs8l8GkzOonTBEXGhtgyzXTTgMyhw
mLJbqZVCZSgZK3nvQFe+NHsbYPxUEdCWJjINj7Vj2k9DMppbujQI7JM83Ja9Bg6+D1ECG6LrppxK
HpahfyvoOn71oA7sm0LX14NuUXLIgbPQ4xzkC/c8hbMDuZAAztuNTKioZQYwL8MuwQF0tZmsjSTi
/qyGbgN+w4kvBz+3HzginC0VLk6pIOIgVnFrDcBoP3tDRPQoDK49k4yoXFqoIOx1te9/0VOWy7Bs
wCdUbqrSdzTjm7S1/ZsROeZDG2XY0cQAi6sqjA1k2txYX4EHUXFeVoZLSmkR2MiJ6LUIurB6KV2K
Rgs/N/xXrcrh4abYvY59Pay8xMy/9IUAeK23/RPQhPLRVBWK6LGRyq9OoVFQ1DqAEFx8mgekOxGk
Jn3Dpa/3etZG1nVXKp6pz5kGpWtJQok4bWQPh6BocB+M8+5rhE5MufTZFRrNTYYaIZEfR6sE+yWT
5EvNjlsZvhnnIFsa6xZ6oPyuBD2lubDXH0Y1SPBit0JcefO+eUoGALewJLKtQZZ9tMlbd1UBSnUx
QK54zjU1vCu6oQR2Td680QkHZHUwcxeR4fsPQsm8rymGYNzaq0ZH87n3V7GjyftcVK1CJbONN6Wn
wHxIteI6CiKCzQCt/EXvQ0gPlDC9+8Kuin1vjuOqTXvzh6oICiQAkm1sdeFBjUWl7Ts6GpeVVNVn
TY/7m9QCGirgayAQblD+hRrhghYAGH/rlTADIaKF68YsQ/QuVO/G4SteVdZY/YL0BtVNQ4CgHGAS
wvezaSDXnncwc5vqtOYr/TOlhvKqjrN055MarhAaCL/UINUfvVaaK3TPho3peQnMXiCOSKZTYS3X
saJOotdZW10FCI+YVwDB8VlaKHJU8ju1q9WvYSew8i588BorOMul2OC9OWJM3suHJKIR07FO+o2w
tLx9oXVlyp0KEiTfwOqvnzN7eIbxBNhOg+9VLHCLpGRtTLrzUZqZ7VqQGoZXos4N79KfUpSlGxbF
qsLYeFy2bk4lKPWTfJNqQHu3zVh225Eozv02buTUnXacr6btKf5GcTrQ8hnVtanhpmfjToqWavqA
7MRVjuzcTk99e5MJMGJ7V6nhnIJvuUP/BO7EoOVcABwraEekoFNt41QkeW2glPQlKHWRYNQNIbrh
XkURTFkkdRLtym4CsE26B5syiU0KYI4eNUviWrNq4Z/t8qprvwUDQP/eqAGo0ArRJIva0eEmoGmA
zjyF/ELJCoB+Wth9A0qAXpBKPYgLBTAPknE9pILJ3Qx0rxUNMAhdv0RrogzlgtYFsLOEO5HSlohR
otAy7oq8BcZJqrTnewHAa4cJ3S7gjqa9zNeu5cYXJjjOPZo13UHzIST2PjC3SvScByoJAissz3yx
BoABuNRFeO07SKyugvxXF48tepY/Yo6jb74WOOtE1ZLrkpLiU0n6u+6Hblg2sky3qbCg0UVhrqSr
IfaU+9Bw8p9DoiZrr3Zo/bRKmS1Vq9SW1miDbQSjWOpQEN2CPo+S/kgQpHgcXYs2pFGbBdeSEcSp
a4DhjXxZrn27BWXjqgpAE/O5wiqRLpgtrwoZReCAQ2NbUfbfcB65N5U1DI9OpqdrVw3DRxq39kOT
QOmhZx8kyaatmD868/5I7b3K7nJErdjp0GV+diQvG6XSgU5Bkfw+GtEINMjO8qUFUo3MUPYrIIxt
Ahqz9MJlG7bKXtDxW5Wd4ApME1xi+axm6Ot5EHRsFbDjFjmxTL3o3ATWgdprSrCs+YupQQrvfdVa
YIguWqrhOzQy41stoHqEqFK4JBOAEODkYL56xeN226Ae9NqMKrAVh559kFoacowqoiAjLYhrDufh
KRiM8k4p4M5D9CJ5S2UOn8fRwn6L/qIjN6RFo4dva2r4rOxSXlKYndrydDiOBufeF0QD6nKTN5Vf
75zMTJ5FZ4/TXXPUp2heqtktSAP7SMW6Dr94eY0IZq2FtMMwRqC/kVsvelaNCXEHBtMyCLJ8N5rQ
hUlDoZJ3hkZwHrOmvwtBkVorPxHquNJGUVY7IwWPBhxK2ia4C1HrK25W1UM8NCEuWZN6yrYuRkTK
kA+zvK0p0hav+tiMk0el0NpwWQVeOSGMEL78Hncuenhce0owsBYSRO59O9CIEsthyAMSAy1NyKEH
p090JHEouX5vg7BIftWJBUbBM5GFuhimT98X9iCUHeULJVmBT++pjNp2CSelRo2jPCJYK9WvcK8t
PBRSKzXyOycVvu4vdeoQ7T7Wu87a4nXiJEt6JwEtTY5Zc+nX0gKwH3RWuUM8Ib1DXsi5K3PZPtRd
3qvr0hqADnHJ7ZNLpU6a7kAhMrxNMQd8GltziJe0kLpgo5lJ525imm27LNfzQ5BGkEyopXn0xhCS
2fdszaUfFfaXoC7hz+hkgd8D1R3cvZZxZX8JkTcy4XmoBkoh3jC8DoBai6VRdtUr0HUE4dqGvO1A
s861tiKIDGwwAd5eepEMXnuoVfeaMuhPNQkF7X7AO0DCDT/Q9w0SEQOyxQ0iSgjFlfZ9LLyuuA/d
DGf0qYabEIxy2zm4KCWs8bqEq2dDMunXKMbBTQAsU99lvZAbtR7F1YDEwmVVZwa4FjAb9RYqGN2R
mPrlI3CMkGMg8lzuJX73KzeQ3afmYQTLpDGai9CVRrPoOhTKoMoHPxqTeudibO3utdGN8B5+fHft
UPaPVoVB9Y2H1fPVoGa410otShf0TPMvDbJq29byzUPiIoQR25rxq8khAeIi0XWEaUVkm4TPu3Jq
21K38VhXVxKYcr/uTTA/oaNW4dp3SdGWuhrCyHUAsKdOom1sQLzGHmwN/5ZolIlVjrFiToOfrvvC
pusI3IgC9VarU2PVFCDSUdfh8srW1tAyyRNClFP0sAxqmdnf/BHmzwJeeL8tESs7Gvo4XPQRYAd6
BR7VS1L3BQLF7Wth5R0aAVHtdBeNM+CCSPq2McowvQbIhYIQ+BxMxsI+PRZl3F3FSVTsTdf1r9Is
dEEC1dqjlSgy2od0lbZtkwvlyq4LZ6uFDkpMivEgRTZc6K5uXLroKTv7iJsJGjhDt7PCvjJv0sJ1
qkt0/rjIINAQWipyxUOPKBbdIAv7EHrSbZG7N1CcxsuhYmPSbc02Fe1xNM5AXKAhk+wh3OrkdynQ
eB95nMuA9nq+5FyRX9E/527sBn7y0wVkDSaiL796OqbTziTFs0yL2HohD5Br2kAoUoM4uaaaNAD9
ka7wllKpG7n2tJCSpqb50bEDA7nNVHTwRGFUzz3UfHERcphyl2zyVZNLY6d3TZmDi49re5VZkYKM
TGyu4Z08xQY0WlMWT4mayyuJZBWiK2O3TZ3ReGgCUX1Peru8KU0Eatgb2b0+jtq976NpxrEpKNVh
UmMFi4JiKaoJUcj3jAFmrv3GLg2Qv8l3xBiGg1b13dqQpDoLNpMkqg6aSn1NuGidDciLXAFDbK0l
6Fd7n7RFTxcDUUeufnZfPjhqn2y4DlFqyKOu+obRnDgO5qSgU3fDvSGz2FxWOSdaa9XttorG/KLq
ded+VFLzGrkO456EXjmWea0fJHwLCum86HQvasq7BYWgaIvWgyWQVoximr4WCXefWlZw1OM4fy1K
RLZ1EDuknF5PFwkhpS2MQU7+oYRyq2mQYMeg7na+V7sHO3W7lU3Q+26gFf9gm/h4epS4t6Hm1nT9
YXcv/aTlRO4GeKNh6OzUEISOyN0YqoofZi+VUcAtoFUKShDE85YmA7vPFVY+0HIVrbezs6h4sEo1
ehRQyBfQ7RSU+nLIhhUs+RWESyVftFUbXGQVfOYxFdUdYo7G0ZYFEo5epxbLplOIlDjRq+S1tUiv
QlurgcYZlMzcEbC7H7aoAWGyCPpVd+tDHyJDmOaas48RjXksqbLTvfU0/9rLTXnsG6t7rgrxYxi1
4Fma0r+zaj+6Nk2/WHkquZ+Imnhnq9DCta6sNradmWhH226+y2mIbGmhcW9FKW6KW/Q1gWh6X10f
ubJ1TV6NrmYI/QP8H3SiaVNqUfsi5GA8dVWjbJReDy8pL0Dnlk28tjQAol5mt5P6sS9+cPBa300F
usPASr2mqCEhohhNd+UrJWZJCl4bzViHa+QsJAydjKJGsUNZOeKWmQQ9AMmLWEUoa9g4uCOESEEE
KKZ/C8NMzY8hh5UPZ6oziurK7CACxAukzZJOXZSKZbhXwo8y6gdx7VjNHVDQQA+XiLYkNAlIewiH
bGfHTkCkomnG7gK3lNyQRY20nfHeqaH3kT2P1RU9oigmEqhkBdecr3CwF5kZgwS9HKkShcpmRAjF
4/aLO/nGHsHk3SkA4bKfnyu7nhBzN2b2LUNmalCENG1PmQoMY5khHe91tvr4lz5en5wB3mjjkk1J
K45TuXe6EBVO6NebKq7P+fWdEjDWZ7rUmuJFkJZgWYep80jicQlMcZWEwx7e/51bjIfEbL6Tld3G
Q7/yejtdAksYz+hSn7DA0Gey1FGUmAEqoepeUSJtqfj1XkJjWNj9Hf99Pn0nlKb16e/fTB+CHYnV
Dbm6Z3295GZ9Z4p2DWbkjAD0qSeYFsWbj/cKrY4SUsM9YeR6hL0D60I/OC25wJkRTuim69r7ERo0
9CCcesPewa9HGejU63KygLDc51SqT9GgfPt8pk4NpL4fyK/AU1Z20+3Nrj1U0ts2enRFjdpflKGx
Cb1g9/k4J/aLPtPst3IUHqkd9mh/29o1cIviAhmVZvX5p5+wsdBnuxHEFJxcAC/7iOrGta7f1qN1
JLvfdAmiJv3wk+JSvMJku9t+PuCJBaZNX+TNCrA1VNdqWbV7t4qKNVgbY81l6KsAo3dGOvrEGtNm
EQDym4y8wJd7IO4/KhBd6DcPyJa00etZn5ETL+W3Id+bp1CK3yrRpbrXG/NrYFbbLIv/mkeDNtvk
gxs2KphcFQ1AEEJhAIeIV7PIznnZn/rqsw3iKS6tgzJS917VXFP9euLme2apTjP8gWK3NtsSpcyA
foVWvk8HYTerrG9U3E9U6zFtrHZjarZKLckZf1V92l7/teU02x06MsqGnpX53pTRr9bwYS8IYyvU
4EzIPbHLtdn+6IumpI8dYJSFeI7bArkF8IOKB63tNQLg68+f4pRrjjrbFRNaLaxkmu8xdDzYSb0y
w2opA6Au1AfsOoQgFm5zl7tjGlw0cbSBzQPHv5Kvn3+BE7tSne0ZTYP0rtLa3oOqQmdcUgyhsqGA
NTmzKU/EGXWa3zcbBn6SHRpi0poR0TWC1xdB7l0iyrTusoxyno8HEc4funHG+ujESlRnmygpctRw
AiPnozOuc7dM5YqCy0WXVruokfdFop/ZrqecKtTZiQnCQy8dzWr2ddje2OE9oL+llskLrbvMHWWr
aBvKLrRczpxvJ7avOv39m4nkAB0LrhTtPuVWixP0S2XVZ9zCTi2CWWRQO3iNoSrKQ0LXWdHrfW/Y
N3TmX/7aGptFB3j/Dix1rzkkXmZdd3AE48pKb8HGfP75J+L+bzfDNzPjRE4EqTXAKVrr93nuX4Bp
IRFwQFGfM7eavuoHAU6dRQP4NkkcGUNzMKF7Lt1MRuuAm/PaoQXqolpqJPbGtOmqV7a7xPK9u4sd
5cn083Nx4sQzylmcAFQCyE712wNKueaRPge1D3I+6V70du1uOlKoDXoB2WpAmnEB4hkISQibP6q7
I1SYW89EXQv25C3kz6fPp/3UBpCz2AEJL1dxi2kPNeTxda9131tNZcWb/dUY3kpJAQsLnkUgc0QQ
rPCvTsUsomQhUE5oUHhCZ99DVI0eiqJvuFBYO/BZ274YHkR30RfqF5Tp4xW4IM7R+CKLag+rATea
SpU/KrLW1ZlpmHbJB2tDzkJOj5RyqziyOQBtlZsoNbxbLJzWdFmrpZsWsP8pRV50YwvhqA2eG+8+
ry7yynxAF1I5swVO7ODffjZvt0CN8K8iMyT4Bsp0wMOrPSAbubEtOKmfP+epIWbxB0OU3Gx6F6j+
mBj7uKz8VUVvBdXN0jgzlaeGmMUhpxR0xkylOxitcDiRhnanGml4kJV77o54ctHOglGC8QQALCD6
uZV9hdOVrh17QLBQE1Ta7OAb4C9qU2t7xMiz2Hw+dac27+yuohUGVX2dqYMrl60qi5ayDJrygHkJ
MCxRt3/tzvL7md+sAot9AcjK6FgF6GrFoN2+REHy01KQcxSIE2+0oSnPLIcT57qYBSTp6LnumMyj
GW+TtlyaCPJZNvcVcRdAMbaqLZZIn0/fqUuSmAWaqrMCHXricPCti0ZW8OLGe1FFV/SufhRTOyhS
y7XSqIe6sJ58rdoFMZe2MvDO7K7ft7EPtriYhRxU/kRfUIE9tEn5YzRDKJ60nOQ2D5sDJJ1djVSr
UewqV/nplr8m5RNRoP/vgQyPkvohjvsXkcg7yoYXQK8vvTJcUVGuF8lAjxHrsuWEwlTYUJQDMXQH
cH9FueSM3+ipJS9mAcpxuBkjKNkdRhUWMqD9VDEPnhDAhh3gatazyLPrUA3Q0mr0n2fe2YkTU0x7
/M1ajJVWqQp0aQ6h4v/iduEv42y8brtiM4zU3i5aDfIeUAvN1iYbAX2F/vo5t7vfofej9zWLVa2q
+yXtSIniwK3ov6f4M2n6HV1QDACyDZApbNkzMYBBQmpJfLEGY1Nll03k3ibaxZkJmDb3R99hFsxC
5NMKHSTkgRL50QbXUT8EjvaEo8nOExVit+7KtdXXsIFHTuf23Ms+tS9n8Q0p5Ly2wagdoOcUByeJ
0GFzATWaHvqmAfr8MOJfAqqTy8gycTYfopsexe04pPs42u5BmOVajtgHuFbq7elhfkXBNLn0/erM
Df1EMBSzYFgNootSxBNQsEVfokb0ZoFC04XjIdBQnkkOp8Dw0dzPrmup9EITARfKMxkyr3kilpBC
t06nfVG9DshIsHdr8/bMi/54pWvOLBJiTYmuBSrTh8zT9FXnJNcDIvmjohy0HjQ9YtHyaWrF3Nhw
8/eTvq6NT26d44V05htMy/rPj6s5s/jItQPds44NnnUAsKDE0nGSX/QE7n6sQtFqXy2lfFUGbeH7
FKhqaHDeMs+oIhKUPv8OHy87zZlFSADmlKaF2h3wL1jB8PmSjdk6s8SucPFjEvLADOwN1/j1+XAf
LyJope+jC4QQPc7EWB8yWaKGi4TukNh3iM9/6auXz4f4+DKCptP7IXzXceATGdUB5dGfWhft6Sk8
ykI9c9eR08x89NJmMcoBzQCxwpIHNb1KZLQjH16WJnRd2a6Axy69RF2johS53bakhj+43ypbW3Qg
m80BpdH6qTmXWZ560lmkwh0GISGwdgdMA5ZNVn0bhPhR+2f2+4nKuebMIpJGBVYDY9wdHD+mVroZ
M+vA/yF8uFDSca/2m4G/AVrVZBcIOHz+9k5tiVmUqRMkcmoa6wdFH7IrNU/bXVSjIvH5p596d7P4
kmdGbCGK0x4CzO9SO7xTXfWibYpdbgJP8888w4k9Zc8CSwO9AVl06kLjiNe7OZaXAFABCSSFsvcQ
k90VOpgBMKPpclTsM492wmNQs2fBREZIoBQOr8tG1QvEykgZI/vZJvqlrox3dpFsciBmC7VMTXIc
974MjDNx7MQ6tGcxZJhcZKJS5/pvtHdKqLwOiYb5Xbz4/KWdfLJZ0BB1CQUuM+QhauhGopR15dlB
ufK7yVw4tw4obT6K2r7uhQGI023D/aiSy54ZfdpNH+x3exZPyr6beuxZc0C/S167qo4E/GTxE9XR
L4H/xkqV1o1Zd8EyQChkoSLVQ58PKPAAGOwKtaVzZtKnNqQ1nwdIkXVs5f2hR7iMklUlbqRhXVcg
uFEstZIX8JugKU1jAIDhg9hWg1Jfeqp95j2f2D3mbPyxyFo1tJJxn2g5x6N2n5nlDo3Se8e/V+Iz
B9LvKsRH8z2LrxZ9WvSwuu6A59xwn0sYjYuwQBE2L5cIjHNAec8xDlgrFX10upGAuxzdpTlcdT9z
7OzXUab9QusAqBQsuMcBEvR+FGDnzqyHKfx99P1mUZdtkztl3fUHxS6To9cL2NKhgEXnPapG7u9a
zUGMkx49enW1tYq0a95OWwznOprTbH80/iwsSx0yldvYVG8giEDa9791ACLLoLo923E4taFnQZik
Q/T9ULSHvjNv/FLHcctT2rWZl8WZWZyC0kcPMQvEXaOhst1GHRf9jaE0gBz76MKPFLmIJ/gqtHCZ
Nxefv7ETT2PNwrGhYyLggS2jzIgOTZjU5trvlecALMyZCHUi4Fuz0JsRcuq6bkgZRHwV1sFXNwog
lgRfakW76tE9XmiWe/iLt2TNmsVbDsgGzg7Xxg7R2AVGDI8Y5N0gB/ijB7/Y6tEONm995jA7semt
WfgDe2Kz0HNcpsv0CfoHalFXyQgyBs2+Z8X58fk7OhXjrdmup8hGlLdEf0A/B6IUcEnInoju4QC6
mA60Affw3jacTQQD6MLsoUKB3LXPLJFTDznb0xHEZC+wNbFv9XCDzN+15yIx6gdbxJku7bY4c6U6
tU5mWzfJfLTsO1XsVYKDL1ZNFT7SGt43sfMqhLyPK2PXutaZN3fyvJht4xgB9S4CHkQ21aIVnWoP
hT/uK/epBolsKj7Ap+6IPsJmENZzlxU/OpmeS2dPRClrtsFrHd50gGzKQRcS2w/9lhd8Y4FwF0lO
K2m4Q08H4XpUR+j6lxoKDYukRJMXds26UkizWAuL3MLG6PMFdiIImLMgYCMXiI/ZGB3wE+YsQeRr
McHW8q4/s4ROPLA5iwE04xK0ZJXw0OWQ6kbO4djaIsG0hED/+SOcWD3mbNuDuKMgIPGZaTEwxfr1
C3ilJQWRUrogu4IvVVptx3+VPv/ze/9f3s/s5p+xuPrHf/Pn7xlEBWQm6tkf/7H9mV29Jj+r/55+
63/+1fvf+cdDlvDf/J+8+w0+91/jrl7r13d/WKcE4OG2+VkOdz+rJq5/fzrfcPqX/78//I+fvz/l
Ych//v0PdAbSevo0L8jSP/71o4sff/9j2h7/+fbj//Wz6RH//sf/gX1ZvsbB6/xXfr5WNb9sOH+T
wgHKpmFxYmjTh3U/f/9Eqn9zVKmCbLcdU7d1Ihg2Z7X/9z8UfkdX+VX4KQ5qAc4Usaus+f0zXfub
pQtkUwwbWLLU6OT+vy/37u38+239R9okN1mQ1tXf/3h/ntqWQHhCt4lUWMLjJjj3hfeSzKodH/K/
hT4Hl0CcoJbdc5av0mj9Zlr+NfLbkd6vwj+PNDsXIFnpKCMgNhPZcoFJmxfszXgxoiFwVRZkb8aZ
jft+X/15vOnnb+qSvRw9TIYZr7aucaC9aOMVYlh/YRBD11QMbVTeiDOLWrmuh4ZSDPIogKyG8Vfg
rOUkeI9zz+ez9z4M/fNpDMdWYdnw0k1j9jSJVQY99G71mCIVjwrm0sZLJsrPRP4PRkHHUdcti+ai
hSjJ+zmLsaIzsiTTuaW23UM9uDm6lmhGR3Gl7T5/oOl8/vdF7vcDMZQF5ptyEUt5NpSFhQjqraV+
LDqg7hZl61WPCMTl56N8sAgsXYKelpoUumlO3+LNImgBXkqJnMMx7YpgpbVglr0OZe/czi+HttLP
vKXfUID5UxkUxTAa0FVdn4MgWrhfhQ3c6mjqolGXSmIlj1mHJwfepr0XMJsalejAKFv017tWoNfp
la8NDP5oVWVOZWARakwMKn0sY8DKufXahF3ubaRRo8o3gqt+yPCYWQYo9v3yaTiiKJOq7YsXWGpz
0w6dswvzKDIw3eOHZx5vdtn650szOX9ZiZbUiWrvp7OpOoiFKDcfNYxe1rUsrnS02Va+Yus7MVqY
zinXid58zd163McVTqFFaWv/OxzG728BUZZ4yhUHOvUcj4EcY2HWLZOsaoqEryQWOgoEIb7CsDfC
jSIKBNJq+Abiwi/Hc1v+o0lwbMkWUR0Mp/mf95OgU+x0a200jvAKEaD38uE2lXcVgkVrva7jYxDq
K2GLYkXX7AJZUe3asHrzHEBhuou9X2m2ELajchKoDott9i3g75GYBI1xVGVUPKPQ4+6EZb+0yMnu
AlXt1kMsUI8axmarFHWO93wgd1UfKxef77A/7WPONI4wS+CTpFqWob6fDaDeldbZmQJgYjC3g2P1
96PRuWcC06ylxTtnGENYhCa8ZBBmmF24afhXaMc0yqH0oJ+P+97KfzgQIBYafq1+6MNewO6G5RZc
evf/+yc0pOCQJIw41hzP2IMB6UpvVA623JeoAnXm188H+FOQmp7t3wPMEZoDjDURqZ1yUNXbBDGo
ctk4F8I4EwqngPpuwRgamGubHEfXTEngff+istiSjYO8yKFuNah3gXGvKwjFlWq4CqG57WiR+WeO
/A8e7N2Qs7WBlH2ZVDCwD9Z1XLxI9dGOHivt8fPZ+9OZNXuu2croIt9DlN10aHR+7dJXQ1508e3n
Q3zwHFzeVFUIQzJ589xEaGaFbl7gHxUF/WjPXjpqs+w9UpR28/lIH+ymdyPNXlJXhUCYR98/NtLd
wB/bNkH/9PkQH6yD6SZqcs5jLSzmwLnCbiHLFKF/7PLG37ZjcWFHXoWysnlAvGu4JIsVZ86Nj56K
w942CZsci9bsqVrIkTUSPQyJt2gxdC+laZ3JkM8NMVtqGHUNRYZc7BEmFP5qtOkWuXHuSvmnK6xB
7YSvTwxyDO7fs0Hk6EKTwu7pyEZ1vXaP8evAcV6zDFLnYBf3ta2dCXwfLT3LsEgPhLRUe56GotRf
qDi8+EdPvRTQ/Vl1Sncb4Mn1+ar4cP7+Pc58iUvMI5Bp7vyjGZVbvZNIAw9Jf2aQPyUb0/xxr3Qk
OY8tzGkrv7mNidilGAp25SivcXbPMJIY4us2HLawWhTEPj5/pA/f1pvRpql9Mxr6WBZ6L4N/xHRq
qzbJXpbiR+Jj1u1oKxfCelmBBOqsM0Fvhh35fVS9e8rZzRZDmVZBqIel6N+BDtlWDjLWxR52tI/4
AoXdVeRhWSnLRdA0CIgd/Bjtx11SuRAlv3blZRJ871p9MXr1pdchY5ytQzPaIEy0xYB122f1Cj9t
lAB3Xjn8hUj39g3NihK1sAo7Qd7zmKOIIrlTMIXotKN8lbx+/nY+CkNvR5rdXzrIjo0xsBb85rYU
+VUxoqZZPgHrR/ChqZafj6ZOW3N2+lmWZQuMR02h2vMSaOs0CiQEzT+2FHFHe1dlv5zqqxxLFJmb
F621HzwS0r54VjA0xgczvg1z/N5LCGBoeTbpPmxvTTxZqMsubGvjGeeaVR8cY+++4Gzm4QT4osTd
/dhkkN0FF8yrBun+JWzYc8fyR3vdFlwEEFIX5JSzjRGI3qRYLv0j8sjlqjF02HK6npy5GH4Uud6O
MtsGyEz4bm30bIPgtWrKyw55r0Hfo7hwZp9/+DiqymIyVBKC+X08pAgakRz7x0g84K2xatXxzAgf
vRv7f0agZvI+kgSC2nnZ8iiITCGWVi7s8vav3GMs3oUqNJy0hDpnhUApH0DXjv7RlbfeoO0yUSwV
LT+Tdn/4KMZ0VScp5nI2e5QsyFMtx6n9OC19pf2Sj1+7/Exu8uEYJvgYshNTlXNAhWpmuD+Gpn8M
00t31JYR1lXIq32+o/+chnGY2G9Gma1iKLU8YeGjaK7ijJbUuN1V5qR65Xr5OgjVS1PLn/OgQw7Y
eDGqGqEPrezPfIuPotjbLzFb5Bh0aq6u8qhjXymLItYR8uyhwOJsigWf4q0FlM6/MqYlyMCpXDji
98S8OdeQCBPoEvEKL5KhXbQZdr8oyurq9XD3+RR/uIPfDDTF1DcDGb3ZlK01hSSknRTt1aAuxCE1
Dt2ZJzo30OwKT5sNIAAq58fMua+RrOjtBg3OvZ2fQ9V/uDItXRO/c1VSw/dPxNmGeBSFlGOqPHqh
tS6HRyU4dwH48GlsSYqFz6Hm/MYBvZk26HtQlxW0SkL1F4ZziM5cOXa80tED+vz9SP2DQ822KRIb
UxWAWvL7x+mbVLHKKgiOrWYuiqFe2cm26C7Tb+jpLdJ01y9FuBidlUg3lYOEz5nX9sFsIsiv/1/S
znNHbmXJ1k9EgN78Jcu0qZZUMi3zh9CWWvTe8+nvR+07o6psooitwZwZDI6AjspkZGRkxIq1DMXS
yIqphVybT2CUiiwmvk+x8wlqhZD311YoWXv3X9kQXINJ5zYfDWyYTH+TBVsP5hTty0M7gQSrmP9M
f0q2ur+9sSv7aisIL6gKJRaqDkJo6Sx1IFENopPtD2ekqnaKDF7rto3VzSMNxoyjo0cjuKJPa0tq
8iw6oQF14GksaWgx+1vt8tWVXFgRXl6dKcVQuOdwe/uQVC1cPVTpbi9kzQRVKNSdTP6Xu+vaC4qq
D0fZaaPTbD91eX1ATWLDwsqB4qFKdd2kTkyvRPABpw9T2BGa6FTLz5H6BIrnfag+IeexUVhc+ySE
BsQrbE1ROMHXK4k0v0GpA42M2HzRs/fS8KlNt9K8lUcJzZY/NoQzUzR0P+JUhzcinLuHIEGNF1UX
5Jyj8iErrc/QeSRn2a7OQ4zA5+0vtbU+YR9hpqkkZCGjU2O/c/rn2PiKkNhtEwJy//fj52p9gjfM
dqSMEKVEJ4mJafNo3MEAAvGWH8Su9pIBk7eUo94NLk8vK9va3DVHudzcZQMuIm+rakMXDho8qVCy
Tfm+Mj5Hmew6yY/bq1y1Q/psIdPGkkX4BngaG/kPgyTqC2JyQ4+CxEdZfv8XRmj0GApKIJgRdrIY
dcY6lktRs+705Bh5ivWYbrnE6koujAg7ZuYKLN2QaJzyyYF/pYnem7U6uU0N+0A0wqb1N2tyyF24
e4G5CeYs9EKzSiWwotHuNgDBzfYhhWA/Aph129JKYkaHwAHNq/4uOgnhddQR9agt7o1aAUOrnNV4
QCgJJkJEo7JuC7SwFgMvrQmRAwlgv+oQ+UBHdGd9ziRmUtKzMrs0mMLmsYs1txw/AZiA028fJDBD
TvrGzq7GFbpossYDQmXO+tr187FMfBBSZMMB9QKV5onXTbBx13Kv72oFyaK00mYoG5MBjErZbDjr
ami5MC+EFjDOCkRhbIDkQM4dWUiTftoswwq4lH+Diy6bS7vagslLJBaZM8iS5K5eAjSQYult1S8Y
yqc4+xJxvTn1Z+uTUtyTFe3op208alZqV7auyJri0EdUHUNw3U42KYqFXXR6norGDSESTnsIHpNH
a9Tgjv2Ld9qVueXgXoSyIo4DBKgwJ4NnMizUfV/m+Pn2GVn7aJdLEh4vgS6Nljpio+wfiuJ71J0n
Y2PX1o7hpQmhqmFLYVhV/WJip6tPyJZX0p09vTTKhvuv5onwvvB1HA69KhKn+HAfa0jAcbchKU1K
jJDP+6CUd0zd/OzC8iQjCe1Bbw1r8BbOdwklQmnJpqrNUxdRFjIg4VOVQ6rBL8W1mpWBBpklZJkw
Mo07xmHto4XUpotAb32kvqecNMjMjmaWBRv7vHrv8q6hE2jTFLREMHcspegbKzLrV8+FORWHpKt2
gOR+ZlH9pPEB0Ga5X8qGUItCtHpE0ivK5Y0W06pDXfwIoaYH7hoJcZRpTpUC3gjtzOa82SxbPYe6
bsIpt7x8xEK1DUtmn7YFCVSN1Ayc2ua9gar4HlJw4z4pOwTYp+lRRiHrx+3TsurKOlkhjBM2Gbtw
H5uDnhV9iuEWMagHpdePMZPPns2EE7riaKZG1Tht1NDWP6tBwx3GWlWTf5c1L8JAV049BPMVYd2Q
kAL6lDAoq+2LFsZdaedQj+zsZz/RF4FPRtRhWv16e9FrF5tu6BRNrSW9F1kjBpi3OrNfXimx/2QB
FqU9tXF0V53mwoTgNHYMgXU98ESRi+e5rLxZftLMaiMdWPWaP0bEslcNeFK1QoxIWfmF7DROPoxW
52ZNdO6jH2m64StraRXOaRu2aSBaJ7IIzL6v15ODpBLiIfMEB176QLUZWY7bX2fVJU2SKejKacKL
oKBeme0KHnq8A007YFyeZaBcmTNzvH3uVpdkqQAu6HxRNxQSDIW5wSlFSOgUjzaMqarXFr9Kddob
m9QLqw4Bd7qs8sEI6cJBcxAHbcuGUA6/mjv6P8MJqYSDbTzOqe/dOxAl0myLAHrqpueTYZl5fxim
n7e3dutHLP9+cfDyFrnKSOHgxfH3sIYPN3qYo39u21h1SqpESxEAAJ44y8/EAfyxEbHZIT0z7LsR
0vUQnVLkWsuDP29YW1/RH2vCNQWP/mxUNe90xqjhK9zBz+eW4fn2klbjxcWSxJQi19MEYmKCJOyB
pv8tKP/qJF9YEDIKSwPeVDRsWt55rfk+yNBRCedD2o+e84zO1EZ0+v0RXt3uF/aE8NSNVlwjbUGN
LfY9FLaSpHLj5m0R3S+toC56KOEwdg35PZIDR0PrdmHRwv17GJItyM/G3opBJUFiII4QPT+FKXJ8
1tmHI/r211t1ESiagNkAsKIude308yw5oZVORMmo+9V0CEnPpvElHxE3uW1oNZhcGBJOVzXAIJma
bOqIjiPK0CkCr2GWQb/036hi/v+T4cKS4PWKX+tg5LCUz8ZdpRYPtG6AOaDy8/32kla/zoUhwfPt
HHJWjaGuE9R0iyjDSxKhWHbbxtb3EXx/0rOhqEFuI1bwKQu1fd78oyTZ/v9mRHB4MMKWFsq4mc1H
SfxfIA42k7j1728gwa6TV9jiiJwc6yjPjDhapqAalc9QiP6akJFrow1HW9+xP4aEz68FaG7qATsG
afdjpr3Yk72Xanvju6zewza5N9BZHbEE7frclO1gFZNK8j0GhgWKS7MQKVFQeVCMfZ1GyqMdKFvj
ZOsr+2NTOKvo4wAfNbDZ9d/hKd3jceVYbkS/1RsKlCMQZ5MUQwwIJVyHvOxnXhXFryTVXLO/06OX
XmZ++TDm8v1/9zxD5cIH+o4AkugVeRujnz061PrDXD4i+KPvSj8eoOst0g1TwjD2v3GBBqJuAICn
uCyi4ZouqTsdTCSQJJjSHcVFuuKUpPsmhCy5PDrtYXlEDkmzR8BrZ81nw+o+IGX20Mjou0nItCKN
eby9/rVTwXCZBtBMBUpuCMdbtfvZKRJ+UxSNiA1+U/JfSKy7cB7dtrMWqgww3kgkI4b7aqZ+iCfk
0uw0PqXB+yn4RRPs9t9f85rLvy+EwjhEpcqWsvhUoJ+Vma6moK8YfC6nzmOgmMmC3W17q49/sN3A
MxVFplMgGAwTQ69gtmVBDrQjdZUwe54g14a8gHUXlMgTN6mDtg3yjgs/c/ZlcsDo3v4Ra+dxwbcB
DaPsCOfGdQzQrAS+d5NFKwHcE7JHK0wyn2/bWPtwps3IzjJJQphZ/v0iKU2Qfm1ntYhPOWoCDa99
F3hY+RfBjJCMCh91BBls8bWRKqqmqZjQLK2aXPc6Oew9GTTQri/LHw0Um17qmONfxBlasqZN6sE0
jNhwoy5cT/DkxKdJfgqaT72BxEnxVfEzL8ueJmTjb+/j8i3EnM5akNsqrxldFqc2FkK3kToRgqOx
9Vxqrtp9jdW7Mb+LRv+dUr7j/bnhHasWTV1VdQ0IKU+1600tNDlKJXiaTn2zJ+cp7Jx3y9R6hR5Q
MrWQ9hu/VMbW3LUwEr1EOR3hNs4EBaqldinUpRujzMpwDGhU/EB5CGW97BGdoe4f/4UKDQIcDiJX
01EfUAt86JOHmUn0EHhLsFmOf+25/BDedA7obfZbLE8NgAnTMqjCkzOd0ApT8g0HWikNY4DxGNNm
sQvE+XqDpxDpSiYgAAENPDnaaDffSbX/zpwqkNSfhvFlyktvYBxZk/w3U2dueNTrkId5OpOK4tA+
hPzu2nxVWnB1zE144q5xgwQNVzryKKZ48JLrX+krbth7nXEwAkYeQfxWKEcbwnIZ6s9rpr7CU2U1
XtR/a9A/Q/c4NQ9hFm9cS2u2DEaOrKUbztUstFLSUsrCIgAGovXlXs0+zB8lawYK7cIUcftcvo6h
Om1XkKHA0gBAiRAopwstONBJACQdBU6SqBT66y2e19dHUQd+CixJVVVCjRjfMqWVojmjFNRGtEey
T9UYe873yfwu5S/qZyTrb69pxTMwZ1A641Zf+srXnlFnSGw1jFGeoOyhKyLtNP+z7h/U5N4uHBKq
n7fNrR2EK3vqtT0JREqUNzzzFTM9lL7i9eWiMmEdbaV/1sANB+Ovuf0m3adR625VNFbqlcvm/lmt
4Jc1WoiDjTTqSQqRD7dhOJv9gw9fcBM9xAhrOp2B7KN95w8QUMjFrkThkDfAxulYSQj4GUuDiFkl
WecrX28CAzp2YSyVFdMZ79VW9XT52xQ/T2l0bNLG07SvE+oAvbZ1d644MMcfLlDq00teKdj1M9in
oHIhzJnICjvwn9Ydfe4tF14pStBwAOy4DCRQXxR9mHJtZEwpaPd5+ikfGQwvw8lLEPMJdXS4MveT
cW8eEdjNJbdoNpqdK+GAMEvx3QLDjUOLWSo7Xk1BRNXK+qEgoJDGH+v6xYnfxfGPDV9+3VnhG16Y
EnIq2+p0W0KMiBnB7/H0UhhvoqxwzeC9NR+RTfbRT9vkOF3Ox3VucGVTrLLos6WgLI3NImnc5k1o
3EXFY+wfx3/a+n0IjQv/0R0qaMe/WCwtJKouFD15ZAv7Gvg12z1ydML0pPcvcvU9eWl+Sxh2nt1+
1G2kR6Wtx/7rJwfoREZ/+ZRMSPIYuD4o8NvW3TTyPh5rtOJtz4ewoaCroeYbYXAFq3ZtSchd7aSZ
1WCpo2Vz5zHFKDWf81rd8+TSHGZmvUJKvQmJ6TJ8hyjMMXTe+9P4nwE+/IYFp8QkCuf0d9i4yJ9H
JGFjeVltj36XVy9qnb4FQMTU0GHd+JxroYA3CRkY8Aq8WNjZyW/mMFOmiFHawtO19i4t3yLqDTMV
GjeJq9vPis50reXvLD3bL11CNU1O6ATva9X/dPvHrFx5rPvPbxH23lT7WOsK+nI5JcMyd1zf+Z5Y
8IuZljt3mRuHkbdZ3d7agOXfLzbbYSxrec4Tg5Xkk1PauyG3Dvbw8hdLc2iV6xowOl4t11aa0jQY
InE4rrNyV9tHrXN2bWvu0IZ8ie3drGte3Ml3t42uZLM8jWjvMPlFqil2fIu875AtVqi9pIxJ9KUu
eRmMFBu32NrZvLQiXCZqIQV2NVB8UZFWb0P1rqvO0NNBHLrxrFw1pJDZMZlM91ykDc1Go4cgSMI9
KKTtgfOVx8KwfukcwANsSvZGlre6eyTL+vIWMKn3XH+ydjbsoSp0pqjQbGjm81RsSV2sLmiZPCQ9
Npj4EFwv6dBPrCRieFY5nmY8oeq1l4KHzeriWp6hLt2w/zG0/JALH0cKFYmbxZASGicrC/foA3vx
2N/TJdghgWG6EUrNshP/oOzw9bYTbi1ScI9RM4K6Xe5hc76L50OVvisLhOaDacMNVz8X7ypKUvSB
dUOwY5fMCvoGkzPkUx7DOlo272+vZCVFZnqDScTl8WTyqLneRS2th5RRESYfkCenSeqTKZvKl7SN
DiXtZmvcuGqXzy9e8UyLKHw3/o8lPsa1tEr4r5kciNv9ZAKJvUNx7faStkwIjoFEbh8zxhmdpvZ9
3I+7BrEnddoaRV91gYuFCJ9GM3JZlQomAYZfBUuwrDPjHHP5/fZalr9ya7uExKQk2YVxgLWMsAon
abWvxsdkfDPGnVducb1vrUhwhczJaQgDKz91ZfNkI7pUhC9j9VmN6/e3F7VqCB4VqqxghuTfz6jL
k5tIvdLKnJ5KnnZ69axM2lMj78ag3kgEVj3hwpBwQQHjqo1geW42SkluriwvQMf4Bl+8sXErrX4n
5lOBQTnLpKhwy9dZqTh5wneCF8CbtIeELuHHFpl7Vy/CX7e3b/XIXthaVn2xfQrAUTRtwYVYejO/
HXJfPmaT/ba1lJe6saJjnk3/mPJcbJzc1a8G641NPKLWKrLBKo2a6WEHCMGS22JvBcyKFLn/IUfI
0q1CCLVvr3I19DmUIyyT2X9dxPw1szyhXoQ5iMYi1ygSLntmDPe3rax5CJVrm7cq9ED8P9d7OaPX
aZVl+i/UjzPcauftKL5lRDhYUWJnSIjihony0Bo1M7BPZrHFD7K2X8vgBJU+SjgkRtcr8csKbL5D
raOxtOqD0leIE0pxsfEAXend6IB6/5gRnC8OOr2d8pFb13GKuzxGrhr807e0RoE3TZ0YVDHCfUE9
d/vR6UxElhNEjH1o13PTNPdQeWXohJvaHVJ9DsnvHDxAHbM5urLkMWLcvPyZizNfnJERPcN/QUBo
NxfmAGqg3Y8BRBWacWcjOgvBn5N4vPbazRrX+tcGtKXpls2ImLBDSuWnjhPR0YJNNt/b0yH/dNtn
12INlbr/NSCsTTMgsolmqkwkPI9ADO19jZq1ZfQZ5Z3wrT5vcZitplpLfmorBO2l0nu9m8NEyy6Y
yIaNsnT2ZScVu2xA+kfKh2SPLEDiIviYe7nNo65si/JrbRRbVebVbSUSkPHpv6PC9W9I48HsQl/l
dlK+MTvpIGYaJv/c3tm1yEq1nvFMQMaWbQhnKA9gAlGhgzxBuySrD5XW7CRe/vk3EAtBs9Ee/119
fOWjF9aEXVVQz5ZzjdgTqfLB8j15msiUpzNNoH3flgep/pZpE0lZt0eU8/72UlfDhQGXC9VYuA1s
YamOEpVhrhOT8v5Y2974N+Gbb/W/f19YnN9PnA2Jvz/62U5RCxRYt5LjJWy+2r8LE8I5kMZZmqyB
G0KvhkOiRgfU1Zupu4vlj4X2bIzuZvK6evIuLC7/fhFVWmOIJW1mUbH+Ix0l23XCZAfj066ZwpdY
Odz+RKsef2FNuJsyWVLtYcYbkaU+IUv1drk0uqD+i8IMd7puwgwBEY6oIeErdo+qHPGK3lgVI5j6
8DcTIdwaFIVN5G8hzRNZdrgYkq5GMvw0hzvMfMztXdV8HLdYJ1aPFC8lAOFLGZjE4foDdcAo0lCm
0JWiGdLC9R5nH2cTwG6L3oylu7Y2QKcQUqKIuiNk9lvF4bVPRiGP7q1G4NdFDRXFrPSoGHjNG+qv
FKQTTRSEkTcyo5UoxV/nU5G10FcTo7GmIa+TFxipe1pqWuOW3TGNtR1Fi10RFrDXb8SKlYOGQd5q
oFG4AcQkCdjIZPkKXWkgcF7sI2Qpc6Oq0AhOzrNhRA+d/NBaW23b5fgKxxukK1P5AOpVqOqECFVL
Zl11ZhWfaofanWlKH5soeWqlyt/lspX+96cCwQpIO4BQeEsMoTBS6MmY6mPyG5eR0qIslafBPt8+
0Cvh48qGeu2dRpwzBODH8amlQTnp/kNiTW44Pg3dcx3Zu9vGVr1k6VPAlkYzROxS+gM5nBb08Umf
f/fxs9atDD08qL6cIssyfJeqoOB9b77ctrtyBMDT/rErfLZWt9PZlsr4JLWeHjzJ9vdmi1BkzQTL
MgklFC5evUQK3liykw7xyRnspwD5ASrm/bgx1bH8TtH9IAhl4ICmChNzwjoas+9kJ8CIpYLSeSms
rQnyNf9muICBV2fBj4txd1QagwFJKz4tWSIUDdHBBIGZ++9vf481p7s0I9ySjZb7PNxAP0Qp9DXp
QbXv1buoznZ6/OW2pTWPu7Qk3I6U3SqtnlgQ0j9SX+duKstfRqOi2ae4ub1Ptf8+0qjD3vZnC5df
dHEf5zpdBFnW45PmfDesJzPa91XoMmjzf1vYEh8vzDjW1DZki/EpUO71AeYkqTgtxZ7kOanqhep+
I96u+vefZYmtkrjXjBY5D/x7pktr+Y3XLByPXfbr9rrWrkv2j0Yig0uU40Qg3pwYTpJLPsiYHIQW
mgSqpt7LQ/0mLtofVX/o5Zf6xQgpCc7owPzNroJsAIMKHRqgg+tdrf2+9htNAqlmA/JrynxnKjlj
+HEKlTTDajMcTj9uL3jVQy9MCvUgiLb8ecgwOSjK27QjF8khZ4xh8miae4QW92FQ/EXMX/Ab/7NK
IYzA15mXvZokp8SMvTI0g0OdaQU88Irk1mF6lw19smFy1X3I5paHOlw2Yl+xnCGMrRcQsZruO9rs
MeXJxtxoJKwaYQZ7GY6CWE7kRhulpmRQhTaM3n0Hsxl2nzbblqtfi2fnMv8EYZJI0p2WYQwpLi++
aFC9ZGK4TP7HL3l1AmtU71R/IwNYPw0X9oRjnkhFmOcV9sooPgfV4M7lgz0/KdGhV5u97KsIRdwn
6ddNjvDVvfxjWByrc6RKhshBo2Ct3Oc6M4qmvaf5/+62869bAVq4XJmcNyFY2m3mN9Fogr2hHm4V
DzXqfZ1+vG1k7daEqlFeJpW4OsXBeej7rKjNMBIbyimp08de97/fNrG2jgVQR7EV2hMYtK/jhqmG
A1UXTCRg5Kf8u+58gpXvL2xAoMRMAb/4VbM6N7KiM6KIjLd9kJj0y6bajam+37aylgGAN/5fK8r1
Suygh6vGDIjz9TnX5v3YwiyXPaC5vXGh/B4VFJOZS0tCrDXH1IdtvOWiDIP6XkqNzB0Bkt21XTju
66isd4HWWmdZglGx0jPzXaym52YYvlqDFbpSMI/HQgkit9TtYhdOUeXKM8q4YyhDq1zbn20zYMy+
YLK+0QLnvooj5vuiNDxaY9udWqD7UHfyEOoDWPBvb+KqO5DfLjB5+v0iZsQvNahoqD+f5jj2rLTd
k7lH1tZl9Rs99GoHGa/l/cqIM9i/62+l+TPvsQCYs5EegDs/ONrk2Xq2zIGYe8SDPqnpB1VfUM+g
vOpzaMbPSlx5vflOy//p4nA3D8V9M7yBFzmzz4DqD7L6KZBUz8j3bfpGgufMxakPtzdnrVyrLUks
JMW0yskprn92FsMwIYdk42b5GA/ZOepB987FvREijjnNpykOn1qE0dy8Ch23D6FRLrpj1TTIY0Y7
1dIepkjd+9Uk/81nu/hhwilONBNVYQPINnK33hiXbvTQ6P7d7eWv+saFkeXfLxO3MXa0VAOz3aSR
Jz1X40tub1RPVgMek8mgtRe6InFgsqqmCn+pyQ3H97ETe7K8Ee5Wg8SFAWENYYOQrhRhYEh3UJ/i
Xqr6IQmeb+/U2itBvbCy/IqLnSrivsibmMf2aN/n/cMwPsDpsMjjbDjk2p1+aUd4I9SK7eBMBCLV
eGNJuxH0NYSgteTQN/iJB95e1VrhGjwwxADAjjgA4tfpZhvZgwovIxXS1NkbLOZnxwzA0/sGddBa
eeSR30tbD4YlGLwKFhdmhW9W+KhEzwMFkzrc29BY6iS0bjmPnhJabqM5njkqbqdUW9j61a94YVf4
itEQ2WmyFDE0/60M8omFKQzEGc6+JqO+vbertpiwXoZ4FvpH4fKaGiZNJoMv2VsPaZv4bqIwlZ/2
6PNGFHy36H+XLXu1pRfmhBsstoyo12sc1Am+01eCaOBTkW3c+qsZIIMQUBuC7UTrQQjyTp3pRjEy
m6D6o+kpZfgw254yf/eZuM5gcQnaY5lJz5Dm5nX86W/2839ti/dYPldZPw7YRl3Un5q7Vm88kEBu
ab840d9Uuy4WqgofL+yluigtZj4kXkE8S9Li2AGbPefJnP0FLheNDriUloknOq3CFaQrYVEXA4Wo
x9KoPLWEcVje0vtbdcYLG8JtMnewC2aDQqCXO7dtbW/KvpvoPw/Q0tPuu/2lVl3xwtjy7xexkuMw
FRBpx6fMKj8rUrT3Deun7Ji722bWgxfTz3CqwDIg28JpNrsqaMOakbRSq93JSN+WvvFYZg99UdxL
yfymzB9Kx8v+2TC7fPtXJw1xLtNYKESBM1wvb+zkHNlAzFZ+sytiy8vKT3Bstf3HsUxdrS9cjRbg
ca62MHerVyldAgrMvCsZJ7s2LJHAxDMqG6gqZJZnIdB4P/hyc7y9vi0rwvJ8hTnnWl2swFfrSVY5
7fyE8HXbyqqPgARZaFLRLhA7iaA+u3SsuXgsOGu7vbOQTc8bvfjl+7/6UBc2BD/UK6YbspFHihaH
6lKbN7w5lbnkptAbmUn6Py5JcMeWOptpNixJ8x/s4buyS5Ktkdf1FUGkRaeZ6q4ompV0oxFqEyZk
5Ey0XwZEZe3HOM/+wgWWQjx4Onrali042mTqVjQM3CVpOwNVuJ9Cff/fP/+lBcHJ1CDWElVteC1Y
P4oGxIP/tqo2s5s1VwYxCooKjAzcy8J1JUWjlEoD133dPDCJPAY7O052tHZ3Oq+xyRvTJyW7k+T6
kAfvs/xN7tcbPrEWdxlxozkEDSlEOcsvvAiFUzL3qLzwwXQcHAZ7+Mc6fd+Zxi6PzN1sJJ/+Yl8v
7Ikunzqt02bYkzL7ntl1T+vKJ6mYNt4Na6M0jO5pOlPKcA7R87peVxWkUZqNPBy6vtzV1pMzTG5Z
PVBUgwmwh0gxtN2M95uW76QRevKP3Zb2gJBCgrCC7mUhPLPo8PGNBR9tWzXQbOajz03XHrnZyEZ+
6PnHVEaPz1XtH1q/4bLi8NK/FpmSZP6bQUni7/WaZ5iAs6zzp3MWPyisR1UefDMd3B5KDUPyAv3n
hKA0gilvLTm+b/JgY9MFb/7XPupG/A+YXtqN1/aHWKm0oq7n86JHxbByUB4lVdviX/+dR11Ezd9m
KOlQKzAWxj4RnoNCBTSIkTWdfSu5U8odE+Z15KrtzqesGH/Q0AF07MOcHUvJOZYQecF1/QirdKMl
bpR8G8y7OKse6lb7cNu1xev+3x8GmJmBBTB2DMJcrz9T0brLDX7YKL01y/cwGXihtFert8onrTxE
xreh/Hzb5PIXxa1gIxg9UZYZVTHlVPUm7RJdm8/REOwlxF0hFL7P02l324wQ1X8vzLFwYpq4v6/2
64Wpao4uqDzP53HsUzfUUX/QbBonZkjBfQh/3rYmvDAXaxQgl/niRdkPSPO1tTYsE4dCmnxWilY+
FlHyyU4lw5MpcJ2yPM6OWa1Y+14ft+aoV04shhn/AnoA7Z6Yri2KUTqvIgx/UB/qj8NRHbw5f2h/
Kd3X20tc+W5XlpaofBF1MznTlDJmiU6W31eGeSCLP4STtVEwXlsQiA1GwxkaBiAuBAQ9S2enzdHG
tp9SjzNSPb8vDE+DeHFLo2btm11aEq7LKadD5RdYqpODY74A1vZq+ZzwFJHtj82Wzs/auiji4fSA
n8gBhEsrCEt5iB3kO+AH3Fth4JkomWn2bkIJRZbf52XHff3x9idbW+HyVIbXGliIKSp1qZAjDU6m
ssLgsdDPk3RvN/ul9Kcd+ngjL9yyJZyANLBtIIjKdJY9+U3h9v/Yoas+biFB1wIpzSWZwXreNtRF
hXilt4WV2ZWOdDrEqlZXvC2GfGeM8cGPTdokp1ja1407DO+MaDjmc/ss8aT2fzrmG9nwIt2rz5P9
s5t/3N7olWBz9auELHWUlEGSGNA8j7C/x3Z/D/nsbjALL4m3ShKr+3yxAcIx9G0Oodxp0zlQdRh1
847KXPBTsQbXwXPjgU/8H/Ot38ENXJON6Bs1czKT65M/gVCM0zkiYrcyKkjH0pf3Toi85j+Gub+9
kWtBhroxrHMAo+nnCGfSV+akr7ViPrdF3t0NPkBWSa+s+1hDteq2KXGk9vey4JvDENzEhE/BY4vJ
JG7O5XxO0g+1+pwlL6n1o31rx7toftPWz6n0OS8f22zXOvvhsd0asl9bKokHvYOlSEEV93pXZVtq
hjCd2FUQQMcsb37Y0Rzs5ybZGo5eCz1wV3M76DpTAqKGoxpalTMp3LjD6GXvtQ/F9FZ7nNVo11aH
INxy0NV1XVgTHLQe5zKQChP+HJqZbW8dYQjfg9R9e/vz/dasEfIIurQO/CHwISx6rNf710685iC0
nc96v8tmT25cpzw7zte8LheWR/qo+xitbKn2hvhn3ez8qdsl73w4YpKHqrmv1Nilfp6Wnjq/McaP
UWm7yQCcI99IRNYO7II/pAgFWSwSq9e/0x8rHVVyfz6HwBlcrdbedXHSen1Sw8YRRv2uyeTaK+w2
+O+GIR+gHU8rxgAeKASlamrKxsoj+Wx9gZ5CV5udHezm+T6rxl3235M6sixao7xtaY+KYxqJ1AVT
JJEchAzf7BXmYBdIdrSvu7S8u/3htSXcCB8eXUM6b7xRlifosuEXiUgcO8NgWoNytq3go5nK2a7w
yZzTkcmxearlvSGh/DsiyHGYZzPbz8asHLpazu4CAtl7ZHVzcBEROlCdmTzaZL8Hq++HgxZFSNan
TvcUq3q+s1OlPsE8aO/zuqMGNZu+8kXr4WaK2O29nSLBnE5y+H4MA9tlnLfYpR1qNLdXu3KzgLiE
3ncpDMM2Jnh5iYxeHHa5di46pnxQCpve2c2Cp9pC7q2Fw0tLYjzKILiu5j7Vzpl1mOscPuWZTKje
h3lxp0RvLIQRYti3k9CFwuYQf5v8xy6fgDtLX28vecmEhO/LD0FnFRVtQK0iSLxDjqx2HH6IrOS7
Rj/rZnm8beF3xLtlYolhFy7UStk8MjmlnRPj0SzeWAjNS+QSQ6fSOz6NzRsLxpoATbCJNvLkMQWX
xnst9fz4/e1fsr5WnkPc6Fx6uuDLStIkTWtW2tmQJQibe89Kog+3TfzOmF8v9o8NwYXiGoBy25ba
efJybZeaRzpRqWcd64ek3oNrTb/cNrixJtGR1N6O4jRjTVFPeQZu7FbZOBQrr1ZK0yDHFO5Nizl3
YUnaWJeznUv6uRnvR/NXo39uXX166fxD9qNS99Lh9opeX2mYozRIe2aJOuK4dNOqcx0auXHGMw9R
/nbM7uS02TDyets0sEv0zOEUW4CZQupDWbyBrWzSzkMI1/2Ecv1hXli4bi9l2ZlrZ6AhSfAEHUYi
h5bytedLTWYFhWQa5/ZgVq3bQ+vjSdG5Nr58UuL/OBNLhsU0Ei85iATh+EEr+NpYmoC8QC3aOJtV
BqPHPpR2udZvYMLEstm/VigeIWZvc8uJ/laPljxoVsOS/LI+NAqsHUbcBne1PCWnfAyjvanP9qFK
BuVuKK3MSzsrfGNpbXFEmaK4G4wk3viWy8LEXQb8TEGJS38p914vHAnqXCmg4Tk3e9v6IsnAW34M
xp0hbQSy17cDCIulYaKQmIM5FXxGbWdTC6xGOTPhAJ7YLX6Y48GY4g2nee3/C/kMby6oZ5jXFjnB
Q4cRyCkzFV6QVXo05bRw1Vpz9tTT6rvb/rnywFtsLecaUiHOt5AuOVyhstEYCmIan6PG+ayN8Z4R
m4SBvqHZ91bkdRbUsf2utWe3ko6Rqd4lukt3KpJ+hubHWt8l4a7aZFlaPtn1J6U4BtTi906TRi+f
4uLKqMxGKSKQj+dBOwSt7zbd8K6svjTV/E/fKl5FzTLt57sZIkAtfhsX0a7u3tbVZ0DvH6ukhLNa
/anN9sbD8/VxBm8JNb1CNESXSwwaSj8MNT1l9axIDxZMOcNUuHnj2XV4KObnUaIgvxHdV/KExeSi
icFWkGcIH2gcglyJ+Zdz9n7qM7fhBomLNHYDOfGklrxBjm23f0PjwUy0t+Gwl43Y83vrPqi7jWO2
crUhAMnEJcxLsAhg9Pqj2FWR9DSe9PNQ+85etZLsUPnKeNeDzjojsiQDD5P8HdowCBLZhXkn6QgH
TOrQ/7rttit1bH4Jx11ZJvgYRRAek0ndZGYgRfrZUkZmffaW9LWFbr6hFawkC9aq9eTHKj6UW9pz
rz3g2vByrVz4pdwmltbobEHilN68mwrJbTNesl7mPEjJuybceHetrpQyFqcBUR8OhJA7+bakWNJU
m2fE+8KPSM7sCukonWNKkNLg5rC0G4g9OdpB3pqvXYkNjEgS7sCRalyQtrjJWuZLcMyYZ82K3CjT
XEf/NtBeqggOMow2MC666qEu91rjBj8IE0W9L9M7xy/vJv0piu+DANEEe2to43W0X34WwR6VWcZU
VeETqDbU9LE+mGfJUO+05r4Mil03KzBOGwd/i9565bpjaJzJEDqVOq4mKhr2oaIzTzxZZxSv/h9p
X9rjuK5r+4sMeB6+SrYzV6WS1ND9xageyvM8+9e/5cJ7pxPFN8J9B9jYewPdMCOJpChycdEr92BU
wgOEYlKtG0XnMSDpc9UfcnUTROPOkHjB5P2NoymAwM5M/Tj/u/Rs22cokVjd3LPu9FlAdO8MkEXU
npPuT1KejLfBwSDCIVpNyMIV76pBuJxO95749icwRi8GuV4NYW+86AWVBPDqvZXQgd47mM0OTCzk
sWXf33230hidAxfblGEIvPGC569O+yJRKar3NSYK57wH++LRokCEOBBRJhK3THDWZyDdaFLVeBmC
go7FW4DSm77DVKlup+bNBtmJCOAqw068Q9weH69z8WCvZDO7mqdd1GAGsfFiGauwOObeyU/2Pcd5
fFvo7S2KWRLoHwTEGRZz5zy6MteyOlGikyqI0JAy8dTQ9g2vswgyYFGJCScSyMGbUjE6EmJ0T34o
a2l4DwsfJJ+RIjTeehDr8LNMw/RdsKwi2qDIkj1F6dBKAKmMmL1h4S/7aNdLAJ7vwgAzrZs4Ek2K
HoXJJG1sBuC29Xvjb4s5RRgIrih5CoCeVL2aWp9+qMEofObTnA2AFUzGKlJS3O5aPxn6Nm59oXVV
tUCaUAoxdZQKmTp/FIOCaR83yWcz1eNEBaHKtgMAvJgaVWkSyk7x8N6LrdfPReru0qOaktIsQl8l
yZvSyGisp/lHZAwtXmRaLhxToZdlUs+jUukYeqN5HCrE7n+lOlegBP2ADIY3JuOvKu3rjAypp2VP
E3zde1tjNA5Ray0B90OSlLSo0A6t51Ef21prYqRcXzbCfhIVPyY9Mmy1rWNvYrvXpv6Xrgd1Suu0
Q/GlleXcWgmTpvqfqVXA44itlpdumKtdCNrBvFNex1pN9qMXSCOnonB/s4HLCf4NZBxwNaDvvL3Z
wHUjKbGWZCfVtFM0AqFwJ2vOFIMhlJjJRT49NoCFwOZG3vftc3WTekkxhRhlkZ3AFGc2QHIRrd0F
E8olxTrNaefRLtw0ZU6VSqXBCyhXUt602oUbbuZeB3kc6OMQXLFERWmdiF1seNlpfpxp+2p86oRP
zz9I7SXNd+3Mx/zLSon5NUhIkSM1lUuYfQWA1BDu4hy65mP8TCVy4qwFH4j+VAzvA0AKBFtsdROx
QB3IaRSeJB8gfaRz/fhTMIY/jw9gviYZ34B6Dr6PUW9YPev9Ug3cXbFvRSdB094Fr3ky+5DXxbzg
5VBWBAUQNtiCk53//PqMFanz1UFAFjCNaBfs0n5rWoNddZfHa1mUA0nWfFcCSDffYVdyBMVrsiJO
4lMTIRWJ+S5muFO9cmOEHCNZ3LQrQYyRDAOica+I4pPY/PKy16l6fbwQzvdZTEoXFro+jXl8soz4
F7gViKW3Px+LYIki8YAH9/2/NbD1pUIbc0XR0/gEuz5UHQWpKZV2gav3VER6h2i0VNc8Zo+FHNKt
VObC80otERQBK9N/Du741zuqm3jf7r336cfj9S1Yz83ymAjC14VOh4+MT4NZu2KCZytGALmDJfLY
L+4d5rwiFVkkJIrRv86ED3gkqg36G+NTlFCZ4uUh96A7Juo+W008IrIFb3krjNm+DvmwaIogrDCf
08/+CYFJXdqJZSP+3zZ0OGSrkdjt+v9nL/8tkd3LUMXjTSjjU6sW+3Eq10UqlwSz0TeP5SzEmKiT
4a2BvBU0k8UEemUBnIhnmC+IIY4Txgl4hUZaRd+OzUuT/ghxBT0WuGRngFfMb3nceZivfeswwijM
PJQPLPA9niVzO/a8STKLArAQOCRrxjoxz3ZZ7Gpd9jvrpbb2qvk8YTzv4xUsbRkoE5AdgnMFlIjx
RK3WDElleN5LDvZlT3oWppGEdeq2SkgGYHl5owfZLqNvt4Gy6dxohJcoUhK3WyYV2aTIZSDMD6F0
JHqi2m34VvVvRTdu0pYMpd22Zyt3zfENZF65imlDlquVBY1yjpe8N/F5HBtSVjg/ZEa+fc2Vu8/z
Ls7LYhBe0AyF8GBw0hEjISMed8+sBLc35DxuG3lU5BkA6WDTiolQGqWXRf5p92s8RR+avp1W2uAg
9fVb9WhdwOIen+m9RwE/8XfdEtOIkWNitNJQx0wNtAQzgjEIMIYvKadVdky+glBy/cwNeZCcBads
4MIE1uA7p4lW3tszNQRxGLIYkUauaLQO0pVqvVu/NWQ3JdpKyRaDiw8TXvmPl7kkFnREM+bdggrf
jX+PDCXP9bYLTzUAVbZuTqmb4pHreErVn4C8yzaG1Q94WPTBJg5L6RUd7LzRDfc6BNAlUAjgL51n
4bAkqUKXIv1aT+GpCEcTQwvA0hE2ubApNI9HcnKfsLDQJ4swC9Mp5j5TxhcY3dh3khhlJ+Ps18QF
lvRUczrU7jXnVgRzkEqreUnWzSIwaEdwmpYgQw8+hpdpSnaJv0ansfP4EJckXj8XmJCr80Mw64gI
3ysZhW4yWSRT9r5l5y3tVMzeMHhKs7CLiNXxPkE2BkV2ForUVhh8B6+EWD0FYddeN/fpD+kT+EmD
iL/8MwDY1Uo79JvalfcTT2UXVgvhuOyNmc4SubBbQ4maRCoNPcpPUmsRAMpbuJwVRkITL96XycHg
HOd9PIt3CQLmmWZonirCHGfWtpFeKUJ2CgAHjk+yics3ffWLmFPQWHDqeABgxhWoq3WQRLC9c3Vd
NSPagPNT33yqKkBN3q63cZqp8+OrdKyv0DskQOeBezfMSRPtSk48/d2EdONjQcKGciyYjnCqaFuf
79ErVz62GNyi16J6Kp1inz8lG/VFf5G3yB1uzc30Yv0MTv1FW3kuhmxTa8MDQN2ntBn5s5u4kq+Z
w1Ci1KKeMr0mXX0OyxDDBe1CQtNidzRCmejRszVmGCThcSzoHlLDyGZeR1XhZwP8hnqSabYp3Hib
rppdtm7WkTvshnW48je6G639Z20jvyjH2M1dUCKsklVhP7ble4c8/xL0w6F7GKmiu2FdfSlOgeBj
F3TpoBafqrxFqE4UcYMSmpKfGs1F/oNn0DK2lj16QApRSBNRjgdi8nbrS70owMZfaieNyF+gfMjs
9ODv071/9Ej+nPBUfbaZG3G43hC94FqdIUwo+96KE0dTr1tZ0E8fybP/U81oGxH9uTjggTChT5oT
PNx5K3SGIDpB1higWvDNMouLVUOO/SS2TrLltN0mEXalSkciKDz8170Jz5JALIE+gjloYC2o7sq6
avPEOnXrbte9Z+fyIP/w3H5vruPnaFU7wT77q/Ly4ovru5LK2E08JkAUA4F6GoMv70XoMcWwIs3K
CCqXo5vzl5hzu1kfYyVpW/n1UGMnQWDg5e++4GDOpE7aUyXuB5Va45sc/AwwNEIR16DajzNeT9Rd
pI0HnoTUO9jvMTwOAK9bxfEKMOeNyuCdWo2Ea2UXU99fPemvj9e5sMwbKbO1XDkiCUxyaT/13ikl
7jt9/O17+2aWwASWZpsLojji4+3TqBHj+dIfvZagxwRHxhF1FzTPojBeQ9bmnDpIx2/XUSaRPAi9
4p3EF7Eiwm/Lzc7eD3EDxY9C6r1bx+nIEXl3W6I/SgIwTUFcICJ9zKzOG0VfbTXJPwtrfweE37Cz
LGfYpu65XYu/qoP5lL9rtva/dpoQC30AGFJF/HzHbaT1pTYFahCcU9VFjFwD+Ai8IcgxCHA+Lm8q
zIIWYgCfjM5JlKJQkmIMrqxMqwS9cHDO9u3KQLcZulWePYDZOemh+838TofitTP3e6FR5/b89DzO
wkmIY4SqMRn+5N15FICPaQKe+79TFFDHmHNL2TyPESAExqyq3NNLvw6SM5hqzJX+txJJ8B68C7gN
9qEb/NX+DLxyCH76jSdhJDKqOciej9YVPzlLv7OCdO/TSOt9FpOOR9N85xwZQYxCqv1Q+pjsmZxR
00B5+oTSqKysH2v9nb9gZLCBk9wZiYQr5twdwdbLy4/c18aYzzPqNoDir4wUfD645E81jWzjKdbX
7Yed2hpK3iizN/Txgu7zkoxIxtF3nuL59QSRvfOrf01kqtvai2M2W4/+efEUjqO6i+gZafMZXvlb
S+wmA/1nybmE+qG0e4xaF9HedLCOquE+XtqSrJkYFWAF9H0BbHMrS5JbqwS1Os4KpGA+uK1I+Ruz
Os01KvhGxjGs+eBvtRygIQhBZRyAfkA6b4UFgxJPvR/3Z1MIouc26mtbLgGwfLykexWHa0BCfwb0
oxbPuvlABEdnD3Lhc5zaneZoqJSAi/U4qS+P5dyrOeTguYfbBFHbXfOpiilcSSS06tmI91KDEplA
Q/PHYxn3jwBQM14LYc4nTSe1LPtBPX+AHTch4Slwk/fsTf/dfcbvj2XdP3i+ZYFLDRB1nBDrxzFQ
AnBuaVLPjTvEP9WfWUdQbbKU36l3jOONVgwkiXd9SnVkWqUXdJuQ6q2uNpZGdABc9kniPP5FiyeJ
Yvr/+0GM2aEICXK8RFLP5Vs6OnkBnL4KfgrZFZXNY0nyrHq3qol9ttB7CvoSJLrYhJpSTG0tYpbs
edfTD4v465+qM5GcBnZIB/qjvnx+fo3k3BKFYxN3l+e86VeCZwO9Mna/1LO4CRT1bL7GOjHt6NPf
BByHfI/UuRGCmRe3QkQ1mwxjkiHkUJyLzS9vE68ACtpYq8jhcj4t2sV/VgQutFthyDsjKYio99xV
a7DAdM/GCWXqFWm2mFdD/GP3pHu2wNvHZUu5Ess4lySfrEmMsJHxm3LB1D8aOtKLcRAOSONx9PIu
EGG2k7lEraJMpAhe4WyXL5vuTeCkWO5B6cz3mQvUkAagCDzoPaB1JY1kOziOKYBEFNV+p4ZVpray
1X9Po6Nyn77z6TCGgMsAgGqkXoFjEhl9LBShRyUx0M7VXiDGzts3jvcMPVnVO97M66Uju5b1/Ta4
0v3IytNS1zz1LK6GfWST30eNVk6+H3hh+IKR3QhiVLIOwkkVQgOu+lxdXKUhzU78oR6zXW23tkkU
Wr0GjlUQ4VjzuJgWwpUZcP+fDf22zatFduWgjGpqqWeQMfk773gk00r4qa2mL4X6AeEK5K2VUU7w
qPlxXGFTNTK5otOtrRVG93Du2IWI6HZVjIqmINtD95CgnnuKnu1jefBL4tkVNlSh3Wuwbd9rjhNb
uAxu9pG5CQH+rzKvhGKaq5zsB4dj0/MPvtF7gKzwJNRQGkV2BPDmW6+lxs0AgLGqnwMjJlLxDszT
4yvm3gnPEgCCB0IQ1yv+uZUQWkk6vxCNc/EhfhnA6MGYBVBIuglCcSe2A16kfKcJoI8AHhbvMuRh
0InOLKkKc/RcKJJ/qYHgvVQY7E0qGDfNAiNyzQr1dVDwqKfOCnjO+M5BzpIR6xlzBxgeUox2gEvU
76Z08C9GvjHx0i0RuvbtH86GzrfW7ZHNUpAaBgc9nrlsOOl5aKWOIqxPKwP0bDmViQ4TQJ6jFQYT
bXQjtpOV1Pirx2KXdhUcpqDpQi5BRVvd7TEqgHM0aFnyL4Cp0Ek/oFZDiywiebCSot8K8FaP5d3p
PUq0yO/M+c/vRljGnhtFCSpllIPLuAXj/dbfSOhBfSziPgkzy4D2IwGJSvfdWL5UGEIL/GbBJdio
W7Q97fRNvVfdyOEymyxoxo0kZvc8pRwx8V0LLpUrrIU1xrBvy0O1jmnheGvpJdxI22hb8SrSC7Z3
u0BmE2MRjKD9BLH9NjiGa5VmR+nlR/RUbkxX4MSS3N1ktD8L2klA32twiZ8uwNWp54liLw/lOl9z
zm3eLcYCbnaT8YmlLPpe7GFZwtpcGa6/9f7gwbOVHHEdHHi9T4uKeKUkbDSemkqQZFhW+PQsvWef
uctbzxxb3C8H/QuwLBR/2EbeTLESLRaV4CLS3tG3/npYKyvvGXkQzr4t2LCJShlAHfPL907fkfTP
9VivwkvuTC56Re3E1nbdTrfjDTh9KIwZdPgYdrJ+4wi+d1kYHoT5lxZ66FFmZp/bbY6+Wa+Qo2/1
908YMLxKvoyVuovofymJOS0VIFY/6SCpsbvNRDy3cN4Vp97lnHvzPhLQbpc0q81VfBNgAo43zUtS
8Gx6+tkdf7umrR1GNzj5P1AY412jvC1kbrVijCahaCBvhKcSqOG0bmsjo/q/by2cFwbODPRtYToN
uspuFwYGJgyAM5XogrQmMKe29GQ+S05AyrN6enxY39w6t4p/K4oJuvNwMhIAPaJL6VT7xC1pYv/s
3JSk69AZ0KpGxqP8bD6XGxDJrI3NeBp+/ykzwqMg5/0OtqMgSnHflg1+R79NNhIso9mbL6h/iXR0
Mtd3/FW46d32I94kb9GTtVJoQ2PX2HCV6v6auNkQtjkxMEsTESZ+SGE3NiD2NRVOzfvvHxGpDtUq
dD3HcyJe++C9g1NByYIsGLCnM2MkYzJxKued1kOzOheQX2Uf0Gk3edS0xedy33xuafRSHMp3icdQ
yZPLWFCaZHMyC3L9T3Ur7WQJ9WSRo2L3rvV2bYwyD0UQAt3zbTUCmcgv3fbOqcu7Iub7htVjsJZh
Vix6SmVEs7cmI8hhM9aNCpPR9nV0HLU/3shz3vL8kUdCmOu18KQCg8shRFypW28lbvvvmnzthgBY
tCtvVa+qtbSdHGOlu7mdu/2aly6aRbA/AXUd5PxAUYI2H0ZTRqvxlTCpk4uOvvdB6Ugcc/z3/Q2F
zsIrCYxOJG0ENmS5Si6dGZOxeErNjHaYzxaDAfOEhtX//Y2oouKBYSbQfHQ4s6ybkWxEba2p8aVW
XoaWNgIAXo7fnwRlr2aSowGC4KXiJkdffKW5UT2STG3tvHoZir2OoU9F7j72iUuqhBcECK3wu1Cs
Y1SpktMWpihji72itZFfnew0STDur6s+H0u6T0PA0aMMPj/MRAv/z4jqJxMNgX2RXtqv+knapXTv
b8rf0mt0kHiJiCXFAeYS4wnQoQyCSfnWQIo4aoomLDEVLJlGmY65X/xV+zYUaBsI+V+jAauRHRjN
tFcMo/4Y5WHUaeJ7/UGXmlwGgMqK8NCpheR3rYGhdcXZiiXbuv59zFaEaB7z/bJJL3G+G7Jxb3kC
CSZ144tgY0/+5LgTVC0jow9eutdgABCjf3n8ExZ3SJ8pZxEe4fU6X/9X4YQmhkKfTkl6KUxtaw3d
WUBPI0fbF2SAng0YW9BwmXg8MjIK8Az6yAOnF1MsAJWMZJ9aeWdxNHgpMkJ3IqZQzD3vmqYxXgLd
AGijmNLsUtmdPdkSwllzo9sqgNHWFgXvtc5Bdtznmr5ZjFRVBXmkjsGKzHsgk1JVkKUsu6ChCvlP
37Ho0fksVmvjyAswl/ZQQZw+Z7bQmMNOHNZAQ1k0Xg4MGD3y8qvLO3f1cWYdljcY2VgV2cVDc/Wz
JVTyB3rZqxehAM9nMJ8skcRON4k8GAV0sqglcIwBjqnQQUdOYNWYqZQAB5vMCOTAqgPO2d7XSjAR
BqAIpGsAEwUynPmFjWeMfmEa3UUsqAl8SVCFPS2nl9L/20RuDziUdeq7TSSHZwG88iWG/Yz1xQfb
9ditfM9WBMdSgHNA2yZ3xPl9hIzfhiwWquXAImIe4a0JiZNYJrpQ9RehXJe+5BberxbTUovo5Ac9
9ab1mNVOrJUE/C6hEG68DrgtjMhKSyLkNP0YrA80hQG2gikRuuYE6ToJvtqQ9OazCXpV/O22OkQq
CdH5ZYEaJhioPjYkLxwBGS0RRb3iQ1DdWjuURW2L3u9MzJ3gKfybYtZn/EuPPiz0BQOE/dhz3F+Z
4NCaCQMwfHGmHmJ8K5xoE3WS1l9SoBFIpne6I7aJ6KpR+FWr5eB0svmna4XYeSz3+7a/jQZmtmrM
lZzTQcjrMXe1FHo6+NBMgAGHd08DD4no5v4mz05jfhLDo2KQ0HuzhrdQQLwckMKSnOJZ+aVvZGGb
7sVzZNiRadLoaRhp4VNNeg5qIDk36k41XU23pcOIgbDS8GKMTuGER9lyjaghRUWGQ66vQMVTKq/W
X9myHy/svgcN4QCQyLDxmUMaM39vFSnT6t7wKqG/iHGArreWVOqzpa5rnRrqKpgObQk2g9A2XjSq
7zT/rBuHssLc02hlPqUB5uPysK7K7DLZrb7+RYxqDxUY0sbA6y9dmBHJ7Us3Lo+xRWu/oYWVrkZ9
P/o2qiL5Xt/owWf35gWkEo6aSNPmQ+hsI6eeuYYyHsbAmQxbTg8Z5nIKtoRuPm+NEffQHDo2O99u
At7tf1dbAah7nvKNQANsKOjCud3PuI+LYZKH+KIRkJA544CXq3MeiXYMOG+Z2f3c7BMjiSl4xLIR
qgWmI18iD9N8BlBK0WoaTLsHkwPH7O5eFrMo4KrQ9IDEzd0k39Izu6ScpvgSExuT9zoKmEw1Et4b
+e6+mcWA4ACZZdSmwNN3u3e12UYJENgQYwHHjQippbLZ8G6175wxu3FwHTimed6owb5gJEsuUkOu
80tdDcI689VcpoUYevFKKnXQj+bjPA4+adRqNSVtW9FETUIT/b4jmNW6EvwzRJhCs6CZbGqgWfLG
ISJeYPTAfhVhHa2itu38p1AQgoAMaBQBGa3iyeeyUCyoJmZrdzTVxxpD6NppzKgYxD28LEgtkJAK
9P4zsYTIc9spCxTQuwrdzzCPSoGKmHwocBzb/TWMPQe9NugC0XYrWew4W1Gtsj61pOQyuM2mfFLs
ehW4IUp00dOnukb3MI+C/z6AYSQyp6x3bTd1PqL+xi32h1DZpj0NN3Bwk9tQwfZOXHzxXcQ7X5Xo
MQVjA3w3/nurV+1YxYUCQBTeGU+N29cu0MU9Un9u3TlN9qbu6j/gkwDdBMds7rPEEIwGWrT4qrg2
MHHgVrBUmN4ohWl6qR2DqNtDQPVN44wXjhOfLx9GoW/EMDuaGMGYNi3iaUwAeP1x/uIByrjrYG6/
2sL4Dr+AAG9l7Bqyf1KciND/PaSR2S7mLhKNbiqKel6Hg/Z/uBmTPAUAZNDHd96SBt7sF3PDaOHk
1VaKYwEIxsWSXNcn6sYkPjW2EeG1Vd2/Pedl4a2Dwh9wJ6A+v9WCrhLNKlRmcXbvNBv5b22T7g3k
1O9/Hi/sLjpiBDHqFgxTNPZFmF4+SjLtfBI5qctRtfsqyywDjzY4aSTWodW3i0GMhOLOmEOG+4xt
2+zj/fmFm5ddsthrKYzFRmZZopMJUpB2kIgrrdFVCGjJ62tBvziP0aVNQ+MOIKB46KCHm1GGQTLj
RAr97CIE5CMfQJUX+WS9fnwyCxcosntocZmHZVoI2293La8spVSVFi8p4v1UnrNNR8RmRWvO2JhF
Q72Ww7ztQXEhCEIGOR+TR6wD8S9NQrZnk9d8vLRp13IYlc4TZVCsEHK8F5nWVH9GQcXhqNpdHAhN
u5bBaLNaBm1b6E122XkaAdnBnyHjpUIWgrUbEYxfE2oDKYG2xnYlG3klUsERfir0zCu9zrvB+ufr
lcy7eZXvEKdG0UIJK4k2+tat9nNr3MaoTmpGzsErL3m6dBtcS2MUWpI6yRprLArdCJ9xSOgX52Dm
jX+wHIsJcRMkC/VKx8u92ah2tOV8fdE7X/1+i/EwBRhWkFjD5/WtVxDN0clTRdd/RqqQ8v2xWS66
5mtZjF0ale53VVBml5Ei4CTpVqClne4l9Mpw84J3T/ZbfbYY27QGsetyzKzGuSAQcOWIxG7oCjZH
2zimySZtol4fhGqCsjX2cAbF6KqiIN3hHRJPBxjjzJNh7McYG1d+Ra66+WvtNmAq0Zz4PK7lnYyn
1dvjo+Iti4lx+kjQ/GKEQDs8/U332zVvSRyzsRhfkHuJ6CkiBHyoVFqrvxPKqyjwJDBuoC9KoZ1E
GKZ52E3uQPDY5tk+555hL7NA9cHso+Hwe3BClKvK2eKJTjg35mIM8M9q0EF368/GNhFko+5mTR5p
ty/J+Kd3t2uTCps/j0+d4wzuaGIqf1LTSoHR2AGNrJe98yqKpCfqex2QjPK6XDj35/1LQal9SRRm
1+bamglscPGZ2sm2oLwtXApwrreQcQa+7EueX3w7A410tknB/2pr62qnosGXUt4wPo6jQxfP7ZH5
tanmlTKbT0x+KrvI1u39a/zMM6LHdzbaem/FNF4Z9c2I/UPaUN3UG5GsOQrx2ItizsWtBLEXBzms
oHt4qDZn8xjsqENNbrs3TwzjDbKibnoBpBMX8YuQ2p0oDfAw4HnRxx7BYAmhu0yRslFHGNVTlDnn
kYL2c0BDqpLuM8P71Phq98Iqc3gPumW5M1YRmSo0ATCbGPvV4CM7Ae/tVPahxhxl8vb4nJYd0T8J
zP6lGMghinmSXaRzfhJos1VQqOUNVeAtg3GoUqn1lQjmAUTVP5GKd9fK8fEqeAKYUErUhxBZEwhI
J5KQjJi/eSM5/weP85+NYuEYVot2mXGEiENv2jqdnhwlc7Z05GGUl+/Pf3KYqMoLOsRVWZwhRyC+
Rbb5/Jo4HNvknDk7zgO6ZqplA63qqUUEdLgNzrY4cIT8D57s30IYzxkVnTZWRgQX45qrFPhngcQr
DNp9StY885yjv/tA958oxmkmfZUqaYOnIQaLto7mmgrp6I/pkNE1Lyu27Dj/iWIcp1Q2XR9pIap6
24+Q6GfOUu5RP9/B57/vMxafWXUoVS3ORqq3BpFkW9KI9CQ8oXZDUrciDqZm2adT/DekxkBkRFcc
h7Cs6Bgb8c3kAyQv4xFkrdOKoJ2LiUSmw0YixhpgI3BWUfrYaJdjhitJjFtAtyfmUGioycp/S59W
SOkExLJ3w6Gga06wvZQ+nXvQ/rMqxkMYaZakIQZbX0a0vfi0339SJ1lvv94URCkyR/cXg+5/wljK
AuTGeqSDISzYBGdauo/3bdHZXX2d8RBmaeUeHER2efs5BeSU/j4//v6ie0AqdKZcmJPvzLGUQAWD
AQLhrz3YdroeX6OUILJ6LGT+yJ3JXglhzqMoyqqQBsQ55goX6eoVPR//nQSFCX4xRxzT7n2E2MEH
aDehWs1KXHPCw8WD/reK76EoVwkDpWj/b9R7Wr1wNHbxlK8+zbx45TEEjrPGBslv/UrbykRdc86Z
J0G5jdCKprBiNLfClQFb1zhn7/RfLoFxyx5QbsDIQEBy7GhvO9wn9LKvutokxhuDlws84wZUFUQ7
p185Pfa2uK8oZx0cXWXLXYlVgQ9VhZTx5eOX9YkI889/ZQysyw0soZFaGQKCy7SOV/vcrVaPJSxe
W1cbxdj0ODZprqGEdEk2/qtIQm66eXY6D+xZYezZzAsMIZjfSerqrbKVHebMwWeENq8oyFkI61oN
tZ+iuIRZlE8+iS8g6CWPd2rhsAE30kAvDdATBn8wKpWWHh4UjZIjbMHLPKejSzKfp1FLwdGNlHmZ
V46jQEu5hX+htOko7i+JbOLNgFLNyAvvF2z8Rs7851dypLzMBvBH58ibdZt5w0ae7i4ciAZwEyD0
IM7RMa30VgJmhmYBIHY5XuKujHlMIPjjOPLvXmdGt25EMJs1jQXYVgSI8H62Tv/2XLj1a+FgFtAb
jf8EhGPtC9ffjTRmy6wil6am0PPLh3dwxZKqYNDoEP1Ufx8rGk8OY5KVbPZNUs9ygDEfiPJEvSfe
w4sng7FK3CGCpnfYuZHqK+8FmUYb2HlQ818er2U+5AcnxGaa48bojXiWA85eknfcZMKCd8EgXDyA
AQwFnE5k9spqekkSJuxV+NY7NTE34YYoiBf55r8UlN6IYrbME3rwt8kQpaEL1sCjxQ0oiLc7Ejgj
Ed95CZ/FE/q3su8b7spAQSTextG8Mo1YrkA7+hS7X5zrZdnbXAlhIkZZ9Ye2HSAkJtFmNzrTE/Ik
r5xYiCuFiVhGrbGMQISU0lFXh3hXUv9V+nod3zmCeFvGxC1DMcWASXxvWfsprfWzk/38eqzP92gr
E4xqmHWLRk1wbGOmw61Xy3upr3pDnZ/IYPV/KjbjNn3yVhfPDg/hAVCI/Y/hbdznNnAQzmPZ399m
jOlGNuNRfcCVxUGH7DSgyZ/KDu26cDq7Clap46vrttrlJTr5q37b2YCC14PdKVR0RgrOkOFHns5c
IeEObRrqV7o1nHKruBgNZFYkPZgHeYuxPP7fMiZVRNJflYIJXST66PeZb/veuvVTqhyS1CLSWvz0
zJWQIIdrxjQYPoE6DKtLM626zImSTaOTzufURRcuX7BaYDIOCFWB42T9SJdloJ2uJLx+JbvYTRp5
DW378fbyRDC20GE6LXrb+jknLlNX33+eeY0XS1HpzSoYQ1AEWR/lRswueUU+Skemik8yDfv4wuvt
XfJWN6IYW2gbNTf1CqupnWhTJPQDbIgVxh7Rue5ibFLO3bjg52/EMWZhBTKY2lOI24l/AYWSfjw+
myUXcvN9RvUxDjZpJiBGL9MzqvwGEF0Bzcj6LV/Lp8eiFgKjG0lMTFECuaD4EiSNK5ke6pX5e/3f
CWDCCDXWqkjRp7mIJNJf+rHiLGDBC94sgLkSBwycyDKM5ZhTwxvVqRLyuf7iHDfPVubfcHU5lX0o
920MRQ7Rc+eOrTMqa16+6fFBADV4K6OKvUrPDchovw75SrWLN4+DxH+8U6CEvpUQK1NjeiJOwnvF
BOxLbxGa25Rzx/KWwdi8V+qdZJZYxq5Dov6VO6IFv5G5E65O+64DJ5HqQSlFVFNycghJZJ8sByM/
/xuNxYv2dp/A3Z75Qz0i7yOiKJnYpc0bCrjwVrhZBWPenpDpvZTM7iPcAifsyjzYOceB6GzVaYjD
WvY8SBB24vYwV01ApTW4r77N6319bBu6yNi3iBz9VBs4kbIkJqE+kAjlmuvfF8pbNzvGWHmRYxZL
3OBMPvC2knHLG7TcG29bTkj12K/rLNEMWtByJVOxmMumIbxHCGen2BAX171qRQk+Lna2O5H0b3ho
Sm4ymbNT35px5avyNFUxuRv+sKeK+3Puq9RJeIx4z12OM/kuuV+J8VQj0DxMt0e87rrimf7JHY7T
XZSAuTqg+1AxGODuraOb4EfoFBiJATRVPhHthfR/OFHQErYafRn/pDCuvc6UKfQtGYayNohdJ+sS
2QcXQ8JsEGbnxENxu1v9H9KubEdSXNt+kSXm4ZUhIjKInCuzsuoF1dQMBsxgMPD1d5Hn3tMRThQo
67ZarZJKHRvb29t7XEtBUzGDY0HvrP2BYxS///pP+EO5P27lUVet579fI6sIfPFMJwrWTD32vQm+
ob96Y1dXlfBMgvQIMI2xpIkhgXPP9clDJHBdr9vPVet2JkJ6AjAMWVdaBRGvODYLUli8YaG3FiF5
ezmKQ8Tg0PGiDXaZ55xSy6v9DdXY0L/3SsqZhhd92mhCQIgJPk8P5J6Be7/DWAz7cn27tuRIj4HR
O13WcGzX5H9v552LoQg/NF+uC9naMcnNa0cn68DxicvUnnboTQza13YjPbWlu9JDkA1ipExAhH2/
G6L8sGXZttRqWeLZeXSWzVywrUFzmTcGHODCz9f3aEuAZArcakZdG/b/y/z8Zj71u62+aulxQQfy
MrmAUfRlWgTojNLVy3KlHqqJAV6meu0xsDyXLnCBtki6Fu/kzEP6IEW6fYxmdLQ5pFjmLrM9Zwup
e2sV0t0DKGFbg3Q9P/Xt3eSErhUI8klMzv9dg4URRguQKAiCL4960AZiUl5jp2L9Z5pYjp/W6rxx
v9cX8q+Q5e/P9CnXUwWTMBXoIQEC2GhHx/zF42rDFm4Jke4dNfHAiLnJT25WH+LECepRPcz563XN
XZUCrgUFFLuYHZZBtZyhyZmjTPmJgcoabXqjjkkRjMIA8qfcXRcl3fL/HA2mU2xQdJgLgfTlrtUq
q6ckh6hUtUL7jQBKYWQHUySh8Vd7hyZ3XBkDY8lyRFSkzCSFOeOAMsWvku/orw+7cmMoTbr0/7ue
f4VIl1I3OCauFIED0kDnps4i36disne6UVYHTdfz8C/2D4mdpYEf8C1yUTmznRYDjgpU28KYVV5g
WmwUWbojKm2DyjWqwMqAZnpd6PtQ5AejcCZVMm1GWtYzb/X8NHftUetmH3OA+0mtMGFYhfPg3tjT
EGg/DMybA3Xrt2rod7YJ0pD8YaY5yA0eHa27ScutMGVVbx3MhC9VfMwbSSa9t5pGm10nP5XF0aXo
/DUS3xm6DW9hS4q0eLPousls3PxkKHsQch0y98WajP31LV7VI6RIQQYBXnAgll3eC9BOK+U8p/TE
NCdg7EeMisnsTv68FTuur+b/BKE0dykoZpZlTITkJ1p1Hh2Mo2JjzLlkf2Md/7secKFeiiFFr+Td
gPXUICDUEvdgGYCuK4uNs5H8kv9cvzMx0mtldDlRKobVNLG2A3f1w0CPQJPwe37LaOep3bCRBFnb
PszIYzLaxTSQIze1lzG4VgnFfU+Vu/EJoKXF3yj1uQTp8aqFSJtZgdlKxXM6/5mG2x5po+vatroK
ZIYRugDWBonwy9PRWE2dhOI+g+bukDLj4IrHHDxU16WsHc6C/rggnSD0lbGHCLG7BFUZesoAraKO
wINsMeBcHlVS+aSZvXyLQmztcQEQiQ0SbRUYFfL4IWAhXX2OOaCrUyTZq36KfydzZvtOM4Af183s
UIvVv7HIy4wlhmsXfjQZaSUeC9cZRElPhvFWVzs8pnvyaqIZp603bMTqfp5JkjTDFFU7VklLT/Eg
dg7/YqTxrnWGH2yxeaArSA4K+Hb/4gwRN4JWD7wBAKa81JShEUhpzALckY0lPJDjsX3N9eJmdilK
eXRUQvSwhxnNrU9ior1fbfNMsmQRJxaPNab16WlaJq9dNQHgxHTb96onVF9zF3AMtw/a/OeYaBvv
3dr1gHNiW3BRtAX06XLRVaElscZMeoLR+grImOnGmOhbNlnJhvcglzjeFwkmJozOA64U5TF5kU3q
sCKDp6qLOmQxXG6AElC2M392uhUN9Wsp3KBzfl8/1LV7ciZVxorRJsy3lwZcV6bepuBAqjFrPT2P
yRF4EBtbufaunYuS3oFSaKMzAfbpVIrC6zInaNrbLktA2/FyfU3qliTpKSBYk0ITWOYW3EZZETZZ
5YRj+cdIdzQGqI897KiCKtzUe2Us3vpyn49HJn7MbLgTW1d1uYqyw4QCHAbMQe8EoFrple3tpLRT
1iOKautgdg5jWe+ur3dNR88lSBubdUZcor8UjmATBz1FfbK93QwM1vUTAAHo44GvacnDVUpsw6fM
RvjQqbkvRsdnyr4CufAYx4GY0aOgjyC16fuIFGxDc1aV9Ey0dAmdVs1YPCNSaIudCvudgKGwBCk4
mDCEtUVPuLnQRbvOojnHLk248vCrU/fFNDPfSrId71AbAGPcvjP2Yhx9QG3d85xsWNhVVQEzgQZg
BgwZy3lKNQbqemLiLXaTH078T5JsXIzVe3H2+5KJqbOK2LQ1cISg/Wrbe7vamykLFd5uLGRdEOa9
F4peHS7S5RbmE3XHYlLhJ2ssHIt5p1bqfq4APpBtvA2rqgEPDLldQBWBFuhSkmnk8CwdMz/xUvG7
IvMdJw2zzgkb3QyAxvMXN+1MmqSIqd7RuAE234m4t7Ez+SV5EdbnaID+8w4s1LgIst7RtC9XNGtu
1Q2jjb3Ln7kS6Pr3PDtuzV4sJ/3BKP1XiC67/hhyB+0vQbgETSPtrT5NnmaF+fhHTcSB6LlXjFsw
kHK/+H8WBugzdLUZwKQ1l6M8u1d5XKUt6KmQ7hm/CPOB6G3gtq0HfuedPoPD2QRPdNradWgy3fZT
7pcVqAmdqjsCsyS8fpCrCgr0cKBHvdPYSgcZk1ylvMO3ZJj/4XN2y94tGeA+na3xhtVLfSZKMif1
hHpvTxEz5kq678DM1anq/vpqVi8Bol4Fvg7gPWV0wwkYFRh9RYSld7dailkahNeNNftFlnvEev0L
YS5yjgu+nAGf6PIYXacfCK8hrO3S19E6AitmR5J+T+iNU/db41rLQXxQVBddChZ0ckH8upQGgLKB
UxfSSPkY29Rvq2Mx6xvvy+oRASrPgQ3BsuSx61bUHTXtjJ5KDuoCcM49KHaZbnBgrakc7gBAWIDw
hO5OSQ/SFISLVK/pCXVzLy9vkabiaPcBykPVb4ha2zQg8SuIs4Dtiwzb5aZ17hwDJQ7RAfBWY7/6
zr5+XgXOf1+KBIRZ1iQXDT3ZaqDM+r4q0sAppmONtJoo8t11aeurQQbXscBEhHjucjVuUwxm1cNW
jYrllaje6bnrD9VWeLP67oNw+r9yJFWrlCkhVIVxL4oTZZ0HpiXf7r42CbpyYgAwo91rrP90dMsw
rioGcggLEycIeuRK8VAUZc1T2KJqOHai89Pma1r+LkCNeX0f17Tc/lfO+/rP7G87EMbNBIaoKu/b
7L5Lw+u/v3pO4K1bKD5h3t+98rPfd2hix12GGL9Rb2vahm5xRBv+xiLWTN1Cjvd/QiTVHlJUJbQG
V5VWQYxWZRecchQtez05Cr7FvC6Pjr0/WefSJEWPy0qIflps3bSrUJtITSTKEl/9Vnd7i2ngBnbu
C+XZKsBdIx5Tbvhd19zUbjinWpAl38v2sexvbMd3VTgnT0Ap7Jcc2wjq1et7v/aeo28BRBHA2cFc
prQtWaXGVmdg76vCd8l3zQJXJ/9NhO0RcoMAK6GP1wWuHvaZQGlnHNEZmdVTWLM2DrhbBzmnXjVt
NC+unvaZFMlhtVPHHjMFUnj/p0oq4AMfFPeLmQdFLTYUa/V2LHzkqKyBWFJGRtPTKSPjBPM82PEv
lx6Gbvz1N1v2r4TlC87uRx6PKncaZDFEzcK6LfNAj2s/52a2cRFXDQqgt0BC5yBHJM9bpGWHEq2G
3Jebf4+RAaXiKOLe/yyg+H9ux5kc6UVTWCYSk+CZQc59HIRfDdGYRY5o9nU7hFPhx8XPVHvp+8qf
wAwq6ls7Tx553R2qaUStp9vY4FVtOfse6RK0DWhpuIUNHgM7zQ/CtJ8ZGGiapt8nPNuaKl69ARbQ
pIGwC9ZV2elCb0JskYHhyrlAs2uO7TB7ot64AMs1kt2fhbgeWUWkhfA2XepMpdeumMeZnkxbvDWp
8ahn3Q4VU4sFyMKhhyDbJINcnjlZJDBGQWyDapUCapZLkTMFBqI1QGTi6L4gh6E8xs0bsXvfbCKL
scAwQKDYwWvxLfvb9Suyprlww4BJZSPDgKjuUjYT7lSSooJs8kDm4cZlHOFj71dKv9G8cl3ShwDI
MkhHWgWnp87NMa0ICIMehWs+IHLx/j9rwkTP5ZqQ8uIgd4Ikt+CR7k73RcJvSYlZdJTXNxzZNZ38
d/90Ge3PpbTMUlIgzT4XniDfW+dhrH78xXreE8A2WvQ+ylCRzSpL3DIu9uDCi5LulqJ7vpi7DYv8
Diz7QRPPJOmXO2e2hCSKNuA+T46P1JPrMTt0Qa7XloHaWb8TMd0WY7sHnt0DUK790q4e7YI9pPkc
qrNy6H50ffFC82GXJCrKDvaeim+pAECw0rleYYw3KeGzpzrIW83KllsnQ8W8m0fYBQS6wFYzPiBN
iCopyj7D51difslN3euzfTv9Up3Ud0y/IzTqTePOLJ0IM7WeouobGeVVFce0HbBL4ZCh9ny5fT3r
awHkN1wmlKpA3uRYNwMr9Vd9Vpu7ltRb7SKrymdbwFc3Flxmd/n7s/cNjHtjDjRIKB/KpIGh9NaO
VyWHUWy2psFXfXUgYQEDGuzTmi2DIQ/WhHo6gSwWPwyk3s+2w3xW1M9I5B8VZ3oBaHVoxcNOL7uH
6/q/5iici5a0kqd8BBiTSk+FCkhT2xxsfxy0razx6mY6oHlFywIotmSHTpvTHL4e6g5m3Sw3GVXM
7YrOmoYgY4BOIuSnwWG//P3Zic0x6FA6FsO9rfjNbFc3KQVXVd9jHEy1NxJ1a9uGJg9MM2KQyLJk
zjRG9a6xK4JAXqPPNtLHGuu2eLDWNu1chqSBGkc3dCqW9SSdn423fK6CTZ90ddMW18pBJykA9iUh
TlNqpVm4sEp8BLfd9xolkzTrQXi39XKsbtmZJOl4JhdHYcYOJOn/OFXlKcM/11V5db/OBEgWom6M
mKag2Dplyh7pOI+iO2bThdnaL8mf6MHGF9s2VsHJrV4gSdTeThgEVqrdXywG7R/oUMc0F5p9LpXZ
FIxzpcZi3PaRobugnV42iyCrJ3ImQ/JP0HVFpyKFElfkZegywJ3zv/AWXNsC4rqFyV/EnperGDpe
tE5Ji1NDGYgw+J7rjw3lYWJtRQnyDPDyPiHW0V2gci6VKTleNywtaSqA8JzMLgNgRwqHjqCfAfAo
g6t6vZbQaEhixU+LlgRGzN/0Kb7ti7yNzIFmAVNIGdomUEwcYn1eMS8+TVJMm4xjPnWI8pWh9cV4
5IUFeP6NEHZ9A4ANDiYGcDzA/l3uNUmGsh97dIwoKib10PqQJy8CzDCYLWPxK0rN1ngk9uAZCcbu
LeQXolwoXqr9RQsGSr4II+BpqGBOkzzEzFYHxWbIMtgt2XEwJ1DMt7GXT1+PCyGL239m66cqcd5r
JacJqa1Mn8IMzDvcVg7XxazcdlA56mCZMRU8y4Z0ckU6Zo5toQWCoL+5r0CvMgYEqqwDRurzkkBz
gkIJGmARh0mnF5dm11oEkvAdYUPSIO3rnWpHJvjErktavlnyQxegG8RDy+gqSFsuty4xbZ0Tjnga
GXHwxHDjaFfgk59J9w15KlBAZ3USXhe5YpkvREpmwK2tkpsqshFo8vXqeHoqjDxIcjW4LmbttN65
JIANDhJV2Y2irZpUszrhtIQmvGFI+0MzHNL+3jQL4/OxCcI6lFtQpkBjqQy8Fk/CaZIc9tmYXvih
ML9s1bRWjDNAnuCAAj7fQJy2LPZMw9VqKHqTg9i2SC0QZAC6wx/ddis+XjmZCymSgitF3Sgqmgrg
M+3GfvQozCYf2UZ4uioFAHU66KoczZKLBWbTNqo658UpVpFWnJ9Q0Xd4s+HJLnor6TWm//8VIi1F
K9KsdJISbw2zRYjOnmdFtGaQ5tzxMoMVISc9GNvnfCOCXF8cct0OfPeFkPjyoHKAG6NRFFl2RR2z
QGm6kHEhArv/fACE9f0rR7IQBXGTzBqwiVWdH9zqFTQFnrvAXA8bRm/FQEAQGihh+tAmZEm3VbSN
MWdtW5wsXT3EJYeRMO60QjsMRFW9iaY316/t6gaClQIQkBoyJXKrkO72bQqUoQJFb22HwDggoPYq
7A31UFeXBVOO9AS69vCHy3Mq6nTWig7LAqsyjDjarnhRhDZVblMVrG19fCecnyK33xIe+3w+phb6
avICkCiggCFd/eJUWytfMVimcvZJ0k6bLkbFkD8pTmMbDgiJaHVY3rGh/4u+gnNBcl+UygZnmoau
OA3xyxgbB7UTSHcxvxp3Zb9FDLuWKlg67gHIjVAdoYVkulKt49jaujixifDXvizym0ao6P9CR5pP
yrJ6dGqnf6r0ZAgB1gMMQxUt1sLIH5uhct/+QrssDS1oOjrL8UmXx26BWorlM7RLM7UvRMEUW20r
QUW3AFPX2rQQDNpgtoYrijdBOkxn1vjsEuxxPBfCQzKsh+Exq9Yz6sdWi3doG97HRr8fDN2PwYZI
/ylRBKbPtHgct8hr1q7U2bfIXVr6PNBi1KBYeYeoDm0JYH8LWbnhcq7dqHMpkqe3jFyAphznrNCv
IOIwAHZq7HXz21bVfK3X4nxr32cVz95CNpYpcvMNCpkeSFx4u/9Td/6keXrhTc927fVx8E+8YdbX
7ub54iSzbuhd2ekOzIVS62GJKkCZd35TvqDAueGQrd4XtDssTQEwuyAYuVRRnltuQhSc1tA82l2A
mikM0gxm6PxG64KUPIOpi6p+PjxfvxpreScEDP8KlrzoWhd4TzOBfR3jHRmOog9nfRmHtvh7QRBd
XaDJKTbctFXlPJMq7Wzdt0WSOj3MQ255BB2+cUy346FVKaYDPj+EnuhAkzY16cqpG2boTDGzAKjJ
niteiHi8voOrNwCFbnSFKQg7ZQ7soWtJa1Hc+V79nurtniLSAQFuTbyx2Gqnk0fXlwgX7zEgjpYe
NLDZSaeFrv2SDEZVnhyjD7mm3qBL5pCAa8d6dpWbWAxh0oRm8z3nf3FgaHVdWLABeoYujEv9zOC/
J3bWlae4vhMJSm/CAanShpC1rVwkgD7UXBpKJCFmq5ZWZ7vlqbWt371QvnT1sBtL7UuN/q0x23JJ
P3iLMNTo3gKvN+pRIC6V3qhpRKaZ5MkY2YWPkiVR1F0K/7dTo0Q39gkwc65rypo8LA2PjKKh+CXH
d07Ji3wUo4i03mW/KjtrQR2nJKAPTcGPU5k/UL5yDizHCNJ1wR/VBisFAwsCIgeTcK6cFlUaKx5b
RYiI9xhbKs2UPo3U+poZs3uoKL1X9OZ3zxXtpFf5gIFh07px9UrbMHIfjhdfAdsGZrrlunzooRRV
N/WcpGNU9jrysd8r4N0UbrN360hBof/6mj/YbsTPaHwyEUqD8FGTm3vbwaR1Qm0c7ninD3lIDfMW
DTGHrLI2IpuPrz6uJdDtoEEghdE/5OmKKknpZEMUfzOO4hYU5372krzQW+MhvyPH9oX97H5OT59e
H4QiY4scCzLEH553Mo9laztjNKHfbxLMdx0aaqAbLtOtDpWVrYTRwZzhQniD45PvyQwuN1byKRox
FuE2x2LhRFRvK/p6fUkGbMhF9IZ9BPIKxmlcDAGj7e/Sxtgls9Qp76dIy78mzVu+1Xuxdg1M9C0i
5YGcKmC7JOvporRW6tSZItaCq8N+BTKOj/41P2fVCcDgQQriZFLb/qy9oQt7//nVoal3cUCR4UFQ
f7k6XenngmXuGCHYB097UqIdtGi2uHxWzgqgLEgAItmJnITs6vJRzVpggYxRp4BshSuPbabcsg44
Xi1SV9dXtGLPLGWp2UA1VB353csVadpczU2XYDutegj4YAEMphaY1GRa+TOzM+XEcBwHOFFKeF3y
h4cd2GdIiiOwQPscGviXLztzBtPZzqapNMeoLjCoo4JaU71trI1ge1WIjSoSRhzwusuJP0UnTC20
dIoUGntdY/oQommfdTGXlSzoLXgSFoBYaSWTyhWd9tkU9cUfSrmnIjhxhe9sbNiK6QXBKqpuICmH
MZQzSUxLjLZvlCkqrF822ZmoihXF0XDRXT5stZEsiixdY1ytJcwCLxvKxcu+nh2OqRMeZ6D/jlBY
2Jd18mWYy+Ok/5Mrmq9pvtq+9Na44YStnZVuog0VpUX0xMjEp6OoSINPgQm2wN5oPFZOESBXsqHw
a7sIc4vx7mWw0JCvsIueo5Rl9hTVaJChJKw7/U8Brve+tiNRVBtntmIOl7IiuBwxeQazJZlDBjbH
lrbzHFVZ3/5xyqIfPPTlOZ9/SCwbTbVL4wMGAd6Jk8+OqxsLi+WGOUVZ2gFZC3iHj61u6vcDhbVn
Ktc2pgHWrIbzzsG8DAOgRHCpHjo3hBvb+hypVXlQ6khPya+h9Vqb7jqwRnaYT7luLFb0Eb7AkpUD
zTRWKZmpLu9dmxqpAqhAHqbqHFYYnm30V6vbl1o4GgGqUxsiV6wwRKLNyVgYAkGtd7lG3ucdKXOI
TJt0x90yJKNXNX/0ZmMvVxTSVhHdoNijwhGwpKs2zTaSWFavRHGn1l485cZ3xux0V1vpgspoFPfK
HG9xzq8c4FIGQdsy0I+Rmpb0crLMrKtsbY6y8dHp+l1cRFQFMulC7DamHqABrp/f2maey5MUpkYM
Dgp7KIyZeWU4xyHfb84prW3kuQzJMwC2idPGzJijwbyxi0fBRehqe6u4rXmxv76cFVOFLoilvoPO
bBupsUvdqEzTrthUThH6qPakQ1dxOYSt2AK0W9k1hFCwhkvbG6RJu8bHhleTUU/RNKo5+KzbR4yz
5v0Q8XqrtrkmylFBBGCiTxcOt6SFJaVtVpUV3rDap5y+EKNUPLPTAgcwCZ/fvHNR0sVi9qTpPWh2
osJ8Uqnq4WWJ5w2DuKIL6NdDGc7EKS0wK5cHBBgRReH5OEVWD75K49741Q/oh7C9eitfuGLhYdpR
MICh0PBcSlpXYgWpSWF64xosxOgw1eY/1/frY3oHISOcM0zz49Fa+h8vF0M40DhHQ8VikvqRZQ9x
csBwda3ctCILhyb1MvtIlS/Xpa6pOIaiYPugdzC4kqsLnZzLMtXwpJhk8kg2H3Qd3IVJ0n/+2cd4
McoUOC8H/EfSXcr1XE+EjdVBHZK4CfIWkby7NQS/vokmRCzBK+RIYhxLtJNFcE41y4OJ/EPjH2KX
3Vd+fzOQu2mrS2b5OcmBQskF/i00Y3mVJXE8QULOJsUcocMhSBQ0q5YeAQJIrh3baTqm+hZv9MoF
XgAf4DaBNRpcHpLAWGFzWnT1HBmjiWZcxl6yFA0TMXosdvWs/bquHTIe7eLKYLYR/bDAAoFiykOh
rpakdj92c9Q0hjjqtgBMDqqGvk2FONQYmfIwkNgARzh1IpqN+kFXsuresgur9bLJ5REt52rjxV65
iii9wwlC2zMAKuSpLE2dCeB4OZytPlXgo7q5PzT11hTpysWAFGgQ4CmWwrF0G5E+rpKk6edIHJXH
6fcW9NuKpwMgAyQh0fyGTi45SccVJzEUJuBaxcCLiTFX9OQUvwqb3ggQImLOg9MbfdzCaFuxl2Aa
hwdiI3OHeVXptpMepsSyJ2ydBRrErgqG6ams8BR0c9DPPzeUZ3m35MtxJk0uY4m214A+NEBXj/Zb
8zoCCmPnBNOb0/vsRtuStrqjyOngXxgZWNJL8xmPDXQYRD1Ra/Oo1pQDJggPTWx9mfpfRXFvxi+Y
arrVu8Ceg6aOGiXUMKTflHD6Er80n0olVQ6ZvsU/sXZhkbq00UuJdwPW7/Kz0tmaMVELPdL1J0O7
zUXuGfNdXm4t/+Nmg0weAxd4nxR0wZrSA5U4gEXSTFgiS7wY7rONmn1T3LL2H1Plr3lm+I57H1tH
En8+hoRglOsMrA/w6jJwalLOmPo3G5xy97NxBy+Be+sMvmX+ab+nwBzstmblPh40mjjgwOCVBP7U
hwmTCexwBW1aOJlKdQcbiQJsjxOsT72GcQtxk9eqCApz2jA7Hw3CInbpIFkcAVSlLw9SuLOobA5T
aBVfib7n7vOcbZjbj6/J0p4CWwvQmKVKsVzfs/iu7QvMl6UQATSracqCSQDO3X11pxntl2wXf7rP
14a8Be0DQStmj2THs7eLjpgGzIFSaNqBGaj8IoJJv6t1tpGg+VjOfxcF8BYkkxUkJyVPjU+zMeIp
maP6V9VU+5L0QW90p5aPHm/SQAwIKZMKA1ZpNHZ3gjeP5QzYk8JnfTKg3A+ixkLdONE1RYLCOrgv
aMLDP5fbTZFMUhdEsUgtv2HmBHipPWqi2qFLTgBHZZ/2hxHX4oqiC31pe5FTpnPSOFZuKXMUsztB
/sGAYr/VVPjxZbwUIS0I5Zc2poaKTRZfh/mn/vl4CMNAmMpBCRKTfh/w+XhpWVWzxMroQN8BcQlX
L+1fiZ19dvAIyoJKJ4wmUpYYkZdsGe8xkk2TDDE5uputfY8+k5u6vRv3ifV4/Y36+CBeStIvVWB2
bNjSBpK0VPNytd+5LkibHT2akjSI3Q2FW7vf5+uS3gID2UN1GiAtJ8c/GvcT3TensCb764tas1Ro
MFtYFwBBhRLg5aLaySxN7ixqUOVBXNRBjfLfOMUbq/lYCF+OCVhMyJssFRVDsohjbbbwYZBdIDAZ
VuYJvffydKq8MW0Ckf6u3PZZHet7QZO9ToC643rXF7rinl5+gaTwuLtVDHcGTwHPdyTtTovVdBP3
ONEdophC4a9ANdplcaAVIeX+qGy1nK7utf6Ou4zWK1WOQOO+M8TAsQdKfeeg14CZJ8I/O1G/7LOB
Rs8lV4s3VvLaTDIUNR+Q8bDEj2p+wszTZgJ9zXLgHNHNAH1B1UW6B0KpOMc7AS8lGA7ty/Vj+ugC
4fvPflxS+9LQumR28OOcHCl7qtPb2cK8ZnhdyupVRkvagluIDJtcTtESlCvrLIZv2x5i5pskEszL
W78Xu+uC1p4NxK8482VeFy25l9dLmWxg/9QQhLrOLUnn+yKmfzDb/6prhzgevgAz0/ZstpE/XFM0
pDlwrWFBlnrRpdScFAMVClWimnZ+3t4S7b5Cf/xfLO1MiHRSwB1CH42ZK9E4uK910odsHHaAJvBr
R/MdqoWtbe9KRjcM1ppdRBy3VC7Rc4rVXa4tmzok60UDe99+sewHq+k93bjHzuY54oX26/VFru0k
xrZQXkFpD2VnyWhoRT1BWSHN5eNbR5KIjN2pJPnNdTFrWn8uRlpU5aa8adJaibIqNAe/zKO8Qj77
9bqUNWVEo8D7FAXeStkGJy4FJqneKlFyKNQ7rfGsaTeEMQmqfbJFKLG6cUu4isoo+t7lmuzUGBZg
+PB8mRpyx2kSqvlXF8/L9RWt7hv6wlFgXjCC5M4St6+aDqMRSuRkhwlTWoN+b6PSNtDPImjCqgKu
BiA8SBe5GJO8VLo21pO87QY4MzASRgpESGyYmv/8/GrOpUjK1lZ62fSpUCLx2Hd/1AVpeK99em5n
WcoS9iJ7CCxe2fRlaN8cCqYo0aQdp2nPFT/u91m/sWFrBhYKhroMZvZQBF3U4yw6ITj9epp0BZOj
dxXWYPSdPya+O0zhdmVy5UEC4g7ai/BfFQUaKc9VjRoSXCMZohkYpBEfae7lgJ18vn46HzE2UJPR
MO+EZwOaADDjyzXh25U2n+Ihasqosd9EtYsZcAhPjvaNqK9tE8T5cfpjPABOuayiDFAfxXRynjNy
TA8Mg0nUi33jp96DcWHjlVnJZF5+mrTdytR17ogp0oj9GG6K4GneT7tvysn8dn0L1nyoiy1Y7uPZ
sebUrWInhRwOpIL5ViS5p7PAdsNKv0mB5/lN0EdDP6Qvm/bk3XG5TBBdLlF6SSmOXhcDRLfsJlNu
9HhvVkg9e5p6NLtDmX81Ml99I6ntTfEuLv3sCyMP9Q5QNS14zNyn2UK2NTnRw2yEmvuHa/vWOrXz
bYL/mXnaLn3Jn2pwdfHm0JFj5WB4e/biasNgvUNaXFuGpKuOLYZWH9wh6jD3nh3b/MWJVU8TL1y1
PIpKi217OfJNfbqbhZ9Of9htV7JdQp6yfE/RQZ6zG2d8A033jRGZyZvaPFRVYBqVx2sDE3FBMVPf
7L3KecnJP51IvAyoEptMrCvm/UIRlqfmTBGsdLTdZkxEZFQPKA6OAIzULc9KDgv4zAwGdvaS/iq9
9saOgxn2sq88em8y38IpNFGBHpn0kNl3xKfJ18kJgMbNhzSg+StT/MaK+H32ON4kRy00gPDm9iE2
zcOxtEe1fGY79kBGX5vujUfHfSzzF0ruRuBce+J5fG1UL6P3w50FOhHNGzH2p52U+N4tA6DduOmG
E7TSewS1RGcT+A00JHtkGPp6ckg3IuUQATELLX9T2YVW28w3ZcOA6z1WWpQzwC0nunVfTKX4UnY9
kCjHaWvQ/B325VKxQD9iYqoUVcFlvEO6H2oxNP0gMhHNUBf0YPqqOXwZkO9GZtWfWx45fxrb8Fo0
UrBGDQvXCnXlxp2+U9P1cqGHo+lNyLFwjwCcsBA0BMbYYUn2Fin1GgVItsTn+95qD86S2cecrFNG
vLMOyhaw4OZapEui9UxrajdFXyM5Tqlvv5kHgmvB7vUooeGYOOjBDcfxACzdrATUVopsMUqT7Iaq
9/m9bnsGOWRhNuwZ9WMtGNhvtkuPSDDa+iPrPTwXnvlpDw7bj+4zODsotuAxurwQac0GoVuliL4b
Nw/6w6ft7uWvSxuS6SlgJQv8esxnnEW7K7U9d9C3zvylmkHUO3eYQz6V33r91NUJgqZ0K3f7Pvj+
QcMwXWNjuhCqJr9/Tt7mStnnAh0l0z1RyAPwwDwm0gdGzWMFvO9aa9G8DDPGUDCYtEBp/Dgu9kxz
n3pnfk6H6Rfyd7dp61ReMXS3QxMfULV5ipMSh+pnqh4kmF0kOxeEEdUsQq7vdCey+ydRoR3atvyE
bNzfjw4kNhadYJhh1Fw05UgPWq3oQ1k4lYhaEN27TR6wckCxI4xR87h+hu+ByYftOxMlaUjdqkbT
Jq2A72A9tUmFoV30rDDrEaggL7qZBUVF0PdtB4o+3Q6ieBtoHVRPPP1TdNwD2sxhcEDKpP8Q7VEv
DV8zx71WHja+8qMvhQ1ZOgzg5KAwakpOTpwMDuvSWURJkdm7iQy7qlK7oPwf0r5ryXFc2faLGEFv
XgEaGVIqozJdL4zqri567/H1Z7H2vXskSleMuWdmIqZ7OqaSCSQSiTRrBapq5lwL+GXOP6BnHD4/
ka2OUyqzlfvY5JrJIFWaC5Q1nIyD13V2hYYSWwYMhRsGOcAnxjy3okon8JIZ8ixMxZOxVe1GlNun
+2pckz9oUAOxNLrp4Z6BGXF5HDH4AEQOoxn2BUAfNRGgjx1wQrlC2cqsdxplq+vOOH3KHDVCDzwJ
tm6QXABCuTBtS0QyQ/IpVmvsK7PQhQWgu2ZGWEYlT0W/2eVHoX9PmJd22A+6/5QbTls8CoFsd022
QVtq1e9D1q5Ehje2EyIxBzqXJmf+jUuRY4V5YyPhITKpKYt3gI9ciWhuKiXN7gkNbXhbSJcSStA/
c22K7vccAUAYOq140MQUpMlOippztyumlb7s5ZFFpz3KkUBvQVvKPFe4iHUjLZzYICuRqylPqo/Z
be4zLp4K1Mru29C8G+e79SMHrg6vfxgR4FcvFYOTH+uR0yOA+sSWLg2hGSmC2bfzRGGWfLC+FKz7
Em9q9l+JV+QvciNIJTxV5JaYXJBBgirGTzmaBFRAgN+XtAzfLnWDeVzqFqZlnAu5HwGH1c/JMPBQ
UP0cO21lr9bkLMzP6CqQGSNN7iIcopMUmwqua1QW72uzNHJog9FjEYR50syct0Rs4QXDTxQd0PBd
DZ9oCMDEk4Z6ZXNuC8H7HzegalzhcCVDo4AyZ0a9H9+YGnxryfR1X435El8YHNT4R8JiU/ogSLpU
gISEb6xU/pRyEM/z2oYTPDWVzCqtVi6/WyrhzgOGIECQNFQrL62gA+lI46sQiKafIzibNvxUv97X
6doAAHwL5B4AbKOOh8W7FAHQJ4AJZhhs4krgsCOQbNvf4+TcF3K9cLMQ8FiAzwLm9DPIcfYY6Rst
Yd2YZm5R+nZqKIdYeolUeR+O4zHM2h0qmivX5PVJlSS0qYMPSpvn3pfF0NrnZKNVoRbgjOcqYDY+
BPoJ4yj3FVsTszg+cgckNg4zGq46UaG1tO7AyoO6lqtZk7Lw4FHpt2Gdl5mbq1aaohszaip04FVA
pjH+3lfo2qdi3XALYVZI0GaiiktzEA0u1WN+yNxeP/pR+dqCJbtEDZfh5T2Gqnlf2i27wKWHCipS
d+jZXRifz3dg4+an1A3jmOYR5nU5vA/lllZ1+x0ykKXH/9bfzad3znnNFXLkJBcSuUBrR56VnYvy
eI08T5GaaLcuNlIHKP77yl2dLFyAgGhGy/bc34TJkMul1Gq8kqZQ6N0k8mUvG9P3MQ5Em2lKt3K8
rtzELAkDrAhP0JKHJq9LSUCPFLmq6ns3UFKT00ozTLf3dVnGEMqlhJ/01tkBzvxUbeoSuuC0cqTr
+M6CxNpmedJugEQTU46vUdhVGsMck1F4uS/+qjj5Ix9XPIpyaGDD7y41BJ+JkMsG37v9H1l8lOlW
0EiwzZ+KnvQRrWmzou+VYc76Ag4BhWtEZld9PjomopJKh75jQ4u/YUhIYZadydYmea6O20LOQi+8
r0J5SkXIGW0MWRNNPAVmLR1Wk8pXCEX/WcF/NFoYvtTJsegb0AgWX71mVN5Gfw2rJbUV0Zdv3kzs
lT1bU21h/kEQhVXPQ6DH/jyEprALVs7XlVec1w4ocJgwACsTrrBLm0BDXNAMFdaO/SkiymghmtZ9
s1uTsHCGRRnXcjZbQaPuUxDA+I1CYo1O7M99OVcz9j+bc6bKwsHzRdeJlSLheEVPcWNG9QPm+dsN
KJlImZL+NXgbJSdRvjj7fyl49ixn57pUqoClAQQrR9EoCTDb7LCib4Mt8Rtl96v+LMnKms4WfRFD
LXZt/vMziayt0HstYNda/jWRPDl4TdfQKtdELEy98CN+imIZqyk99OPvQfcKaaV+e5XPX+7YwroL
oUGn9Wx8SZiZfWYibwmiLkB6m+2TkTv+2gjvLRcPhDU0eCF+RiZ9oVMYR7E06lzv8tFIeLT9jdIa
NtWtZTsXsVCpCQE4GwfR4IojGbbqPlq57NdUmH3u2c4LiZZDBlRo4w+xPcb90/+HMZ8rsLgGQ0ng
mkoOB9cft2W5LUarCg/Ixpx6Tz/w+5foGNP08b7QlUUTF3XHtA0ALqcFg5vmlVkIFS0GpDrVlWLd
TSkzjB28HToll0CRYNsRszTH1vjIqhMxJ2s0ybfuO/R8/lfAwryizBiQw0oGN/8CuQWNlVOTOT3G
YyJHXktT3vR2eKIBP/UnS7l8t4d56ot9mA/uJHzwkmsotkCBkkK+Uwpw3g9s0spNcSt6+a9ApIAX
mxT2ydjW2iyQlhLAkqn2u9UIG8ySgcJ9xcxvL+X/0Q7Crq6lLhn0uBjcgkzfBiHj9+e/twa0XeKN
i+kzhMfLGF3vtEGQAthcWT/m8SkNvSk+3TfrG0pciFhcSEVRlhjd03pXFH4V6ReOa1UcG5fpD0Kx
cmxn01pcCBeiZrdx5hbEruw4Ha3GgH5HVm/4lPRfo45JgLU36G05QDNS5+EHzKxeypmd29BLOEMw
AWPQaa6HxOAztOSuWcD8k641+kfSwtH9DMpOmKlwQXiNZnyIyDkrkSjnj0RdWb0bThUZVB0plXmw
4WqSKeAncdLLdABMN0qKMnDjkf26bws3F05E68b8jEYSYnZOZxuEqi5rkxIGPfC7rApsHeGwrG7k
cS21fWvdIAGJ4RmtAtH3pSC9Qi1QTrvRHYOOROM2Ld/0/NecXxO6fx/fI9+KdoR57mQG6LgUBVSq
IYqkYnS1Y39qOGSWrbKiDWqg2YqkWxt0LmmhlBgXwcDLzeiqnarRVIpD2tX52kP6VjyCGicy5hhz
QTp02QbFhVGgKVE/uq1ES5e3/MLhuc2oEpY61bZY40K/5R/OxYmX6zfomVZwwCxEiJXs1S9ODMxo
ehPRRCQ4olz9y2ZrBFsXyi12C20qsQEIjNFVUMfICh5Ui499Z94389UlXOxUPY7gDJBQCxHrg0Aq
lWrgBjrwmYdqA9db3Eom4qqJfqnV4lwNvqAOg4I1LKzeRhfgsXjRDuhRIQAjsAbch1+ZGXrG5r6a
N+5CrOU8HoAcz9z+c7lzNYrOQdPWoztVewynkhwwBHr1q66I5H/pqS13a41mN471TG2BMQjU31GB
XTheVtVJ2uUDTNOsvJJ87tau9xtH7ELAwt82ktpzXDSO7iB5hRKS2v/3a3YhYF7TMw8oFXrKyx00
UJPRGpKYdpj5DqwECF2piLI3BlTX+uZuRHznIpcJl3GoWNJxEClUuK4UL0R+DJn5+7Zw1S0EE7yQ
sohVpiD1jVLGwapNwZbeJbv97Sq76b21fLRCrXF9XfVn/Ucc0vOIY8GPtgz82lpuM3mAxaNv5mFw
+i0iPyITxWlsxZHNyAr2jVNbhXtgI7wYt1e2mVnYXytaz+He4n6G1v/3M66GAWNMioBeDvaSxNt+
CggaY5BwbKy+Q2U8NnncPhqjKEW/3hd8w2leyF2udsrXSdBD/XRbngbL/9W55dNaC/ut6PpCysI1
g2UvZpmBC0dv3LQxBXRTDNGc5PyouncpAkcn+kgK47ecoJ2k1wkoK4bk3xI4XO40uGovT4yvqnql
dFD19EDXWBBXzAgTJYsfXuQ1cC/xwwNRJhye93IimmrotVA15mhT64Rppp89VaEljSeQhTYlaHXQ
pkR5JL+AAlnZRe9v5aSkjDk6UNyMQyOs9RPc9nvoRQVsnKrKyyEpjLz1U2vgCHfgeh3NItiBKqTN
LX+tKrkmaOFg0TCk1+Uw4RTbwBzf7rrNWu/M/8Oo/tFl4WK5UeyHBNUa+HC8DnFqBVsjghl+9ikJ
H02kxej9s3LrNgZQA8rWiC8xpGQsJOpC0Ml+zI9uJGAEJS1JDWrZtP/bZQrVRtL7h7i1u9UhlBvB
7oXYhatH3RDzNiHWcuSfjaAg6Vsg+2hLXLlRbqVjz+TgmXhpwyGK9XwtQ45kfOqpkz5wvTO9AB9l
tuDwVx98NGbZS4S1Iv4d0WHF9d8IAzQMQCIAACzXPAp5KV8slSBOVSyvDrQoKeKsofyWJMUGEjkV
o97mxhfO367s6XzqrxzvmdCFA0y7oQ2HFEKRznjUOYx1hCNG83aAElWUfdBTXXyVtXTL47yGuRWy
NeDBH7WuvgDuHQNOQPZGDehSbYHp6HlnAly/kuWO1J46KbFav/kQKlvme6vTJsDlVugGNENMGOV1
CYiV5x6Ta2KI5rVgX7MPzQB1gb/LgpXr4apT8cdpnn3cMiCs44ADvwr8mqrYip+ZrfGA1m9pNP3a
AxR9+DT3viAnfH9bbl5LmATFFCxeRFdwR3lWZD4bZrF+QFkAmgiaZoFXc8YnGxVL17mV/MVtRc8k
LuxAmkKxZh0kKs/c5uQ/CLtxJz5UprGN3u7rdttxnYla3oZZlIbVCFFNZgn2yTdVU3EOFt5FTnpw
fWtF3M3Q4kzc4t7LQQ8fo6I0upxgTowKzFRd7ptDa+tjTkNnRdpNZ3UmbWHNoW4kEShGRrfMlS1j
3SaoKGbJieKqsROGXiML+KNXiQfYNNICAUfqZNszXEe1ZN7/lpvxKnhmYUUwYzRZXh4sFYBIRRmI
+JTOEXsPcM+ltGI213aK+RGg6qDhBxgLeEpciiiacpSCQpjc99RuLXjEtcDi2idCAMA/QG6BX2Dg
9VIAmxopmkoI0IL8xKGoiJocuCYi2aoqUOvKv8Sy/7q/bDd10jADBh+M2aXlGLo/8X3LAmlypfcB
PIYxBWrLQ3eM13I4PwNll44PKp0JWuyPyLcyj3f0NOcHAIL4G7z30mZ6lUw0Y+80a7SibWP/rS1N
JRXSy6bxMPx+Xktj39Z2RnCbCZ8x0nq5wMhnqiOwZidXRKMoqrbynjPX5livzwQUBRgSEqMSft6S
EcDwqyZXU3VyM536SBLoFQabzGZcW9GbupzJWZy9RBoYq4He5sYncAnntcOhmf6t5h87sViJhX7g
kq8270zW4mLgBIy9trw2uaOdEN1q7daUHcA273Q6HQijioXGecugtZUTjSZOCf+2y8mupjFBILwa
gV8f9ss1nvfg7D1cJUaRCJmO78FTCSTNIIzFiOSK1reFzOgM6NnWMaK+EDL2KTCGIESV7bYk1cSw
i2vAxzfCzFmVf6QsYmeDFVWpcpAix2+59jQ4eWaD0BGJuo8hsAwto9KorGg2/8zldgJ5csZtwVHA
ObjUTA71qRcDyATyXmz8wTSS1h5KgxqZ9K+vdiSHDRw2vIdm2LiFy5yETJbKphpdgHzXJx+TGnv/
WO+Mh/te7MZWAUEDc+M41zO+0CKYbAUdBGNNwtwy5rFm3bE0XBZV1n0pN8IGJK3QwjrfMRCyvAC6
sm3HgcXM1Ypj8VS7YOgiWYnWHRLxx1EnLddj39ZuhRt5OogFWBhwNdA2dNUUrCFg1JIc2ukeR475
trV5q7AYHkGc9bezpZBOLsY1Vozk2r9cSp3//OyMqWAnH0oFUhtZAcHdPgfSzEgV6RSgVaqNNitr
K13Z5KW4haUAdgBV5xbiWGL7oSfXGH6qT/2w85+S1Ok0zpIli5OnzRQCUbH//b8Tv7SgIFG5IW8B
EtL+0V8GFY8CzJPYm5bWTmADVSRCAL7G+nR9DC9U1hfHsK0YZkLynLl5VFKZf6/Ut+kd4E50GL7v
q3dbEjosMfijoLCxcGUyuENxW3Awk+455l54/yOsvyX/LzLZ9wXdSOhBJ8x9gQB+njRaNtrqBuhL
yilkbtxpZhVHVlKBcn5yOSQSm95Gj2/pp2bPofTKPZYffduspOqFWZdL5zZ/AWZPMO85J5oXurKU
ieXUpswNt4XVhmYRbkqUdy3/OXwydj597p7zx/Bv8nZf8+vYbRaLIS+wagELcXlbiBnf8kYA+50w
5KaSTnQEZs9NNG1KK20nPt0Xd+PeuJQ3b/nZ8RSzrs1qHb5o4j2OPTefBUX+lDfVSCcl2yJfsuIP
bi/sD4418qcAslw4hFKTskIrC+b2dm+rllcfExrNf29l4pOvmPJkDSbxpg86E7lwCnonjU0wlMxF
OXYvm9oOGJ1kLRNxNXYDOllgSeOvGXUKBYnF7VFrQdKHDFI6Kz+K9MRISNnm+PS7J78CU6B4p1PM
KJmRKdGV8PumsZ6JXrgAbeLTNuHhAlpW0UiuSMNqglbrcNqu2Mv1FXmppLiwF0NtBaWAJBnsM6iW
qRkzFWYDAbJI33P/VIaKVfeOyAOdoRS2eCnQqdm23YqjnaPSq9N5pvB8DZyZbd3kejMaMCLD/xUZ
v5Nx5Vzc9HRnP38RFetMitswrOa9zMon3Udz11GsTKAAO/cX9EYmZ0a4hMUgzMe4v7pY0LxW/Cat
YTWjjdarV7YZSbkBGZyp2cecSDuBwhHY+U6JSfO2Kv3WdXkufbGOIOJoei6GdHWn2Kge0IyGduTV
Gw3tlCPFB1Cf1qbsxR6HMWCk2Mla+fCWxwPd0RxH4tGKpobLrcxyXygCADe7rd1Y3HG0dSuwFbOx
yq0IhmpTHSiaXJByFlN7IHlBV5Mdt9wDED5A8wBmYQz7LBYB5S+wvIQ9c4vXtqPJU33KH8RPrTfz
w/Am7lsq0R4vknw/HNeo89SbG3Ame2FomoKZQBnI/m5lVQQgDE69rR/Grf+NZs1HpF0AqE0kJ6Cf
v0r6irFSs6NfE4mtF+fw8gJOOmrQp5R8BvSXc2rINiKo8ZKGWp9uQEfLPdQH0VYwTfv8MuzVp7WY
8pbfOV+52VucHUMQEmgi5hiZmyFX0+4zN5XJ/fNxo2N6Rp3/GZpUMT2yhE4tmzyd0obBdweppxRh
Rlup0Tccz6dWKTLOy4auIVLeYBJcLa1UK6ptVncxykOBZN//mFteBzQFeIGoM8rpEgS/5XthqiKR
uVH1RwuP+Vp3+rXXAQcCuDhmLBM8DJYxR4p5X18OFd1tZfqQuJ2b79J/C3mHzgoA3f002oAwAGHg
5ZZFYiOn2hD7rv5SvfJWaBcUr0R7pLwtbidTJVZIUmt4u79yN9wcxAJKZwYSnJllFzeUEvJ93gAI
zrXL0GJvWUW2/W/5hJAqbSgG6qet/DaB8h1D/DFSR+PKy+7G5Qz5mOfD8I4CN7McD+KyQBq6rPXd
vZFSdSe+cofkI/8aibg1PgxvMItT9QBc8E2zUaj0wB/W8GGvnYwBJByA5M4tQVj2hZvTQ8H3S1H1
QT2fmDoodacHhXtAggwJzUFceWL+pCkv78dLaYsgC0hQYGJXNB8V6oJwx+gTZFK2cRSdwVLs6Kkh
qZ04qjkCQSEipyegBJOHw5tK3g4CzR6G7Wjxpmj3Do+mAGaJ8Dv37eH6JKGXCKkzsDxo6PxbwtwY
IUu0Igl8N8wrIrfbbo3d5kZh6lLCwuAivkz9duQMV3ZAV/HeOMVLaTUv/ZvxUh+K59wRHjAkdl+r
G9H0pdDFZe5nmV9EI9Rqnto9c2DpVk4TktO1toobngLpEIBjgyEDgHrLS1MfyjAbdbx/RjEiXXXI
LAl4KEICT39fpVsHF9PNQK0G3ryBlraFv/DBQ9pqocC52UR8L3zot9I+fS68kifyFoxhm/AwucqL
vA+O/oFzq5XwYKkoKoqYuAPqElCJgVy2nH8Dn1c/VqXEuRxSdEH0lZc9SYuJ1BIGWtaICW4JQxCA
LB10RSp7YTM+mhDVgsWB1zbb/AG3yyYLGNHRER2ylUnSpTuY9ToXtbCUdqprsUyTwJN8fxuNeke4
irOrBom6IMhIjCwBH6w9UZah1lLoItAZp6Cs8wz61aejHpuRp26BYMTBRH/ftxrhtiRMxIGoFx2p
S2YfpCKlvAw52APGPlyRlnZqxma9R0o3RdCiktGqSWFnR+Oh2azInt9Z577vP1r+I3ve5bOgRG0w
ItR1kG1II+mCk8ocwIIHXrQdy++ACaSMvu6LvKntzIaNkV2cyiWb0FSIvtaACM4TWkdUzGrkCf+O
hkmi+U/TVotWzsTt1YXTRMUbPhTXyqWGRTKIAN+B8bAofU7HwgTlKRGaAGm1rfQSZs8i6MN8IKfs
0e0cp4+pVs5j8n0eAhGB9OVfka0x21xlF39W/Z9vWkK+pQL44VQDa2CEBAnGo7/rvORlGuAlErdw
40N66LalF/FktQHx1llCaw7KdQiQ5pzq5XKE7QDMdZC1eQoRai/+U775v8pj52g0cMcdk+wmJJwr
vUw2t42d+1v/w26ztLZz4cubdqg6NC5DeGXhrWiBQOiYfaq0oIkXuUpIEZxP+97inw/cQ8+RYQ13
ehmCY90x5YpGY9CqASplyeBSyHCP3SAHXgD84u7YhI+j/yAK08rVtiZmcQ1I+TAJVQcxzXe/Y3TF
Gy7DgR8lwCA0tzGDReDnlXR2ZDG9GOUIkOB49f6XH9XboFuj8/tJvyw2au6Wn2GlkdsHht/CSoB/
jHd2H3rxVndKW98xM9s1nrLxOEv9arwCyKw7w2Re+QgGqKOPLM1mg3IDilSpZ6Cmf99wbh2Yi+9Z
3ABprledKnSobtevvf6BOiApOrOd/tS/9OplakwYTz1YXP3VuElHevAZZC8Kcjv3v+PG4bn4jMWd
oBtgiogwxuKlvg8KHkYM6VHmzKTbSYkTKyvSruq32OkZmBeILyAxABHKwo7qLNSqoBgjLyzIQBMq
vLU5mSbCQCQiYxYcTcOlJR9HCwmHbzCnmWFFCrAT0bVbYt7uhTngQ5DeBRox0i8/cc+ZyQ1aOkmh
OkSeMT6LCsklsJLWVMNUWrhJjkh+esraE+AKK2ZWHiGUggcYnnjI+VyaoDCC2G80psjLGlezq7Eg
ml1ru1i2AUKWbyTDlitT9U9p9BXYGQl14ImZhb6yB1fJ9eVnzKfxTHUuzZIhUFnkScHnIDS0RL+o
3xyzBz9D9X7flScR6My5pcod5ZS3+/Z2464EksrcQ41pedTYFv5yrMMArlqLPdCH6sDQ8xVwmPok
+Sg0sAwJvpWXk3lf5M8FcLHX6EuAa8HANRjD8MReXBAA0arKBFSJHlCkkCBpqEobolLR6h9Uyt7x
nz9+P/yazAQGychbjenHkACX2SrRx8AQrfzlaE/eGIZz0VC86YhhDngYUZNHcL8PzBKJshipsbX3
xDLZiqeyjqc66p5ITAF3dPHdrDQAboQWWK8vTxEXkBJ8r+HKQbhyvbMMRPgz9ZII/ODFfqRh2Ad+
0Y9epwHWbp4cideyROA/WB42CEFuDyNe4KOBHgshIG0dUiMMJ2+iH96+Nzf0vTbZn84KNsh6ivT3
SN4i8pFhBd9lixzt3HTULfp66fF0NIhAyPbjtP0Dqkbzrceo9/Pjo0TMndvTX98Z2Q22TFTygNQQ
HrAp3cxNNQfBwS9r87unn9+dlRBQxdKBfqtHGRiMEn771dsK/l9a28+AeaM6SbYpOSDJphyRondc
yXkbzF85eXFTYnX0vk1eHYPFiixCOL3m0Yk6BVgRhzUnhTP5P2MO0+RJqm2NNSbAH3DA5Qk424Bl
XZLri6GTNYjbex8eT82EvBZk6319bJ0nz/SO29rCP66123067t/aed+snMEfaNR7X7C4frNojLNB
wBeoH61Zuyrdfhztv7b9YJmY3i/Js9UTRyUOsTbWwaWvG9ci5IHsiPNp6nTNJOeTc+9rFpevOsly
oDF8DQAHrXeNNivqXofol/u7hC7vQzWKjQEC2nobol8Bl9x395f7owK9OiM5jH7LrGYvH9PokcPA
upm/rw+ormk5H8szR9/oeiRg0m3yivKBR3Muep1F4Hq2BDG6Op3CL87fF4Bhabh9gN4flI4TAGiW
a8Hd2mcsssR57/tBLuMz7Ncch9p7PxaY0N8nxDNwwk8YLaUUNvBu208t7n/XsR52jvv8JlG6f3nE
Cfxa2/7rm3hmBwY5G/CVkFjAvXC5Mn7fG1MZ9amXieiP2TbNS1PkZvUR5W8CLokG41m8G0RmPnmD
T/kG3fYNaZE2a0wjXsPIukKhhJ8HHgj69QAAwQPZbHE2NE6LB4VjqffOkd40222wz03ukB5HM9eJ
solxM1Wm4AAQc4sFah09ID6cpVmjVFrZ37HXvuRrbf831kjEqwJxGsgU0GT8k1I9sx7kI/JGyMPG
i3Iwv4RFFXi4jBLTL33eMUS/tUQlqBxhGlurrVn7R85FY5sbRXZItDQ10ykP7VwXIys3pswZmoLz
eE0NLBb9a8IDFR+J7nokdvEvZKsWlj6KMtMKMW68sgAwZQMkg+cYkCf3ffZ8S106jVkIdopH3DKD
71waTaUZQAIxIASIr0JyMhhhBUWdXC1WvAfwseeftZSFSit4FdD4OtvHpayxEItKqrnxhKgmlEmK
Fj1GOj8CaEwXCJ8BkBD/sHBMeQqM1t7zOa79O026mjoYTfJDMkxZ7tYDiJGAwpEJH3VeCYdp4qLv
Ik1UhWAO1sDTWBo7Oy0Rjg9G4R8ZUn2vdT4AIykZlAREKnWPLsq+5vpgI6Go4gyYkBwdoWP5Keyk
WKExAHolUvkpGm0UPukcUIpKKOSPBSdsU6VP36p+0HMzleoxBPqr3H5VY6y/1kUVStsy56QOgFN9
FJuilrJXvmqaJqFalRVT6SplM1ZASo4EPv4OJc0HCrOu+4bWo8UUpFp2AV5PgDR3RjbZUaIPYkzC
rot/T4CLRDAnSXVrxkrPEElEE9dSNWjZVJMpkaIaeZBEbgiYhUA7nTZRrBzkQi+ybWPkGIgD21AJ
HG2p6wZTBYOVD7iUGN2XSd9IvNUDtIunUpXomSMytYs2+BS033BB0X61AawHXcpyATJBEKuizZ5H
SxxYXcBX38dq+1bo/ohDrbSRupcHjnl51gjhNhTy8alKkzojXaGUbpiqbQ9KbKF5HDM+eGNx1v4G
lIvIA56hVjwRMNktupiY/lxpolE5Mc8XHEknuR1McLooplIkfUKDsokbZyz1JKBxN9R/R0ExBFPR
ijo1gc0JIPtUmuLYnsA05uPtxyvbss3Ev5Vi+JyTY+4b9eecS6yo0Edm59q83aPUaQrR06wNadNx
beCAtiY7+RqPeaSuVdqUqAmvOlpeC4bZRlrDkLZNBpm2Rs5n1jzX4aWNAWc21El5zPMwfcb/VaQk
kCMpsrMagGGETWn9CCwUId6zUK6hWBm2TjSUvkALjhenjVaB0m8Y+UmgI+Zt/iZqEXFbqfAzpFbr
VgQ6JMZPYjIVvPIVF7VWkHYoUgNs91IqkXrkJTAWD35Mwx4ocpuu7rSO1FXDC6YhJ+GfItO7P4bU
Yyop5pq2Ip0yYqamyPX2lWuEPiajyrBpQdB2PA1UsY6QfGN9ZqVl2KF3Xu4NpKvlpH5JEsC8kQr1
v8nksiaSzNpQg54MPdKEIvjjJjqBjKcFZQ0ffiuYlQwoD+4cp4xDQaASpxUQyaMbSo+wJXYhYOzB
7CId7fISE7ppN0R1x3kaBmR1r+EwvGYJeVQgjaEwWaQox/Sf41Abp9Hn1ccBy/jY8a3hpNilieZx
P371wAKJiRghT04FnqEgFxWt9MrkKH7JMKH9Eihq6BNxNJDQ6voA+hc+7IxoY6e+8dmgYUcFDXTF
E9AxwHYisV0QRzj/La7AhEgt5qXQwt82KWV+UbQEOSwQYmuAMcPg0Dgkr0IHHliKhHX9e8zHcStw
2QT+z0wJ97kWGpVVAtzfAPK0qm6GOI8hEDM5gP2PwD5SxyF8V6eX4DWogG24EeIONO+aH/vMZH4W
WnxVz9d8oXCAnBCQgUiSrHopSyXrABgnplitJOLg1wwx+0rboYpo13X40IipqU5bJRMiypWRGFC5
4I0JLZu6f0J7R4WqiI8JAkCLKXiwaXKmfCm1PzRmPoQGlAYsOToS/Vp40TDDOJnIQ6i/wQ2I4I81
RcJoyEfJKY+y8bMcqiSkejRJykaeYr3yUiNCYVKLy4ZkQx1Ks5HBKxhiW4NCD6MoJMlVeK1WTJXc
YhrjpU2MYc3fgKQ1NEx/+bxiSUIVRC66YJsdn0w+Cjh4FA5kAI28QGV5wkb0gzGoGIGPJ8VEP+mA
x7LM2pLyfia9q0JbyLSWOmCWGfXEA5J/DEQQa0aN/tjFOQLNOAm6ba6G8WuYVRrnaF2evRm5xNVb
3WgKh/FjVzqZUhUCwZ5wiZ0WmaF7YWhE8SPAzAIRML+Z2AHVBCjQYxfEc5II81ykTsGp3LCqUB02
cu2zUQKSHXnhJH0eRK6JXY7vCgHtgrLkYHwqwKwdXP87qtLDRCSBtb+bTjNaC3mC6HNEb+rzVMSN
RMReVx67TmsrqudafWJtitKIVI6KQjFaLGGIScv43tEROTJgmndIK0fB2GVbWZ7htEY9KHOHi1K1
J3FQFacaRG78BtzanAoU4Mk/jgKuG6oCpA8Nt3Km/R6bvEqOTKl6gNSnGDR45pUaJQtZ8qvSG5tS
90pgZqIdv9KK0JSKVEzooFdtZ4qDEkx7rh3C0AyBTaaSZpKAeZwHrYGKuo+vpwLss6Qq2piwjHGc
+g/d6GsnhBuDQFI4DLbPwmqCvFrWJwyAt0FJBRGpZPo/FJ1Jc5xIFIR/ERHsyxXoRZK12/JyITyy
zVIUBQUUFL9+vr7MHBSWuqGW9zLzZTaBnn+ihk7eVLs1P2ncto5b2gvaPMraXX+Zt2par0I6+6tA
qdlhwOxSCPVRpqB2DuucXHddxHm8/bGSGFafPS7S6M6vl3ErAr9zsw/mRfChS2vf1GU06NXkqbMc
v+rI5SFUPOgkd50Nd1IzOgE2J0nw2JhREqAwNKGfV56LP1I06cwUcIRtS5m+2vodLD4TpVznZisM
XlCIZnYV9/e1FXXyatqMVTRKN1kKM7pmzuubRLvkPI9QOrkJEQLNwOIuqmweP9I6dm9BpLuDTrqv
l+4Skn4wnNxa1//2SOzjSXZR8oyq6Aaf3KJoy35z+iWf421ig7ZIxsoKRFSXzqb8tc/HxHFvIWv8
lctaT4gefIe6Zte6We55F+6zExP+8TB7K9EF0cpPL3uVmfhiPLV8TVr8ZwtTjbN7nmIppoe6bZ0H
EjTHP0MX9W82MnYvl6ZHW0Bm89qesnrZUqBFFc532RGG2Jc69maRgFd2xorcwT9V4BvvXO+eee3D
xdTvKiDN8jkd56b+Gi2L/00uCutqMrO8+SFefGu4za2XBIzaTW77MeBHCaQbVnBNlB8cNySI260M
HUrVwi7HgrpjGdfvavPcfwfhYUNhGX/Zrkhh25oIhS7zztUy9RR8FKLIeWRgGlplFZvzKrz2fiFa
MzupZEpH5o+XLbrWvj/Vb8eQ+U2ZjtNAwyZWr3+v9sqrS9dW3TfmTdRGCHLVh18SkxxdeczrWF+O
RuPRnYT8yju6GjphD2uO4bdTZ0n9XrGHSPFw0IaV25puLmWWoIiiWkiTzb4roYz/NPCpVGmSPfi+
sDp++VXsjefq4D9bs9SSvGz6TNx5FvcHpl57UwRM1byR7nR8RoubNievSuWrhD68VyalYTFtL97r
KuqmO71K9w2vNJjg26VLbdn76R9QheYXbJclIrcSaX0eZD1RPmBI3JzdZjjGolm9pi2iUdVd0Q63
iG5FxfCY1e7+GfYmTYkDmaesFEuL/7wTa96h5hIL8s3hKECNUss/TeUxXS7Vqv/JXlXfpsR482ni
aOyLoI3SJQ9ShvagnHTdniqZBE1uDgnXawcjzxxk7ly0XVI/dUiOKFzcyX/hDon7XKR2+KksZQ6q
PkNnYduNfbSL47C5rHnKebqRH00T0hv711uS7tUT1cHE3yI/M0616jTNhoOx7aabgzrE7Hd/iGKK
ACceVuYL8LXP2pnwROMGhzz5HbfBuDTZ67on8mPcveoiBh9ax8miizjc9HvtCLxincG8utqtqqIP
Ky88BUZ7v7LGBb5p1qnjdSxpWLpdFAqCfJuEF6rWuLkktTstp2Za9+HeX93RnNpoq9wci1ZsSCD7
w7Ccw0VvTzwiivA21WDrfUZgzH02jc59HdEdn6JdTB+Vv4KENym1PqY3xCPkRMgxVDcvfrqfyBzK
kpPQCvOibZKGGbioCtsyWpWLtacIj4H6/YAtAlVnlKtPmrEpnI4Qlb92S3jmwVw3KzVSK7uL6bJ5
4dji+nmkB1P6ortI3kW1bsUVi7vQL31Xj/NrgkBTsjG5s3qc1Bz8axj6xu4l6YO+GNwV1xcTgqe4
9a3S8IOeGs3dg4Qhd003nSsvJWmZuzP+sQ5D9D1YOrqOMdwIB3PSbkIks5jtiSzoTOZbLEQEEYDe
DtG/2XVhVZ0SY1iPxynipPYKX8O653ETDWDw2zTXeewH60MdMXYtI8m3ysJNffHXVmZUVl56P7Xr
jlwyRm2bH6mDZZpwsx3GsU1+1D4mSvk82BX17W6lV5Bzkz3vgQrHvJ/qGHZqjUSch7MUokj7Fm9B
6BH7WdUJwdjk7PRd2SyxUYx8jMOrEsL54+JwBtCWGWlxc9c9ce9xOmQsyh4Za9a2zTtjhOHr3G9L
egpnncz55NR7nWvpJ4T4ZVFb2BC2JGdyG5JkWloq0Q0t+z8Nf4MZRGjCh4mfHYVrov6ZQTN6dxkI
+df4m3jyBHkIp3TUbMkuHlLiVqia6qJvRZCUNfMPDFJ0A58pCo19cd2m02fX56DhRJmSr6y85t1s
2Nbm/Kx2Si/rFfrAwdfP+65qfeoPxpLLXfEA+B1qe5EkiHenehItLZRJu/vg8EVfuPE4bEW8rcPT
GsMw1F5HYA6F21HTy+6GSGazuU1OBb58X4K+e0tIWQdsaimHXSVcdcHBNPbzZnQnm/vshjavQo+H
Jf1R/O2k9lx8e2uOwcakmT1l8dF82nU+3pZ2C20ZVOAc/JOuIxk00zXVYKyeZETnylNPnHfrY4Xu
qUC5J1d3McOWngji0kd4UOeeqY8PTutdlqLuMAuuSAeIy5TO7mfaV6F72rpYPsv22OMT5tPNT0u3
Cja0RkuUTyPlUN43ffrMdO6ALUFvOXV97bTZ2xatgbqErWj6knkYLIm3NWpPoc8RfJXQqcjrterJ
bgrT+qcXhma4p5lQHiXhCnjZpg7tKurKw6cP6yd1SqxXeyeSgMR13DqbnLatbz6n3sgXBSjdXP1J
BNN1kvM0vo9Z3XNZr+6sis0MKEn6Scr6K07FusUk7VjCMlVCmrvFk/rHLlTKzThH2UctiTotblco
OTiHO9IGuyMtSy3D0bse/T6Ji6oislUINE7+S9vdIzkZ5xhy5aG8omJ2PO85rjtO7n1w52fte4ri
Wjg++55AR5xqleM3X5T29PoQ6ZWGkTlBSBJUshm1Pij+ldnj5sAsxVtvJ6XPqOzYhANF7CKDMY9Z
guDte1fxuPxwNOXc7GFa6JY+oAQg/uDXEeErDmCnpo7W70eq1F4sk1Y0Yw585bN03BkYZgGTyrOd
EY/7IPL2lopq0WlJqHLCYBcrwS88HdZePguGE/Ik6WaV17TPEyfU7A8PMc7FbqncrX8KMolNLc0R
p93hDmFQbEEddkWQ1IjexVyrBOuzQ2C0IocJkWZlV4+jrw1Om9eJ433YFLXkcJtsyW1QOZi+9TFE
AjA77H1Ke/LXPZTz85iixTvHVNcLl6YIg7xirTMFHq9L9jw2dVaB+IvkedT1loEV7t5AdSn4Gipo
sCVRuvbTax9E8lfmTceH7/iWsQ/j7P98eez0MsHqiTIM97RIK1u9ZZPDit98wf2XBDXX+Iqs4LvT
pYb+IhJgYBm41cROHuyZCM+1zTNccDj1DoYtz/TTIwqxPpzjxxWXr+qy2j7pc8dvOWNXwRs99Z3T
QdTbZJ2LrdvdtOgqTECKZo+Xn8E87OrUdLUOc9pr0J5mW4/f6bYGfwYbxMA3Q+S/m8nOuJPN1EZF
MoRsZpU0KshtrAR3aBbITyPibCjiW4UPQqglB/hcBzdNhlqHYlk8RgL6rOcc21qap0pax6HvMskt
ikio52qz6XFK3Z3Arr6TQfDs7dW+FILj4G8/iszNDVnFj4pARvDBVs3ffS/qg8vgHstjmk6KtHUF
TpO3zewOj5kQcXONEzN7Z58Ydv/cOQZSuBFyYJN5VWDOED4bhiTRzQBO+NqtS8d4QXc1nO0vWdT1
Tum3MQATUFLSFtMRqfY5sk7XPmxBN9T57HnYqOhNjX4ubNqGhZ3W5TNoFm8so9GV6SnzUYUWoyfb
9GSm0P/vFtjCuznEZIqWasc/HUE968Jof/uemsQ8SasMt4A/qrXw60n/clYno3qd12gtzdBHFABN
Rx7Y5o3xjy264ZA7csg7lTlquxuVi5/zaL1AnZxhja4ZaI4tJbMBXj7U0rsmKw3IKct62V4GYn/S
/OY8yllaO+nTtDjZmk8NVZXKzc7RUCaMHTAkarmwHQs+s9a6f5uk6MGNNxUnl24hCwsH2RUBhrHp
rsH8VcCUDvNPKg+6MK0KT9YuCLOEXj1nkwYenujLmrKvM8bapsgRJYpOCaanm/BhDqdEX+v61lpM
YmeL4ZqeongH0EQ0l0i9FN60J1O5Dv7+q2OVqcL0vaDoHdMW4DNrxnIzfnfvrLF0UMw4ASAMD1GQ
t8MNSJkVjg/KCKCcHbD0KXTDTRcZXdtVk+M8lyRmuRsAuFRflmZ1+QjRiqoAJwk8eg7VfqZNyhlY
W/cDUEfY0lM2oGAamPyklJlUl2fMXC6FX1G1gRQt6T+vzWISD5SZ3Ys/JlytnUXvX+Lk4Q5XChGp
Co81+ml4XVQFNmySS4IZYvNjDXT1m4qM7LWm29tG5uM0+vNV7V7bAuy60rnvvGHazofhf4QN+hBx
abBOBBBwTeD8Xs0psJBdbVIi8U/1ORrm+F1Mnrjf6j5m1ngMp6gHkeb0qs0uxldSi2vPzbfDbf08
7TKBVlKgop6Iy7PwVmv10B2gKgX4ShDlbq/MUWpRET6YABH/sO1OhaQw33yrY1n9iJoj+pyq7hh+
iIEy82XmCom++lza9u6oMAp/4VPuTXm4c8TVhlmd/+BGlV/92pQ+eGHDNH7xxk2aYsj6WhXsL4PD
WZBMoqyxC/mpmZ5iMYRD+nXaUmYGKtdIihN3r4Z3O4qNY03KGYzVn22dbkW/KImDQjrH4PAVyQDq
eQv3Wd3V/qI83K5UPA3vvXU83sVo4vZZdF3nlBFlLm9aq/at71WLFItuyfzph25JAchhDGjzUXpI
Mi2DIdqZsj5cea6qxskK7r0Ni5HVRPV6v3RO4nNgD41TOlSr2z0eId430PHlcUpo4C6CKqI51dp0
0SNRS/q/uk+1ZSp8CJenoHexSgiI8ALBpluk9c4UaYMzv0neSWHMdF3ife/LdU52c08Q9e2YvplM
ULl566OctR0/Zhv3LciDipnhBYFn/HMew2u/r668LkYhUs6jdF+qC+pe4Z2mrkox88MxobkfxcHr
Wo3j/qTWJc+wS4WL3UcqI0gh/GRvnynkdW2ji8+KVBsfb5Vx8gBgN88nKtPIlOmwxnMeehqJl+MD
eRRiMfH4pumR+lObco6WQS2q6Rx1Xl1dGBIJvoUJVQqPLW2dkiRd+6vBM5Uach0J8z4dCMmWi7eZ
vrtbsjkcHnYvXeOy6ZKuK2OxyPb7dnAk3nUV5U0Fxmdxq8+5Jpbob+CSVfLgHl58t9ThEueZupkV
AwD9kM482j/tUifVJ0jdnrxyvQY0IZbYQ8AASZHUeNP9ESqVQGC1PVXsAFJDad841zkMFUCXbtQX
r6uAtmAFUCzaHXBMY1B85aTSbnFkg7L/tFGHfHCiRmLWPybD89x6E9o45wio0vR8YCvYaBK+2mkk
YF5Qh3w4HQVeYeO4/wqTDpVTCEdZ5z5rM5N+H3sfO6TpoJY4cMfq7+zB6yEm3JVjWc+uSi4EJ6ro
Odu8FkMRQsv/89ogRpZrt17kI5GL8TVd++U52eYuzu28eKe4C4/Hyse7/DRWlHynQMnjYVeujvO6
ytBIhoPu/viNcJNHo6bVBYsCCKNIjfe44MCZm/sgMFq/Rcrf4TmUdJmy7ATFbi1kCCS9pxKEc0kb
WhGf0QozyOPOn9LuawNvhmjeidGArqZf3ibSWN4M1XV7h64BeGHgbozzcVR0RE3l+h88zPSFDmN/
FMsW/zIZLytXYWMuSXtUaZ7Ecv55RNkS5DLqKbmaKQ5qVkEyodQf2wWAdNPxqweOKcEL4oTRj2lK
9xwQwKrc22LnKwmxvZMj5cTDvxsq7oIN1H/Ps9Em+L26bYgVeqUYSUm4o9lFk29PCaf1182Ow28N
fPfSmYU6jMQVVYTHEd21PdjTabR0eoUnFj5TG/bEHcvQuP8G6QXEO4+T96NvHPW79oWz5qPZ5VtI
gRWWK033fpp9rV83LEiqHD/V4/vaD5RqYzpEp6Ox016oW4EJfxGLjyY+aMpl3ED1xH5TfYh+jpA7
3ID6hcb7tKN8aKllp24rm920W2lEH2fsh1C/ZxDRYFRLa5ETAqQMxdyM2Q/bIK+86yn+nw4mCd/r
1sDhVd7k6LzajH3uHQ0E7dnG/K6rhHK/aXvUGx7I2f08dCI+b97Q3VXzZqHU4IQwqgDK5D3SyLNG
SYS6QgERvTt1Mn6xYAAfXA7BJ2IfmKEUShyOrTrCr07H7U7HtI4fAQ+yz13JnZ47WjoWyL31f8fr
nD7N/TTCYHjTJAonXQyHWODrjyVzq1cvxIQhXY7sq00r4ULtGOvkXqsB+vu1B7HbW0+/MtsWkV0n
uK+B8Oro++pvTXuZkr25NGHktrmGh/qyb8PB3xe2vQ/2bIGdUWFndBFTAd7tWUg+8gE786dO4EBy
wE/5La69ASAM0PANP4hhO6H/n7NCKOvibec1c1BEPUU0PYSpeNONDe4TfN+6fNpb89m4A8OUXMoA
tV60TduVGtKEgPTw2QUj8xLSbAz37jzOlfsyVZOb5NsOzlWkauf9rqG7LRdN6mqULy2DQfvmS7hk
0+/fhKm6f9uYTUNRD0sCi9Qt8VeCiRXZqDJQH1D+x5BnGz1wMcx9qi58a/+pbkJCTOetzS5dQMUA
B1Ex/Szb9o1EX3++m8TCogpbSwssJ6zf2ORWXcep66E2bCXem2k+ZOk12T6cohWnqMINbPp5dAHT
Z6ustjdUAuJF8jGf1zoiRzeYb6wGTfHyQzmL+gIwUP+xpplpHanafi9TcDxK4QPhpDa+l95tgMUs
WfQeNE3E2MbQx/+G/fCzk+nWeHjfA6g21qAd79aFZaXd0P9Ob3GDzE2C0MzUg3ogZx4//CP1Z+oh
179relslpzmILHK0WDS/s35fXsUIrpAvdMv2DD65V8W+BftvJxyG4WxXPf5AKkHVk9ZRG5eUlU6E
PGCd7zff4qu5bbWZgCHbaboT0m7juaPkfU+a4Jh+ojtdHSbGIkUWROAgpC1k4kxnZ6/19LDOGUxz
HNjbKusmc1zjzW/CK3yF30CXu1LeraOxw3mP9yC4NItz+Neuz+T3jq0WgtTqKPgPLHbxvjFZG+if
1JY1EosNKx/476A5+06nvIKD2/sJAD/El2WfW/fUq23hAeo9dmij+NOA+QkKs3X1sG9AB71ELy66
AMrBthqn++igki39dex+xgPUeFlxRrmnoRchkgnoffTkdB/tlb6s2siE3qrsfBwL9kyhAJ66ZJ3X
TwyZ2QmQItnU3zSDgAJ565aPhKYsZbXHPEiDelEUbIjls09TKVGIH8w0ZevmePcTtb0+B3IFBM9l
Nw3fhhqS5jPlx8nD2LoOQVZjkHFxoiBYoSNqGZSHbkenzS3UR1JqgssY6LZVmD2M1dx961fwc86T
KnmJbBz+WyfrVqcl9UYvr22b/EqJhgWLcFcXNhgm/hxHnbNdu4ZhETTRNKQomlx8kO0cGgFluigg
g7QRznyKtp1DdneAJ8/MKMfkZosGVACuOkRMd9iBqXrjsFEH68iXQIm2fZ4jBTYag56ghAiR2NxT
t4a4hLWK9APThsiIKq5cWfRR2A5FoH1L5Tql0bvrZYeBNLa0ktE8Ceexl8m00exlDVBa4Ir+jAyG
UXkbojuC9UwGqLo19b4J37vxHD1GO3e73aokV6mJPc7tLFqKvsloflYq+jR3EiDSLYPjLYDj0//Y
xzuikXFdYCT3Za5LrEpS+80Xmhs/ldvinNBPjd29bt2OhXk00GIGGUV8MjFda8GBmqyMStU2KDFP
b3lAtpOqFNIP9ud6mz0YXg0/d5wcf+6O0zpK27zsuo6xNpphoF6iAPVfw3lqkvVlA03byiFSR3Ov
RiPFs47dxr2YsPe3u0xvwPVy7kh3Rle1E9Ie91lCu7kPj+ms6oUi3MlM9w0ATxganVGrt0BbMpFg
fMKx/epVkcjuUpVAuqy9E0U8YWDm73UzetNl8CQYfXa429eA9ozEWE/bmwNvM/flbrPNXrJKJeB3
ncMIunLG/Q+CMeAwN+gSc0br1zoX0MpAnYU40vlcWchWFdrtPxM4hA57TjWoclCp3Qvn0FVTbKFC
pWf5XBAsdHcvsjFrTUaom3E/DVu1P6C+W2SBUA+8qCEGAGAdCArkUm5DVqxBEpPoIULCd3rpMywn
lwNENl30OL7VsgGp56LdjpMnIoYnpja7CYvcLbYXMaXLT7qc+jXZa/gQP2lnv5jRMUwgH3hwnRYx
mEcNz3+cpTPVNU4KFBY/OpMsjOm1Y1qdecmo4YYe9jeXzGks5biNKkNV4R8Z0MdQTV+yrmlFHhJU
253aXbGY5BKQqt3pSe0/evSK5L9pfzYfB99Svc4V8rzTGsmgeTMr7PmPOnVEiBKtwsU78lRPzU2o
pnnWzA48To5sl++ef5gR06V4YrcZLt+imlocZGtvxs92rDEozYj+Hrv2XUoYmqIKmTEABobcBdRq
jurRDiqELkoS0eTwGPFwh2ByD++HGa3tCcC63c/jmjEQakZywM9UqGl8AsQZmDPglVd3tq31swOJ
pa6WmZbufc0Asz7cdGz8+4Grp/mzDkm6PHiW2WUi1dxov9pNxF88lSzNpa52eRRDYz2sSmOEKI/V
3jOojbQSw6r1OEDnGic96LchFdpvjpsEM7ENicqelsxJ15/hGHSsrrDe/PuDOgfX1yrUpLXyZWV5
LFsHHYlgZMUcqve4tUSVpF+wWEqyy7rDL177fskEWGlMNVcsM/vnAhM8r3kgSUQ/42XZ2dNEemrG
KlsSBBnRHDb3Q7qxKjdEVvtlUm48/PUm9yCergoQui1jlkk4sVntzrc0FDI6datTdRdUGrsonch4
4zOncv8ySo9rUHnJuL30fL3sOui9rz6G1dnNm4vJOx+d66p6FFtFebtLU396DsPZX25BW0D0YNTO
A+whWQU9eC9ODWPjdX+2PfZJfphVoE/1rkLYU3D46q5rAQZQbBw7jBQH996fjn3rvbPL2bx8daB0
lhttA99HvZmiSQSkrpq7tfbrT5CIbXByRDeBLQdtKzJX4fD6uxUmADY5k4RDOkPmbOfIjfBht36X
1vexoxb/Eh3e8TUh6/i4OrbzG3Kn4L/zWYfVp4hr5Dkro+c9LAnXtsrBYgB2kbzQbNAfr8xaJQ7Z
jDDjSPIds8RcHxmXNeI07d+kJHOyXB21OvqBbY6QIT1kKP4bevqx3PqTF522zPhxGZo1Aiby/DHG
O20fuodYJeaB0HlaQLs4eDMt4RHud2bvPMBrGTrt2bECwUgQqZDA9zlC9sstybXqjpa2QFfU0pOA
hb0oBMh7Lil6dO6adHFKOQw4X6+VjwCvBfSBxkCgxZhNBvV56oYp7n4Ktbi/hnAyE5iDRoeH7iLT
ud6S5CcMcZhcIrIx3+mPMDqyUxdy9HXz1D5Bmsjtsg9QPXfdENz28uLu7P1OkgqzrPHONa3DeCom
oXX04Byuu9C4MQZ+79SOzyI4IsBtPxLdkY/hrb/Sqx9YdCuDl94NTAHYq3OoDkpW1hRkThgFtwpi
phdlBjvKyqFCNkEb2Kd4Eq1HHebtOM//pPKPf3XcdfFJwq28HioGrcnWwWUWuEqOD04Oxo0m+tDX
IIMMvUzVvH/bnIYp/0wN8xuA/vicpVNb0QLN9r3F1WO7tNOgj3NPc3+gJpyCvwOrKcqBeahsWi+w
IZTpEUMuxpuHuihLl3+RM9vwWscr6b07xh8CdIjwQNqpyPkNibK0qO7G+G22MG0FgcxaFtWwoCjT
tWseMcowWLBQoXhXz2YZhoWLtVNO4Fjz3W0z/yfd2fhkCFDV+bplrigMkmPvqqHdiM0JuxH1eCx1
4dpI1CW868xgYdJNjzgd13uRkvxXs0rV8i1BCKiuiUUj9J8G7l6RBiYsW0Tksr0Hpggn7C+lcfN1
Vymqspo1f0Izti1UgD4LTujJBV2Y4/1vYvpjYjBuHp3zUhtUFXsze8cFJZn7xbB7RDlk0UYJe0vR
zbMooHjVc+tfcAHNkAYMqfRPQwC2Vq5IdrlnwsC218pVWgE/iGW4DKrFAJDtynh1Ei8dkE7auHdH
kDrcm0nQGzwb0ujBdTN0inokjYS7gEsLhcHe1Od47ciiMz5FBxtsHsbT4vrIEfcYApcW66YfjH1y
pYtNoVuCVdg8S3xHxQKvjKXhoTZy9+ssO/PUIBcfgOKoIHDE6rDD0EDL24nSuLs6pBOPj1Do2dcM
/r8/JeHqIJafZRwVq9MfwV2HHHW/hzlgNzgHsuqTbDdqgS2YBnSsHbBQEbf1JCnik/1bGtMfFaCc
Xn3Z4h4OX8yZbk86lqFXuIdxYfnkOr3pzqXQiBKSrrY4GpHUWlPFV39N+cya5OVgEenfSHXOO5Kc
5MVUGq3BSNZ5cM+HAf/aO7/vizHeDJLzKcXQiTbAfi7JFA0/dj26Y54M1iebMu7q6AWyImhw05OO
9KFZ6tDz73o4OpYd5LKHFB+t8Um7c3R8a1Lg2xwEqsWXegmwOhXhuPbnOT6iJ4+3kxUq0u305aal
+Q0kLvtCHlM7F8Gg6req01T0kpV1D1HC2g8iesrz0M7ze0NSD9EvFjLxsiy1A9o5u9UPzvsjPVOC
HlUpqxFoTs/s8CIhadh9HJLAXoNjrtHa2mWg1G4X4GW+uXB+JMmh6TxFy+SM2YKw+rXABF1vSRIR
Qg2WsL1EriTtq9dif3eccLGFSYE8fg1LoOlXxgkXPsxsHQ8Lfk5ioAxhX2VlBzResSaEIhkZLjkH
nq/3e8kR9xUeJv3UEerGuz6d118TGoqmnKKQ3eWjL96urU4kc9LJbM2rIquIfKnGzs33JNya7cyz
JdSbQtD5MPOUxKeu5hwupn6J9vtN1ZVO0HaEwZeNkQ6DGEsHzDm2UZLloAiHOSeiyuKzaYW6wTIi
+5WMXvrfsPr7iAp4CL46Us8/wslxmdOCmOpOQ1yttljbI32dR9Fx33LS6HMfd57DFHuN0RQCDjLl
YI1EUD0hyGzncjEpfmWUHdH0DpsSY7SnKESLZIvxlXfHEUR7sdL9tYameenmJiBDK7BAjX1Pu/bk
Z8eoy7Fud9QwmzNhMT4sqV/exj0mEIxdf/jb4E8F+pDq60Y61ogAtm1rrgQOshOdsXyQyZJyqYU1
KDR1FVMYwMn998Edlz/Uz2J/VEKD2SSbWdOTo33V3LW8hb9LNArxK3SZCQGT4uQpzbqBVgRac4Vm
o3Ps5RzVzXKKm7kWv3mBDdJsOtS13JmD/5+0M2luW1mi9C9CBKowbwnOkkhqHjYIybIxzzN+fX90
b2zILUa/u7nh+wYXAVRlZZ485yQWuNzG6dLU9Pi94Ho8qr06vMHBjQ3Xngz4S6XojNqdatV8bwet
NNYNkTOkMDRL5VHEZ6kcrWdu6Sz3nPFDQ8NwjAu4Zh9VFQ3KroYVzRhmj17+VYS54HQ/+bQy3dCM
QBXo8oIHr1DSpMkONNmrP0mDdHXd2OYg9/EwZMVREVVFXBumXlt0Wk9/xKgqTcB0EF6sXTWjUXtL
CIKtiUlO0+l3RjHoeHtEBIHtxL3ABA6/D+HiFbILNtVU9/E60Osy2Rq1n1r7jita2YER0wAVeUkf
3hR6I5bcjoG69qVBf9ynGAPzsP3mLqwdqnXV0MunPijMcVGYNh1fAWfq3nSaUCy5DBOcUyXadqgV
Ae3QJrVLgvtkFodiVOCSm/SeujUUbMGv9kZo8YziGCDYTRpBg2Z4l23KSsn1a7aj5a+Ghjre9QVA
+IKxkoq+IQ5OrZsiolW2jipg8TWwwni9cdG6vtorbzg5lPdJ1VTtrVMnmr7Ke9X7MGsYJ2FiJN6y
z7zg0x90T1v4jRaGN4M1KgAy6LKCa4kv8gfIhvPR5RYlcDyohn2XUO2rUE1gtMWbmHYZFGM6he29
hwgKKkaQ1qSfhjFwFifLU9d12IzBrjeg/xKn1KBfqpVWjuukr23vWlU9yc3V27I4MSMlCJdtVZ/5
e5Fp1fabrlArsEmT8bnPm1hshKggvNte4Yjrzpzo/gzZNGo3ng4BZi0sOZFoCCE7q1hliCzKFoZP
AsENFCwbimBjhKNRQGjIRQEeoBsWFo/RNLKSAsk4Sx1duRECWNbn9AoDLTKN6OIhpeWYrVMAgckt
a08SG5w0/gzZb4Fr020unirDCnERQAhB2aFGvfZuxRpjMn1H6xGvGaAq2FfUwQTyTBbW9131UdAB
++mMeoaGUOJreKcMY+YHi0KxEwCMYqwe4qhRHdJvRSr5VaPGMcEp8YvnCs0bbaNOzV+nYugeKnVs
tTtn8JkElRdt9iKrtNXdLm16dWFkmTBfGCxQwBkN4fEuZDCkbL2pLwERI9Io6faDMdprzcYHA5WO
NeXrYayHK6lXFD4Q1Kbg2INRCYrlEGymxYQ4/6EXE5BxY+dNwigqWn/pqu7t6WkMHPuUIlOqyJRl
ZN2oAJXp3tO9xr/uZBDZK/hbYXyjq1Xm3w5aNmkViZMTpnAYSKxGqJP5YN+OkJu7R1ri4rVW6Q2t
sPBQklXQwHIhQAcWVyzIQr/wsxbbkEwYwQNmc3G37QT8aho8w5AeNY9Rw4seyV1P6ceojJWXKNwX
XhJEP2ipqwB70AVa52RWeMXdJzZ+kS57kJsFYrX92tRR+hBbdHfQ0KQpgCyVq1jXsWOyj7ygkS4U
2Oaapi91a53r6QHm81lZPdSyX0gxGq+VpU7pic4nedOAz7K/tESdvoFYadxfdCFh/bRGjmZCALl3
ZuREC2MKTdQS2ZnarIait69hItBkS1qrhhdF+ZW4fhzGDjdyQdffM/hvfwH8+v7OBD/K16EJSYl8
A4o98asR5RLdp0hvPJEEYhWS60J/sZMOOmSiaml/9MkVw11vRVO7UdWseovoW+O8OmljR8UvunBh
RUH5czAG8y1Qy4IAkYnIjTo7PuVeb78IRCBvlhJVUBB9xM5LYdm1sczaHHVoJfL4repbRVyFhkAh
AYk97FbSd+pd3DeGvfBgyRnXWtOH7UtUGa234PBajPSgjVotLTOE29zqCrzfwtEw5I+yRKMLXg72
Mwl1Xi1M5AiYPHk+ijS4/jAhHW8c+EJW6w1ntcYYLHj1ZFpd3Bili/q7UUnPjWpcFnUq+te21gAG
kzQf/K2tFzqSUeesuaONRCrvKjSPAuSPYypRxtnVrVF12g04RdOCribNj2ywLZQ2BhgoQBMCmukn
mdLwNNBma9d+UZCIrn0L5mzG2M+kX0ozSDB5o7Kj7NbjoUXq5TF9oi7zTC69oEJgkelBep87ZlBA
GknNym26qMS1X3RKDlPDy26RbbLZHNmpe1J0z16qShncM+BAV64mmYpqGQ2tNx5qM0jJeqvC0Znx
ToJP8mUSqzgU0DqqSjTPTNKqTbe16PV5ONV09Obs4dkL26B/noYJGLqSZthC6jpv096P9Z8ANXyH
COWlt1XbtiTr5ljzlYZJky5tQ4MvqXcMFdHhZC2tUlew2ujP0IY3nZOk0tcQ6tYO/Uyo9KF6NYYO
ynaZhvpD6Zcl4xttCQXH9P0aJM1XlJZ5RG37QMs3g42ToD4A+Q89b2nJqr9iOkwEIMqbPFKXx0ez
8RATgUHlqWvkbd+u7ClSu0Vbn0XShqLSzA0ReuoLGpryClSkfeti0fWLoYvGm5RyjzHosecNm6w7
kzXpP6u3g8pLOXQNvYodDbWuwCOwzn5Amy8o0A0jO/ACowF8DlYrDZBQq9bCiZlem3W6QFoEoRF1
RD5Vp1ppi2TpJzm1vuLwI1aGXtnvmtYiNAAEhX+e6rIlCffxnmVw54Tkm+OQlvASzqTOXkkpHFU7
U1HvQg90ATSdZ9NyzI9MjXL+HTz7uUlU9ZoCNpzcnH7Tk++RLLt6P+WIBlovvq2Rr4mFDV8RfBdY
bgGRHGSFSwm2bwHA/IPoy9BkOPSIBfkkg7YeQm8QC0NLRs677+AETp7UWjfhpDYnP1TGUyBFpi5p
Tqflxkyd4VdaokVZREZD55D5v+0jHYziEfER15StJbGxFTX8+6uKnuWPNPbQK0yx1hmrwAziO1xV
O4r9UmsPRkGD/kwEaGl31GV6rw9VIleYpMGZ9Kch2nuMaUOLl6nYupiFYVH2C83LMkJwWDg3xGAF
2pdnSBsWgVDC4k2HiYQBDvqeOnoP4UJCVWRHpHuhK2W/rAzDQTLiM27hVlWpwE96mdnVntjV/cJ0
gHHBlFhtsClTI3seGIJmwOyK8vohKvRcWYdZYh9CkEnu1lDlw/Ig0Ok6FVAEJwENEkIR6bTyKFAb
/UqghiwROiWD3q/SDAzzaUoN/9QPtPSuATnVu1i1k+oqckzw7EYrtPDQW7VRXXmZdqZkt44IVslA
3o4EKZ5+ICCmc0SFQ0pDAUjLmRax/2rXZE38Lzzjl2aB6C4UNUFmYPP/SYDBoBtuq6m3HTdLpHfE
4ipsV93g1Le9MghtZ9AnFi9e5WkPehPV75Mu+hKGUlswXjspKFahKjiNBXUijZVg0cYOYwgtyzPH
XaUm6nSFDia3b1FWj/daFkOFGKIS1f05JWv2dWEFA58xQeCHzoM+2pBEtrKMiqqEOhn2mreSaspl
AYXK29Ik6B4bmWnPgC4RY4PahknVcIlt2/UDv3qbbFuD3t2po7pA7hG+V5PTvDpZrHAABx0hygDt
9FOSIdFArEFwXIjRQ/fcK3FLE68lKq7p+Wj6dS0GKmLURM11guwVcZzjE44o3+OlM+aDvvDtFLJ0
BwSRcydMNAdbTVfRS2COaa51lQz/1ul7xzlZ6IXg91m9f6eAF3bHwewdvBk0ipoMvF2BaouU08OV
Ssmg06TIUxtXLfNK2+paAActppqwliMtPcctdb9+yGKjQznXIhCi52t5q07XVH1X1nlBsyawqtei
Uup606UJKtagbZOlqELTJHp7WQkvn3GCpFvqa9FNKp3orMiBWiMt3QqQ3rOArUpXYBJGzfkZptTt
IkkF1+oy2PYJwWKPEt6D2R7GSv9CtpPiukSbKzzEUGeanxRwGR4aiYc30AJ0NLG414PxUKAfeOpl
A202a8glFpqUfXk/YuYGk2+CTcrPtY3kiZy0DXdYe3WfcYA0aQFVqSQ+FJb2amTKeIjVkU2Yh3kR
r7uyLR6HaEjvrTCZACP6cnxruaw/Owgq5lki1Z6yIFSKJRbdo4TXr8LntezBuDe8EfagUdnacxIU
51AwWl7qIrfLEr4HqR4MQFiVi7BsMNJpdAhhS4ffaS1GYtGTgdUEXKsq9J8aL4jDew0mF51/4mpy
X8oheIxTexhhKTbtCVy4KtiKEzKa1lftbksrCAje8JvUWKsCoe6iAHr8aY3kmctam6JDM3poc9Ga
1XBdEMU9JFjQebBzJc4tTBodkdeMYfLWTIWN1LJXIKpyNb6rHO9qCX00e7NA3jGfQoXYLZFx4GCQ
9arl0pzunzGIG3VUiFF0xK7fYfaerSrqpiHFvIEVETzDQ4JLbxRThLsqzh3PiLu6ao1DsV9uPPhO
PhTxOi7fJ+5xcjA11u6pMO3ATbUMVr8a1tUtrJMh3MNY8vmPzX7IdibeMvn1lKTttpyqil1CMylk
7+omFGhaAs8Y9/MJrLrpDvGU62+VhG66sBh9jIdu1QNyKw5SHqhEJnwpQOH6Qac8/4HGI202qVeJ
X9h2lHI1MPqJoUB05xma2fnnr9HKEG49nmZTS29PnQxkIkVBa7csZK65VlyMuKfzAMrBqqb8CWiM
po/v9dkzQTc7DOQEqgtCa5Mt1WFbLSw9CH8QAVqxQA42ONcjfhW0imXk7EGK0flDgk3jOx0/gI7H
zMEBq7axSROduL+xdHhZhLwCE9GwJKVahHFCwOkSozYfO2zZgncEK36wycwuuoY4pTkgixgbsWlh
ZRRAlcMWWKUst3XQYqhgRNAnXVNGjNQaddWS7lRYPaoAI3M+z9yqm47+gbqZars3SNjLsbo6o8jv
IVYVMeQES3uMDemAmg99YB9z0dflHX0q1GWpfTY1UMJYVIdEy5p41VqZ8dJE/ojnMNnZ0aPnRC4P
5emlECNylk5mE+1yJRwzJhyPlMhOF3dg/7mfZGBGZ9YG+DsbgaNQIm5Uu4p83ypHccjqyT9i3BNd
t8JEgb0gwFXxfYpgzzmYVp8JsrQmQvPtqrqqCPWABwtlxDqPSsOzIfW2Rv0xpYzjq5bgthBlF6mt
W/2wZtxrp7S3EPFFKU722KKs2ohAhilqHpSAqX/njHgrlFe2BieYSpF6S/NXJlp6w0Kagi483DHM
z1YY22yIRCFPrYLy3SzMSaUChO+0jMOuQJKemZa3Dj2GzGTLvJISV9LIJvvGAKpTs19F7ZdwMulX
9/2Nkju6cw87fbJXMu97Mi81xEBByxvLW7SaGH9qWLfk+8kj4aC5oBfZQx96abEPiITGsmX4xJuD
d5N6qunkn3XaBHn7U+nS3j9Ja3To2dgydjCoHMKk3cVKak2bTOsZ/3x2EgFy6f3Uf59Gs0p3Y9EH
2rYB7fRvnB7vzz2mf8RMWU9BuuzVyBruG840c4gzyzRRZeCF8FS2Mpquajs2vBu0RSitJAUq+i26
odAgBKe/kQuoeAiyFhmnyyBvRTyyAvmolDvAE0Q7Q0zrdq/gsDksVNxfOD0T7gTYGCXQcvzGGflr
aaJ3Cyrv/gzxlYzD7NMMMpwjxAkP3xhOfTuICRGxQ4MAxkX0aHSV+S6Rz3BfFL1zJ4opY56xBOwc
aS0iE0rSiMyGeyejEHc8YxFb3njSPUPvjrSmuMM4kfpjrdlM4PQ544dO6TqsDvjczl4xKufHEJT+
R8wLmFYBlHAVoAFkZ9VWZv0jDXrSx14PgUCtlP6Rp/X8naE39WjmdDm9FpOveFsZF0q1pX03PHWZ
1a8z05T1pqm9oTtkQ4Xpig2f4L5zgPigTaAB3g5egd4U85+evWLFmJ927MDDlHPDXgUW1B9ok0QH
/IIib0Wju9pO6dSUq7wp87tx/H3faWJ4LDWacMtKBnQxkc5kphuwruUGvSMGMHIjRmVStvqw9fI4
eMZuJKRqaFPnGiErXie9nuSrRBeGtYBpAUs1NKChL4Bu23xLeC+IWXqH788UBLeAXaJaULYD1NUq
FdgZuBLaqkaDeU8Ln9a0VibKcQwCINvKTxGte53T/up7s6E85QAVqwg+BaU6SHEOPIgi7eAjDvWw
fMhFuxvAUK7sqYE0PTCinfmpuPfIq1YrbGjWfg13QqU1W3Kg0iFaBVpR82i+10zX0gIGRZZeeZ3b
16DS+IqIiYKkxn34lFTaEG7s2g7OAq2yVK9lh66A1oECbldUQzcs1ZSKy6X+VeFOjBFcLCuvkZL4
HRYLdOSihV9LLV/K2O9/Qp2n9vMgnOKRGVitvslry0dCwn29yXEWnVaYgxl3QYlbwhLPju5W7W1a
3K3nUTjBz2OfJfDdHhuv1GkWO3W9tHSwZqhzanWL9UsInoVkobq28Bl7GvN+8A45Q2efbXWslrGU
bfc6arS8wdFHJyLvpV/P+aZPi1AWP1D4jVXnLGjrqJmLSyjWLiICilzBOYHjqmEuAOGC0kyg1ayM
5+Jc9iw9A5tgfrFZpDtHn7zHSrXQO9O4Ne6tQh2XiMq7Y9lVyXqC6OrDozebT+T7cHdQhoC/Y9NH
sTEB+6orqnj1iNGMc1Yq0yddgEDGaNURb4uVgr4J0w54yHAI4UwgKy0mGu0yrZLnOO0T78pOEmWA
452oyzQyMQpwhM2fncLA5Kw3+ummpGj/kSMzQKSu9NFdMFWGRESHLGYBA7nV6FPCLV5Hgg4/+8yp
r3JVeJLBJ06V3RW6D46SqVn9KxNd8ZEDDfMLqsymSAcxGD86I62sle2UwzEF2uoXYeZpzk9TVWgh
afTmN76IHaY3jaK5xz7CLNCM2ylVUVNkKUyBUtsPekUPpc6MwN/lZm1PS4cWVLGyW8lYHRvW/ZU4
WwytxjzojgTWLl7RaIKFJggHyuY8uE07FGk79lcoARBM9HiPiF0Zog1zKKrhAap1/WFaljNcoxhx
zBP4taOji0XSYQ0OVlKdknDkUBkGSrQ10xYRWKhbwTuKgQhGcO30zTHwB7Pm8wxQvaK6NddNgRz3
iM+77G/UzhtomCBlCeM1PAabjdvHSAIF6t8fIRjwu4Pm4gRvCLY3CUVnYRDkoHXkzzK/sZA2KDuq
lk6iC27yZFXShcrxgkBCAygRwlFbeORSiuswYixeVwmFEycrpCvohpWmyKWZeLa3J8ph5GloyplE
hLcePjTd1LcnCPn4mLPxCxszE3+C8de4Rqi32tGvlQwKC0risOdSC9BmVK4gWKd3YEAT2kwmjxnr
vnH8fOsYMcJEmm2ttp6w5tSvxp6m2xkJlrwdrt8lpekUuGEims++LbVTqmNrnbhOC8pzMzJnEBOq
zFQ9QqY/NuUVJJtUfxFYSdAENhSlvwWiCqon2JIBUmoLFoG+jKC7wIaRtAfBBnFUyZ5CqzN/JAQa
2B8aPQpr6nT6Pb2J9yOUNitZ9hU0dNjgNF7XaRE33i7pzc7a4NJT1RunJ2HhQoTD4bhqVMUFXGfT
wVBzqKJ2n2cpauSgq7SbYfBV3wGlDoT2MWV6dS0z0P0XC0KXODVQDzH4msbGvouKpvSuHUSSoBeF
omCTPrHMpkRwq7wIve5yxvnyt90nFnj/1ikrmvmoXyT0O+ThsZ4upeeXt43SZHLXgi3YmC9JeR/J
0McJXpUk12Xcw+xRzlLIUviNulfg2MS7AbW2vyYgQwxoKkGZ6VQNLgOpZQdvVJhDvcE2sz110irr
VdibbQdPuVH8HaJiX3WLLh+Rc6FCEMqVDXqPX5fnBN6tFxfyR1Qofrkr7LKwoaY7lCFoe803YkqD
tVBDtw4jJ9/uYtAGS7PpntVwYsqXfOIGLBDQpUG8D4JIbd5slYQbcAAJ/CoPx1I7GBjTBds8goqA
JxrGUQsDJI8BwUnkx894tPT+maRrqHd5WRf5UdDwyJeVptf1qXZK+G4T30zdIRTySdqlYmjlg94W
Jj3qtgb16PooHJZpHejpCdx8GPaaCe9H6TQTKYCl5x46trbTSRUHo7/BdHr61O3OCOHlNtHH96ad
4mz9OXfShNbNfARVcv/Kmblq3KXChvrU3EAcbsN7maSrFBIeC8JuUheT4j/4U7Juc7Gzt43r8qUu
TGMSX328pW1L+EUqw0GYEjL7CaWZWcXg8BOYajdid+2v8BBZQgy5SXcMrHD99cXpAmcD2y9PrUnj
bOmtoVacGaIqPFaXWH570yfluOoqJqBUcLBoCPeMF0RIAKvCIazFQ9muFdN6zdCs7dQukEcfjYK3
+P4rfBkfIaQDnZR595aKhercydxoMdIJ8ry9of+x6sZtlP50/Bccur5fRny1Gj6vg9k7LxvbH3v2
pqdetBJxUntj3w7NQ+6Ow866MZRV41riIcxuqqXmb1KcGNycaY7H9NJkln986b/Wn/kKg4AEEnsF
xKfvlNRFw0RTY4Web/w0bvo13PItrZNArAPnwgv+95ODYjpMx5Y8+/zJrZBRfGrTMn+lcKf2MGGY
QbXjqxvMBxxuSqNAUvCLuhPceVWcOcfNbtR+yV5ZF3l8Yct/fQ8gcKp6/tznSdO/J8H/4R1cNSg8
O0zLbmjvHP1yTQ/tJirvvv/a/1xEMLyB/W2ZYr6paNJqQ4KC4Ubo6S1kviutvYv0+/9hEWpV+gCk
ZnI+ejzOfK0xda+7wcz2yTHFT2Trt3agXTDJnj8Lx4IcBD2g5QAsGvbsvJqKU6u2UWCjFD5X4k5a
j3Z5YYn52WAJocIuMYUwSBrFbD6tKDqHyeIyOkJELZpVhZ7U3FbJFnrF969sftjnC822Ijm00dik
ZceouG3iu9j7JZ2Pqj1+v8o/3thfjzM7aiEzC6akEtGxrj5k+Gk7x+nSkK5Lb2xm+GwEcUKzkjeW
6G7dHjUur3EFA9ysLsSNS88y+/qFMnjBEGrR0QofPePg6Z96fmHOw6WPcv4Jf5xIXNgG3el4Xb13
MvwDH0WN7sb6//O0zD/9bLxL0GmorFRWwUTQTQQ+GfaLbt7+ty9//mx/PEqIUIDky4iOGtqTWPmJ
fyDKywvb6/zK/7xA/++TkFlqQpWcnNmTQBAolEI1o+PZhmxB52yvNihxv3+Sf34Um268waVoQnP7
+0mo5CA0MxDlGBRHGzPZCLdREX5WfXFhoS/Xw/lxpEGA0SyQFE2bnRary4QajHFyDJtr4I2wvrZb
7JwhEE7F62gA29HowiBzPcmjZ73EGHxrqe0OtGYCyJcOPmDfP/rcTH3+g2Zna2gmfVQ8flAwyVWC
/1loSHq9/rJSCjR1DFN5/n7Bf73rP9/A7IwxAsMza1ChY+ds5HuGtWRq09i8+Kbn4+fmDzY7aJNV
gpqWfnKMMTBNIS0jtYMehN+bs8FPz0F7GQ9rC/HD98/3e0fOd6ytWdx6moDnPd+xrR0LFWFIcnQy
5YhyEkrdCXc9pAA49yn38Z31QanYXad78zrFrwkc/NKckX+9Y1u3z9MMSPZ0c/aOIy0w2hHy3rFY
Bu0qUJilgrTfyC496vkG+fKohjAlEgODyT6zdzwK24N12CTHsrkD811gl5ZQpYlXb2Hd6mscteDy
Je6FFzyf2WJJJjeRzpgqCZYpzVlIiOF4VSBM40ni5KFSyNbYQjCgOeruzP5B5FcggxGITWttbPkx
lMnp/C1gwIz4gxVbYI+10aUXftWXO2r2o2bBsAnDccDzbTy1KC/H4SHECcHBW6wFvhD5+vtX8CUo
nhcjt9Zw1nEkszP+jlcF9p9G6vEGLP8O6GdRVT///xcw+fvPo6FwYJpXSmCWcIyMYjz1tPE0DY9u
5fX7FX6nOX/tHZ7hzyVmz6B0g2FTmo8n8qGFaV8H+ifPfNDjVY9vN33xHR4gXelc+E7/j3WpxCzL
IAFzZmcD0Bfzw6wbT3F26IpX/BCXylm35xwVGx+kj6HFb/LSdLcvB5KH5TVaTAhk0Akp7N8frEbL
UtLUn04KbtJNijaCMwl15UYPLpzJf63EaGxBtcmIDAaH/L2SXXpe1fuletJ9vNfxlPKiHcbhMKUu
TLC+tND8PTrZEOt+op5a7AUOGP0q4JVY53Jwk10zOvby+w3zz/UsCUD/u5ixZ3f0yHwEKuJBPck6
XiTNvUP+hD1+me6+X+fLhSjNM0agSwk+akk5+1SGDzkJ4ouKAt46Nka8acoHv6zwVNLpz8hTl6v3
368ov8YOlrTIbUAlKDrmAS1F3F7r/aierBxj1URXPmrPtB/TiV5PiuHXlaFr+b6mb7fX60l8AveV
WNHT9sQstj6kET2tSSAQXnh+lF4NDTR37NuMPVYii7Yp3hokL2izjWbb4UyxaOh9uEqvHFLbiHaY
egavaMyDCyftXy9SQwaDIxY7XhqznQibJkeBItWT6O+z1ygmDrpTt2yqQ3FhK/7jTFPbYhIJzkI4
FPNBrMB/Sl4XDscL2/C4EOvCNFfhtNfswS2w1xkQ6fQTxk7TuPr+2339dOcwwkxzmyBpkdj9fdzy
OpaM7Rimk2Uqa+wPsP9Q1l26DyCw1drb94v9Hob4d8z8e7XZK0XnL7j5uulU/YCZ3rxOn+Je3Tvr
aO0t9Z3cdT4WiAvnPb32H9qHYl+tv/8Bv8fdfPkBkvKbutUwzN8D5v5I+XUF7x7YqNOp3/t39BOu
GBapHIw7czltiqdDeEqZ7ers6m10AyXrwuJfsg3J0+uabTiOwT/kOUL8sXiMLxIUYWs6+TXuTYir
rgKTkQxR+iJSmr8YPWMO13zkSKURjS0bbXr5X36BA9DKvpYaIMHfv2CQBnR4jEdOda1wuKoncNud
Nyz7yNihVH9DJw0Z37TjRUte+/3i/9ppZDyM3jbE2ZZ1Fpfa0J+imrb/ScvqB3tfW66TZffp9Msu
Nv9ppd+78I/3HNB2R7li/t7T+UJHNE9Dfp9OyU7pkTjZ2dP3632N7GfYiJoAoNPgepx910yD9+TE
vnriCfet6a1xgcYUorizuwsr/TNQAP8i+OUy5vKfLQXoHEy6mhKTjqWZo/z4EdUPzIWLULspXrEo
E3VV5tal+PTPJ/xj2dm+wVxQS+OKZRWrXlfdJmwqVzGLmyTyHjxPQipfBX594xcVJtFLbL5apd+H
TrwqQOerS+PHz1n5/BBz24BQWgbubOZsJw0y73IMWtVT1ifhxumGX4wb6rdDjEPA91/2X3uWCshQ
HcEgI2O+k1KZGdBZeW6dBlw84dC8hTlZ9I8G8uXvl/oNZc6f6s+1ZmjXVA1FqSexeuqNFsEXQ2Vc
+s9bXckeYVUceqkpbqQP11NZ3dLVukon/T5NpusIOysXi+loVaewoQ389ReWg11XJjTUXOrRxyc6
mJpbPxQYGCrVtMxBEDG3oDHjic/ANjYSfqNbSm9ldj2sbFlfCPxfmidMZLa4RE3IvhL005k9nFVG
IfzTiqREGlgaa82hjdtn1ZgiN00yxjxp2QdeyLu81N9oDt6EdrBPqlwiIda2ELOnC3f71wKE36Nx
AwCWMkTYmSVjpJ4g4F6rnhpyiUVvyMiFXKtfWOUfx9UmQTAYfKNR7oFV/h1vi9Zh3lasiFO+wNJ1
32/yfhUdIQRH5RrXu+930NdD+vdis2K2QsSvaJovT3aFgKKQ16l1mBixBnVb3X6/1L8fjJkBJn0h
TZXOLCBouEBqBYqeE8KQ3lxHS+stOODEhVb+cfifHszQHClVkmdHnT0YjOgpbEGkORnUo9gpBlin
wjRAi/P9Y30NLLxBUlgiuUPHa57x4SqUTObIQlNbY9giy2nTMNhq4+eafyFL/+dSpsomdHBMMeU5
+fzjjlLEmBYtBdCpogH+C81Y6Pphn/0wQ/PH9w/1NYbxUOdyAK6fdFR7/qlwpDYcn5UyGBlwNtyk
28OnSDHRypMLrQFxTuD+DmIs5mDT7Ji2oBCZheY40eOaiSUS1kSBGzC0O+uRuVJb3XporLcUFkEY
PiGAxGt1GyPx1ILr75/268GGK2pShRCubVqEs72SBUgIy54ZIfYIl50UJ10yI878HzYKVZylk8oI
yJuzVXA3E7Sme3kiqVehxugQCmXmyrvvH+ZfJ/rPZWa3vV6hxWd0szzlCUFwr4S3GLpCBvt+lflh
ZoQ6icRvJAaozdLnt5wOITZO8bp/wK1k5yxe4gMukow53vvr71eabcUvC81uAWTgRRPCN37IfuSL
I4N8ws9Lgem8wf7YgF+WkH+fK2RQLbwKmT2Uq2aJWY+L2+Imc5Vtuwi3wxaPSOt2VS3uPy8NYj4f
2O8WPp+MPw40+viWQRPa+SWi/44Wz3uI7J/fv79LDze7TsapLMaCSXQPQCIr++mH2Fib6efyvy0y
29sDUlbwORbpUbotrNVSuK/V4T8uMtvZuHKOic6IgIer8qlbOod0J9zKvZQoztOOL7thFvvY9M0I
CzF7wLRggzNS5+6ah/IFH8OPK317aTk5i35flpsF9aj2ur5jQsPDS3ctKOCvbx7GVXHCTRYZ/l57
ct1hWPKcIl79ghF7r1w4XxdP8iz8Rq2P20/ED0gXN/7W3+tMJL+3lvbhP20RbZ49dfivBh5b5EXd
XI2us1DQpyzzj+9XufQ08+b/FFhZUXp8vWGNhc5C/3z33Gxz4UzNSTXzjzbHoml3ZaMV8M6upnW/
MvBBOlNqQndcB/IG7gXRw3P/45PNgkWIMUOOLp59ycxItHvvj+EyXGPM8x9DuzaLGEEflaMe8gpv
wkX6GG6e3zPXOl3adxdi37yNkqiKZ6XCYD/o7rCAmrZS7/7jG5sFDMtR0cgNLHGTbtfr6DOr127y
8v0i/3wM3N1sm9yBCnt2fO0QViwKwuwBawf7Nd/hPLoN/5fA98casxNaxKGJszxrVJJh3IMr9v+H
tCvrbR1nsn9oBMja9UpSm9cszvoiJDeJZEvWYlnrr5+jDOa7CqMxMd1ooBsXF+0SyWJVsZZztOd+
xf6dlF8evdR1NDAZ2R5YCC/q7RoIS6QlpkDKgkto/c/V+bsYviXOsNrTYFYQw3oa39gEjLxksbxs
/evn8h0M//KtEzmcUy8ANApANchJCs90zFfAYpGcEeqcV1Ww3Fb71TGQXOSUiEkwhOsdHYAK3l7/
CD60/bVY7s7mGDM0isO4WCVfRbc1ij738CFPgAvwMJXyj27uZM3czR1iTBKAXRFmaQNS1IYtGgKM
YMUTLYsrM/9aFufuAemBQcjKxN6SE7bvuWHoy/z6ur55gpvFZz7PgI8+RDKExJhWfFwBaQBI82cq
0JPRBlxTE87bHzr0vWYDpIwwvaQFOREVGG6RBM5C9NkJ0O/NqIigcMO0Ifm4vk+i3+esA6CZDotL
i9/vXC3YZlTQHrQYL8qVHeIdt2IBjC/RsUOPrVMR9z1yDgF9Ozq2yDKIBHGRfgzapksPEkUYoCZQ
6G4gBKAFd2cqUl+BZvHeu+mMMMf4xRjxxDcomZP49rF2wFG8i28KzIV7DcZhGfBS9tdPajYU/3s9
Vc4aSFabHfPRwgIL8F7aNXuLtS6GewUqPbs8C4OE2tg6pPAhkN1XZ9hXG0anfryskuAhYUIrPmsB
JjI469p/z1UD4Ga/MrxsLS8XrAMVGH3r/5FJQyZMBSu5rv3KhinmMTmg2p/jrB7T/eCCGggzWg4I
KAWSZt+ZE0GcTTMasPaWAK2AIOBjtBm5rwUS5m/SRMR4kyfPPUB+ghdkSPI9mLIQnfZORT87Cl/O
0G8gEDaraxNZnF3rLh2ayDrsW5PQ7RF280wPzBbFDPPh9kQMZ9zswRowFwYxz2A3X98Yu3p9m/8j
C2QjWbdAAWoB5qyf+1Y1Qw/StSyHu2nc/K19Q1xKMZyCOo2rMKHKjXbml8H7K87kXirVEQjZklzk
eMwObv8Y04HcDDR8Xjhf1+3B/O5NJHEWr7QzgIyDLHcv05juYqYRIK5gQSJlmNXtiRzl5wYC166W
VExO7tnz+O4CyoYohzdnD1BeQYHF0jTzV268boF8357OUDcGwnY6xh0hAYIcexRs2Zy3mwritiwD
Gg5Yry7jNU22h7sTAYbAZf0Oehim/IFGVOtyf6H/5KCmUrkNlKVLqA09NhBEZc8YgCcATfEa5IRE
gsYf4nVvKohzEaDABiYbSjJ7k3QsfUHrL7nLyOCgf2B5L9hKkSwuWkyPMohDMNu2v7iI4HoHwB60
cjFiDGtxcK8LmzNH03Vx1lUH2glgkXFsAI0MBr+hLzkD+5YohBBpx/j3EwtrVphXMmKIKRiYnljK
KirtNHqAymNUyjkiYQ4zaAhSGwuRWM7YphghNUGFNRqowT0H1XbBtDcAINKbi5Nuu9fFo+FngrCS
76r9DsKnW8qZ3iSVNcDRf9+EAVO1j2A4ck3Xfm7fwIJKDKCHUFl3TjepI4gvZv3YVDJnjw8NyHH0
M5Z7xi5X0JpiFRzoy5j3WATX9WY2G/dXli1zxlg9pQaocUfFcZVlt+7W7mJtUGC+k/5epD3XjZgt
c7YFz+yjdIlx+RqWfihORP60rA7C1a1gTePv/N+XHNXNn1qKKSigkKWQU6Xk/eTE7ufFybZgvISD
FogSLYmzJ/YAHoUWU4qInDQKpFcCXCGSOSi2E4Gk8ZeuLYqzJrqEGkFc4qBMQI7obeOq6mev3doZ
OOjQo4K4+syMxgefkV2/lUUjqOHM+lJT1jR9rJxqlswpZWoeDue46nME1yZJGXhEiIM5Mya6d3O+
dCLn+zsmJgYRty5F9bec6hU4rE7miZp954ylpSwU+FF0Tf7qepEsTbpgbHTUQzS5jWcmbfQ3pouU
Y04PLQBYYmoL5VhF5ixIBAoXUMriyC64x24G7bjRvYfE/RCoxpyjmcrhjkZfVOAbMyEn3kt/KtKQ
Q9C7tregABRgiUgR51R+Io0/oO6gaacQPJP7Yp2T9271Z3hcirbuu+eL1/apEM5UDGF7LuPRLLXL
kIKn7g+ecwzgvBGe+Lu7gbl4vd5EgaY53dfRX47dYYJNHe/TtS/gjEh6kBXA1OMLhmap56uH1W20
BTgE2bYBwi5L4G3mPNx0vZwdCYc6MSXAUuB2YaDXIPXz5e36gubu1VQCZz864JlCSeFUojeZvgPn
1hS4ku+E0bUd42IQU+mB2VFhDWemoBGZDCxzIYbowYk8b6JbENST1kUPMeseHPa2zOiXyEqON+ra
J3DxSS2Bky3Sx5CL6X6CRK5CvnLn+kaKZHDBiHk4WRgpxDLrxwBo/85bxETLmM1rTg+LsxxllV16
MJr8j7Gt6P5ADk7IGtK7D/LKvvl3C+LMR5zKC6CZQZi6c0cxHe1R+LguY97k/scU8snvS5RjGB3A
kHskgpQ34I0FtgfuYoHFFeg4n/tW+kEBlhGktFC7DhoY0+3Xv1sIZxYy0OxaAJfGUw+Yheg/owNN
bjD2K7Cys/ZARcnDwKgtIOq4MwFm6iLPgQa9fwU8RJDcaCLzNrtVfwXwj/BCSrLFoRywjix2XGMJ
LlOMmIBfICcgbmTb7Ex77/rWzcaaaDL930XxY8xHNY2OZgm/m8DIAe1raZIxujVYQ2WXlrt/u0bu
rJQyL87JCZuI+F2jABPzlYfUBSHgvqFvsSMFcoxGhMYTaOFsqGR9QxLgDmM2Y/SgkxCmaQt1URoL
pB28hh1fgBILft398tgJ6x+zvngiiXOTErCjgFYJSboCjb+4OtkAzmHwAGon2kyRKG4zWwAndcBF
G00SWsuSzXrZI5cvrMKOP/PLgk9WxDlCNEEerJOKM6sSH+liCcw4RPuzcGg7uKIliWRxLhEBbVYc
UyxpcJs9kGtjEu1VWu1uD0xiohzRbE17qhWce6xaPcNkHs6qXADV0wHQECiS6MUbXyU1yVe5j3IZ
jQWXbtbwTvaT84hgpAD7RAOpquVV1WNR31gXT3+Q0we5dk8yEVzx2ZBXtTTUagHQ8KuXPylMgEcm
Kl4pu8B1Qa+7WXePY2r0upz5Vf0Vw+0lWNFAIJJoY5YKKIgaWayKV+NdIGS2lIrc638Ww+1dckFr
8CLCYmIA/pD4OYC9X2MK8fHiCcI/0XpGaz2xGLWM/v8KsLJ72Tk5nylZj09IUYwpXI/1U8rZLuqo
HA+HpesNmFYoGiqYKkxfzPuuv9vG+a44NDXJiCEmu2Fux2qneigD+b57AxEBPbNakL4ev/q3xfiP
OL5+Bh7r3MxD3OJnYN6AkIMUNKOiJ+O3zf4lRcPUEUb8kITVOZu+kEA8G5fQuBqGduE+Hxh9rA80
8VUfHLB7zIsGzV3qhCIlnNWMiVzOwqP9QTOKFHLPqGi8lg835c3t9bs0u38TCZxhL3I1O4IWMN+v
wk30sKCw64ITEq2Bs+n9YQCIXQYJ4Ls7+RHm+oDGuGsrP2q3x39i7yar4Wy6np2jvpQhS3UBeXwH
wEXvNhS8AEbr8lMXdEzaY0x4gdl+tKpzugC2OnBl2Fq9Z4HIzY6fd+2nfx739YMdjca13+IOVh/q
Po4Gtd7HQeWeAFFDRQVX0UZwB9uCVbSNNGzE+92NqC9V9NvcQQJ87GTUQJHfnygRRhnjh13bmlH4
xN4ChEyqMcdb71V2V7EFOirXEZzv/cf94/Uz+K51X5PE+ZACllBqxi1KSLCKUFVdwWDcG4y49P4u
81avDPfNYY4fMUeQNuenV5DB/qmnnFcBCDsYghsowMZ9bR8OD5Zzop8lOW5Ys7uLmUTRaOAf7h1a
s3t/e2LhN1jVx/UdEJ0j53QONuogwH6r9+4dcqMCv/nb1fxcIedq6sbqZeA61/uOfIpu+Uwafvrj
Bp8aB2YwCKUivd4/Jg7GWr3iPSUU4PQPTBIBS1y/9gaXGf83G47pvp+6PbJMA0tu3PAbwVGKvpK7
7qVUheGhhC7/618eJU/uYzPUIxcTvjlohJf9ugIa/KRKL8kgQezx1TohRJAVn8lT/tQR7nqDtPNy
sEcdialxV9mAan64Te8uLlLKbP2xBrMf7Vdr9fGiU3MTv49sB+ujaBZHGY/0/zYymGD5uX3tApRj
1njHWgp+VpL4B8ddj3ntimR+6T4/9MTzna9/qQ7cze5NM2skGRvbESr4aVWkatzF7go0fiYGfhuP
MlBPJre5t3R2657cUXZbk7X/Rj/u6xX1GMDA2VI9slIUxwo+gctzX7+T35mnKyf0HZpPFPwQLzDO
AQKa/eq1JqhwH5m7CYMzUYjzGZP769IAj3ZdIb5N20RcCyJDs02hliUJmE2CjknvCflIUDKtfIkE
Z7dhLgA4SqJpLNlu0CCjB5ITxO4q6JHeBl+a+r7Tt8+XjNbKat+xsTPEPzkbHax8pHSALOsPfu09
V97Okh31j3G7UIjladEy9Ow12E5yElsETCOsW5beBhjVm8UdsP8JCADiG5AugwrlxvgCPzcLcnTG
o7LLDisAfNOKlF66fvpSQaaMLvkzW9xXGTuCVDQot3fZGvBm+aPp5vSCz5X+WG+gKxw7IkDP2nqq
298BLyJfh0gunbyFF7ubm9zyYvq5kYOL6xXuJyBlWE4CVMyovCydDViSKSjlOga66oEhpaG/y86w
6nYlae53lhNTJLIdmwL7mhUuYKmeA8xjB8DXpjntdujhdaULCVwdNO0EML14jlLQmKnkbe35AKu/
M72D45gOMtIb+zZagbkrIrfW8uQkBBUugPnS9F2XwLBHetYtqP1prpRAuxAdYPDe9iZm4G0JMLeF
viljhQTdLchB7tqQfeiYzrBI2dL1m/x+8pZP5WpbMv1xpzROQ+4jB9XB0z6jaiCx23BZPJh7TOs5
LfloXcBAOxJCYw80twvUNYwtYLh7X3aCevmQvwNORPdiBja84BAcXHML3zciLYLZHj3LY+s/dOQ4
DuAiexcGTuHfgwA3QLz99QH+q53/8dA+6Soh8ZIZyz6w7jBwsUS3rE/On0ZLvKUB5R8kctlQDGqh
b0CD6fpTE+DPqsQ9u6F3/MQ4enDcotVlR5z7MwGaL0vYOncbqtInIPIa1Fwm7KteOEfin0mwVDd0
uN0eXKAa350fYljAPQJfnEez3Qb4n90WlC7YNGSuGnwLiyh23zc+tqB6IdTCj2InJPocs+x98FyD
bDP8ceGsTsQ1mfIEqjr/I3Ty99YdzSsoo0jLDoVjp87Wf6Lpp+bt8tW2plhpCe4KlIS9Q+WY+8Kz
bxaLFZi0WfLwCS/XQ/PX4ZpelsXmw/MvIJ8iH7KvkMofTHfppcuc3Nkf4IeJvw6sfw7dB/PmLXeL
hxo11yVYhY4MF00mnYN8vU9UbxlIGQOXHHJITk2zDQreHtU/3hJ617rqXUYTsgR/YkWJnxJs7R9k
QqVgC8zZfletUuecEOIHDni7kJByTACZKjcYYAeSZkF8cOthb75gqxKvIpfVw8fzafd4crvbeHN8
Y1nnDr6My1Cnm6WB9V83aCJT/DPw+He/NcqamMZOzRUQRcASszv/+i//fub+iAW+E4CTX8aw/eJs
AgkagQYw0R19qy/HNkoR2N83WMw1X8LFHAaYFKUqhZxnFzxuhGx2En3d7CMHV5r425g8rhyZ3D/6
R8ExCCIpHqkiSqpycRqjNCTtRU8ykcfnBz1MqytaaQzTHleN68Zsf0S9PCNPexha9474TqB7y8eY
UOrQj54uIybK8XxPfl/bWC7oCDUlLS8d1vfM2ObuY7fzS/ICF+qucnJy0CzmuiyGzV81q5AFFjr9
3IiwAUUg+uXddtS5d5ba6h5XgNwc2N0XjFKw/PQ/tzJu4pNKNhsAxlPfcq7rHQ/1w73zDL7eAHr3
ajiMQejC3YVsE2xYi099dXW/QniEoZyTq5I1c+7znahSKbiZ33HPROePw6ICHilO7UQdkbp9IyRe
OY/vsHfy40YLYOtyDJrYPiKbYNxpjzrve5T+YwJ3lLGasQ9wBiGNGdLRK+mMwoUYBCGiIIel/U6T
/bjdyk8b9F9qYaRSouBjVkfGgue7p+hWC569DQtKat1ciON7lNzjv5gQQPnUcBx8IPX8+6NnOcfA
F2mr4DJ+v0wmmyPFpmU046E3xH+8rlCz4aONNOeInILWcI1bK7i/o9PlZDZIr2/O4DNatc+Wj3E4
iVUr0SnPWc2pLM4eg2DdXMid0cBqghLd/xOS+/EsBSv6XZcAVsFkReNuTnarDw+nBDRRDV5Im+Tu
/UTTN3RtYwBZIEe0Gs422+BXz20dckwEtq3zqr4D2kNfIiW9KeBLexSKz8R5+BKBKInkci/Aujqi
kpV+76LsRK8mfM+92RJR849IDPfki492D4oqLI+lIVHBMPrnBKVIcQOv7+PsixYDCaoJbHETyEhc
EkOPzSQPQTG2f94sMKQCf3D2JUTWMZogzoiWTixyW98M0s9xkrwUXPa5zOlUOqf/i0It+kM5Sq/v
7qogcz6uL282tTQVwCl9n1Zg61AhYHFyTz3LTUcJ6UsUyJVjP/bgOx1j6X8kE4h2wH0B3w7vYOUh
TKTexqXe2MRFxf+IBODFGRyaPfxLSaMWTS6bZKpgtThidSx8PII4lCFIT1jtyzgwSZCB+T9s1X+W
xTs/MKxk5wYUFmhJ1knrlASERAFoYM5O6oNRR3jDf9fBR0vyV97PDP1/JVo3RGAdaPbpy+DrW48q
KDjFy+j++ibOZpamcrgbsAhBtKQd7GaPB2Pua0xtXMkpVigZK6vTfe+nmxBxBd4vyyNqhSDcMonI
qMw0MvxcK3cPYjChVuD2bjAxNrDEufjgq3buy/d/vancfQiPkoQpXBwiKHGW6JNvqeY+WNt/MLH8
c0GcGwCHZWk3/feCFLzNAFfjtm5MYk+4orlwYXp8nCM4GJbWp0DGRyda69gkYw3GcDEltB2nhELE
Ske8xw4YHBNKFiko5woyoEkBQXi8527lWTcGk7wIEhc31xV03hX8vQecKzhqcSbFUdQiRqgfEy8l
6vLtIOya+A6r+Bhwuo+cLalVC6irFk5Mu22ROcoJVMPboJBSILC1Kfj0gGfjNbCey3QjBdGu8kV9
S4Kj5AvMqVSdlFCDb+1p9VDXwMYwIhCJxk4Tfv2/91QHQg9wgUbIOqzsp+E8tX1xziUstnGfK2LT
Mzqs70W+dWaaApPmEyncyRm1PQxgE2/2jzYBbTgoeVfyJ1hmmIJmgNQ5uNF9/y6UOtoK7iB/SOUO
UjulqnbSoJaN+x1T4q26cJBzcZey//+uaE8X+GumoQpB8TMyu0M1ZcwAgtyS3YtaDdUZrZis59cw
A3BXS/Cdjuth9ip7ydzD8uJrTnlr3w23qTWOaqKvh4LGCYnTr/Ot4q9hvTOyfEAuiDGM2jGgdDCQ
hgibiXlEzfFB+OPbeN+Rn/osG08Yey1btKQ2ehbew/XNZ7F6KtDpRAy/J1LQh6gWXFfhOZ8BACao
r4YhAcA+cbIBzhcl4DVucVsw8xSu12+FMDz8nuT9pUwTIZxjOrXHFn1vEFI6p6291Xb1Q7Q0gtLT
ncMtOOfZ6BO3meOvOqT8vgDdTb+yWwmpQtKjoVyUvJjprMGGT76H8192oo/E0vies7tRHDDOe53T
bC9oRBGN0Qr3l3NhJ8kEYy/IFRFcjfnmhGbk4d5+Eb2YZsz7jxVx/ktGX2EKLrl2v3mPljcWVKYl
hnNdV2av0GTXOHOn1KVcaj1kFDfh+uxo7i3e8IJQXrQOztglAAWL5EsIb3i8OTh/JO+MJ9g/8bk/
doszbhhXAIWmjJWUTuXkTu2g2RTu/USPDru+Z3NPh6kovnE3jRadDsfb7jGLScyVuopQWtjm7uWh
2IjWNZf0+CGMC3btAT2fmoTdW+wWzzIMySYwUeVZMBdDVa/ast9Ey5SBg9lgL3VAszfdz6lE146q
EZi2kNAyWMYbFfl2JPud0N0u/ebl+o7Mpb9+fCRvceJGKdJxR6wOTdlPBxVJfsx0gik1b/zY8GqV
5OBoPHuDTo6L3aEng06Bz3mWKfjCwiOS5GgQ7kEdGrPjsDwXt1XpyYUooB8/44rNMjmbdcROGheQ
9GAYOVzqTxEgtccKj+fIqwgZ/COh2KD3jxLADwf3UbBH81dtxODTdA1wx9xBdobR63mMgwSb+dsz
ajItuaAwmLHDst2koMYjAy0G4hz22g6eq8bfggFyZbNCoL/fGcFf26CNuOQaALwRu/2McWRFUiNJ
P7QIjI8NEuULlPtQpfosg5vOP2Bk4wU1hntwuK0w7cNEwxvzlhot9aYG5jTMZHGWOlPPYOJr8KxS
a5p8xit6CnBJ7wWrnLU6EymckY6SwlhkEbYbfIYfEk1ekJUXRTnznmAihDPRKaBvwOEIIYgkHg0M
I4AFnLR7mQjCqZlsCEgN/m4ZZ6ZruZTPWgE5JsnvlHsVL0D/unrOG7WJCE4phvPJOl1G9YRTa3af
L6mfM0FsLdwuzkarOkYYzxlk9DT9WPjFqllWH/QIxrjri5m9an/X8v0dk+wHmFURK3xrGLS7C6Q7
w22Qo7ouZC49MD2Ubz2fSDHioylJB6ymc1UXxfCOvB62PUaUU3Y5EWtnuGAmZnaA4uXygNv+8S/l
c0Z3MVTqOQXp1P7xdXEaMdv3e0TAKGK7sPM3eVCgl0y9sdFYkG0Exkx0h79TQtO1n0B+mVmQXfbk
dW/fgVGUhgR9+yK1HG/QL1s1OUrOWMhyZGpVC5P9zA7OZqMs1W35jJBOZ4CsFL/cRyN8TRxvNawL
oG5BL70vCvL0sng8ktXCRUlYtKzxd37LUW3Q6ymq8Tu9X4AJsgnhMG2C+ddMdtEzUFKa3wD96bgE
/cVNT0RnNpOVgL7+lcltZVIewftuQSYqaFkMU/VQAAThqxWsbT4YAFywZiBxrKF28dO9HDT5kNVF
0qKcAGyR8NFOqLpCrwiem5ab+vRlzFMo6M7SkD3TH8/eB7t+M+YfX5Mv4E5Ri9PoMqhxu3/uQKeA
Xo9ls7LRuTCO1YGdepVtrC1wKFm6zDzhK3s2yJgIHzV6cjV6W9WkLoHwrsaQdgDi+rVDGscRBDNz
ba3ofzZHenD0xNs8pO/hGNfggzq38D0aOhWaA2wdwDQoyJMSb3PwtWUJDnZ2eaqPpNpfPHlVlHDn
MiiHPeMpuce//ULUNTbrdScfxS0eJVBzMNIG7wkGcI+EavsH8DFXT4IDnlVlMK9iwGWhqQueCCvS
reyQGlh7vxxQYX2hD8IC3OwNBa0s+MYMTBvYnK8KSznr4rAbV5I9G68r7TbdGUF3151IlpLs9VbU
SDuXZwN9Llg4FhaS27/Qk3PMr+tSmLb7w1fyOLgSKi1nhGNr9+nPFtVNUCtvFrcD+m7uY684EsGW
jrEvb5EAdoyKowUKKFXlQow+l/PuKJ9ahBg95ivO+8QBZuVads+k8+5Fk8qL0QhcEze68MktOeSL
4mAlZQu4mZxsyq3bBSOba8+o5OlUED7NRrwg/gHNqAkg5wU/LgCI/bbMLOjLmXXucX850cikBqSl
vkPXLy8DHkn5i4yJ6A/Bts6p0VQyF/VfwiHMD03V7lcI3Qg6qtZjxq8jyofiKqRE5luw1rkbOBXI
RQVRr4a5VGOpcUg26jolekpk9yIKfuasHFQVVMPgiLNhh36eX5MMYAdNchj5wiJq5ahlRivt9lSo
pJHfOssF5SrFqB21gfWUb8P05ST5vfl2jBXSFMsc9HkqKG+IkfuLGMP8suADZ2b9dLRY//1ATsEq
JT+oxXibcJVMN1mCKX7zCTod8hJR2Qediyhd891780ulJxI5i2Ecs0a1Iuy8CuS7cplWsMqVOnYh
SuGzYQTbYWOjUBrTBm9f4FEIUW3nghcFNlEG1yU4CEzuA+KDpJr9ER+gA69yfWdjqKCjW0kYJc1b
qr+CeM4uqz33w2XUsceOXTAU9ZwQzbHd7H4B7PKlBk1g2zdlBf6KjByX9s1lI8r9zlWncbz/WSv/
mlYbpUnkEp+wGvHMm6D9LDfFU7YavFPwhinSjNS+c3T8oxduRQnWUXV+HbRmAMrfWIAYgS/jDmmo
pGnRI9VUjtlk9PoJ+7zmlWkigztLzUptZZFDxuZykyV0zDEuEbh4D8jXE7SWSUyUCpy/MX9F8mXc
cFEWbd8OLRo09NUJ2YmxWda5AWB7vJHYIijfhQXxWaczEclZxzBMij48wsmyE1FodRs5ETDHMGoM
rRGDwcxK00FvooIHztZ4FgZ5SBvDOmpw6YF7kGnGAH9k7Nr15fW47AVP0NkXEmpI/yuMdzlhfQJ+
Cujf9o8mcpDomVjQnCkAJkpFkeBsNWkqittF45AmwKpV2n3oXT4AIBVvFTOochf/lE6MMnX3oHsD
0vFtLahAfr/zfl2FySo5b2PXaW+0J4i+uCbZHRXnciHoH0pvL+hVQle4KEiaTSFM1zqe8SRuOGXl
KSkyCMyRSETqHQYOMGtEwkPtn3hu3UDop4Ol5jcdKXIV/cnWxwAQUCZoMxzfEB39ozA/dsT9NrMJ
GIQomjIWjnRd5268mhiSBAQaWJVORSOwVUvNQORzMuyMk64B67jO7QsrTiZASJuwPJTkAn7uM9F6
qzacsFYuX6pkLv5c34Zvjr1fJ4yRWwsURDK4ZrjPkodEyhdt0u1TPNlADVc/98oyBfdeDUa6OHct
YMqkrzIAWBeYrLHujsOfGqQ+6m2K0mn6rL/ZKXra9fI9XdwqGVH6J6S0neq8ydWvk1LSFI9Q5T0p
SCKjMZwkGTXOXl8FgGowDUGnyqzhti0FUTYwoUAp+FN5cv0om6167PYFzs/4bO4zkLqqb8m9+nB9
1+YP868kvmBdmovorCiQdAxswH9jEiN677tlooBIkDavh9g7ItvbBgKxc+8iVK3/d4Hf44iT2zFG
axHAyTqMOi7Qe4r6tUqXF2EFbAzueJ0ATR6iabyM4AO52OrYqYMsobdif3hb+MO2uhHliL9fG9ck
cCdlqVKeYHym25ugiHKkkBi9A274DOMgh+Ww7mzSBNmu0Kj+rMRBGnthgbkWkLMcSN35gGerqKIy
WY1I125k5JmP0NaB9kVgRZ60bA+kMbapxerCt4VPqbnYGDZRlVUNXFAIQ3+qma22cnIq4EjP7PS1
aSRqBAX4VhxafDYbcdg3p9VTcZxJHDKtPUtaO9rg8eW22WeABDOdp7FeaDlf9ygmCJMccxowlcnl
ePpQ7yrk5dq95iG/vgMaWA5+FyM4AbxjnbCcIfbzdREkz2zgORXLJXayoj4dhgFic2BZAw9iBwgF
mCKitYjuNTZGRrLfotG3XOWrMztucgfVf0F6adQ9XjfHpAt6Iw0w//IwfLlehyerkse2m/eUmc5A
31JPNG8xm8OaSOFz2NkRj7ioVFtc5ZK87ySC0iItffVCLvfJ+rgyS1FCeTYAnIrk4oj8oqSAiMLC
ekf7HPbMfWXNWmPRTeNpfvIndgTWai4em8rj7kkngYLKbCBvU4Bf6VDQz2GbxCDWUcj4PvsQlQXm
3uI6kJxGEmXg+FpccuoiJcWpbxCSaU2YstjEC7U7XFIqDYBvvL62eR35K4p7Hrd9CM622kIpyFOf
K52UJjMxpCUBzFdxB00gbdbdgPYSBSKAR1toLftpcaKLcQhjDStjCG2ru3wZMriXO2N1FPbNzm/i
X1Gc7a+bXlqAF3VsLlFoF/QlCRm6blByyBxW3YMmlommK2Zj6enyOG8gl0N3QOP/+LCVab2NnD81
G9BSlAnbWrRRB35f7v8sj38Encu2UiUVotIT9OJCF1rMUoMu0J84LJOaFVnqpB/daZPnB1rX7OK0
w/PRGkgLDLJsqWobu2VtiAzh8lAFehRBlem5dkFFbr/W9j7NV6HhNOmfS/xcFRs7/hgAYJL5feLG
wBiLnBwvr3Oor1ttJ1fbY+eHqYi2dPbe6QpS84plgWGZu+d6VVu5fQzxdkY/QUTqbYwpJsWNMLV2
vu28r+tXYW6saHSC/xHHXfOLPMiZUUJcOyKOdWRjYGwPfZiOSheP8tpRXragTb05E7o2qfMwliTI
yU0YuoSuf8n3w/zX4U6+hPOUeZ5netsjxN5YJnu1PpNb2wUSyp1ZrOjD1+WtX2O0UtTBIZTK+Uo7
rS/NqYBUFt1h4rfyR4BJxQGldfNF1CNVGiCkxBtTEOzOO8vJajln2aT6uZQBD7LvH1SgrEmBAao8
kli0Q9pNfs5vOsAPvVweL19lH4FRlBxcez9oT8etkaJt6nx8v779szZx8j2c+UW5NE5AsDz6TTUj
nuxaqD8UIjIPbdzOa4fM2cIKtJJVc4aYhiUDzQJ5adYk2qKU99Y4I+WBvmvR13A3Wq+BmNR8PXin
jfK8lV3vxX4DIpiHphnafMluy7YvsqvSWxG46uwzdnzjAe4f7OaGwWlimJ6SJJOjMVBvUI4DnLXT
IAcdCSFBhZI47TuE4LEpekgaXIbnCKbRkpsLTVzRc3k0Gr+3/e+KOG0ztc46hGB/3Ndn8toExUoj
1YFg7MAXTcAIl8QpktpXdaGnWJKxSbb1tt4MW9tDTyWiMHJdZb/N/bVVccp0NoyTfTxjVQWTdCc0
ZdJEDemUYGFizPq+i/2sJMXydKLdmZQYBDcCILCfl9HRNXNX8DHzWzzy8441Y4v38naGyEYZMwTF
emMNQFOs7hbo1NncmD3J3S/LR/sSHs6r86b1RRHGvM/4K5tz+8YAplmtxEZ0Z2a9dfXqfHPWaAn0
PMfY57e6e4ldTWn+kVhDMe2FspAVEHz/DGy6xFCbKkEclSR+Fd2al/vjxylSPfXkZA16i9d6/EdN
qaYXQXt7fbtnn1UT0dyKrSI7nLV+dFv2VgLzGbAQembrq75gi6NgnfOywBqMmSBNRlb75zL1CPmK
rsHJXtx6CVD/CymDE/v4Jwv6K4Rz+5odgjHljAUpI0AEBuHR33ASLGT+bhp/hXDOPqnz3BhG64sU
HXxbl9DLTuu9y2nZ92szf7AiwRUdL/uvGzoRyFnSwT4D567Gqkqn+FCXC6o617dNuCTt5+FcQNR7
Ti+QoBNW3qF1GzYUI/9eIrjf8++vyVI4ExoWaqWlKgRZnq5gFLMH8kdGXxTMF9Wsfhpf88J86vjx
v7cPBSOAwprIiXPndQIcZgLGkTE4A71f+KUfSPySODfpW1asTkyYrB4v7DV53HH1sZyETQx5F/3D
MNuH4jUbaPNgX8p7wbHNWizj78q4Y4ttTU2yJu72z+9RR0BUoTE0tbV+5XeCLLhoTdy52Rl6Mayj
jQBPfzqgyHsX0ur/zz6DcGGyGt7nAU9Pu4wBg/yVPMQX1J1kwDhGTPoQbNusk5kI4izu6XhWLkOP
bTt8PcPIukGJxlwULlZMIGguVzkyimO2eFQ8k1tRj8m2MAvz0bUm28jfmfTptMdA8HUxs6X/qRhu
PY0aaZejBTG1TqyY6ikaK3LP2D8lHxfn9FxJxFivx3wg0oJfdkzKVSgAgZuNeycL5RxJM5yV6Kzj
C454/qD0X7kLzyLALL++0vlX8kQO90rGxEfx35xdx3LjyLL9IkTAmy08vWhkN4hWqwXvDQF8/TvQ
zBuBJQwr7rQ2vWIiq9JVmpONWhbTgQZGZHsPqimuXpPj1eUoAk/hiHRXwH2NBK8Gpdzy94Fx8twY
QEq05xqNCuGvxjyJorYCFeEcXGTU0EqTtak7GBc7UWYCQlpANvCiAjtE+ov3Rzhgy4yT/tEs7Lq1
mWNiFTuUPyn3tGiYvu9JJUxgnha1L6cg2E01s3zXuL4jrPcYVlptaMtlaGdIGEE2Zq9c64OW5sZY
mtPrkrUVX2iYwzQqhAGUQhXdCJMq8zumRRuar7NnZacCxPz+0U2/QzoPGciiSN2xWMIlE5p05Zpa
EId4uDRsJ1gx61Vmh8V5TldcNdotLYVksoiiF7CH0UdC1ooyaewSNkhRgdD9TfdQHLTCjNA+ojic
lQM9VZfRu7NRPSN4+08PnBltsnqEWpwoiglo28khOHjBQ2e1z+yUWPNolZZF8Z/TIrRMkoew1grQ
avONOL4BVCAB2FG7SizVM2P2Qa6NJF5hMhHaJzr375NKnIg+Gk/JEq1GmSf/9HYbUzauDtrcsKSi
txrMb2lHCr2lYHHOLKF6AxslHcYg+6kPzLdeQosx2JV0zDaJh3wUOoM+c8+goQUtxnXy1NqHvjqW
xRvqNoAsVS9so2RyQaedHY7o0jzJetgZmIk8fzIUHVkMV+fUCL8aCmnMYQUICrbmsC8wief4SGis
x4EWkizZsTkhwrNWuR/Fspz1F1MYzcridbRJu5+eBfApmjJOcvBD8WcnSCg+Nh1XXFiDp5dsq2Ar
nvhLSFHt6SyagNB4mizdrIAay2EAKwNCG+xN6Z6VTbhq3lxA27TUVoYlozk7vi/onRmpzPe5oRhA
yn/ySyz1Y0xqo9ZiEWlOg1DuoQ6SMLmCxtPVeNnE+zcBY2Nm+IilaQBbOyMZ9nRfw75yx3duSiQ0
evRVrP3qYE42h9qIrfd3wB8C+1YIrItoRoPVbg12c/ZN1+h3BjbGHaXVB7U6uegnvsWFBM/xgjQW
PG66xV1hx77hr/pBN1zXtz/cjjYHshh3zQ+Z8LFVWQlVO4LlwXjBXq6DbMpo9onQYEjreqOJDGFI
JC9p2LIEpVg3wz0qc0DA+qB1ty2sFcdLQ5nK+mjhRzqCMCDqtUiSsuKg1+Kv5pDwVvvavQMqcIsH
6EnACKprnuvD2bhukHyy0VWk41xp6cTFK5x9BGFcmr7iciXARzyZu2obPHC2jZ1qqPqfnpFs80Oa
1VxU/Bk9wsLEeVfVSgR6hfmEVZGA4Pu9N4wjja/FqEIVAFqO6WxJIs82HYZaKFIJZ4vAwrquAKZG
7UNdPLoZDeLoijgKhzyZaKS/UgWATpolm1vucQ1Erl2OnAzlNbCYcZdnBImz0xqt6tkQBNm3N0Xn
17GPbqnT6TTqpeGvU+ewugRm6ZvFujx/usf8/YgOKuPRwOKwzvLRu2+cj7B9NEGe+PxhimafRdjy
JFZLOSlFOA3Z6TfD6r6lW6y5zrj+8sMz+50EuaSkBX6er3TfEc/rtXs8Hilyuajx3zx82Z4ZkbRT
uLJSQcRMS0M0K0CAQirvczLZJ/KcMOWATgZOnjoaiHNiK05okbSD6AcnIebMAl1K9ykshV0Kp6Do
jnEnxO6ERfHzuBCjPh0u2TWyixb9pQBM9bEwtKJGCkuXDnQlUNMkUcAGlFsHjqEYVU2wYfbysnlj
ZSMHipNlHDXzswA0qEkFJln0d3N6xOF5rJDXneDhgl4GIB9peBk8YZzXXJ1WJ8V4sJ5fkZw3JCNx
142D3QuZ7voH4A9+3D/hryfBj0sE3gOAWnhBUkTiO/LYK+VMvQ6Xlxf0Y49YDomdZaMLeIIeUJH6
Vrd+RUAQ6Jwzam7Op4+uGADhUySJ9hXkio6OL9taRokVkAWC7AAuFzBhf06pEdiaJT44gA48s8+f
1Vv826icyPq8bq762Fm0AbDFETTl+zQkIu5pm6Bry67HaZi7HP0zh3iN8qao41MY1gAUZKWfsWsL
f58JwGn7zqIdBfdT5mUM0fDYTQG5B9TL5HBmmnuN5KATveZ6YYCBu+XX3Ta1ROyP3YTbxtLwuGkc
HgggtITuT4NxS3ZS9hlZT6668SqBrIRhk1BXV1sVoL20QGRh9hVkYJcQJ6BEIqmEmnHXuhK8Fu3p
siOxurf2Mwuj7GfIXWJouvYePZSxKRrFNtMA1aM3v/zfma9XtS6Wu+4p6mlvkZ8PhNvvIcSfacaG
TUY0PuaxJnVAcyu1FddK18+CLQDrW3PYNapXXFletKEDqtVVUEKdvbZ8qHtirgC3WkwzmgNaaOKf
vkqWWJTrZGDCE8FwqkS8xypocJqGnBgg0q4rVhf2/AHzEZ+Z8djtzmhRe75vCn6GGLdECcFjBaGT
PYVDBcYpH2vbO5wRiLr3aSxJmciLvIZhxgnqZsrtzqQMO12vjFwqk5QNVmwFpuQAQAFoO/fJLITW
mI2d0SH0OAG0f10WoNMajR1ikqd65vbpqsDedVpa7mte8taC3tIiLouLByXSctC6rrPtRUv1Q4l+
FcUMYktYvcB8rLE8BB2mRrtRjQaI2jz22Fv5aeX4AK34NQI8ZTSscKtZEdADj1cg5UsAF4PN3ZnU
DNFPn337scQlt30sJgPkG5KVrACgflHRiMivZH1dOJ5BuYYliZrfAmFTKnaUEvRCTrc9eZbdrwnI
mnLTSwo8p0E8bbyoHTVGxOlP93wFZJQPrDvFYHYMkDv/98zy7ekR8UipDGVwvX6dXq4fmo1nY097
TXnCLDmAOUdEGA5/nKNRG0TKHeegr4PWQ7Ksg2jfAlAZr+CXbnUw8a/NdUhRaYWk+n+sX5/15un+
pdAoEMfU1j0zxD0oYCTUiszCVSfQT5NqJidh/al535wQJzW0slIxU6OSZB9eEgMBjK2+doA2pz6N
JntxjxLhtnwPA9N98sXRIXQioA8iHgNCFH1+a1lBv3kiHFLNspGglaBUWxHwq/EUAsj/WQZaJPAu
fLPc0FBdFvJ+k1D/Q5FMGg9lWkiRhlN8qo8lWmmNfXrwTeO+SCy8em6pEBY5CsS402TUISV9tN8D
k331tpyBpj3FjCmOjMoRYZFDOQtYb7ot4Bta2Is7fEzDjO5/OznkOiZYVszfsIQxlVnGryWsrcXb
/80/wj8XgCoA6j6r03ryFlLBOL4ZKcKUXrNeKWPuixRyRQANCZ49M7KZvQ/oJgcbH6i4LosiP6NI
mIla9nm/yFDPjbCC5D3e9esRTY6+DXzu+6KxaC1mhAhroXh1Vosxcuul9dIruh4DlJg2MDhZgh/6
O6NBWgqmq8JIwzAS0pkJtClZ/5fAZkaAMBBSzleKVyCnvUlWo9vp8Qp1OVo/8wJw4a0UEMaBE0ap
ZVocVfZSYWbjLTjvagPtiog20NO0Zg0O+7orM9cLdCjyH+LrNKwu2qptvcot/lObw0O8WkurK62b
ZtHVf/NPJjVaTg7ysoS07MT1iLQG1lDjGu8LyldC4c4tkkkNrW/aJhVB5KnL9N2bZySIWQDoYu7U
B0/EzDKrB9Z+fdKBKuOwWI/8J3GoSk8R1y9DNwthsSbCS2Lty5BpOrsDIjPg4gr3NV3tH40c+1bk
Ey0yXyCJnB/gtNHsoPAqmZvQkr6OWL8FLMmI9QpGA+SK/EyJOpYszFSxxD9J4FSW5Evp/ST0piai
FCNgSObY3Qa+AKgKiRXonx4N8GOhxICCGpApJlgzAYBehEMo40xkhgyyvKllI8WTc4dRoM5EQOqH
WJbOGamZOeopbXQalLC4YNpuSBP+geGzUMpEGNPyszMZJBv7rRqZ0xe8BDvYcrQ368y+xM5OrA1S
jKvNP4jn3sC8X78XN0Db2a611SR5vp04ygMlelro+749GcKt8FJXSelUbJxQ+zg8HWJ8jWRdgYht
n9W9tff20opW8F/od5moSuh7QjCAAXXCw2RSXZVZCAsmgGKLMal4D0Aq30IznmKgfL0+XzGbwJhY
t4MX28d91V4o6N5SJ7yNlOKhXXmoULAO7wCHk3MRxVv9utCVt8zJn2nYkkvxCBz31ESEKFjUZOIl
GntF13oi2JX0asWZrYN3gy6tGex98W3au4GffBhhuUSs+gJMIK/BhJMzulXS9l2soLCEJ5eysYH7
xWPJVXSoNliBsWecwrLcI5r5dct4xaKBR2qoPJ3fnQ8g2UVQmQfNVNlq8PbkEDlgJ+Im3iHNuV+j
E1kAQih19c/iGSssWrunRassR2bT+lFOg0JQkePk14MFrDMk9vYPqCn7v++Lz0LpSRbnlAiNriWF
jcIpm4pdYOjESeACR7tEAhODnKHhXzI0r48GUEQt5i36a0kaFrkZrnLhqDOoS+HnzccQ+ithr2Um
dtVw0by+X2eFEL+JcSnqRdkFmypSgHimphidYdPKEYtCdL0rBg4oJzLJL3nh8xMh1BnjpWHnlzh7
4RxpqyQzmk7vRKOzW8lMJNtDehmAEG1iFOjl1dDcb0uqycKodav7X7Jo6OdfQqh2ywtK0rYK6lal
yWzF3sgFRwEsfmzIJtuvd1FgDMNe8Vdhs0kMHnOhw7simJSvWIgAby6FiDKrho9b4DUhQIEkmrKJ
kY6tB3SFDnvZEEEcacWtJZ8955qIOLO0EiM1A9eNmSMien7tkMWnMbUQdd0wRUSdGfK1eBWAKQGT
j4LOcwCR7KxwVSvGgFmpFPAq4wOnPbfaR9TZcngKmwvLmmVzTKX2cP+EF3Lntzo4ncgsMIpZtB8l
2aTtgGTdpfrYGsA1jFa7bBWtqo8J67ZQzHClOK2Z6a+Sw5uWmhpUuI6F2Qt8CGo4QHXGsKREwlgz
XsN6UugPQJl5eVN3b+hc0DBpuzd1RMNTRDyBKt5nfilje0OT0PnCizCQGoEmewRSrcGdJyA1C2tW
sAKwca+4HsyqedSxw6WQ+IYuoebMdfhbrBWAZihYEKm5ylnJ3hrNEbG/vbLRt9qhRdVOY6NMNmpm
C6pe8Y8Ctwb0hZA+Y3wrABo/FimOG6Wo9bLZNfGqqAzaVoxFBZRYCXgQIpAGSID8mpVRWSnDAdu9
ReAMa+s9LUtDo0Bow1jUqN9dg+GSupGpGcne0D7uX/OSG1dmPBAizrHtoLHVxIMuvBu9QxOjRaPx
z++j5+tWhbyIzflmAAfmiEMqDo3+anjv93lYCrWw+nwq3CqoLnFfD4GZniblBMOn8sOlXvOOaEmg
dIq3mvFHRnNid6SGHgvXckOPsLyj2GCWmwE97Txl45Edr9GTK69852prjoJ5PhbNKJf7XC5YRmnq
D0frHGZVf4w8xZwwSNWAQl7LHzMGI15Amq84vW3czEd+vXi7T27h4m7IEaJX1n6uNRHICVBDRlV0
MTuioGxEXI61os+ehm0C4dN9mkvh1Q1RQhp9rpQDNNwMSD/lT63T7lI8DX/XWwEQOrTUw2RHiHBi
TuvL5s6EZmCaVEtiFGgDHwh/ORAGh8C9zw+NBPEgFNuBH/gEJNI2NLLqPUpW/4EAZvgxOAnZh2zc
apem5LXfTjKhxghEARBS/+99xrLEzSgQXkBlQiUMvWG4+BgVCMwrRXUXgvibn59OcHYJiaC2Qi+A
gZB/Y/jYBCCOHmLl6v1jWtLXORNEvFYzbeEr0z1ISWSqQGLjPQxjZZqhJb+lmhI1LAx53x4ZYR0S
DnBJY8oNl81m91VyR877kvy+5Ia+0n9vO2sbb/VXDNQambU+V7sM69g+kDOmME072ulQZkfrMXyf
RyE+gx07gO/9vnYAXilp78BFEZ/JB2Em6kTCQHvCDhf0qqMi6GMVrcxThETgl1R1RoQwC5EWtkOO
NwiaGHf29RQCTNbXtT1Als6nk1DjPbQFJpx+DjM9PZw/1dPnRrt8bGird5aeQTNpVUlnpjBN3PUp
pJU9Bg/9Kj11B85NP3wkyXPK7S2eq8ChhwVva8R905HMbk8M05YFttFw8YD0owofQUtrDV16YWJT
wTcJQrWlSA3ldAAJhFQT8uhhXF0y+9JvkPtzHGt7NQv0MTd4wp+11ecHxdYviueMOqH5QXwtpUjB
nWrVi1Q+Z5mV1s59tV/0mDg9JADRbyWQMxL9EEl92IXjheeH33wUmq3WG35ff2DVR2NxMaCRvOtA
eaYu8iVpQPKDWRYRlRAXV6LNbgzj8VKVOy/eV80Dx1QU4aDRIJSuzRsuzOtkvETqe95ibwG/Znwa
dhONCKF0opZ4CatFMF0VNlwLq67grBLh//07WozdOFkDGC0rKapGCvqoFGPLjfn4VUXbqA6DHQwM
Nmlh1bWTY0UlrTazlLiSOPTqIFfG4iUlT3zPNAuJiWFa7zsi4t11SOMAP2tbXfin90N+tPXS3CqV
/lqd0odKH1bnzKBtSljWu9kHEP5BlPqmTJN6vGxe+lD3Eck9DNbuvbDt1DiFWHhtAVulxPoSa80D
2h3w5AcUZWnTLl9F8R/xz+wzCEGtxdGXhbocL09Pu2L7VuvvQ274usMYDkYq/Qds7O6cGICCVz3C
s4Ci/ou6OaNOiLA6MkzfstV46Yqj6J+vWblli0dPKiy+Q1DrcdZ9OaNeOyHOPat5A9uA3Q1aNwbr
7aDZ7/UOq+z/hIZjRchBV0Z+PmMt05HmiYVFVfpmltySI7Vxm/LaRHvzojpv0ceb+Dginlph30pn
Xc3X9a/z+up+rrFC8RX46I+RTiuGLPoTVYDkA8ORx4P1Vuob8eoH2MOF8+b/5MypEi/3z5f2+4RW
+eFVZIoOahylb7H6KDOUYs7S7/Osgrnf6Z2HlYG3319FfM31jTxeFDl/EYLqRcv7/2C5BZ4FXDBw
URT+R5ti3I1jGbDjBYiSujasWukpH8z7x7SUVcH5fxOZ+JxZn1HU6iiSRmidZMsGm2AMtjpfnlMe
2GIAULLRjdmmunKhkJ3CBVLZgfQFX4h+WMBUE8rOKlHK5y18/TXqmci4aui+N3xfAxyjeBVLTx/T
OvSMVIAx3siDpu3CiFMSvenRuam3YZHYZZKPHMX6L2AXoxkQOJ/Arud4DNgT3xXK1ypDCwUH68/w
RoAWLrvcpTss1Y4OzCNKrpG+1tYAolm7bus+uf/7saAFWwBUCJBnWJmEwRXUME19rA1Hy/JONMJ1
aSIk/zxSbN1S796cDAmAW6pxpUojuMSCOB09PelbZfmv9E6byYYRt3xDh1AST0qCIb2CDuMintsd
3nsAOhmjY8G46eejS/MhS84brSJo45g8qoZNurfSLPh+OXSlxF3QNgpgz8PKgTEFUL61pujmT3eh
QDowgYqufA3oJ4TaqInMl2GLcVfTrvXhdWuMtHBnIbi/JUFYME8dsv5aJQju1+NGt7br/XmgiPuC
INzSIFy/X4YjUyrT1C4qw6Wx0reDaVGOaiGJckuE0Ck+RHgRNGBkw+ji6x4tBIaJFheaV6MeGOHC
GRZNiohCkZTeCZgSyk40XATapRMu2xuavGir6dLr4/Bylk8UY0z5/S8GZ7ZYw573cczx+zWekplu
NM6ZYl8m+b9VyJurINs7QqFDR0AHChI2HUR2aASu637QboLGx2T8Z3z4xZiWnYSLiH9pv4AZR5u8
WWikuGVjYnNGIIiYtBnRFYz3N1bqOTiqNaRq0I80bKWFZvpbSoSeS1GOfLQISuNh99IaLy9vgeEe
cuP9sLMLjFL1mHU9IEo7Ui7qp3+8pUsoP1v4VS1Nys+9vD10ur61rEh/pGjmT/M8EcEUhIYULqwl
oTBZJDehV+UYCUEzBgwzHhj6+HqfkwWou1sihNKMWskzNZd9WcrH0wEwZ717Ovm7tjFP22M8mlqB
1Tf+hEhOoUxhTyRS/QG2EHgVD8rBtj2h52VbA5bWDh0s6saRcqet/mzlKwxHP6LPVHn99EdMuqmG
QNWHhXLZzRl8dcvM5LVggKJVsTjoJ/XxCYundXulPygGtno+W3uDJrT/Ygj/uVdy0LdWa80PMpAr
S1Q3UIrbHM3/ZKq+SRAa2Isy5gqnxLiJJau58QxQwkikXOBCWfv22Ajl0xqsw7k2uMCdadv2H/7B
edha05BdZDzRAGipd0RoXK8EijIUODTk9Eb7YHO4JKdyM3eLmk2BDlA6wtP0kz+t8fchEt63Y5Pq
WqCGchk3rW1ol/vy/y9W8vvnCb8rdZmQDWkNjl7i/Q4z3xeUZvXALfbYvEyhNX3qPVYIUxKjty7i
c5yeueuBxRHZGHowdOscosNMM2kOYKEQfisZhFHJI7H2WBGSsdmkurnDda1WD53h/GncE6LLNca7
NQx40Bzbv8RL/xwpOVwzsDVmkRiwmfqG9LaGKKpoFKtdyuNy2YF+kyHi5hyroyUMySMTmuvsSj6Y
7pXW2MBPv3Hnxkgk9CEdwgpLAnCE5otdG+hmRa5FNnXLMs6Fg3lZ2qODxhRhMqQhuMZDWQ4X+VHC
K9NepcYf0XQwBIcdYQbtCKlXRRgPQeYaJZcgIhnWUZj+rn5ZA9vgeKRc1UIr4Y0oSoTd4AKh8P2J
DsQQNgN1AHTGOpZhuRrwlqkoDjR/KhFGI1LKUWOx4ubylKJB98uXXP7ov5Efx5vKcH2Thk1IcycS
YUc0oFeHsg+Ksb4zr7vahk85UPwJzdZLhAGJPKRi2wLS8WKih+2ir5Dzx0A1Jrc3qkXT44Xk2+2l
EfajjrGShVPB0gbk3kAvsE/6H892rAz9gdDrz+PHB0sBG1s09zyvYjUgFteJX4/XWRSAIaoa8T0k
RWn1/AVAtvdt8LJGz36fkERsCMo8qYNGC/oTJhje3g4rJPSwbb0FHosBjA2aRk8a+8OEzAgSotgD
s4FD4h8qhvIXMOKmh71hqxZth/WkqvfoEAKYSDwrdS0OTnJF8/p8/9gWMmCQhRkXhOQVcpUqTPJ1
bIBPxSj0lltjNYerPWAvLE3yFo3gjBgheK0y1HLHYNzeT5A2QJGQlphYtkffFMg2Ar/1mVyJwE6B
HNIBZv3PZI6QPACgC832/eyAvDm6L4mcSXQnDGiC9HAxmh0dChfVTuzM+6AFFxS9+crZzag0yf9f
v3AOHcm5f/0L1Y9bHgi35Nds1yZTsPy0+auj9S127UvprBwk4rejcTWt/T41U9vFK4/G2kK+8ZY6
4aUUdWgaXsMJbtC0PK4SDlPoFYbfsRXQqN8BVul+uOdHdkMdCZp05o5OkSOKaVI1STs9jqLWSLzX
Rq+GA/YfBALF6FEE/ssSzy5Py5gs9oFyfVEO6kpC1pQig8tx+0zeCeNQcSMTN/l0giZqGYhyD3hb
NShkXE1jPbi0ugXNXHzJ04yhqgM2OADCp5QZFrrY9l9G1rQkY23+pyzAjDfCWkhaJiqZOoFzYEpA
MTjn1Vgfj83rfRVYdvDfZMjxxEoSlSKejjDsdRaicAVeJGbgeYX2oKM4jC/EjtnZXbXyb6HbmKwl
ud76UL48dm8YY6LZWZozJMu4fcjlXFpOYpHqT9jHtbWlLaIKBelgwGtZ8cua+uxezNnMjpGwJAOA
iAHeittCVko3a73fVGdtx6LZhTYKthwtzUgRZqMu+TaVImgVXj/T4+cPsOQQvFiG+7k50hAFlpNg
M2pEYMGq0chLHhgzUSvY2amF1qHVqTad17W1HvSzi+fJ5uO+UC7HuchKATJFVLE0k3gD8V0vNwWH
16sA1MpDcb6s8D7hV7qF63MxFvz5ef3K+FHILjubb7LTJc9EtAgEplD5L7IvLweg1GAHhIWg3pD2
U1BvfKKPt0CfOeuiLEMrKi7ULyZ38E2dEKEQTfwJXzUoixnNNrq87VZ6b4D+Zb+nYaP9i4Z80yJk
KBLixpdG0No8YVHn1BkW6vbJaVBqgO20EHjfP9p/EdpvgoQYlb5YstX0eJ5enDCbAMGVTQf5r6O8
p9CiSg8RmgqpVsuyMnl11nnBTN9uCoY9+9mx9r8sRMOW6VK4m37xp0P95o7wQ53aRVE/Rd/w5HoK
kUHrhvOrcqg7Fv4lZvimRASsZcrWRcHAtD01vxVdgHasnMwdEek/Y0vLaIg2QLso7P2Lm/0mSrgi
Jaj/TqbWVmNuAnSoqFvdwaxraxgf0uromx9PtI4wijqgzn6rjE0TiJ02xbKVab6wxk5xD+ijrs3e
aSn8/Ytb/3/+FJY0N4GSpun0lnnTDp650kXk3I2vFzWt0WxhbeNcyRWWMDFNeAXUQTA9Pk3bPEwh
+il17HDzhiQnMjDgb7u1XM4wzq4JlDs3NI/JIy2Ftpwd/MfUKORkPUy6klbK5CCh+/Yl1JGP0cc1
8gfUs11MNc1IEZamYxRsP64mgQUyAQYtMxcPbHVP8RgyjQxhX1TBF67VFWTUGOsvdVS2B0P4neqN
idWDKerBnYmBtVpfZSo+Y/Xbcbav6zXeRWfL0leB7Zm/fz9jgOUF/bDaMd8aHx4ezeu1hedzm9Oe
60QArgDRAHAGWNAtq5KKGUniULIiyqQ87wGz1VsC0KCww0JyBsnqelrURZzL35TQQ6Kq6C1QfoR3
GkY2kp69bjjFjfIIz7RmJ+19dl//rp66xLN9WhvFZIFmtvAHRUKZvET10tEHxTByayP/HT76qzak
8LVIRNY0DDgr2H5KgoO3vhirMvafbtTC09PhTfMYO0xPQtCt2vStS5z7Bn4ycD94mpEjXHMmpmOR
B+ApWWFtpWyoh3qF+Z5s/T+C0/x1eDNChGAMvDiUMVb9bbrokc9TXfY/FGabZNSdFsTr/QchQl/a
OpFTRR2vG+Elddo/3itmOT9FN1T1moYBtiiCM54Id5zwY4OuDZCKHqoHgdUZq7VTU7axjSejbnsn
PPEPvghPPI6qVig9iA1GehIj83q40lDVyeXKP2hMwjkLEyOMCHhKNZ3dARDgWPz43j23ZrBm7XbF
YYr8+b7wkdnsH/QI9xvDY9R5BnqNXYV2+Zg6gsNusVx5hbqpN1JUiwiCSWpkf1BW9louKsN1IzVu
1+7rHrJIe6GRiaofRAgjEXZto4Us9LdN9DI0UjcL9Gw0xw2PBWdrP9CDDeOomFzCekYreKNEiIss
QuaQjhUx3icTEsn0YZYxHsxvg92/SZ0Ydc/pWWJS7o148f7F5IwMIYtahKCCYaDM/mYUzPxPk5t9
DobsDpNZAYDZSlj+wBpKzqBENDQGCQlVGJ6LIuwY2IixpUZOIDnqSO0fWlQ1RVaBLIBxCvWr9Wem
BkXa+lHT8dfNW7YSnWgrbPKpgxBT940uI8sNqHq8f5mjWBmUg120KCqLAT5RQze9SNxf46tijJYG
iCjjbzt+dNsXTcLq2Wyjxle9ZQFwUbxqmmRcRY9yqeTL6etSgZeqAZMVj1M09N8qfzI2ddF4Etxb
GRzFxKnlZyXBItZsO7IHScCiCv+9EnUxysyM33FhaIr+pq2da3UZpo/TXlnN9kXXj4/3T2XpzgEK
jU1VKDCoqkZYCS/MuzYGzs+mCE/F9ZMZ34br030SZNz4xfw3DYAO3DIf8WHQVFjUvYm2kuxibYud
bIK9rPcusxOO8lm/rgTnPs1FtrAVVhKwfksBguotSZbJFL/gwNbQ/6r5fZ87okI5uaVgYlo8+/8k
pk+YCbIidMBHBQrMxnsUjdFtpmmedUALxZZiiDkVQmglXw4zzOz0MHlnRYt1OWKcEVPlouxU7KrG
FHNB87zLJAUJwiBhwoBM0fPFNc1GHowlW9nKXd+qMcS8L3fSWjMqt1v3a+UhfB9t2fEPNEioJesg
ct+0iYeOkmboMh2zfiM7HeJxzIWs5cf7okE+Ef8SR/RfAlgA80eIqW8vLk004KzUoFGZnD666mrq
74kdBUi64gkz2bZKSWhPwkbGgQAi+4cgEQembCz2DWCoNlesbCkojnfxxGY/Tkh6LaRXJWpSnFh6
teWmPHD9e8B0e9wgRafIEuiPgyMkHlAwg9d34IM52+WpABie/wsFkFUHYNrRnVqP47W8Kle9k7j8
S7RXXr39sKkfKAK6qNu8MIEjK9gc8zWqMFM8PvJE4EaAY4nfDvuEkXSuyCinuhitiQKLlmAgMMM2
EgZblce6EKY70+zwsTmLa5SU3c4Nt9W+XrWdTZHJ6ed+iMiMHOF6hUiOsc626Df1Z+1q5waaJwAj
j9sU7vXh+hLsk1/n9EzbZbIoOzOqhPGPszEJZW0SzEgzrpYg8UZaXuL24T53FDJkk2rK9hkgyUGm
U12mOnfjYRT3Ay31Qya5/hLPb26+AuKZXAyjygF/IgeZ0k3RZOkUK7nU9cyckobcuj5jrXUFyBnJ
Kg3h2K25tUoJoGiMEpZl8PM+VNsS5ym/sL0TBJweV72eiJRwYlEDEIhi3EwDXIA2fceM02DE6zav
m35Tjo46LSI3B9a6f2eLNmtGgpD/VEHjkscgjO+1CFgUew5HeZ8C2eT99319c0HIfB4WXTSo4CI9
Xks9e5WAx5Htsu4E1Js/MqsjbR7Sxg7JpOQPooTIy4ovc0kDvlIZ3UvC+7gdfqlo2mPQ56ns2N8I
eOXfkbsWXvGcYAr9f4W4Ij5AIoMhsQHar1ZX+IDhUOvyujbkDxGY1sAtl/Q01H+1NId+X1okMk85
1FXHhgXOWQotlXHC0KobiodbNl8QRQ5Y/SJirluBTH1GFisJ5kvl15X8lPrn8kGWe51vaEKzFMRD
i/+hRNwf62Glu1dDxeInIDsjBcej7cfD6umKvsFzkSsEXwomO4GIrE4HO1Mzrx4D4KO0MCi8eRA6
HYP9wst1Pz5rPtYMKuvrh4wlm79zEy/dzKc9V5begei1/oc6oeRAtwUWnwJJjVJD4cz8U5sA4P0/
Ma/ziaGey48606XVfaVcfKjMqRJ6H1YFX3YahEWsC3PU/C0rmALWEB96gTXUpNLV4ZhpKz95DuR3
LQh0Lba9K1Cifsd+9uxnj6ho7JtBcAdaKXi62R8ucnYehIyVSVLkYjHdRvUM6BJdSKwR+0l+Z+HR
RzX4v71U50dBiFoepl48ch1EzbOE0uTglTHv0m0quEt0MOvo8y1SM7xolDtYNozfnJK5FM4To3H0
wGlUrpKHavB1pnqWK9vvLhX3USZvHYeQSz02MFH3r385Np6RntRvJvIto4WBFuH62aO3k4+1oVia
UaC4h2XYZo8pNp5iORb9zIwg4TIbTWKx1JztN76ac2bJAGu28BiBkrpZdMwzKkQEHvJcMvDRFWxF
bsXrHN4WWrwWqS/dRes0o0ME49KQx7HfTqa2NLsV372m7KHlRD3ydKGQ9ZzXc+YgDB3l2ibRv6Ma
GmGoEPOI7JCAvdFuYkPbe7bqDtg6/XxfOpYcCToRp8o6uhJ+bCVJvSqIkmbsN/kQGnKPRY2IGofT
fyAyVfDRCKgIoHQrgT3D5VlUC3i5Y6694AzAovESbWR/kZMZEcLKBTn6LSWPxxNXePJbVWflVZNR
GFmSbKx2/4cRwl5Fhdj5NQ8aqnf2oncGc6D3T2rJIM4JEPYJhSuZHTkQEGNYZSyXtpjCkstVGSBh
aMQ1xSEt8oPclYwdERwqKMTFREXN/R9pX9YcN85k+4sYwRUEXsGlFpb2siT7hSFbFvd956+/h5q4
MyqIU7z+7kN3R4cdlQSQSORy8mSnFBBXHiTQvlxfy+qBfPlx4UDG0IiTosOPJ/tsT16ljQhkNQVl
fPl94TCWbOQ4Vvh9FRx4D+PdaKclrx7iN+UhOLfWB/7Hvb6iVVP6VaR4PCDAGlpTQQQZ/SiIwuPc
P7ZmZQGGY9Om9OTmr6oc8umprOrGQrHNNjFAaQp+bnzHsnWCcQC50nJqSPIxAF8vL1TtBxiZbOq4
UGmUmVZvaOUbpVF4jNUpDRw9xdBQHg2ykXMllbMnPyx1dCvHijIektpk+14hampLgGIkbksyejSM
fDy1BusC7udlu0E+tPa9qM0tSXbYGlmE/9GYplI7LGrdVBnPu0z6AxLrdKcGbLIAVw49c9ak3fVd
WhW6WBsVI15A0yNs0qhi5BkxGCKq/oc6vLHmUJU64p73Un+6LmlF0zX05yO0AhcARu4sf/7lhe0V
M0yHFJKSUdNtvQrJPlbrwkJgwDa0fmVRuklBpwtGZ8S+4skHWil1ujzIXlFZMib4VOV8Kgfbl24m
kp2vL2vlCQJ/l86QXQfBJvgHLpc1sVr3G92XvbKXX5B55UXFbtk0c624lePZLsZwI/+68qYbMkZk
YX4wxUMhjuPpVeSzZbzFXl6zwM3mBBN1/SY6YPTIvonSLSaeVXHLRiKhTJki1i3CnObFkMuyx+LG
0lAkkVp9l8j0b2DWW8/TysGBWBxVAg1MgGD/FjYzopk5RkOqeHrhu3oEApVxthKjcYkOUp52q+S0
dnYK5j8pJlQSL59g2asyNEmL0ZFeSmY3mvZtUzPQFkgODcxjY+avFVH+XleXtd1UlgoQU4DVU8WZ
470ZyLKfUdlLPrRM+8jaylXlP+ie//gP5ODIDIILYIJU+lIt26g2w3oAIUSWEp5Mb7M3tApvmmrj
cVy51TAdiHwxEE+RqTgFXFErI0/aXvGCInw1WekOs2FLcrthpkTc7ZI9IMh8yoqCYYWISoWjKtCG
QgLwNnmqVM4PhpG1doYozFVGZXQo601nGtvmL2WxdIqbPjj0Bh3t63u6op0EC0UNlBgmgaW+3NNO
TcYgQq3Qo6xzQCfmprR0aRDctEx1wuT9urS1OvaFOOEyKHpY6FTCks1YtkoUJUtQFuvjb5hQkB/u
CB4gogfWmGOEN6vSf3eyIJ2B5QseIZhHhIBonBS/ysFu5hUgjTR9PHmzvxsY5Xl7U5a7VNbfU6k8
XV/zyoXEe42Rt3ivYQDETCbVtabB7kNr8/BsJlb+kvfaQZLPBYhjNbLFk7l2oIbCwF0F+pDvY0yp
koc+63PVaxno/WMwJ/nlKaoSN2uCGmkpfyOBv7Y8OK4ySrB4B2UR060msyoXJFO9ILRmGZXQcXYC
TJILHvykPsUAsFzfztX1aRpuv0F1lB8FDWonzCQqUHP2irnjpeZk7GSk0T4zCitTow1LsGLZMBj8
v4WJyW4yDyOtzEb1uj4MnF6pvBhjYpDZi8L7tm/+XF/ailNOFkaRZQYtqNp0wb6FJFUTU69ULy/N
xEVMU7hB2M4bN35diimDcYzikRetjpw0fmcmteo1Qzvu1Ih8kDzKtmzbmg2F9i1uhAHWOXU5xi+e
0ZjEc9fqHY6ppn3J6zae73O5nu6RimocxGzINGWGE5S0Ro6gSU5SkYLYa4xnJxzxKIdBpR1LeSYc
T8sWs5I4AfLT8hqo9WoUkxgYfI7Lr6PRONeVOqheGM68NlWuhmyXEHYYlNzOUs83srcu6rymfpDp
Lq9MHszPdbajiPkL8+b6sa9pNAEVEsVsCJDWiPNBAQ+JM8mAgSgCq2veWBbzutiB45STZEPU2tkT
plPwdhu4tKaw7jCYjaZQJcVrJKPbJ9A1K03GcsPpFxlHP7cX9Txc0M/48jOA+3L4aV6XWd8FULEs
VffFrOr7wQ/7vTFieyOay4+gLI7tggYvhY9zNsJB3g1ad9D95AyivO7Q0WF068lUHKWtKndU58Cq
h16zdPwyj2u/4SyvJZuiO8ydBr+wG19JHUoLyWbaTPa9URo8zyvFbgfp2dCS7BD2io9tlV+bbtRd
UKCFzvWDXDOFFOxNKGTCO4EDdqlVlVkk/TDrqlf5cbjvqOx7GD6Q/NHD5ueQoV5GlJraY1prG47R
qmBUNxX2iSYVZ1+ECdOKNmCqN0vA1PnlbR7mbtnUd+Cz3GvBdCxSZSPyWdMkynQwn8F1QQZfu1yr
FHX1GOqp5oXweHkQHcdmCjes76q3wEBqjxrB4jyLDl9l6CWRwUXqdfluatxqFz43P9nMI58jXf97
MyuyVigG2dr/CBRW1bay0qk+BALgx4PMUX5LCU/fyBPojLW34D7Q7M7nhXtdb9bFwqUFkz4ALlQE
aehlYip1b6re4N/3oZ3eJTfk1Ouu3HHl1tix5+6+bjeegbWUBoGHu0ykgfcBW3h5gk2ujyMGB+GS
dp0VzDfgIy0Gx5BfaIypMDEvGMK951iWeBp/kK1nfNUEY846/DEgqDTAqS7Fj4UP12HwVU+S6LzL
Yr1+8dPKRPsCDbJDVpSD28tkdlAIBk45kCq3CsziWAQ6tQ1WPeWSgsKN0ibOEOX1qanHp+unsvaC
wYFiiDQIoci4XH5gxCSZqFKseUpJ58ciazpH1VpjV2jDFhhj7f7+jyjkSS5FJdOUMy0NNGAEHRKF
FtEPTAXNXVoc4BSc1C0S7bWiBPkqUHCEQcRAajXB2jq9PE5VfzNlsjtI1S2CNjdGAqNUPUVLXYlM
VjhUVp2/Xd/c1RUj3FDgjOtw4wTlo4rR432ONOSFQFXcVs1riakZqjn/KknS8ngOdnm0CTldceeW
fAZG5QBqIkP7LveZyP4IXloEqpF2TEa6843A0if1ls3v7UvwULUoj403gVl6qkntGR+CQbq7qcd4
5M3rt6JeuO94hOGDMGCkBAfJD5ifhzPSAmg8cSPj7DeSV0XEipy0v506maslxs2Vd5jFXmePJPfv
A/pL9oONp2PF+UAUigHwOINlZISwJaEZNKmmD4rnF7c4aZgf35lmn0uoTbJoy+asHYAKuCgIJxdv
R8Q6gNCuGkp/iTYRixjK6Gb5tKNl8jIQg6tADvqlHbWpk6odQhXPNAM7z4KHsW7uo7x1wF22EU2s
PTGmihkGGPomq1QT/dR+ImFWSAgJa7l6ntUfIegl/TR7Yn3mGJjwUo8U3X/BeGi1FzXfapRY232M
hF9SiIB/QBMuFbJLCAEHNPyxXgJWbToqTeLkA6gBhmeFPV6/cktgJKSOMZD2/8oCx+WlLK0uQtrW
kKU0x+m5XeZqc/ZCTqQ9Rlv5tbXHBWk8eNYm/gUYgeAKxTh6mpaJ6ukotSv9ZDE14OH7Q1yfCynj
AwluSDtZUxtade9U/sOkb80yXPFQzIVqA6WnhZlczOIw0sWJ3jFcsIC2tpQT32JmGmy83WKn4eLr
mgbyOAv+cHFTBNut6mMk0yBC0Nb7OyX4jUldZw01AFIDjayFx2KsvR5jkDDyRa5y7iMr3c1uWZYf
4aTsGCxQOkRWFLwXeW+Nc3ZQynDXV/IhDvSN6/fd6C5OFNhWkf7QEQYIVj/VMSmMgvrEa+sOXay+
UwU/otZptIPs21Fg/r2ucCviMIqGwt4itgG0VtABDehWpR4RZJVBv9QWWcVrY18jUI96aljtUgsn
g2Zdl7riTMGaAg6KZCRSkkjjXeq5wsIcpk5RvTRgTk5+Z35pZeCDMuKbrjsS8zme/6TVux44Sgb6
8KTdSqn9L1+AkStQDER0VNhnigSMNEiT6iHvG1vNXBzi0j91sv8x0d+Z8hFK8VMwGAdTav76kYp3
Prf6sd9d34jv933ZB4qARAf2l4q2ZQzTPEBVRvXIj8wwnVC31Clzu1i1Ombsq+Rh2op/VozppUjB
xOR1EWR9hgDIkLrOjhKtcs151h7VNh4cOpmZrcd6/t7oXebWqZZabYZuI0zDkPfX174IurR1lx+y
vENfAtAipiSCUVc9JsWSO6ZhdT+xOXV1oKcerotaMQCQBeAxWzxFoCqFRRMJqdkCEx+9OtTdWNfR
saVHzzGz896wpOYuYg+GxotxdEq/sEgBkCufn1tiEf8uG106/gEf0KRYoJpEwM8LmjjXv3DF1b78
QmE3giBMWkxnQ4qu8N/1EBzvrauxHtll7vsYAJk+qYruRvKLTw9ZdoL7Fyi3EeKsbov1fCXlffkp
gtcz16jLzdhMrzMt86nHEFLZQjZ06PdpZWWlXccbYBGx6xz2GRIxEXIZ7op2ERFgHJYpa03ggj1Z
awY+DHdk4PNwqkvKY0M5qPS9isu9UuxGAyggtFcp5ymqdm1owi11JzRuJBYNNr5KZJ35/Cp8jqpq
SxYGvvilglZqWRVSifC56fr0rE5R4+RBP9ryNN/UvibdzUYc8RY0x49x3zAYsFx2glZ5UHywYKs6
+Wl27WAzn1CrKsLUjhjt9yFr3vCXPIaw+R41y1dwoCWoU6f5Q5Go2W0H+g17BBrE0udsOvRdo/wH
RodpyPzAlcQgTjFhujz5pO+lzxTI0HPkB6eHQmG1RfVCsgpK7jUWLOTMssK4iXrGvz9x8CuRTl8C
W6RQBf3Sadaq2gz5pNftCrU2jXBaYgAbxjdMhNcs2+TiWHnmUNjWUPjCcSIZIbw3xJRMvwpzDSDU
ruN5L9dPY08Lu4vS8I+Rm9NJ0/sp5lGT5HujkBOrnLVTkCj1Xk2jya7rgL0NZatYQVSlf1mRS2hE
q8KTVPnahin47n9rePqRtaEKZgJ963JHrSeNK6XXPDmYd5Wu9jysOtUGirWzVEC3/jndqGHO2YK6
R10AVSbB8ORjr8Rd2+sor76qeoQy8r+rGwwGCsMA9S9D74Tj7qOg1oN00D0/b3hcVHZFKdfIAwF3
fJB2+zThzct1a7r8pPC0oMEKTVYmKsdAawtrKrKiN8s21r1ZxTOaaXJ8k3Y1ptWFVLHkLo6dsiOl
e13omt3EU67q6H5C8hY1gkt7QWDEWj2NDK+ei1cS6IdKC89+xPZz191VvRcE466Zo6PutxumakW9
EaeiNo8YEQkPMU00spxVRk91j9UqO7T6HDpxYYwOA0GLGyUSoOS9FP2t86DeONzFBgo7vTyrBhrt
4JciVL5cs2+SjvqIWL20Z4BoZtDV53raeL6/RwkaQj9MKpPhEKONfPnzL54CLRUkolDH8JJaip1g
ikzOpGpr4NfaJqJEhpIL3iIUlgVzP2ZSEceTYXhy23uDrllm+Db6hzAInXLykaqdnzYUZtkccfMQ
UyKvhtgSpU5hXb2kkK4tqeGNIFd+XIossDsynwPeTrzKrPrXR7YFKlu5GvCAUJdDG4+2xBiXe4lX
oenKIiMLSCrPXDnZRTNmsgaZlSfjRo1hTRZSlyYSSMgkaCINlzpWQYciEvHMTt1FRHIUtNAyIOK1
PAP7w+vGdi5RnLCdn/4d0fX/AqxfLq1TmgoQEcX0WulGn49G6+TRrii0kKvJQ9/RE9PtrEg2Ypnv
aqPLMnYUrA1wYdhnlP1FOesKyC4DjeZe5g9OkCs9AF+IFxipuTwONtGy2GL1GG28Et/vBMQaGm4F
VAfgUOHiNSycC8Sr1FNBdu+WCmC2SRwcNrb0+/W+lCK8m5MEjFOh59TrqvBVCxI+K9EjLqHt08LV
Gh/44ep+eNECJ2Whh/4V3ofvfRw55bhhaL7rEr4ENh2eg4wqvahLplTFktwF1Csr2cmiG6S8y6nj
KgtRhtw40sVQXyrSpSyhfO2zpuoJ3govD+P7maKF0Ed3WHpXpvOW0Vl5NBZZSK/CIcKkFXHeWDoO
emXUNfWUZUulPnqLkma05KRM7C6oAUUoavUYZGS0YWfNG1IlW+yaa6qkwQ1DdgvdmQCUXd6bMSkm
vx8a6klhD2Ru2w7ATuv6xgGurlSTgQpasMxENQVdaoZAl+e8o14QP41lycMMs/+0OxDAAYuZ7WIf
Iw8DasfRn+tKvHaaSPosA2MQY6OCc7k81exHjHLEDhdVVh2AFhgfjEC+McNRvtHIIG/cmTVxugH7
SgFSQcpQSCwkUsPyPpnp54soSXdD/SsKEbwoW0mUtWP7KkiwAGzUioWqmXp9VloImWO61TC2JUE4
MSOKpm7IIEHWPZU9T+GGSqyZTpSVdOQf8RIB33R5MmM31LrUytQbpZn77/1Dd6fNu7Z0ja2s2vc8
CybFwc0FahGOGdqNLyXlWWJkYydRjxU//ZzDk+4CO50cKx/5YGygbda2DSq+NODrMgrNgvmIaI1N
Swn1ssRvLSAKa6tUKmPDSK2YZuDedPi5GPdoEnE+WN+SbqzrxvRy6UcxYlo8Lax02ljKlhBh38qE
YZ5f1JperIa86WVeKjf/30JERda6nPplh5WkgaWWtwDB2dEWgGNlJXC1EAFC2xDRi3AHpiB0V6dQ
9qYo2A+pD14IjALXa/u6sVlRaURRMDVI4H6yXlwqWq0OgxFJmewRMEqwoLgrg1Oi23WqvywkAqQZ
N5BrK+ZGg88KqDnexCWTeykQ09myGRYbMGBzR4yzaRVazdlWhmZt91QdKQskzzRMOVu+4ouTAzrV
sZuyWfbgO/d7GqV2AsIHNxy3aj1rggB7of8FNIbXfynIDCRZblXsX2wUv2qCCUEhu+/rYcPyrIoB
ahPoFxjeb3lXFDyJWvgQo6GtLDRvwvipM378uyosTF5LPgu6IFq3sEzkEpPbZC+rWj7Vbt73Tl/+
7fMX2vKt6vTyiAkuCwwbEMXaklZHLHS5b5jmHQEEBzUIblv/pq0KuyIEybpjtxFqrhg3TQfZJ6Az
yNtjuMeloFgNZjk2W9mTyG/d/xiKf05H6Be/L7zWjaImejjg9+fplhZv/9nvw88CYGBx2z+9lC+a
rI1KnJKql72OVg2MJjpJE1bvrx/9mnotcFGM7AOAlYoeVWVkYV3GQMonxd9Uq6wR6A0l3/BrVo/8
ixDBNvuGIgHOo2IlfeQwv7+DHgdG+KbJv4phK4O2Zma+rkiw0WoTBEnfAowPROVOU9/yEcPBSGIb
W30hawYUJtqAZwPoo0wF/dImosc9jm7psSq43zyP86MOkcTNtnIXq6q8QNU1FNoM+ZMD8osq+G2A
wLVhsNUNKoIzJ9oWmGFt1wy0ZwCdikjtG+5WNwZlRoiPjokse1Nb/VGeqqMWY+T1FlHcqiRYaLw9
ACfBBlxey1AyZjNE4dMjmpvp3KgQjvKib/h1xV47ncU6oxyvE1A6CWpAgZ0LM3g+ntEx3t22iiMh
R6z0piXLGPqqb/jSa/cI1fCl3wQhH1Jcl6sqoyQsNKQQPNOX7mJUqvF3nCL5eX1RK0ibT0AvXhu4
hsAXLIryRRGyGDAiw4yWCn91kwejFyXGhPYx6rbGkbCOt1HAlbp7bIvgNMqpvUnmtravBGovw6Ci
Gi46cz5araJaSRQPVPNc754Les8SiJp2NbGL9OH6grekCcoyk5KUfpIBYYpZALVeOg14IDmyajRw
Z2lyqlYrNrzVNWMFBKKJBwr/AZTtcovlPElrpTXgpvg7HY2ZdOh3Kvsb16nVo7Xg39dnAiCI0u5C
syVSbMlVnPQgnpS9ocQxjszrkIOhwWTHFQcGkxvRVtPC6vIYQxYUQ0kBmBJcfhIHmjIWUFQVwGA1
S3ifV1zL9sg6w8ncQk2sXQu0hC69jkjco6BxuZmUxDNKhQ24akAhRo6qf2PEG13iK2ViuBNfZAg3
PZujghkJ6lQjPH/gvXD9dKul50FR7ElXuZ7vUQ/roz/t1rDttb2EVV4CNYNgR4V0BF7UTm2GWlnS
eHNY2UXwZyCSNU47uJvudU1Z20mGxi/gOZEZwO2/3Ekl7LVuCiCLVL7jJ8ZzXpVW22Qb2r8uxkBy
EB0RYEEVxOAJMqYEzbwIPx+0jjdQkCEtN4SsPQFQBlQqgWpGQnDZ1y9WDHnISoIjqnhDUFlDsguk
idf0fh43YsKVZxMkZcAUA5wH51YMb3NSNhKIVmVvTJOZjyjX7dWiUZ3rJ7OymsVMLMkiZIzQ+nS5
mllXprHIR9mjXTY6gaY3joZRwn0w2gEtpQ2LuHJAiG2QXCTwapdWkktpxVAYWjjAl9Ljp9i8mZvH
ct5dX9C6CLBYQrNBYie+0D4Cps7v8EKngJNxOSA3+dT0VlhtEbluCRLWMtImKSss1iPlRxd5Zfgw
GRtO+qoIVGKWpKEO91Z4MFvUvNVoWcs05+iEP+L9Ai3oxoat6hk670A4hvLBtwbXTIqkKBxCxdMU
v73JMOLzgKrpy/VTWVWzpbVOx0BnZGKFzRrQ32IkSql4qT60dukbiSXphr9vZ7QiRwzQ2uvy1uzq
4m2C5hmNi9/7D+aGDUbR5Yonz1V3GCRptnWjii2kemTkiqTQMaPM2ClJBUXvY7RVKGpp99KwhYBa
W/mSb5aRGQPljajyC6+rYUoxXI4i5oF60zD/uc9tInWPG0v+XpdZOhfBAwr0JHCl4kA+dZDJlIM9
FWQZ9Wlujq22D1O+S85wGdsNzVzMghAH63j68XYs2T7Y9MuLPKJ00JsDZAH5xQ0QFU1wMBKFm2Xp
6vqP6ytb8aMWRAHQixqahlGAvRRWBsM0yg3OssjQOOhJFJBc8mvuSptqzx3dsFHr0lDcgnVXgQ1c
/vyLfVdQsq7CGkur8QJnzoiKpKW/V+BUJPz6utZUA4/Uf0sSvJm2jWH8M0jqFS6Zv8vs12AMFsk3
zmrNinwRIzq96cDQ8jzAaWroS09qSw7fMraxacunivrwVYbgKgXjMCRNv+gDp7ui3HWmc9vOVvc+
pBurWdM8uJzLZHgN2StZOJ6Z0apPihGuhFaq4JuYc0c3o/oAF7Wz8qwM7uY23Holvy0PGEl4m8DO
AkuDeqCg7k0Uy2jSpcxT55mrfnAYgv617dyRsUMPkrNofh+S8Pm6enw7N6SZFrMMHwOQOYD0LxVR
riO9r3tV8qSsuJOqQyxnj8xotjzQb2ZjEQMs7IIcWQJOMWRIy0xiui95aQYuKHYGa1vFK/RJofUu
cLsItJf5RjJ1ZWV4ClDIRcMS2mrEPtk8mdHUoMvhKQEEKW52bT+DFG9DJbeECE/OBOPfV4kaniL5
EEZOkNgaff3nE7pYh7B1vt+rWmZAREjAeIcsHW7wFsndt+d5CZS/7JWgelLFENQNU3gix9yt//nN
wK8DVILbhJTz0q13qWN9lOLnTZzEkN8ip8+NF2b+TEc3GI9t8RFkk0X7f1frJW8PIC5aA0GSsJzb
F/taEb0s2mwOT9MA9DOrOTp8rbHfMBPfbOuyMOSVlr4SfLjYGj0EIUpBLQlP8LEtSU6A+Wi4kh2n
/uO6DnyzR5eCxDBKzimRGlULT33sI/h9yaKTDwpjAK3lLYTXd41GJggNhguQGWv69uiCPqwgtZGd
IlwbMGS2acCjf34t8MNfhQjH0zc6EiQzhEihf5QZJEiNm2X/fDkhBf3/i1tLEQwIWu1PRtz3sZ6d
ZoyZHBsrT495uHEyn2mri0dpWcoXIcJS2j5MkC7UspMZADCVDU6fmXZdJq8T7W9AR6/wwa+52ulO
OAGFqIGlSCmrE3CK1liXaEbaSl+sHSAomNHmBzYZgNGFBz8M2wI0w1F0YuGpNEyUqXbVVkv7hgxd
eDX0edLjUAmj08h+1TKzljtcdVt56i0pwnuvJyF4WmuspCY/jKbkmfLUqVucpltCBAs+5M1URosQ
FjxGcmkpU2sbUbARZ39nTgU8FhEpAkYAO9DyKngUjRpFRZ3J2anpU57QcD/5AU90DsAE7ZIbuSud
AjNvwAxwUoqXiPzV0trtmwx47cRK0r9Qnr3c6Ac1KsHDO9jX7ct3Q4b4HGVnfCHy52CVuDSXTA6H
Ejiu4lTqDaDDppS4nUIyK2qzxpm0Ltpdl/f9vbmUJ5ysmZSBkphhcaoAP9Lnxva7/08JwrEmaRfO
7ZAUpzEJLEL+Rlvxwndv7XIJwrPcy/4UGgaWgHpm3y2UX5Aj/VXIQ10QG2lRh4wbD+nWrgn2rEkS
hJRlWpy0wrAV46Y35Y1dW7kMF3qw/PmXZ5MNRV10flycOmU3zsybjaORRBtIwlUhJsJHE4kA8GsJ
RzMZURikY1mcJtRULBRuX/sSNsTP67//rmXL+48QHRcOVfXL1SSRXKDBtSpOWTiDny2IIv0W3WFb
YKiVy4NyEJybz3EGEHQpRmmA45bQOnzCLCTftOjr0KDXctiwIGtS4GSA5gDsRQB4C7vWtCnrIng1
p0RyslJ+qAr5Q28OwKxvgVFW1Awng7Y58GCjhiE2yuYDGpF7khcnNueF55NQdVnUPF8/mxUlWMqd
IGJCBWGZoHG5aTI6REo904tTLAfNYVTq4DemZsW8Rfpuy8QvB/DliQZ6C4BmRgxwTIHt5XsJoaBt
W2elcZ47i1a3mX+c38J0x2zJvb4o0RkQJAELfLmqtjF6X1ULA2POb9Da/JKcjv2Pj729VYsUiYa/
CRK2rwcGKuwWQQnHRFLMWfvVcPfMd/cO56prWHt7Y2XLD/7ve4gGz8uVxToFucyULQLd1FZub62P
94RvlQs2N1CwqjUr+7SR80VMvYwXNnnFTTc6ll74GMTctrd2cmU44Ffl+DYWbo6DDigZSOwsHJrx
2tuv0l4GfJHZ5I9l759LO+PTEf/sHga+//Hj6MzWS57yn7fWj6fNYZNiL+O3kxVMsKZVYz9p+J7n
m1dMfkWb1GPv7LWBb1xAMXn5KQgoICQMPwkBmHCiNbiPujEbIEjK+Q17BSl04wY+D57eN3RHiF6+
SRIOVe8lMKp1kDQ/afxVSi1A/t3e5I26jBSwrIn/Pwx+F8ddfZMqvJYMzZfmWI3GOWZ8SuxsBz65
vTffD/wBRTBL5fv9+wae5rO4LN4SuAXw9RbAKGrql7ek7zq/rdF2cH59VV4ZLyKr4gq48Q1ml3tk
93yOsdUYKW11+8y39+/Txvv9GZ1d+wDhUHvdN1QfDFHnabL8t6x01XO/l0M46G9ISY8gUY7501Tt
tC2PTuzK/K/t/rJ04ZDjepSkMcXS88aunvky2JpZp1NnO9jqIzd3L5Zs75/Ch3mLyVdst/wmWjhp
Gg8BSeGMncs/qjPWZ109EEStna/xfLDVnxRzqSxwAyXgrU6PxdPA/wMFN1HhBEIItMsgXr48dpnl
WPgcmueCuxG/u3kuHoMHpMV//BheMGNtt3GhPqt/4il/lScsOAP1o9GZkOfFJY/dULGI3XPfBo3I
S3awCP85uafjwMHUdg/kjRNifnJi77UtT2HtjiGXh9SRiq4wwM2Xm//FXwwGOUGD3Wye09QCsBjo
u4fBNY6tFfL9tB9+PzzoM39n9tY9W3nRL+QKLhfmqIa+nvXmWeODhUHKxmvFfynn3zPu2iNKS+c/
OXec4/zr2N7spcOHaT9sHPnWFwhRdtWqbMpVfEGwN15mL/9d587D86t+fPWa43vgTvuNQ1/TcgB1
0OIuG+AsQr/l5V5PZdl1GYLL85DcR2fVto77ycvc/QcMWuOFO+Pn9SVqi9YKWnYhUFjilOZRkGKW
7BlzHW0ls0ILxM/RXu4d6Ud2eDs++bdPR4eHzydMr7ZinDg3WzvegU/b2vgUwVtcbjjgUOBMQfwM
7L+Y02gKk45saKQzQC3JmHHdPNPftbSro3s0EftKeRy0nwUGGhjDR1aAauwhHtChO3JE9LxU36oS
qIqagwJzTI+Nvk/i04ARtfldT0EEcJBSdGPScy3dhrNThTz9C4zJ9SWIuCRxCWKIPZXF1Jakls7K
U/OhtQc0u/Ds0LEbX3HKB+lQ+Vbfna8LXXMTv+6b+B5NM1EGmlXSWZLtGr6TG79LimN4M9wZ1+L0
zlJu5PMPmYf8YdOXE3L+31YsvEVpmIGsmWHFeYd601OSynZwT7THqbSLCv1x0qOabwRJawbpYsGC
Ja40WukjIAVnDGOqGtenloL2re5v7/0msaP9repD98fnf0wMRtZhE6t4i2FmzYW9+ATBOM+ptHR5
Yc811QL3w99HDLVXeOmMknPMdwN/2m8c8rKPF/cUtwKJdTA5Awq/FHEuDQMF750k16N/Dqjl3hS3
5ZPuxK5p8rS2nm4djLN3Ym5ldxsa/amx1+QKzk5d0tgIVchtlEP7UnsBRgIdHkHvvD8z1z7fyI7C
U5fvGnd3zm13F+xiuM9xeHhKHUYs6yHfpZZ2f303vru1n7thqqgJg3kKhfnL3TDkYiTEV/1z9byM
fGkA3/otW+3vKrNr9oS2M07KLa/rm6YLMgVLSfsW1FK65p9t84/mgX7COv7Yb7x52vox//fCRBxy
XbAUo9Yg5NfdTbbHo2fyVw9ogtAh98kOA7bpvek7wDrKtlW5eIEtyf7Yx5a6Naz2u4Yvy12YTIC5
X6h9hS1m1dSnKuh9zrbmc9e9+30nw6WPGzv3b2MHUxw3NO37rHhBoLC/Mprqwqw3/PNY79vWYlb/
3t0A2ePUt7fZGSbbBQrxqO435H73sy7likXtvC9zHzvun0G07b0mtwXPHBAbJL989/9w9mW9rSNJ
s7+IAPfltYqkSG22LMrbC2GfY3Hfd/76G/QMpiVKV8TX041u9BxAydqysjIjI95AULgdqUGP0+tF
ez4c48NxKci4u+T/TPQ8SaLGoJEUKtUFczFhK1KzBJRch+QZUQ0c9uOD80uLfnOcgeoUUYMG6mwO
1m68RqtZ0WecjbhyD+FzugUxGUGLtt5Rcc0an2ay68mztxr3IvkAKWhv7NcsOZ4ff8dtnDNN+sV3
zGJKDhxDAF8yrsM0q6ggmWLwWxrpgR6Y59CoC3LeyMZjm7+cJI/GPtvRqs+gdq16jKPHGdHNfmvG
fxw02xPH3pHuUxTIl2xa/GY9vB0sKzaUr69B/zohyl045XdXQQGRBvKj3PSemN0emld4lTsg0tnp
5qu3Z+nooBngPdmLNFqrq27XcWQdG8iYE9HS1vVnuC7puuCILumPJ2Xe44mYC9HWxafMMhGD0JeM
2+BTqtiS6je0pUnCpjt6EONAo92WsRfsTUObLQIgj2gUALQIxJzzamoOwQ+hU3HKEac0e/jRX1bM
NXSpD9bfv4+NTZvoxhZuS9RiflvIZh4lYZUk02RsMqmmQ/yaT4Af6jV7zXlsZ86GM02ihrQjUEXg
tcaqzgzVQdiUhRIiICF68tJ8thEIB+Un6fzF67HRnqyUHhR9SZryNot0bXYO62gjJUPKM2KcHCkz
zKUYkm1hyiaCdrqQSLq3ZSFoA+IIcDHxE4rk+saN+k7Lwgy2Wr1ZFYfWMgWrO0WfzuQvSE0g2soZ
R/Ete7IY3TfEbxybbtNQZWnDTgHHzaJefMgs+MvQNNVkKT6kkIm4DyF+6xo87dVDo/ypaQL28iW+
ldvs4TTPFyanPX3xAI7yge3HCCZfN7tez/+a5ufnbrPZQFIvIdVTilMs06fhx6kK0pyMxIG2x+lU
fOB6TpeTtJO1mwlQUL8DhTqw1nPqJY7LoqYtJMaBMk2Tv2YyaGee8pr4mtloKzWmcr8PPrSeArBf
aUvJ78lJ3liH60a6FBl9VA6u54LLNdFvmg5OVCHuLn0KSEC9UO9M/g+1/mYuBcXkQrR3d8BYAnkS
+gBwbzb9acigJtYojJNxTy2mls3SpRjgTmyH8hGSHL+lW/Qdz0flev3QNP6JV/ecJtIktIXokDPv
sjhQPjUZmqDSV1HXe02FD3UjjBQTPORrEP1KoTFq7kK0efe8oW12Yq8E0xwaFK6/CCRQZRa4in8a
mYNf231xELtT379VyO7lFJ3DfPHKQ8BMqN4hvRiOigHk0/gadl8KBIzigChepgsjyeMfpgM4JqBj
ZnbyThH0tqNlsKg6Kd/ZGKjBoTUL7eE8O++iB72rCyqd1jsJpuLqnBm/iyAjI2DEhKKAmFFVMNJy
VXh0wBMteY6XKFd/A9L5zkQpSwIbDIBI6EG6njGl7pIqLiT/lIC1KH9WE1LriONSu/uqRb37Gmsy
6tXrmO+44qMGnUEsU4ko31lGgYkOi1CXpkas1FRr2ghTblM0MuZrfClOiUZBi8zKL6JGAqMdDFYy
EsVkBcqt3K2mUs3sI1t+y0c67iGvg0Yun3Canq192XRjM/jrIhHh1DvwJ/kkTIjAkCbQ/a/O00P3
7+Pb6K670oAMAbMRtCq0eb7OrxpXYlHROzEh9Z8KEr7zVF37NNbNZM1QHCDdCChJyfOTqMdWpBv5
yzoyv5QvS7ElvTY1C92IS+mdO5ckyEDYCR2INxuIgWaOO+F9UfEGEWds3HET0JHmz43CEqn0rALS
FrsgoQxEkY5g+UoZS3KP0AVuX0Dp1ywVc29T+KC4meDcE7c7svjzMHhAlSsdhxCy1bGp5PbA6fEX
Vrj4kUJziEAfEjklOts5nZHWUxzUkSpsyYCSghcYPBicbU0C/Y7BtW8dsxQd3jojJJjxP5wlxC0o
Zl5v5CQPiyjrkuDk28y7b2bucxVa7LnC03sPyo0c7XsZiZg/408SfYYs8EeEObDWkuzknRgd3wH1
KNAdTUSjwixeBreiXNZdGZzi4Vk74vhI2+SEMkMzHJgmIB3A4T8yMvCjDjWH4qgsAe/uvMzAx4EK
C0ClLOAq8xY0dOWPJQdaz1MxkL4F5SfN0C3/U7lvmcEMmw7Er9W2JWWzR7jKlC99BjZzo1NJ9u09
RdLOZRD2mVX4FL7UJZUWrqXJA1/7m+uvm11LIOqvRmH6ujojhU9BLMhmcMHjTsteXJa0i9zWt+Gs
ghsBFQg05KlYlNklVZRjM6DLITmF/Db3dfmLdY0m1AuIl+1c14SLCRy2tDiB+KcspGNBPJY89i23
CU4NLY/ohkGCGmUgdEdd703AN0K2FaL01KzSDMkI94NDolbv9O6tseMTu4QOu737r+3NzwKki3o3
hL2UPWu47iRmYUS38cxkADJbUyQ1dSBcD6hPUk7xtDQ9aeCjJjkS7d8NWeQMmqZltleurMz2CucG
YSR7ZXpqVbs59BvBrDfaGslqr7QyHUx+zQJoddoLc4PQmFbQYAxABBDr18OS3bxmBMHPTm55rn2z
r1/bbAF6fefpCOqhCxuzvZAFgtaAozE75fZ7zRM23MgOs2I35YCq1ON9d2+VpgYRuGsoeinabP5c
EEzydVtnJ8QSzWAg25WGDhrMuFfmX63Vpa3ZMcvbIoylscpOyp8O0k6g24SezTYKXxmoaL1XDa0g
55UZjwd4J8+Kwhri2wn1g1tJno0wbAoh1QIlP/mgIwNTfKa8R6ndMmaOjjNh21Z6Ehnss3Au4pEg
n11HjtdYzMHTtoz0GXBoYuVI4Vng/Zc7IoU6n9A4tRTlvWZem8oeK0Ot7DZAtmU9IDIBbdSAODGk
WXN0l3Klt7sPOUpcXtOxApXg/D2cp0LrB11XnPxAl6TPLN2JzcJD5Nb7/rc9iZ0aJ8Gpdr3B4xTU
Za42FievqknfH0vADIIXtpOswU4P8svj5bktOUzNk8B/QdgQccMNGQ0wTsLAslVxQjK0bYjC0db2
y5Xf7GW70ssX7kUycggmQ+Xc/isXK2bpsE1+6PpA4wNwmoEuBe4ALefX4w3DpEu4oMd4e9JboU88
pP/HjdiRdudWVHturHyJg+lOmHRtdOZFlL5jOyGF0V3v8Kdv8zs8xqMeb7jVSNc1eDhMgyorivyg
ZNOwtR5P+r0lBp06OtEkdGqhOHg95LxqXYHr6uIkjejzIx2kJSAIqscaSKC/gppKFUsfW/zt/7qZ
5UlHAdkcUHNKs7Mfa0LtFs1QnFpd6M0MdcUU6gQcb6jn4rXpKcIvsJ8z1GX1ODW4wASatxPp+AKc
DQk2g0xTVN6+CkDcDH7QEZkBB0xLlUZg5I8p5Jaq5/4nzWkPyEhj5/m3GtBm3PU+5Cgs+ZuvaMtY
RW7keJs8LyWMhNsIAv3heCNhYArLg8X/eka5ng/UsZXKky+ANS6mcfkWJtQrTDASUqH7DLIV675q
vhl9DNJLD+3V7ij8oMgkSTo411ONVKMpqAYaiEOUdyqViKXdAkbF6yyeoiiFKZbW676yaTg900z8
nxLy2Y8X6RdqOVukq1HMdiVXxCBiluTy1JpCoOkKAEfKTgiINm6r8/gNtARKQO4q/cli4n2Mqh2G
JqdAo4oqqlWFNBrXPLsa9EHWw9rq0pU2PsfsVmSMLIfOE/VfJOEpe1Y+gxchNwLhzet8hJckHAzv
SfxTu4aSbeOSuG89sylBdALGiYOCR91PEa7KRGeC10hbVdFTxIGcwXIjk5douc/w5s73Q5gbUVtQ
0SfjqsGzDL/irxmJhDIVYH5bFQZbmiClHLpn/7vx9ULjkcrB389dBkU1aWE6f1vZH00nf70pgroS
5FIVyxO/Du0d8/7UrJKCxMilrVh9NGKfyAhtyfiT09jA69VIV+UqMJfeh9K0bPPvgNjhFF2iRQ2d
I9ffUbSM32BLlSfhqTsrf7J9sa9tyHa+KIbnJFszJQmSbHQ0o71HlJ20Cvcs2SA9f4rJG93uDZfA
ExVWZ+xY+hoBxWdJK94MnsKF3Myd6iOIni++dPYwGspMiCpGKU+sgn6T6qySlsjH9EVaYVUjc4l0
797lc2Vvlgsq8l4QSg8zwz2VJqD6iE9R2TYLquq+6dquye3Fp9iKV82CB77zBLwa6bwcKaQsNChB
j3fiD9Grt2mll/FD3HUqrdCl1nyMg424I9PDaJ1J2Br88fFR5+/cepcjF2ZHvYtkF9sfM61ZPNQ8
aI+kM9BA7x5OAglM1OR0wc42KZU+XFqtMyPbCPYETnn8Hf+fvQkQswy+WnAZzVZAQiW0S5LpOzbF
l3yAFvkm1cvR5EF+3oAujLDINpmxnaekOUPc+bkHaTYSLfv6Lwsy2T+KlSQJkdbFKmsNEFih7RhS
ewWFaIvWmNOuiZ46h+FW3bh1KQRr9XbvQcLiOzy0cCLrSHeVhTHdCd+xtmAWhlYuSC6U31L0RVab
64ZYS5SgOg2d7vcIHs9yplE1ja2G37JsQcOC2ZfK//nVDKuIoZBTUEEi+TvTF1ZVtk2kQHKxl0XD
jUnz2vc+UT79jdceoSXzeN1ukZITJTt4nJAJmxgXf33fhTVwsQOSAymJk4/sTvXj17wp17syewMw
SMytMfwjtRAEEFboBWLR9BvzC19w+3C5/oCZUwv9BiKMWVSdxMiOARJF2G1Ds0atNkt0u3fSftem
Zl5JHtPSF1SMlV3vwL3kjCb79VRQB6RyVu2A9wMZvxrojYy+NdvMTmy81UhMU1obXzkpzHNsW01L
cFVRz1x6Vd15EVwtxOwAJXUmDIk4fVwEKR4LwnRksXPmFwMzv0FAb4EXL5q6QUU2MyKnkCKTa+93
R4fVRyE5sWRJT0mkEF45yQM0glZMbioD8RggJnZg+ct8o+4/eihSDSt2qQfmDqQBQeTUmgLFGCQ8
fx99l9tP9eKhlbH6Cq7wxt/3Zoe4D1FT3ZKY2Y45ZSSWqhpAPIRxn2Mq/UX34hKA894enFiVoE2L
c4dO9+uLFWhlOUcHK/agWNGmMF3/dcz+uKB12LlL5Jb3bKlID4HRYaprz3OXRR5FXSf79Ql47PoP
AhkGGW4kC1F/QOZ74XRPkcl8vdUJmQqQyiSMOnsD+krV9tlY1Ceh26jcu3pmWp4oiskB9OWtBKlC
F61RVNGaX1J8vXslX5qenWtOzpM8SPP6VP7hviNBoMIAVhCa1SoZDwGtSCPq2VGWVv2+EgM6qe5l
5UZdemjfKQEDEXYxBbNDn6VdFrpSVZ9yvbed8CjBzX0oqyPk1bwnRedfFqZ82iuPpnx2xFox93KW
gz2XXRedHvG7gkG6PETF5VB3tgrWxIiwHFVaS3G0dsGb3o28Jt2CCYI9XSCzFYcGrZsxdVOfmgQF
lXyTi4ZYULff5bVklBpkoTi0ARTElZ2FgU+/PB/4peXZgg9pI3MVWoxOYdWRJkVQrCQ0gSg3i0rg
T1TpY/2VFn+S4Vg1oF62veEtqWn/8fgzfoFtN5+BCFmATwEb5m/AdOFRIs7vpVjBBAwIgp9DXRZ1
PqXFbgiJdso/z+r+IKGGE5gcPUl2slGN0AB9lSXZ/EKG8a5zQzaYA2syKOIAC7h2K34EPqEig0tv
o89h1xYG0ozqlBkZunVqjF9MtolEW/Fp8M49qZ2e5dbjyfiN/m4mAzxgSBCouN2V2ZrwchQIfJVU
J+49M6TnDgnBmo+JyBpssME7BRCnagW8cNWbw8Yl5cqNUZIPf2q8ttYl2P714J1Z9TvQ0Us9VYIV
4IPtEnnEPY+InN7/PnJ2QnO34LVQwjSVGRkKGuB2TTZFjjKtRxE1Pp6SO6i9icsOvMLir8DHPO8r
cYmfBlWJK5CmTiMTe0S/AB6a+vAeOYPtG0j9LdSr7p6MC5OzfdAoaeRLTFWd6gjZRDxcfXefhnqo
HBfGNvmWm+W+MCRcb7iyCTMtEX7HBjoumm8btMUJOrL2BvoibMiKbgUaAHCT0qVA8u4iTohesAxA
kuw38rg4dnEaQ56maauTuuaeOi+m5QgrYfMUKwuJvnsOFtC8/1mavXi4scu12IelOu1k2qWMZHpV
8bYwldOa3E7lP1Zma+YJIQcSx2k8q+jEfMvnsLBSYDiErZwSFvq4OyhFPLZ5JwKEXhHImye2Yyif
zVx30wWeqLRSdQpraN3AN0b5hyQs7JHfB+lsYFdWZi6hcXs1SEK+OnXrgYpG81NALYvkemMVRq3H
z95G+O6RlIOokNnSAP8UaGe3Bmv3NN73++i4hJC/s3Wwa6ANNVXLIEo7y7lpYNnokpCpTnH3Fijg
AmgPLdpSA4hxVKSDONm/mOYLc7P90wV+XIyMW52K9KfJPCT6v/MoWLiH764lGNgQeeF5jh6A65OI
CDwca5CVnBqNRu45EdBNES0Bgu8ZmXhkwc0ErVNEk9dGcg70/0MYNifPNTxRIn29TfqltrK7Gwaw
H7RzofyCNuiZFaaURQaRYnMq9djudU4Xf3yqmyPaUku0SRqqHdDEVp8iG09G/0WAiiygEcIToBWG
aPF6Sc6PF/AO8gcQf+T50cKM+gk7z4NpnatqRZY1Jy4lxao4cd9so3uGRiuzRo5LoUhKo+FYZEmg
69J2g8YrxRTppkVjWE+KzRJN1r1Y9+qDZqutRKPWpGLanBTuBVLKWbxhunUQBboKGjoRBBd4NU7M
LirhhW49vvMr6C2br/Kw4BrvIEgwM5P+LXDLQKDNHzI915dq25bNaZOg0M6T3m6fRkt5GZ4GdEMj
uR4bCWm3er7mduXh8bLc8ctXtqfdenEDuEKhthGLVelRVB+5Xd1nC3f3tNPmrgsEAxPQDWx44Pe7
tjCMYpUnY9OcBEhIIaSt840LrbXqWXTNx2O56RgCFxhQFSA0Qpp1Ii+eOYmghcJwI3rdyev0+h1w
JkCyVgBWpDQ1dmjkHLaeXiLD2+kWCouPjd/knVB/gIggFMhQ5MSBm6NWxz4TxzwuWicL7fcRR6z+
dp8K1FG22cJtMHe9v5agUflLdACr88dK3LhZHPKN00DcsUvWecdCN0CDQkF9CAcbyNmFiZ1vkv8Y
hADgBJtB897MmcgBy4d1qTYOwyMfjL7BVqwW/PtdExNuHKV3YHLmoBwI8sQpJMRbJ05Q6QXTr7qk
Nzb3u7+DQPMh4EcS6IXmbLGy5jNpEpStAyZ0k9GeC5Cse16xMI6bssNkBhAScFBMfY7snCyukRuu
HSczpQ6Sq626UtfquntV157F6anOGIoR2AX+ggDZKrPzfWP7Fk86+LuFDXlvwEDLQddyklTWfh3y
xdHmRlD/ISRrHRRaAgsvKhV0BCRhDLB7+6zFbvnMbr6zTYXqx//dNPhSUdKVRSRmMCPXZ75h41At
tah3ZFQSAmPYZSzNwn3zEolHqXLExm75ncw/S6kR7st4CbQ5dzlYA7BmwC4P5mi8UWZOrdFyv4C+
Y+8EgU8hxUYb9YRqFBiIKmXh5SpM0fmle/uPLYDkVeA4gA+d/vxiltVOZDrPa2BLYQmuVi08iO0O
jIcag55m+HNUv5Q20UO84GRllYg+beu/bmXIQgkxjje/Wkf5a1dBpclihU3ErbLUcEOS11Tm1oDh
Hrl6LWcGFwHtWIhLd8/kEh99/mylpBL0L6WCqaoVm0cPLAhKE+K9RNoZapiaQGKNxp//ZneABwYQ
QGGiaZv5r8AX3cj3296JVL2uLPApN5t806550cjfMu4IptQGrJHRXvpogA78N9YVYBAhrghJznng
il7/WmHHunea8kXsG1qi/3hwCY4zcQF7FDjC51YKDcQktyHyyGU06145aK89/o5pYq8nXkMvNK5E
eAlEm3OSPxmIGTwse9Zh84ihOQ8l6Dga0gUnML0+rqwAwQGgNaQYIDqL59csSi8ynhl6tGQ7sRoR
Id4Ng9mxz1xoPB7M7c37awc1+F878OLXpwDbyI0C/LHTP2lHcOBU696uKMrBjrtVGdBkknadbLcf
nT1s/HXALQTuNzfir3nw+eMRixStMjvwrdKywIXDvLT1+l3QGXnw0XIoJ3ITIHdcGO1N+RC+BbQj
iGJFhLKgep7FGUMj93iNwByXOwVnKYVVpQbk4ak0CfcqtB5zyxdHWiX5Lmyar6CoviBPScNhVSy5
+bsrDNykLGMj4Xk9m3lhjNKMm76lLzni9fFqDHcl8xwJi6OeJnG+lwCPFCC3oSAOmOM0R6kQUTgN
OEeqDHE4pI4I+jfmJXnhp/q+jzdMOehe89QzHAGISY+iZCE3d2+Z0YgE7Mwv8fD8CSFDnEvp8phz
4u48amB3PPANTLKxIcaOVLALYc9NVnJaZ8wrdFnAEoGzOnOOTTZAitRVWAflTGjAvG7eM/L59GQ7
dkvIn+1bowPsTY7QGyHW4fXxkbq3rpe2Z1s6ESpe8/zp5Pb7pnotN1CNJvUitfnkAOaLit0zCRAh
44kX7vXBbcIk6Gol5ZwdxvYOzOsK7xwFvC9mRlermqxWEX2xbYcjkTGS1fbjJBj4+2vquh/IeZFC
6Obh+jvnyPOBZhACkDhg1x/UKm4YF7LLOnprFzSjzufu8/19F1FwJZvdqtDjfbnaWMfjfn84WNHb
41m/KTxM5uHDeOi/T3RlN12zHcDIfVRxjlIZ1SkBXUMMQmgB+fcQQhp8IhAeEeShHT8SJV1rC1Xk
mzznf8xPMSQGj/+Y+etkaD2EliXnCEhpxoB3l1YJvXaxO2jtZ98laFQ+9bxk1FJEevD1dk6RmNGS
kuzkM+abQkEbFA/vBg2sOZ5KQVtS5Is95/CymcVG0aGq/ZW/8pHZdqcAwczjSf8tyc/tAYoPJ4YW
SlTzZj6sbKAFnEcc58jZPuKsPlyNvYbbeD/6et2hA2CULCHWe9fUXL3KT+GrKMlEjla97AgJkb2t
LNE+DUg4GmxLvYgm5TewXbGd9ZBQSAlYyvMlIZmbIvy0VggusVjwSHi/89c7dehrMHuUODqIFfz3
cROgKCZaHBi2jufDYWGO7jhfBZVA4JJxNqAJN0tWAPcWxYxUiY7wDmS6S9Kfx2twZ8mvfn+2BKPs
FakQ1KLj/0X6Q0Kvrt1uVGllPTZzE5lPNdR/hjGPRzSUVsJ2wDA+8QbRB71ZOL8L0zQH1iTK4BUF
g9/ndFfXdtzH48+/KdRhza++f7bmtTS0rAwGYNwIE4cBXvd7cd3axA9otmDrzgVwZWr2sNCELldy
Dabc3XdgSLtwIfOzNFUzR5sHriQM0+/zZ99ErX6xz2bJwPTnFy+jYIiaRpq2VETQj0bGrYp2I73Z
ou/+PPEOLLPCLWziuTjk6PppB+ya6MB3G42hkSeO4AUGcMgfYOmMwez31nkJRHUnKLlap2nLXwwT
LYpCmSQYZkI2MmW+LPXl78Kuu3ljTp1KeCghyEP4Ba2baxMRI1dRL/UiaEl26ZGj2bolzXO4Tumm
W6h63TmgV6ZmuyIMgl4R00F00o9ooxhiQPiNukCov2RjtjGgi6FqvgAbbEErSvx9szRhd6IaFa8r
PAjQ+TKpK15PmB8rbM3E3LT1gKijAA2scqT/yJKdm9fztDAXdmazFeHlJTK4Rh0PZWvxy/ZsYRU9
A0K7X2J5mH5pdkVeWZrNGRPlbpkGGNEOKICFp+jd9bgYxSwGxANJyqIQv51UBNjYbruYD1qap9kZ
ETOpzKsIFpyk118AHRdNAX0F6cvSYbzjAa6maXZNyoC1l6MPQxvvxfyOqGB0On18Gu+c9ysT0ydc
nHdPQrcCFOBFR17vvI2rt0ZnswvX5B3ff2ljDrAKwY4qh6BCdIKXZhW/ajr/bwwgxAYjD2JsZR7m
KqHHuwBWIZwgnO4B+Px4ju5+/8XPzx7IY53kmQh5Rqc6h8/ZahxIu2DhXvQF7Nk/I5jdxKrL8bUL
BzA17GcEu+qlJz9rbXW0lkTulgYzcybKkKVtj0yno0vInjQ0cx5P1r2gYspLa1NKYSK9nwX9cZT4
bcMp2LTvYEYKyE+l8+RfBJBXRmZLUkP3qI07GPH13ND+z2nEyRFeDGG2GqxSSMXQ4NczvJR5aoJu
R1pTf2kQN32aiL+u7MzWwguDNqpSF2uRkNfDa2pLJmdx3SIZ8l0/cjGemWPvRqGD08J4ptglIU+y
k6/0hWW/63YvbMxcOtaDzYIQY3l9RVoeyA/EK2ZCa4/w28PhsARVval3zudu5uY1OajdHre7E1j2
Tnmhp2NHNpv3vb49nR8P7a6LvBjZzN1nY152QaQhtDzEpmhvR3C4LQ1nafamb7hww6IfZaFaYzSh
XZFguz4fHo9h8VTO/PyAtmSmLrA8O0hZp7bjvEAQNSMLZu5vNA3kZ6CGhOTqzMoYqWlZQ6DFad9T
dEf+oDHmlC2x7N0zwkkoq+GSB6vcHF3XgmUkVDMfxLpUXQ0Gh5cRWADIElX5PUd5aWZ+aHJ0mA0N
IzrqKrDwVl95C+T79/bVpYHZiXErT2HqEQaAgjkXJ/79T7gelo7l5AjnkdalkdkxcbOuhpgajLAx
CZ8rIhwyW37i1p5eWUuda0szNjsoIYS6FLmHLX7FbV0rs5fC+fsGUAOEruhEHj/z+uA9AqtzH4C9
WkMfKRHtcERMtHBS7m0vEF9IyCAigwNFoeujWMttGJWuIOAF9C7o5Vu6QTaG5hQ5UXixzaYhr//G
InIuKrDnSL/P8/0j6w11pimCE5BsR7x11q/6dbunFpCHB0n/y5gN7Z+WVouf9td8a4Cp539mZ1tj
yNzQZUJVcF7fdYkl4TFF6xvY7fTzAfxu5zM6D/FXZanApkrgNFuKbn+zsY8+YDbTLF/7rZLhAzDT
o4kr8PW11qOdYpDn55cXbn88+4ZvnK2/j+ebn67vG7sTRAWtulPXyexkp63bJWweTtchLKO3MjnJ
4MzNQc283lODw3K7Toh6HTDEZHHU915zvyCV/1qfHXup5YOw5mH99RXWNyYXUdeWbW/1sUab3BGc
t4GerpYAbndjjUuzs9VuG5+r5QpmXdCCqX/TtXU4oDK58Pi6e3gupna2pH2Qi6xXwgor608TC2lP
8Izk/IVXy73E9n9QRv+dxNl9qVR1w8QQlHKqNTgRM7LrXpqdFOvAVh3+LvjQX03cR/tldqtFdVQz
Ugxj4m5KlHUxESz3WXv5BsPYZ2eEb66OcH3q+O4x4naTyM8ZN3Ew5zTI9XNXE+Y5/QEFqKcfz+vT
1wmlhoWLV5pCxZtvRP0VZWAUeKS5DG7tdrIUqd1/Qrz399hWkKSC8vhq4gPtrWkpHNsWnwcOEHSW
RolB/vyJQFZOVFJauVEDblnpoaFi+6+tv+cpoeWZKT3nq/P576LPu+98kPwHpAGScLjJr72swHtx
NiRIAlUGf8i3/btiOtnKN/230jarVUU82/2TrgS6Dp7Ar6hnOlq27ceO4F59Aj1n/3zEbBeFfZJF
Y4yPEJ7irYBm1viY7KKTtoMwouGZ/qZ4XqJWnHzLzToBz4GaI7rd8ES6HnfRKaWQFyNSunmb04kY
iiKQyheO4d1wD4KZLGIwEXzwc/q5vFMzNPEVoqO9o/nVHu1OBDxDB7jKWNh5dwPxS1Mzx8J3jCAn
SiY6gKiNtvSW2j7lipX2eVagR4/ADDQ7Z9X0dHkh8XYvfro0PNtCrQpCVmHMRafcBgZOH5XRMLDk
0G6BcBx4BrhJXBAUNMBCzd5oZRUGwB4po5NXBZGGt7A+DuGqEKXVWx8DmsyV0GxfKlndGRrahVD/
BgAP/55Dd9NeHMK2bllno0lGtXL/gDYoe1pi6L5zE11Zmfm1WKzzlse7zQmls/fFNLSFystoxv3f
4W8Nugqogi357durF6d96kUBa7EkQVT9evtHSRsrAp6jTg65ETcWTG18rXzU2tFu56U0b8sjwNaV
SF3pBLGjhfN+O+Br67MB53XR9EXLdQ7b6iO6H4paMN0sILlo57VIZcUqI34DSqYFu9NOvD70sKtC
oR7ZEPQli7OAo4uHRh3UDLCkwYzbNaNUZMxGoDZzQ4z2/nAuNTP0QB/WbyQJmh2a8gIo76rOqNv+
rZuF++xOKIDPAQng1FEMHOvvXXL52PQ8Xom0sneUP5V4GMtDMVoZ89me5Ra0C0fcoY21RA95x01c
G53NQSAi7uVEQLMYtjZUrjLKhrT9tlA06LVZw/DO1KAJstWs+870IXzqONASMgEZ069B3NXpaWFN
bh9G198zc8Rs0XYBdn/vjIU+pBsFYtZaZsgpmj0PHvc8ED7M9EWc1G9sebMVANOCa2aRYpq3Xo5x
lxVc2/UOu+Y9qogvStWvPF5aVflnqH4IilnIyT6Mwcl/1NCP2Ge7vLKj0RbanRDTpHjuuY7UviMM
K1l8UoNi4YhO4370gbN1an20tFUsEIBhJ7znGuOvgsbfMCk/LpzGm0ZgIGOxDf+ZitkKKNHgM6Dz
7B2vfI3cowK+Z2RB0Ycf5SYjOwqaBwddAOwJU5Csy4Ly7o6pXkLuUMZHjjdZ72NhT9zzTgpgfGiY
QDEcDWvX3kkKxlwVPK53tDhQewPq0hH1xEj80gZ1NFOp+KmBDX8qpcI1WK7fMCFQkihjf3Wxmiwk
Iad5nq+DIk79ctgmAPjNPGWoMX0aVmPvxFGK1ZZS0VahrbPgC24vGkm8tDLziGgKiwMhxoil9xDi
ie6m4wgrANj6xXTvC7N7b2dd2JqXAeSwFBKmgq2I2TLJh5r8jO6n/Mmn20CgHpqt/cgKoQp45If9
yODJuWD/NkTGWJEwQlgE9RJ0Z16vrh+ohTCmUu/oJU+4UU9ag0COWLLD3UBE1Xx9bO/OM/Pa3uwk
pXKqBDgCvSOu4voIeqT2/3F2XUuS28j2ixhBb17pyrHa+xfGdE8PCXrvvv4etPauqlDcQkgjzUgK
RXQSQCKR9hyYOR/+dLFBC/9m3M6f+L0lIKiZwYyTbVxemW2lFeX8ExiFHrAfeqvJ05MpvmfmbSfW
NtL/XplsQcYwJgdDR+laIrd92rlN+a53v2ZQFC3FDvkRwNeCpum7rD0999Xp0FUYxF8elmKTttqN
KYTb1hydSrhru3rXobt3VEdn5hRwV1x0ugJE6ehtpeUdZgWYiteB+GsA2Sp2RCfc0L+aHZ5t/DMG
ba8/yZt4z1GVtfcaHUNogMa4kYg2/nNNqWZLSzVZmJ4m4IyoblXWCIyiGeXjseoSoHzMy7Ff4E//
G405kUvt08nDPNVRp6upPj21Mqh0Bpdg2k+rFEcN74zMSdXUH4VXqdpEwxEtxWOU2+h0IDKw5DQ3
1t/ytLQj8HgS2MniUHK+biWmwFEYaKpD8yB6U39guU6+LjNh6ZYBR9EAwlwnv7PqBhF3hoGiZCej
GX9EZ+w+zHgP0ko3LuRSoFy046KqxA5/ZYI6akmE09DiwU90YNro5kEPEV6bhRtawImIMlfJPCE8
NBXG2o9V9QQGDIlQUGMMoC/KwUAoq9/NJeKffxFqaXRURsLMKxKGGLc7P7RBH8G/UWGcpJluMERo
V+QBujoBTyAdCiAOPEWVPc4BL3hd0VFEzhjoBp4IjaKZ6Ccz6iIzW2F4WsSXVkJVUt+0Ze1PRe4p
I8cnoK8A8xZBFlxFdIYBdO2CCcHKzTFSzeFJnW4r4OAM4wumcnQ5GMwD0NPUh+v3YCXmgrcMTlrD
wkw2wh/GUg+qUGiLpAxPaLopH6cpkr0Kcn1oiSM2aGNXsPx7gsN8lKPR2GdFwYtUVh5GU7MkXUHY
h1IT67JXapbJDbGGpwczBsRPr9piuSmF39nSOBkPq0qhTwG7wRjxwrQQQLnRFkf//+nVwuwexnn0
8SnV5+JmUTXhITM6IbHrNMJ8sdKV+6mHxisVbUruQkDWA+a4mK3eI/MiB8Ji1t+CrszOHPY5RjCA
kUarJE6PkOfQE/M5lWPFNWRg3y1Gqm+HsAIggQVjhqHOzlMa81cjtdVGQJrQF8aMoCe6U+0e8yi+
Ks5abbe9AnujKfXCMfFrigybp+ApQv85MrLna59isY5Ino5PQ1a8anJ3rwqfxng/1Det8sxRrBUH
z0RXpoZfaD26UKzM7ICnFJfjkxp6FsoHZbizMBJRxKAmG/8MWem2ef46t6OTG4I9LzxC+JVee0xJ
oMuSToUZKmZZzxdbDX20GEKNRlfVxxT0pq9jX8arXAEGflwOzbIryD4XAFyhfon9Y9kD6LzW7Wl+
K5Lo7vpurKk4ChyUxw6cGMCcOf8WrVi0QdUqIFqFH3X/NVu3aWU3um2UN2VhX5e1ZkEwyI4AWAUo
MmaFz2XNBuar46Ifn+Qu+VwM4C0aOnwwcqt/DQIg6yKnlznltbUwF/L+lsnsddRMclXKw/ikhMKX
Ym6ScFNWeEJRYMnajbAAW7CffCJNdlgsrtwRzprXfBd8ALYYeo3Wjh9lOLnVS9V1fSZ141OugvVj
V/eBlh3T/lY8Sp1HJqesSrupDlICE7q4xXHhVZVXT/jkA5ir1fR5rc5U24CA7WlZbk9a4Yd3ah1u
epLeGIXK8fGpylzYsROB9INOVownXE8SHceczNLNJLW7OrcCredl/tZckbOdZcIWAYgLpZVgZ2eh
3Upp7Yo1Hl59RwBzUxgA/J/BwTXEfoJ2B21zXZX/h17991hZmIlwko0R2PTjE2Dpj7ruoAElBtW4
tzw/tjyy5/UTRO0PTz3yxTqjw0LYmMLQQpaRv9fitksfC8MWZrCbo42Ks66VjIiJeW0RATCkXXRR
gQoeyKNiMz6NxfdIjnpsOKHiVAUwjYOstcvQ/1N2fzhC6QIuNAZ0FACpltF+fuE9lV0hdgMuaY+3
yxw9xdcQLlWA73UEyx60rdl3u77bxt/XBf9M11wTzPgYVW2B00sbcTkX1KceSDg9L2JqU8qJBnYw
1iunA0OvSF5KITpkIKgYgV9kbi04d2MH4HZS7VASiuu7WnyUQxCqoOqNfE2I7Jk82Km6NQdORKmf
7xUNgs6I2hllGM1UHpQeRO1keRZBn6hp71NI08+8ATTWAfuPJKC0iagdAHSQJlJP7nE3zMB1HvQy
UAzBz4wod5a031QNZkcwuTCIuVPW0W0WA1a547xKzEtxIZp5KQZhzGMU+stgnjDVnmJY282kfB+X
Xpf9tgDGbghZ0MPr4Vjr1c3FVKEEJZSQjGRMipSGrZQ2ZRm0NmiKMkwExVtj2F3XOsY+/rW4v4Ww
U/WhIseDNNRlII6mG1bPfQKswcIAKMR1OYw/+ZccFJdgMkxEJD8h1cn56UqMW97PZQAYF3WvlOXk
zlnNG/pkPLe/pGA0GSgYEAKM+XMtkc1GS9UwQvXOSoNJyA+T0d8gfvsiEYJSOB6cgs/q7lkyBcQB
qwEyOefylLJXC8WAapgEU8XpvIBgImtMIEDDRf/nG2jAKVIBYgGOD7YA06Y9oIuVtAosvJWtDAts
h1pv8ka711aEcTWw7AF3hr4o5yuSeinHF5RV0Jp3s167cVhhzHLw/vFiMI+E6hUtJsEhYc6pI5m5
KHVXBaq4kSUREkbO27FyeQC3Dmx8MHDpeDuYk4m7RMjiZqiDlIDTB9gjZbx8q3L8rRUK5/m93DLU
LZAWxSCwhn1jw4U+y9NCskgeJAnAy171dqMa99f3iyeC8WK6vB/7oUzyoBOOE5BH2+VR4tUfLs0c
lmGaioKDAcCqSHf05IYuMQmHRoeMbKh3oY55yOd6PJoRsGs2Yto6PDzuy7t6Lo/RAT0EeyZwL/LA
mvxIPM4O2DpGcyfyvIi1vQNhILx8Cv2CMzpfl5zilyFATtVadhHph4wc1bDi6NulFB1ZcQBSIPHy
I+hcipmUkS4UUx5Mk+pN88OgFu5Yceqjl0cEIfC5kPFArIgc5LmQuobxrHUtD8YanDaTYatjai/D
HwJW1QXwtMi38NLxl/foXCTz+HWz3Bn9oEK5NcGRxhcD4KdQiNH8xxoOOZh5ptgu6Dhj3yHJWIg+
iTLkjKqXlxgIHkI3mzkbuLIaNNFROYi28Qdzj+YKj1AKBMZArjLHCKWgUnNbqsRH7lFdvnew0ieS
GDs6L+jn6jRIsvpXMh0tpOGum4RLAeiqUWDYULxGUZ7NCMumIIWCMoeHOt8WaevPpNlel3C5Wcg3
gbLCxGSUgalIxoSiyKNIVVtaYJlpvFR4iYCeNEvFvpC5GcsVUYDSoj0oNKOHnoZzxZ4XqWoUpQ4P
k/y76FxLfBlL4FcboQ3MDGGRt4Ow10dbMOfPSqycqgsipNw7jO3x4JAv77GJQX/AtmBQFl0BLDpl
lVj9ooBI5aDC9w8qY8i8ZbSsXWOJOWd/2bAN3grahfFkIMABxPQFO03cJCnAKbrwoCvdpjK/uxh5
xK7cToK8n/LsTi+ASz+39pB9kmp5LuWEk5BYWSw2HTguoDBUQfrDmOBRKbu2DjXhUCmDCxA/Ej0X
EQ8Q5NLOY5moqcI9wpsPjKPzs51KS1HGTomDGoBUlo62mPkhmi1/jj965dd1lV1ZEB3fpalhWixl
Jz1MramVaogIaHeWz8z4KKT7tNBergtZuXkwIHgq8UaiY4SFV6nbvEtrLY0CDCoBoWAASDMwCiuO
w7yybYAUwnsM1EioBmvr5ayvl9nUhcMgHEUzulHam0S9l/Jhr86f1xdErd5J4Ak9RFLbhBKqgJ2m
wO7nJyTn8dzFoUDASDi4eYwcybIJlRZ4yKKTVX9qnQMzcXlKkGfhfHBKuGFsy00fw2VeYosEajhv
1XgJtEo4WH3uX18Wu4PIkcOAURAYVCTQg8iYYKJOi0HSngQNyYdD3Qq1q5h54YulAN/ZSBvQjijK
P7xSoFdDiQ7UgGDAwZ/sZGSeRJmKKDQJ2mIvSM9j/jHyMhSs/kEEgAsAgY+WJUD6sk9lGxKjkFOS
BrHRA6hxih4jLa/+8eZpCDZkepVQ8EBr1LlOkNFMrHTu0iBUi60pVygxyt48jF9gF7WTkaftrErQ
NSkIbmCHRCD2sK8ZGYB8ojVyGhjtK0Hrs5C4hAclxXpPPzIw9mcZEAEmaUYfjN4kSWNNaVCASGcG
5YJZ/tKnuzYt7Kl/yht7aDhITGsSkWjFWwK3E8Ebk9FZwIGRV2aaBVUjfTU9We6SUh1vTRh2t26b
ZBeH+ryZ6rEFvRYgMK7rP3ut6XopESSeFh1wG+x6xakQm0ZMskC1xsFOkCmqeu2tA6RyP04bZdlz
nZ619WIQArUT3G7k66jmnoQQU9OpRNbmLDAXuXVNEitOOHYo19QGcOsB86tlSunljRjaeTK0HJVl
SxkojKM+jtgfkKk/TJjMdgu90JuAuS6CpTfhrJK62WhSNoAzp9Rcox2rjdhVtZfKVb8FITEIOqMp
sXbFNPWKjeYIEMRp2vBQdmF2IHlTPmS5SDjJpJXLi3oaSlhwcVXMTjO2doi0MMkVKQumzEg9VJKb
j0wTGk5egu1G/2sr0NqCU9Aw98RO6gMetDCl2syC8Lms/iS3onQoN/pTaPfhEUBnFcZHvhVhe13h
Lg0u9h/AjLQvAoJV5qW3lNCUFwnHX0l/muE7vpGFff6YPF+XsqLWZ1IYt1TtjTJvcjEL0uIQwTlC
alQynvp+X2tgTpG869J05m380amTNTE6pSmdEVWJkgVdDqzvUW4iL+o0ERwkAICK2i5yr8tbMYRg
McLIMK4uZm9Y52KI0hRYeHIWzOVmHvDe73OV8/yuHROWRWfVgL+Dn3Z+S7Us7VvcoCwo+yp2NDGx
jgiK4n0hZcZdKYMnsGp4nubaoUkS8G5oewqaJhiZyCCRLs2hj314NwM4YkGp7Suu/yTf17dvxQLJ
sAHUYUKaEchv52ubzbgWjQZheDsAllCNIvUBmA/tsQqL2ptHQUN1VY5v5lL4LCax3/wL6SitAWIH
KgO4sHPpQiqFplaKeVBPoHPKRjSE1O9GfVzixhuE5nFp448i5WjMmobCuUb+EV3h4GhjLAp6nOoa
KTZkHsLUnkMMuMT3YfNoci7CmmLihVYQp1lo4mdrswXROmNsICbr9i2wC5XoWMV/ru/fmmai1IOs
HQbL4d4w78eoaP04gzoqoDzkW/CqTmCEaOyRO2i2ZoVRvhLhrGHrgPdzflCgG1dHK6+KYK7uCCFI
C4lOI7hJe6+Itlgcsqj08z6IlI8mxKxMdVtabihYXgPe4hHF0RgMg/bQGU4xkdt2fJPibTjE+2rh
RcZru376oXTHTl7UvsLnD0lbBIpMIRSR7VH8BaMy1/f9UoUQzMgoeal0+u6Cg13s63kEfXURyMNz
+qAg5l6kbJs0Ie9ZulwOkvNoZQWtgYKZXNYMoPVjtEglFgHmXNBaC/xn6bPuUdNa0PIACgBtbOyi
i5+l9NEUgdrYYTy8WlB60/xY+H190SvuArhmUN/7wXwBOzKTTStGbTFmPcwD0vg9MEFvMkDeLb9J
voeD4McAxsoX0DNmysGcflcaua+Vxpn1PyPxr38J23eM1/r8Sxirteh1JcgCvkQ3XBWwyo5w23uD
D77YXXxnAv9IeShRwBvsNvOr8mZJ7ZrngF8U2NhvYJ7VSmkb0kQCUszu2+jFTurZ/Vt3w7t6LN3U
xVoZG0maThDyzoKNBIKQ5A9Bt1M96cnyyz3eun16T/bLYTh0W8O7A2i6L2z0LQhT9+gxvP2zzR/B
p2ib22EDsncv94lvcMzp5UuFs0C8g7tA4ze247qemqRWJ1IEdZo2PmAecf9No3GkrO83opYoXhvr
oVcUHe8IVm4hJNMcCdpx8PrTy3Ny15UlS3Q5SYogRa9xV21qYKdiBK7bXde2NTG0WxLTDTJOg+33
zwW4BeJUF4GoZRkin8Vu1PLYZCBc4aVj1vYSGItIxKCID0pW+lqfrMiCLTetCtZranp3AsdQ0g+B
Eh6SvrP1on7XUp6BodpzmsqgWky9J7SuoRwDDNxziYuZzeoyx0WQ1TtNrNE49k2ZZJKPUDwooWRn
aHz22ijQpC1vFJxtAfnR7BPZbMYm1eawU0XIbpYvK960EhLY0XtWdy5mperyvp++ysGPek5EwZXL
WI9wqZI0KSEXdGK+MVpu3t6V8U7aW9CjUnGWHnMr80dp8EqSa9YczAcoSdJKHtLE55udyOVSDHOD
qyI04DVIMb80oIDvSG3Jq7GtaRLKs5qCnBNSliZzrrE6j3AZVDTmA/EM3S2xsOmXAoTK4bj4JboG
vUQ3eqdaippzXdhm359jPRHN4hmPeb1kqmgWQYQOdCVVny39oxt9yUr8Qe12mGG2e9Vb6k33aM0u
4stx2hP5dWqyY6g3m7m7Q6J+K9/pNaLM61f5IoNM1f3025ijN1SiGATwooFl7WXDbaVthNG1CLwa
sh/Nd5Y3IWbB82U51wX/FM3YewZwZyRrFNq5yCZ1R72rrbrApuQPSKTsbiPMzr3opfPd2JKDzIrd
gVRBtiv79T0CMWAKwB0NiAXEj3z676kLf8oLOW4MVYKLj0LuCNl0JOHQwHmuj13T6ZaQjjCgmFYn
wJWeb5ccAJvFJrZrEMs1yz/EvIduWDA0OARQySHlx1bLJ3mZ5D7q0dWQLcDga4BXZYmRLcT19vqG
XxrtU0FI2Z8vDYMqraymXRnUaHAOU+M1AvlUo5pOI3I28dI1ppLggCOGQT2b9YrEMB+RRUGjhtXH
n8guYQYzy2POI7uiuOdSGMVte72PgWtRBjmm7QSpc+Tq26prBxGdMwPVPdYaT+oPRBE8tTXBEqep
nNzcpfHCFyDrDUcUxe6LvldNHRdhojtqWM9I1DbSUZSfrx/apdGCCIprDKhbZEXYl5bUJqCUxLEM
xnuj29cOoCyW2AnfUh7+22XcdC6InunJO2vKdZEYMwR1lq32rlBtBt3XnsSGc+1X5fzcd5rhxorO
5czA46uTXsSegQqtWV6l5NFqe3CT7U2D15+7qvEnsuj5nawpDrvarCLI6srbSvFmIDZEtcdNhlza
DGzdiRj6GSdikr4R1NCc0NxlOBHamgcf/U8RUO2izpt44768/WOiORNczHk+S2Wgkz9mnCAx+ZAh
/yfo8Euuqx5vWczTPPdpXlSZjLauvtyAau2YGFNjy/IErp2tOKDndpZuZyXijAjyFkg/62Q32zEr
mkzHAptFPWahujWSwdXGLXIUtqFwivnra4TRBTwocuw6c3SY24uUnmgQNv0JyW806ttabkMZpZw4
xs9U6vVNXV/d3wKZ40N3uqjONTZV0j6T0G5NwGvuQvVWf7guZ906UvqE/6yMOT3g/chlPCl4VkjQ
v2iC+TR33ph8zM2wWcatBb/dSnvKJzHUqc8RvvoAnAhnzlDPrExCDF4FYjwWNgGupC1oKTL5Ddou
7Uif3wxpRrECPZgGOKktwR6UmryGug5ayTwp9mYnjF4kAFab82X0kTt/33FXdQB3I0pCFoGlgssj
axDCEd12+Q05gAQbfcfP6V3/KOf2wnOqV2UhP48ONTiW+g884okmayBTsghAkIIYYFvqm1LaSgg8
h0cMYnTiu2zCx+GSsq7LBAaQhKqyhJjp/PZYGV6RVoMt6vxZ1LzQehvqR9nc6MqDAM6l5XuqOS/U
2lnLQKZHFx7FZWf7LipJasMhh5FdquIutqxjJ83e9VNbu6UU3Z/OLQLXhKVeHcVs6sfChC4b2w5m
YMwPcT86YMnIweMddx+1yinBrl6fU5HMPVUW8HcneYh97N/EbnKkBs3QhlSBXzXel7noyKR1Vau0
C/Jgtg9gJ+HNTa69/KdfwFxgK6pJR1ShDHrVx9OfpmC5TzEnmBr5AblHdxE213eZvobs1ZBRT0L2
Dn3rmOY5Vx1VRE0CHXVloIKGfQidON+iGMN5/teeZMBFGEisK0CPMBj/elqKwpyGpAwm7bcyHcIy
chYd852ctawEtGgXoQtBGobygDByxCGKF9Se4YJijNKU30CRg5EoSbNB6SRv5M+hfOxi7mzM2uog
D0qKdAUlyjrfQnFWq0ZY1DKIXgRhjwI+yAAAGuXnReEqmxlDOfXvkPg1uPVmDFO6bc+zvFQv2UNE
+6CKUSyU93WTScGJi1qFimDAX9zf1sD5pL+BR2KDOcKXE7vbV7/IW/16XXPWVBVjXzrK05TYhU2F
K/2kANgC5j5D1NhltwSDhRnA/HOykZVjFc2cmHVNHiJHpJ6QYYMyMYebj602CJFSBebUPZfNs1qS
Y5G9FVWMPnprO7Xd/fUFrl0NyswjIZhBTZJtY5MqrSqtMq4DGSyAN6M89zvgtO6zZpa21yWx8HE/
4SB8fRqCorqLrvBzFZJSS9cbg9QBPbdo2+2ibbRtdiPynKhUhptiV+1AVHbodukWgDKgnjhGWSC6
kwdMaJWz0SsZXdT8T76G2WkANaeFmSVgty3fSyFxQvMtCY9JaGxaXfBB7b5PgK838N6Ulbz6uVwm
SmhVcwlnDXKnafJVUCPnJp2cwTgLzhjYcmYtuFb0FmW+9DDMjl7eNhEoxHjXaeU2oU1GhKegUHAF
i+rFyQs+AOC5qEZ8RmqNYBU+gpjKBjeorWiRo5YcX/SnR4q5u8jbUpJfZKiAAcVIsyKjA1J5VQcH
g97cly6A42s3frnV8N8fnxQoPwYdJ/DEfv5Kne8BlCszYL1AF+pojugC5c+bkRwRbYXnzVDFY75O
AYkuRv5Myg/Ktgyl85DP7YS9UJHuRchGwSrfFw3NL8ayExPBrpajYPa7MZ29Wcu2XW1wNmjlNNCr
Sjs84U+h/4axrqmaFRjZztugHx/oVY9AZrSLpduk4DXGrhgY3HPYF3StgvKdHVAjaiwuYz60wWje
dMKEOfxjK3ZOseybadvFu+t3fuXVgDSUQ/FOafIF9GtijHI1DEsbtOCK3CzukoPX7B/fZOiwiW5R
OL5or0F2+1yVtbaMU3BdxUEWfcjZ4KZb03SsrHcz2bBJ7Q5VdRNKz9dXRk/kTGeoUAmEMZjmB13P
RfuckBaW1o1xIKYiuIkGoKIIM4aejKFJj0Uul04rK6nTK+1tmy7kn81g0/4d4GugSqHrGuYR2J7E
OAv1pZyWOJizPAlGcJICbSLHjHRtNPtoRKiezj2PKOfCHYYnTDM2tBGNjh0ylziZKtXMCrSqlrLo
1KH0PrUDD8T3Qj2pDEp8BIWBkrLvbai2PcY1ISOOvULzUNI1LD/01ewj4hHdX9w5RhT9/ycWUElN
czErPQ6gKo9EqW19vkN/k1Crd1LxcF1beLLosk9klXKf9xjijINisKPqUX6LfocDQsF/cRXQR4yk
s4SAAuEx86gNvTibWiFBL5LXpteRQrkx6k12iFI3O+Tdsp2q7+sru+ylott4IpJ5zyJ5EJRco1pR
TQ+A8kF3QOeQSXP1uXPMCPkv0vlAAb4XpwgUlM6ifudpurn+Fav7e/IRjGoObdcYmoB1l4Zbtn66
zY+GcCdwrDT9Kcydp5lzlQ4EAtiEbcAY2mSpZhka08azneWLQ4z7JeUNNl4GaHRHT8Qwi5nTrihQ
NoRithu5bDZkAay9Imwkck/co9S7RfnQLHbOy5NeGGtGLmNHSzkfBSuE3Fj+js3FWybVAT133nQc
6/U/VmgALBHjBCIAPc+vgwUE5a5YCBrRTTXygEEL5DBpIo61lI9SIoEbPC3epWr+KjuSO0ppoSM1
Lp6UvtQ5b//ampHgBGYXpi4BJMYkFdImnkBNgDWj7XGvEc80B88aFwDAXlfQNdsJ3iw07ygGdbuY
ve2tmuhtacaBllbtpi/lV2NUa/e6kDXjeSqEsWhJXkqJMmtYTJN+64DZ/apUAKJJiSMC11av+sS5
LnB191AKQYZEBTgH69H3baqQScaqLPEund8to3IM3enkx+tiLkNeaKaMTni0qlMvie3VNbVIR8P1
SIJycGNjg6KikyT7Qezt+RHoj7PsCHcyBv+ui13bTqR/6JgBBhgBf3mupZFKikJrJmipuI0BPFE6
xmcTOiIQhUse5OSafpzKYvRj7GMwmOaQJZWVM+b4zZuO40lglCMCDMI8zZBgYUxbwFx21nM6J9cl
qAaGZRC64vU+3y8Tzp6ctQsJiB26PBzeNdtLe7D+/4fL5z88G+bEnKkKYJDemfQPTaucov24fuKX
QSFVtBMpzPuJIea40EGgjaYne3kl3rD9Mv3M0+3tdUG81dCtPPEHRLnRBFHAYcTRs9ojZwJIGQzs
etel8A6EUeAstDJwac0kWFLNJv09tzzEE8BobajqJUY7sV0hsDGL+L6VeAA8PAmM1ipN12ENWEJv
4J4Du6ojnKaYNRsGyCq4nGiLRQKECb0ESYpT2cRR1JLh1PLsFYnpWe1HXXFOY9Wc0OwZmMnRJ8oO
Qg8aiPvqvMAVN9WdlpAXS7ltlQe8TYjupeOQzhwlW31m0ZP/X4n0i060bJHVWqsiSIzvBGRVVICU
PmaH2dXAsOrohc2FMVhV6xOBzF6O4mwkOlJWgWQ8R+jDrJvjiLaH61p92XKCS4ocAgiHMYBD0dTO
l5U2RdvUrUgC+V4HKNEBTBnqc+Tpm95LD/mHdq/6mQ1Im1/GPonsXZ34XDybtYUiDALAHc1ngGbt
/BPaWsgnudVJkIGT6X75yl29PljhfqnutUwNZuUFjWnprfAVAanKUNzrO7Dm7Z5KZzagjbNonNHa
EojtL2UwHdKJjlgfzfE7n//Nw4RsM2JNNE8D/JWRZcUgbgHjEb3iOliI0zF3gVqgc1a0ds3hfSHH
SqGmLyhfNTQMSwBOJIGukq1lgVdl5mVW1+45BoKB24CmfpqlPz+yomt7wLaaMO2iCCYdP3rT55dp
4qRTV9ICaJqlsHCAcQdZKvOAjKZC5C4KIcUEYrUN99Lv1N5BQ0AGRPdlHhwl5jGErb5ap0KZpaUK
rrmqQ2g+f6BuMwLAHbM9r7r0rUezj16SXciDtllbpy5hcAqjOqhDsGnjLkwlPUwwpAivS0AyN/JA
sHkHNuB/tTianwT6G4UeZjvrUy00yxKQ44ExTQiFNlnhGDOxAZmCRqJ71IHthKDtnJcfZfGvaYqF
0smYyJSh1x4LPdeXsm1rvexwyRS8OkRFnbfPZcfQShsZ0jq6mV8F6bYO670c3s+qI3/mu6H2m+9E
f0LnEMcVveyBpl/zU79Cbwm6/5mvEUwraycB+z1706P6Utybn4vfP0T344O+QxVti41x02C4b4gT
fXLZhmXqXrGh76l85ikhANS3BAXyAfocHsEu8zXdTS7wVe87VME/pM1ysDzBy0d7CG8iwMoWu2yr
P1+3e6tKd7IJzPMit21LxBp6Lo/PtS54yNChz8Zp8q1s+DFqCFnEY39Ze7QpAgtME4ZzLrqOqyhJ
CbqOkyBblL0uO73RH4fCrWPLj+7yz+vrW7Prp8IYd8oioxVHKYTNe7JNHnsZV4tnBldjKczuU/AX
upWsG0KkvhfKPkuCQYnQEaI7mt79icLBnlVlX6Vg0IAvpFjpMQrfScsbd1+/ViggoidFRB6RJfcu
q6gJ2ybFGh3Yx/S+TNziMXlDH/m4Ge+ayCe3oKJ7Lx+Fd+Ed3brXd3h99RRLAzE/yrRsDtOQe2nB
PHAS6PfTjqRu+JJiXOAtvAvtunj7zZG2emtgSWhxARNXGhMRxaAVF6aoTYKmm7bieA/AmC/S23Jp
2mhZ6BpHc597TnJl9ZJAUQFKirolxuPP7ZaBtHNVWEMS9L+Mbf+cOuUtaC/awz+eBKAW6UQOszbg
vBTVkIxJoGkv1oJqnekWVqACiHw3NBPH51t94k6l0Z0+cWV1GUoLdOUE8xd/kJZ6CsHkvNygYMlN
oa65dnQCFVj/CPmhJeeS8qWzwlTA/pV55kyxX6voza3jLTE9fTe8TMoG413lS2scZZRJAed2XWfW
3JRT8YyhL4RlDKsUC/WnT2XTwZhf//nr6vH38hhDnhpWuGgEP18+qrNt6YCSKY6G8YSIp9I1u+aI
+x8H97c8xmYnkzlKKdoigqJVvpPE2BRVvuvMu7DUwRmyC6ebSLHljBdscU6RLekNEtBy9BxiFT8N
9jyc9vXn8G8lMRnlLwswZ7Y1dnHwZy/8hSFudHbv2hfhzXLNTbSPMxuIdPNX+G58qJIN/CY/02y5
3lw/TN4qmVshD0O1DC0+I0qJLYIRZLhtal5OhHqPF08/3GaUnAB4DA/9/EIISQyTSa/e4kb7d2M7
O9qheyUO0LvvyWPt8cCVV5/cE3nM3opqCUAPMidBWm5y0J2gBmS1D8p41OZbzN/yLAv9cdeWx+wh
pssH1Ncgzl1kOxns/F7dLJVbB0bqaNVdM3KyZKsFEwof9//7yYQIVW8lohphPwFa7M33cCT2bfB7
cTDP6aFhkrO+1ft+Io2JDUpFH/BG/EirAtlRncke/mjOn+uKuGq1TqRQRT0xz0pvRLPZTEmQbwGM
56oH3mDcZdsEfW5OJDBmGUQDBRCXIKH/NR3gix+nQ+5VXoLmo9TvNhig2swPwKq4vq4fZI1r2sGY
4yUvEBbH0A51gwHM9EO1C7d10aqGvoR0b3ltZddPsxu7r8JG3CrvsVNvyq14QCpiC4x/O3Rmv+No
EO9CMiZ8GWsdUPI40lDNIUczGoQmPa9RYE0KnRK3gG9OX0LGcLdVjM6nWEgCgtk3inMo8qzX6uai
qwoIkToqiJgoPNcapHhQnyAWQjt/EOD/qftxX2+G3xhDC6bH6IDBHWRyWqfZtkG16f6Ub+0mf1K8
zut3vVvdRF/VhpvaofedPfHTj2LWrYQyibIJHyXcNj5w7N3W6Wzixb/ohI7qX9evVWNwIo2dJ5ll
dBBniKTxkKgOcTAJZ38Vdo4hoWwDbC/3urgfSJUri2OBZBYZ5Us9x+J6DwB82+ntt+THUOj4dvyl
3Ipe97m8Nl6+1zbSNryt8GwlR7g7sj1uo033bIKZUNhgaGjL+a51ZfuvJrCFJJKRXglFfJcrHoVb
Yac6yk7pnTyzm9JeQBmd7ucXZVv8QtC310EPYRv3sWcApkOv7BZh6FP0pTjinRgkdngTc57Zn3bm
a9vGmOx2yTWhTHFKCrqVXmr6t+H8H2nf1Ry3kjT7hy4i4M1rw40lZ0iC7gVBSiK89/j1X4J7dzXT
REzHntWTQifOFNpVV1dlZb6BpcHc/WERFqxmbS+3xDJXF75UD8q0kmMY43cQCyGS67wKRCax/cF6
C66FD5eWKK+tKAFgGMv5S+U/XXqSyq+Mlapc9duXNii/3XF8LCf6ssHhNcN7wOHRoRw6E/QFRzS+
IXvjPn/d3k2rb8xLm5TTLqSaU4wGNgMd+j0dGutyQM381G2DaVP6847rmk00tOcR5O66Ed71g++U
6WiBY96VhMoOBN2bu3uOVc1gzgbl8capi41mwpcZjwkAcJMtbTo7c1NSmJzZ25wF3YAdi3xzNQa/
nA/KpXXDUIXDjHXm3ehh3gCScZatzKmslhErrgUbF4boajrIVHyV7zC8wVYO814mhhvbAwnPtxd4
dd8aAtjVFV1EPpcaT5M0/MRlQQL22tqqBRdqlmbMojr8vn1+HPq/Vr5n9eIcyr3fKAUXJgeh3kbx
lzCCXxp04ng1jVN/gnIuOMcNU+xLM87RBigNm1AwM38yW0Dc0jl7GtCCkXetK/mFA20BFPnkTVJx
dhDXdqtJ9wZfH/0qfTQSn/RNZd+epOVgUZ8P5B045JBPR8WJzgOUwgBUb9aGB7mcQRUB2nEpNEVQ
GA6M1VjbXiBdRk4HoPRFH45yI1k7yuOYaIDCtdWm0NP7pnaixDZAXpx4nWQ1PeTeU1b+YWUTIHQA
3ysYrcCL9iM+mdIaL7wmOgQAv9XQDpBURM8Fq9WFYYbOV02Qk2u6rEXis92FfWwtnXYtz2reWbMC
CCOKgtA50wGZvPb5WMhOiMGrcGiwf+yO/8Ms1a5sByAk/1qgFqnijKKVGxRS0znfD4Wyy/TRqevp
ee545/bOW5wYtfMgMyOAvwSlTqATl0+5ODh+PYObUURVWEztpI8sfRIkOx1nq4vtUW1Stw91RtJr
8eg/TaJPZ2GuQ06TeqNGA6SlBQPzN0AFEG18dQKZ5w6Ng0a+Ad6B8aZaXS102//bGvVCFSABqQkF
sAjyYLXqR+J/+qyIiDUg6lUKLKfedJwYHVptHl0/0AyLywxQwGTjn04JNRLLMquwumpTWoRPkOyW
QG14vW5CWDccl6LUh4ZjPjw6neZWUFFkVRRXLomFt/M/Zqid2JRyKQYFaqdVLT7kQ+gIgW9yLbcZ
Z8EG1Uu0YHu4kWc85VYPABgUEWQuHHg0OiUVs9pXGgVgiHj4NSqzC2EIa0jSwkzQxvIPTgAy3EAr
wfvK9NWhFo04VC2GGAnbypSAloUux0wqx2d1xa2etQtL1FbkZHWSmhx1GbRQCYFXB+hgPcT21O5z
9/aYVnfHhSVqR6ItoS06AfXTpVkrt5top+emn3iDb902tHq6LgxRwTYPzJWsJ4uhmHfjYtfOiZ1V
DCjnWpQNVqe/S0Rt9qHqQYYwY4lCuXNBy+gUH2HvqvpBkN7TzM01lNPUkATNZDY1YyqX3/7hrcCi
DJJStNcDE3t90FQ55lSlQhFCmv/Mwfm/71tEwVK/+H1qU2iS37T9gN8Poi+Ff2feJWvfvzA0ojiq
IQij9Ql6vdGMqc1wW5XVRxaCK3MUjZ5xhtbO66URKlRulQxyL2X8fYaA90rQARTLJ737+u93G1oC
F3AhEhA/ymFQTRsiVUhAg2sck+RPLXIMv7N2bpBAhP4B6uUg9aXGMSmgOUg7TBZyV2o9uXzAEXgH
Au5CDrLBt0ez9lJFNPTXGhUah4nW+XoCBE4cDmC/F/yitaYwQBtNCvaDpBN7O+OT9qkAmdus1f3S
bjTcdV2uWIOQNdaQD56ezCljMVd3zN/Pont39bkuNPRL42qJAs4cQO3oJDVfM6yseQ40z/EQjAOg
C0ml63NVN9XU9moFwKY0mnCF7MVcu7suLVAnq+/yERphsADM8mORJg43+hD0HIjabXtZJqUo79qI
4S5WdhAUDSVU/SXkyYASvR6W0IaQPZQAjplVzmz7ZN805anrwCTULr1CYbC5vYlWpvHKHuXpNT0b
q6qCPewjEqLFQwuOU/UP7uMrK5SbD0EAWYQCrJTGUR6PafcF5YlOZbxIV8cCL4uWymXmaF0YcPRI
CV8hpsl1f5MqED4lvM7YdiubG7SYoF+CFiTkeyjavttzv5YQvPoxavI7AN/URMa91MRd7ORBtG24
MIBmb2FPcSSQKMkLp9CKr6RPkkOsVsCdScHLVEvzthk7Vqv2N7CEuqvwPeD8h1wMWG9oylA1UCI5
S3EbB0a6z9VqxwcfZeK/RFHiGKFK1BIJeAmtmzMByxZBxoXoqVMkoqslyT6Vhzc+Vj9vT9LqgQAi
TMQLY+GnpFyqFBhtlkqYI46zotlW9lX/hMxVyErFsexQzjT2q7LlJwRXYVns+lTc8HNPqlDZCoWw
r+OCcc7Vn2EBgoH/DIt+sfOpmilDB8QRVOwBs4PCh+/vKhYpE8sK5U0aTSuzKcSCZoT3T6+J9uxL
DAeybmIRekFj3II+pRxWrLT+WGPexBip2XE3WKn0KvXn27uAZWVZvYtnZhVqYdKnsBJpZGxMANsT
m+mlVs82ugtBO4hIDZQjlJFGluNuBvqs0vWOxKOimaACZcG7lg3745BdWKE2NHAyei6LkBiojZ0G
kW65kVx/PjV8TBRfMduIEf2ub+y/o6I2tqQ1MfIBEYrySruP1dJL0vcyPfFqAxQ3ixbp5uBAKkvd
yplQy8jFAtUUS5Bx1xISgaCFf+2Ke2jcmsx01KrHB3UzKleLPC3tHJAs0pAawtjAwo97snkbWBTb
8nJEfiwXeuwQAavoIKcFrnsZjEh1hREZbRDZcaZVVqCHhTlVCURo+zx+6sDXD66pJLWrGBw0gV69
jlIzEIOLZCjqNL6J6AUqom31NY0AWQUhyODnqM9MnB3DnMfhQ0mbjrRC/hyGU2JpWezvAW7VSRNK
QYD2TqgLG3M0PRtd6Zu9EIT38xAIVlGg67SsoPKdVz1YwoyxMOVRHQ9CCMoImc81WwgGjuRyrYKq
QZKc26dyffr/zg21lUO9SsC4GMSHMhysMuwtLmBs3tVzj8YxgJvQiQc28OsjCa+jd0jLIputnIXg
IE2blO+Jwoq61tKauF/+2llGeuFf1C7V4oKHHXWXGXbqg+fH9GXEyrvoF7eVCsbErXqaC3PLsC/M
FXOMSoSGTRWeSMcgnmJNGeXFINfSij5kaw8FEKPyfb2b326vOssAtepq39ZqMWGugti3a8mrB/CF
iacxfv7f7FCOK08lqWwr2PHTXVu7OhDBDZuZjjEamtOyKzpeyCRMl+91d/opehoZFfxVl/h3ramI
8f9pXF+kFZCeKMMKkKvj0Se7CT8HUHeyJmzV019YosJJYBckcc5gSUgdtJF2uo13EdoteVY39fq5
/89pMahwXgykCaVzGNJQlx0j0odHHB5ye/lXR4NShoLIDzQJdDAqN0OH1V+Wv34wALDi1A6nUifa
H5VFWbE6nuW5jj/Ic9AxTMMFeZGPOYAfvIvwl0hjRioWjuw703Nxk4BLeVHXRkcCmB9AUERz+aRV
lBVj68+ecj93xPdtfYdVSh/TQ7+ZX7nKbZ71rWoJe5CEqMfmGMvuOFqaQvzA1ZsdCMD10n4OnUwh
8bnb3J5tapf+6+Nwuy0kKbhaaDm4oBh5LY163vMrtTaHHqzahZCopCxDpDBGvyQJigckGjlW7Yqu
4H6bFqFrrCF4BMfCN/7uwhkac5XkgzDwHvhaxfOsP4yNSD6mT21XJ64hOBFwTF+jiyseRa32LnoK
WW1h1Pr/6ws05LeWggL22uIjLr5AFqs6SSKN91IlHSBjlU2A76FDrAST/fb2PNNJm29buMhwceHy
wpVG3Wi8UnXh2BS8ZxXkvSLvr5393ryWBKzety3RNc0flqg7rekgkyDxGe9lZCFgAZCVLH/r7NEK
NqoLfkwTyWoiWU7Uk11OTgqoYkkHhNPX7S9ZXeHLMVPzG6VariLHx3ugb1o+4iiQrXsis9lYh11s
5iajQvRNUEUftUuD1B1YtkHV5tK/DLaWRqy+J1ZlLuPr7cA0zcEaGO7qp6A8VvTSJnUtxk0gSuC/
5b390fn8NO7cXWCZPHncsAa3eNdbg6PuxWjQum6sFkO9Y8370pG3Jl6QR4vx5lrdqktbzNLgi0qv
Srl5JYZiU4/6m1eQIDLfodxRv8wPSUFUn5gTCTvrN0u0ZM0NgUIZ3QIimop/PMHS2C/Euhl5z1k0
Nh+42dydRRbpAssItVKq2OMUpjCSbg0yHgycCpPPCbP/gLrBvg/g5WCohUo1rhlFAT61kp3iJX2T
t/pzbJxDMJpVmg0d3oJokZnGdqvbqPLJ/2SjQPVq6WeRQOKiUw5gKIxayqZB8KyMtIAwygT49il1
9Nc7z0wkhmejYtrv0YLgVwO1Ah7QaKC5dqJITun64MuTxxXCtmj2QsaqNYtrfvrSBDWgSkPSZIbS
pzc/QuDlOfl4dwTibOt9T+aHloAK9Ch3JCd39mZzBvn079t+jEaC/xgi5ceKhEOtMcYQdQ+kzBmx
3p8iu3B1K3KTYafCMpzLhoNv8W3ld8fwMKwJppwaL4wDknPK5AG9dKerxabjwLR0e4jLCGjfcjnD
1NFoShzLodYmTwycsGltnt/qZeU0fvX0DwzpaJwEaADKS3QntlKHijxL8ewJoRcDaQfA5+zIMmNP
fmMJ6fGg03vpIBZRgKOJcYE1hLyK7k/es0RwDwivk/lav1qv9wJ5GgG9FALyMLxFpm2XxAzJtH/0
mpPJctlr+/byK6iVq8B1GdcxN3laeQ6VI6fuBxZMYW3hLk1QC5dGQoZ+cyycDMqKRJtMaZhIjb4Z
UTJvr9zKNoSqnQZmEzwAUE2jcopSLel91TezN8VKZeVtBFKXxni7bWTt7lmUo6BbAXooaO9S45Ha
To+hHD97KYB5GRQJu/JO6IigtDYaeZ6UuSFtSyDz0NppUJuVUVuFrluqwQTUrcwsiOJwB8KngZCW
LjTxogYhMkGfvexOfQ4qU3C6nVbvCyeetz4J70CwMZgGaFjIxGqg+24tp7YvyAPA9IvkB2pCdPFY
S9NUjauO9/rgYxRRhHqJWgDtWiLPH1nUggH5FDbJLkzkxzbqtzHnuxX4eLXXTiHQZjX1aFP5VtZ+
VGFhKcGXMs+EZ1Rd1rwi7uqFyk5YWDNphN48q6mYQGHUk4/HVwFRLVj5yfhrBACCpAgYitrK0SYq
EvMxsM7PjI2yZBTpKbqwTsMvpgDcbU0+zd7Y7LqHQSOZ9sJzziidwWyLI8Aq8dJgguUSWCg0oXfL
L085umcsL/S+7wV19vyRgALBHAPD9iPfnpI7HohXOTzqqrrjnzLRFiUWUH8tygSnJpQdEZYpKHQt
u/XiqRKrfAS5AG72ul1jv46OVUxuytlmjNm1+oEU9u35XV3dS4OU75qnfB7BycN7Y6WQUgpIC66h
viB6Yo2fHQix9NSs85iU/a8gcMG+h05pTrJUPDJUd5DdOrKNjsjQ3QhChidaia9QC0XiF/AiaLHR
RJNqkQNJlLX4NIG86ylRP5qEkUxbNYF+zmXNURejaYHqFn3vNZjW8IYCb+e8MbzxOfUYU7z4MnoL
L02j/zZCrWmShl2LpkfeA0umJZqFGe0ytzBd1bSc2SkP+VY5OIOKJJuFDdW6cAHVY7jj9/kxcliJ
gPX9DdolNOCLuDVp7JQklL0YaCXvBZr8K+4iW2y29ZDYXPol+0/q4MTcnw5iU8JAACS4PRV0RfT7
cMHfoRUfAolggaIiPA1pmFiaK94bRg6CTK9IXqH2zYPiMN1140zwPidhLjhFCNqu8jmNT4wPWFtw
dGupADNCrgnX3PX56oDl1fMQa+HHj536WpZnUI0864EZho78JD9K40RkJPGmxm1CMudW291LHMvx
Ly8DekeAQV+CbizcKkgSr78CLqhUo1TlPVElEn+qnmvDQnE4tGRgoCdGjn0lOlFxhHSQwy59OXRn
jqY3szykgeAJOuo1OEeSTLqG8RhZu0UvjSwjvvBbU1WJY9zDCHjuRvUZlFSgD8r6V8byrd0GF2bo
CzPpq0aUOQ77ByIWmvHW9s9ZvA/Ds64c09HuB2jtMWLM1elD1Q7a7YhjJZEaWQF4KJfOoeBJom3c
9QHj57+71H/shb+/Tw8JAuv9CKER0UMpSJ2QQJajM89rJWSNeDUFIUMw5xPJ43z+EIY6e+QA35ZJ
0Ad5ZcV4r41ENnrcTHIQRYYzTGVqx4o/gjXHwCPYzrvEOEBgocENFgtNT/y2w7NiFhBQAz5R5RIp
/XYOQffAJb/HLO3eQ3AMD2QE9FchyOvMAdHHTP9op2kGCD5AaYBEzSDkLgQbh9aEYA3ynDOH16iJ
hmDlnu8Rm9iZlMrPhZDrMnDWvNSQDHpWhVtOc+jE6gwFW1+puNd6qMfR+Sfb5GJOqRi26YvMyDqs
mdU2yAFom8zNkBoCCXFIWFjKtVcrMn3/2SB0vxM/SFOFHnMI6xwEy2nM3kq3sxNt9D+OaLb384NI
2rvpoDu8Fe67p5ikjAoETSjy7VUvv4BK5HTQ6gAGcdmi/EnnbI5HC8K9Ih2q1C7nU8DbY7nRc91K
a4evXmXVsHo1t2RwnYRO0vZ2rp8MdIbdXoS1W+/yo5Z3xoVHgBC1WBUqPELa2HA8/Gym/otIqs1t
M2sO/dIMdaNMTQsezxJmgonE0lKx6A1XQronaxgndTVaV0RdRmgGKTieLosYs9rnKSgtcY8rvRkh
tbqPnvtth85mAmXP6sAf5A30yDbpLj4Pn6WZVkval5mJpErW/3+5/34HNbNJGeYFxKsEL+ut9tSW
1rjXD/lMbFOvX27P7mo8CoIu5LPxvoZECGWLD6FpMRW54PETSLmCdIPO2UKwjHPwuvN/NffoR8ke
GUu6GqJcGqXW1J+rbJrUQvDCLaKyBoLlyxSj2AWl9fveq0snTezbA129vwBqlDRhoQmi+xzEIPQV
vS0FpJ7EXZFbXWOLLE7W1RNxYYOKPYKgBLO1ABsc2hvPam7zuVfgWUumiRHWrt5ZixglamtQoKYh
mlizXGnAd+bpqeunn4q651k1teXa+3FtodEX0u6IawGeuD7ebTEP0ojnolcUdgV1k5jEwaFUCX9S
QMaiMM4eyxo1dUC9dqlUwFrtu6NGxHufpDJJWvORJU266k8uxrUs4oXb4uc2AQ0yLOmp1SIEDk9V
bPf9Z8xqnVjbDSri74W+Z+nqooYk1lMQtgibvOgrCYijthER4reCB3U/q4WBhj98e4xLW9SgCqSn
hryrRW++5xFMGOD5En5JqOsbkA4EhKCMGE+3tQ14aXBZz4tZVCFWpU0GDCYyekTzjaS8pn9un9i1
LXFhgm4T0mehLyQfJjpTzsBY9t7v82ddsEJG/mPVG10aooKJchj7SQlgSKnmLRfoZjg/+4AJ1x8z
1gzsYaP82D1WYUfGSGXse9bKadRLAeCkoE+LXPRCYzf7FhavybFBSH7OzYhFK8scKhVI+MbYNL2I
oaLrL23NIt0G5YlrduUhKh5mfjTT1om6TcNieFm9ZlDKAAedgAwc4LfX+0Ve2DTBNyt6WWjOS3bH
0jUrkDd1eT8+pY6Sb8c2sPXSSpGHd+aB9S5drjHam2kA7UH0He8kNENc2xebgvNxRpGIa826fczB
UY2WZsWWip0Qu7x6aOQthHCMk8Fi/19LYUMa5q9p6qhw4gReVDxYPeUXuM4VZ97ieNYHjsxW6jic
6edmZSal6W+1s7wBLDfdiXuRRx8/KMVczpUPs9lBz8a9fbzWLsS/nwV5kesZiZUmGyBZwHtLm7xA
lDOr53Pt/GpA8IGIDUIZqM1fGwi4qhz9oRa8AZlVt0T/VklGKB8+IenKCJBX0w5QOAMpLLIwIIOi
lncqlDYN5BGxqCV8+tZda+5Qxjn75n/J0PLtaBf2i4VkE3To3x9y4ffGqU6TYBAED/CPIek3vlFY
IBe1hz6x6roiUXtKS4XhbFeT6WhNQ6MEwC2CTicNS1/j+6nU8fjeQB8uvDMmuzkpzz7JTnbyuC/A
sXJ7c9DUa/8aJ3JyyAhD3V6l6y69JPXzlBiCl5B9fTgObqqhI84MLPmBYWntJkHFSgF1CQaH3P/1
NoFIeRKGEKjwoul94P5w2nYIfqM7OLdLF1LM6PvjebuuzegtHvaVwBjo2ia9tE5FORy6bA2/WKyr
e8hLyh9V8JLo2zq4V5AVZrVRrL0wIO+BtBDQ1sj+0j33Y9TgP02R6E1uMpviVJoQ2JlfpdwWoOvW
JMgT2fUxhyTCL/SYP8qpXSBhVpQbwNg5awy+clA3myxA4IpzBG4GOolwUlAL+4bQXmzqZgbQvdCF
yTPwip+ryIHIBmOe107olQ3xepm7KetVMYcNrpGdgcscmZMPauMN3Wasj3FwHDkrrHWzLAanqO6F
+n/+Auruy+tJ7OYExediQsGrd+sZL/VGtkdEZwIol/1g31cSKfyWNAPUnoxsWzUM/urVmf7u0EBV
H28Raruh4xttHyM/eZPUv4++ZnJx/Hb7QInLOKirTkcGFtnuf9mg4k5dK0qtmjHTkzu5QKhuw21j
v98Dt0xAC0PGBySXtlD6JG+7x46wMsBr9QaYX3B/i4fEub5e6LhThDEdUeV+Pb5/Bt9cGZnbbhLT
RXXdw71LBtJsQvesM7zkyoV2aZiu800twBJAIU9eN0MV7E7rPob8NVUZLy+WFSpY1Iu5GPoauwgt
lZlpVN2pyfTNHCPlxnecw1jL5VT8XEuIBwoGYBkGnXoqw39PJliJrePxPncaN7Jn8kAwm2866baV
83j+zaqZrm1TPPwADQIsH82W9BqOvDL1CmpygrpLggcR9OO3B/bt6OiBXVigg3sB5GA1slooypJh
MvWj6vbA090/YXOmJH42jsZxBJXTrwwUaAGIdXJLtMdtaD6hrPLnhXC71lVM8KITyeQkMrDy999J
31vfRy0zl7YKuNjxfUC8Ib+IrF/qxE7hFkewj24z07XvvNhOnBoES6mN9K05gP81NxF03J6ptZsY
r8f/rAX9QIDSmAHswTx7AP2BaSki77lVHOe7Kf4nm+3SEuUgVa0WmspAHRg0k0jKYNIxZH0bWj0B
MuYtQI3yEVHigG51FrHfdzB4a76pYDGBN8kM9dv2+9MM2xVghuE2Iwg7CBZ9JKdfnVPaPWk3fw4v
JanJI1K9ZnoMrGbPhOqsXlco4ID2D4V78B9Q3yOjqUfyw3nCXNRPRbIpzro11Hey9JgJghU5eaej
rcPUtozVXql/6Jd2qWgoV5VOb1PYFd0MaJfmj28QM3M21v9oZ3FzF1d+Hw3SECSwk5DW4XeWMhPT
G8hvhpk1bwmWlEV7Dcy6UDumzPhgWK/UgYcZ5df9/VPlbgPCx9b8XOS4Bzb+HaNMtXpcLi1SA5sD
1HmEARar8oSGKSDmzCFFOnGrWP0hPBrKnc+C7qy94XVEdMCEQygXupjUjctBP7MCqw7vHdFBI5nv
UeIGW0MlHQQibcaMrm2QS1vUSydCXlgXkwnPto4cXwfdgtDNfLRspWdY+u5Upo8kJPpQUVzILxGt
XK+dDi1hoxoEAJ153ezcSjsYOIXCLtu65CEgM3Eax/zKj3oA+rvzXnp6lu+eDSh6wRWyVnU5bj+/
BXlIeRE2QDry+lviZp5zQcaoj/FrcNZMYWe2bogd9IXDz9i00rJct4xRvn/QUn8I6mU597Pz+e68
d+7g6jsHW/fhwTB7ku5PT3/sF/ujMl9qd/RSc5PahhU8st+ba0hoUF8gsIFQA7S3aIzEMOpJanCo
BbS9nO+nJLNqI9Wx5rNqQ/A63CliF1rGPBb3PBfgsvInbZ/kavEcqTm/VVCac2N+1u76Ikrxv5WD
K82ydt/gD2RmAoPhwVbjPzAKLYwxEFfAZ18vFTdHYTlz/pJXsHxXg3zDYPq8FW8s3I3G9lx8fnHW
Zq9sO6KbLLTL2tLpBmAPqOAA7UEjnqu81MOhQAa+gSKa8CkJTxPnhKRUJkawyTK0bNgL/6nHmRT6
SPZ7vea9ywtrXX8uMaGlwDC0Gs5fDomaz1iVCgwJaRQtJ9brHvFIh9KvXb+FOlFs5FQUtAac9H1p
chz5vXlm+Ju1kweSBrzNUTf5uZwZCHeDNIP5sg7MVDsq0h85BqVrFJky9+VztclzptxDuFMlTbkT
AjuR56fbH7G6p5AfEEAKAHgySEyuZ7vNSz/Vk1bw8sBN9pB9/XhpHBAEkpNr28Hb3W531t7gdYSS
EacKKxeYsZw9FLAhWoo9dW1ZzzhJm2uAB7tdQo5Iuwz2PGG+aySYztKpI4xwb225QaQCXj5pmXTQ
0F8bHBMdpE7LfO+lkBQjeam/cjRalOSOoBSSm4ZV7XMQbj5vNrcneRkJ5fUgMrA8NABvM9DZcm24
GuF/pFrkwTnnGPl7FfxqhwPatjqA3KXY6kVWfWQZyS2D1BFSxFzRRyTavPiXUBw1obZUnQX2Wzmm
eAQLvCrjaa3CIV0PKhN5Ti0q2Mj649TbEIGcgXi9vz1zNO3Ckiy7skJtTwhrgYA3gpW5MYPdfXRO
NrwtEeGXaKB/z1I3uBM32fDMlzZju6xlBpdXPlJ0i8ISronrAUZqCE7QHt5WzyPwOTwaAqjw7Syx
ASypxs6quYqMfzSVTJyZNl7x+V8PHc5h0fsDwBbRMk1DBmYVIevnVgR2VDxrvxYoRmK7gnbHv/oR
2QCF0Ni+zeL5WwFEXJul1nWWQy7XC5jN67M6BZaYA1R3NBx92NQ90SOIZ2mOYeETMnABP/DIcyiW
fOifjcSqakZ08tNHLCw2osBj/Cik0zJCfTA0Cd6yIsK/LThY9gx418pb5Pr3qYOCFLo0pN2MwXIt
RFm3chSaSC2ayrzP60cZPDN8czRiq5q2xXxsWdQNK7Wba/vUZCMJMfbZMj5xIsXLeGqUJx9iHNlD
4n/MH4l6rw2m9rsgEwF+lbG/foa717apo1VqUy9VCsaepqD2cvqmJFxxGl+qZlMDJ23LDauUsATQ
124JFqGZjE5SdHkqNIlEJ7ZTolTItUtJmwKtyfeZRrQuRRejNqjyY+KL/GPXRL1V9fOsmEMeKhJJ
6wTyZnLFA1rYQ2F3csZKj/bo5i1LMoXD+JnMw/RR8Nn8u9CCKrNvT9RPR3f91dSzYJ6iFEx6QAjV
ckj4Rt1IwG0n4V4B2Uaspwxry4pTcwTFrAW3u2A9pe8H0UX0I4DLSC/QseRFyotcbfX4KWNJOv28
jgzQoUIoC1hO6HrQuJQOnOlSPvULBiYDmjEFX0OzBZOApZXPUmoNaWYWBSsF8jPYWXRYgKmASwcb
K10l1IzO6DpQBHpzUsdumKUfYx9yjIhuJaaAFVB3QyB1oV74fn9czF4+yBlEx0LRUxvA+9NdU0Oy
6tiFIkCyvtP3VUyaerb0zomy1zp1u+ycgdhRiX+xsFVrRxsPOwmKsEuvHtpBrq+PoEk6Nekz0fOP
5VNlVpZib6NduW8sWyeznctEYsRyKyVojB47B/fxInhDpwS4UJ86XkGpbjoXoIsHcM+ULeFuNO9A
svwP4jdkodEVjQok1P+wsNcDxKNJ06IhBYggxU0EGGP5m/8QzQz07bpA/JB0ryr+8WF4YSljrLzc
UI1ctHaxo9C8R89tNKmczyH48MKCoI41kWjjb9u9dtciebtv7d2fagvYvYen4/a2M1hxYZeWaW4i
9EZmaSCWkif0icmVLj+QbAB0055Tyw8ZvoA1TrrPnxPnoeA4jJP/ghLHnWRtg11moiXTv69tGT1a
PhKIrZuEpGLV01aP0sUcfz8cLo5Sq88gX01guzyNLenc3Ar2EhrfQIlqm9xAuj3m18xe/kHK52px
6Wi5RQTfJRoMa6WVfMhmeq+MB8XknxBgpDEjwFhJMMEaGhjgceF3gaO43sV5i+SaboxAqIz7sTd7
g/wOFKc0LGCjh/BjZkrrrjn4C4O0jIw4C8Yc9j2uXQD4waEtEhFx7AF95spuOHz4L7sUbxDW651l
lQpmkege22qE1TE78LnZdC6TYm7V4+EhK4GcD04euaTrqeQGsWsTkBt5ofjccvJWEmarhciyInqV
RHRum/H6u5B/Nb6Tio4Ybzh/M7BovVYuNwXiiICa4hYVoO52/RFpmBQlH+WSN5jjNv3stgGkGCVW
7CTiV6hb+tIKvYhlMaYyaq4SYvOMyO+j1bnCe/VabFHGZyXwV96tuO/xcF16zfWlze56SFOLayZV
v4dkZRu5RUhujg/606/hl/7LE4khEHUvHud7dN2C/rsk8kPOeu2t+L2rb1iCpAtvMDazkhQKviFB
+41hRtFJ2vmQ2PwE3dNtD7vy7roeLrWNopSPtW4Z7v1M1N9u4JIXIu2+CtvYgCHqtrGVY4EOEoCm
lqld0rHXw+JqaBCMi62jYv9m7pL1X8cbbpGGX/K917/eiWpQGFIBGiAnfxJNJ9s8RG5j8Y5dvGGb
WLfHsvaYwWD+mls+52KN6kTTAcRd1ojUTvM1uABW4zrk77vDY7fpY8bcrYUbcJoLnhv4GR6A2Wt7
ii5UZZJ3kudnMRl2vWSL+jH+jM7gUSHyqa8f+PnQ5AVrnKt70UC2Go4G0ApaubGLkUwbkkH0rFdx
B/FENBrehWT0hkckjs4svM4KyGzJUeEWkMHZhkiHWsVWT7opbEsASyC0xFuJYfpdZKV8ih7GxA5S
6P35KebgUJZg+SsLEkpnQUMAFg52P3lCug/nXVqIZlNsWoBAykMiWlr4OAimXJvquxTieWnxkPtB
HSV1GZtibbIg4Yr4DGVuZLmpgxuWQE0PSid6z4uuV7/ZJmYPCUZU/TTIUlv5g7i3Gg35YrDa3Da9
QrKCibswTR3keKiUJAtw50xn8Yxin9Va/rm3DHCUEemFr237Dbk3EyxMb2/uXX/c5Mzu8tU9ioeA
iAoZ+ubwNLjeo2OApi5DxPW+yOOSoDB9gbQm+kHP/0fad/VGrivd/iIBSlR4VepgObudXgR7xqNI
5fzr76LPPWd304KE2R/2PGzAQJeKLBaLVatWbY5/WDrt56K4lcbcYeCEZ4h6dpxX9ViBnE6wpGsR
Adp+r26gXb6bvPkbCPQACkhJMQ9S49/SyL7pYZ3iaiWvzYf4rF+NTv+k3KTuk27vfAk8LhHmjdSn
x0fldKoty33J976FfO7jfehtnMiFLA05/xZuo/VxUnJFMADHRqMpeJE8omK71a2MxZIpY7g2UQEO
xHxsvturJ5WeTsasnFrykJgWzXehOyI0zN04Pa3b7lLkTc5lcRfDJIxyMBUiXLeD5hjzUbXnz/gk
uJPn5x+GdTzuS/uPvSF1Kfd2IZXzqD2qHU0yyMqJlQAmS/KDo3bsnyzNuXN9v7Zk72Oe7WhP7Ob3
usJLxgtSGWQFNPChAFJ7eU7ioM3nLtXw0jDsvscc6cdkeFsXsWQlynfrqswYKb/Dx/PraY6lWG6g
XDYBlGvWltL5CT1GGxH9Qk8Ze7aA0QJ5aZZl4qwRY8cNnQpQZUA72fQcvqB1+K7xcqffWxb1f8FA
8ST+1VtfgvupYBjTtJM2VlNbWs7zb+Ci0Iao4BqPDeVUsNE5lpw2Gdnlymy+mFVUndq0mJ5CjJL5
0gJT65yiC9AtrgqRfj2GM3oBzapvqdsOU45REBnoKS2SIsQAy3AqfspUBTCn6BGLW1UlNMRWQiHC
cU+CHH23UpIhTxWS/FemgbLY0wKqu7XQfc5oObmZoq7sraGeuzfg8bvDLI1d5VBTICddbrSnosyz
O7moe6QsWrms7HwCoZKt5JoSug0QTSH+P5rekkKvkSuVynIvqBSBWaubAJxHiXGdEiXbl5k+76NS
C3/LBDVfu1NJYWd5m0vWTPsWQxNk4ZCVuR5bmVTqvV3KWZejXT4TBzev0YZpgUoA0GkQsX6I2VCL
ljYMXWCjUTf9pFiqxkJeQuz/TVTzz9ZpPHh7iHs0dmJm8il5qgyAnMmjOYHzrLCEQ3QVuGbohZG3
fjIWQ95zmby3MbRmylFyPUW+ZkePt4kT3ks7CbwQmZvtyMZBXKj54YSggowGapz2Hx0DxpDlZpIH
sE438p3eu75O9xWASYX1Sm5BQ/ZRYMJf5WiZbQvFztm4LZa11ZDbRE2F0Xdwh4OocTBpI1VPau/0
wv1c3KfPKhqFaks8wKZ0BaxBzXU33kxb2Dj2y/yliUEN/5XM3yBhIdMSU3/Vk/kql3ZqKfVOLvyi
3zX93f36ni56AMQWChsggzQrV/NDTyitwzFX8eB+NafrrgdoYKN6sezpzmSol06blhibSETIqL3r
K5CLgLgnch6+Ai/0e9tyj/vHP3v98Gxsvn8XlQNkUmVc6Hg7sb+fuXJBmYVJCmf1dBVDzPrCsTDp
xx6d/TYXsXVIHesK++3p5B5PEQCA67+/GBIyvOd/P56L03QyJqDCgQAj2Qe7CMDC16JHSU9FOU8v
rVm5LzAxySz8od0I2r6jzTXduKup0ikMsILowr2+fr/1gNayMAJjZpR/vl8dbm6OsuU86okVOlvX
4lL0dK42d+rGMAEdcSSqrO3gevrzjveIpbpoEDo8ZFe78s/LG326OZ6AILnfI4fwrw79P6vOo1IF
qRSVIYHq/avk37IHQOA8gET89rEF+nGXbFjRopPBgw1xP56nANlzSz3ORSNJMVxqCrTj9WRT4rTu
9HQEz87vYItUcWltz4Vxa2uOQxLOE0EaQXXTo25nD3vpbcNs2R3A2w5MFh4FlE/I7XPnIu/TsA26
TEWqwiuvRM/e3//GCMN1KYu5Jjzpka8gElhGRD4CxbkwiA4PGdd28Mf7rKw8wL3waV7dHt56N3ow
aufGVlLr1J9S53Fd+lKECKAfI9AyiYkvuHQrmd5Rpepl9YRJCdX0MRVPVPiYZHddygIgFm+IMzGc
joKi5JnWKPBer8xrRnZ/lwAxVVmfTyFGch4AlLZ84d6wBt9ubS0Fg2TssSG0pnPfWWC/31j0ResB
NgToVNC1o0Z2qXYZyZUoT7p6Et+F22zYYYZKITvooNDu1jVfFqQp6L9nszUIp7guV5JZGBE5tY6h
ecqnGOzz3O3TfWn+WZfED9hF/hdrjLoX0UwQqJg8qlAIQ6GkFKIKt3F1S3icvVmxs8P7tRdb5SOa
dr9ClpzKLOk+++PmVvoEPkt6h67k2AG/3mn9e5aqGag3gwdJV5DoAzfb5RoHVDBBDQ/Tcq4H+7r2
Cwtlfbt+ya6oT46RZnf21omVl26yc5nc9WyQIBLaDDIRaCD7Afotxmo7PnowM2v3y/LdtrLdPeNB
vXeeNxRmCvHuAk1HgK8A7QT4LOcumlZlTAfwt8JjmZmekr0a0YMCmqAxd8F7lowlRh7tEH4JsO6t
JPziHXsunbtj1bifC9WYmOrXTn1nvugiWn8tI7H/dJa539B1AcmAZx6msnyTWSAbebm5sxGMkhBr
6omiHaY9VDuw3uWR7qRJj75wwxkTp41+rQtdvMvPhXIxUBdPeVMivEXM/vwaXAPKZV3fNtbha7i7
u3spfF+xb+z93n7echcLZgXOAOADEL+DZ03jTnFaYSay1lBykv+ApGRAmtcBV80o7NYVZN/PGdCF
GO7EFGqYpe1YwlmQudyBlR9rKsSJPQWoQKyLWsq2ANqNSBY0gmC45Z/soZaWZO4rckIu0mK0pQ+7
u51dW5H1CDzrxtFg1nChGC43SMO5EBm+6hvmfha8prNYDRkJh1NuZKETdVCsG6Ju45b5SezMxOgi
AOWo/sOxcwdwQCae1KHRn8bb9EZylD29Rlr8C3Rdu9gm1y+tq2LguNnfb6j3zcr/Q78zwdzZIzFJ
cjDaDKdQuwnqK+GxPSj0EEceUK19+6HLv+lkR7bmo+mm8NLI+zQ/MtWleJ6bb3ID8kiHPlROfF2d
pu6Qxi/gp8hkO/OjXR1YTY/ujMZpEDa74VNxW2R275snKXkxqB05FNPGstux3JHKxjxytdmXj1p1
V0utVaNBTbASDC+vwIHSmF4o452r7ku0+R5jgEATn0rOIDvUTlGjtHIg/IjhDgrgKHJrpTcj696/
rgi10BiEYnsrvIDNBHkB1Y2u1c+k2WxtZ0dpbSnZhXpmKmYQoxht6P2JoKH/ucEIyxacxL4EMj98
jH5PBLeJXONh/Tj8uKa/LQc1KQmladB7cu7MSKOp19kGYib9rY5cVRBaW1R2WzI479UXKO7XGE1y
ulJ36H4rr+StM/3DKXNacPY/juVkVCGOGRjjnfy2BVThOYWJWNVV8LG+YD8rz5wszuSHqcoJRr9A
loVmQVLslcwl9zeBVVqSXXnDlWQ/mnSjXXFxCQGBwRsYwRv4zS+Ng05a1bRiCqFt03ldgGk+k5SO
bjEcagrE0diOz3kkbjFW/YTEMmVRzECvM9wYsFSc3AKDdvIeW5ck7+KMfjUZ3TA3OWaiAU/ciJYC
xslxp/2OZb/8Em9rwwG3P4bwbASTLCr9cTbOPoNbc+Amp1zMk4FV+3NPQBm8hsqBG6OeU91SfWug
zne1dE0gdxgTUszq2GK91cprI4tgjKMVJ4daddpfBbH0GSz+BSjfbO3OiF16SPV98Uv66gcnwhPb
FX9LQBEWLxumx9Rc+youeG+iuCv0OGOmV2T7tHsgkh19huWTadPCUg/dK+Yjp1iS3Go0JxWu4mnD
Xfyss8EgdLAzINTD9AwUVy8NIpcpJnOXZDg12lXMJtHd5XemYrcFXO4bCXJr3JPcyg4VwYADtIwk
lvkgxS+j4k0GPLs7ovmFIJc7WEqyU4ZrTT2QTZzNkitl9yAjsEQQzmf/J1THVDnX8JG1pR2TERuo
3efqQWt34bjL4mNK3hvzjiiPGxu0dN2jVZoxZSi6iJfP5eooeFU2gtaOGKGBqZsPzTxirBQ4oKv4
LlHeR00Epc+xlj0pSFwhxseZ73W3gXzlnwJocsSQAAO9ehIeX3jecrabCoHekA5NVq/q7hUWYiSW
8YaH5a7Y0V3c2UCqTXvMx0LTZfAAZJWjXeeAkpDv/9YXhLmHM4P98SncegiAlAHNP4snEbB2JR2s
VLwBmDugGzrzbwBekMT5RwUUDH0qQFANhsNY+j0Gd0ZVWuC2c0lNvJba9ErpWpDlvE9d7q1ryXmn
H8K5VEIYz71aNKJ4aoun4iOgj7N4jPt9LDlS62nCRnKNuwp+SGPGfxYnSKJgtMKE7U1RzNGe4mHA
7JrOofUtTbd6OzbXlTvuQWaKY0HQhpkfRDdsvErc5509gnAnQVu3ku+JO27Sa3zvFm82wFuAWAFD
VjG3nJMqxfWkzzJ2E+XQ3thhRoqXgE4bIxuAvpQ+txhuFrVklEZwFZh+A5jn5ZJ2iQhSVEDxT4nq
kswm7T45mMq+mu4QREbZn8bc1bhxpeDXuuHwcfv3XuJ6FZE2BBsN8LuXgue00pNgQvuZ0kXBs9ZN
w26UUVEr8lC2FBpN7xPm0z0LhpIcJFGf9lSY0IaXFW90rv+kEh12ja4W9xmwcLdzIQO3JJKPckqK
/fqXLh1kFMLRyaTIGhvofvmhIxWjIgvwoXHjdbgNI2lXOAqGka+L4dNl3wvCIg0gSDSGleLC0b4P
mgHlDBCC1g7qRHZyB5bOO3qvucnvYdceCrwEiOvrXnwgu8GhB9GrUCoDuel96pgHTA5AvB57wlaA
ySVEf3wXbyGFJAeKgu/S5S+NZvvea5vYHZHWCcN3fcAzRsltsiGVu+4BBpVMJGEZxhFmqWrcYmR4
wwoxqRLfGBwFZbIc2Bmqo122PFba/frKc17l/8tCyyWGciOzwR8BswoCWoB/zm+om0Cz3is0u6Ag
YnXLYcNbs+8+O94/ZHFBZTz0QyJ0kGXUFqKVaCMdv/XznK3KmBsVgEgZg946zC9vUlV3ujA4ra8X
2/A1HbhLFjhpWusidMjHm5Z8kQLcfH/Jq/6fdTJRWTcAGJTBv3V56EKg4DBfGSPMpRYJrdqaMwkP
XngH0R+yjf3nfe63MBknTgNFBcvXcpsSlp3QzRiw6cs9vODUzzf6UIm7sMkloFK62MZYi2uWZnOm
bgQDmCGVz3+/pDIBKxbwpwqaRrglBZOZjudPgSWdfyfh0ygc/m+/zwUjmhGVeVo3GCsbtk6OmWp6
/gnk97oQ/nn4vY5sfBrrwWTYYG7TlCrLaaS0GLE9XGViVdmqkfptezei3Zei+RIgBFsvwACCDU3p
fdIZ3gB+g5Hc6fEWanLJSAEHBbYIxA3MjVwaUFckWjBG+BYJeWqn68QKVIHZbd9sDW1eFGQAig14
O6PF4u6xpjAD2cim2O9n+WsOctNVYqFz0JceuOvry8Va/1le4L4ZrS9AhjwtUVy0Y1TqXewHRXrq
y84vp1v0x0czSozNaxHdCTPduJSWXCNWkHXUgkJH5kegkLFLR8zCwszjNASstjZzoF/sKZTtYApB
070R33FX7X80PBPHmWlEW4zeQjkRDzn9IJn0KSupL9VSZdVivHEkFlfzH1k8j1kvF4ky9VDNKJ67
JrWioUYqDHn7B0W+V6LZEbsN7b4znrzjhI4wFpQXUVzkbDJvqziZYxHD4UePSOlVUenH7MGQRtfA
ALAsAfe2Ft9W8Ragb+lWAFU6AeZNBmL/O5N5FjbngDb2aC/GXPEqDv+gralFY0kh/Qsfdi6FewqI
iTnjdoN2pE/2pYJhvIk3t6W3fgiWTORcCvcEoJk5iV0GKbo8vcuNhXGjxwb9o7E67tYlLR1sFLLA
1MGQkD+Qnw2MI1JFDHYOwAq3byj97Ekv2nE0Zhs6Le6PimkPaKZAYMN36KPNkvYBm2arzQZI6ec0
crKm2oLJb0jhkQHyFOqCouJ1LoD/AO0EOtlqXuBTZt/nF8Pe8O4WdYwi5KvabR6kktImMIHKNY1d
2HrFSRRuANEtlCuz/erGw/Q7j+7J9JqEYD4CMXdxkJuNjNlS7GgoBpwk2gFh7cyEzswdoJmu1asy
9sX0EA8ochaHKr7ptclTIs1ZN5Ilc8QUTXhIjMTBNCrOYwl6XbdlPcP7B3TXN/Yb2tZApKFZ62KW
/PCZGH7vIsmgpS4iw6WeuhQAPcv4Lb4FyW3abgha8orngrhDPPYKqfoOt1n6p36DqHS0HmbB1YLN
dpul44V8EbwSyHTZJX25S0bcsFAIvv62fuwOw4avXbSBs1/nbuW6arUsIPh1KiX2LPo6eU3r2tLJ
Wx3s1/dmSRETIA60+SJYxaDgS0WoQIsoLRXm1esHrSIPUdHuifD1L6SAOwRlOyAK8VK/lDJF+NU2
YQq1QC1h2PvwiMbyjd3nW1u+DzCAL6BKEgGAAV3KpZRuSMVmzOTYH2u3Ao+vUnUOMZ9SzbBpblrZ
tDfpTot2wKpZuXIURH3DFS6dJ5AjafgHmmNkWy8/IBXrRO4nLKZeAytSR6ZXgt/USWleW6EQRhu1
hZ/iWPsuYjcZdzIyl9yqzp0ABhwTT5l2rOy+Ba95NezZiG9SHtb3b1ESLi6YPPojdH6q0NyZaJmv
+8THAxBQ3C4BCjOu3bFG2Un965sLWp3JYt9y5gDnRuqaMoEs+qxhjAq2Ud6QsKwNwmvwymCneEdP
DaHMGwD8/HSISyuRFJQbC9pYvRablqGnxv9RHnecZ9CykabvEl8RQNxj/lHyPzhh7V8OYYb5s4UD
aB45fjwHdc7827oKi16d8DoXyo8k7+7yJrsRQnSQrhsDn3X7FgRGMnw2gPPon2Tu62yHgtzAiKcQ
+kggOcFgB1unqK/ibVKFCcJ4cGSYyT5rStBifHTloS11d/0Lljbw/AM4TQUqD9o840GYoKZMrlPh
WnGHrczZQsCL4ipeRUQH1A2NQdxpFvNGFRo8qv0sdtu6tAxM7B1QjK4oPEtkBSowYSiZqJVLttqE
fnrlC9F8zFuEihE04YAXdX0fZ7scVd6tZMvCe1fGgDJEbQYzFvCnXO4i8HVULMcWi9ghNVfvjbdS
tjt0I0Ukd6Lp1zg5FaawhKqjYEdBpSfGwTGh8sv6XvKp1G9rOv8O7nRoWTlUdYPvSJ+/Gls71g7x
P4O3yCufzWPlCUftjj7qT+FG7LO4vedyWcR5ZsVVNUkTyWFE4XOYg2nBVlUMawe6vJSPYuumwBZs
dQku5Gqw5sgHseQ4ik08q6Vo0mIIcpycMG/f4ka1m9Eax9Rt5xRRyrHrMfKm86N54yHMA9v+s8Zn
cpm9nemq1W0/UwlrjAYFsLz22g6T0O6q04hBRprVPlSGpQHVmFrDy/S5sb/Mji7fjdAZ/AvIh6Fk
pH1njs9klzFmf0oCvK0qYB5W/cvsIjeKxp1sjl4XFddJm99lsSdLoIecs3eST1thIfNHP75AYzA3
4PqAneS0r8s+qJJIRP5oGm7EuvZks/lEjAUSG+G66dW3DY3ZvftDHpKxBKlwgAh5qGY302o20znx
a7FwMKL1GAsgyAV//AMBnNxuxJd6PBCz0lFV21jtJc8I22KDFsHDj3m2lxtdg3g6Sjo58c1b2HJ+
C2LzLWjB4mqeieBWU0ccEwS6BO8fOQZNrbwG2ZNmCShQVr23vpTsc3+u5D/qMHXPbIdqsxIC84rk
dmf8ak0VRSThYV0E8+I/RJgouTI+eLS6cCs25ZhOGQYwjhlRodIKrjHuip5A0lcsXBtCB7zAX8fc
OBHYIU0HyxuKR5xWijZPYjRriKYIjr/2LlbXktw563otbtOZEPb3s6VL6gIo7VLHg5mahZuYWuj2
pmjNDYbLlTqgEXVFow2Zi9aHuZfwcaaOpBt3L9cJODkEShJ/BNpDjDDi9Fkf34vNKZdLuqmYWIoC
o6apeIRd6hZPU1zKoI/3R2jiABzV+1NAeked+9iWh/Q3nVtpQ7dF383mToADlMUeP2LgIOonauJO
HrSr6mWc7rRotGogSZTctMfsaFT3VN8ouCwtqAr+Y6CxYSawzktF0zzpe8XAcY4wUAiTShKkoIU7
tdgiuVxc0DM5nLHMqTaSTIOcfqw/xeKxSaOd+YLSpjcJIEBet0x2ovgTpyLhLCJ3/X0BXypVzSXm
wLdx6usvEqZYblEOMSNb+3nOOJRSlsd8oKlfze9DCHRXPVql8NgJR7mN7Gn8WteG/dyaOG6LSkRP
UhzmqS8NxCqGe2OqWJ1vXciSkzpfMm5/GrONKjCcpX4C6hkS3gUD5qyM92R0TMNNQ2qJ1YbEZXM/
2yXuLIPqbhzrHCLDYpfX+yR8TuvI6pFjFuqXttlJ5BWNOvfrei7a+5lQLuQuMwxIom2WIvFRWER6
0BEfSdItmo43bHAxIkLiBvNhdUYSwSfQu0ZOMZSzSP1Y3NVajDGcmRVioKeF8OR2EuJdTDR3HAq7
Tg+9GHgSnd3ikVAZ+ZjiSgy2emqWzAgUWYyEwEA+iX+8jRII7wVSp/4kXqPJA0/EsTr9/eJ+pxRR
qpORneKgNqpgqvGYkdRHTsKS+j8Zne2w0SxZ2lrdJXNFKQ0JMEycwtuCeYCzu0eUc1OoZi31i8xS
o0PYS1dtHl6BFcuq86Myp099/b6u3JJTQX0AuQkkcNFLwr0iel2ZRHTrpH6tjBiUF9n51puMbxb7
DqLZ1HD4fpXd2mwLz7SqazMY4gpFQSO81TRqJ8K13Jf24Az0fQb1bWuLGIaApxoR3Wbwuq1OzkUV
ETdgKJSGrA9fgKkiYSwpexSmnZF7USmccjPY4hFaskPW3P9fIdwJVKN4CrWCvQqD3FNqkMToo91g
1PD6dm2I+fY+Z2sZNpXZGgoeQhhJdgjHe+Qm99t2uChFRcoKbJI6CxUud6wszcGQqAJlZooMp2SM
QFhKH4LZ1Rv6LF06SCUBs4ieMTBvcw66NDsUPg1EPqWQ2UNm7iITtXaVRMgPmNKua0LRCstog/h2
yV3ifAGviLI/AaffpX5hTFCiEll4UB8mQb+qmvu5w3ZV/0o9Hage8EEymln5UpCC7apzpl4qVvtE
wbhfgK0SPG5ixaPFZKvRVri1uHVnErnzLEoJqjwEMXKVTgel2nXTfBDJRni1uGuYwQYOCFAUIaF1
qRapKyVoe9hHqr22T0XjkeAgDc8V6HlIvVHXWTy9rLIEtke4eH6gVxtlNUXZBykdfWjvQioLtwWt
thpKFjVC6xrqR3CGkMRppBW6PsaIrTpkGVn9Yxqsm67ZbcGJF7fnTA5nEGKjp/FkRKkvu2+itZGu
WDRrzFUFsg/nCeNVL5XoSdgVVWQgry2jmUKe7XZULcS9Bd0IN5Sliwr8DwpQAuiiAM/BpSQRp3aW
8WjxjWYw3lohJc4UjKYN7Ex0DASkR5I5RNognP2kSmQ7FMHuqqqddlX2govcu+aIGVX3Feg0I0HS
LTOXM/ACJtlBmsD7ZAbl7DR10rzE7Qg0aziJIEdGhrSYs4ee1oOlp5geoEZyedsn+I5w7MDTNpXx
fsyG2C60Efx/hYbRwKqa7jB1O7oK8cvAYAMcBXyitrH0zGPw0SzGTcBZwZexEsblgmhqURkFmVN/
FNLHqVUfkcrQ7rMUjK9VGUZvkVD/7XC973vVQA4ICA3wg/2oQtahVmqxMiIumdAAKUmWapsv0pP+
kn6Jv+hvSXeS2gaCbv0GWtb0f1L5omRMpVRUEkgtncJsjqP+FtZfghIeBnJal7R08g2Uo8Apgfw8
+Fou1zQlghw3BdZUBSMxsCDpUx1UG/u2GK6jbIyoQMJDQeTjR+S4aqkTptTPDXk/ti+gzrkTAU8y
x12FoYX5YIkYlt3FT+u6LdTccK+dyeXihRi/KvQm4q6oEEprENPTLMXVbUkC8YqOYX4f5iF43+gw
OYNBhEMgS695KCnOONHyAMjA1gzorZXgSYoMoOAqQVUQSSMv5eufoeTJv/oPRqTvGM2GFS25KtTf
0E2KGjDe6Jz6QtNIbRdBWJhEll4fMuorM3U7rPX6Qi8LAuIHSQCUIviaVRypmAYJr+trui2i+iC1
raV/RF/rUhYPBaNFNgEHY6MIL021mRqSlzX8kG59jmCQPW4yzS0ehjMJ3MUxdXXX5wBmobqHUVr0
vt1jtsJecX8DAYwBJYa3meffksj5+Izo6PDFeFC/13/VLpJ8mQpWo7zdS9Ge8RGDmt+4Jn1hKYZr
6pnVY9D7+qouXcoMCfrfVWVfeBbsZmFHppGt6uAmDogAD2jufEK70bqU77TyD999Jobd2WdiJqGi
QdJAzAgvahEr2FWWtgOf3TtS/BgW5B8HJ3ZekAd0UQZwqkN427unrxnzAda/ZElf1pHI2LVgR3xr
Yq/08FJygFu1mu2EYlZYj3b+6nlC/2ij4WVWbKjONOM1RwiMJBmam/DqZIfnTHOkCWOMQUgytO6k
xDLF+Hcexjc03UqTLcphg1KB7QahHn87TjVgBACYQE5zP5ZH1TiYW8y/CyIw6gQ92wbogJCYYH8/
U0Vv5iyriiHzRZeAdyAaNy6KhRMuIYJHIyKAKzpuo8vfR8mrK2MQ07K8hwrUwL7qr3G9ysHfb8mF
HG5LGrXXc83sM5+Wf4CxnsP7TTT6gksEnARzcaAICKpU7mCHcZoagjZlPljEvKm/NiNMwBG/NhHW
i1uiYQqNgXcx66a/XLIoNAUx67TMH6Qdaa6HxAUQZ/3EbIng/G5oZMZYJxAB5EqTHyFCiDZi3aWq
PcN4ARaDRhAg9TgZyPG2QtYBgxPsyFWAyYK4rsFyOe1/g39hXZ2lqOBClny5ZEij90rUQFaSnPTh
qGDE5AyQKGhuLTFycs3JYrsu3CF7ULJfWykMZdEwzjTlDCMOu1yomKYg1TN/Gei4vQpveh/jYTyk
aO3s6lPat84ICvjY65zuMbGzfeUUJ0ZfrlxNHqaiuygkxNboNo+TV256amYxnL+6WB7uQsi1ulQo
W55nyRHd0ZoPMqTpmKYJPh3npbgTMeLxGc067vq+LJrZ2cKwv585F4xBn5MS8ZmfDcGuxvAqUd4Z
s7cuZNHDnAnhTv7YYV6VVkIIKZ8QXlPhQRxfJHsyNwz6G021topcXD3GRqESpo3kdFZ10x0lDMvU
QGOm2gWoC9B4tU9vSm929CvNqWzp5r051hhhKtg7xYltUCw7qld4GO7+KBZgzczuJZvxZk6WhpVX
rBSEPtTbKv4thCMYU/Of1DPuRz6LWGI+XCUzIGsR2vV+mp311V+CNQDKh0sXaUaC+Q7c0YsCsdMz
IUAbQ/hRKqBR9IJ0sNX2ucncsLLKzNI1is7rjfzr0pk7F8udOVkTQF4ZQy090b12RLNLOsq+pHUf
Wh/RDSUXAgzoiBFzLHuPBivu/Ggw41Ah0DGVtUPSgJ7NknJQuO9N4jX6bn1Fl+wZb1Mk9RBhYKYy
5zfBQxiQMgK+ucEQ9ETMr5DbdpviPhbHHVX/PiPF+hX+J4zbPZoRqgU9YNtKNN0QvbkOuzdN7524
rixRSr1BlTZ8wuLGmRq4n8HohcQR5xOMEDk/sHkiR9oA2jeVVQvSf/Qr5bUqWZhcM+3Xl3NZHhKy
hI2uwSPj0geZiZCpJkas+KF0eD8kCeI1sAyty1i8f5DCQDEFdVokkjgfJMagdG5YR1IpYehX6fVI
28jxo1y9RuphAN2/HFlZFiD78lWpe1q/rMtf8rPn4jkdJza4GE2XiU8CDbDdAtmrYH4Mq/phXc5C
+gqYP1TAWdoZ2R7u0JUY1xkCWYvWL+VNFcmVkrT7mj7Kxkcl3WUJdft2i7RpWbV/RHJHLwRaGAAQ
oKbQL9E4qah9qS0wflSrNnRbOnbnunF2GSpUmCWKLZySetdqplNO/X1rlJGtaJUlBOSwvpbsw/nb
5FweZzJzLARoCmN2GbJ+jIfO+L0uYGvlOKMQh86UAiagfCJdZJfFo0o2nPCWPTC/eXa/V+C81/oK
dpd3paVn8b3a4ZYT75LkqKSZJUR/FGC81tVa3CdwGLF8gaiCx/RS5oTspiArACFjAgyimNBOh32q
WG35sS5ncfmQIEQ6GC8jeI9LOUElpsHMIGxJo39OAQbrBFJwPY6Zsy5n0Q4wcZq9Xk1k7Dh9MLsH
nEwtg6uNJ63bC+Rx/fcX9cCMOhFjkUBtq3J7FEddgZQY8EZDiewqAXIFuFKxL7x1MUsFbnRG/SOH
2cqZLQTilAragNqGIEFU4NHUEagdyn+QhtsNugzYDEYzZ7Xxhu6q1sqbO5IC1S2PPsVmhuiOXf+g
Jb8vwxkjqywz1DWntyKM1ZQOrEKGXCE5IJ0PKhbD3Ni9ZSmIPkFTjrkC/PROQSnAUT1DayCDm/Kz
xZNQHe7UdCP2XNxE/R8xnLOgoTa0IL1F4Sh30WBopyP6gbIt3OKWFM5j6KM65VEBZZSsn5xY0O67
OMd0xe7P+tYsug1MDGaDuhRWN7o0FZyDYJ7hGTC5MjCvkskEFzAdiVOlFCWIbqh3tdkYoJusHEGq
t7RcPHA4zxjRgQZmxK2X0tOJpkEIOgUfDGGf4Axd142ZFe/W2SRXPHlBSQGY8+WvJxFwHgoFVCzL
JrfW20MMlq6h6T1aPsnNrtA2XPDSnp3L465kcwyNShcgD/TE4GpP7QLFRK18WddqyemeS2Frena4
i7KRckECBlPWRuyQeT035q3WtsfeLPdJ+velS8Aj0c6ugtYVfZhM5zNp6BoypwT//FqdRXALhKOt
jBjbtK7TUuIehSe0xotoK8CccU5MCRaDNhPhGStSeKq4Fwqnlu3aGHYzxphOWeag9dxpEsFbF7zk
M87lcoe5LCNFACYTDYz0xux3LW08s7zrULlbl7Nk6OdyuGNGwI4hFxXz/CjLPg779V9fNLyz1eP8
q2AOeduz1ZNBbpYIH2IoukYqbRynRSm45dEwiCGdEv+6HEqSYFCxgMNqlrsBHawaVbfhbovmfSaF
P0QmiXRxDlOfSM9aUNqtDGR6JrrF9NUop/V1W5Rlgp9PAkUKfDZ3TwpoGVMnFOV8QLOIpZA0AN9R
LDpyHSY7BKAEb6K02a0LXVpG8Msyh4s7WuL7O8I8kGBmKNNL6hfqR3bWF/a/uqRUPLJQykXJCAHH
5bENoC4tDSATR1W66Yl4E7bkZpzMh3VdlhYQJKN4h+NyBwaF26ye0n6S0wo1o8lL6w9d9XPMAyaK
k/6bt8e5JE6hoQcORpARP8DuDhhlUW2NH13cFrT7MEofNs6Vu4rCQRm7soWASqQMBy5OKLKHx/X1
WnI3eLH9Twh3I2mZIHZiB+RhicnMqVuERz3fzf1GImFRFVypoASRTaTIuV1RehUwO3FgxSBXrG4S
mtsRbvO/VwV01Gzy1f/j7Dx740aCdf2LCDCHr+QkSSNKcra/EPbaZs6Zv/481Dl3d4YihtfeXawF
GFCxu6urK7z11lyT1BY2J55yj0F0GqC7YK8Oj5bHWOSXeIuKeznwZgYIkMz6T8ziiopjrdaGElIT
qQoo6rqpd6pJ+ioxeodJWR7tvUKaAlDQodkcvNZ02sYonFwFuy823j0ApcJRjDE7Rmov0MqlW7ZP
hmDXKVPnMFsZ1pRRmT7c3pu1A7j46CW3dSUVBUkX9qbvzlJ5VKa99IdM3f+7L5wvFSmcN9pbri94
00WR31WERL7+0LYfSzV8kuvOtjrDztpfvVLt/2JJzKmbCUcZmvMGgCj6ed5KABBTq2EgfaOJDwoQ
YdtiEMuGgVx7Kxn+86+oxdKqSo2GKAIfCC/45nCH1aOBoUmBctyERH7x4E9J30p0vuMTir5dp4YT
FBPEhhsxwto9Z+DVv1Jmu3nhNVUKqKFERUotZzszLu61MXGs9vukt+//4lxQA+b58qjwjl1LqmVJ
KkahAy8VfteMF2ptmzWw1cVASUDhCHKrN3TSetKWY9LgAmrRx7Enn8VEPd162XSf53NduuvahZyF
2VKtOmaeLb5Y2ip7rWDAlcCIIWGkUc50glFkllDgDMHGBq66npT2QEfD/DCPKrzewTH0tXrscZ5G
rXCC5KmvpKNfOEPXn/QsdALvH9k3HLNut+aMrOo5cQm9cUSs8LReCy5yORqUHkcgiSKn9H5btK3/
hXJcSJgvw4Ua0sKrVkFNcDd4H/vh3pMGu28/3ZYxK9ibUzMoi4t0nYEeXpxaEOp6r0eEcGZ2FEPH
E2xF2lv1IRqdYWus85q7QWX8X1mLHatBcoyhgKy4MA9T3tuD+uT5R0OlrU/bgimvHg9wfBKp0CPQ
zXe9eYE+AYcecaFMXxRtMc2e8zzZ6OJf8pq/mnF+NTEPYEds3kKIMehV31QRGCLtxQKh5FV2Hd4f
BvO7IO+b/JP6PlIdMfnsVftotLUa9B+qOeyKHoYLeYsTc21/IZziMsgkqJRlwNwKzTQOCe0znUhX
bPoid/lutEjVpC89yMjbirNmiXXACPQwMWoKcNz1/uaeoquhiO+Y3OViapfWI4wXGxdgzaTMFxvW
W9oC3hDkjZJVeEMOMq5thPsoonk7TfYFk8LijvYjE8dBSQFkasKwIXhNeeiCkGETYx+p6lwvrtHj
RirBGJ7FPnufcWb9EN/d3r/Vw7oQsbh4cavqkECQh2IgHwMg39MMHynMkS2h+jSUjcPaEra4eSmz
FSRBI4OnJIe4L86Vz2is8OCrw7lTzQ1hayblcvMWZktoB6mOvBlxDk+Ylkw7PVTtpE/3hufWCV2t
8qabuaqMVPgoTL1SKS58jjS3KnC4NSXrmjyHnY1p3jq1kOJLioEsfM50Js7ZiZlmmS22Er1CkVQ3
u3zM5R9q2hilHQYlaCfc0PYfSAbr53SMwwh2gDE8FBN8QblX9b98q0op9tee+CEYjNCbe+u95zaR
TI/L3VXhoxAnw0YKZ31tkApBGAKh3NLlofMhjttitjEJ+SHJ9ptTD9v+bW1cFcJE6xnnSg+oudBG
z598cSSddxa82JYn2mhLW1S/3xayeqtowZxT9EQ3r106F+9ZKiQZEQd9aXLvhQ+hMY37fND0w20p
a/4O9n6mV2EKnrXkg47Mqa1MiSCNVoq233npftLuG2nj+q6uBboYw6ATkmr94kYFQw0zqIH5m0Lb
ctoPt9ewehyGyFaZkHMxLvva/kSmFYe1yW/XrI9x5BpBZTfBxsu/uoILGQsDLqpCrmYhEXPdp9qd
lzNSvAzNend7JWutV5SYSNEASqffd5kanBrBm7S5W6+YDsB6v5iP8Av7jjydKuho4nfaCUZPR2yP
W9jtNZtn0JLHrFAwvmSor/dwGMdg1BM62ZIwHfe139ZOYmTTncDomgehF8+yBmfi7dWundulzPnv
LzRcaiHMZzIPupf1h0ksHlNS13U1bGzq+tIg84P3USbCnq/ApZiwrqu+B1EcqMrOM6NdGak7WYQV
vhXttNqgtFrFpbwO3wH5RNuvMX/OhbhM7Du18IHhThbNh26g7Mr7Ktvrwn2rH5svJ+vDn+8imWQF
vZmxzNZiF40h8/2kIWlQ5s+0NpMS1fZClG+c1dom0rsAmJIWEvylhZQiVDIt7QTOSoPnCZKHOoWH
8aETGfSdbw2mnH/Z0s0GbE46BDqNuVhyvYX5FBJKToDNvajbkVNoesNu9b9Z0YWQhdci6LpHtkXG
XcoHJ+oqG26OSYHnyWNERPvyF4c0QxfoLJsv9kIH85EG9zJABzuxmpunB6j1u2Ej4ba+bf8JWWhe
lFtxL2YIiWFyjSbvGHZQ5ovhxn3aErOIwi0lyRsaD+CMbe0hOEJKtEWyvSVh4aB06TTWfjWnlLTI
KToN57U+hlucA7NJe6tl/27XMnE1+trgKwzRPpta7XRtbVfTX9TIXrmquZ6ijPW51mOt97TcM+ZL
E8Hla/2Iohha3y2/f3W3GCzH/KZ5kvSy4CxlZWMpAuvQxN9Z9ejDT0IA9xcuj3khZHEkRZi0HuBd
2sjnnmrtMR3/P7r/15yRCyHLxu24CHsG/cwnIt2X3xPvQQLKt6G9qzIMRaRJCZIc3MTrM4k8lWc7
BbOfBp+V9nemHPvgXKobJ78lZWHBpNEMg6APMMrSY7arIgl3+rnrNqzKuhR4SOhzJ8W3bIKsOiJY
OaIdgG6Wkxzcx8082u5o5d9vW6/5cN/cFHAG/0/OQo99M0xh6oyTM20klmw5YlETooxQyEV2qPxI
4FvddLi21rbwsRk6C1ojTsmFfwPi0LqGb8eqv6HVq1jxuckIjpXZ71lqQ5OqPJfsBYzez9PcUKbI
tlDfJQ2zrYhXRLtWfxXThxIq7FJR97e3de3iQh/Duz0DOKgHX6uiOmVE6RbQ4bw4UoQpq0cj/HRb
xGrCj5wbQHT6S03yVtcydOak11ZE1a9QvcCRxeSohqNrdPU+BZM+PrWabwOKJCDLNi7aSmALKJcH
dmYNpci9eI36XFSS1sf4TflXuLj60taS+0YEPrL7fXuRK6oCfEkiVzYTSsCJeb3GKZCCcRjK5Bz1
2onUn9qWhyQ+ZVsZuXU5rARSKFoxlojmchKKqJSq5GyqwsdBrb93vXGXjf59Tji6oZkrusGa/pM1
f8uFF+mLeZnGWZOcjeZeC/esKug2bNSKS3clYnFAchlrI2Prk3NX8gCmYdPZshI9V0n8Eg9AjMst
mvKVBxfgIYR/r6NEwKpcrylVlLLOVXRRDD5PBjNmt8qaK3bqSsBiRYmZ1MrQ4DdOAg7jvpTHo5/e
mc+AOQ96VR/V4nhb89ZXRGoZPhPqBfpCYFE1mpTIs6Pi678EWXum4+nDbRGrSgfew4TnUqJbcfFe
DdZkCAMt1nhbTvazaB586+QXG3d1dR3w1tFmRN8P+KHrkxlq0SsFEQOfDempM7VDMGyUabckzH9/
oc+T6FteGSbcHZBq1G4ab4sOafXGXKxhYenIzSspaOTkrMsvJfCdpPpJMfUvruUMs2bYBSUoyufX
y9AiQ8r9hPciNR6KH611t9VSuLZPlwIWq9D7YlTjDAF0EHmK3ccb6ca1K0Jdi64CKlwzIcD1AsRK
ZBLUWLAAsZt5O3xnGq1TIhu2MTKgsn+RRvG9JgenP9fiS7GLizKMTdJnoO/Pgfco1r8Elfw340L8
rTLT2ntH3Pjf+hZv6kAKKtJl1hclMOl7mSw4TQOJVKeFz4n2lIzS0xha37Je1Smme+lG9L/26F2K
X7jJvtS1qlwgvvKepuRDx+iryW7HYj9quVN7G9LWbAMcBjBN05ZNYW1xbcOuDpJCQZrKYISptmV1
JyT3jDvd0PpVOYyVQIIOq8eyakikLAWqxemBsZjae9ocs+Teive3dWTtAvN+y0B4XhM1i6MToD+s
/IlnHBFe/8JKNkvVWyIWx5MERm34s6cAtQXvT2x8Nsi6m9nWu7C+Yf8uZcm3EhuW4IsmTyuwWaAv
ae9M5cH6K2M0c0/NBHMczvIuF4AIIatOzo350fTNHeaoL7YIF1YN0pwRBDcL2beycK6kUag8oWHL
FEHIdmlJMUSItGLj7Of7v4gwcBTn6NXghpKquzZLY5PJuVQgpZb0HYfvic+ldF+l3U7e6gNaWxDR
EjUcQwS081qlvHiJUqHPjLSRkrNV5NWORnjRIf89btjZNU2buTaRAyXGG1iSMMlaF3r07EZhMtiK
93WSwx2z6raq3muaNlNYQZ04g0iWoLSia6AxSRQ0GrzPkfmFpuKExkacuboYUsOv1YjZzb4+nUTK
q8aXZW4mbkj3qRbhl9gwZWsKMI+N/T8RS5aSUUn0oJE5lVS6L6roRJuz7h+ZKOdY8VYuc00DoDbD
qULfCPqWy1HCuJy0Lj3XpX8g8JrTzrdN2aoE8qScvQwubEnNkcgCMXOALzIToQvFaGd/Aa6TlQsJ
iwRDWnSDpryGx/X3Ok7vs/a3mHz0jWTj4V59UC8FLe5/4BuhrGYsBbCj59+P0U550T6SZx67gzru
YPa5vXVrunYpb/GmRa1i9dXsxs1bN+M4KthGNyKftUtDmxjNE0xU5IYufGozbseWLvHkzMi8o1Ax
hLwODlPzzcu3+MRWJTGsDLQ/91NdhvhlmldGK2GiFfFTXjKHtiFhQg0s3WL5Wds2OmHpg6WLAYan
xeMZWI2nSip0B8SLdajcoQzx5rO2ptaXQhYXBysQF1GDUfN1jazBfd1sTVBZXYbCjBb+IeJZskJE
aut1bYeEnjEFDTXJWvu1yYa2JWTxbiq+JOhyyl6pYbqz2t/zBbX6fvfnigyl7b9LWbi8vdr5cQ0P
5bnI/HyXdKbhDGZZw20bbaFL5n1fvp4qDwA1fXqOSLpc2+dyVLOgNbHP3Rf9d/I+o+HoJER2XX3e
KjatmWlaujU6u2dq92UKJBE9S8imKD1b1aTvpqzqf9Z+YdpBIAovY5Z97/RW3rAIq3cInWacyjy4
bVl6YpA5PFBJnPKUepQ+B5hKGSiVdTu9/3X7yNYkMedG5tBUEhXLcD4UAqHMM6iNJO1cFxmzsV4g
noYHdoPOcE0BgXaRqqfxDsTv4ryGHhYry8/Sc7uHIOsHM8lvr2Pr989/f+HiFFknmFXKOkTjoc3P
wK797vm2iDWVu1zC4g7RpzVkhZYiIvg89A/x97x/AKPrtMovSgPOJjHwvCVLFaf7F2Amg2+gt1+8
d7DSjplilil3drQnXbXbv8D24Q3OqVKQMXgii0dBrpmg51esKC49RsiX+0z/En6FRN80cmebYmf1
YQX4M0Nw6CnATFwfUjrheRZpjjyvfq7T4CWnROCLzUMU6YI9JD/87HcfMoh72ji6NS2/FLzYyqqD
miytEVwH1VGYRpsJvgcvfUm2gMFraghV7Zzchkb2DT1SE2rMOLBQc6E9Gvm91x7/puQ5T8v7V8RC
0xnsMQ01/VT0cbJZoTO2953/+7aqby1joep6qUT+IKIYkCFBWJOEj8afD7HDTbxYxuKt0JPAsyoT
EewUfRLslJrf/80qZnQMmXKFA7lWN0WLApOexpQWen86EIZJTqUYv7VR8ve3Jb06NRd3lSzi3P1F
q8T8B1WVhaggCcxYL1OoaOq90rtGHdPKHrplfkjohzVsINw7P3uXygUlgUNjRbacv1MjirCduZPS
k1Sldht9BMNgWe9a4K5Rti+GUxR1tm5WTljcm7W60bW7sGev30z5Z2YZmDuWpcUJ5F0TKZ5c8M3C
YRQteLJN2LvaMN/nEYBokbkWPHOCV5l/9rr9n2DdsmhHRewygAuCCG4XufFdK5TdnkHNo1G6sqrv
4zS4u30wi4s/Z3dn8gSIE3nhmP+3eHYSyfClJOhit/ToL2yM6FCr0rT3s29jtUWO87ph10owC8OY
0rLBgI4lVFqoJhIGfpq41RDNk5Jin/EZXm2CO5flCHB23E4tE3eEfIDxX9fgBrWSZ0OQzTmXZY2M
3fQyR6Qod1AYxlWApZH6n1aV+J/SNK83sMkrW8MBzK0F+OkUqxbGOKG1TErVKXHLgq5CJZRPtK6B
IdcdVUvf3T6Gt6qGm34ha2F/DTkpSuB+iTuNMHPoptcDrRx3llqbhywwv0SCOh0CMQ7v6J6vN+K5
1YXO4MgZKPx2DF7pof1QyyUurY2if9Dzc1KFOMFbLWxLGNSsbNx/8pKUVmnYMBZWM/D1KmVkW+q2
lua0vmrn1cdC/Z1ExX6Kv5hJZ/fBscyEnZYbG6Zu4Su8itaoPeJbyTw8y3qgYg7Q6zd+6vJlzfuk
VKWHVIuVl9vHOEdUCwXHT0DHYaokD7EEgZYTQCFjiFNX67zwfihxToPOKHaaOcghixOVjymEzL49
VJV3+HPZs3+KuaCTGODmtTFPvFzMBqFOXS9l2Hq0F9UydgIhcro+BSqvvJAV/vIXIpmgqeC3km9a
wlFLqZWhE1dSmitzJ5zQWeVoRF/Y50NcN07cfbotbxFpvB4iGRp9jp0pXi+315THPFMGLXWzLlJI
m6V94Au7Ih/67Lka8kg+WrE5VSfIOuItBpM1BWKOMmA3DhfQ28IaNGOelHU9pe6UjoE9jU3jALjf
KpCvSaFrkauhz3H7Mg0lC3HuC4WYunGTpZhiUXqyCmkrFbWEOLxupEF0KML8TdbLXJgbP+3FNG48
Wr5VQEha4DT9cUy6E+GJw3iqg6D5e+L4IDXfC177CMbHuX2Sy7bG1y+Amp5mOrqOoW9faKto+Cku
95i6oS/Di6dHzaE0Ulc00u+y1nqHdmD4YZwbmKOh8ZxMnb4bZXOKKnE8eHWtH6mDf2B6WOrEWmnZ
nSH5jt/I7d5QUvUQSn/zUFqzV06TlC6i8IstA+2RwbnIBzeWcNDj8GnAIamr58oLNi7y2lsAKoNr
DCgQGsz57y8itVK0YqtU562pDrp0Xx/9fdjfR9kx2+dbkILZ4i4NFokh6GsoVDOlbOErg2mQW1Hs
UlduvfiT2VreLk+04RkWfxXN07b6DNZuMO2T3GGIROemr+u1GWTyMj3lFonJL4vGGrHdpfge/T20
yBsqtmRCfFUxWvWx9QSIoLoWro0eGFmpTgL7GArFS9wF/YPsS+JJ8630HERZTBdnnoOLE6q9lQpY
6aTNdlDjRMdIr/KDoqTWOZeHyIEqUHGMPux2iV8JL6nvt3Ys1eZptBpjV9eB9uBrZXyUJunJLwth
r0bk2fpI8e9FpWfISFN2v1QzGG2hyRMnFyE0KyaFuQVyLe/83DAPemd4J1g9m423fe1FwuWaWfGg
GMeZud7wLgn7zC/izG2F6Rf8Fh8C0bMlyNS4Q45a+84oKn9Yf/jfjYeTlCw38HtgjtcyU8H05Ir5
OW5oSQ+VRGwunNUgezSar7etyFttwoJhj+FeghkJ/b0WFDdNKGQ970GO0yQ2h1RKdg3GI56Mp7Tb
amp+ey951KFqJztjMDR6yewLCN/vLb3IXEX/pzNOZenEaWVX/W/VTx4okb5T1Y+31/darL2+nohU
SEAAwZg9s8UC/aEJe1GqClcLupxza8cmt2MhtH42QR5Pdi6hNo6nWFXuWBC89HZfJ8KTEgz5ZzHO
tY+yUcKwZHTF1ELFpiutXYixcjdRW/uat17x3gq08rtvxFO3I5z1IefQCu1brQ/eQTVzf2NBawcG
2R4cJ9SmmL25WE/nZ2UixH3mCo0zZYVoD1plF/X4ITZ7R2ujLYbytSMj6IQtkS3kn4W5GQK/jokU
c9cT9bvxsdIf/Ww8JFZmQxV5spT40PLz7UN7e+PmbCGpSYpJQN2WxdGx0+XeHP3M1UFcF9Yh078x
VuDeNx7rIKAx1NuwcyteNQJVmGlkHiaM+WzjL94LM5VDBhRbqUu+tWGmZVl7X0Bujfc+1FcfAe+b
nZMqsfk+AFyv46MxXMEeujwod4E25FsTclfXP1M4g2vHYVoGr9OUWMR1ZcaTEseOGunqLsg6OO+7
OHPM0spffDVNbckTtmarzbZseVtkfZ7/S7fj7Adfb0Rbp6MoxlxQc1B3nS44cXxUAvGPswJsM5GM
ooPJwYVZWDd6iNuh9sbM7aVTD3dqEr3rYt6IfHKY836sjHgfNcJGKfStXzgLJdUJalKcVfl6abIV
d4k4TtieXtsJ6hPB/O622q5tHpUJ0vg4ZZA9L17LMgOM5Vt55lYQbeb4fvFjokQburp2/xVFpc2c
x4gJkIu9CwxPYtZFmrk+5OhxCIuJ8G7w3nsSpBTTRkj91rUBkMnDx76h1vjs11vWgOlQxkFhy5Rk
P3UqDm7LuMJpL3dbvOXLvC0vng45H9UPgiA4opbFwzIcK4bUlbkbC/mD578Xi4+iaqt+aOO5Zd9H
81ttbRFSrKkEHeezaIuM2us3XVz7tJNrEjs5MtPeg/lVm3ZRL5Ybzuj60shHc6XoCaSWdL2NYzeA
mJPr3JWCwonL0O6eg6x0vPFDdjLEYleYmh1veRBryggKgyvMlFCe24VJ65QmNphNk7sqkLr0Q6Ld
V+JWNmLNTl3KWLwN5HGyLuis3K1pLBeDu6k4ZqPtQzEXKE67NTNoTfMvpc1fc3Fa9aRXhlL5hWtp
yb6NZSczClrZP9HsdtKUrcTumm4wLgOUiSbzCC35IsW+jSKhI77TtBoi2wY/DzDQVmfiyg2D0ZDq
G/TwxJLLsSvJIJXNlMWF6+sZVICToZRwvbbycRzS8JQlqrJxpVeWNXeT4wqRbiBbtjDwkxUl4AXb
whXyIjj4qV/ZYShvQahWpPBwMRWLuIEOweVlHkwzjEazq1x1kL2nrtWbvVkIxu62vV1Jhup0sVGb
xzOXkLSwhQJshHFeDpWbxSSR+w/FEDBh7INa9QS4xXMyRLtGGe/mP4No2it6cwzk5uirNIul4Cwk
becF6kaa7HVW29UbSpaRbA75Pj6Ktv2FnhJ3dvRht7rbGe3wNZl7uJ0i6hp5149qfmpKJRSdtisy
MB9hLOy6SNOPqpID+5DatNTsgfnI32OzSL43oydTeSkbmU4CqaqdMRrVl2gKq8hRKyvYe2KfG3u1
CfrBKavamHA+y4bRK6ANfwqtrPoHwYsa3dGgnPwVteYwHBLd69t3eaY3/akqKshWyzKua9voLTnc
+wYt5DsrA1/nG/7IuBOpkNsNB+9t9mTeI1JsZOdRemOZxpZjq+itItDxYkvlTmeUjyemJOnrXrzL
iiR3jKkxRhrig1qm4O4rB4YPTwwB6MOzmZdbM6nfOoC82kzmtUS4W+AoXAbxURkQi3oRZ9bIkDkk
yh1kgjvFOkqJsjNk/z6ZpMNUT0c/jl6m3ttwiN4Y61fxJLsILwGELomwwozufWjXdbevfdgXdIk4
ZaaNybcYt95Y7FkQWQNUkxo5nt61DS1LOJG6qdDd3IQSkazmmFREEKldNQdpbM69t3FHNwQuAWhW
aSleRtjkTvTtthK1p+LRqIsdFPcze7ZgfdqwCbNPsrh9POhM2NRJNUHotjBwoWkETS9y+7Jk7Pa4
HfkD011+T60PZ2eQ0OsU5pP6oS614NRlSn4o+l4/ChokZ7e/ZO1M4XznUOdxGXi711udpoHaxfmo
u0rFgAHrCPM6yboNb3BdCEx8cwMIEcPCtcBBS/VmYHsb4zi3EDY+qgOK6G+W8p+UxZ6mFikb38uQ
Ut83JDVBPmxyT79VFFSfRDh1zbm/e4m6VY0kKLtcVVwvTneJepClkxffFVXiKMknKdzCciz5jWkr
4aZBzUAVZb4Ny8RHIDZhVmmR6uJCpY7A7S4KZ2T0ahq+yPHzqH4V5U8iKWpRzZyGvFXVjQd9Eh99
NdorydaLubb8i89ZhkSN7g+KX/M5inJWPaaJ6OfG+tTIhyF66LOX2+f51iOVyFnjapMYAejMbl/r
JrofR4YmGG7aiPp5iDOD6aJWcGBGuXXwdb1y5dTnLeBJeem0YnRKw9vqKnrjI/ANJsEfRHAsHHq+
62+QIQy2wBMbbsL7SKVrF6dfbi9zTQIVAN5gmt1VqkrXEkxmHEbWVJtuIQqqE3PZmbZYiBtXcOXk
SFFAJ0I+ZqYJXqyjzus2n9hrF6bjg6D8MkLhLISP6p0cJjvC9D82K2REqKCgwAB3FHPhc3ehEMsQ
BrBtpnivyaTQM21w1Bzszu3de2taqPIRk/F/Oh0BmlzvXibHhSQHteGKY/eQ1U0InCB8kbw/pNye
L+KVnEWgoso1hQoROXE/2WYSENR+YmzEfnPe08ojP0uClZ3iAz+9OiUXAUSIipudNBpuhlE4mC1M
WCIkD3ZrFePOSzzhrmsm7yRJobbrvUE4tG2mYX4yc397a1+nZF0/UpRwgV1xhvR9MLfyem/FqPEE
w/d0tx4FmpEaJ00/BTJ0WeoHL3Kb8mhMzMscniIte18Mwwfqg6kIdxDwqdtf8ia79zpCQ51fqRkd
vJw7rPvl2Pe1bLnEKNSTpay+KxOjP41KFu9xvDvbUDzpUDa+ceeN8haBzZp42vzAnnEiCmmG630I
dIYNMPLUcoXe0nakGneFgRuYRQbIXutuEgVbz2wZ6o3by34TSrJsjdWShJrB6vrC/tVVLmoRgDi3
/V5CNVTY3gMjYre6llZXdyFl8WyGXP6QOTOWK76ITvfcfuwihzrJr3KrTjNfxYU6XS1nNoQXii0N
cqOmE4LobiNV+Cn59afbRXGAMJgEBnOiAQBc//6Ih7mfRq111fHJC79An0Sp+peZ3XnaRvD0dstU
8nNwATNjDir55XQXb2SEbjtVgztZuSNBwNrGgyN4n0mxlr1K7lNwdEhbby/vTRBOLCLT7EVJmpgE
uofr5Y29EvSaLw+upL3TvQDv49FInjN9q3nlrdYhh4gVJCSoW2kJhqpbsR7FwBhc8OtccsluzcwZ
St82pPcMPf12e1WvRuRaK4D2kksDs0Ef0xskpDUEXkypYnS7Hdb0q1nag4kNd0pQnqod6wyy6uzj
14/v288AFu+Tb55oN8eQJlW7+DX8Kl6K+8zZivzeqiofhSIxOZA835u0SuGLbe310ej2eXnuQXQU
At3E2RbVydpWk7uElpvJ3G/jucGMKoHS5OjWNZ0i/XMQHAYoR5vKKYqtJa28K3StXwhbvGCtGVi+
PmT0/08B6umIcwOU6D8qSfo7U79X9bkTCtgITqGw4Xus7SZOB+N7Zu8DV+5ac0VBVDsvbkY30O9C
Q7iDTFcHgXRbkVb38kLI4vZPWV6JhViOLtlbeDIhzOrHh/bsB/tJ2Dq3lasIeJv/yIdBpi4tXLZB
r0fLiKvJVSLRDsKvSi07ovjDUDbC0hUPGNogvAAR+IQ0E85d71xlcO8yvZ1coQIOZxzNL2Jj07ya
4+PvmmSfJRt+20rK41ri4qziXo6Zy41Eo50Oppq/a5+n0jYd8lG5tBvy82AWp2yw5W5D8msQuDAE
4BKgymHS8jwZdHGAmpC2oSj3k/vly2NoHx5fHnL721NoP1k2nJl2aD8OO1x8O3BKx9/fxft4/sEO
Dj9+lHZtS/Ta+vvnd5/PH/Ivjml3+6+e/ZF5u7ZsV0cC6GOwJ69thzvZfjlx3XbG7v3efnc8n+9/
vzwE9u+fv29rpLKi91crWryslWUORt2zIuYx2k+Hh4fuIO9HpuPWjnWoH6cHYC5P1t476zvrW31u
jprmhE/Ni3Pq7fv2YbRPir1RXlo/34tdXjzCUVwNuu7P3/TkZem+Ko4pqawDuX09/l69AMurp3db
LsbbEIdSMLNP6Iiji/SN/xZHQj+WUiK60NXs21DYx0W88SS/3rmF+ljA96GGBpY3Uw1eXxWvMRmd
pOWiKzH88gdTOPk3YgBiYn/++D2wRdtV322c74oZuBI5n/+FQ5OGKiTtFiJV5avuxKdkR7+5nTof
vswK+y1EJ+tD+kVhi13nt+kqd+D1bH3f2vJOPEiJrTOQkYDl8LXfIqlc8VCuPm1h7KUxikPYCkTg
NzBMCwVhnwZdT8WkNKYm7usxdJU639Nbs2GGV0wWAR/FAowjX0DN6npTRHor0QVZd/3aFvfN+F72
G6eMjn3+UWSCbU97kvR8+yDeqhemkU+dg02qIK9z8i7OYRS0WJjMeHITOVL2bRvqd7XAmPI/l0Kl
hZZRc664LPnHx0CdlBwOdVee0N4xlGTso75Fybm2FpiYKROAPwF8trC/lSfGWVyWk6sLDLU0IfC3
zUEJT7fXsqq5YN0VzopJNEuMmwQ2QxqVSoQLqH3u8lOW3tXmj5iR4bflvFVDDbQxuB06+ymzLFcD
OLYaq8iXXLHb1Q1N152dFq4i7Ea5czJJ2Rv1z9sS1/SPIhUaSMfjfFgLo5tOatJIsS65VrlTp9SO
asmRo999kpIQfNDb+7jr7/ww3dDBFfdqnoNASym1AlIsS3y9orUm2Q1NcrOzYJ4mVaJsMu6H8R9G
FYjZrsnel3q2l4z97fW+dXtexy+QkpwbJuVlATVKWl7U1pTcqCY+jB9i4VvT0Wf6FApfbkt6m0G6
ljR/ycUt6wq5kaLB4CybyG6ZvPNBFj9lZbwLaFnZwpasHyOkYzPTEtm/ZUur2Bl0EEWsqx7305OF
P+fRQaD19kynVmSeXUo/fZyhP18j+wWMgAL/zHtwvcbQ6jtfUzPZNY3aqaxD0DwbkqN4Tht+F8SN
DV1bIyoKQoKZO/CTvuZfLna0EsN4isxcdlP6ImhBDWtbpdWhNPcp/k75KHSxnYxbVDlv7z4vMXuq
zZUV+kbnc76QWjAtbpyiRHZL8RE0cBvX+2z84Lf9hte/oi/ImZeH30ptf/EElV6ihKVeye5Q1I6Z
fw8kw47CAowkz7Kl3SfahsDX5Pu1CzCv7D+Ji9NLsqGbNKPm9HI44xM7yHM7674AfxIUpxzKYyfs
1Npy5MCwyccyKdKiAWmX82Mz/FNr5YNnMRjL7mnUjVGzOjSOma8fIchxNMXWhC0A8KoGgMXFXGDs
eRQXZ5FHqdzqbSm7hXCIZjrpqNplB9oGpPLgQ7Lo0X0IYfZtJV8zVcQT1gyYwVQCYLvWgGCUCrBH
HXoXaD89P3EGK9yLyq6YR8n8JMVgWzCUtjST08Vxui387fsGAz76Dn6NsP/NKyppVQ/pdCsTOpma
UyQ1o6m9JD7clrLy7mgi+CPY/YFSQUJ3vcK+KiczDTw0Icree8PklpPi5GG7E5ixZgYix6lQs6g3
jPHazs4Df0kWA1TlOBfnqQdVXwnUM9y8+2cQnB4Jo7BLmLhF7GLaYWYrv2pB3t1e7apYUJYAoLlm
4LoWoVPQlXJRVwJVIjqnxupQ/w9p17Uct65sv4hVzOGVYZI4GsmSHPSCcpAIgjmHr7+L8r3HMxie
Qdl37yrvB9eeJoBGo8Pq1dLkj2YGz2FvKl/LpHwxpY0ah3LSCuKJteM8l8y9tgUaXRIriYz7Yqxq
X80G+JetPAs0du04l3WB4hs+yxWRgpaCgJgRatwzApwEeE6c9n2q9mDl9qK+D4bHionmYV9byaWB
6I8fxm1pkTkmwC6Ik/o+HUMrjlgwxQTevWpLe4fow/72Ga7Ig0VGygkoEXRQ8oBZML2pKUkS5Z4w
zXwtDGfaKL2Nh8cgYDQHqogJlOY6OIWHhJwTqjMfvhJ3RQyTOjXCMjznAJ6hyYK01AXMGv14RQUy
wNuru34LLFxFHQO4Ed6jn4ezzDQfgRSVeuu+zmRwjSFqHxGXs09G9DbbGOi8vS3uejMvxXHXcKyk
IXOADQfEkXlGOnkISbzGeKkFvHYrF+9S0KK4Z2+pisqT3kayBfha8TMFFxeNGSi/VFe1qCtZd5IE
DmOn6046+TZoqeDBW3bt8r2D9KUeoi4TngAJvpRu2aXpJPCg7jOQxP+aor35rUzfEkkXqMr1JUeX
0tL8hcZ49GLxupk2mPiAYQf2/VxHPzL0x8CEYlbA7TO71kcIQWcqsBCI3pGBvlyMUljjaBeZfe+k
mOAGYC/WhFozWoNaETnH6nrORHHaaGa5bZZOaqN8bOeuhcHwQTxKIjYTkRROCYdoZn0xYUE2yTZt
O7tzIWKwXVOA8z3jFCCv7SYH0Yh9n1l+LpW5lwEJ0FnPtpl6NWMvt09o7VadSePLgaauoX5LsG2K
kWJ4aEc6P5rbp8mJwqSeZoE+rBQGoBCoWcsY7fdRertUCH1u6rjXKvt+mnJfjcAM1jbHxlECmdn+
3B+cttsmfb3XVVBeHxIMTIg7ZasU3avDyNfyU9Jbb84y53LeagrcapQKaaKcMs10J+JbSulDC7YT
mnEwub5Pejg7n25v2PXxLHqsIh2FJws5A+4NmetYnyag6e7ncZyBnUX2Q/Xb0dfJPtdtkY1dSe2B
mh8vJIJtTBG8mj0A/p8SBACJBrfuC3N2aJjPiqcGxUlaK8h7dpNHxvZdkx5oprpd9reTgJB9AUQO
eBWkfZCMQUHn8sAaaYGcS6V23ztM81Ej11ydYVDW7U1d8ZnRcYFpBEjxoSkIDt6lmKiSJPToxeZ9
pZUY6O3rUoBowvqsbpr6eTjltBZIvNZ71MEcDC+z0QsAM8tZJqdAx1dEakCkekVGcF99KUFN18jJ
N6lyeoFDdY0WXQamakgk4GVGoowPz/QumZUCo8bugaAIqnxGZV/NtwB+IXJy1B8ATzLXim001ffp
PiO4F22bbA3Uwki819RSA/dpWh90pZ8OU238EOz+2mbgNqI0Jss4548X8ezFszsFTXWEWveRrdwN
khnWLXkC4YNbOJ9VONimjSFGTbcjTbopOjfTQ0M7NIodKP1JFaHHPzJ7ly8gehgWKiLwRiKa4RlZ
B2kcHEIAM1E/j3AsbDA3fHM81LfQamp0P+KfyuA5D1a3u70LVxdbXVgUMG4Dbj4eK74U25kJCGNY
4tzPfR5M9GuRaZ5UPFjz8yiK1q/V/VIWb3UrwDhRjoEsrfK7z+S9Po2F3/hU3Va2K2oxuvLTFmHI
1aPcD+QJUB+XdwtNFHqWsxbCNDNoiqd2lFwpj9wUtZXiqyiBfqVLnDTuYmlKH5Ww3s59br63E2id
DBmMCN9mZHlun9eVbwFB2sJIAaYdoGf5+YNKbU5S6lByn5qTW+EZVumr04lY2NaWs+RTIGEh45K5
5ZhDxBxNicm9pfqJ4wOKn9E7W8TWvKoQQMfCb1/oPJDvuDyjGssbUkzUusc4pepx3rW1G2UeQ0mr
T73o6e93DrkiAKyAEEdsyXkYMut0VkqMICypvYj5Sv5DywQ25cpRQtS6dIBowFgvLV1cxUBF/4cp
l5F0b5hZ4w9GgcGKg5rtb6+En6700c65cJIA7Q9J6Eq63LeWpXrS0VS6Jy/1g/KsKyh6ed3bjHE2
0+ZgfjL6AA3BsygrtXZeQPgin/SBZgbByKVcNEfVUq7J0r1chwwV/gmkYk3yamZe3+auTny1BABP
NML82kQhhrRhqFGCQCMFz2ZWO5UUG6UWndDl7vbzL6dt3L77YSlfjfivs6ZgUkR1GscIZw0YA85q
VKxnCYjh6GnI38ZYeba7o5x0PtB4LsoC/qALzO8H8PPC7C+ykGfB/w0gPDoAL7e0w6jPei66+KTD
PmXN985L5FPVL01YIFaZw9b4ORRAzHWf0C3lZg66R6T2rmtVDMVBAeJrrx2tMsNf4MLUyM+L+IRW
Nh+wR5TAFm8M8S6navM0m8SJh/hkE0z2i5B6MTZS81aSr1KX+rf1Wl0CdW4zkDuEXqGzH9eHb39D
F8cwkFKLT3n/xPJvZHiZJ0x47V1iNsGgQKN/VZIbI/5AQ3r+M69PauXq+pe+1NzWwAhATcncdumv
iESI7OubDW8Qeg/nCdBTVD8uz0lu0XE1ZRo7KTHg0k2OnGw6EhEB4gfDIbcDUHEYEeTQATHns6jz
RJBCBAnKyVBxmdvWT+Vkv0SRpQLbKD20RbXvStm3vmBEpotMikqBQAHONotQFEq/oB/akxBfLEzd
bNN+gLlH0D8ZfhaL7uViMPlvBZgPDxGYEUCRxaVdgNokFib8JqeOek3+pBf1poKfNJg/OnXYkcxx
NYHhW1FG4G8R7qKkgUof39tAcxDrzpadnGrnQOtnpXuIo0PbhADlC57Z6wgEFYXlH4AV7YX/h3st
aJRVWSWT/ESLfgPYtBsnk1tjpYNquGVUn5BEgBoSP5k+KyQ/VmP/14tdhs4DNomwC5Vg3th2cWKV
A6mMe0lyvHgC2AKj7JBvUtR0awsQK9cba6B4ulSncMcRF3BHGZlTUqt2jHcrN9pNnEkAm4yGGpJC
QSeX3ugnvdNEzYzrQjEaBB4AkBQOl1WYUzpnsZ1I93GpaN6k08H2cidSghmsjBsMkW+8Fu1Mn28b
mWu/ECA4VKMBrcB1vrphSmH2SqmOEjJAdj17eRkbpofw3a5h4YuGuM1EHNTlYrmRA+C9MlUQg62o
FuoG6HlCEhEoYBA1XpoS5KcyXRlmfAGJaAGGRDDAAPhLwxxJZ6/PcVH7NMt9idiOm2cJeMLMegdX
Vt0aLcjbbu/HtUNpA4C5jIKVMZBe5YO0gcZ5btlyeqLyqAS5pI4eZKLYXHYi/2FFFJKmaI9FORuo
AL7nKx+AAaipk5yaUdP8ZMGWjjVa3apxsgSbfM3VgzWB1QpAa0tfGk8W5TsL7goJINO4Y9mptJEM
Rk8ZKGtd5J+9/s6ErwK7oY4vuMchjEg/+Xlt7do025bNxjIKt67HzZRVPxp0DauCu3Yd6SEJhB7U
haQPru/Vjitan1LaZtkJJLTBAF6DWNn2U+aTEn0wr0rdeZax0WYXzZOtdZdm0l+fOEj6wK+rwLh9
kDVebg2sq96qhZWdiHzQcx13LvUzUdHh6nKjwcRCqgjHAFQGwLCXQiK9wx2wpBx+jX6guup1zaMD
WprOOKG2ubmtw9eOKSeNs1+GLnVdNEXFabb7vV0Nrkz25ei/sGOcgsDGuFc1kad47YQvMkFUvARI
OER+uCPcsaZ3xro4NWCrcanSFwFT80f0mX6v9anZ4LGK71gfd5uqyyZfmxp2AAFEixZSp/BLwqTv
NJdEFdG1fUcWHSxcyyhNWBhu33ttaqd+Kk7AFkGLYgtN4m1voeeBvdIhrYJZByu1YPtV/OiFJ4Ct
QDiC0Z1ImMFJ54TWNjOboTGLUz5YrWc0urqPdPSKV0MWIZXVRDs7ivB6SZLkm0lG7sxc+lYoVrUf
qtZ+F3zN4pJefQ3SKAscCFO0+OBVtjEktSnV4mQ8WTvtjpVIK7m9O75r3ojk4b5oXfReioC01wWU
ZROweEwHtgHe+siGnVmcUh4Tzar04jTOxa5STDd6rKfSb/rGdZQY8O9D52xS6leGoHSzeuRLfAS+
GBkzNLj3xIknEJvMUXmSu/al6SYGMmawYKjGrG9ZLluuOcz5j9ubfGXKsViwL+KGIxGKyJ17uw0J
aCxpnotTjMwwmrCY5NGyk7waHWDBbVFXnvciChA8ALzg+yEIudRoEzM04Wsp5ckir5r6Yjovt3//
yiHgfp+zHYpEDTNnenlSLZ98Zq0HcEddeXm6haLcFrXcA04z0R0HhAzm9+IF4E8qneuZkdQqT8l7
uS8fksS1fUx+756p/v+UtJzfmTIOSm3Q1NHKk+GcLHtf9H6beGPzaXqSDF9pBfZ3RQMv1rXcyDNp
sTqbQ7qsS0+fMORNMR7p9yh7FiYgVo5qafyDh4QXffnvpZyKzSwx7AlHZfpTD3TLewWPSY6eQEXq
JWPl3z6uFc27ELcs+2xZtiNNcAIhbra/a+y5E4E919QBeDAANEBbACdMu/x9R7LtPEbq/5SqNaY1
PpvTISHvpNorlWcas9eDi+X2iq59D6Q1EM4jwkR6D6NDOJFgauzbKIGyo3V5Lo9x5ZXgVQqRbP5F
nkElUth7jHhNRQ0/azsJ7CQYN5HqM0Bwd7lSFUlLNBxCQez8jkpRoGvtP5zVuYTlC87OqqEyCONs
SEBHoRRkSQTOsQlJ/Nv7t6aAv4mAgKeA98bZCnhLAP5qkAKuSeU51fcaBogmOzZtu05wpxZd5m0F
SuGYhYOxK6gKqJcLMlk6YRx8UZ0ic0Pto5I+qhiGO1qCt3vtZM7FcCcDDvW6aJpFDBShzQ9U3d3e
sjUBaL1CZwk4lDQ4g5frGFtzKhHwVCfbbjwlO+ZiX3/ZCm6rcIOAxrARRQJ6xpmFNEcNEXmq+mR1
B8teeq3M/YDh3geEBRs5flDUXT95YzDunOYlpnqA4eKYyeLVnW8oG5RVMlGH0srhXXwRbzlyVmXN
aKHAIbU7OZEXXXRz+t7Lf10PQJ4MtAtYPrgl0NfJ6X0kFcv0Jqs5jRtmv6RDWIpqhivG/UIC95Sw
rGtBWw0J2jB5cv9u2ncx/FmFYeDqXzLtL5goNKciLEeJEtyI/AjoUTbTqszK9tSBUNtDrpEibmDp
LmXAUNzWy+WzOaVBghGeC3QSiVc+vTKYPTxH2rSneVA8XT0qDImHaXtbyIoegIpi8cTRcItLzCk/
5E72bLXtKQM5dpKBDSdJvlvFdKiGUuAFXqcVlowphjkCfAnqUBTOLy8aGxqYWLVrT7Sld0qznSwo
v/6kWU8WWg8xIHiTgAacSPqukcwtTUVcztdrBb8AsvPoywNcEByXl/J1UFPnGNnXnPAhQHq+peoz
kfxRawR7yr2asCUL2HeZ4ocBLqhacsEGi/JSyXsMALDHdgjkSlngDkaH0Tf1KHuWFLXHjpjVbq5a
5XXuVTO4faac4vDyecUp09hkhoUJHqb8Cspqkrz82xgFOLvoBcErc9VI2kZSuowXx2QLuwTe2KvB
06cbgn3kzuv3Os6EcPoi2QO44Sw7C+No2EbR6A/9Y2yrD0IagNUNOxPEvWTgMJfNKTMwICQPWhXt
aunBErHZcUbq92JQmUIdEewvqOBcKl+aGLpSGSQLwZ2I7M2xQTovB14k+DsH4EPOwsyLKeUy2MN5
Nq84nx2rkbSPtUiqq6OH78l+7ulROChmbUXnkjjDbrRmk9u9jsE0agQyyhdSvetpv2mRoSx7wRvN
x66/l4WXcyFvXkDNnBeAnHYKNwTCkncUm+awUe80/8HuvIm4Kep77u0r9NEOcGZ8r+Rxi+uzuI8V
BpXQ5i60enN0K7DB2rmJpBcNlppPDcTvdnDekibZ0EE9tJ3x1UFuskIcfftjVjcacbsNaAz6Na9Y
vUk/dCqjedjJh4FqG7RLe2ivaY0nMuj7v5YFZx+k80tvP3aBW3dsjJNdySwOpdIxT9Ukm64WgVhU
Gkqg95qsQJ9PkQoMFo/DWXYbAHJE0YgyUMzj0UxGhgYULarjEANLPPK5MDaZ6Y6OW6mnqawCR4OL
xI6p1Lty+jqCFKRTvgB8FrT0Xcv/0q/9349B8yQq1wv2hjM75uBIndGXcag67SbfGA1FB/U2rgqB
jq2YNyx6GfKIJwJVFO45yg2DyrnaxeFIWLWpJsQ0uh6PAZq7hl2WpX8ZLP5eFyjN8C8SYXBkLi2Q
JDUDbEOLTe7Kwp0TkvsdSigC+7NiS8HK/EcKt3tg/4stjUGKNj0Neb2hMbh6U4GWrgpZajLI0aPq
ycMLBjh7FJR+cdjW+dZSH7JS2hNRKLp6PmdClmt5FrCVGWrqYPnFbGPLd9gz0d6oW2gCSoZVIcvR
IIJC0oDnNU6kbC4VkKCHvaodEjl4myfPrhMB0O2jPMaZMySm/ojhzCcScJM6kzEOowRsOsohMU+x
Lm1LY/KGVn+yVctVo0clf5nkvQMOc6cZfVIB76fet2giBUUJcPns+wTWa3tXazvc5VBKmn0xMJcp
J2M/0SnowNFOmiNomf/eJoH/CxV+BE8L7vHyIHp1qAqqaHGYou4h3VX75Fv/VjLBdVzTqTMpPHNk
VqjIPOiQgslQ8O1AcwxSjFYXOPUrtnyJMvFU4TfgPHGXcMwUDH9fpOSaRzB3eZ696IG0X3Tr+R82
DUyK8DVAYXIFkFJGS+raDpO5DWMuHlI7+lW3serPJJO2RjRhsGwpJM1e3cIzmdyNmak0pE2HxeHJ
8Mzs+6gc4i64va61C4PiHCBzmHGBBBHnRxntOGA+bsxCzGR22+zYWD8KaxttbkvRl3eOvzDIQeEF
ABU+eEm4pSjgRFWjDGKqQN/2obTDsKLcR83mofCGbc5cULSg5bxAy3u2oZsk+Pbypfa0w0sfGLvo
ofYa1R32aGkDC0LtJfvE/5y7uce26b5/E3yr4FO5EK6fOkpQRWFhjE7NtPlBte1tAXzg9vFynG8G
dwGlsW9SlWAzNBPc3wBzYXqI28vPqVoFY6a5NjvUxqPe+5a1NAGK4sa1Iz8T/1FJPTPEZEiiXO+w
QPXR+mrFbje7zSsa9pIX+9R/J1/b7+DPoS59xCTO2ytf1wJUEBaKZgQ73NZGet3LLC1YaIEaxE3T
vPQpaGwENoGnU/i9v2jTA7gV2AYQ114aOJPkFR7smoVM2hjslQxxYJlsB1qaxNUbUBtYlos53fnk
t2P6SQdHawQGiX6D2V4Rpf4knEW8ZqVQeP3PB3GXzMlG0kRRi3XT3K1zJxgVb0Rjpk6QlB0Fj/n6
8tGQtYxMAdSMz44ZlGYy7XKoVzN5JUn8GeDlhHylNkaXHbVj/mMExFgDoUfPNuNR+YRpNZHyUGCQ
Yi9iz1xd+dm3cPe+YpMUFSZO3DR9a/45SLE7FTswt5cAbd1WLr4++/vYkU0CtgEoSSz/8thTVJIc
YxhYSOTHnNluS1sMQDlK1YFM1oYgt05a33KeyzgYyx3gJ6469IIBqauuN6Kq/3wEr3tljCG9Ss9C
RPDDXQ+r5c3NcaFEdaPn9t0ZfeWVuUD1TM/Nsy3Q/LUH41w4p2d0jiY90zoWTlGGJspXcI15TS0w
X4t1ujLlaLyFr43003VLQVxP1ThjhfU+heOrqocmPwzZD1kL+/67SURj71fNFcInPIRLdoQnRzHm
MndyA8eKnt4qxsDw9NDGoC+WKsHu8aCC3wqELiELmSaQ1fNBccRKIpU1rmmegOGBfqoUy1uGbJO4
9Jze1zpYaQSJnwR6u6jE1YaiBQDoawSIcPYv9RZTL5iVUY2FIwZxVEA6zumG1L+G2lXChDlHZ35R
8vnABK4yXxr6vVx4MsC8wRsEadilXEWmJaZsqCx01J8MjdOxVgSGgQlwxV1OI7+mujfDQ20j1Idm
oFPiZocYS5CJWD3ds49Y/v7sMRpJHrPGkDHTz/oSm5o3KNQr53TPRGQTa2oLFULjDSpiKMZyb482
ZobdqVGC1fp2u5m/tyl49L34p427KIgP1t45oBaXEXv44wrArKB/GbVyE6FObLwVZT0sI+5EiKfl
g3m1QUkZSEFUQQwM/LncuQZknhneFKiNEajjI60C7XtBww71EFF3wJoVPxfF2RVmgqmUlRA1eMVn
JUyfyrtINBdlLSWFbt4/69Eu16MXdE6SAULQgvDaDS5Azr2HjlSVeWAXoI+3b93q7i1J6yV9DnQg
J81ihc3sCNKIJe8nfZkK746P0ai41gz4sWh65ZplBpDYQmEFNQCNj4bQ3cOyVklhNIFS8/KKHJ00
fSc1ET3+a0cFpCOqYuBdhn3mtGIyowh9tRMLW63eGUrvZ9nd3G67ylPoXTqFUQUsnHmvOp+ZgbFQ
m1Q2d03v0fk5UkRsjGvXAFhaVOnwRXiROQMzFoNcg4iShb1WJnvbalkQR40iuGxrF3thtENRB7Yb
zL2XepODGngqR52Fc09Q5ZAClNgBu2l8Z/wocDZV/8hQwb2tP2sHCjzMwhMMvwJ/XEqd0wFDeTGb
OKQ9QKzZo1UmvvCpXdvAcyHL358ZR0UpgBtV8TLM9WM5f9apiJzgg+2TNyLnErgjIjMSNkaBzaPO
qTA7n9TMNbLiIMtgPcasA3RnI6zOOulAsxNLjhI81sRwGebIlRkmedWz7iLKD4Y0PmAe6j0bgiid
N7q2xUiPXKl34Ne2hE0ba0p+/tXckScT+CLyeDnyJJyKIALrJklf49TDRBaBV7l+zhYYvJenA7fq
8gg6iRhJ4eCRVGykcOBDSkgppsrmtjatHjTQEoCSwQuQ+TTxXFO1Twik0NpGD2TsScnDbQmr6ziT
wB201Cho5G2xZYXSuagEeTYNi7z+l93CnBAdmZil1sopLKblplnX4FZYo+X3KP0sOaxRVGRds90A
1P5HCreWLCYVRT8FC7P5qBLDd4Y3FP16jGlWVT+XIwF+d9GmqzvywWZtIoQDqdOlChTDNOqg1FgS
AvfI52Vjcux0eQdu3ehftg/cX0hfo3f8ihA8rkmSN2REZI70yASPwRleVPQ/31aF1fWcSeHWA7r4
GWDgGcrWlUHaTY8YvYYq6mFuRPH+mmleUoyY4KqDiJanpLLMpG4tgoNKTaAhwAdUGaC0+EpKt9QT
dNUGyJDeXtuqZTiTyHl5cW5FEo1xkRog4IiqbiYH7L92H+2Kln6piajUsqqKQFuiJ2/hiuIp3OMi
yapkxgqTvHbckdbGDgyr+xwDh9wqjWI0kFkgYRqZKFhZvc9ngrlDpJjyPcY53nlTGz1Mv1X1tzoV
acqqEAxy0/WlYdOR1UvNj4esQXuSAifJ0bZ5954gi9KYAk9s9cjQDYca7jK29grQQmiDQYCwGSiA
up3G9uMXp5/xqhQYlNyJYryVJYGRFuUazOvSgcvnLJSek75pJdhBG/Anqsy7LLDRY6f0qIgvrFse
PcqHzA26NN1aZmBVn24r6MrlAwBwmXmFghiIqrlgj0YaqAbSNEFuCul3LSq/VhSYvGKwPAI4+z8I
Q7IVyH8krcH9eHl+VlePaSIlSTjI4KEY67T3ijZDa8QQY/5fhilG/yAPCJuF5wjnyTt8cWIbgzG0
SdiNWu1WvXLIpsaT5zxQY/rztqzVgwQpD44STjXAQ5dryypbxQjqKkG53CjhdIxIKxUoLekA2guU
RiSKMyrNVDAKns4kVECiBHy/q4zMBS9FcHtF/MCUJSCHZsKWWAjpMMSZu9NDFJdosIVPU5qf0CTi
FX7ynOxll5yKsPT6jXGQvGIv7W+LXbl/F1K5jYRbwKRMXjwpj3qW+2ZtE/+2hBXvZuGaB1pDBqQb
0zYvj0rCmKCsw7RzBD/9hES3vano8O22jJWnBk8aKKjQ/+MsFBSXMugQYVadYSShXoFdHZ0od3KU
BHMRaI0SFHH2LUMwIL3fFrqmGECGYBQlIFDXw5unIWVFodnwQ4fBTerXFHl8SXQ+K0/MwiSzpIaQ
QoaKXK4MrWAWaxFAhS06KhJH3cjRJ+NALU+WXmZRcWBNGVSUaSAP5UFAFzhhU2dKMjhi4Rt+zhxj
E79qjLgDyzySCez+6uaBgAJNeSAcAB/Fpai2LGt5kHOsixWaGxFJ3gIElnllPU0CBVxd1ZkoLliT
5hQxTokLHAMUILevw/Bpsk818iRVKXqY15QdTRIwtshqoXjBGXh0A3VpNmBZTvSpNwsvA0PPba1b
y1Pi6QINIZYEvePn+rBkoBYYuWD6bNmNwBWby6CGqCcvSdEsjRFqcfbLQPLbkUWMHmtnBmAJQvmF
4xdu3eWZaZKZgClCg4XS3OZbX3kI6W8vbu19BGXD0n2+gCqukpLWQBkyaknYTOlz2o1uURSHmDlB
LCqDr67lTBJnbXsaTx3m/iZh1Nalp8Rm6TIyqp5tpLJA/0SiOAOozTYbi8JKwoq+l9l7X7/aopmI
6/sGQ46ri+Q830lfmyAEKCysRtaZV0iZZxWHvIg2cSd4LtbXAtDYEhHbINi7VIGuKtHVUmItwxiA
fTmF8yJITK8v5Y8EzgbZWhk1OjQttCfvBzBD5C77h6gec4r+iOBsD5m7qosoFkHUb7R06/77LHr0
RPvE2Zx+nnKaYc5yOJd7fWM4gYiNdM2ogVRSBcgLHa9XZQOznKgzxSP0dwSwHQTK1TEh+8F+/HX7
Rq4ZtHM53HHUWtKxBCSIIYY7B018kFi2/XsJYElGgmWh34JZu1QpmxgOGPRU+AeKDzzMpH2+/fsf
IE0ugkey4I8AzoHDJExJJQmcgyF1G60J1KAoPBToop01Pw3x+5zvGcrv2RwMfemVX9AvbM5elb5O
4DRgBxbtS78AKaKI63FNR0D6j9HI8PcA8+IWPk1SWzc2vgsUB24ivY3RoxCMu3Z8qGahgAYmmqUB
/nJzh0obrd5y8Pah26dMAH03BPd1reAMz+uPCG4ZJFIzp5CiNGwztovU48QGzxwx4RQdxyw6EA1j
bxSAHsfqua1tt3pKCt+YrG2hJL5GPxnxXV2KcC1rXtOCacGpAwWAYOty2ZNWghavwzdFVnFUzSc6
/VJYdafm2n2t6XuwtEXBbS1bVnmlZIC3LHEP0Gd8miiVZ7WPyyQNzeJBAQdyaf3qlox0dmdmL7dF
reHP0OgOXxA+GsbX84FdSeaiKFUbJvJoHvJQ3tlHzW83xl2/U33jMfGywHyKj+h1+JGE1NddDF70
JcB6Wk/3s421BVlVub39UWv19/OP4uvvo5QpJggdF6OKS6SzHdxusJfqu1i2t8nU+G2JzHB3HCeM
mYrjx7wZH+zW/gKk7+b/+SmczUJlpCWNjidEOmU7aZfcZweyUb6QnRyqIdt2+/jptsS1NwunDq5E
DAmVQZV1qW465kCBYgICO+3RoIOrjuCoeRnGT7fFrGn1uRju3cqg6apEscVj/6RWXlwEeISTHexT
K5C0Vo4DRyEaqhFVoTGBJ0ZSar3XmIUaZlfpT45R/3Ki9k5Pjdad42db95MkQBd8TGrLB0fZ7vY6
1wwjQnsEIojoMEd3MWpnhY+mkzK1Gq04TLQtmS2vajFdqhCh0tduLKDZgDIACIkUJbebkTZpRsWA
6YOpALUOmIYs9Ge6Dlokyl7/SRtJUKpaFYh6LZoxoSlg/7tcFiAHbTua2FO6t/dGvMm8+hHUnv+w
d2dCuL1T1CEykAIDahC1mr5r3Mp5VW3BDVt7VUAy/Z+VLAd4dkAz7QHANo043LiCo1dXz/7sp7kH
qysbKymXn54C0FS4yZ22ZSUQarrfhvJb85g/zHfKV23D9rqHaPFhdLWtMr608cEWQU+05UB4m36+
zOVAz5bpyDWCHQff4lA/uqO/qGd8NTZATaESngbkoIXKBg9bvhlC2t6NW2CKkgf9Lvs2BsWJ/MxO
7X2ySdzxxQHYwL99zqtezfnHLcbi7ON6OsuERtAmmLdA8yvYgyCK3ARk316GpPeh/Oa0LnglHW/a
x3sw4Ay/2iDGvN2dJQgKRIq9ZGfOPsVSJzWeF8XOkKJKP8c+21MBbHHNwv5ZLd7ZSxGSjOEP6HOG
Wvvd0dzUR8F23tZo1OAufz82UkyslHDUchCIWg9vbw/6BS5/O9fJUGA8fBzCq/xZ+LMn+6UA1H37
1oCG/VKEIyUEDh4+3zTv5OwwmDvFfritcKIdWv7+7JAlc+4GjGwBors/4I66DaZA3ZYg2qcrq0JA
TrScsZm64DVxUfqyfyXdgSC/cVvSWuEbExb+z4DBVl0uBv35etTbEOWT4l713gG0/cb85F4NnqO7
4SWu3Le5xnir5EG9w0xxJEW/9i/pTjRXVLSnnIFhMtH1BJCQcLaPxQgvjYqc80Vv/7sJg/NwudBZ
kaO66vAc6MBba27iK5/bLSqYJ2lwrVO+vb2vIjXkDMEAkkytBsNnmIeb8UsnqGestZGdnxqffNDQ
v1tHy2LaX9M9yKSeki3mhIPaQPXKJwR38a4uMffyOIlchdXc/Jm+fLhLZ8qv0rqYlAoLK9zSd/BH
CI7qaKd+a/YgtdkuPLDuEGLE7e39XPbrxul9QMnPxOo9RWsogZrO3TJbtIg3jeH2fj69a/YT7QTK
IpLGGZHKGiVJzrHI2kfX5td+l+wjT/FocHtRAiXh0Q4jlfQxVhdDIvkVLTeJlgaVKXgvVteiYQ4G
6BVRjeI7Q1ILM6eReMNa8HTTA9BkWkBHL/sy3RGBW7eulmeyuLejpjk1I4Z9kyUgUUbVxUQMdxyt
be8ALlODZcP4qhQuTbPHuLMAhE63pm1sbTPrwV4pAoCv2pSzr+FeG3tUaTvZeAqsGOOQ59H6pJea
EG29/MqVZp5J4XTF0qeByItmkmPqzxtrJ2+00A7hbsSbfjMK7Mrqy3AmjXt77EkbMZoGO6zFboae
j701YJD1vzi1Z0K456cYEsUZ5eWO50owVS9TJgk0X3Q03KvT6UZbZQ4kOPlrNtwVmDh++2qth21n
a+AeFHQhUWPoIEHSPoMAOSBsP7FukyUBsCTxcFBo7xcZ82xkDG+LFl047qEpUpPJzaIQ2Xt8ALFe
oNxJLzoyP/vbcv7LbfvAOC7wWt4m1uAUHJ2oAxpVTVrZyzuQ3nlxl3QgTR2zXPFtuZgwE5Ql0wDy
XHN4ZIotYeLqbGEcbFxo5a5TlTzeYoioiW7YNsZz6OSaiOF9WfD1DfnzndwNoT2qvEiYwAKRjT7C
H69LN4jUh/Ev5+981I3BjYCnFUUTDMbhXGNTmcGfsPQT1Qnx0GHjkmlDhsrvpTfB1q9e+jNJnKGT
+1izQbsHtHaTesxE24xzZNLz+KlFJ+OL7riKCYvGJvDyPt0Wver+gw3M0BGqg++C02ujcVIwUWcs
RLLRjZkGykzbCUyiHXDOIn999eTOhHGqrM1y0XcjulZoPL9OQ6TtrXxcymuYvlX1aJWazDne2BgP
KTBzq3cI9Jzg00AZGx34l84aeExB45UBJtySHw6yo/FwmtQwGjZ1dGJAEwGUcntbV1d6JnD5oDP/
IjUUidAeAqdm2KaNBrzS/WjqQMagimQYPp3/JU7BKN0F7IM+K/4c56qMNUB7cHnfmZYfJqX5bIKi
VWCLFm24unoLlT2mPGAbeUxREf8PadfVIznOJH+RAHnzKlOmu9qo3UzPizA7M015kZREmV9/od67
2yq2roRvD7vAAltAp+iSyczICIhQuGObn3ZOovjjXtej3PSJE1+fvdVKLMAay4Kh0x4qZpfTNwAv
ODkNRlOD0QCap6n+q8n2IOz3Nf6IxlS/YYDSblWvPvvk5OGBUQ77A42vKMFJt2HWg6N4anEY9Hg8
TQf7Jt0Pd+TH8OQMfh9XMaTK/ewvXfHnWwhex9OuQfq3f2a9z1+Ret9vvaZWXfL5B0nzAL4gtyDL
B02Bs/OiInKCZs9vwUDzau6KB+M9jyH9sTH5i/+8NgvSZZqWkzEkCYyqGH/++FcS8kjZz4F2+lU9
bj1s1nbU+QiX388OisO7yuHK55TXuz9oLvPrjdhAZob/dOPnJqTDP7emlQFyh1bcsLn3Up/de21w
Qqb1Vn/kT+xAg/4AJ7TTbpJ3cuQ3/VH9tjGly01xbUpld1DlKIn3+ITyaIXmvrjpfO4nePVuPQHW
3PnZWOWHXML1pCo8GAKND+9iSm80SFv0w9v1AS377sp45FcbgIWzPiRwb0iUgyw+2IKbfrIKXzOw
XJhn20KQmbt2jXEYD+zQRyOKMElA380b37lv7s0jieabcW88W8Gwm8JsX0I1Iar/ynfzPWQO79PT
8A3/vdH94q/0UAfWVqy0cUbkNhfwJ6bIYeL7pvqNA/h3ZwY09bMSZGlBdl+HqvNX4t3aeKZcn/jV
OPR8gSUXNbbErhoEmic9AGGjnwfOrQnyy+qo++7GwVm7w85NSc5nrgWrKrrspcg68kekBaIl47kx
oK2tJHkbYnaGUDms3I2/H4vj6EOTIhLYU3/4nXP0HqqNXMfWqCSHI7RuYlkKe11oR94O8p8Yl7qx
TFvHUHI5pkrdzBMwMkNR9n6+AWXoxuLIvNyyV5PBShZ4fzAMdCOjfRNZafqA7HRzo0d2aL2BwfbY
i0Dc1ffjWwP33f/+6WzdE6tjRFPnUpYFbEnWBfLmTM2dGXe0x2P0xHrjj9Z4dfqNdMPq/QD6FLQX
oi0WTCqXjmBCoxNJqg7Ac8tndR/Yyk3uhTMJhnIr6FjdiWgQQAv9opsqowaaltZ1ZaBLwHh2kjug
KQd0vrjZ26hpO+HqAUqwkHEsfAe8iMqA5rk7q/oJdsJw40QsQ/ri+2ywEEI4BWVvV/J9uVrZY55g
yFoXDPQ3aCsZjUQf1N8z9QcHlZI9Q403r6LKOs3GzRYuco1GAQpWwHAjxgP/8pciYZWVrjUu6HRq
Bn3xy5xG35xA5Dscho8q3w0q+AqP2ngzer83hr662uAeWxoHgTWVVSVVN7VMmgJFrkMKD351bN4z
UCagFwlse02v7rpqjyL00tyPsDHozFjtmD9DD7s8CXTgXf+c5Vb+shBAHEAfyF06iKT3X+0ZpUXL
pRcNjKh+yZXnvvGes672bj20VEZ5maf+APQ3KLaK9+u21x39mXHpSVh0lHOFouOiLqAcwbUX03gX
5IQel+Ocm/dtD8a0ikTNR8o2hr16sEFWpKFTGzxmsroAshyk6Xr05Ti937l3mXsa6MNIPq4PcG1y
lwYWSGMBa4m67eXBrpuM253t4Xbh4pZk9Y1Oe4yMvbBUx2up+zlz7TsI4n5dN7u2w87NLhf7WWCR
tDP6i2aY1fcdGhMIrSIlqSGqze66aYvlds2jALS/CPeBWhRo+ktjk20otINMLwR/PpohbtBv62Rv
1we0dp+B9wjKgMuZ/SKC0JrQQFCQ8MLOIEFjvCPqM5s6LKBN3IMdqNkSq1nN2EOtZiE+xsEAw+jl
oFSdNX+35lALldH2J2Ei1KEJUfPYO/SlsqMpqkzomobWSztlB6YjcdvNkUvdnzRVN4pnq1OMThoQ
r4AxHkiRy6/pFbU0odkOp22C+ll7LQx05Dpb/XerpxFsPgvtMogR8b6+NDNMOdULV8GZAK+Lcey7
wlcLB32RIhR5BNIVkwZZHaD2c311V4cHvhXkhizg1D9r1efbdZ6tKu3y4lQJN0yG2BrtcEi2bpzF
l8iObhH4W/S0IaQhN2PqWqeXBu2BTs+y5tatVSMojDaNvETNj92sdzvkP43bieJ/Ne67MTD7tke2
/fn6YNdIPoC+AtJ2ge4BJ794prPRdlzknoKM40lMj6QIeTZAopVBA/DgOFEzR5Zi3JHqyOY2JHX6
rpuHxLxTkIRoyhkdOORw/XvWJv/8c6SdnvDB4mi4AdTUyQ89SF/m8bVWtvbWmiMEDyZa2EEZgZ55
ydHPnVIPA8MtU7VO5Hg/ppHfNg6ag22QOLYEyoEM+oT9v3Ab51Yl91uWdjkVA6xS56PSReCih2l+
c0bDr6o5gIcMrs/lsnRfthjacIBu/7xWpLt0ake3I7qDaLF4haLPLs9vXAZSYncjiltdMwMwQ7Su
L42y0pqRrE2IO8EfKOZHqrhhj7i307fqDatWgN9CezzYuBH+Xm5UgtpyB6U+HJi2vLP6PyhS7cj8
5/qUrV1VkLX9XyPLR5ydhgm6WaxfekZMpw0m9qE2QWs+zlVYD3zDAyzf+2V1zkxJB09RKja2I8YD
jx+6IPBsNgysbvIzA9Ky1G2R9WreFCd7ML5pqepXNl713Dw6EBxIVfPoJmOU5ZuOe3XbndmVbmBo
u3kjQdfoibTJ7w7gCisbf8+2cjuruCiur9fqzeghd4gu7UWtXI4XOVjaHOLCmOgiM43VMVDtx7ra
ueKhJj9dLffd+c6BCjy174j6naBK2eAhMZZb6e7V7Xn2IZJLsainD+bSK0OzPND0V90ufDrvrw93
dc/YuDCA94cUgtwo6BVoriQC21MjJATRDsqw9sauWV29MxPS6k2zmGxFYNeQNr3nthU6vN2ljvm7
Avfj9dGsTtmZKemCT1hjDmIZTdZ+qBSN1OkfukWVs24DBMqQLQHfocxsalGwTqhLGydX68BV/nC3
8RE0/JuB/GNEWvvS6yra47yd3DlWEHCq4k5sKgWsuiY0K/3PSKTbY6imycw8GAFCPWjoniovGqD/
swD8n7z/mwGhpIdXIQoCMg+JrooJnUTYBFxD7yt/pY7p83/TVYJ3yCJA5eH6kTP/IqsGAd0ddAy0
yeCDFksc3LFJdh2Fau+/GM+ZKcmtQ4RU05IGc5fUb3VfhQOLJ1B/XDeyejjRmICOOQj+gAxGujt4
VveJMaDdizuvw+z+UTZZNFeLExBAA2GIBQVJ8NFc2qic1DardkJs6hBQAKbiXjOr27oqQ9L10D7s
HjscU5Dh3SkUVWIR2TXJ0OmShoVBToOdbKSKVo/X2fcsc3J2X4LQQSSpjYaadkGGDHFr/aHF2/V5
XfFIC6s3EgImePNBWXppg9cC4+yxT+q+P4yqm+9tnTZhWjqTP6jVFgBmmULpXr4wJzlAqnuNICOW
saLDruZwF8Nf2qy+uurwrQalTFoeC+eotIZvVFVU0zrMtpB0i4kvn4CWxIVdCVpgjrTKypiYdj0J
hDo599W28i2lD7g6R6lePObgx9qCpKxsXaBE/zEoLWNhp+rkcfRNd1AdQW+LM0VmUrsbt9eKB7uw
Ih2Q1qhKiNBgWFPz4eYh3WnWfkDhnW7BxtfSaReWli11ti0RZ/R5BwwM+KyfUjum2RD2xt18KKzH
AmfFbPyE33WgEejFhhP4P0yDxGx5Gi/Sz5emobHjqkWLttLMfi5wOxMK0iA8XPeFlkUuSJWtJrlz
p6fR1u8RAW6YXzmPGDjEVBbtJ+8LN1c95mBHKNB+NosqLLqbAl2nSvl0/UCuBJYA5YLfAkwFNnan
dG+7tAQnhAvQSvYBLnYeJ+ZtaaUg1jvpiPYq+891c59d4V+Owz/2ZGFy1jaEqwIsjWm1G+pjeioO
aQwB5354UHnhl6nvIBGuv0zgPdNAoQT6kPa3Zj0kZVBbIQH92hhpD8pe26Lr2vwy6eJHY7PWFRZm
AiBfwOSM92SPqyw7pCfvmb6AYanfu7GWRornqywoqW+lkQq21qQKDrVP3r3j9alaPcdgdQYrCPpN
YP1y843orveEM+GFaX6gPtC4G0uxeoLBf4NCvQ7wqiwkreQ9Nl+6JL5G7TYd3iDjrQOSaH2AKWGj
ZrTWiYdGFgT16EECXZXcYAKOZaRIMryWNQ39hN+GKtTMN72b/Ym3cL0vILIPS9M5uQ0JhL2rx4fU
2jHIIikI/237x7iR9Vr/ILxuQXqH1BeQGJeTm+FD09HDB0FrwRN7mwJiDULEHdF/9PVTWd4yxwOS
J6zpPjNf9ZD2P2bzkJa571Vb6PLVhYZk2AKZ8MCQJ92JjpoW85SB92hEW75lvXtbKc7VM35mQLoF
Z25otTdiJyXtW+9O+4GNR8O9sdgvbrrvo/FWgmnm+uZd9V1nJiW3ouXYB1TAZF2+mtkNASg5g/bt
dSNrMBccDQ3MHSi0AFy4fMXZ1QCfCVnoCjwXNc2bqESqOCognL7T1RR3rdeh6A2hFJ9AETMED36y
F1omNi7C1cl1kMwFnaCHHkvpmFb2wAZkkOFA6U/jG3ZRhHdrraINwZgDdwvZsxpN4ByhuAS+0C/y
MkI1ElIlGPFkWg/wVuEIJtR2OFiivikeR7XbEhBb3ZxnBqWDkqhNyo0R+SDR3QFU4LPN5orVCVxK
GGAfQs5STg0XEN22CjcrToZS+Hn5s+oDrQ3qv+wiSmoaKNZWbL9u0AIJBpJp6IeVUmkgDMVDaaFI
dKDqVVLzlI9zZOZlRColyIEvUaN0U+VrLQNuISuLLDSo9MCwJJ1y1uVpn5MUba/dUIas0rLAGakd
9nqZ7KseKijdbMyhUjp7bnn5QXcm/jR5JNvYr2snEwQWGsQPUeL7gtEy6gVX2uM7Kh9SLyTQv10/
lJ/vSfmGPzcgHUoQSQ3a2GA97b0RVj9JNOy179XB2aW/OtXfvzQgT4WyjrVHh3VgGD6Livv8CF6y
9qHcAPWtOojzb5FiR0ctW9QY8S0Iaey91qiRZnwIa9hVPOb9Dy05peXGC2c1aDy3KS00KKiVOtEw
wXdT6dPvdzMPpxnkn+GA9xzcQrr8e33O1w4pCJqWpzdySVC6vvSDQ+J15qiCeMUFz2TKPnT7/bqB
tR5qkED/Y2E5U2eetuEKNAGWiewDdLwe+0XFVQPofZfdZAcvMg5Qg8ogLfj/MgvS/Euz3aT23G1B
kEOFn5v1T32Ixlu1F+91I45j96CjAjm+kfqVgEBnVsEDscUCt76cC5jAAAsEsnTSJ5isxRWDNMbJ
7uifQtTUdyZtB4KlQOnGh9Ip94SGVgpqTHJoiX6j11vClauuA93OIHOFVioKO9KOmvJyBPUIcv+K
lr7VebVAyKNkVoLK1g86VwMVLNlWzYMewgIjOIOvr8Kavzw3L+2uEsjtqnNxBYBdHtIAFGyJzNd/
a+DhRqFL5aHh5Bs3+6qTOhuxtN20PLfYSJdLtf9ZZ064VH7JZrPd6sDgkAHVd0FVIocPWd016qQl
wG7Ppd+poH1MIz58N8gPtTlVFtuhJrqRY1n1SAb4GBdqFKi2yT1GReEVVtqq8EhOixDhezd6qDV/
z6oknOs5wFM2Gea4EkNwfRHXXMRC0rX0zoPxTLbrpEJnEGJEKriwF0WzDMj/6xbWUjtoZ0K+BfQ7
qFFJB0UM2tQWCpwQ9e4MSHRU2Vs/Mn8T+LDsdvl+ObcjB1yp3kG5F8n52hzDskuywCgNBM56j2sF
NyzeE8VWGXkt7Dq3qUt+aAYnmEuRQ52Lncvext9u86MPdT74pWj/xUohPDAccDZAcFf2eYRXhjrk
qJr2zYeSMN/e4kVZO1x49+Af0CSB/E4ajDeOXHFmpNHn57y9U0YSZt2WzvIavA4tEYAiAYKjqRjJ
5Yzlag3C7xLJiy7r9EOWuFM4ZU0X1p5QAggXagf0L4CDt868wBBlHzpDpwXcYpavu5z+KEURF54b
NiRJAtCKLdHSxKOxARFx0oJHyiuJsTHzaxODoAgxIb4akBNpYoreSPNMVRAadWMA1SvX9W2x1QKw
akTHZQoOGDgCGXeoeJYpsoKVpzkDlTyeuj/M7vH6SVw767iwcAbB/Ao+NumEZH0CQGCalacSGX9N
fNTNFgHr2nnAKx6eBMw92KLSjTS2LTVTFYNArihQ8PaoWhK09h3c9YLw2yQLWp20M3vSbjJrvF9d
pITQZRPzytyJZgg2c9Nrg0LkD2QoyjIgbZccWGoJq9adtjzluu1PBVyKBsiECtSuynd9kx/Mtjlc
XynJJJCSi1I0iuCOqSInLrO+Am2uV/ixiaGPUu2NRKt3yqCMgeXkeTBW4PMW3OFgaQBa7bplOaj4
NI0d4ixSzZ7jyIX+dPaMtjLVJkY/qm9qgdD0vTsfhywerX3B85CpULxo6A4cmcfrtqWb4m/TYMPE
2x3ColCBv/QNVHFnF++hJh5c97nx3kBPFDvNrlU2zrN0v3+xI+0a3er1xkrSJk5wlRev9YNqgkol
+e4u+uXir25Lwly6mb7Yk6KWjjGTaCXs8eyHK57Am+p7NwXodCnfepZLB+JvU6gnQF4ZZAGmDNsC
Zx/JEJPVMdMz8yhcSL4R170H82f35/pirU4ieviAIEYq+guBXyKqpqwrDMoUp2a0AhclDDtP77r+
FwgZvzXlQ+ttlG1kqpXP0UGMC6cQjUo4j9LCKch7agaeUXGehho9kiz1Xf4zM18GvfetEoCx6gB6
sh0UiZskDYceF79vHZDCR3bxhuCNAnmOLOy806SWN7YY/d5qAtV9uT41cgXvv78TlAygh7ORopcc
bZfCzeZe1cQ0JCDwDOA3Gh4g90Mi9dh+b6nf9P6SivL75+um11YFVcP/tSxdVU6PDvJFASCuOxe6
NPauhc7D3BZ7qCnvaMIgR52+Iem/caLWdjhUvQGqhswSQL3SDneRtoAgEG1ioDTCFqpcaf2Reb/s
8iX3nq6PcM01npmS313QLq051zG3Fjf4DndmYGrlcOfaYKMwZp1HjlWKGw+cphuecWOMMp5s9Fqj
VtoGPnmsn2e79yftRBkNx+x7Wfy+PsjVZVwIsFEcBFuizJdWQNV2tgVvYkj7+ZQ9NHM8Fw8oi0a6
l90P5Z3KN87WZ3xxFj5/7lkba4eqArjv8aq9dL4LcSu1+4LGs4YXCOvYobZAFaQZzAzKdJxuPWGB
pKeYlX06zuOhS9NmxzyQ9A3GXO9GO/s9D14ftszsDq4mykOdQAdaryFDoaVVeH2C1q4KG3gCNBXi
vYTL8vJrhacmujvilkpGTwRVWVVHt5xRiQOv30Jrz3bX7a35VSSUAVf3TB2ywNKJFu4MGlGlovG4
O47BVjpqOZXy3J//denUzmU5GlmCv2647U4bnovqvbSOSfJg5Q+5vu+bn8IlIXX3m3ljubr1uewO
qMvAkQvGxS+vsx5iZRMOEY27mUIq/tbx6HNn4D2fuRHT++e++E2N0EZTAlr6yt73HufydrLQwAFR
wqwfblN1rxSHrhxuRFkGCUVO36+ULfEoOd3y93cu/MFgi12aSCTXn5pjCwLjEd8piNinfOyONQAf
Qa7jdZxzvbxJcQv5oz6yQ2dZ072eT9U+M3ov7OtE31qxZb2/rBiOpmaDEx9ndNmfZ3kvs2daXyiU
xiYlEdMOLfMTcqydm1oJ5ifDAXthcl/8ur4J5cfT35MAdCnEPQALMWS1YCQop252axqrmbZTgHJr
tRvyuwQjrEusPxxsAgEb3R9FvQMBqq+45G4YBvS6zLiLle9kTiOTkQNVPlC7hsjE1uNuzWuhIIlU
ArhqgRuXtjEFHZWtjj2NBzr8QNzoBUDHTL7pVt1Rp4PnG4VbHhKhmJHSN+3GEZVrd5+zg5WA5i06
XBaW7ss16dy+Vtya0VhD3azy2VgNoEh2Sf/upUN1Arg6IYHB5zpUsLsPQjDkOjxhtEeokunUnxxC
b1WzJd9o3Q8KxBVGcRp1kw6ovhVWpED57v36iq5G20t9D/saTUmoFl1+MygoCKNoa4tNfbpprPFo
s8TPawShA4mqZ8O+TZNg5mYwQBh6w/bybpH3MO5rKHxBVgwvW+lIaSVpm2LUMV/fi9vSd/GPEeQI
SjbsrJ2VcztScADCmMLJPdixqw80gKWuHSTKU0nfZ7zZpwUOb/ua2957W3H3V6eNUwIsnYXXDNif
5YwJK1tWOxWOSwaRoiHxnfR3lWzN4pYR6WZwx9IbrQK+W4/J3PjipU3uyOD6gtMwzw9V+Wq8O9ap
QPRX5nXYICTcomlcrubLhcRbbWnjQ2gMJnJ5IZF2TcxuGnA5meXOqMSLULcU1+X8JA4X3mULlSco
FCEVaEkbFYA4VYy8YrE2QUHcZH4JnnhUBo5ZdUoJynHOFDD1rdniKvoadV3aXX4/c7SogQ9UM2AX
PHEzvxm1ventoTRkbLVdrq0j+l1Ac4kiGJAVkvOqoIug1KRmgLd5eMmkfYISI7DMVUe2RMDXJ3Ph
C4WzAi+9DPHlo9Inus1ZXBN+yjrzjiLR5qCCqhBcV4weaK7c6klzzL16Iwckq2j+vZC4uZbyuAZ6
M2khWTJDDjWbWOwRuwtHimsfSAOQgVXAMIxmMLKpCVs7d/y8bcuoHjMeuNMArfeWU/C2NlsZh68B
PVYY7mcB/gHNIiccEng7axpUFhu1/qzY+ZMtQGedOr8aazrWZn1wxq0zu6ylfGCQYtBg1MLrVY51
LV0kZTc0LBZtHjkpkoY2PU5DnFYxsuHhgEDXVoug0JGXRA8k5mzDJ65tNtCHL1SuiGlA5Xq5q42+
q7JJFdhsdo84r7QXkDciBwiPbI11Wc8vYz0ztXzK2QHKu6qZCw1gWNHMP6CdglDhgwzlB6Hazezw
gBsDYGxeoJqTPxbVbSvMAFTziF/U/QR1KGAfr98Ha2NH5xUwCnjcIANsXH5QXzCPFU7JYj4TX4WK
O8STBErO162sDRu4AXURgoJ0kitdboVZFmOPzEtsJ2LfUt1vVe8PNelBY2103dTacUbG7G92JOCm
5DYvk6lGNvZo13YTJWIqDVThxmXH/RHC1gBvKy9NowC6wIo7O91dN77i+0GOC+kO6AOgcVB+DiNl
3Tizt/QIJi+N/WtyNiKUlXlExgUYLeAwHFyhy+9n24fqaj2qc89jtQwVlFU9SNiVd2AYuj6MlU1x
YUZy86nZ99TSYIZ/N0LzsX/5F38eQEYUwZEYM2TeG95ORj/3UKUsDbA7lNEEweRE+c839iJri1BK
R7YYnVKXU9WCia2kbOTxbPKAofKb9+V+2Kr6riz4hRUpmoIOhKtNPaxw0KT/54fm/G/LjOhqJjob
K8HjvBI7p1RQx/1g+k83/Teb6p+ZkkVfXaJmrBxgZ+7QoERw7XE03u9pseVn1247jMhEwghpFED2
l9k8275K3edD3ug4mmXmzynyvYL4AoxcCpjdfW96aHW/rPeIPtNXIbbA0KuH58y65HvLrC4GVsL6
NI+AtCDhZ094dykhmbcqL8uyS27ewjUKHAK4wXGxSKbq0czQ/FC22Hw2mA2ZUu4VXYwHk+iIfTVo
hmRoQSuQqbuzNbLFmrF2fNHYDnUa0PtDr1r2Eo7TaI1etzGwScnEd6XIwR7QRNdP8UoSAFUr0GJA
X8oEd9wnI9H5amp12+s2bWOWoemLMrFrDH2HtrFbVHl3HlFOtDpMKTt6kIbNZ2NnWcph4xvW1hQZ
J4BWjQWDLety606tdJrLwettkXfq3lnJomylRhMos233tkf6g9ZKaA26j6JRDWAcOymzcUg52Qnr
RYMQ1vUvWp17PHAQstqA0LrSAyRNbLcZSd/GGfDJkEMXwEpv0qCtBGmfr6j/MbJEVGczT5qpghCg
aGNFmfeTzXx3ujf4T5c8aepR21Kp3BqSFCK4aa5DbbCDtY76xtAXILCLK32zXLm6lmdTJ3kHo1SV
HLF4G3eJb9YvngsZR/17vemGVh4xmD3ouQDZARp9Od4XKqqi/aRiPGhn6Xo9IumRJdB20cxosjZO
yfqg/jEmXUNZ1ViVRWCstj887524r9Yco41l465YczhoD3AgRvBJwSBtu5E1CBrGqYsZ3kdq/UtY
3wWZgmHcq8WLTm6L5vv1ff719Js6UE5IlHhI8ACoINVhM0PMukWUBlE7CBKGOmyBN2IgHgP81FMP
kKjs2d4qMt/iddhv5Me/bMnFOKRLwNqKdlNdplt3J0KyokFuq/ReEdDlvPNbof+ncwo1cPTngx4G
4STU86SlI91kqaClR8KifxqP5Njb4APca8qtUYowNTd0gleGdGFNiiSgtNkXk2rReNJiLemDwcx8
ps8b7ulrMWwZ1KKV5AI54aryZe/UXpInQH3HTEEexhlsNEk47GYkquLjDWY+DkZuRikemofKrZu9
rqCt3AVx+45P3S1uS+YjxTOE6VL7vr6lVmcAOrjLqx84ezli8xgwhKlIaJwGZvGbzy92t7GiX07+
MvgzC9IcT2UOSGgOC22G9yStdwb8ZWn5Q6veGVs0oF+ziZfW5PitZxbhfQtrJRglkkI9mnkX5K4H
uhL3DhyhPkd2EYBj9JvFzNEO12fzS2QqWZc8gtINM6D2Do0tJQF5tD0nQebQreL9cgYuAh1YAT4G
pRi4HrClLGt6dhO5CHJckWCMbrWf6SG3DgLsIMOxQiFui7hy1RZys9At9hZgjnQPqXNuN2muIHPp
TLcavM6Iti5xalX1wJr8BRDyrWfr6hIisAAzycL/hfTl5fAMCvZjbyxYbE32DU/Zb4c/s0GL0OmZ
k5A7WtROQ7fU3CKW6/H1Ffz6kl0mF704uKfAWQsYxqX1egI0HiJwOBBQBtGbD7M3w8bsXlKriSG7
eicc8wbSpU/2vIVD/HJrfVpGXQOpAaBe7OX3s2WFPlQFuD9hccfUfVe3O+Unb7290LPj9TGunXmA
akCzCkQXgNGSoTzlEwQBkXpRS/QREeYaQepywCRQTdxwL18PBE6zh+seBRsQn8r1ENFPwkQnCovL
GTwqo8MAH7I7c2NAW1akTdrUiiW6zGbxqIcgj2UsvD5hK1sSCVHsfiCf4CJR2LlcGgWcJrhRHRan
L22f+w14/Ydyn3kPU2oEdrIb2c6t7kvl7bpdmTXWXSTsFzp86JQvrG1yA8jYmU6utRleT1wHViZF
oG2NCNEylSr7otTAzAiB76AEZVg4gGcMpA/udPDcBX8sylfHxGwgwUqfDDMdI16rL3Od88NE+yYA
X0C1qxS2Y4mKOMxUnxqTpHfF5BjQ0C6HaEhMscu4C55BR+EbG2Px+pc+bBkZDjgKruj2l3uD5pkJ
1yhTJG0MHuU8jXTN2AEEKR6Rcey7ofD1XkTXp/OrLzu3acvdZEYyeNj4hMfKt+q1+OG99X6FV8rG
fbe2GVGQ95aOAJRq5deRxcRcuBVFomX2nEBApjnoZpVtlF8/c4TyBALDCNEB4E3wEls+48xbKGjZ
LoHF4LFu3ZK0/DZCtlupfQ1oG6Sr9h3NQxv9mDlY91XSBITM9ykIfbtBAfHgL8OusFc0v2oCivxy
UT5Q8O55KGRT9v36rH91a4YGMi+khRZYDHr6Lz+0MCqK0j66SqrieR5vyWtiPJbaRhvl1yADRhAD
oTCDQ2PLAEXAFcbZc5ED1JNH1s2nPBNBn5o3yHGH3pau0Vf/CWNLvzqIWNDWJiMh6sSr57HgSAg6
ADYV7KDmCYK5ZGMjrZpBYRKEaEu5SS7HpB0OqN6qPO4ytw3nxkUjBQiuDvpUFvvra7Q6fXg5o5oP
rCVShJdrxI2Eo/Ch8bjVbzJPDcf6kEKbpSTfSLcB8187+Kgxob0KpBso/UiuNMsYI/nk8LjPFJCt
+Cpg6VDfUzmgHYtIu0q/qazfGN+qUQtEbiY4RdHftfx+dliauSEOdPh47PT7JBlvcwG2bfCKBAai
pgpKQf3v6xP6FUsEz42b9b8tokX+0qIKPnpdqW1syL12LJXwmxGYu2lXhMJPwiaA/qvfRRw0w8Bs
b7i5tcU8Ny0FocmAdpxqVrCYSqI8Wx77mWpdSDmrfAcy11FFjC2dqVWTIAP57GRGFl4aLXcYqfMl
I8SKoxmVcOGddhTNnlRbHDQr8RliQ/C3g68Fjyls1suJBTeMhkIl0jDT+CNDeB/k5k4v7FCzjqmL
zmj1yePWxmUl93h93sPoYoVdDf4FIc2lUbQYoWyXpW1saWHzg702r9Nr/pAclcCJxmD6riuhI47X
t9DaPQLwJN7bCPUdlAYubbpo5jC0hrUxcB6A93Sh1r9ft7B2Kmy4zE+YOmJB6dRXnDS1qY0tQt2n
vP4xtpCGVn0vjbQawjukDsx0K621dgWjkxXvCVhFZLNspLODCE2P3Jy4gUwdsW6c73nT77Un9FiH
DjHe8EjdWLgtc8vvZ+ZaUvZOkphtrEJwKhkMkEfqO7Wof3LjTtNvKTIn16d01SCKuZ6B4jIWTjJY
ksZReqq1qINZ8464hYuozQUrBvh/D94wdlHToRKXFGTe8KtrtwUixCU1hGounvOXQ3W5kbe2bWNm
234JSNN2R5y8QpdIV4bXB7m2Mx0QGaNjFwGILb8JRcrQb5JkXVxODYu6Qa99h+DWuG5lLW44t7J8
xdnaGdqsFaqXd7FdooEyt8B79kTIq8m2GvJXDeGSXdBkizLE8vuZIbsTltclfRdzlQXQag0N8Zpp
37rNzv+VedNRgAGrGcJCPPGkWyijHi86tJvFeoU+X7Xo63snIcV/nKYzEGQhPwDKzQWNLDlIUSZD
SkTZxfDzr0AdxXOa7VQr3bhSV/Yb0oDAniK1g5qLTBNRlbXHDep0schqH4V8H7NmaFs8MysXCzDA
IPIFbSc2g0w2JVQzmbys6uPUTvVA6es8oEP7IQCv3FVG2p3oYG91ma2ODKk6RG9LQkzWOynySteY
ksJm9leXPhjVvbJFO7Gy5XCJoJoMKkl7AfJfbrmJ2u3oAmIXtypKb+Vg6aFCgR/tC8cKW4DgNtzS
ys4zACtZGrhAqOfKGSMAlrxJT60eAs4e202dPR9V2ujR9RO7tlg4QxaQZuAFQxnuclQWZH8Tuxh6
5KUg6ZHwUzOjjf1JY3TnlvXTdWNrb3L0WMGl4SAhGS1fJS0Vakoya4i9SoMsQ1dZoadwPQbtg3VQ
8J4NUuYNkc0UfVeqmX4jdFvseNHoG45qbdiogoGsDO8wHAlp2MzMUVl38iHWOrvemwpw8VwbQ7ur
X8CO+DBhe29cayt1AID6kP3zUGLHs0due/Za2raeqYgYoka4O4GJDbmWZTuPFpCPFbS577taDRFb
KPe4b+htRTykLFQ0jagOdLWuL8VKHHHxNdLVoyCZNIrBFvHYqTQ0mv8i7cp249aV7RcJ0EzpVUPP
dtxOnMEvQuJta6YkatbX30Xnnp1uWmjenAscYB/AQKpJFYvFqlVrRV042K7iJ6UL7qncSA99bdS+
1bf9QQPpmMT8yp0LHBOSCeCtMawl3rlu06VVWZbjmeKiJcx5Ju1dV9r+0r0tzbJLIlXGrrK64AuL
QiCv3cqNHWBrz0XSbqvhR/OUR2zHJ6kMbyKnOfl2e4NXwgUKvRALQ1UQvWXxwq0wcUAju5rOi/tT
o+fRnaAXhtrPLPHklciHKWhUHzGyszJzZxBIRLPMnc7Z0mz6pvDQBzxQ7fvt1axYQfMYQ+UAsaM2
KL5rHSD9WKGP85lZBMwm8RTEZhEqXetK4tFK1MNta6JEAv5jCA0LFzv4MOOFDv1yzgZoO8wVaYOm
1htJ4vXRCodWYAITEcDAf4VY3tjj3Li9NZyVtAIklHmmDMD2ccNgAd1TPF4xmoJaxnVcbSAoGkOp
ArSDM7TvGkxGEJL5SqNKDtJKSOWGkAMByIDcTqSqzJGWDtrUjWd1vlOM5NRU1b29ZI+8taiD5vUH
TV6j8aUfZWwWHx0cfTH+DsHIJwpn4vvRTAvdjIp2Ok8vqRsOwFn1gSbTv1zbRj5NBOpKnrZYwqk1
4iHRGqZPZzY3Qel0GFCv/M55u+3dK+4A6D/aMpAtAY0BET5WOyg6ieN2Oavxp7rOvH75ddvAx3AH
V8CkCv516N3hmXHtDRoY4hjoLtUzI9UY1plqooZiTw/AEwa0VIeg1oFGmEarlNy4a4YdVDXxeuOU
qaJ4CGktrcghzYLhAsdj8wb6aTaYNibVTwegIYpOcnxXvhc6zvhSmIdFpVOcAEudKB+hprucm6n3
1HFn54M3zdvbu/nx8kYxCgBUDPrirY0Ie72bOUpUiAnlcq7mXdn+SgzTz9VPvKRvVRJTK04OSQqs
BIVDOLnIWjfXdBoN0E9iNsTZTMXwuIxg3O+sLVGW/e1VrTihCb40lJ+xgbZpGterQj2YOak6qOeh
LFyf9GoSMNbUknix8oHeCRJhCVkYYsa1lYgU4EaB/Oo5LkefFuclbnwiI5zm7nxd5+aYe3Dzwudt
ED8IZZA8ZUoXKYZ6bspwXj4pueOnceEn5tYwBr8ro1BXf97evZUPBRIC6B0SjrRCZed6XUCfR3lu
Keq5n6xkk7Vl7ivZuHi53ey73FUlH2vFBdHEBesb2CCgiiKSTkRaY5qN3Wjn8p5Z1G8I2UQapBIU
lGHnze2lrdmyoBpiIQSiViDCcKped2sovmpnVOLTdAraKfXTPPlU68fx821T7/+W+OVsVMgBaAd1
Lvqa19tozFqfsaLVz7VibqPpDtQkYTEyz2bFtlZ/za0Xx7FnKtrGpNVdMUShmtBwGet9n2j3dTxs
1Mj9dvtHrcQwDGX9+5tEjs3ewvAsRNv1c16n4ZIGU7RR7ENnbkvnqTc7yQFZKVby8hqgsCgacq4P
4RxOibOgrZurZ8XeFXHpRcaXlBXB3GxIeZ8rT2jyYlJT8o1XDj+uB80EqAPPEmQ/1/ueVswcO0K1
c1fOEBEiw4SR2ciQRLMVT7qywg/RRdWElOZAljbTznxdlYVZMQ0Ci2zxYx1aspkEqLNmDQV17KOO
lw+oIa6tlSh5JXkzaOdWKz1W+3p0h7HgqQvKVuIhK4efv6u4HjMITyyxfKJbea1GsamdU0ZCKxty
sIZlg9ebAM3SQlbOXvFHPpiFaONyeLnYSmqskY7WHGlnd2yDyI7vRwqevS/a8Kwp8Z0ynm+7/8rD
Efkjppgsjq7gBCXX+zgykhe0AGpCR0GtGb4s1ZtBO59q896yQCGjbJzoVw82Hzd3T0MkI2BeaYvw
/BWFXFy2yJjFKyMjXWE7cYPzV/4DRqJvs+5smlLdK519qInhzQA+5czYInPaZJr6s4WGb2wP+6Y6
E6I8pZvkVD9i4vz2tnycKkXYxZ5AoAazXUi0hVDVF0PZNATFg6oDZ1cBm+YDA6XtuCmcH1mWhCj9
O2hU5a+968UY1mAAhhdPQ714rfqajiBKxFRb5Mp+2FoAwQ8DrBhgRhcUqML3KoBsiAFSw37h8TKz
2MviOchSMK2RPox7x5tN6rNi3ra9KTngK2EEohKA3yDnQ1ougmq1ZizMzhn1c99bIHxVhgZYeEXW
5Vg7bhgBIzzz51e8cNeOo6VRAKb0swnuqDELrHZBKcPYgN9Skk6uhBD+7wMIDzTax1jcZqmROEap
n+liBHkZB0C7eKoRe2m7RUb2X1lDluzoSJnx2L0+aGU8GeA7wYcrM4dsGgvPmhjDt5tpUhwwj3fp
mzIm9O8zCWLj6cH1ad6x/tdGoaCcJ4TMOkAVXy1KAgCyw165G7t+a1NZ1WcF1YjbBU9SpM/8vSNS
kZgs6bs4svWzpixhNS+IkYpnx0a4qHMAIgU/suudnd7H6U+3zg79+E+t7UYDFCTzKDnAa16Ewgio
CfD+xrirsNuTPWrNoi/62Zn3bvttHL5k5PNMd7fDxKoVEyULAjgcbhwhSmjD7JKpU/SzmhUP2jDd
GaystpbTQZDVloFVRMkXPEmQOmCWCrJg6Et8GBKb7aysckSsc9mi8s22br4BBn1jtflhUtvPcfpI
h5faDbseooWuGupFFxQlwf8nAWlks6Era8cJNflrQkVpwBAC0ULHiWa0MM9VuXWnESRBoOufvpip
5Nx8HFcBTuzSkLDJcWQZtJhyGDKPoEv1Sqh1zb3SYTLzZND88+w8gteEaXuquyHgll/LVjnd/s48
QRISVwxrI9HAvQwSKPHhmZFhqQFsNM8LjeIw7aphF2XgkqxMDDDcNrUSZC9NieAYjeWp2mSTeS4r
9aRMxZe8ktX+174cn4YB3g+AUbw7haBgNnNdpqZ5VmlnPbY6WrzlWCn7aZrHjSnvAqzZwydEJQmv
Qky0CvYg0qFYI07PeZhpyCxo4ZKn2jKh3CFpdK3t3aUh/kMuMlCtV/MM8QB714Ahhqbe+JeKX/wI
ojgPcgIUp3AMxRlVp4cA56S31hnNoCZ5cAmA2hLg0toxv7IhbNc8tzVRS2bBwBTOUKxq966SH7Wo
3czqvtaBXl7qexcyANODaw2Hnn2q+6dR3TCM2dx2xrUvd7lcYUPV2YFYDdATuCGLsNJbn29q6tah
K7v1104YR1MgkTdRwRJL9rPVzngzYmOLAlxgFERQT3omqcuu5booZCOrQ6eas2EIIcu1mwaUA8Q6
Q+S3KLxca5Fn1hZKm4QN4E2FUoyuDY+DWRIIKgBla0QYgql6Up8cM5ENNqxuLi5mzOJCOAdQumtv
tVxqVHSIrPPUb2l/HNqT9SR1WJkR4R4Ec100N5CbPVe66ZHlGCUPRZT5/933u1iMfr2YtAfGTh1c
68xATl1mz6YBXU6ZWvCqk1wYER7PqKSVac6wY3a51addmjwOueRZuRZCuJrffz4K//tFCKn6mMYJ
wzqwV635MjoyMPvaB8E/bmEGG9QmmniVRC4gNqrL7HPivjBtARz0x2L0eLW+/fXRRSPlPby7Gi88
Xy8kAlnWkJoUdhJOnktpFRI3YmGVp80dhtVk61or7vBqKXpRGC4Fkk/wAFK3HcvU1D6P6g8d3N0m
uSfjkbb0vkhi39YaP5/th9TeZrZXWmTndPvhyczBlxRSmcDayiaD0vN30gD+YLFE2JvVklFwvp0j
vN7K6lFhEeTc7t1ZNl2y4i5XhoTj1bPeqQHwgLtAzgedV49Vf596wFFQtOGUH8hoBZ/P0cBXl4h/
R/BW1xnK6sCcRZJC/up+XRgRvN7ieNIkbuwz008zOZHyCLKW8a/n2U0LrogXNapfQCWJzSRqD50T
1b3Njy/a9B7OL8RvJVfWWssKIAC8QsAXi2AvjmsMdZdYM2od56bI5tNoRU8K+MuCoQHYixRUvYt1
FzSDeC3Ve21wnG2+5CoQp06eb24fwZVwhXelDrgKrhoONL0+ggbQunM1FOSsuU/EWjwD4urSRtmq
ERTDAYFUOWUS//tFwJrTcRob0hGU3PdgmDL0Y9Q+3F7Hmndg4OBfE+I6+rjOtQomXAMVtkT72dff
+wKzL5oEwi4zxB/sF2tJtGTCME1Dzgb7kSdOsAxPcX8eelkbWGZHzAOUCFMdfQ877X4Zrc9lPN/X
afo6qJKEVPZxhKeLRaF0y6KKwOMxTDtBzMDxkuTt9ueRGBHziHQci0iranLOVLSaMfA8pAcwpN82
wrfk+gWE2icawHgAoYUDd77+NKTvIoj4uihLQro+RNzTfTufjZBVUO9NMbWRpHGyS5xOVg/9uDrO
V4KxF1ByIXUX64OL0RW9W1HjzFCMT7JPBH3ncfr696vD8KwGACMs4TF7vTojmwwSmcw4O+NPAnzc
iE5EesqjfTeGQyXDMX6sO+GpiBsSlAQErBhiy0VtWTMQfTLO6J1i3DNLQ70v2tAEd39tjcelGyRJ
zUd/h0HEW/yPv6VFls53EvNs1IzzOIVZf2YY9aDFIXZT//Y2frwNuR00k4BKQO3OFM6VEYPRt0Jf
8MwAgPLxYAZ5WqzJoPvrq/ljRThU0LSzMMyhG2AmGjyr3fI2wxSDfGuWhCNhOUTD+Mglx7VwuVsD
pmmygRWnOv4JYcRABYXu7Q0TXyQfTAhJk6sWVseisTj1cImtzUbdT9VkPLqYidhSSAn5rOoWNMdI
dVDSGmpfBgb+y6TQzk3nqrLZX9mKhXOAkTylJxZWnEBeKHdy+QOaf5yLOPK/CzbRa8QDDGmiEEcs
Z0R8r7ri1FVn6B1EgZbd2afqpFh+JPF6IXL8NoWbF0BRXncQwT6d7URFOdTFyRqOOmqSPaY3lafb
H1Dwxd82dFzt6J5gvkOkUskTi7FI49+vcv2Bjl5m7HvNDaSk7qv7hmY3wKFInlBLuY5QPZC180DN
4oTWor9My9ZUnzPrOaHWAaTdAZtJmOQysbVV9wTYQoW8NDruiIzXVoGEVZRaI8VJbwsALvCKpKOf
FuahMr6MwxIa87eS5GjxQ5g3GdHuaGTweSFWvm8wf4sBw47098NzCboHQ6QtEV83eKq5PikgJsD8
dpNzmAkNlVZGxSXcdNwiKuaqBv9EpR7Ilus1L+ZYVfpUQgJYWfymOJI6GMxPM4b27OI5lelLrKwP
BTig9BGYgVzVhZQHz7QGc1X4rol+0vNvdHphPwHWXGRasmt28DYDqB1XKPAfwqpymhOUcuziNNKj
GZ1y2/o0t+2T1S8eWiQ/b58KMQd/30MgwXnFFFq9gBhf72Hupg4ZuLWWlLq3DFod1O1co5GXudBT
dr8UbjkcxoJ0foVU3VcTc8T0KlO2t3/IyvEEQsS0QRyBLPzDt2xqjalaX5YnhTX+UL8sfeBA/qT/
S96P3+vlE3m8Lo8JQOFK6rQK3LJTXZ6YCVU9jKK3zr7ZgzFYWzzTfKW5rIS7+jn/GBQZzsaqpU2i
cYNNkFYhJJ2Xb2p3kJLOiPyxv1fGqaKg5sQ1eYU7EGc9QgaLHWyzHWp/+lv9EJlBl/gOOKIeY2hb
fVu205sNghF/V2SBTHxy9Qte2BfiXp2l5ZSCc/uU2RCrUT8rdRpo7gDCBhkt1tq5R/kRp95E6oLK
zLXPIlEZCVgXi1MVhYqabXKwKHsWuOnGyt3RDLNyUKyTHRR+oQrXIRq5oKgCFZdro1N1bVSnShI7
UVeeiDZm91Or/tAAmD9FbpS4GCivat+p83ITFY5138dLvQXBN32acpoELgBIYW1okYw1a+XeRLVB
d0EGgG6lITYqzTGiOpB25YnGQ7lZyqJHgo+ARAZdltyvuTGnAuDBD2USMRNGrZBlEAUoTmR5tdl8
GNTDGDDV2Q6KTAldLKu/ezJYwEBl+j5lIQIrQJiaaphMKU8aY+P9kJAojJCc+zPQtCF6JemuopUT
ppCg9mdthMg4bgmgJvuaY5TaUBsp+GYKdTxOC502attUktLF6m5gRgdgE3QpINR57QydAbDmPDNw
x5ZVtc2r2thaNHE3eWUX4WKZ6YMZRbIO8doBg6gKStAmWoeYCbk22napsXRzU54W0t9jJvZhnr8z
mzfCwVdyOxqvZJeg4kKZyUIjDYyQwq2gFWkajxTOXrODZZ+LSnaEV9aCuiNeipikAWrd4X+/qB9Q
I3a6JcYnrq3HIX1UIm8EG3pj7m6vY+U7YSoaKSXqq5hBsoTCfZfGUO7SZnynBPepc1+Af8GaFEBV
un0zvdw2trJpGCBBVgfVYbBNihxLGi3BSZtoOI30U9bdlVRGRb1mgDPHqcg+OBZC2LSppaCNAC/8
qa2AecgNTfG6tiPb28tY+zR4vQPpw0WWwD19/WnASUGtIYKV56rywSWMVlVhBrdtrH2XSxvCSmxa
pzEGEbESyNODcD8PMWwMKm21kDSSViIkRs/+LEY4qDPceC56GOpR5zYmjDZNTyA2lhwX2XKEC0lt
h7mMwDF3UvrtVB8A9TGd/VL5aSV558oMCdkLWJcbZTRhaJy3i+obb/XzOAe27HSuOhqnp0Bh1sa4
Nv/7xekc5sYwUBErT64JaWgGKe8Qsq1/2VXjYf4dHwW+DQTRD5CMtpz6CvrQ1Ulto59u9BAlZDPm
zi4u6u1td1vxAl7YxSWJBwP4NgSX7gyWGs1i4vvUDTkyswVddWKWu9QE4uW2qZXTw6m4eGQDyh99
o+uta5gzJVRxy5OjcKzoU12+GW0G0NnzbTtrDz4AKjH0ClI5wwbt0bUhC8TwJAf6/cSF7h4V82tv
/2LLiVqqNypHx18Mf+welE5yckVUG/9qwLMYCN4YT8UahTQzmSKeXRjlSa06kFXmoTk8unQ8jhpY
p6f4rrIYJNOOxJbx067tLK/ygLUP3MtAyF4vOO7dCHxncEr+wu1Mw4urH9PkqfrT7Z1dtUMQ/dD5
A1WI+P6qFWZPjYYvGAOIM05QqUDf/o7mEkfhPifkk3jmgNQVsHGAF8WrKW5Rmqv7lJ4K/a0Z79zp
WUsk0WLdBES1IfqCYsS7HtXFMYaYUtSpUBA4TcozJc8JQ5WoON/erZVQwdmwceHxmSNcTddfJSkn
0F3a1fsyLBAst+V/8zkuDAgRvKrVidlZQ0/Mvavq7QLq2YbdSeU317462pAoJCAo4b+CW9exVtPM
qOmp0e6q8WyQAC+0SBaI1qyghoABOtAM2B80Pqg6D8zWMnrShmPtpJ6Z/xri76mMa3LVDDC6mBnG
HAkI0a4/ijLrKmv6ngILYWzLsI2xZwCjuDLue7GT/B4M0Or8j6H3YHHhYTPJc6ZUAzwM2FrD6UIY
3BR5ekbS2A5H/u5JR9R7rS9ZEaSbJbZPTuselqnzhlfV/XLbF1eWzSWOeHrs4oUvyjdai1bPXQKp
VkqfzeFHZD8qaGNbf3+ZXFkRLvu47sdKo1BOLtzx4IZWPntLLWs8rIVZDJXwCSrAD9AdFe4RzhKR
EhNyqZD4rmbijVvsZaOqflQcLGu7pLanG/TvOtj8c8IoIE2IfAaKvoLfZGWtgZVvyE+puk3qxsuU
B62TXFyrHwkRCca4fsS7otOFy1ikJYT2c34yzTkYxtifq2qTEwZejURyV/GfK4RYAAD/mOLx8cKU
yxx1bByYmtU7OxuOadEhmdmj5gW2rdekpbtYC2+74EqCdmWSr/7CZGRQtZ26CZLl0xNG+qojRlu9
1loCDUIMt03JVicExoQtqq4QmKqtMPo6N9VDZh9p/8zshyb/8X/As/MQKG4nCszgVoBnANAuXMA4
FBGbtQUCuy0amLrHlMSb6yZcTCOYkwQNTRCi+pigRELfOH/fIuDjxv8aF84D3qilptf4ljp9G3XN
Q4vMlhI/8RXcWiG/7C6+HgEeIXEcvkLUz8DB9lPRfBKjmOU5ieeq3gxGvmLbWDKizpVL9GpxgqPi
kRzPI8XitKEKhhq8jnYj2T8elW4tTXBMCG9FsRpBoLtN/HELymHbb4N2/5cEeu8R5PIzCU4JwbEi
S2ItP42HzSRJZ9Z3CfkSXsAGSpxCdKrcqa0iF7uEGq1+kl0ea3cZPsK//7zYnK9ae9AiLu1c7Ocn
DJW9lgfXLz5DMv0TCw+V4s+hu8e4jX/7GEtWJfILZ2Xf1qOJSqLSsfa+jaM2jDSF7G9bWb1PLlcn
HN7SbQtWlFhd6xkehHO8wqt80yvCQrKetbDEqT1AYPN7UvH6DClU7bQ4t1AZvUPDRzkmCjSnA+hN
o/ry/zQl3MSoVBqU9TA1gmDTcEcIvziBxlB21r+33T7vH+ksq4zJlic4oaLOjLUNbFYQT2bjRssw
05Zt2rnfUffYq6+uDEq56iB/NvTDQ0FPFMRFE6vUtnm3VWTUtWvlVgwnIdHAQwRqTuKDJ6mrNqKR
kZ+I4bunx/qYH5SQ/Kq2rfdiNF73qO7MTRrcdkge0j7Eowujwj46dFT6gcAoC+LwUTa8uXYNu++8
1UDPo/onhCE9xctZMd38ZOs/tOoOAnI7u3zC46fI/g5x9TvgXVgSfDAiiaaBYxmb1wRVOnm/GsRW
s9zc3q1Vr7uwIuwWHlgDroaIX0yTP461P1nHpT3G+ZNONS9iXNhbVtT66HeoZXKYGt53eIuKOG+q
x6mjWJBbbwF42GjaeB6ZKnODlf4jt4LaLEiG0ZMTi6b2XDSTURQF2mOT7RXKJhv8xrC2+qB5bfwy
9yMoUdPj8DWy9rf39GMiCssoo78XU8FBI+wp8mu7h95icRo019vo6JgYWSCjG5UYeR9evMgo7LZO
kU8D2WDqdyOA7Hi6tsZTZErKnOI8F9zwajFi86+YUrVYdCjJgwVwV8Xfsx7q53ke5ioLWPdNb540
VE0whjN/ycrtQAnwD1q9m5VagqNb9RpU9NCT59P34uC4ozDDZiUWbJf3BpqP1vJ0+7NJDIhT4AaG
HOqmqIDjIBAtpc+ZdM6VNwWuQxP2Es4IpRkHZUnx9Zw7Rg8Sceylnpi7vLU2dfsAMOpAH7IZ9FD0
UEyqF0Oa+/bCPmZoMGtBnAFldw5uEyLJbLk8A5lgtgjxBGP/6MpDmZZhpzqBLQMzrO4iJnw4ZIQf
P6HcAUAozYeJG0uIR5QHPKYly/kY4LEc3nxxudjMhxG4LLL0ZElgIU9sZNCz15Pcq6TyezIzfKEX
BwwFtNJQuZkSECu1roGfv5utv9Sl/328wOEDJhPwLqAEeW0lY8Cf9dGCHhJYb1Eeis1XJZakt+L0
3LsRYB+AGEJ1E9AP4YmTFWh7mmqOpdybpTfjuLZ4Nt5n/dbUn63W8OMIuMo5D9Ms9qVlz9UQcmle
2Ml8GDWIOONgObOPN/p9aX/W09R31DulwCjfAJY7TJ/1zw6mzzu92ZEqgVIyZkjsetnePgofr2+g
5zG/B0VnIGA+sPg5beVEpYkTaG4b9hKDJi3VXrOyDOWbvnbYL00Jp26KC0vJGqw6Y3QbNZskvp/T
fFONs1+mQeVAQhz8KC+317d2+i6NCldPHYG3cp7LghdmiflUDbK7m/8DYggDLgLTy8h+cIcLq2qY
WqnqAnSgquILkrBJOf1mbO7s7fSkKJKjvha5wHOPeI8JXlBkCsspFrWmYIYtTilomjZaDWqmaFZm
GG7zvd1jQmvopzOmm2VkphLDIraGMINaTgzDJe937OIxKLSXyYKKzucEKND/4qP9WaUYMiGyUGd2
DmNj+o9T3kUyAre1VOFiF0UqmawAkLQteT5SOZ5lPsVW7M0UrPBUkkyuBxodQD1e6gNbnJAdE8Ja
ok5DcZpRRRy7tzLu7uvkrn2plINuvCjGVjdA6JLW/mAc7Gp3ex9XPxpg4phDRiUcVaPrWMpRe2Xf
I2Ibg5fGexRTtMc26PxmfL1taDWKXBgSljlkilnnFhCfbHqFKqh9ymjY9iBGlzGgyQzxFV/cQVk5
T/3SYUXZj2STzN4cpMEiqxOsXXQAY+CWQCMTU+xCeNYbkoGIEauZyufJfk7bOyobT1j1QDQtkQ8A
L4EJz+t1OFUy1W6pI+MPFa/0oU4vCRSrG3VhQFjDALAMFLthAPM8IFOP/dSXzXG80819CH0XNoSr
WlFJMUFWD+Cwg+09mV5+AFD78OCG9e6VeYUfeb3Xhsz/h+J16/uO/93YNOGbuZPJWq9+sIsfIvg5
1HeKzJjxQwxrn3X36rhRm8+3PVykZPmdMlzYEFw8ryuWtRVssBOYe9pjc8x/Ji/GWzt5kAwJ683g
W8yrH5XPzq4Jesn8s8Ed4tZeC47f505SagvM9yHZwO/9xSsPYxmUtb8cTU/xiF9tgJgD9cnXOmRe
ioPBAu1TutG29OfyVf9V/tJCba/jL7d3ZjXIAILjgkUJEAZRLqQvcyPrFQPB+qcRQFXQOmk7e0/S
3f/PjLABdqbGetzATF4cyuTOGN8Y8SDAYED4SKqFvOpQF2sSrtllYg7GCwFAtqbYw7TzkKKUa0ja
M+tGIAMAMXEL4hWC15qRWyhODyMkeTJMlImVry0bNre3bQW8wAlR/1gR/FYrSy3NdKDVCb5N2gd9
tDNMTAD+GMgzWq9N5/jQLs8BW01kTaHVIOdi0A+9NdCLivVWMNzSVInwyVKtn7bxYpje7DAtgHAU
Jm0bx5ABgEUBgt+HFC14vIbf71sh6plO3I0p5stOhblAHt0D0XYR5H1gGXdj3XvIPsEC5GEyNY/R
vMmBopAptq+ehotfIMREbTYBhOvxC1R/tL6xHOcRzNUHgDdIJksG1/f3z2oFB3LtZMRLIkJIWjQv
T16n/LMSgYMo+3rbh9ZSXOgeYGgTCo54MYmngUBLseiy8mR9h2JqRYKWfKPp/GDFn/SuC/VG2dw2
+A6vE6MdyIrhueCB5IIS19fjBHqxsigSAFBcZh7a0Si9zuiyMB2GMYRAXhmakb1s8MRP9/1cJWGm
UmXndm3/acxrw9eqoT6MIET8UrnRT0rKHu1yVKytBvI/dNAbj0K5NRzKHvNFtHcOecJMYJQm987R
UvcIGGu8v72mtY8FphTeLwcRN2ZHrpcEyQOlBYS0OClOu0E11qu71O/UPGSOjKl/LbBgpg31BrxJ
8MrVr00NVjrmdoFBAwuXk87CmDaeokq+0UqbwwBEGYhPTloIhiPBK4AqHqI2QWCZXvrnLverLRqU
EzLM5StpJaFydfP+2BJH16suM9Ncx6lCYZ42B6s6WNpetWSlvbUXKid2Bs0WCDE+LEk1F5vEHFe/
xHrkL+McB7Uz/DDpkvpuNf7M8r7YaKzwTbOEKM8wh7d9ZLVEe/EDPqyzHjrMhQBlXgco42D+5Yvu
u9+GX/HgKSOmtSVJ4qqj8KoRmhH4imKtRXcas4pVrLcsdkCggjVJNlS87iXAUL9r2sIj+Ze9SNhT
EyLMzaggRrGAOtvl2JWbwrxLMFX6Lafe8OP2Dq6lvRyy/R9zwm2XTUUKPDdCIpr0/7DiSYuGbazX
oV1mQddJkjLu4R+iFDwfc3vQs4a/XK9t6rqauQRfy1D8hW6UF1Az32fO3nKyT0CpfpsqS3LoVpeH
gVU+GcAhw0IQmSPSDG0ylKe87KBIeIR4dQRxFgPdv0RGXLbqHAAcYdQIUBVwPF6vjvW5Pms5MPBV
wzaNUodq5R6qWnZnry/pjxnBQciCqlSZ9dwMJoSqZDtAsB7IokCPlkO6gH/6toesnjGOWOJDg6Aw
tIUcQU0iao0EU0J69XXqdplZHhllkD8HXl31GXRl0bxKmu9da0pMr+UGl5aFHdWh49dbdlWehhiK
xEWgQlYvnrZdqxzgdr4ro7Fc+4JcAh3dYSRE+ntx4uLsaYWS6Y2J0QmNSzynPk3v0qrxb+/n2ve7
NCJspz1BuJBEcJOC7JJK87KsCsbed/NtX8owfasLwvXJuZoxaSBOq2g2q8w+sYD4tUvTH7SZ+ouS
AjhiqbJlrZqCQB6f8cQKXOGBTpZWI/0wwi2NwT5m2jIHlersdQD2JWeaO7gYRTDGwCcQOZmJI+Q6
lTHby1xHQPk6taf0U9AnX0GaaeYyZse1JcHpsRb4AqKWsKSagmgRk03lac4PlcnhWel/s5QLC4Iv
dD3tnNkAUDpp76o8HJhfRnsqq96vHaPLdfB1Xrh1lqsDlLGxjtTaKEsejMMjyN2bJyeiodMPX277
9+rnuVgT//uFtQQSRT3hgHY8BSdwIRsYlOyJP9Uk2ZgED6rb5lYWBz+AvCC4AlB6EgdP7Gy0aGbi
TmmTyZuXw2j/KoE/7A60uS/z821jK2tD0f+dVBvCk45Im+pWfVWPPQ9IzW5uT5gHT+zIH2QknyuO
h04O0ingK9+j0fUW5hh/iEFDCA/HNLTl+E1/sBTZgV2JQ1dGhO+E5sJkGXwaIKdg4vDn4c6pPNqc
qCyKrxlCn41TuevYOjFHM2Zrmd0c5xWdwyQ2Q2V6tpXC6+1noI0l3rD2gQCyBeAbzT1OxHG9c7o+
l0oWKRhC0bZRHmbVYeAEMJK8V2ZF2DpSWyB9W2Cl1A4W9TrV05szSJVuO9sK+IX3STDUqSP8cE67
68X0SsOshuX0VOpo6hpfHAcVK7CJey2pTm5rnoz2TQHgTEUvOzadt1w1t8k2Qksj0Y4GlTUB1ioj
4JcD3gKkY5x0Qb/+PR2dO+j6jRT9qDCZEs9xACNV2J1WxV4SP5iFb7hBP3yPXepFhfZ6eztE0WJe
q4B54HKBA8Y8tiUES1Pp5iluAeimebqto8M47hvlyBIFLb/hjFtnE7cz6jOtz6Ze9S0KNsMGarR3
kw1ShaOlvEZk0+fbsb+nwPSO2mEwXimKGop+TPVt2e0dmeSXSAD9v78ZYANMRkI5TaQzY6Wq9MnS
ArpPgiJF78SOd4Vr+hjwSXzyT2l5dTyHChjciDJ4+FWD6lXpfT7ecc3SdiFbPFc/ja3sxcv3SrhD
AZKFphbkKSwX08rXn1Kd7AFvXoC0Fb2KwwlJ8rY2m07SNl45+WDpAtsPrlA+6MH/fnEVxBO4fN06
BSCtOKiTpxg/8V4C26WsBb4yXw6cPwpn/B3zLqB7bagHq6VpMbAtuJ+T8TAkL4T+oBrzKgMi1mrA
xuU4tfEn92fGXrvyNUmHz73OPNx9RM13GE2X5HgrAYI3QrgeH3gLDJE9bIQrQFOKAimhQaW56N/6
Rd8uGXkca1kYXzOl4YGD+IrpMWzC9dKHKF2ihrb5CaSGgZPsdYvriIObkcpQE+uW8LDBwA4+qSg9
G5tL6pg1YP/fO3c7Nve1/X2WAZ/WugYOSLT/NSIkd2jhKnTsG8D8dScoItdXil+KQ30rtu7J9E+7
zSxUE+Zh4xjd5yRqgyTadcawiVEPxucEEkw5dX8PpIM6K59qRWuLj60Ifpwpjs3qBYDAhX3Xok06
Huz6B0QCbge4lTN5ZUU4k1StrQ4zghgJ2NY7iUOunUSMgyOHtUGBApqAay+xtKFduggQ2649YBC0
PFjukTnHt9srWMlbEOYw/Y1HIqZzxfr1nFiguVJJzvuAzlJD2IB4MpLBVRu4DkFkaIA9V2wE2gxI
fxfQCDjIF2s5/Q9p37UkN7JD+UWMoDevSVMs211d7V8YklpN7z2/fg97916xsjmVO7qhidGDIgoE
EkAiYQ5SbInwWfD4a5o+T5f+hwZ104x8knplBRpI7qJhEruAYwe2TsLR+Iszh1ohekVHF/qqqHOB
o+gKNUAzaJif5DAkrc9C31mJj7Ec6A8FSqs8A/37aQoK4+TyAxqqDAcoUBgbwGCEojDYWRUcxrIB
14KhVszRXKuZNFQQXIc2ofBBCe1RRjJ1F9i3lWxNlTFGhd+fs91YKnZNA109lTh6oCG8avrP8kFr
n0ofE5+M6GtVbgsyVLZWy/D01Nq50+6dQ7cnUb0C6Y5HXnuoWVHCSlpsXkOKpQgooKPnk1K3XMx8
fcrQt50l9Z0m1xfD50+JivqLHqmPAsdvMLuPAZZ0YNjrynFdEZ5tbXE/c0AGScICHkfEsrxaFpHf
r4mgKkTmK4YDWuMRYayIhyYCR+xkuyaFy0PzuU6LDhNixknYGkDtv9MjS3iS+NpMVNG5rSVrIQGq
Bv8lSL86kEtp46RBSODlpXCvaI3vRMB5P/lDk9pp1UYOlgU2pI0FTE94YWRK6DoxjaEazRBAYKTv
ws4ZkbB/TPskVDGgqGS5IxYVj8Ui5cBoTV1Lsl19Lm05DZyR7hvRQU+lQ2A8BWV4H3mGLXn70CA1
ajcRVku0w0h05d8/ao3Z9UCh0ZSFesv10cSYTIzFAJJS8BJshJF0wk8dIJCqyj3cPhRxzphQYSd2
RM2zHjoWSWD695qUl2UldnIgWJHqALukbT0C6J6iWzWiMKneS+keu6UJaoJmrWebKCCC5mTlryx0
G8+w+GJjqGYOvH6uIuXYkMgoXqWWZflr75zFVwJj4PormxH7vb28xTxKanf1GzJmZBzvOql1uLTR
0Qj+EvTTa1Zt6+4ktfH9bSGtOB70tAPlHu1HePHQjWPiVHBlECPMSmbksLPqZSZXmFgSQXxPstDW
+j/SozQvKfqYA1QlQoPwgBkjIvXy1je2RZOSDsU/7q/IoRtvhtif3d21cEMu0IdYg3CHoSKc/sRJ
NVG1nnDFYHPiY+vXjDvpq7/8m9J9AZ/M4/m4168pFnBmmTL20G+sfYi7GCOJUUgCqdlVnGoVgNuT
MnfMnqqochMA4IeeZurl9JSO3tYTHtLpUEiSKXvRXZM7ueH4kv58+8jnL6C/EOun5msaRQogTV9/
oa6WvlaFGKMRuw79GRwG+0WtcQpxtNVJGhnjdmuuGKKfxY9QGz0o19SCQmvFnMdwZpzntpxIJEMf
joqZMsm/L2uF1LX4e8pU9zaPK3HbfOZoUEbibK4lXFNtmgxoTOgQBnDSI6dlZBpcbXq9TWNVjhjb
nee70BtPJ0xyvsQ8fon4U4t+NI06TzS0IrDBtb/wmHgIABJu7hP5trTES/0qCnkM1ojRrjDGeduP
mbWO6rPSWWu+YEmI8pecWEuZryIQrYPWSUv/cdDPReV0crMZKs+Wan9zW4IrwRWWCiFtgVn1uQGf
0g00t+Rd89X96z0NvnzM5CPfmYWu7VKRBXe3SgtbFFARB9ASwMuuNSLn+85vBIxj6KGcEL9v7Rxw
pYVxauLQzdA8xojoVu9YJCH+S5BSwcprkjFV0U8dph8T5ySB/CTwP9vIt/LWHPzzFMmWBzP3WOmA
VU5VlCBnOAoF9dRrTrPE6OqhxYiUnFkJkSVzDKyU9ZRYa5018PpCMgczd8Arpc7ONxKljmS0elaa
4bsdN7fF1+VkaVMro7ykc5tM9ZJ9Fpf+XlVLgPjq3TkQfOMSlqJyxBLWkOF612weK5LndCxaqjA4
cs13rXWBUSY9euVrzFgYn3p1HnxWZLl6rCjXzcks/IXRumsqZaOpXYutWAde7k997jn5oFlKl+4E
X8XfzUYMDavm5J3SnuNmcm5bzLrYgaYzz1/Am8rz4S+CaGz9yrSh1/BQ8BPsLvLEzirHMLH5IsDj
sS+xTDTrGlOOM8+K2kHHzNOQmY2Kh2vXFtyBn8SOEWyvyh09bMgxqciB069KPh3yJFTmPrIW+0ki
7G4a3+NWZdjTmlbjZHUBgIPY6v1ti42R1W3ez6CjdWlNaP6w+agwiBe20aZs01OdMtzuGkEkuaBH
M4wrbvJrSWPxSmN0Hebx6kg9pv2bwGP0+ShP1U4N4+3tY52dD30lL2lRSjUZqjdM86BVHSBDXIge
Z/ujrDEuxVXd1Xh0OAFZGEvLaaSkXNaT3jdgs5FRFg4AayI7CHTPASacYmljP7gK3462NAiZrSaT
IZAs86rDqKfq5jbDa1fNPBIlACAOqIH8/O8LNZbyalQ7zGEf5KkADm+HhkNf4Qen8+PBTKSgsbAV
6bEPm47hJNYubYSBAMDCLKyGV8g14cwvAznyIOlO+qyQsDfkY91Glv4XPc/Ifxkgg9yECoSPazqF
GNeD7IFBtAwhyNHl2EWdoLSa0Wc96FdZQqYNO+wUbKmga+Fjh0ugLnCzKVh1oFTNMZawGiL+xPOf
4X3WLB3JUrQiARkIjUlUgCAXstfX88BCWj1gSB9blSoipuNf+BPsYZaA/AvNQK75WnQYKQdQbIca
a44o/YjnwlMjBZo7Gb7H8ClrkkOMiFw2Fl6gJY8ycTEPDF/RUWCNZndeEi0/DckvJWA8t1fFtiBD
Wfc4ZV2Y6IB4RAVXDD/9XiEGq+q+yspcBUDxB6uo6MkjNPrHzVf/ooG1Bl5hAXZPSxMSpD9uG+4q
L3/o0O9FFOuySs9w/YV1ZQriUxCrpIgZ3mHNHeLJjjLu3CKJTa/XGgDHVMS4SOAOsUNz8lMLK3H+
5ugXJGZ5LhxQP3IZ12Rowiy8TebplizeY5CQ/4smcjwM/nBC6bKO+K8SK3CSoNNCeGqNbeX9vn0i
LGFRrnSoqjb3MVF2ELCogytL0+c1htNcP/Q/XFB276EzhZPLGRpb0IDlWAWWjmEz4Mb/jYPB5qC5
nK5i5PGrKLs4FXSfG76GpR2HVo4dSfwhxZiP0T9vC2zNVFAeBL4ZEB2R9pgFuiCSq0Hmxz1aomCO
hvZeK9j6PBTWEDUMNZ7FQt/qM+oYHr8GOqVpdxmqxehNBgACVUSGyTnsfmC+PudSM+BeqsG3heFf
hyzoA0dHFBrn8N+3fgQsikMhsIdxxgNGPMb7Sa8Jj8V0pRhv++rt34oRg2tA9f+CrETyiNK7eCgB
OJKhXwDbsvLic8wPWOXjAyvrNpnvkQIgnZGqmPGF592PlPPkEnGaxAoJKnET2lBuu7AFM2HY0PeT
AhGE8xiD4LHMj+7+5nMtNYwKHSM98D1U3tL51Km6AhfcCNgj1cQNQhRudG+zthKPzXDVQHIELKuG
7DFlV4rUj30aIBUP6Noo3CjSp9R7EUFzG1al1qcYm8aGMDfjaTzwrOU4320atJF4hFVDtJjavraC
MOGRBUpQqcHlui0kwET3A0ZHWTbw3diuyVB+Vs7DRtaL+TFa1iRKnQY5f1V4UHXntixnR3pta9d0
KEerKiU2MGMI+6D3qR2XaL/tj73UmMP42PPSv/aHM7F5uRAUBrED9cLGlt4owuJjRFzZXZLcCXUD
FAQGAt2qSqKNAc2biOu+LZdMPWArRD5oyPlJnGb4Ye5HxNl5ao6PMqvYvq4Mf4hRijjy1VTogo/b
MOIfpNIgelMeRSxzv31IDJ5UKtWdVnquyzl48hQCIO0JOGI9endM4KRVudn7DNfB4Eqlwruy47yU
58GViodpUh8L4axqH7dZWtNv3FdY0SmjVw/h97UZtarG9wHw5g985GLR+7vR+kAp/P2/EaGOp6l7
uUskEEkxKaz2D0KKxR5ybDILxGsHpKKQiroMCmeKTCl2CXaKboYUmdEd1Hg7oIeo+90Lyk7jgP6R
imaSpgylWJMger2R0RDn9ZJ0S6VQqdowzStvtIgnCJMK3XfCLrJqldFHt6YOS0KUi5DUXuzFtEYG
sE7MGK/58AOlIwY3q0TQj6ChVIxnhU5dV4YyATNjJiIGAYT1uxE3zFh/hYaAlZVIteD/yAVRel1L
ehvxNY9xUjlCwWqHfkeS4pX5r5UOK8iBzwr0EsQw9B6dqg8TILGgsxYAVWd1yC291tHK/caEmZG/
u24QQrUE8BbYFE6/X71ObzNOQ2to0w4zOyjaMQKxlcth7moElg0e5EBspOwH4L9V1BdoSUanfQzM
KASvZhIeS8N3ahaezNrh/JfWLLprhzCMatxFPA4HeVi7j+xGltmbldaJQFhY3yGiU3H+90UI6yeB
0HkFIsta1ZoD9mslDld1PDKfHWu39yop3ELoIUMODI/ka1JRhtE9sUuyGQm1aVILT5iwYr3G1ohg
XAYLFuZSHYB4romEgN6SGmxmP/jhuSkrIjQNQXfRv04soOolI32IUgqaq+hrW/ZTFcv+AKCMTLX7
U2Al8VaZwLKAGdSYl9VvvXFGX7VFDgDoKrAF5ahlG5mFes8iQVl+o0XyGM8Q0IDAlVEUTnZ6+3nb
7FdJIGEFIHWseEES5voo4ojj+UICibCYTI6HZ5l3HbFm+VacPkBv5y4kCW22eOtdU4kyAQEOsn54
UapWH0roij0rypsWsdb7rbKDNBIKFHjvYUfyNSE1qQqt9oXsMOY2cn04lC77cVtia94F0PP/IUEj
m2ldXcpJLGYHw38AWkkNzLYZlJjHiCA2kdm3ia0JbpYa3pVQMyAVXvOTaHgja5UBnOkw20ZyZMIe
hTyzgok1+LLmlpeUZskufEwrcMXktyoQuslb/xd3y/K3Zy4Xvx2q6SSjMpwd0LfFIQMb2HV6HCqG
rFYORpynlFGXwNljTOiaCpC9dCMoMNw4Je8AJtkKmTvxoZsmCiDfGDm+lXO5okWZDT+qOhdwoNXv
5DG0Gt6sD4nA0uY1KrjHUI3AvYxlNBRHlVhzOdchk8g3mU9KDgAuTflrwtPS0vjUY8hvpZ8cvnJB
jmJqGqMg1uaJOP69DrCQu36o08qRkYdtqo1cPirDB4r50ojl6Y7uA6MKqw7q/mCgQA03ghlZl2NJ
YNY66p139UmU40j9PEojAxIIuj1g3af+LmD1DqwoPkhgnRbK7YgZ6ArflFSSMenzBOKYkth/EKqn
2za8zsMfAlSUnSed0gczAU3Dm1jaZtV9bzj/Gw3KT5RAhBprDsOFrX7p/Kde9whM7DaNFTyHWT/+
MDIzujBjoZW7CLgRkJSitibWUTUXgNrPIH2Dbw6YGL2TCh+Y5qoQ2FMS59hlyQtOKDfxthmMhESB
qJht1sUPtz+MdYKUmfipr2vxLGBdv2TjB9f9/N9+n7KLkG9G2fMhXBTJbEOp920QM57/qzqiz520
wO5F+EOd38TVsdryiIiGZtNdOGF3/gsWkLVD1I23Ck/XwTp0RflcPO9fQN1YDHZDzbLU1UNYUKAO
oZPCTPNGrPXIMe+VhrypsfApV2WEaB5N3vMziI6CJVxPvspNWGYT/QiHHZ+9A8j+tpjmj/zmbhYk
KCZGaVCzsQKJtgCWe2G2osNfRqRVb5NZkxVyqcDvQC4Q++apKEXm6y4q23lmsv3BN+81E3plTVQL
AjRW6Oi1vcCHeMwZcgHg5PaYqvwx8uPP23ywyFDxaa3GftSrICN3Gmm0owDMa1YxgiErWbx2OmMv
S9wwiWDFb4mgP4r6x20m1s4cWx/mIWYRmXs6As66VuG7WVZZL7qYa/qtcqdCw/x5M7Fa/+kMsD43
puLFgBwiepLmw79mhlO9OvIw6vZovXZWsT0ahFOIxbB1GuXhGxXaX8VeMXgTqGC8HBsf3nnHPLsf
1m2xzTfvwlS+EaFuZk3AJkI/ycfHaVtaHnE/meEIdTDfKFBW0vliI9YD2IiJQtTzq6Oa28fAelCB
oNYQcjjZZngPqLbLec+C6qP7bmjaXyJeXHVRoWC2IQN3R1CtTcPmf5k7n4V+IM7Ke0OIX/qyIBNj
r1OE6uf4+GwdndR+fCTbTUcOxAZO28V3zhbj0OgQ7xtflDXl49C1SVSOj/v38lSS961PHu7VbUFE
8rkTye4SbW6rCUvl6Tn3thgCfhJmlVd3Xk+Es2l+Kj3pCYM1JiH52raagMcSHGPW+o33phPT7V33
wlQMyuV9E+D874sTi9DaCqQsKMbzvnBC2zjxb+ElMc+8+3l+vi26r5rMLe2gvEXHAYlc4WbteD4e
BXK3Tc2BbGIzc8nBvpiu9KaxFGS2qVskKdcRY/m5YGQQ4j7oiIFNGf7jmeWeGHZNVxL9JIqaOAVb
Ryt0i311l75+li+JfXF78sFaFy/NX3yLI8qLBI3UZ0IGjR8c630fbY/Hu8ftQ3j8/ZjcPQzkYZTI
79+EYAkjuWB7nHHYX+LL6LosydLDh7Tm0HmDqBawPWk2vcrav77fOY/3XYpzdC9nbZuYjPcpyxq+
+tYXejpK4ZSUM9uc6xQBAcycbfYELuW2jjJugS8HtyCjAJEZmB0wB4monSUfAZoxAUqFZdssMtQT
Kmq9wvcVqKXjKK6zhWY+EPPHzs1M2B5LZRg2QC9qmvz/OJL90QLS+n13ZLHD0Em6GNs1CtobEWk+
jhtLI8e7beQ0+1/w+s0mIC7jiBgeiy64DEmhTPoATQh3v0uL+7itAPQo1De1pjyGUqCzvyygAdZ7
Tebr5CE0N/Z8Mr7F8oj0qppvxKigA3DnPW5L8GLl5P2RFHvvcCCm6br79CdrxzQrBqDL9WNhhFIx
63abWrxCMLQQKW4yYP3ZRSqh66W8yZoHLFphzuwx1J0GlsILWeA7AWzu+0/xrTp9MlTi69NvOEVJ
uL7F2jZMogyLlx7TH0ey/R2bm61zlDcOVPHB3/BblZzsMMMl/TmSM0P7mcSpGKTgkEvHKhlc1Pbr
K7zxu2Pt5aNQWr05FbbXnvU7c3yxzu7nJTlGKBST/f/oHenSQNNG6qQDxAJuy/J3KaJkUpgJ/jB4
ZYXidP62yiRhqOX5JMMf7wBlMMVXk2eFPix1oWKSSdSiHI0j4yMANQtXJfnjODIYYfhEOrc6Bpoe
8nE1X15WuNM2LstL0ckl2rS/7vHFTSJkRqT4NSi8HtMTb76Twj7YxNQ2rLVCX724t5SfciKtJDet
2oFSb1bWcPBJvHnY3J+qB4sJHTHb0S1SVPDhx23c97hOHi2rVwkW5FTkh+mawea2E2YoAP3cT7iy
bcIJHOExmQP4GY8VmTHXRU9X0udDo31JHF/oyVjPUisx3n0XoIWb/N5sDqS3TqcI8TZg1F4QwTFs
df3JgrIRmmKwvOjbJI/oC57mz27YcJ+d2H5Urd8ywV2ZwfFf3Jaw/P5qeLqgR1mTN3BBHWU4M4Xs
B9d4in/ePqz1R9+CABXWN2gNS4IEPuFVIa/O+088+kLzkBDydtrBrvZ/p4ULgtQVnUnIjrZY0/1o
kO124zn3nUk8e3y4zddqnLGgQpkV8q/ZkIdzWD9Z4YYFb77uSRc/T5lS4AOBFmMM8zvyHG4SUkDj
WO6apWt0jJ40/P97LLzuncQqzS35jef4waxM9/LhMYP0OWz95h7+8EQH6f0k6UHP4WCCw08cjVaZ
1V61wq1hCW81q+lr1YUviFHXLmAVMuwG+yJmHROH/+VaDFNdf3QsSFBheqLGhhEGOKO9bAoPL6Z7
xgOVFZ7TyFX/1xMtqMhU8JJ0dRpKYCSx3jf+5vdAtBOxw+3ONH1W/ZVJjPIGpd+Po6SDmPX6Wh1S
su9NuTAzR37j9bty69atc9uM1i/CBXu0eygzUclkUMTuYpJviGodyAkhrrJl3Olf6nVL/Si/AEga
hNLlfOXqm+Pdz5A8bhRbMw+2TvAsNbAjsyXPt7ljKSHlJLjRANBBM1uxjAHtmBxGl6WE8/Hf4opy
FFJoFB3qwONjtg2Pw94wBxsppzm4A1wTy4TXczR/TosO1dtpUEvDALXno3V3BxHmJlKUHZn/vGxs
3I2mi/FEwqcsUX69Q28wSgfxsRhz0WhAUSorJSnhd2haJr1pXIo7LFC5/9U73W7aSUc/RgjturcP
ksYxoK2QhrVW4jLvUgHU9+/p79pRoKFn3X6WCIPOagi1EDDlU+Rp9MV8goAl4o3EOKU9dqDu3EvI
SsauJ2gWlCi/EoqN0UfyrJvHdxzkwxaptoO9u5xdl4XBuP5qXtCi3IqcSqnCB4gBKuu1tXnziIu5
IYfGtu3TxWUYOpMzyqWMuR8Y8uz6rVfL+ekjcNs+bA5vtukW5p7pn+furVt6SbkVdDN4QNMDtdY8
lgRzD5vAZtndehC/ECDlSDQw1JZz5rzdoS+bjJ/SXgFYk0eSk/nkfjJjKBZTlFfBgDU2Smmgt4ez
fE8s452FXcGKC+kofsIcH5gCCecutZHk6sivXxv44hNSvWdXerxtWAxPTMfz6HDOdMmbGTomlnDK
iPrAiqRZh0TX7tqwH8VmFlpOJvLwG1tRcLH4ln2uGJcmI/akG5lz1ag1rQChI0fUbchAFmf9OuUY
ighD9/qcsN6rG9+ut7cPguVJ6ZbLRDSKrMaKb9hLv7MGC8vaf027cmvuWSH6bBTfLRM4PIqM9TAY
irqOnEIlFPIywhtO/91aZm7tCpNj+JrZuG+RoNy1x6lirmcg4Qh78T7BNnGTIS4WE9Rp1JNfAs4d
UYtEUBZp3yNLKmzxZSTZ5lLfme4n8kUMkut30B+5Ud5a1+Me/TUgKcLy5e3h3n7bmYwLdf3tMWMZ
AK0Nwyb0UJIw6ejyLdo57sMSRPOIeGy7vW/I/cG2I1TmWMnUVQewoEflAAWs8WiiHPSmX4mlmdIO
fpMhNxYJSt+kqgvLzujmo0oJEt3OnYOrB9lG5NtwscasasR6NAaYCgzgYRU3ivXXCq7Uo5xPQEyA
KaUkrMnk5qZP5qjsHUOM4d77tbu46Gh2sqMU7c/7j9sMr6rmgjyl/CPglLo2APk7/4wQ5dNnGNd6
EmZBgNJ9LlB17Go3Bgg0OBwD886JrPZpSx74j41tD5vLJbSSJ1YKZv3tvSBL6T+ErfnjpA6Pg4VF
V0/hprdMDEG1rETmqr4s6FBxSmYMHJ/qyoCCp4ZT063xrny5fURMXqjopBvUptFK8LK3vB3nk2ku
eytvDE1Yf8UtWJlVZZHODOu8CmSgYD+WD6EdWQ/ERsICJavLyGJo1ulvHndBaRbqghLKVX2ipWAo
mtcrAaCYOPFvf+MrW9bT6qtU9M+kRLpvHxMqQalOUL/9a07U37HopBs53FQ+sudYiprhneE7XuDw
pw/rDKy1s7tngUCuxxT/Zffb3uwsbOp6FCBYy0oKQraek5Hs4XKp94ynKkNTsLfhWrBF3E2x4cng
tuj2qJyl8B2utj0zFHI1ulgwRDmNPkp6Lm4h1ChxfLT51h06Jec94FuZJ4KwCy1J3XvN6xM33TeS
0+tbxgfMTuPWqVJOBaMYwZRF86keebN4q8NTsvs8j0BXtT1bK1jv1vUi3oJhyptMKBhi8BtylcOt
zmPPZ2y2G/FX9dxKJg8c1JIMm534MewnWwleVdY7bzVCWZCnnIzRY+K8l/XhMf0MAd91v/NZV/n6
e2tBgvIxPhCOtTqCju6Px9F+j/e4ygnRibb7IdkXy2VpKoslytnESgYQgGQ+Qav/Uc60bGQesAiR
uCbDsX3Bat/SFsrddH6fDXoIWs9W+dlZud2br1Z+Or63k6lfSL49HAobcGV3aBV/MmOLlXhg8Ppl
tQt3F1ZqqrQ1tCezmp8nG9fQbXNgMfiV5FwQaNOy6I14voReX73dNrThvx1xi8LdnOKwcnfv7lQH
uWdmqmPWvBui/XooLCgPkdaF+WwY1rH42A7ksf3tE6dwPdm0kMFRHm9zuv7w+KOmdGuWjuEfYLN+
0ctJbwcmNg8eVCdDmoxB6fbFjjFDypWGSqXLs4+b47LRxDLmQ+H+AlrZ3Mb3I7cgTZZNrMbsC+Yo
L5Pnal7IIcw8t5/lz2ZXJGR3bhmM3Q74xK/s8eLEEiOsW4DPDo/HweJ+yeawSzuiP9yWHuOC+PKn
CyJDB7TraLZu5+Hz9i+vtzgshEQ5jqLtk7IoIaTKajVrDM34QZM3AP/DcrPi2cCkDmndXLAZZG+H
LOKX/1xwpJdcDtQyiC3AngeLbOCu0PuFxB5rJJxhUXQ9p5WqYYjn84l/RJfph3ubD4Yross3ErY4
SfyIgzl6G0dzUoarZSgX3VuFmYYSsxP4ePT9xSjsv7UskESGZtHQgcrICX6RgwFv21t2zVjQwHiN
YQzz2uqFru1GrZ+t4/XY71KSEwyvhk6dmGYwt5qeL6Zpv50eNoXCsMv1StQfxaY7rDI5xDhVMzuc
3at+xkup6K2PMyMvsP5kX1CZ1W+hxzIWBHpqCgb3+6PgvKums9289RbKJ7uAmMwOwlleN+6Hr5tr
QY5PqrAP41meCXD+iCkSyBHZYhQmmWE2w33S0DwC5wv1yMEztBV5fc3TS+FGz5N3CVhvPuZRUQFF
zKlN1c7urXLqo4dkR7U5s3IdrFieLtOIQu75UgvRjViK8lIey46YZzYZhsnSJZlsqEW9FfEW63dH
1dTvYxMADhYZzNGC5PbSPbO/lfUeouswfCxhoYAMkpqLjLFNXua6uO98sNq2WHcF3TMFdNAIyCc4
p16x8oh0p8uH8oGC2lwn/B/fRHTblNJL/AS4WPhtFLTCZ2Clm53VheQ4lmZWEb3Z2cwNqgzroseL
4jDOfS8BTQmria2HhPxq7BeUDlmvA4bTpVup8lYSZayRGh6NhoTzmB4jgP2H9xW6SIDlgH2RPPWg
LLGWF/u9fJQkU2JhEeZDfHwzzdTaXULHcnPGZb5etlD+kKO8fKvlets2wVxIsI7H/BzvH/Wt/Gte
eW5Y7i4i7sU9f9y+ef8hvfKH6CzkhStsC8AWpj2ITnd7Z+tg4+eDaV8+mR5+ltV3l/uHDuXh6zHt
pI6bZbk/yubd1rPQMo6MLDpCRtRU0a1zmzGmNKmnYzN2ZRF4IFihHfIVhcGQOORBM+dIGfcKrhU0
u1q3iTI1hgoDecwktZIOlXzeg6Rz7Hu3I/feRbQA0eKb53IvsZIO6/fLH8FSXr/kyyboeRxgTI41
0e8PEV6LZ2axYN2o/0uGfi0GVa1M1fzweE4Ox9GcHOSL8uMYEjQoW4xw8B885B9iM88LpTRqTlLE
iIMHuTjOe/Yo/4hj4jk/8tZmxDcsNaGfin6MiXDgBcxPRcffK45Tk8Hdkh16DS5Pp3YrITJgtfes
B9N/2KP8ClcInqzn0JJUszyrcAPWCClLD+lnouYBkAiwznAlOVBxyau8QWX3udc3qoN0usW4ZVi6
QfmQ3Ij9HsU3OOI91jyEL7eN6uuuv+E66Ldh50l+FitfLsp6FXc5cZzA/Dmh+D5g4iQ0G1M5HdIt
ensS27xYyebMzNuvP1D+nBjlTIpGxn60ARwWh/T0M7PgQ+rD4eWA68BltdWuPvE1ACgDCWkGCZ+l
vVD+EqjhYlFE6A8FCOE2s1NnJGgeZ9jYaoC1oEKdWTL0ctqLCcZaGjNR7DK3FZEk0TYq9mnDMrI1
lhQsWJtXkmk6+hauWSqEugzUsYE6WvBR3c/cTE10mz0Yp9+qdY/2ZN9p976jnj585xPNL4y7YM3e
luSpuydTyhloEuStEH1gih38vq2hq9WkJQFKPQQvHKcyQAVwf3R+Or/VbePODb0obWZQxo9nzrlN
cDUKXxKk7hlBSzO1T1EPLKzXvWwXbnjvstL2axqypEFdLMPQyAYfgsbrq2MNL9OGvTpzLX2xIEGD
4gJ5t4+k+WD2x+ISvZS/0J8BmOcP5rjwmv0uCVEXStcKnR5OIIQxBW/nWfdoEErIYY5JXdV+vn06
DHXTZq4XBqwP7SCFA4jVNnfKbNbtsfpQ0bBTGQjrgADC3sbr3xf8VsD2DH5uc9AINkE1RM8I5lwh
PK4gGL1g8LOmCEt6FD+diDbuPgQ9wGRHL8BGPmcmawfBqgktiVB3oi9U/dCJIFI5r3tEa639nr2F
tvhWGyTcNgqS/j14+3Q93gRwvctssVk7teUHUG6395tQVbgJTiJGfuX4s9wQPAOFDZls1xXub6sI
8wwpj1j3nILCBtgFMfto/RyI+jgn70ZwyfB+qyE+wLtQW8Z6bEmkd2xh3S83lf18fmDsVfh/TjA6
kfGF5TO+nv/0Xb2kRenmiAGD1KtB63mvEee9uNfc6G5ALc6qyG5nXTwbTYAXU3XMHeL+MzOPvC7Y
BbOUssYxJugA2TB36L0DE9HFC8NFNKyxYp5VdVnQofQVeyFyKS1AZ39EiPXiX24ryKrNLX6e0sY8
5gZvqPDzCd5J/La1bLeKyG0aq1m35WFRStgGeR4olQBZodvrfUvCTWfK1uElwzStCYyIbc8IFFcD
+yXFWaoL1zj5eV56OSjO6YhXx+Hs2iGXC3MGaq3JcEmHupCHUO5Fb4T4UoJ5bwNUzJ38cFt8q1Wf
JRHqEpa1cRAS5K3nqAYjm063xybFF4tBZe3qWlKhrmHAL04+GghApUB38gR1SM1sv7Gfdq7vsFzF
bB3fzBcxGpqmdB1jQhQxNc8wZ6VIINZYr0fZFlD4dOEQGTzNinWDDJ1ENDwjAiC3DDJzP9PrYGkn
maC7HLW5vxLfH47oRGI9JIqnT9rMkXPMLNTCK/PeJAFC6o/h/6Mvf93bLgjOIl6ouB+Isaj44jze
hRGy15+SJVsJOk8/Wayttq1jS+N/DovOI6YJHxlxDCnClJBtCO5roBpMaCHZ3/OoXMO/hhd+D7of
qs0yZIai0HnFXC9q3SvV8VGwvPtpc7js3E9lq5us45vvi1uaQrmoSsyMeOpAZ9/vDAcjAS/TWTDP
CloWb+vkegCykCblmsIQm0dKA9J8jpGnR4OdM2Ce0TA3m80JtvZ5dnXGs4ipKpSXKtQmH8oYqmJV
lvLV2Dc4kiVus2fR2rEkueoSF/xR3koKRF8PGhiC1c04BtIpf+UAIobes9uCXL+BF4QoHyJPaplF
Onw8j6RDt+VOyb7+dfrskbssXVZeinVs8sz2wtw6TiiidIAMy3fpBXNfskQamzzZmwIBfgMoDFeX
N2ck2uFqSmaGePWa/sMr3ftdDJEcClh0+/hc20d0zZ+cY7uRUlKGZDq/8S/nZ1bn8fqtsyBJ+ReP
w+oAXphd9GsOp/nwBq/5aaC5iHmQDBune8GTFLOi2DQI0drPcx6pIZwtv7gft/Vl9X5b8CNfHyBa
Irnc62F3pbQJmw2Hecot/2I0DMy91XgN/drAbANCFdadXZNBYKzrk6ij83gznVz2aOi6sP78PmXL
cYPdHJ2K3y9t61XDwFngtM5oYQ71trj+wbz+EKLsOAQIRecZIIQmd9OKH/ydf5x4U21JdTyj8n9S
HgdG2/4/OKo/NCmT1roqiQQJNJUWTwjeTk2sHc1/6WQXlOTjg4kqsKoTWGQEGF3sb8SqgOvDkuN+
7LxZ8ypEpj+zu/RJwVxFg1Rs81SYvtW/sEcuZx6+3TTYzYS1DlgRp9Gg9yLGEhrDC6cZTEEj2Cat
uIFgilvsPzV3I4kd95yYIv9Xd8CCLGXOQTV1RihGEyJV2JgQmS9PptvuXYnpmJX5SXKLw/nfF65S
agw5FiOQstT3nEhOZsW56fwf1r5ruXEl2faLGAFvXguWThSNJEoviFarBUs4AiCArz+rdM7eQldj
WDd67uyHeegIJauQuTIrzcoDhiRefqHA+ui8vA6uaAXkabVaoeP0TJ82CGFQ/fr48P2V9fCKt9Qe
QMPxvfP6NbkEBgNCJPxTo8Av28q+CkR7OK5QCrXFJcd26N+5dwNMNNEKoFkT6DfG0bbFVpJJuLRK
61N+LNaawxE2G+RODsUgDlYPaJWU4VCIPM+7wkIy4UHEBWYWLz39RXN471yMvQRj1BnaQEWBBcfw
zrJ7tcLUCTY+ZfbxfctxrAYLENA4jVF/GhfG7ifGO9o13uPc/NQs1E4OziKUHoVqJqS4ZfttXGMf
s2l9uf/oSQkJd2LpK9S8d3gGnJqF3oiSDHG0Sjvakbs8LKOdkVvIisWJ7QMUA8uQ/BKsFFDj4+p4
pA0LvIh4NhT4PjWbyxRuciSmMXQLn+DmvF2txA02sodmddQ3cd37j797Rk1E0uB5YtDjNTGGbMDJ
g5S41UpIyAIxiOfEZzRYq68tt5uA82XZzGYYRBi3WUDgWvEQfIgX1FxWwjq2AcnUD/BwgYNYOoNY
SlIn0thReWiTT47DzvezJ15LCwf4dQZ80jLuC1WHEBRQL55mo0zLzT/zDsIAD1L1UtI24YgU3No1
XVWwHDiyfWjzODF4UKozqNMu4DvBgQtrQDzqiiiRhZsREKAuOR9nduhdn2gfAzqXm96huzegnQM3
K9nomEsC6iBjKz4IR3Q8Lj/3KOUEluZwI1MOjrPLY9SgvQqLGteZkuezHe/lA527xPiJlS/Ifwfj
OgMviaKFMGwqqybr81bKLeGjRIndB2OKav/dm/D7VtlkbZnnjZ6n1Em/Xb30KdyCgPEI+iasXt/w
sj3zYda/IY/B4EecR5fyVgCytsAs9z3Hizdfg+M0Pvrrv4yQJydjIh3M5A7pAuw6tIkx2o14UuMG
eYNjPP03GMjoe1MyipDCsJ3uex11ETRI2sgX8DqWuZIY3GhvWGLT1tB/jFh9pRnBf7RBsWDNxfnZ
t8Xk5hj00NMwlRMlGlFQQu8MqKkwy2whbuH1zMynZyeCGPCQ8jJbJDJ0fX2+bjuS+yUBH5HEnWee
7bqYYAcb4AdKkeeXDnc3eFFBEIxhnYGjm1awyRtSDnaJVffkukG09LGO4geTt3r5q5nvTtDA7tHA
2pwiSAaoCZI9GBHVLHm9AKuFHTugUVsGlRVU5Ore0BgqxU5oGT48aohYgr53+ExJXF1iQKYVpUuq
VbD6YeW6lWUONmhrc2uxRIWEcDGGY/fswpV0FMdCFqBPSFBuXYzUxOSyPbwY5Fh65vKDA6BUadir
xmpARQcfO7YWfz1oJ1FK1UpqN+oZwkHZLrYyBgU9P97l1key/cAzhyNtzlam0hgVHpHEKzoT0jBV
Q3I7tl4GRCfcF+pcXnIqhnF+Y1Z06Eq5fAUNC5KCD9If3nk1plm1mEphIuk8yuP8pn7FP2jwj8Hh
ZiF2TfgF8tlS0FQSo4BDlYhpF+A8NcqDzWiHW8y1W7TREe+HT7xZzM2ei2tzL6SJ0K8fNdGMTM2D
IVLptzrbnYDzbSLKk4gH0gdPCXmiGFenGmMOihWIosnds42tgMWNXM/KBdKeP7Lzf6eFX/g3OZku
IntR0w8XeNFRHol2QV2XVhsSHn/HbHfU9BIZh1eDBT3EYjZAh1dhhGztYrLYWCLuO+ghUU27Qhe9
JaypeH2po8U4+Er6cvllZuPB6Q9h/GEaSV3UUMuztzZdQxWCo++I/30iZ4AE7MczJwCdbYIxFAM7
OGUs2cIWmd+fP9FlocaL8oqgGhPU0NZ/mJY435L+7j/x61sMYxqh2bQLo8uBX5jtwsA96PKeaDmH
F41x5LDWoIij2BjUBPEOCfeh94omCzyrcHH3DzTrfCf39vUhp8oZoSEglHEg+F2XMi31fg8eeGTz
qM9BWmDNy/HOznFORTKxX6nmaWhkEInGZlDZvG1l97JSt+1SQCUuhl+1759xdhZiKpCxCrnrFsbt
Rs+Y7SrQKPv7weOI4H0v+u+Ta7wNypi1bYkzncdNWhFznyBaon2j9ofpc4TNO9F/lZAdw8kULRWE
Drr+fAZk2Ro6AkBv5IN5gSOIavMdbf+aXJ+cCqsTQ02KK/p+tAVrF1lFRWpfOemrz6P+ato6/uM6
At7pGG+6UCUNPE4QOu6esc+BppgTu1ynm/QEXhVe6+MsZ9RUORjgCJsizjOsvcWXc7tjEtgI8z5z
ZJeHl4/PTy5x/3xI8v3tGAARriEq0ArEUT6Ss41Y09et24kLILMxiSHT3TfYSItNu78r5HC99Fqt
GEglg73stlcddWUlkpt53Pf37IkmkpgHSSulSmjgULhA9SXBABWGpxZL8BRwoGqu2IUlsYqIhfbA
d5XFRCm65E3QKDBjxTuV7+bh9lpXaBtah+/39X6ujvibJCZA6GttscgNFZLW5537fmpeDqbz6yfB
Sx8k9pl1Iyo3Mp6xNcy8iYJomBotrjAfLBCioipCczxpyNU8L0hhVTfLAJmuU9lPx3Jbev83y/nB
A6+5eA81MJADSLqsYHksc9x4GC5iqhQCANkNVqerdQJr6mA//MAWEC6331cnAgMqv0lj4D8s8zrD
IjnhK0VbECxzJ8IP072S95Ak7gE8NhmhFH+vP+oHw8XIX2mBf8Vf46l1/zPPNcZrEg4ugYVCxHo7
xi/EnVq2+S0SUD1bbyWnUlAIR1QtQKL/aS5DrredA5vfJDIfuRGGuO+xuuOUPaIwrOvgW0U6GD1P
w8secfUzP9EyE+v+JpGxzqFbYLlYkAi0FLmV7eBEmc+QbrHtj/u3ORdJ/CaJ4vrEWeTZZQTJbwot
6pCf3Y2jLX28+Fbrm6cP+EGJEgxa6BbleSllxmFodO87qsOgeIIK/y64LiQZz7wMCqWS3u2gxOMG
dDqO7bo6gYfEekdUR5GVwaRA5RmvBroC3rMX07OS3rqtfSy7ASW2FT2XB+uyO9odL204x83+2y9k
PkIXXW71JYaBPbcrFCawqmILfRtrr3HAFYirsYhlbC4KUaH3lvEORsaO1/c+B5+//Qjm+1Spkl4i
AdcEOmuVYHgXNQnXIAk33KL3zRj4b4IYB54koVlguSZOi1d3d5ReLyfn6bN65z3v5ypdvwliXPdt
HBHaRThRu7Jt32xAPI5qbbDfrlUikwiDjaWbbk1MFSCi9ZZLssWeEijE4llPfYtbNZ579Pz2exjf
LqXwxFpHP7Ntvyuv47tmg4cFbJcN6TDySHNG68C07tvd3JtvKpVtellcA+maiVTqejs8xHupAi1g
ZD8qSy/c9EgTrFbHyBkIFkegfe+6/gjtYd2+87zzLNB8WyHb/ZLoYdSbBn7GgCIisiBe7Qdub632
ps2dU6TAfEfDWMa9W1hkppZVAvwzzD1I7O7gIzHBHXSbx7TJoRgPIbWRUi/aL0Eu0uKZTMQQafHe
WmCcAwMdFg4X5txdY1+Xde+ADKSlIGMSiq7EAQsyOOmqsEY/JO87NyqJitabhywjhY0gtfSOq96z
HsDZZLUx6LAowtJHPUr2hpW+/E3x6jdtY6CsvBajGWmwOeDpGdUrzHj59v8DuzoHRL5Af+JN9CQN
wTKBmw/2g1iSSxASI/i82GHiRsWPW0DC0V4kBOs0zNWgvN23KR5WKgyEFaWpdEKA+0cySrAWsat8
KDG6RMfC5dkNx3spDIhh4DDLRZ1+ahsdFsgvY1p/Q59zrR95PMikv/sPvcKCRME0REn9c1Neu2iv
Nx23mg2uSbLbgxb8ENa67vzN/U3kMPen92KA24OcZ9cOEoIsiYDeYaqXHEGzSDARxNzeTe5vZnSt
6e1RB5+uWvc1gje4L2auuxbh4fe9MciOjGGjBgHEtFZju8ODvA5A7rghP5fwLDnxm+1X5iLbcpMl
NBq+88XYUdtEMcKuayG5x1q0l1+BG34kZOytDADEXcM2a3Tfx/xKpEyMrsWi71g0KdxJztWK4bcC
wAyWJx251fyZ9+n0Rr8scCIqK7sI61VwLpls1yIa2VXntfZ4CQze7TH4reqBqiolpCx2iK5eMQ2N
fhe0X1j39WMupfXbaVi8NmswwFJ913TLln4FNvi0lRJTyu1yYfsftNUl3u33HKmzLnfyuRgsNqS8
ym4xvcPOynbGpnWlc/Ngl0+fC/sj8vbcxBNPP5gQ8mJcRGyCh0CQEoj2ddu25PjZvgOrrL9JA/12
pQyEXK+5YFxUKgtLqd4q4i5DkoHr7cjND84RMP4migERYUwwhHCBqNJu3Atp7LiyMFhsEs1KncXh
Eq9Hq95/jk/+Mfc+ddo6xPECVMI9K2fwBVuGImzopYaHd0FhaT+feR1oc4/86SG//n1icAZYOC5V
AxGtZVMGBLy2FyNG2z998GdaHyoPMmdND3knAy9rQRQNxiQuqbq43jCrctJWdUlu2+JXur08/Yz8
VZPax3aHN++aFjQ5NznXEqtJE7mMUfR6m4hlA7nRZn2uT0hIySskMqwjmgg5BjiTsvlNFGMOQtjX
8XUBUSnJTuIDyv3HD46Jz1rc5DSMFaRYkF0aBkSU9nbXvegORuWOfubx8oXzT9SJIMYGjErI1FYZ
EBnUPhKT2Nn+iaoQ5vZoD6Hk1AYRD7XT2unJcUrMoLuL/Q3PfPLE62meMwVZ1LCNGjqD3URMD3+s
R0KgaiNNRpWpJVfE5gVBs3kfWZLwGhPxf1hRD2ucmMI1TcOr0BjU2txD0DkBmnprz/rc39CEghFg
zjekf4417qk45mpltUiGoYC4lNhvbyPZeWCfzsjDk8/tGJp9gk5lMUCyGBZw4ld6NLyBt+fdyQXd
tRf4ChhOkDznxl+zX+v7KtnHZ4bEr6Fm/3uVmtVfEAzhpX0Kvd4BxerHPuLlUr7ednduk31nZnIw
4m2gw75jIr+n42ohOrE1WitjvXI8jPf9IpuAPKwIZRnStNXeRirvQzuAFu1HCHYSDs7Nuv7JjbNv
UcmoF5VIb1y4OPV17XmHCPy9P1+tAa2Qn1YjuX81xKtNZTJhzWKQEzW74g7W53OEJDF5eVhJfvDA
CZ/m8G0qhoFwQ15c6iqDGFh/K2K1VdzvG+lHuLCE2jP1zX074ekuy9ivy1oYosMOln8KCV2E5piJ
tfQ8ghZwPPVyK/kFDK+4PD0Upv/UKDSkiCJNBmvMbXaoRWJvSIDHygLMyuQM0jlMOxY96SsLpRme
wsw5RhlS/hHH3Oqlg3e6XiEOQVS36RMr8a19gDG25f37nDfNbzmMIwz0ouiuVDH1wxENipgYvf/3
Zz3t9CCM+5OCLAbh1gIHsXvJio6ip51XynuIXFy44w53/QdD+z4Pg9phI2mJQaEGS3Ez2y4Vf3BD
yxnc12q5at587vj4HNMizOxbIgPcl+RmYEQCB0ShOrex/gc7iChlpPdIdwdYtDp+IwY6WjWHd7dz
z6OpaAbHBykNJSOLxNPz4MEdY3ljeiMaT/U5KsK2qdeFcZWLElfaHG82yCnQYMCBkNmX8+QgOj3o
xNdW11s5jFjzggCGUlWC4Nyiw5QHYwPyCOzm+3HEquYP7rebq/lPvx3bnS538dAXRogLtFtngS+H
rJ3HC9tn6znT0zHQkY+SWnc5NOTZfssSgj3N4aNAngSC3onQptuxeOEt/Yt3wIotE/ZGX8q1ifts
ayKSYDleaK8GKgiouX5yPt5sGkzG3gzUVRR01rBUPclYa1WvXsRTO1i28CTSetVD8WgZLo++b67b
VJuKYsCkaxqp08xMpC7NFsJljKFJp92tBtHhPi1nEXhyLAZJDClrsD8jh26c7dSpfdmywVvGeRzM
Rn0TIQx4aLf+Jl1bCLGNigg/Nf94eeEAMPUUf+jCRAQDEp1Sjlla4/PcoAt+6JyupLKMpf4mWqtG
41K/zGv7tzwWLqpSkOqbgW+Eepq8Fv3ysbxYZVU6C9OOLut+dLobqV0ztUGsL5WY3JQTp2gf7x/7
Kzy/c2wWUvIcOzNkJE1P66uDl2zZAVXoxHQbkufAw4wDyd8PBxST7cRVQS+lneIzZsiWK6daagVp
l4jyuamRWcCe3A3VuQnOaZe8bNUhEU+lQdKbP44WUk0D+dQuHLfOsxR2DsasVJjKAl8hl+zIxFip
H+391dOqKgmXe49q0L2rZmIVNWv1SzzgqmleZLtdJiA764i32byuVlyWxrkevikG6EzEEi/GC1K5
kLbtY4Jdl4mlnIMXHoXcbFFHVnUZuQnQJWgsCa/Who3cJgXMxgofZLvygqV8yP3+oNCluzUetaiX
oX4if6REe7qvvPP+cCKcsdk46bRAySsRUQzojbc7zdoh2j00yG3VTm/R6rxvK4e/chvfYlmSjTIT
qwbbsMSTWvq5/2D1oaWs0VZBl4v8VQF4csFfFcuJLfSB2MiBiAtGI8u2cwuC9VtmZyP/v+aSn81q
qKYgyQR+PDTtMPepyiCfCIaa+g1XcjQLD97DT4J1YqvjJ4hS73+9eYf4LY29xlgKyvYyXEUkl2hR
Llz173RENS1t9BFwZM06kIksJnIyL2Y5qjJOtt0moa3dHEVCE23lPjVvxxRrYTyex5rPi0wkMhiW
1EGujjVOJ5POzSVrswK9rdM7konijf0xHu+fkPPpZCZ4SuoyKEb5Jp7cm5f7insUONu1uZ+Lga/4
ko6L7AYJ9cIeHhvwy6bYoLNc86YG5zF5cnMMcuVRoshtjpuzkaaLHRSJMQaJbnk+OfpsyD6RxMRJ
zRXcBeq1F5FMOtv0pXoSyal6KqylsfF+WFa684+Zc0T0yeuzmcfNiWg2bGrVWyrdGhxy/bZ9c09D
RbBJkViZHxGB9urvfR5s8WyACaLG9FIGSoPT4l5V0RIqEj/lazr9fxwackxW7Xvxfl8rRXqDf/i8
yTEZRIlEPZJLEzIFDy90tKfdnHhr1tbCs67lKrP4SbTZePRbIptEa+Vbrkcq1PQZ5D2RhX750auW
13eD96z8Mqk7Z2OTZ0n9z32qBVgpUOFwKTo/d6/oStrmrnlQD78OJ2yVbJ96fxGhQahYajdUr3jv
W84l/5E1Kxql7kWqS2B1qHeZm4PS7/z1USnFKXo5OF+VYzcsf4ke1nWRJbDQBp377luzNMkVafv1
DZGGu9LeUaXjSJx9qU2+KgM+Wd3Gpty31FLFHRZcD18taMpprLmvbJl3nQz+SNfIFIwRsiqndulS
iHO+GSwD3MwFwRCd6IHE7bV3nBdPAaUQZmuwEBelH9O217yL5ikz/akT569KiqZFIcwn31Ade79a
2q6GwXJfjPRM93SZgSMRLfCXwMSZQWSveKBNBOta8lLCR+aO9d/qKwNETSCKuaxDWJJZ27X7XqlW
WXrGg42u1MSKeUxGIlWOe4djQKig3I2aAHVdIzrEuy4mpgUP6QfINt3X069w944odkNmeR0UtYip
R3m2i1W0uyaY+loud7ldWQuVNJ6FIHGdWdEWjJvZ9oPbFfu1YePeL2AinfASJJrWDnDT7naNrS/b
3dV6j0m6WlJSeCfzVyWR3NenI3fqjBOCqFSZJ8oaXnoj70LA0NZGP+71hefA5mhWNFAM/ROefv37
REDQiVjdKnb4jp27Ra+a7JZu8XQzHdNB5xRebcfbe25ZnbdCC6j3s7MeD48Xr0VH6lMEDh8wdHij
J+weOgcbzzPLf+5vXs95UM9mVrGGVaOvITTyC4zJxtdGX1SDQJFq4WOAOVv29jW11dhdZOS2NJ9X
Ndatr/e8/NJsTXoqmDHhvovMRgy/BAt7leQxwcDHeSsMIF9Yta9CtcVoPS8lORsVTqUytlyFmSlW
IBs6ITN43m0vhzS0xAu66RSOac2GhVNJjBVf4kYDUxKVZKLPXbHyxupwlyvZEbf66307nu0DnQhj
O4XAq90qRQpha4wghZWbvkU77XSJ7HZpFTp8TuX4WAl2sR+cB9la5Y4Pw9Z0wvN7tEDLWvP0dzDW
LER4eBc1PXQd2YtDNhCrXFEWo/vnnX1JT+UwtiuGedVfzBHnxRjZbldZB2y98nTLISv4NjqfnVi8
0vEcXkxlMk+Wtim6qBpxtr613t0ExQA0bK+4HOk8Ff1yDxPYqJT0/1R03Rxl7xWUg3vD4nnqOR8z
PQwTNFySMdTwsXCB5m67TTGLjY7dyKRtrR/8miX9HPfUggGZpCsqLQogLagJputXq877Ua72HO2b
C/OmZ2IQxYy7Jm9CUTxJ6XJxQD16jKxgwZv4nhsQ0qZiGAhRW1PqcoPq3jNak3ZoTVoeyOOLA2ol
MAqt+YTUvG/FIMnYi8k1yei3Wje2rYL44Qn91bvKjVT033KzKnOx6+R8bBNGf8syTIBDHFiUTDdf
Y0QC+2bQHHHfhmdLiJqGqSdNVSRRZWMPcVQjUQaD4akYfZ2mcRNrfL9F9tMKJfwEsQc3gzMXKU8l
MujUiMUiKkQZUeO6RhPxAg0LeEwiE7bfLzgF7VldnByOBagyGtv2RpUEt6jklopLfL5/gbN4NBHB
4FGtdQtsG5DE06Il1VZ9AeNOa8VYePtXnmwiiOrnBJDyUciSuMNZbpadPRZWXRM6R7vmsrLNRfXT
78OAUhNGehfE+D7rLiCIslcP2O6c7vZHyh7ErQTN6vnkWAwoLeRFk/QLBb5K/1m+ilgIcRHtVLCR
POHyJvI0j4GmKOoaRf9Sh7X7thtJBXVABRn0BtzXA+9YDDxVQmGC4ACXWNpgKRrtwtOfFivABK9A
SK3lD1Cf3B8DSwIIogujUWnGcNudxMNKsp+o572v5bOZp4lSaExPWFHGtRHnEIOEsuKdt29vuyXG
MLDqdIMF4A9P1jry7ovkIRPLANmli7wTUmgGGCC3NZ6ykhPVbvKwLhOCx9B/eZEagxU3o25lU4C4
5/OCKEt0F6Bj4/6ROHDEtrlEetU3YgIRUUJuvwR0TVidxNOIec+IirFOZ6p11WQQKRywSCYF4y9e
VIEH37h0l78eY8uDYwT5koWFpPz82WzEOZHJgBM2OCpNFGqwYox/vXWb4WEBin9e7Df7JtcmYhho
6pteiqorFYPRTdD6jaR0sVwbuarA4jXXUDD407C+r5EBpkt964wLXg8nkPGLh4CsuI++eXX4lsDA
USzVqhhVOoU+vE3O28rZ9hFIfeWtcr7sSu/T50cx8+D+LZPBJew4qsFfj1Mh3XiuJdJERHeyH2FJ
jshXc3zjPN5+C2OwaZQaLWoyHJAK28bL+9Y0myb+1gZNYDCpb29Jkso4i+6+o5X6cFjmPs2Go++v
wH43iyNuNnz+V/nQUf27Ay4N5RaMKsQtEE2cb055zNb1M7hcbI6gOUjXURyl5MgKmjcZvRBuUZ4N
6MbAGK8dvD5ebCT2MbfIkTLnoaZSGE3oMUWQXlpIQSnBRFJfIY7sYB8e5zSzPYVTOYwSJFl1k4cK
cr72yIBs5LREPyzmfX/8wCJ1XjPobHPqRBzrqFJpBA3/BeLAvWO7IeKJk7vTSYselu2wR7OCTnZ0
lIEcrq/DY6mSR2fY1FiaipFgP9/uqxfwHd2/6tkky/Q3MZpzwUroKrrSD9rb2xMm7AnWwaJpCIgM
MtIPc8Oxu6/hOBa7pgIZX6b2eiqjxi4h+pC8dCDKG6KDyycqDDdnuyPx9lBYmXtaHg6g0++t5Bk5
PtUCQ/vFRCOrIzpOTh4s1M54LH1ziDD9YYxvKtV+IdUFfthzjTYQk883OIdvUwGMIxrytmj7kl61
u71amUBk73+ZDcVXnjeaTX9MZTHeqDP7/CpQO0XTKgYHkQHJ7eUJhLfC68/kRSPFssS4/XMV8FrQ
eLdI/33yFFCaW692VMdl7Jw3HzLnvr7OZiOnB2MASLpk0XX4+krr81uE5c8H3dlAWxNsmuemJea8
oK6bpmRiGx3YA5hb1BtRGHqELKe6XYHPSXIb+tGMdGPonCB2NqKcimLurRPaZsgxEnNag2Pw7S23
wWrjmN7FxuQyB155p2KuENTDUa/mECV4z9t35ZS6HFydbdWZHobB71FtMHaeQUJ57BxMFlBCCY4e
zLuI70/DQLdJCfr1ECJsihtY2LpEgw6/B3b2cTE5CtvV1o+lIidmR/XZdYftKdr9Ij9phxNmVj8H
30883uf5D5D879HYDrYRHEC9MLbwSuetC85FYKH3iBCZDu7xMh6z9Z3p+Rg4DiSj03oR5wMxxqnY
hyRcZRGa6wlqgR7WLVrHsiKfID5fPNJu5g+OLs7mMqfyGdSlUz7JKEH+4KFjAaCIZlW8Ani+l6rD
n17n+04Z7NXVRg/GBuqCuZcrCbcNrZdwdPI/gO63EAYuMgNsE0mFsyANgq3ZJG1BKpmQi2uXXmOt
PjFGt/+MsR2AYwtz0d/0DhnsKBGr120BuVAXYLzx2vnC+/WdJ4Z3hwxuDP0/0Lu2jf3ZJNv2R+Mr
DbrSEnw1MA97tHuGc7a519v0bAyUXMQ+yqQYZ8PSgy0GEwsS/eAdjHd/DJZoWpCWJXWWBckeFVRA
vgbXeNpBr+eOCrJ0zWpdp60hQwWh56q7fE9XmBoYNwj3TAvmHR0eVla7VtbSGjMSnFvknJClb9Zy
dQHEB6SsXXEdrkyrcmN3DapFjpx57/+vBRgMmqBULLXiiJtco5LZN+S2oE0UNnJZoNB8vzSohvP3
Mc5OYkx0hCVyHs1eEMwWp6Osaeg9+iIqxO4zjGP8fPQ2r07kfA1jXLkPFY5JsGOsQqkOKE3Te+1H
212itRCsG8fFI+3vB2M1txrP+44MwqS3cdALGfeL1gzsj5V97GG/Wujyf6W7GkIXnV3YQX3/o/L8
kcHASybpJbIbOCRmg0EDCV97+uWBMmfjYCSfd6Wz0gxRMFRZEfGi1RQmgDSTyyJI6RG3o4sUEboN
SGW/qN4KJ0TbLeGcbu5Kp/L+uNLGUDL6AAIT3grJwys5oTXcHmSiWg+Cu7IwqGiiEYaXw5mLwjD9
rEuqTINLVfz9nFJWRt2Anc5QWrd909GgXvLMfk47pyIYa1STKhblqwjttO3d+809csB5NjiaCmCd
92iGkppBAHJe9JGBtgy8nzH/5GDmBPuMOPLmEHQqjlGNRdFVzSLGlRk16UL0mv/iCJjtcZ1KYJSh
VaMe4x+QgKoxKnfv5EIjIJAI3lc6rhzGpEBH1gVtBzl42Z/BnBlZJ0/fI/QBfwFHFP3JrNuZHonx
2lE8ZEhzfR3JBjBmruiBNQ+mxMuozT7NppIYV93WVYS9siMFJ3QLildQtCsNRf6IrMDsa/PZ7ueC
g6lExnEbelfUSKrgc1VEOSGg43s0jpmyOZuiKaNUvUFESxv0EDsiGkfG+gU9EvvP5/vfiqPfbFUh
Lys50eMeFzg4UewaIn8h9Dza/Ys6bCWhWFyuxSXAN1IbR6if08TTexItrDq2KhFsknpmS3bZn+4f
jANEbHGhqAczv9FLBFtHAlqqlW/xtjnM5vImusD6jSzHNDLsimY8zmfNUkBTCSjaOPHpAVuZudo+
W8qYymOgQmnT1OgoGNln8Sx8FqRe7tCpevGUmzVivMhfFSJ5qiKyP35wTY33GRn8UK+jMt4GKty+
YXcTZWzk4Qb9E3dwQ2Nxo6+GTBKgKRiduB6uFl2rdnl88LFKFl3OHM3nAaLGYEc3BIOURVRDztse
1IzuybAPHum9pw9OODObnJh+OAY0rmWOrbUyrAzs7rJ//am+ftzX9tl4dCKBzRmMHVYmYLc0DrOF
35X9mGA4+HigkydoW0Dnnne8YdnqmlfZ5UA9mzjI1X4cxQSXGHt7bjMkD97ZmVlR7tJKaPHXn231
5zpaIl+NamR3UlQry0B3hzQPt6r2H6LBf/GKHWeLssBQF+GXT0FeDCtNQAT7Hjqv4Gz54VjXJc8z
cyCYHaCVQT3e6wmNaOrH+PHI45PmoRQ7xJaKep2hUYfqeYH4InUu/pVsSRwSOSRKB774NkUQwLNm
7j0ygFGmaS+DEoKqJLZcj35k08XdP7Bs2N+jc+e/NGedAQ+h6y/aWMICEN9sXdE+Vdg3rGJT+BJQ
9cGDKo6PZnc8BepNrRLpy95Ud/sWfYT79DE9FUtg1f8HQ2AApNSk8FL1VJyNIPG8fRa8s+kmohUW
JDigIBZj6+R9SOEZH5s80OtgBEXsFxoj8+LuDp5y8pzViubKbC7TG8e9sOmCyojlIddxwhuaas7b
bYAyc+H4ZuLsefsvOKEBmzGoLk0zKvLXtwseiw3SA7y6zmxlfgLHbHqgMwq0HNBnENji8VgGo/or
altHlAt4vmU2mzoVxbxQ0ktVDkoOM0NPF4jJ8DZH+jbEEtRHY0PI5hV7UrCtB7t66GIgHpUQD1wM
JiRBN3EUSiIOCkIIN7Nr3/MsBx1SeMHQzgrOI+aLOflOhMDmBTo16dR0gLjWQqIaqXFsiO4JRiwf
PfKyyX8g7joOL8dsX1Jmfu7E2SyJw/SyGZDJLrrW6zrkpyRHB45iBzH5xCOAc05ewMAugALrTLxY
yBQ7UVu/OBF67Xnpaa6OMpgyaAsdW5aojuKJMfqy94TOEZvrxHmhCbvPSUSqMxYryKndM5pH8O48
ZahEB/Zh2RDFJiiuWo7lpwuLl4zgqYvJJDw6cI6OqQzRZ9qH474vsQQNXqH36WZZr98HrqeRHjtT
NtYDBh/Idb3YfGQ3ws34zJWOJnpjMmkRcNKlddZ96Q3yWd0SY0jLE00ygb/i9UHFLBJVVw6Ac56q
bOfTQhZLUyogNFo2th2v6s8VSOvvC+GE7CaDPr2hKYlMDcJ+e/Hv/+nZOs300hhsERs9TgOa6nG3
/XIXogcN7VqBwxHDgzCTiVO6hRRcTRVinrcqUkq7Ho+4n48bkDyhw9jm3Bcvf2UyCNIEY13r9KOs
8Yhz37a3w255wNTqwntorN4D8xJHDbj2x7xzBiPV0uorY4bp3Ho52qhho+eElL6DXuPOka0nEAxQ
TjLO96PWdQesTQZgRkUYUqGmutHZ3csIJb/xqTLvC9HZrqdA++d062wDD+ieYN1ghTg8/nwZXMta
vHId7mykggEq4LyBdDGbzzCufQsamgVApUEB80p2B7AweXholYSupwa/2zOv/X1eRycymaxnO9zy
IEgC6ZQvhdF7GDav4GVwCvu6o+HY8Qh+H14n9/z7eCKTMe04u/Wy2UKmHS23ZWeNRPkQVwXYfumy
QcqUydGXWbyaCGTsPbi1uPTRpCFgqBAJhecAa/is+1JmH6wTIYy1J6EMDi0JQhRLeAwOf/UKmfx5
xrz1QssTQ8Ofp+xSdgoCmlP/PiQbypD5ZNVPdKfG/QPNkuAYE5GMfcu3yyJuZIjEbG1G2vH807Ly
rb4EB4tVl+6eq430DH/Y9UQgY9ep2daRFIcyNrV/+J/Pf9VxPzkQm8vQx6FWhBiKt0a4cMVG0cLy
XiUbKWTf5qnDfPj8fRg2gVGnoYAFkLDmlNwsLLpB29IO+VYNTcKPiEt+/IDYFd1zxmv159k0m9yI
FtFVXoiQvD6jD472FS0fycYgryGGLHnEYPOv8ck5GQTBLN61VwV8NLDQgvQTu5CxhO9RO3kNxuGw
yDR8517tLDRPRDIAUtcyCP8EDQdcY6h/1x0z++pFtpQQES9W8JOktIBoo53lr1zeRDKDJLVRyBnq
fBJYgp632+hxm/ouQk7069jeRvc2lmhJ2GHq89ICHMvQGXAJ01Qr0gtM8f1EE3DN9r6pcz8igy5K
3NRZTl3PFq2TrgtaBO+R0NIX1hjyIpX58GtyiQyu6MYlDvMbNGb9dt2bVvGITaU8ToL/YASIEsHm
ZirCV4/apHdvjBMxkcVUxone8H4coZTLR/jSVYKdR3vsZuSF4vPPHuVbIvONxCvYOwYqcZ0t37ol
xqAQeHVbWp3ipQHmg72JLOZ71XEL3oEGsjAmYr8hJ+UegCw/QSCaORge339wQq5ZJjLMOfx7ncw3
CxQxDystATTb7+0BMz2X1g7BwVb1WMGyJNKSbEjv/IjPK/+Isv1nRLI9fXr442NK4KM471gq7k9P
8f1zGE9h3kpFTK84v536w41clpejzcvm/Ac9/VfIl9FMVKip/oe0L1tuXMm1/SJGJGfyNTloljzI
LtsvDLuqzHme+fV30X3OtZRmK0/vrtoPO6IiBAIJIAEksJB5aCkGz3m8Ln6plUvXGE99Ri/Ebevj
MPOlyhd0sE5bb6YczKgfWPw3r45QOX5rcTz74vi+9OmCRKFUfuqngYx690mL5knerd3TNUDsOIqy
XMj4VpSvp6YLSmmSBVORQWjoOcBf9O8jxxJ72+ZFJ8vR8vfpKFCRC0IdNsZHQQFCO+ExePRaYFuv
/cf7kFDeBod/c5V/k2K8fjEkUhxGs/IfvhrbRwtsoSRGnLf0Kdn5Z1SFesxDJEe0rkQ83zwzckPX
Jcav9K2ReqQOZ9N7cd/cDUBr5kySorV/O0PvzdCsPH1ZDma/OWb8S6f79aTPNFvrWdvW6CPbIlwR
7nZ/uKMy/+bu+abFuJZ8bMsoLqCbu7ld2BXQm7pZAXrPQQKJHQgc1njGxniOvuzLMTJBzQ48Kt43
z+tPXgDGcxwsdpoqGq3kAx3gvJv7cNDTiz2DxS4BXIvC8x1cWkwlSs3JNAzibNkHV7OqCOuAfVc4
83Io3n36tVn+wtzGxtMK7euUsDheWx3ePugZc+Cvr70NLC7eKXHZYqJKc8zSQItnpRcR4hnIDdG7
NDdF3Ha9i4AsF47xq9B3wVZrBklGvi6Sl0OxefsQKHJ8BHSY1lphcgRPc0AnKawZ8YtXc16M6VQD
GzCJSoDPyLCoyvDHspLLSBBqZ0JLCedamTX5h9+4+H3GQWryIKf1mCAwN5GBAHOkoeTPyJs7Wq4o
X5BhnKMCH+ypMxvPCIb1AwrlSK5vn9LiQIFxQYNxgZ0RenVsghWsLHHnt1M07nU7I8SOhugQrAqb
OzO46AAvKDIOcIh9D3vus/lwpFVj453KjFHQ/RpW5d1k80HcOijGAYZtgx1gZiqjjl3Z80kN+yrB
JtQ1YGh4kpwldYsW4/6MyU97RYEkW9Cx3cDW8HSKNI13Z3KU70trLuxKwv6NScF243NU2PX5ES2r
vNW1PMX7ikQuSKhFpvdFChLPeEovnzqajFZpuFxvzjmeL1d1QUeKy96IfNAZV7sXbfWWboWBZmge
KXlCWw6evrXuK4y7IGUaVZp7Kk4HQJjYzeogqujp3GTMrfstlsQuKM1MX1BKPKFMWwOUSufFPn3h
lH9NmTuIcK3dM+8Vdvn6uKDHeImp9iaxKyBE+WsZ9AEjLg+6dddgP8grphewwI9X9FuMDy8oMj4j
LqehwSIg+Rw+awKG79A4dW+e018x/Wd34wUpxlnkCbY51DKEGc8Rr47tbOgcxQgPXmEwejivK+f4
w8Ug5oIg4zHK3AtHQQNBstLedoeTiwev6Vj/xjLf/0OPwE9JGgAskRQTi2okSWHzoM4zPRVz5whn
0ng9uTpV7oPS7qRtk9rGLw5rPx3HNTEmnumrTunEuIRVAx59sFHYwV4M8x5vJvjDuSEXKtHXxGbO
L6zAFLoyxT4zEJvhA6d9FdDA3qCzqW7nJyEeuZ/O95occ+OXtVJ1Uw9ydbVv7NGStuW8/NrWD/vQ
QhvjMO/nsW8LlEeTMXRfycY4Civ5bIr7NHNyRaQ9eSxNDhmuKBkDD7IwTQaAjaGFEJlRb2KnXj26
wN7CfsdJ4Ia9P/3XtSgZ6xYjwRT7Fmyhx45oNHsnaBxc3xYdTxUZs86qLvT7rIWP7G0XaKXKHcFS
RMu6TWWhbnTNCmPMY4XtDYoOVjBJTawYZ+Rj3mM8Ka3Vigg4eFo4a9l1CHBNjwkBdCNqNKEGPVs+
HapzLNDpgHoY10txNI/NgsYJIEiV9HVE6d/qiadwP33gFRss9HaBEGPSSpwO5q4xXEhgwIicfgNW
T3HS4EHn0JsP+4bU2PxHwJzQVMxSOzyH74Hb32U8p845ly9E2wtn1PlxLRYtGML4/C46K72tCW7y
XKCwwEOUWwior4XHeAVBDfV0MkDr+WAL6NnzNh2G+742x3HkthCmXZNiHIMeAJ3C8CA4waRYUdfe
BaDDqwYt1CevqTD+IEhzpckNUHk+vLTPb6Nj0qnYtnalzYnjo2Np9BVbWI7C6+6wE06HnW2Vpxmj
ZW3/g8jj+lsYv6GFeY/O91nxQ422q7/xRk4oEAl5rxELVb1rQozniElitNOIi3ne+W730Ua3TN3K
NGpzO144vvBrQfmFcrZi5NeN36FGSXd20VFjP/6OeTM4vEtEmb3+BZWpFhW572e1xGirbaxM7MM8
nelqFWloNX7mON6fOd6V+FiI6KzygpgQnNPL4DsqrfbArvTR3+Wo911w4L97zEZ1w4WwSNC1hAGP
IIcM0UkdlNs9XlN1yxbvTIzXcaxu4YHgmjcm1CClVJNkliQuFe8NvV6AggaS1MMK+2Y2e/QGcW9L
3j2mMD5Fb73GL3uwZ8Mdnw40PfQbixv6cvwwuzrNr0vDayZQwWaWbTpSFL2alFLhSV3BU+KhgeeW
OZGGwniWehzNpJOhJdPp2bgv8VTVcktBC4nf9XExLqMK8sbr+3oO6F/sCRWvAZhShzhwbqs8T3iM
w5gyyW96c/aSgIvcZZxf57l6hYks0iKoSNeBi/Q516ixDQurNjZYJ5675qu5vs0LjxqLqJhhc7yp
Vl8y62zybLrSn1ai0rrmL2TjWC4734hlbLopyyA1Ly7Hc5tLDrVbvuIm4xUFF+burzSBxWluxypU
sfZAPmvoGXjRKiBWmfSEV66abvwteawyZ1iVMF+gVnEiQ57TYCGcy0yr5bHAfSLjmeOAJSPo5wqR
EaUHHfAdLTr6JfpktYAAyw4cZ8y5X1TGeUhZ3MbpfJUljaNM1lmwEsNWJ142xHNSKhONiB5C0rYC
nRmiYQpspF+Ji5olQiwOR+LsGG64e5VxHGI9jamMHWbo2Hk+mJiJfVCP0xuKbT6e3rgFN14wwKJZ
Sd2AbHZOwNAUcSg+DPo4U+G+cvO4YlyIoStpSlSQ6a3nF/3k2pLTtw4eoybHWTcqLzmaf+6WEBmX
Ukn5GGtzyvysiojvd1NByQqQFAOWpVVrC2gN67XOXS7L88fspKSfKGk3SrMwg44WngWAlNj+xAQG
555edsjADpQl4I8Rtskwzoeo6uMRwXE7gygJ90ptcaz63/DyTYOpqHSm2I5B08/Oazf8clDioPwJ
u2X7/SbCVFJKI62GyQORl7kLtLY2qYWmoyM6jrYZVjjzfP9y6PZNjglv9LiXST0iCtgdsDHyYNX2
vCuaJzoeFcYpaVomaxNg1c7PBaEedq5xbrDlwto3F4wz6hrJiMUKvx9je5Rsi0dM1KF3iEPm64H4
pw19k2EcUZl3gzcMXwpQv5vuhCkm/EGTafPHtLJjGdJ+b41YbTNvO/yMnjhcLgdQ3+SZ2GbUU0+p
WpB3T1jRvMJmbW51mXdQjFMKMwBuK+rM4QsuaDQin85Av7vzgVL4Cpk+brH/45NnV4v5OnaqEVWC
+WqsjxBipW8afUJKFNBoHx+TV/JXObWbzIkxO/UYrbn9iwuSVEQZi+NMTdaJaDJsYj+l6XsdFoaP
Xj05qG37r36MoW4aFQRvfFMo7XPDHNehKfl2jgXAR8RIFWfV1IKsFRGbTVRdRSCCpXLXORr6xERV
ECSsOa3vowSzfplj5L9u68xCvDW3kOi6RkyiYAPINQ099EaS16V0HuKzJmo0bBXOxSIvsWFohiRi
CYQioTP3moShYsJAKisJYT3GwpINqvZvfmWdErwx+sfTRtw9CBaWde1/adiVV1BwKrntvt4fnadu
9chRpkWGdVFTDIJtyepXB8pF4hvnUqhmbYHm4QAlA7m01Zq7omHh5laJQohIdBVbTlVGe5JUJbrf
+IjuGutlsqOAmsB2LbDDETvuseSwXw+RrR09jqQXBK0SLFU1NFkG2J3K3OC+IflKW0kgq8g079bd
UFstryV0KfpRRViiqUgqFgCxbUfN0CV+mZvwAKfyrfvl7YXt9lOOqHrHubG5lJhLAQAK/lQEoFS5
O51GZ9OJAaQN3NCWGlbl3jaEpXQAEyKqKeLYMO6mM9LLk1JBgADPFmPI7lBmTifRyUdhREaXzENn
KZi0qKejcBg02q2e8MTFHRlbiFHQsUIAkIqVKcqPAxz9YagUT0DIvJWOH8O6CWm4RoCuk1W6AQQ7
FspOp553wy/cjaCqyJIITyOpP1IulTTTSFLlLFebyFy3vWaRfVxb0UOxMrU91vS2OpVSelveS8ES
ZG1IBLpqEvFrdvXCEEkfp4LuieYZhXGn20mbchNQ6dc9z5d/bWtkLmVTxB5HnCkhqsqO66RCpGVD
KYOQPWLlcPlO5v6C6jmhJw3TZBMVaPre4f/kgxhYvyJgWtjylsxgJ4ZOxTveHbrQ7W9cfRDjHiLR
zJpEkMxz7fjHQ+KG29p689cC1Y9JQrsj9tsC/4HXmTj/6i0xMPrt9YGn+gRiSEJqPsR7GNIjR5UW
9PeCsR/wxWKrDCRRVPM8dnYW2GGyG3bKJlQ5YdZSvndFh4mzjdasa9EHnV20aZ3RtLreNY8Krc9A
fM1sSy7pNso53nUh7r4iylxjUaOkfisq5hk0J8dsaUfs3HtvBvSRqmeOcdw+LI3tWMr8WFXKQpt1
Vtr277Ld1zRyU0vV6HErW472ktvcMi2PKONvgz4RoimFWO1qI2Bv7HHGI7vN2IIxmtinCghrRVdl
VWGnKIW6FpK898yzbMtYN5rt08GeVpPlPwmnZtMBsKt+ipB5qlRXD35saZkbx5aPB7rN9FC8YaFt
Q+Pk7Ksr7+/tT/vJvUlkAnhqrKwiGmDxr8MU0gx+mgeBd55KW6v3jZ5ucsWkYoc24SRxdY0jip/6
BHqyYiiaosAPakyuMGDeu8nL2Du/EOd8Diy8XLzwLmttPrJro78mwmQEGlo+zaICkeeX01/X3RnW
PI0MaAWxo+k6Xx1cIC1gDOG0wUyrvw5Od1jCjFnl9+PxKG/TO2Tj91hBT7fb0MV6nUfrnVe8+XrO
u/WJ87lc3AN+iI1BnopPtNFh//ExwxR0mIJ/6YGScF4dt2iamrZb0ZocIE5sfSDl3T73hQZIyEg1
DNPA7Y9Ym3GMU+irUlV5Hl4DJ7frqLqe1v1rMdJknZ+EV14Py+KRfJNjk5nUMJV4qkzvrBiFFWkv
aslJGxbc4xVDLCCUX8pN3negULnZJqwp4PCIU25Ly7SCo/9a0OG5sqT1bTEu5L4mMRF2IvBUkEyw
kAxhWRhDlmfKPBU7L2lULOCGuQ8UaEqve6jTEzpmeMqz0NGMGAKxKKYl0NuJeJ5RnjrxojrslTOS
CtFGQynac0rbOx3fe5o7raMjlnt8v83pwkj6NVHGcrUs8EQgVitwzrAabIjEZt6/nr1xDy87gP79
+ZOv7b5bl9jFt91iEd+9llKzoPf/+TV4/R2McRuC2AlNie9QZkjrfJvY4b1/791t6PiSOdov5UM4
32Z9wUdeiZuxVQn4i2NUtsoZW/XeCplqm8p3OQnakj1eEWHs0Y+kOslVELHN05v292FKAOiER7T7
27z8DFaupMf2WgV1pg+V1ClnYxWcHu7krfDnNgGecrLTJmNY6B4xQWE6kbcGhSDZxkQB5gkUez9s
+5cEuD09x5stTFCALU2WdMkwJaKzUETxmObClIyQHkbFMcPgO+f6cKbCPCy4e8Aqu5WlWo9kB7yZ
DCtx5Q2H6UWxXtBnLFJQsNAkVYfZONIZV3XGMyktrAhID5vYuvs1z1gfnx6DbeCgas450wXAm2vu
GdNEhJaFUQzuu5fwXdvCMof1QB/g1J27X/t8cwRQQ8BrQ1hyfVcyZwwRuT7+eZb5PIBquyd1fd5o
AmZHgDI/b+/Yfo4fs8SB0Mt9xZrDTub6vKLNmKQ81hrKGaCNdgwfT4HPyeOGTveOk969K/sZN8wy
/0k/xLWcGRtVZL3TJx2nXDtuZp/h/AD8TZ1XnafPC40KoIQSnIJICVV7dsRWM8Mo8w0RJwrz+RB3
mxUWNAGIAGjL69AeKa/7aAGh75ogUxHLQx8A/hMIAqcJsK4b6NADUOU0Gxs+8CqHmNVCAYL72rPo
Wi/4nMOGizAoR7sCmvtBFv0lh8IVlU1ylPZ/9PPuPnmbh554DyJLgdeVZBlL1ac017GSXMH7PvaK
xOty1a2HX7llPvxF9xCgeqnz/vRUHWJI2dzcqyd9YziJoxw5Dn/ZfC5YZ4xWagJsDUrxITE6Xg5u
txmwRA9+Mtzv9/K2oNvcRmcR+T+8wy6FSlcyYCy3jLRUVGOQLp1n9LNhriJfVSMCXgKAM56fmI3i
h6le8MmYquLJ3dDVZOYzuuuyc5tbqk4r4sTaSYs56epC9exajxkTlbCHLi+KmdpkdRn8IHl83dZo
c7yfX0Xt226fJ0gWaUwNgLfneROs5oD0wqAdXtgw0TPP8wAxhOPmF3rcr3hjkcaMCjuf5ApOzziU
W6C8ULrCNBGG2WYo7cwJbZ1zrS20QFxTZLL/PIjjMG5AUcUD0pu7ijdrjgQXL85v7WDxxuqpSY2k
B4XCdtW1T8XjvE8d6Q4iH16xc/mevCDGeJtQVitZzXBcnW1saypZ9vkrPrjDtlthlaxTV7AFmwde
vRycXJBlXE5gppEkxiA7w/LPuIyIh9yNYVP6m+57G6keluy6f9a8YRyei2FBxxJZN5IxB+Hnl3mx
jeuK8DD5k4CFFb/3DrLK7aNgZ1ZiRRZPV+f74obVG4yLiZqk7pUepLGD4E6zxBnrGpfJHm2SDsAo
H1Hquzf+QQp46ddY8LF0NCLUskGUzCNVONszcO03K4BlHSV0VXFUl8ci42qiIE5MpYWr2e203gJU
3Xp+iebCkC1nBt/qw8KQNWplxIEhKefgNXiU/mh4QxVesb6Hi7L+1f5449BY1LHBxIp1EsvQl2Cv
nuIjZqsP7XO1F+2PDUApG/rwgPtxf5Qwin/UKML5vaOvXj0KRGQgf8Qf/52E2bJZ5Pfi1M72Kjki
oAEpMNAApC9bgaM83Ca10Jp05elYyLEGKzE1wPbPnhzYLeTd3QyU0tCCuj4BWBfq+skzkZ+vrdck
GW/Uod8rIZmKnKVwk5PaHMkG/Qxr4P+Zdr/DhhA08pivwr7mPUJ8dUreOmfGIUWRr1ZJA2bjito6
JVYj2A8uipPtqvQo+nvRtzy/B6FLFna0s3eP60fr9fUXQpPJesVCMZ4pzQRvfRATCwVKWQUFwS2g
YXnih4DMZSOuOmzxWX+29M/to+ZFgOzLiEGKOhhryD0GEHXroODmAgtrE67ElEq/X+dxRX2PYgY2
vL+jHgxHefsDeMwyAZEWxG02Rgou1Y/fMXe9sMgRJeOVajmXe6x6Us4RzJYCnw2gls5tBjjJgsh2
FQ1TE2LpEjyf6u9crO6ZsAomsDBWIuDZUKB9u0IS1jxE1CnNNaHZE8d0Zgn9UBeT4PUeD+zYRzHL
4CJrIF7rh5Fpwlizvfqh/AZqFIfCYlhyQYEJfKpRbtATAApxcC+l+661R8FSBfqPilkXdJi0S+g8
PZAn6CKx8P7orO5+/RKBuDpvM7Z5gfjC2yMczgUxxuGkTZ5Lc7p1bkxaFSfjs0ufxAlBcubU53HX
oqGW0NuqMhvurZNiPI1pjF1Wi5Bj+PlSJ8+5sG0NzlEt58oXbDHOowqi2hNTAy+5QBwFDNaMX/Hw
9DSDJHGOi6d3TFBDhsbX6hEC3IWZPe0UezJsmxul8nSP8Q8Zlv4mgajP4eILZo0GrED9GBzAY4T2
Z782AWb0bPDSpmWaOipYmozHoK8HrEuLikxcRUqgYmbLTk5whLiIPvsdkpj1H+6D/2w8P5Xi/xNj
B7cqtRPyPo5UZBX2wU4MVAYNagG7gktp8Yo1vykxjqI0gLjr+6GK7AKDSCbNX7g4jssZ5wUNxlWM
lalgZ433VcJ467AObmWu5oUugp2sOPq3HApe0GLcRT41ojF6oGWuD7aMvixX2gxO+npseaPi8rLl
fouOcRZoCclKIgnwgDik+Wnq7XRonWJj15Z7fsDCUdMqnD0WRrX7I1Astp+fQAjkzpksZ6AXHDMO
ZDC9wPcqKKbpZvMUubdx24204zURLmCNzr7xm13GicSh0raR58MAdp1d4iJDDRkoHdkO9SC8HQEW
OrPu720e0NbCoNw1XcaliH2XePII/p5fDi+62x6m++PTrD4WNzta8l5zm49m4J1Xklgokq7tStnr
E/Vcb/EcmlNtRHlEeA43ygsCLQSbf3gbkGcdYQ1d0jHWbUqojSpf6nzhVXxSFlWVyupZ0YA5rYZ0
4LXxzNEMS0HGrlFNwvubTExGPdTM93KdzDzRQqRY//su/uXdYYvhziURRje6NkgEo8vVGdPafqvf
4yO2OezSz8NLiD4plHrscf9/gL9dcpOXZBnVUJRc84ppJnto7CCcB/8Bke5454bW9gpgUA72JEIp
OfHxYpXkki5z/yh5Own9mM5OUwe/X2BJwJTcO0/AteMFJYyK6KKoSLJEkF2pCOegmTjgCxURM0UP
sMok3dfF89Bh167Ko8Co/Q8KzB0gFKo56IGS7r2p/Mz0GK8V/SYv67OuvAzxYdK5LyM8npgboUq7
qdWlmackpiR5SloOZBcbyf0PT7KpSmgmwRs+o5FtGmEQo9cRmPpJZ1di8NeUKnuKa5nKmoWGS5kY
djSpLzkZN8Qz3NtRHRMt/A95XUbLniTr6tcQzMWhZWMxjYNipPspKXrqBcG27JStnj1PvbKqyJBx
wpNlgX7TY6wc/ZCagfZPsKuiTeZv13FCyFlcF17kBz+MOGupnXJNwO+70qfy8sr59fnrfvw6BC4p
eK5XMWp/reJq2yhI9SGtQXBVI6Qj2SU5T8sXjwQnoRBZIWjoYHRO9qdQy3UfnUVj9FEmE5o4B0er
14mk2DrPQyyalKoYuC5BEaDD1xyJcev3TZhk+z7pgpWnjD7tRn9aTwj3LXRvexaJVe3RaFS8xMl5
5EZ1eV9E0WtnCA2gfSfF6nzft0UTnZex1ySGVRZhaJnt0HFUdVH4GqJlQ9IkPLAzwk+1omrLJkae
2Km0/huRFpLZ3DaHZRpzNyluIdP80Taf5IBXSLNsL/qeJU5AHAWtIXq+TWVRSbH68H+pMEI3m1ZO
JQVUCt9usGBbOU7Vk/H7NpFbrKCTkc3s0aQpjomYZ3u92TamG/aPTcQhcYuPmQTjj4mGGq0/SwtI
FEOxzZRDUeCp5v2/Y4S1B+Tugh+AStl+jMVTVx3bavXfkWCCcTUSZL3vZ0ak+3yipridJucfkEBH
g6yh3Qe71RlZKVmeR0ZQZXvP8I7yiAhKFwjC/jKzbxNaPBRTQ0ceTkTR2bYQ35PLSchaWLRSueIQ
0iwQKXb9Ovmwv02Jidi+fC2GTCRDB5q4ZhDGIEnUSERs4Dv0JrME3zV62/D+CONvgGCtg/R91D0O
b0u3xyVFJp5JjLEHskaa7Q0i0Nh89tCi9N/xxJim0RV9lQqgIPTDuuruSoxzNdq2NCQKJB6lceLo
9TbFJXf/5W1UHe25KrtwLvEjksUm7HQgexEbKvN5nDV7U7zzbTpLeqHAxYsipoLEHwoo9/mkFyUU
cDLWRXRKdu2EzlQOkaUDUqF0mKtAayz+Xl8nY5pGaTsp8Gz6XznCutLoH5iRJkkGpnB0GRj2jAbU
rahFeoHLcQiy9FVPysrS9DTYR107cVSBTVi/9FtT0d6PdlpFNtmBCl1uvEaY4BXUyQxofl9nxPWj
0CHSviDi/ZQ0tFL/pkbIiZGWPDeYkzB5IxIZ4fS1EMso11HX7mFX5egUUWCZ4d9o+s9K1zNzMiZ7
dFmSyNy8y0TrehD1aHQa4r2uJtpjVfiDCxTIYVs0nceLcReCDAS4SFWx4U1SxK+6y0WQWYSY6fON
Md7noeeWQXiSg8HtpMaeytWgb718QKhBetrIT9KgWbrZ3WtdS7ODYZa0iedivhniudNrT/+xTVx9
2KzOFx+m9V1DYrOL95jueA3MjoZFSbUwWkc6x1eytaV/yftCBsyhNlgsFqhti7GFdnQzQstgG05P
rYG0Uz6J8tor9tqQ2FroDHGE6ye0/wmrpjLPycGAvtBNL1jN1Y4kXofzjrOajv6nFBNkaBuJB4W9
oLwQ6TcdxkDjLhrNWlPjfdqP3qnp03SjhuO57oApepujRUqaBNB2tFfhP4aSoU6C2hdTvJf9zFbV
tyCoaD5o7m0qbGPIvw7uggzj0rpS85JCkuK9NlmyboZWqhE6ZZ4LlMKPuFPgA0onbqpD5ytHkveu
bjYrRRoKmpLJMdD5T3peN8ci6zBduHETVwaLnlFpmDXWexhU2DUAVPc8NOS83eZ74VqCy8Pspoqa
DKo+TEg0JUKOiqsImyVGuK6yyk7U4UmryvuUtM+DMRCOgi4SNOQ5OBJlopuMLQ5eXwbI3OK9L/wK
ctUmE81f27i34+HzNmuL7uiCEmOKsorYWCtBaRzPkngWopiKQkQ1Y2/Koyv059vkvnJoJmuUTXS0
I53QCCpoDGcAbI2CMhLifR+RySJlGjlq0Qd2IhPfaobEo0MZN7YYeAON26TbZJ1frpUiw8bKIP7w
imawg6ow/on9mDIEgVk91TSYzzJ6aehUgs+qs62uSLScKiq1j7eZX9TUCyKsrMe2DcTJAxGKaFDZ
9yLnslwIa77aKtEpjJgAOHHXLjwzkq6IRD3eRyjf28p43/otFf3iPiBkdG4zM0uEOUjQQg8jKiVz
gM0EvJkH8kMB36Zm8ltVNeugre9uk2CfwGZ3Axo6gkFEUbg0mTwhyruO6BkE1kzlJjNS6nVIujVq
1rGVSYkVl895/IzWR1pqyavURxaGLm3dTGgv5lY2rjSh4X3TwiFefZN0LeNSUnOhM4x4b8byyxRO
66SqqJJizlCm/fCYSkCMFrFfqzlWVQ1lJu+RlL8p8JWxEnKCiQU3cfUtjF9qPGw8Jb6f7P0gUTZa
l6DpIR6Lrd4WHk0mIXWHdOpXt09l8eAlTHzhZoN3Ytv1sjAo+qbHoZRqVFtFUCP7EMm0uU1lUcwX
VBgxE38ojNY3EZIFKzM6afUm855vk1iKaRVyQYMRXx/WZmIUEF/aP4WIqSTEXqT6NPxPj2Ameayt
QJfXQskb7V40UzzwmypCTiKx+5TiVqqytg+TvQIc2nQbdO/NE6k5vmDJ04K7byqM8RR5UE5YEZ7s
hVCVqCANjZMkYbyuikbEcEknTjtdM6tfUR9Vm6IdhCOqW7EjCKVviYIXWUZUtzSPPI8T/i0r0PeH
MUeb1HmQ9XmU7GunuxM499my3nz/OHOmWluPHpxgsicEE95qaY/D31C/v605vANkboteieW6MqA4
re87vq/TdvysA5WaBm+ejUdpZvciUiVZYwaZECT7aXB96TCtu2ldyf95+nOlKfNHXBBp6rhvIx/6
OLTb0i9szdsYCa+FedFXIYGTRUyUGbLBhI5xW6LWTSCzJsKIbevCXUb1h5lss/z99uks6tc3Jbax
UEqbCYePu1zU++3UPkSh9k+c0wUFxrQ0H3X7UYJzsjNyFLu7XHu6zcIsjB+X6wUBxkT8tIuiJoKw
xF6Fd92mZUBT/S4i5zkw8ZWKjrwMYvl8VKLpKqA9gKVxrQRaLnoR+segaV1arwA87t/XqbfyTQ87
i/oQUXzLe51etFUVWTCeQDBiyI5U5XCDUAhkE6XyGpu7WgPuhFDR26Jknzn/FURcUGEYmzRjHNJB
w03SB3tlsPLI7jNMoSlAipeGjE5KTYWpfmwRgPZGFdA+rmmcIWfpUMc109qRVewjUX1LqQZbzjO7
Ue2s9VBraR91EWuHb3/wQkSOp44ZNAKQNRogLK4PAlMFlVQL+N4QCDXoy7H74LcsbxPy0hw0nZcK
L56BhlhRlVGLQJPMNbWwicBKO8fjRnUguJZWTStZpdKbnMEQHqH53y+cTKcPpElzxE3eGGJS4l5v
kGn4I0d4i7Z/wQ7jygIJwVmigZ2YrDFv3nJin6UXSoXgUJBoA4MChK65EOrMMCM0Lu/LbCuWmSVm
mzgDunWKJxjMUWq23ziPesbLB5fZAkgLID2A7MP2duZJWtSIO+O9JN0run/QO5NzKS9qHYps/0uB
KSAkuj70Soc7oDWBoikDIyQkb6G/E4oyoUawHxReID3r8Q8fd0GRuRDGzAuLUYSPSwJhXWhBSrvO
0dsMkb1P68Bca/0mEgnQBpNfdcmrAN+WqPrjRUiREhLr4LfSso3UYHy+5Nyqi1f3/+dPZR+EqqhG
6DeAPyChYQuof2eEyqlRNIoFzfZtl8FjhnFxbdAOZjyLMsR7zYGXtvJ+nQmpWqEhUzJAVOUW+5Bv
f/myQWG8FS16eDzBG8m1QXUheuamGJ+ely3WMHWrLtfsYJw22SS+hGj6tfCQ+liZ7WNQBfugVTml
nUXmTA2VI5iVBvCaa/pGL+iCmOQIRscEozNdkTxkZTV83GaTnR7+uoQww4Fao4nl2z/WKpoYo5WT
KEv2qHxaE17Lh1S0JxVZoy9ZebED9FkzRlTZKv05bCYn7ojrJcEauwpprPvuKJabKhLdoQz3faC9
3/68JSFcfh3jNYsmS6NwwNeROqF+bdAifr5NYSmgQTY/A1qJBgK9Ofq48P5yq8txURZItZKNX9VO
FJZu14+YzEN0gHy+W2dKZN+muRTRXNJkXFqsGVku6LPM/feoUyw/bq20OHsQZ1x/3qa1qMfAJFLR
EGFKOG7GSDolqSJdRPiky89ple7T0tzk/vAad6o1ZdpB6Ryx8p0hUN/COOcFb2xz07/064L8fMIX
8jXyKEgNf0z2ckcV3YhXeLqn+Ygp0JIcmubBFwJ70GwyVrsSL0RZD3zOCsUDuw3soK3cKYldE7HX
5E2Wkgmcy2Xp7hclHVE/ZnsliX3EEQGjiTFyCEcc3Tw8pue45kQXi7m8iD0rOrgDtCAb9GPRq1zl
JrLdvEysxAusrn4Q1dxKffJQG6IFSBDHqC1P6DgRx9JjBp5hvykzHkxMak/qJALn2080rEca9Mes
+TsUf8vhryxPlGQTbcqdgLBS9BSn5jmXf8O7osOENRGvjUzZj0i+kXd6hbubFJZe3udGRiWBWN04
WZMU/j/SvrU5Ttz5+hNRBQiE9BbmYo9x4nHi7G7eUEk24Y6QuPPp/wfv8+zOyNRQzq8qL51pJLVa
fTl9etfy8hS3DyrtN6z36g1DBmihGgTOTc+Lt6U79H08YNMjOyzd6ug0JOiE8j3WHGXKNy70qhpd
iNOUHACOQqXJCI8hfs4HeTSSMwfB1+2bvLUmzcObU0Ut4XRImxDlS8kflfXNKk8lr++tvNz/hjAH
vgEoFYnjUM1qMDHIqGfQHVth8suwV24WZObXGom8Od14g1YXdiFL2z3RS1apJR+UVvusQTzXfJ8M
v0P0Q8FOtXEr1pwf60KYtot1PuJNWYQlZX8wvBOz7AM3zaDAXbi9heuW90KU9niRtDdj07CRWKDf
MZXoIbcfItfYx+AMm7zvcF37LOyYDOu63/DwVvURTAZIaLhwzF/7VC+M7mxQRXkFo2uxJGiHXyqV
wVBvCFl9ORGd2ShLOyDl0ZbHCi6stsNOWgk7svjUZOUu72HMo0Pbf0Yq0QdfxcYdWD29C5mLKl0s
zAO6jKLhtAi5ui/tr5VT+AUpj6Bifr59eKuCsHXAFABHbb1atgtBmTOxqm8lnuhinI5iAmFTCxTm
rjFj7red2Ig5Vg9saa1CuR/lZ70rO2ljJdsB71ARl75lv/Sp8ulWclDHvv/zFgO8Cp8WPIxIRV7v
HjWzXrQ1rOLAi13Lmu4e3VDKd2srwOw4v6HFi8pM8O3+yJriWANO0VuHZJkRBvbZiW2Vtlb3mC8j
yIiFb3stslzssWrNous4tFR1H2RTzj4Tne84855kcAJun+faBtsWWKOYRU2Ex5qyxm4kush24AUB
cQpRff/Sb974xVDpgeOlEE07MWitbdLRLUKa1DtVnUpgum4vY81UXkrQPEdryAbwWFCcoCgCu/vb
6o80IX6LOq9tbqUs1s7HBoEt95AEW6C01+oycUTaMdw3gE/Aql9lp3qc7pvkA+lwG26va/V4XMsl
hHlAOOvkvTUgJHACWBHmNAuUvasaoKu2SF62hGhvWum1E2bQYvNc/lL1jZ+moFwu/seVaI+ZE1mY
FUS8IoRRB3UWmAUfDbV1c1YV7WK7tJOpQD0U1QrbZQ4Bu5Nb/cqLFr3RYwDdKY4dfpurrWHusszl
s1GEPZWfkV4N1Jy/dJ1zGm3z2Ij6R4wJtLcVYFWxgdUGuxqQTkDYXetab/dGThCLhmkqQ5cCWkPu
0xqVQyCdkeS8LWx1+yiAvaDfJaC81hShJk4kmzYvQ8ts8Rab3nBkGak33qpVdUMnmud5CN9NXaf7
klSJMZZlmOS8CjJbOoFDOwvv8VAdby9o9aZS5sHAOZjsqCNNRiPD4BSzKkM+OIfa+aKS+DB2ue9l
G4wP62v6V5Bex2+BWPUiUZdh3aGltR/3fHjJO7pxPhvLcbXARbYNYqZZlqHrRf5Qsu+KPSWF3Jc0
3t/euDVNQBcTIHbIL4JEWwtQ8kkUjUPjMozbGYgr6nT5D3QmbCncmnY7C5IPCg6sr75tGDeEbjeK
12eY+ofJwBNbx/XPpLOeHYXKeBl9ur2stQ2ExSYYQwHwEdVjfjaUcSxNUYZSqaBiPzMb2ROjOVTD
+bag1VrupSTNVJQe2hAGsynDjAkW2BPapjzeuOcGBKiH2GR5UE+qvXfivEcfBv/Z0SgOOmIawRDz
MDMkDRrQ3v/Gfbj8Ks2aGGmW9uOI+1CTLx772zK/oZyXlFvNhGu3ASTaSBvYFK0ZjrZ4e8BMc4AT
YUfyek/b0/KaDG28cRvWrDEH4orD0XYXDPe1aaQFY2S05zK0RRP7rNvFnfjqtfLU2MY+w2B6P7U2
rsWa/uBOoFvAZYBC6aMYlRu3FeqIZYjWNOIn/ZNNWGB1GGgydltmckuWfb08AMpa5i7tYkDb/Fml
+67AvHYkBEDztLutrGu3EGk+E7UrjEqwdNAOPCdhGpNbhsQew8y1wigz9lbTHouCHuoi38DArMVH
wJIxYHc9AkS35m07lnLqsgUIeioxLIh29EMz/kk6/pC4DwQQIPyvEx/phoXWW5ZfnXzg2GwwNQDi
/SZyd5KCjkaSAQ+dIKuUtOcobT5WSBKUjByJi4ztXAWlyB5NOTzQOfLTofkN88M5ENlIqaHJVzd3
9pSlk+2lVcgneRqk90eZkaDO+ztPblWHVrUHmWuAlnG0gHxdaw90MheWi+6Gap7CkQ8fPIAD+8l9
ZJu+94ooVGM8MAQCnI+wXjvPqq0o5xOA5qz6AmKwQHXjTlYe8AIvt/V0VRAiQThCFD28b8yKVbuV
9HCC0nrExI6nqvxVTSeDeu8POl0TnQYg8ARxPZL/13vnNixHWgxdFI5h3seANZZmc/TGDVu8YiSv
pOiPuTMmDZp50WyAtFXmnVM39jPxGy7rlRTNipC5Tepk6QLoe+NjD0wmNT7ZRrsUCKs23UVeu+Hd
rd0zSHQokLCvb4Bm/OtpGNy0Xjp4PNr5BS0Cnp+p+2WieNHrvVDCF3HvS/OPeADNGrHvb2vJ2r5C
OZDSR94a913TfMErox+EiXvujH5d/kKg4YiNFM+WDC3cbCgqI3YHGaVT+yiNE+b4bvntNxaCGr+D
LADeHB3fkRYFapG1XYWZ/curkIpQ54xvgS3W7hRmQNgwyDbmb+ig0G6WZi9FIcI5dcSxm2jtRyX5
WZvyI9ja1cZLsyoNrf8gi0YFEeKub1aXOaPLc4bekHi+V3brx1J+6kiyq6otnu+VR821IQhjUmwQ
iejEpaZbjGbqxCJM+IuK/Lm8z+iDN9xhVMr7jwkcBigUAhMDL0SzFuCmqGsaGVVIpdhXUXtCfvgx
78nz/yZGMxdjRjkKsrkImxmR0tEDp/Ww0U+y3EwtvEUb9X8r0WyFzZqxckkmQnBBgHj/Vyflb+2V
B3cNSBlEgIt+XGS2uiYxhddhEVR+gQDKX8z+1+19WvEull7wf0Vo198bWzanIxTaQgOyn049Bku2
M+AJ+zwdH8CZuzNk/WCU9MttuWseP3K+6BGyUFpxkRq6XltdwTlsPbcKhVDkyOuyPtYp6fw0aiu8
IAymF47WcRxt98tAPLQg1x6GoGdkzzLPuUfpMwvMeuq23OS1O4dWbDDD46OWPlftu9SQDBxZ29CW
0xHjWRCMzIeJPIp5Ky+2hv52MVuCuItbhyd6MZsXxztafYOAAFfBytz7icnDjInQku29gQesDUyU
UoeU34HHK4ifeOseIg+UFSJ9GtgY2OoTdbbAUmsqDWICDx0goAdANvX6i9TUwwakQoSVdKXPlIMB
Bk7Ub7x5a8/BpRTt4qhhsDHtGDo3jo2C/VRuYCc891k01YcNNVt+S7+keF/RRIjhFWix0/SbgDor
BVeWQDLolyetYADMrE6XIuVg+hl5qK270X6YKgC9uXdP5fgbJhzYPIapGRyNJq/TdS7OuI5LkPZW
SqB0eZrsU/m1qWt/4w6v7SfiOowJs8D/4eh5jmmoZNl2EqfWGBhjc5xVtEvGjTBkS4h2aO5YgjrC
w0IE4G3wv9gkQQ3zO0KQbMBTZBHUezX942YEbkVvhJDkjJxAINVj1Q+/cSTAwwAEimrTMovhWsn5
UM4CLk+NhvxG+F7xWPfZT9tFR2LxO+4CEFLLIDlgA1AwuBbVZHFH21bWYaaaY1YZ3yf7h1WmD7i8
t/V85fnGC+FgAiBsFubjkWtBU2amRpO3IuROG2F8g3Ew2vjEPIQW2bBzyz9ui1tRhitxix250Gqv
jUrkwRoRsm7yI/HNAiElFfL9dgIdua+FJgbHTofPRmMpzSQyodfABFdtc4zvUjffeMXX4A2UoYdx
OR8HHZPLWi/WEpkJNHqs67Ax2HHgzlMSv9Rd+kjRvjo39U6Ib4DSBlWm/CYqjwCPBHnRbij+iuFF
OY3DcUWKBsww2quDRoqqSLumDpmo74VSpyre8MFXNAQNfsiJA9q5WCPtaqFq0RVdVtShalxfRh8S
5xjHlU/KxI/GradtZTlIVsOtQJ0MZMV6A4hH44p5xVQjNWIRjBRUjfzqJglCttt6uLYoVNVdnB2E
vMF0D04XzfNkw17wtjiU0q7u6VBlh75yLD+q0efH5mRrROTK4uCLo8KE1VEH7dTXClOi7jf0OatD
t6j3+YwRlE1m/0brO7bOwVEt7ZEYkHEtBHxxrsFHXqMDg7NjWxv5KU24cXLE2GzcgJVNXE6J2ksz
jec62gWolNkhqYt6SYo/OIxuT06O7FKfzpQcqgpcWZ5oydPtk1vbRAhEFs1DcYg62iaOLe+MMqpk
WETqm5EsEHUeHW/LWLFSAN2j4R2ZOnQ+6jTEaeSaagRHbZg0jwzUG4rXYK7Yoglfk4IcGab5AL4A
lJR2dXM3yirhZSokKtl78wtKwsrYv38llzK0y5vFo92QLFdhIUhwlOj/s/IN+7B2IEAOIKqFt7TM
kdUUDmOtGzakCq9idsdm9bPMfqeJG9RT6AkDTA5nogeZpLVc1ZFaoZOZHmPP2Fky3ndddHd7txbd
ufb5sAhzyXJjKiVORdOtSqhm5gSx7EzjUDlfqaV8VbZ+n9L/UZK+aVld4HVPBFovPnnZXyVmQdv0
Y278dXtBb88GC4IdwNEgWHtzNk3m0XYiPV7379bkt1sh+dbPa2mGGrxOcQePKDRyb+d6uyrfmh63
JUFzuRxJ0zjpsIBhjyGv97d35+0FRKiCIUJwr/DovJk+CMDC1NYUn6+io8crv22/sGTDRq7KQK4W
WQMCxdJR3KaskBiOPZyAOrP0S8fvTfvl9jLW9gg25F8RuoNtqyaWI4XWssmv+i8goLst4O21AAsV
DO5yLfBg6tfCqcxkKhxLYFrqqPyEml2orBpV+brOgtEY5g337dWluL6H1wK121GPA9qSQEUTqj5g
07Gud81LL/cYwmWc0urR6jcUYWuBmh7HVYWJnqhXhlREJGCOjO7H0virMgFMJapUGxZzUdq3ywML
BHq4Pbj4y4FeOI5lZCRVR2YszyDDrmrRauXAD7AGtbf7vyVpd6MlDD+atsgzl317KxgAl9eZ0Ggf
vxbcR3PqkQhREmA7ZX0oq3hXpI9RkwRpfr6tM2trXOoHFO4+Gqj0yQxoHcu6yoaDxT0VlmC/88Qp
crIDKw92lPkCI2fpllP39iKguxCUQngl8GhTfSaYyAWBk2M2ISE/W+exSTag1Cvbd/X72vZVduYN
OcHvD2OKxMOHyM/ijyL18y2G6xV9xEOHbYMHAqyYTgWBlASqW7PdwKn/eyg+QBdc9OSVm4mk1QUt
YigiwGUU87U+lGXjevMYNWFC3bvaAy/K584QwSz7U+Fu1AWXzdF0bxn4DJyDayFW0pEOYkL0bJtp
i7c19QVobZwE0cRft7VuVYjnWUvec+F60VwqhZlwMXMgJMZ+iexL3x2K5sttGSuazdiFDM2lMixw
SnVx0YJQxgxYkZ0kwK1jW+6m1Nwn9U8yYO5ya6cbEcuqcjMPLu8yWx6hy/VZqd6J6DSVLdhHnqvq
PAxbOeNVpUM0S/DzyOS9mebOBJrpRNOGpnwqMJrKdscdLNJo2/vbG7iyEtSHPZRll0whebMS0EyT
aRi7MAWFw54Msr9v2pRvPSKL8moKB1wNYlZUvoGA0l+t1miTiHdOF07VHBQcXPQJe+wt6zDkrU/L
4Xnqymdnrk5ueqT5yWJfaP/19krfqgpgV4D3LHy3iPt0Q4/3EZVNSnpwp0TVPgGy4JAZNrLC9oAR
KnZe7JMYpXmQv9+741Te35b+9kAhHYlDFwNDkUvSb3dbwy1sJetDNNwFPcfMBvOI592v6UZI9taM
XAvS3jOrZ1UUR14f5tldVRyG+jCgtSd+NOjWmS739/pMUWl3cbNR0gBLHdEuQZNGijW0H8J2yGTu
2wBlnUxSsX0F4twgncFgyXkZBUCfK78eY+tgmI043t7Xt0YGH4FuGgS8iEZQN7y+ialV0qyFBofl
HO3GGAwS2egbytm48CvHh7ws0D24KCga6gnoMYqqyR1Ax8iGffbUxEurZJjUW/ND3uroEruDZZTB
D4ZZWT7jwhlpUDspvFyBVdCV5kNNuvkxMdDrRPriW+uREazhZnPnFNMnANHJRhikTzhDohY0rejO
AcUcQOGevsh67mc2Cs8KXRAXTY5fRPPnungs/h6yXf7A5+fJznyzD6Lu4Oan9hk/dJyiz/2vyvmU
R/cmTYMtDra3+86WNmawLIJXD5n/ZcMuNqS0KxcdxYkdpmNT7ydlKu/Mq6yXAaa/CTTm1ajobJjE
lUYlkOuByGdpmMBR6+XhvrOLvi1mM3S83idoPSsxeT33MCnBiH1H8p0ovP00Z3tF32+OUbS1kGXG
QHD4HDpBWmxlhWgKywpJaXCf5dQNm7SVn29fmpVdBRgISC6ED+A21XNFslA98O8xdrVKrXuzp8rw
Bdrx/I4g0B5ARbBhlN7eUrxh8AcBIlu4R/U8mMzmkXn1ZIforrRB2UfBpfW9UK4qH7NRpGxDk1di
FlS/+CtfGCr8b8p/QqGukYnGCk26K2XgeLuG+jUmLNmH6L7mH0q04YzvtvDXMjVXxMwiVw1MWK9k
GPXw1O2EKwNwkN8+uxUTAZZYaCWweGApYVqAmUtEh8j0WaFXOr0KZre1yqAQqkLcUuRSBMDrTqXP
6nbexcmMFrTSAHXj7Y94+8jA97Zec/rggHjD6yx5zIzR6PERhmUfkWNiuxGcZwcrU969O6eHoXPS
jWu5JnPxwUHKhvwJqnHXpoBwcx5Br2eF48TCiSaPEyqAviBcBaMww5hnG4tc22mgNVDw8wCfA8Xd
tcDCII3TgsswrKrhR5KgWRFsk3YJiCVoJ++qLA8M0fgyVxvau3JZ8Arg+uN1BQxGx+taKrFVOsLm
ASVo7Nk4tN+EXfKgzZp+2njEVywBCDzwiKP/BxhZnR2dlyUczXG2wfEUP7c92thzue8ouIjgm9zW
mbeeJl411E+RdkEfwRvS3HwwatWDEA6TAJzkm6SqP9iGMjc2b10KEsUAdeLe67i82E3FbMEChcBV
p3451d1dXg9bSPG1I0JWBD8EtUBhcNnWi2dpGDDsvvAyErKinEOTdL+cJG4DCSTlhlVZl7S0CgN6
i9LIcisuJNW4aXmWFySMCvf7OLifJoyqw+Cqn7cPZ1UMXn04H3DRwZl2LQblaJRPi5IAaGODwGeM
+XHJltzV0pw3knAMP3XtNjKsheJ5hRuOh30JFS5WNCemazQxtcEJX5wAjAqI/EMqMyj7J2IYR/x7
99JQkYPVsNC15Dn60qTn2UkHIH7YjX9VmOvO0dxmb9HGvFU7VKGhcUBgInfpMW3/TKdIXRCEU5Ao
O2hRr6e/MjrmGwZpVQgQVyi0LKMMmGaQRKqgz2MMIU7TmTspBcp+A6tZ+juCQA6OS+6imqS3xPAu
r0XlSrqQa8rArkr4PfFctX+/92Rw/KiXEurArKPv71oTzFk5WVpMNGRNU5r7hnu9vOsnuEB+V0kr
e36/OOiduUyqQdFPf0C6NlLgdEu8sPBU5/de/8lJ2B19P1UHcDf/OB9Lt+jrAMRL/e7kABLq1AsT
Q4aLFJCwvTt9g5E+iGFRLUXGEtWe643jRUlFYcRe2LfpC4KWCFU+729ZsK1OvLfPwyIIrLWvSUoY
7WtBTobyb8RyD0XFr01ufBbV16Z0Dqm1lSBYE+Sino2XwWEu48tbfLFpaujMqE5A4UwFD+IBDL0x
2tpNMDtvHc9tSSg7X0saANE0OxPHA9qsvd1+JazeDR3YMNnW2/rWYYGj8u+auF5tSFrJEZBCEoke
LaE+gIupNpoPVowBV9lGNnR9VTAKNgDAUDpNIwaJazxL7J+dpUlQxXZyUHX6JEpRPVSs2bi4K4YI
4DLgLIAyBcxHX1kH4vauNAd4DQkq875hxV88IJ1/3L6vq1KWShn8THhgetd1mttuVNnSBjNRVku/
IrY6WnD+ft4Ws2zNxXuERNDSsb6Qt6O3xUXYe60QRVPKLEPB6Iz0EFohgF0Urh/RjTKDdkBvpGje
azxK6ZatDSmui6TXB0V6f6loSrqBQdlajva8oghPbAHjcZY9CB+r50R+Yd5GKk07mdfF0GWgDiCP
GB3wOr3u4rbO05y6LVHk3Iy585CVaf8xR/Cx4ZtqjsKrFCSncf4LavaN/y14NxT23Drnjn9i8UfX
FP0zj8xjbfefYoNIP7XHrSBOu7P/yMSIAvQEIaGFism1MhBZd1mPHOK5UmrP1M/IeJ7L1Of9tIMf
cbiteWs6gXv0rzDNt2PR2BRZbUAn7Mc6/cup7xMVRFtovLUlLSAUDx7+4jgs23xxWEbftjMVqXMG
8fAXd9zPPAvs0KJgbULL2O0VrclCvISM9QJBgct1LYsUMu2MbHDOyee0/0rR2BGTv8u232dbkNAV
FYTqwf7AXMN10A2e7cSTw4APP8fRrO6HYvT8rMjV+9djA9KL3BMIJ1HD0m6tUsxSXZx757jqbJ/1
7rm3VCBoNfmgnv3upvGftzdwRSXQwwFufDirNoJd7bDc2clpnpXeucbt2xl26YIpx30oojwP3Gkr
WFqVBkSCg3gJi9MTfm0+NEI0kDa1blJiKlSTWTtQFoxdgB5D9p12ZkLef6sBKnQWrmy0KQCyd60i
XZeSyZktcjbkI4lJMJe+Ud0jg/BBRNlHPPsbl2zFHiI/DeQFGj3wPOrJPFnmLsgxXXJGL/6Oim9l
MgbzuEVjvLqTF1K0c6sIqL+lgN2w5zvSWz6KUv4gen+eNt6RreVo25eZY+5mSAydLWfuDqUlvtGh
qEHULpONg3o9fe1hhNl14U0Ai4pcoWaeJBkSAcJd54yi+NGZz8aUPsm4f6gIeFbaD5wAVA9K87y6
UwyNzO5H1M8NQM2Tu7ksAldKspFBWNb25oMQYNnw35FL0EdoVnap4CVG5Dzzx5ZHv6bCDtIPCT3O
0RkjhjA1fYjv3n8fuQsUPUeiFFAk7VxHKeyclrV7Lojte2Z16PNP5fQzabYy/yvnimSeY7+2aaOB
a7F3F1a6qSbPbA1Fz5PxgRlnZM96ukFvtqKjVyKWT7gQkc1TnTWkpecEo0qOrKL3uQmKnigrXBCt
gE/z9tatWGiU2pDywfahEYNqWxf3Q5LZLMK7I0DQyae69EkVif1tKWv7hoQFbNfCT4Fs3fWiMGJ4
TNs+d88xAFWYS+73KvUlNPS2mJWHDUEQKtmAZyMtRzQxDc1ndNVU7jlx9iDQ2xdV4s8G4lTnxRy3
Rput6DmEocObg9UDfHTazpVV3xUg6nPPEe+PAnmlod+16ns1vTRFcjBtn7yT93BxewgKAi7yIwT0
FLoPXPMh7h0BiVNsv5AkyU9dSV4a1XpBMzK8QUWa3PeTYexm4U2723u7LEe71sRGrWMByiKe1UvQ
1ZTHUZoJ90ydgxt9IzsjMLu7oTtl7cZbsHYDwEyLOgSOEqMaNPdEwk2KTKPFbTaID8aosUtQ5GqC
nJ9vL2lVXZa0MawmCB50B5nyYaTOHLlnoy32rfmzJd889dx2w2EYvrxfFAKXBWUDEBNSKdcXgDcA
BcNE0bPlY5xq7I8B3SK00wtir+pxKUOzHC3zssLKK3pm/XTIBvmCQew+Vz9FVQZ1mwSNMR6bOHrK
0i2Tv3ZiQLljajImBi0Z3evVddU4xOBLpOeSVq4/E2+Han3gtvwjs9Jft3dSb2Z7XealME092jhV
c5VN9IyMikiPZgog/r4EPjz0eov/sOaB3qUkpU887099OdePRtPlX6feYIfEYnPnR9DxOGhym/9x
+9tW9+GVl2RhJ4F7fb0PWTJYw8gKesb4vB9T+9WOMWsrLr+W0VaZRa+d/bMLoLFYagJgTDSXT7l8
JiIp/3kmBHj3vHlnWLuo8u7a1ghmy08q6Xei+dmOwI5Z326vcu3JQNVjKegvnaU6J4OTVmjFTSN6
HvL9sRg2noq1Pbz8dc2Zd0G3Z9ECvx7H/jQd86CYj1vozLXnCI8R+jOQaeSAk1xvHtowm4nFCRqr
xIc4wW200b7z/uh76Tf08POLtdSHqhZugQGOaCk9R+WDwFq6rTaWtY3C0FZ0kgMFsCQYrxeRTmPs
WVJ6Z0Dh3T6Y4rvaeky79yUxX/UML83CS7hU+HX840QjkTfTSM+KHpP0ID8NW8i9Vbt1KUJT5cmq
Sjb2EGEa8dFj8r7gmODN0PqT7W3MD1GjeZ+qIchqa8NNX9tCpM8Ryi2oUk8vQw2ATrTOYrdEtFcZ
31mN57fOye7633g8LwTpSTJegCoLgAXYrKQB3jiw3NCwmE9AkmuWls/J75zaUiICNG2JUTVHCACB
iVk1p+e6dn2Ti0PMIj9XWzOn1+4RaoH/XwzR7L7VzmTIZohJlMc+lo013I3D+KNJ8+P7TQ7QbyhJ
IUoElFMzrEYyxMD4Ft659WK/bLNgUMXhtog1XWAmGnMQRSxQSM3uTDMZJzXHsAlGHdhDA7Lbcwkk
TVsZG17qiiSoG64suL9wOPooZBSHEgNRBD175pcB/vasHiIMJMMYidsrWnFvruRoShC1I/K/GVZU
qHuPPbMs8Tuv3Hn2efLeSau0mIn/ZL2FcvChi4ZqUTizJb493hkMI3+cu9sLWt04OGtA+C4VLz2K
mKek5wBwvBoKZydIVftZMqvAwnQlYAO9LXjnykMHknH0+aIXZKHm0SwsR2NYxGwkXmT7Q1g0qKxP
txe0cn+uBGgnlMXzbEYOBKTWX3nxoSEJ3IX72zJWNw0sZmiWQnoMZZvrZyIHnVFTY0bm2W3vLfdX
PWMUyLnJt7zP5VO18ABL+U/M8hkX/ojTE8tQHZZSoJdz7yqRHwFb6P1KWGnQNNO3TnTuvUTh6FNS
1Bvmbs0bAgYDmE0EKJgjpxNdEN4l0VyN7LxMEbP76a4Ccznaw3LXZ0TdJcknu/zWuc+9s8XloXPK
vGr+pWjNNNnSkGgRgGgCmRZpT0rNRyvJdx6s1A+w3Qag6dnHxLmrePGxiYqNSsL62sFpAHoHNHuh
2fp654c8M22JHskzJqIcujE+TUVyQhJk306YVB092DR5yNB24oPu7Vnkf95Wr7U7sjCAgmAJFds3
TDCycPJe4LU5232T+gUG8ASpaW65u8tN07UL/dbAFkKFkalYTN2Fds0zaGBKqdgZnqE/qr8yAcys
85yBlnlYYEy/bi9qLcZY2tmWYd9LpU5PJLgZzY0Rc9vOVrwbx085Q2fyPsJkETO647Gxa6nazeyz
0Y8vqHkpnux6QCRuf8Sa+UY4B0QeUIDL3l6vuW46aGtb8vNj3B4i8w4wMmbsimLDNVkTg34GIH6W
gRVvUAS5C+8ynpCiNwa6HwCZihFOdfG+pvQ+tjeErRkjDGBEUA+JFBDr6zV5naR5Mzj0XIz1cGCV
1R2Lhrjgha7pwWbvZXZ9vZzIIYD1BDlsJIQ0vZkmIzbylCAw5SlcLbcmPnL6PcY22Rvu/urKAGdC
+Iu28jd0kawvhMt7rGzq27u28apADcLyZRwmm52Q+gCQ/7es/4RpV95tAXBp4NGeRyt1M3+YCnpX
u5iHBEx1JHazOfd+L51mR0AwsrfGcu/amfBJa38WkTD9ahbTYSCJHQyRZz2xppb7sZDkhKioujOm
LAtJ2mw422uWYtmahSQNXERUc7ASFGxNVVJ6lmJ6AQD1Hru18Q6si4BjhRYGsNbohaA8kdW0oDHO
aUF/1pb8OmFGxW94VcDHEuDKwDSCfM61CtsxOvra1sXeuwNmQ1hH1nUPI4uC2FLH1t5qoFrTK+S0
lyBlwd7obbxTkZepQA/xeS4HUMuRAsW6iQ9Hx06m78U49ufbVmdV3tIwzKHDAOZpy+PdhGYBDuc0
IdR3QceTgrejEY8Nrw63Ja0dFlR44RoESAb24HojSwO06oNY3ODeSw8Tx7WkVG4x+q+uB0490ERL
pk9/OTDpahK0XlysajjmtrhvezuYa0RhBd/wtFYXdCFKcxeZm6YWRsN5SCciFZxGKajsSroF9lnz
GeGMopV/YTB19VASyJHejhNMoeRRjT4K2jZ+4s39gfFoKyTaEqWd0DAUPaqqi1Mv6HEoKfO7dBY+
kKgbfvBaCgBzHAHEQQ1rYe/RnNRlEHNOgWM6s+op638ZXrujxbEYD6mX+67I9zx9iqPdbQVcVQ3k
71Fvh9+KcXXXCjhZXGY8g1C3Fqeyc54UE09O4jy4tHm+LWpVNeBNwJdAIxrKYteiEhmBRbhArgYQ
xA8kQUnQFHe3RaytBtExnF+A9QCn157Wtoip4uXonXvZ3g9cHbIo/lInaI9wze+3Ra25DBeidG+7
GFgu0YPincFFeXIBQyZ/2J088Gn2s3JD1tqyQGePXm1gXhfO0Oudg5+AFlykts+D2MfmQ1cGvN8X
W+jTLSmaps+WOWRI6Xpny/br+blGG18U1OJwe9/WpICEjwKth0ZipG2v14I1WrVVwuLZ3UKafrLR
oDSNMjDMLbL5FUkoSsHiIUheoj5NUsxm8Ngv8RD4BqoAQdefVp3uWVui5YBjNtrtda3oAzxI5AeR
xYMG6tmmiMdkAiEHP49NeqxmDg8EpxlM6Isd8+5nSaJiQ9lX7tPCdQ9txygTUChqr1QFQJ/sRsHP
Li1+yhQDs8vR2EI7roS06JqAP4gVcYxT0JSiAVdaCQw5P6suABk35hrPz1Gzn6VffxX1/vYertha
QK3hVCyIYcAAlxVfRDilBa+CpR0/W9lc+2a2jC2k6ecazVu3Ba0dFhJp6MWjS7lcfz8ijknOCVH8
nFk/MZ+eK+NAIawQduCRP27LWl0UULyLMPAp65yKcMnriauJn+PuGSC3ynrMt/LTa5qOOO1fEcty
L/Ytz5IUvGM99o0vXP3eIUYLiBlXu3RI3u/5LcHQEr8grwoX+1qUPaalHCRW03vf+4ycxIsCidlc
f4OTuCFqTfWAU0F9GUBbtBRo70WhBOU9qlnnPvVTL0jk/kN2Yq0/fEJF6fYZreUP0GP+nyzt4Zhy
pmK07GEHi6A8zd+t1ufP6X3a+3sjR2PLhry1A/tPHNqVr3dxiCchDDBQn70U9FgPtgzHP6j59+1F
re/fMrgbIBTUq+1rIRZlRsMmh6Pn+2uTfrGcl5LvBkwg5/FH28l3Y74ReazdKgBP/hWoGaTeHVwW
2zMHIgx877TYm9af+fyEjqdeNhvGb+1WLbwoi/nDQ6K3ZojetCaUyTgq8edm+NyLJ/Cxb5j0tVOC
a/5/pF3ZjqS4tv0iJAYzvQIxZUZmVlBVWcMLqqELMGAGYwx8/V3Oc69OBoECVV919zkttbp32Nje
09prqUuLmQx0EK43cHbGiVdDmVwGU0KX9mLXY5SQP6b54/6HWlsLyDWgswdvBVrFxZ1iecl7g+Og
g/W8iAAmbWK/06snZv6l3obKmVXhCGA9dODRklusKO3R/phJgnNnvepgLKvzGLWV7F90XtQDgR4C
8m80GBdOoyGYOfL1LrmAF7KwQ0huVO6n+3u21Gf8z1IUH4DCVAK9sPQVVU+MUteTC5SY6R67y0+e
0fOwI4yGfZuB5LSkX0CU2e2wJXMoXalBGd1lB1EZ2gudjCEiczYfqswCm8BQAJtl6dOTmXVj0EOp
eHf/B6vXalG9ewNyoJjlYQxiCZdsiTuNvesnF2ipPyVd+gGakCz5WA7DwUZravK/3be3dhkVcOT/
7C1eNEiPp/VQa8lFQuyE7xK0qXn6Y5OMbC1reb+uZWyqa9gvw06SS2abv/3EcCHeUkUdKieAtgR5
YSB1SfaUF0FHtuoCaxcHADTV3EP19ebieNDYnAqwPl9y+QOjBoHW//SarVrH2iuAiSlFOI8kCeQ7
16+AK0vPgqh3cqkmtzwOmiwORmF961vSB2hgben8rXw3zDlblgKkgSJvqZphSNNP+gyPjm3HZv6n
FYO6pU7WRmyL8m/FQSAbUxgNHEfFpn+9Mr+BXG7alNql0EREanrIqik0hrPiZO5oSIoknOstr77y
zVDzdADxVnkgXPu10YR55VQ2rroHE9BhQYaBrb9kyFNvA5K/t3FxlK2xvGsbbaeNVJuIdqHSPAxO
FWA4Y+8XGzf6diUKKoiiMfw3mKWXPHyp0drj2OBgmLhfaUYCSw3dko2aqtqP63fj2srNW5oYPpA8
ycVhMkxIHWXDxjpuD7iygLYvZinxYCzzpERXsETJkkvZH6X1NZFZpPVPmHG8/yCtb9d/zSyCVCEh
F2TlNe4R07rH3Cfzg5GwY818N7pv6fYKXS9oETiCf4HkYsaCXBbYPMoi++CD1/tfWEGBFXhAUEoC
rK229V3QXUGY1k4G07948keVeKGu710gqiinQbHFd7ESnyIAxnCbjWl6DDMtNVk6C0RBRtPgFPT7
Srzo0xDa5AxupFAr907xoTQ/pVLbQ9pyo2C94meVZQciXRi4BcJz8dmQuTQcuh7JpeY/Dfq5swLm
ztBt2DfOwbTiOdvzFgi73HtJPrBur2s7DfLT44ueFV9J4n3qKn1j42+fLfwibAaI5QBSuJEZyZLB
tnLU+C8d/c6GERQN4VA/wPmMn02RhemGOXJ7AdHUVQIqar4eN/36O6O42PWIsJNLCkHqsBug+0zr
ZovjdeV2qDAdE6zAMung3rm2IjUdelSSY5vBiABnjZAwaMfX+xdjZefUGByqfOB+R1ymlvruyNZu
jtF2DQ/+3I57n4fl8JoBpQvP2UzRNP2q3N/3Da5EB64CPGPzAFdA83KxLMOSpGd9p13cGhyAu1Yz
jDLQMCoD8vW5H386Q0fNAPMe1ScNjSkRtoDv9gHnvf/3QAZ1gDFfrVpvoK1eLN7mQ6t5zNYuRmWj
Od+2YFke8o2UYUnuDNcDK8ohIDVG3/Qms5uG0Z9qCwv2ysA0qxNxWQSmu8CavNDv9yXb8f7Js4oX
jCzshYZ5rb8HD+InKCSvhTkv+yY1shnYkNHY1S7SfKDdl0QcINNt/6U8zn8W+s7KYjubbgIRre9q
F635yr0P1sRQNDzcPz63MTNWoipBCFDQsVpeCqH1HSTeizRG6QQ08wdXfqZ1NH2s/37kEcUZjFWC
pQQoP3RIri/GLIUhZ6NKY5oeAB6OiubJn2koim/3F7R2y9/bWfgMlzuC9w7EtjMK4BtEplo1u9ds
5MYr/u9qNYsnO59bntoOto3SGc2RhxqiZLYTsMwNh61PtHrgXUWrDK+Eqr6+OAft2DbC8Hgaz/W3
0tqVJKKGd7Q044NNTllTgov7g122wXjhZnsSY7uFv3vjtF9ESBi0+e8vWHw8p8pSEOv3afyagzmn
DazAkVF1EY+5G2TQ8ctROoJafXgOq3bDO67tNLyyqg9gFByx4PW5ac3Sgzsa0pgUoN1UIuC9Ds6p
A6SX//7ggMMPqQ7KoghvF4n7rIGJSXOsNC67l6bZeeKQyY2zuRIG2u9NLPyc1GyzBt9JGqsiopJq
d6xnt8wOm2O/a17IA3EU2OcVZmgZy/gVqNqzvMvi/sOUP/D8n7F77Js2zNMfontJ9HwLHKTymOUB
eWdwmeew2e5Ip/dZzBwnGOZ/Wo3umFpgkoWgzqqNLDDzuCkpD+5/tbX3S43Mgr0SRSokkNfHQ/Vd
XQGFr7jomn3h2QiTvki0kSfwErhPntjiVV77hO/tLU5J3Vfwmy7PYl8YAZ8uc5EEiRZNW4McK/N2
LnrjCH6VV8ffLBbWYhR+5ExmsVkc7elLwx8z5xcYpYLOPQNyhlC4Tp9Mroa6jfn7yD5ybd9WwyFv
/8W9eP9DFit280zHAIuZxd3wWKbfufn6tzokb44OTBxKqwzjRuaSwaL06ThnppXFDc5Jn5ihXtRB
P2x1q9bOCnpiHqiNMD+CceHrszIK06K+k+Zxn0VG/X1s2lejOtK4d/sfhffp/sFcOyjvjS3uupeR
rpC9lyF89xBmksfC+ABBdZP3u/+foaV3qAwgj7ibxXleRM30j1GykHADhZMtOrrl/mECDf5bTRmg
4OPjc13vn9vjNlsJlZeW7Xyq77kRNe3eIVaUzTt/i/H97eq+f1OW5hY+VhiEYsyukBcCj4c+n8ki
I/s5u79SJzYdI/Km31O+t/MN8oylwwFmCEx7SBPeZhVvFK7Nxs5tO7H0y9y1+1IjNCCejLtRq8Ka
F6c+1//c/4BrBpFtoUakurXWEgRYGV03OEVlADnrBy1zjqX+6vbwdnYeDvkWE/OaNSRbKLKhX4WR
jsVHNGXtttJqjMtY5Cy0ufszYfoe5J1fxTBd8pRsJQVLX+TiWqtBVjDXolIEsOP1qfGqpuYNRiAu
s16E7mCfmTW/6lr9gLp2mJbig9UmO5ChbtRC1LF/f3oWZpfggSl3U2cqYBaBxR8fQYqv89f7H27L
xOKJpuC8QJqZof5bQAWq7PdoeG5c7mU0q+APAKKjwI5rBC6AxdfqmjRrhJunsZ9W+9n1D3AXx7z7
cn8ht5/o2oo6M++SVuL4+ZCUiM31sQwwTBQyyw8r42NZFqcMNYnef0Ij8uN9o1tLU6/NO6NlXiUm
BJLT2BKYaU2BBK13fmts3Ga1QdfHAEsDBtQHDBTQtmUFcSrI3Iw2rBBoeFtdG7pchpgmLekWLGvL
0uI0JNB/1YqJgThPe0B1YdR3Y30ottrqq7sG4mBwt6NSjjGS612TNhPgPoUVe7Yi5oPXpd3WBbup
KeDYoVCp0D24tqj8L6y0WgMu9xGxsBxdwOpTLeAuho/LD9AJL7K3mecC03MROCMu90/F7Z2CZRxi
hK2ohkET/Xp9rGSEM+Hje2VmheCGZtFIibu/b2VlF1GlQNSIWAPsE8vqtcNIyhN4s9iHuhA4FILe
SE+Fs8Ftt3Iirqyof/7uhKdaZhYgus5iw/N2GfvcOA9Z3+xBBHZ/NTcJovpcyN+RIP6HgUkt952h
0WqoRSoENlbyoxDV3su8yGaXZvzTds8V/y50I5jskxwxljEcADjZ3f8BS5/yZh8FYaBYsKk3VMEA
0wMIm7IcXtKIMjuP2Ph5+giE/lb0vfbd1ASAwuZ7Ss7weqFmWnncz5BJ0GQ+sMF90gft6JIN17H2
3TCICLo7hf1B7nltBZJ4xCuzMY8NOwezC+QikxeuA//cbOS2q4ZAnYpxBoXzXfL79g7rXOFNeWx7
B146J7wZmd6E7phs1MzWbpXihwOfFVDqwMMsVpS2acEGPY8TK/uepFURGHpaRPdPwU3ApsjSAJ7D
UcTuKQr5aysgKWAaY00RV+JzNV2E20Sz0Z9KsveKeg/4B+QLoN5VB1tDQW8dretXXuGw8YejAzSD
G31t2RST7qWWRWPNnQIbEmizd9AdDKW/jNp8bN384DahyB+Jy/d630Zd+bWjZGP9t5sMACGmU8AO
hncT4MjrH9HlCdTJ8qSI6wuLt4hrbkowSiwYY4MKJYYiL47l9X+dEQnpMzct47TCLMPJr09FEo8C
VP1DcfT1XQH8Xf7sFs3Byw4+G1/87Fg35gUvzsZhur2EilcO1RjwtuKKLOUvO5KDXGeYqngqf1nN
b+AkW7nxoq2ZwEkCzE+R5KN/er3Y3JyNwQcGPe6+tuLFePprdBp2E/w//zWgfsC7FzPLSrs2u7qK
E9sOtPaxCSDCBLItikL9/VuxuhTFWA7kCcC/y+820aSvhGyrWIrxJJOjU7Pnkmin+1ZuXxJF1g6e
dlBZKoKehdvs5r7jghhVnE3OA0F/wyx/6kn7oZp+3ze0EhrAEu6YqkwgiV4WXNy80dMpMfFpSh7m
bRmIrz0D0UrxUAseGhMNHYIgMtlCxa1dgCvDi+x9TkFErlEYdpo4k20w1J9z8tCM5FBWTVgMWtTg
/4qQz5EFxyOmPwhdHZQL/fj+FizTYHV2QJ2G5jeoCSB8triJIKUCiHt2qrgdRJBSkKHKT7U8OXh6
iPs0oRf+L+y9xf8AJwPSu1i4m5UexDmx8MmYPpOmJ11QNqxDqXV0TtIyaDgb0HagNRmO9y3f+nU1
zokHHe0lhBhLOHlZD9oIJh3QBhLx4JTIBNzI06PcI19GbdwwtvaIgwvMhyNUJS9nSW7clnbXdiCW
xU2pEKwAdvJCaJNHokkiqskmrPq839sV6SNMwmkHCBWV56SV3ckA9e0x7aci8kZWbkDu1j43mrO4
V3gxQMW0eCokBh/Z1DZ40n12Jon9uXLKk1Ump6lJwOL50lHAF+/v++pZB/+ykjpA+oeO9PXzZBs8
G0XusNg1nsevmTwMFp73sT2g8dumh6HNgnr44LgPpsEDBZIpXsuHZouRcMWhoY2H4SPF4AdM1eKg
1y1wOWnC6rhLMdA2W5CxNga6RYy69nT5jg2NBbAjwKcsoobeIJWJ3KmOvQPaQa+lG+kbX3DtCX5v
YXGBLHvqzFmHhQwhSG7+zuYL2TDxdjgXEQgKR5j7waAH0OJLiR4ue1OivMPiWfcDdGeI9jXZmfIX
OXhTH7AmIsnRzPRAMuhEPJTlD3CkycekD7Pqz1R/Zc+gZ5jHnewPEhmXbe6Fji7L/WO1sg/YYjDJ
A5CNCV6y2IdeE5SNBqZzHTodpp7/bgg4R7Nuq856M6uMFxLdaMyzomnk3fLPzpUtDEYGhtSeVIHb
eFFO9RCI8J2wH/SfTf7aoDve2GGRRNomeGHlQF1ZX8RhPptnyTLUxXXwVXnPs3zWjIci//EvNlNl
Oz5qoqhgL8paueMXEwCOeBYSDYlOEfRtEdFsK+N5K6ouDhZK1SoJV0J/wEdcPwU68xNNy/AUpPOR
N6DXTV8G1P65H8yAW0n61DUHOkPo2qhD34tZvgcGETRooVlUQe490M95/pKO+34MjUYEpT8emHc2
ku5BkxvpzMp7gcwI1WHQ3SBCXHKL5r0E95TpsrisQQNle5iJFE2xBQpa+7zAgoGQCLKKGFhcxIaN
P87j4BAWt/JHOuqHPDn19Rxk3p/7H/i2KIaeuKL5BNANXGjLuWjdKAuv6Ms6bt2PEJkJc/7HS4pw
AhDN/ynLi0ycjfu54m6vLC5efTr2Jc3Q+og98MlB27alLGqKP2ZbRYO2JVq2eklB6wR0N4DXAEIu
DrCRWZU1E1nH0xTSWuJTvdbuB5/zqOv6MM2d10KcuoGgZkEubb5RG1lLFhFRKFIk+BelcH99rucS
iDuUYRDL1U3A5BjoefaUeMO+dbUPspm+sxryOmL4VI08SGa+pWS5dlhxq1AFB9sdQhzl9t9nAFOe
DNDObGKmJ9qe9y37MnFN3yglrFhRjLQAaSNfgjNd3F7fyUpatkUTjy13d9Kbx1NFO2MjdFo5qqiK
IHhCZq+G2BZ7yTWn9d2BNLEgX8v0OWfaIdGNo5EbEB9wQ1cCCbEloLa2MiS7akQUWRpmv673r2tr
pxNG3cZV0XuhY0DEeBjIFu3oypWAAZwOMOWgWGcsVlbOGUs1jbcxCFI+6eUuT4ejm8owd/7ZRBqs
uMcrWwu/0RDqtTWqA7E9of04k8eMT5CkkBsn//Zj4dBDYUIhiFAoWIIabVbpOW9ZF+tkL8RoHYnZ
kn030gdKm2cz7773vW7uXS/bGt28jWRhGaS3KtRSgkjLzcRFmCD718VT9VBTpEiQPsIoPy0iy4/1
ZGvi53Y/lTkgENTALWrvyxMymECeuU4XV07Eh0etfgZoZuPJXNlM/GKA11CQQDdrOXbdwbbhl6yP
Ddk+AgD34vHvRf4IAsk9Wnzf63xnbYY3tycf2h5I/hCYIxHEVOD1yZedNFuX0x5b1tj7SVIz1AQA
mvfdz8ruYQpfaaViQF6VKq6tDE7HSqN0RNy5vzT7wuw6qOjX+zbWdg+jN6YLInAAi94k4N69gb4s
2txtbBFTy4j0XEOgWmQPAy/DB0hd/imaFGAjfrhvdKVaDVz6m5qlAi3ir+uV1ZI5vCj6PrYr66Xu
IXyuWSd/SAM0f9rMPs85dFsL+lUUWeQkeTTQZ1ryjYd5pY6hfgXgBsCioem6fP8rOCCaiLqPO6eK
nHEHRxmIcsenb8R6NjRolNZD2GImYGP1K9/1yq76Ju/2XCu8Vsqx7WPxR3qRR4JCixuQ9syR/Zy9
Qkku243oTlmBz0J3K01Z8bpXq16qsFbpbMPpwrqe6z+64beUhzQlwWjwHV7xiR9BpgUOnIjA6d5f
+O1LrvpIBtgQATI0UHm7XveI8qZLhw6W2W/bPpnyVDToaIpg5nx339RbBfI6Zr62ZV7bAhloUSAD
wAlTnEyHJnnpySuToDGoAgZm6KnVgubnN0u+MJ6ionGu/F9oQnZyN24cs61VL1JoMqGvz9Ohj81s
ONk+2CDGQ2n/qEyIlpF8w9hKrqDWjVI4niXs5zIJhQiDC5LDqo8bpzR/e5bUH1Av8qdgrvXuD2Q6
ZBfmU9LPuwLkDiLwEqobp6LrWL0ngxS7OaFV86Ht0aJKK5v85Iw2ZZCPpfuxrpjZgJihkPZudsz8
Qmhn8ggU9YV2MPSyqQ5ZbQv9NHKHWo+exrKX3JJsizF+qUsJtS4sEopvkJxAdolE4PrjcuEXo2lP
+LiBvqsP45G+WEf3mDzou+akQQYikOLgPH6sf0LF2j5FWyKUq+/X+x+wOMl5Z42dzeY+7r82dE+C
9GLuquJxHH/N+pG2InBPXRsVxkbZ/TbvwbohaadQoEBuLKX+vEbSQmRYt8hFGTZOkgQCYkzH0U2G
L26VpPHGLVIbeXOL3hlcnt2C1Z0PmqGYjm1Q5e3RBA7HNU+FW0c9qo7V+FqROdS2xrNW/CtaHBg6
wP+iwrokb8I9Lb3GMPs4r0wrLNJCBvYwp/v7y1t7h4GYhwMAl7viur4+Rprdd73uliJuq8c+/5aY
/5jWRqS3UsZDgvHOxiJScJPU1dMeNhz7qz7EbfkwdDu5q9uzBGUBfwQQhn92AvFo8qeu/ZECgH1/
kavv/ftfsPA2zJRzKmQhEKU/ZKl46rgVFd0/WYGZ6F3/6Fn9YyfFp77Y4mpY+4io/+C4qpl58CRd
b2+TcdPXulbE2uzpH2uK8AWTAcnn++tbtYKSAirxaBKhXnptBRw1aduYnYhtu9ZPpdm1JxuTxFvo
VuUvljcBDAagbwHtn4f2yrWZpBto0hSWiDG7tyc/vIMT1qF5al6tsH9mW+rCprpY98wt9i6zhl40
uSlimWPk1s7HAqyxo/hOpJNFc0PFuem0+QWjhBjZtwz2aDkJ6kCGJ0IQ9uS7eU77SGkXP2N8m6KD
XXmncmTDXs9mueca5nCJmbSvbeFDwV6fQa+e5lsjRIv7BflgYMyQ4YORAa16VEWv96xtjD5tKt08
9y645KgPzrVS062wdYxxw98vTsF/TMET+EqbDKnA4hTUuWkwyXtIZJJ8CMHxM4QDd72/q279rxWQ
5ClmL/CCql/xLnBDHDt7XjaY54pWfgyGcrp3GIAW90/0ImBAx1OR35sIxzEWj78W3k2TRkLTIunP
okqDLiExL5A9WdBFdMlHq94KldTWvDtqb+aAf0HJAP8+ACSLSIlkPONd3fXnstzb7fH7VBySI7dC
SXZ5+XcO7M0W+Pgw0KLgt8h+rzfQrjGNhOBDnAtdC0qIxvkMKLM9tHs2DN2cBzXfpfbPBoRTkQZf
G4KQkulQwxTnXgyvqTdVe9/XtuKQt7dlsXWYIlNcS9g5DGYsDrgwp6ZOBZ/PnV1r4BSzpjINSzaQ
n2VSNn1kU41Zz6MGyr5HSqmIfSvz/EMxOKX7BHo8As5Q5K9zgFZjJiJORue31Td2s0tsN//u2dQA
i55utBj18/s5GNHgfbbQjhIRZrxQd+lY0QZ9U/uv9ZhZf+qpbn/ZvTm/lNQrPrHC7DBuOmm7Mk0q
jBq7VvNxMMcBYuWWCvEbhIMxnUT1Iis69wF1fU3sBku2v0xWFz+rKck/0SQrMeHJmvqSFDNIRjHQ
7DxZjd5mO8wwQw+o7fLsa1aYUOdLBrRAgjqT096c+eAfUPkr7X011EX+idQsAzVg6U9PHek0ss9y
U3tAJGf9xOul90FW95b+ZLR5eRkqbWbPLNcgZjzrU9rvwGxF9KCspPYp1fPi6+wO9XfpcvdE9Xb6
ihtVlGCzEawOLdZ5Pxgty3bHq3owIi2py3xXDkJ8TFsTxfPRs6BsVNlGCxqDnkEZtsx6XgUtmLM/
cxA0ix0C3zoJ8NT4PxShYHEU40R9zJ3M2mXQaQtoWt72deTzzOh3BQi+kmAGO8e3nKX1fBLYO9Da
DdLqT+BPr7ZiwTePszh8qnKLZAqBIIAvi3ubmxQOVo7yjH4aQ2V/GiA+TGpHYtZw9mUJHRdXj0VX
g4y5As/5x77u4Rl4ZcFdDaLGpzBaf+AhKkLVj6QpRz9wC2qezZZi022DdRS7Ap8bmY3jgQoLSFcM
+jh55QZG4WK+rnB1NBgmzGSEieVCgx2da/0JqUm165q5/SUgxdVGvjH3/2hNyoqIDR7QzJ6EbsXO
KMBgKBs/+ejmVaUdDVFWYu/yoRvRsO/EFFklXFYABKQbj1zqeqRNdlruhnGeUBi2eQr6ItFaaJZB
nM2bNvp5i2BbvVXovyLLQMKKh2TJ3E+nocmYM8mzdJqwlwfHyvZD+49Wso33fplNKEuqq4xyErqs
BBwL148V8qRhFHo6nj2aGvGsOWPg+9zZT7TRd6xqmyAXI9RsWubpoavhpRCJq+0hvNKCaNRPd5K0
tA/ue6GVFxRgKoA8UKVEAL4MwUcLNHk9qcYzBugmuB6tDEvH+XPfyK2rQyqD7QWowVVIosUDCuwS
r0VO5jMiiL031GHm9g+CAz9RT//4GBz6e3MAKELpVdU/Mcx2vdHz7EDUZk4xjIQ27otICN27DQ5v
1U0DpDFnN7RyAPDuG709R3BBmGyx0W5V3dDFGkuPu5IDgwYybOrvbCGqI/yteLA5aAZqFEo2PtxN
1IWcCfpKDpoaKIsaS7TRwEewn6LPfM4o+JxQ2sGU5aANkQ1Zko14SEWh10+Q8q6qu6HGQSDfdr2f
rsQkQ2dS/azbyXSyHfbD7D15GHMoCpJknp+ZY/RhaWjt/v6erlwZIOAAZwTXJsh2bzDQusbytDat
+TyC1M5vzZ3uDVAI8i8CPM0ToZE5fhr6IpytU46Z6CCf/SxoEnq5/zvePt5iBzCAjECGoP0BrMbi
RGFckvtDzwxQH1o6BuQRXgWuBBMnHVm7y1C43ommc0I8lWMIlcwm9OnA91UuCvwrIxQG5ABWOZeE
wujZYyV07UnX5/lzL7ncm1nVRSgllifWjf6RtVnzEUCUPpjYlOxZRdtnL637j/cXdXvz0WfG44eP
h6AGiIbrr6oj72i4KfQzZAqeG7P90jfWVoKzckiRFNroOuLbAUi+2LdmyjuBiGY8I0/pn0xzTCKc
5/ynawr/eH85t6ag9Q1NEYOAEAW4okVqUFlDXmdWY57roiWBb/fTkVdzFZKxHzfuw5opDEf5Spsd
nDJL9iGdOTUdET2cfXvnyJAnoDLduN230Tq2DP4eXQG4VSDzrz8OyviZggpY507P20ez59NOH2wn
ZpXFHxEROIEjnB6D6E4a+vM0bGLwVFhxfeLVD4DIjPoTENeFs+p86JBZiWWdjXFvFxKQSZ9Gsvip
ERL50457DaQBedDocj+kGCOZTvc/57JpDW+JHwCBDgjJAS500zzzKqSaFTTEzx2pIpDQ7woxhqXe
PrhkfjX0z63RnphrnanmveiSB0O+lTGtfGZogxDcD/QuAMpYPHutgP1pMPDs1dXwuTNI/QBdbI+E
WZIATXN/vSsfXEUHUHBW1wUzEdcfXFou7SnpUaDWra5GiD7P0B0lZO+C3vxVAm284+ZQ7BkIoUIL
jJi7+/Zv3ReGoYHzBHRVtaKWQ1ReNmoJThPY5cCd9mhP+bDDKeeIaZ3yO2NavfH63PoU2EOvEL01
Ak+tLzM39F3mFoWLc86oc0Qxmz2kiVfuwXk3fCiLpHrWEklePMywbTzmy36QOlmYOrFRdwSrGvL7
hac2y8ST3oCllmYWJqD8nOj0WkM4hwoZ2hQUbnX2iVM7nDcn5FZWDdMewOuecmhLT4qZu2z0NKy6
1ZkKCsJk+FbTM3GKoAFuPd/swKkHdnGNrwyqM/6ulAGqIxBHCRj0Wwn08zcAXfbcql68RgsI5Q95
lj+wtmWBdI3D/RO1cn0whKCKaYjFkBCoF+ad6bkorczRIOPtVF4VmUVqhEU1gC52sP9SzEd9UUxq
oAONvjAO1HKucsrzTFgtM897kOlsBJNvXYbFFr7/jy99WN4IZ0TGb57HGqPKQLCM4gEimk9zUv5G
f/+5n1ikFe2pafNYztnO/Cnl8IUqGivw9ySFHmT6HMwU6J5pl0rnw/1tXrm4CpuMqEwFnXCB19vs
TY7bAE9knm0rCwenBlL7OwW7FXo9G0/UbRSPXX5naXGWxJxWCQP68exmu0aLqBtoH7Ly8fP/bz2L
26nXuaO3NjTmC2iU6sNTD5KmxD41m8RWqxsHeQq88CAHBeTueuOcpvX5mHTmmXH/WXbfKQa2PGkH
9l8OJr6dTjhQA54UOvNop18bsukIKKblmWcAhCLm/Kgb52hZElyo7sZZvQ3pULgG8BNuC/VrUBNd
W/ITF1O3JLXONu3ZMXWrz4gjtqDiK54ZcxpYDwgnFHjbXFxso9AcIy0L42zxJA2lJ+SJl0Y6B51j
CvDr2fPOcUYOdWC3AXRaiN2EMPRJen7/GSzCw8bc5+2igRFULzmguPCbyzi2zzQyZF2hnzk352Dg
Mz+YUK+J7h/L29cMYEfIpiC7Q8MVw1XXW1sUAE1b+JDnaqCn2Ume+l6c0i3qnFv/gAAWTyW6fxB3
uwG59FOlFSjdG+fCRNMG6jttA7YjMT9O+vgjac2LtcU8dHsLwOMEYBdayRgUx/t5va6K+FBowezH
mTA2X4yGD1HBEufBc8R8hoDL+NdHFFkUQjcwEYGLGKMG1/ag6DR59dwhrOtN9pjVDj8PTlZvvVW3
hwJwHQz2oSiGIYObhI12bk1yfSTnuiJ21JOCH2Sd/v19g1YdwnRQvYDRG+fiejGl1hVDxmElI5Ud
FSMqOrWovI0tuz16sIK+JXJwH5WFJZnF7FYsGXuLnL0xac9IHY2fuPsYCOZ8awj99onHMYY1lPgU
Tn8ZlfHKmHNaUmgJNj092E0Fj6Uz/ViVpnWY6DC9ZprY8t5r6wOxJJDViAQB0VHf8l2gMCZuUrG6
t895R4YqygSlU6CjwkwCwuvU3nBjt0cDvHtKpBNnEHNNS5aCmk2imWUL9FHV2qE3QE4dPFLa/m/f
C1gBFwJSUUUbu8wR/aYY5haMYmcXM4r1/OIX6dGgW+pHa98L2Tvof3CVoAOxAChUwHzYZl8559zL
uUJllientOTRS+rs6PdoBrTekO7+emnoV6nYHZ1YQF0Xp74mzjj4gtjnwmmGyMuy8REZYhNA/mKL
8WQlVofcKZrKSMCQnoBU8/psWJNddKBYts8tRoAOdTVpjyUrnKNjdOIs3C49sTITxwl0TiGRJn2s
xsnYgjeueDwMe4BJA71nlEpwUq9/RT4OqT4kzDn7OkNWMD70JN0R9s0pzw4zghoE56mDzkVgVR/d
zaRh5X6gOqMU0RwFfVzip5vO19Nk1u1zVrh5QDEwFJFsygLE3n+pGYBQBUMOyLXRmjQwC7RkGExH
zdWE8Jyz52Se/mhbfJQf6JSXZuBDmszaGP68vYoeAla09NVkhRKvvN7XqiwzaEpZzlmrk+RTV7r8
nwYiaX+diCgriA4wx6cjZllElHx2tDfU/9nsvO6HiXHTfWmh3QU+ZS6i+3djdUWI8xQpIp7Q5WB0
7Wp2WWqle/b7TEIfzOKy3ssaqPgNp7BqyHEBaEft18BwxPXWGa1nMz7gS8FZs9cycaujrunNBh5i
CcHCgVDe7W3eCTRAQJpdm+EUDZ8a+otnO/Xrr35T+YFHufbSyW54ENLWH9NxNh7YqIGwDaPMe2gH
VuAdqIC2McoTobQExVNS7lzaJgdPG8h3vS/6L7SZmhc3k04EoGDx20VrceOZv701uDIIhwk+BTi1
fPV0vvMqruyQ+uc8ObtVmoQ1kJCBU9kf7XLa+OQrbxQs4XTBdyG+t8niFAt3RAfWNpNzD/dlYN4+
y7468NXlDnWT/Bfg8+0nkol2iCxnyBhG5GX9CiFJMGDdP3xvGPnrVBUjfI6iTwYNClKNxWv5P6Rd
15LcuJL9IkbQm1eacs12VS21pBeGWuomCYLe8+v3oOfuVRWKWwjNamL0MBNRSbhEIvOckyVVIdxA
EjuMbEL8isjTSyMlTufbcbapiRXtBkWCinyOsK4ZpSbo5ughzUGeH5MxuwcN5qveANJH4fgFz9SV
5WBtcJlaNWBSeO9cLoes9IPT9bEd2r05v5gxypJlHlfPC5ItgqNxfSniNccoldi5SMfzDc66nmW5
IE5wPzq5Z+a/tA74ij5zy8pxo+qvnQvEjpB0QKtDxO34+3Jcsxa3vVFa+X1pP5hO4yqLa4oaf1/P
HSs5IDuILDoQKXwyGENBdS1Ts/ulQGU2n5TfujIsnhkjZ3V7B129BlizU2RQQBlAvQ5O+XI0WuYU
GqTu6X2Ey/SRZilLvULpkgJddMDRGQRREtuQFxuWAVHAtWVUYERLFvNyZ4c0ka287FFdvwdVQj/N
SLP4g95b7pKM70vUGUCndAu0wMBaUOVJ1C/u6rXFdFRYRRYQf8wvr9Xd1xFwtN1Q3g9ZrN8TsAmD
Sp2mbZt075mUpI9lIjde4mSiLr1XO5QZRqCrIZrAXcHX7rQ+1+Ild8r7qR6cxdW0uNIBXohiiLeA
ljxtcrD830k1zX97CmEYDgqZZsaFQlh6Od+pRNqhUJLqHorewJkgogywnVLXpqCj3t5K126R2YIw
MhplwgMDdnRpixgFUamWV/dGPUZ+0VRO2E0I05RSUZ6WRE4+7IHoBzSVJtS14lR9Upyp2Am+Ym2N
QelDQsT6RxLl8itGG7JaZlpV94vSmCddAmxFNiaGXrA0TEC/3JNxLjayXPYnkFmN0U3RB+F5LjvK
aJfmoZMMa9NFzpsKwvpmcebNZDaSF2Vd9fP2t14dczZhrIs3Ci9ItPHeu0oHw6nSprrPIqIHVLUf
CkTZ26qwtbfblq6CB1iCH2bSyugCaxksa3x27FD2gaaTZJT3i6Okfm0O1EWCIRf44Wtnwk6XBhQl
ayyI2tylldRuozo1aw0V0AitWOqhgM6TDRLGcweNndEzi86Y9rdHdj2HoJCBj8wCWJbWUC9t4i0+
U5xqM6z1JV5ORZ1N6IANfFH9WE0lmYO/NYdWQIC5IXSF2CT0zC/NGb02Ll1P7TAbewCtLFRt7XsZ
nVwMN5UT6OgK/PP1wiE9hBOFX2AtYflcV6U3bS2hIWkYq5mWuugnTIZNYTpJLIjMr+cRZG4dNiCk
BlU/HhWDLbM0WZHa4QSIHwi+0JhF4+0sO40RVJ8EG2VtVOfGuFsAGbzEKAbEBj3wPS5eVKVrTsQW
3DXXngBPN4D4kBIC+uZKUcpuy2TJB8kK03pQt9rSDHC2hjK4qQ4u9zhaCBaMTofsqmb+ZTMntj2w
Zp+VH4ak4GVP24jMzWgkTogmhz76D96lUwp0QPuyDMq2ll5u78qV+YQyDNqCQEMIfFQ+Vwl5jHIk
iBDDvqaz5c6GTCWvs83MEWzHq12iowUSwjpYAUkb753L7a/btYI3SFWGspntUgv3tdorUuCoImVJ
kSEuLjFrW4vAiytDag6+WnyU47NVpYK74mraMBq8ECHCgQZf1/IUUTS3SRpNJWBDHYHISvlSyH0u
wA6sGvmEWyFx7uCFcjllTYKOAZFtlWE/pAAyGnGfPqC5XCES8l61A7Y11gY8UPSQvbRjOBQpI8cu
wykGbX5Et2oPdeVWcHL5QAa3OqqZCGMA6oIiHF/jS7rcbno8je7M2auUzOuhwhyRoLHm7RT/pWuH
LcD0IBUKLh8yT3yacDRny6gAc7+j8pMNjYPat7rOv31yPo/GeUD6aQTdW4E4QAIEMJLLaZvpzDIV
jnknE1MChjUhXxc0Hfg64El0qGcn/tbhrXpYgNHbxtqSerbW6q9yb8bP5tTQbY+uCOjNFLeHoqKN
N+X6r7J0tNY1iR6bgoCB92jsY6GyiuQQsKG4fri3B953EbGXwryLv1pVsDG2SjDcD99vT8mnb+Km
BEluhCWgz2D6+RRApS1zgz7q9h3AfTma5hTlXkkcyUPNp9miIjj5xdzUQTfVtk/sNHsw23baSpC8
i5ES7KNDqdp1EFll8mC1bXRvSWn50sngYzrDNOxgWd4vSxIRv2lj2e86xeldc+6NNoCIm2q6iQJE
r8Bz8bEJpg7tTtA8zALmE3lTzqEAXJ0v02Ladzqd8TDcKmq7l/ofGfIbt6dPZIhfI3kGrgMUhbth
uQO0wdNGDQyrx2z4+i/s4M5GhhBZbRQ1LzfuohZdl+qwYxmzKy1m4BTpj0pHF/ZFJKm5cujxPPxj
inMts9mXcp7Y9l3n9E9Rbn616k0333eGjB4dIqURkTFuoSQr63u1xLgyDCv276XmuOtEcjlriwTZ
WBSDEe7g3uSeKirtU20A6vuODmhuO2p5sW/Lxt7Zc/+gW7MiWCveN7PNB/gHiPJYKkRXnDl50JJI
KWFubJzJzcyi9xs1LQQ775OmcnFwUXtgwHGQy9lG5/FLGXJexLHqJBzVtEJHACOOqmBIuuEVPFWr
8Ig1qj9b0GngS2eoYIKnNve9J09qN3sZOie+9LZcJH4TQ7PXRV5di9FduMx09F+J5+UNvcAoGmnJ
ihYUGWhGCJ9iTfklV40GhP7cN4z1/PmcTdW4FlXFrpwfNAktXG7MJTFkKHewck2fFoMY0h0g/PWX
wXLNnax4EtlGIj7z1UuWyR+CjIpC6WfgyFOpK9BcC9vu49Bu3G5TP9Ru8TY3/iF/FPVa45XR8OoD
CJ1hpR2gl4FGZwmTs5eZMvdpZClTHDoEmJzBfgaif6c3RuLKhQTlnx9DHfulBqXyNn9d8J8Ijrve
D8EsibCbVyfv8lMs7pGYI12jlOkYh1A5zmWC0K7eUnXLJEYsSdRLc92YhesMIHEoEXPGxq6cjaSb
4zClr6kmBcP8MSQvtKR3w/TttqfkY8nPKWaFKwgCaIzUcznFUgd6Xwt4eKiQ2lejwwSew5wICKFX
HgUSjZ9aO9DE+AwpL404RjmoMlpEhU1u3/fR10jJtmOSY6kE9IUreBKGw3ovI2BBIglxAOcgB8eJ
oiSfACJTpDvDKsdAwzujq7XyNNbavM2mcgqoYsQbM1aypymx282c2Jk7JvawBR9HfZZHwNZLBaF1
jcjlKUJY/9gX2rEcHOsIgPIo0vLg6bJsmzNqN8rZLNBGIHw5PXoE7kg6piRMQL3R90ocTsYe9d78
yTkomW/8bH9Hkb+Jnot3fPPt9We/zblF2GbdVAFfwTuas21CsLJFwwEC3h1ybl5bhstzqbgO2U6j
WwvAKVelw39G+r/WrlpYzSkg7LUGazX5ncT1PkVzMHXRt6BSbiwHTKT5bshsv3iFL6XWIhjrqnkU
h8EEQDUQlWLuXNWg/zSzbJBQyQdXr8EqjCOUL43BBVXJreUJ14LxZBjf4+a1b3U/IUDo3Z7vlaMN
lbA/n8CF1KWSZUZmmJjv+WdMvloQyUMblQG9fTQR0mrlTsCTigGnUedjz/zLbZVMll7hnU3CaN6N
9ccULW48/MjBclTjL4aQ+Xx9yKHBgJllFQBEDjxZGIoHHW3QJS9U0nCwTa+xoYcNTLiRv92ewpUb
CJaYJiqgXUzSj5tDO0pjlSCCDoeN4apefU/d2kvQoMlvBRv22jsiawbYAnLxAIGgfnI5hSPTgy91
LUFGS2WMCzeXvuQiIzxZHecfViyEqVgkJOn4kixR2gUVxDgNocMRRgfTO5p6EPuS3/hke3vu1hbp
3BTbnmc3KoFkUD9QmKrLd0ny4ufCuesawUvsiqjCBgRAMVSlVMRcGl9zgsxim5ZFm4bqtj5q3+QA
bDy3sTbP9RudgJMsvtwe1doyndvjlimrZ0MlPeyVCjoPVj5FwxllFqU3r13l5ai485QZc0ukFlbS
JUiDDTBOStA8O++6INu4EvYAXw8IJDwyxOVBUL1cJMmKNSsyjRRclFdLy5/kuNyWaHRjN9mmWhwv
LVgv6m9OXE2u3TWPyyx91OChSv3u9ryuOEy8oPAwxNMasAQM//JLaoTRlZXnJLQelUfzq/3b9H+V
vrxrvBj/3Da2tjXPbbFFPtuayzRXDoNbhW0BSVcQmqy3BqIi45QJXPDabsF5RoSABwceu8xvnhmi
KdSNqD2S0JSIV4yp2xsT9IwFMc9V+ZkdAlAlmGwC/uDlcWmGwQHiol1IiILzM3kyD8CE5sf8OLwo
Ye1FfpkV7rzrBR5rbRYBlgRbH5B+iAJwK5bopZQsuk7CWO5dCbEK6M4ucjTD30oqfXothveDUgpg
Y2jVdTk+C+94Bds0Db8ZGxNSO3fjE9iSQbvHA0jgtVb34bktzuNXC5kUKsHW6Dmu4/5o3VdECS4e
IN4o2B1sgi4DIhRpzoalXg6rbWS1Q3Y4DdvACP7VjwM4hYoyEDi4vS5/XFYGNYkjcBwgo/ZUKpBk
YoGZ//cHCZjc/xrhRoDXoWIuU4Nw0ohds+oeK610M+c5bmxBuL06V+BvQPBChjk+zaLq9eQ4WU9C
YuXEbSTyKEujqMqzet0DfIWgAv0ikMbntvRUl1XTUJzXWR2mbZMouCadxfAbAIRRnrB/zZImo2Zq
0KArJieIRkekRnsdtSFGBsQPUhE4ynjDXK4bnvMTGvHJ8IOpgRbWjn3XgIaOphXax9xWhj/peFvc
XsU1LwV1TlSMUZNH5MG5Q7RLbKYoYweZOFska5YdHr+ZR6D9ItjxKy4D0Q1gDsDzgYvNl8HNSu7r
sYizUDE+SswfQgItazxGpP3rIV0Y4hYyTvoeYpMSCQ2VBsCoH6LRCCGIEdw2s3JPwwyge3gL4oLi
XWAMlv6QQwktTEenDqqoiKF8tjhvJslbD8XIxCV2hD5xhT3GYPmPQgjUytJdfAC3dIuEDpRxXWZh
q8jfVEne9rLxSGdpF8nm6E62/kBM7bWO693cQxkSJU7gJ0lNvZz0aPtDc9lNgUwWuIW1r0KODW4H
ZW5wd7mvKkpg8aDukIVJY7jWRAK6HCGCKKjorG0mlNtQdUZaD0ki7j1ZEy3pgWFjY2/v0Qg50R4V
Nd05SNTcXuW14WhIkWChgc0E1+fySKbIQ6WyQzEcrQkUaMEjXmjrvy7pQG3t3ArvsHvNGqM2z8I+
MIGBQDMjpX0vwbH+cns0bOtztw6jGzBYLcgb4OFdjmbUBoeMzUJDSYX+YTNUJZ6kou7Na1N2boQb
zGx0lR6XMg0T6mmBWrj/4nxbTL4MrzLGheHi1jxutLY1KlwH7TeVfiXqriEft+dpbXsxaVOQp4Hs
Q2Xqcp6UOo8gKFHDRPyQow9Mtu8j38z3t62srQZAsLhsACpAMzBuouo+MprJgEfUyqV6B3kNTa4N
8JwFjnftnQRg7B873E3dtFUJ4SOIklXfKKJBKXEjpYCcTORCPs1rankb5fRAq9pd5pBayUOh6ILz
una7XnwDt2hlS/vKkvENSIIVv1G1Mt/t79VdY/tJGSTPtyd25R4FeRn5d0C9gD3gQ2+8CtPWgJ5f
WErhnOaPE+08s92N6K2WVCJq1sp2RwIVqQKUA3GJ8sj8vkn12CJKFubT4nbmR9wWLrWM4PaQVnYk
KDxAz6Lmjwwa37JikOpkjNCxPKzsN5l2KMtsoEODRRThWVeHg2Qw2GFArEG773Lrk9ju63ZScU33
jauWaCq1HOZChHlc2fqsiMrYT4zdqHEHbKyLtCWWBbdqm9iNsSe3oq5pazOGpUfNGtgd9Jvmdj0d
WxJ3rZmFdfMrXZ6HIcX1XLtZc/r7lQExD7RpbDUEbtyEmSSCcp7hYCiIg7UxgU5Q7Gl0C6kuwUFe
Wxo4CobdxIMPksyXS4NCTzMBzktDIy/dXn91oNRjkb9/2TFXwXC8TOiEx7hnQz1E+dDCiJm6sR04
8aOS3Nfof3572ti0cFcRSkkMycWKSUDYcoMBq2Rqc9hp0eIZvXWDpknRI7D2O5DTyviQ9PYBRAhB
uLv2xIM9MFuwLXCjX7HH8r6Zl1HB5RSqz2AM9K68LR5tqKv4/e8hAyRPMM7r9CjDT/wxyG2PSiYg
WGXM4IsaUF/6sgRFoO1vT+aaEYZOAxqOae3zne4yY5HzfJhpuChP2eSipV4FvN/mt1693ja05sdZ
20jkD4HzR76XO1WE2CWgixoFWcXNA7s4ZhuaudbX5T1G8wZRzWLtDJ9b43Z8IVe1hLwpNuMQA1X+
pse9O8itJ06Osl/it+O5JeawzrI1SxkriSHpmMH+brHobvqBq7EYgw5alJk3ZNA837SV39eHbHN7
Slcuq4sZZaf+zHJlalo+OSpYTfdVEk5B+7uFdPDb/88Id9qGeFnS2MKyTe32B/mZfV9KLzretrHm
nkCExtOZCbfbPLxjkJukd2aah21Hfpcg37QL2Exm6///zHBXh9TKUzJLeR5WrbErimS/0PmHpRNR
2LQ2HISAn2B1vDJ4RwioW6QVS5aHI1jQbg96zSYbY1ZoMETZtLXbEPcHQE5MVxGh+eUWAGoEAChI
S4eORkxPiUDUNS1RSWjlLAFyz7o3GoxqwEcQU9w4zrjARyC37CUGhARa1UNpFJg49/YKrWWWwQSG
0wO1DdBLntFq2bVNe3uiIekPfZu4Rveg0te63PYVkBe/5OEwp295/BOl51oxvLkThRerY2UiPkjm
MB0dLrImUVNq04jtXso7C4+2Kt2MUerFomBppaaKJyFqKgj/AFwDZ/Jy5ZIW2o74Nw+hvbjRvcV/
yw+T++5qyFsXATowobzybyb3zCS3WZYsRtflMc1R9YDk7GEM5CB1k859Ug71Ht2HPENgceUgYIxg
j6PfBJ6OfIFPUUrDGWS4RvSw3pbQA0N1Skqebg9rxQtCnwVN7/9ZL75tR29W4H10EQ0zTQd1d7tQ
xWu05y76KrWClPnKZYmwFsodOvgn0HniHG6HZi61keG0FRC/cYc8JpAEJPk2n/VpX/V4T+bgYN6n
YGD+i5kEFwvKakjLIqHAlQSQrFHVHH9CSw+H4b0PyfD3ABLQzYBXR40f+/Kqb4w2RGWVxEkS9t1b
BRi+bIAK2R9yUFcdobztys5ARhbAEeDfGL2Mu56hYdaa0jKn4ZJUXlEfWvQ6aGbBY27lLCM6RAgN
AC+e43xeFiKfuZoZOuph+nO+9L5sfJgOahoi9Agf2iAlicwr6qLIwALiCQLN5VmeoTymt6k9HHOp
Sn5rNU0QADTKUznGSri0VZQBBERp47b5OG3SaukOymwrv24fBG5OP78CaViWnwFSA6Hj5VcgEzS0
M6HjUc+gr5cj9ZzE+64TZWO5K+cfMygXMXkDhWHwLs1IyQyOjgqJWqCD6LfY7sBOrIBgj7e3h8Ot
3n/sfG53GYPhi4yaVGTxCBz+sQYxygc16aMYnMwDAtRwo7T8uwN2ZY2N+iyWUgkIujFaUByxQyIP
gaMULLTIvQatpza3B7a6TsjSo4yDHDAIIpemIA6MxHndjkc0cXRrQJpoPvhWugiqtOvr9McM5+1r
tFEnmtSNx8Q2XmQ5ig7gUou2/upYwKeFOANe/Xj8X44llfuxSpMB00aabQEBcbNuDqOtBLenbHUv
/DHDt73vHT2zhw5mOvW9Gw6jM3sDOdWqSLBcMBweuGFlS2VIBpbGLjWXQV8IImqzUwVhDnePsM2G
AANbAEh89HviWaiVk6lpFk3jEYLFyffSiigCjCYa3FE2h0B3yORHqTr7Os1E76KVEQKpiDwAgNQg
9vI9kmhFxtrK6XTsJdQaKFrrmMhOSyIzayNkGCbcJQx5bLHPODtOiZJi1pRyQnuwoNKPajuDqDfh
YoYaQtTbtlvnIgrFyh4BhYxdkQxgCrzgpUm1arvOUJcJfbg1ALWavnQtmbynTK3GnKAv+ddb8sIc
dyNDIVwbiDlOx3EcN44FccUOTESomeaTb0S2gNm/cpih/IYNAwQ8Ejj8M73r1AZUX3k6FjTf6fKw
hUbV36VvPjfluQnuKOu9Opo6UaejSV/1dvRb6T7Tf0bRX76OeDufl+nZ1iia3qpHVZuOGX2NILmm
ZLWXObMgVFvb50h2ymDsIly7wlA4PbGttrOwAfEa17rfSvslWo63t4DIBjdjVZ9MY1FKE3SwZy+p
wadp0Gsv+nrbChfffs6XhicC6y3PsjTcvi6kKqNRk8xHtAeST0knST56apAdGjnkgdSk6oMZzeOP
20bXzi9qrcBn4P0IXBl3fmuQ/3tQryZ05tXN0Uer0xxnNqnnebOkevMLQvj6a1lO1WZMpKjd37a+
FlAx5W1GYAFPCfJll2e5lpZFyiXM7IjOe/ayk6CRRtH5a9gPw+JCOObYGztn9G6bXZtp1EXB1/zs
1si/202jKRYykvmo90ddogFqnSCZjOZhTF5uW1rzVWDhgTiM9zRLe1yOL80AVUicZDpaDmJFO2o2
UZmZrlXmgFlGQOzfNre2moAlgEKOMJW1drs0Z+XZPBaSNh/nWGuPTjtOqWuQxhw2TjIv1B0aW5vc
OZ4L9Aowy1jU0nNtYj8BvHhcaFhVLuLR6ZIpxaAux6VqwrFOfTt3dlOXv1Np+g4/KnIxV/aQHYb+
NNOihX4M9s/lePHkrHNko/tjomJYIImPdEDN8k1KfhXFz9tze7WUzBbw3Hg0MX4Xr0uogJlKW8nu
j2Y6bgq0+k6myVuGeK+qgu15fSpgCjIEisUw5IwQfjmsMhsHq9Wa4WiaqPaO99iuWz2aNn30m1qV
GyNH0ifpSw8q3O0xMkd2luJEag4UB6alhF7rKI994kPPXLYF2qCWjTYi1ir2pvTNTqBEKnsUd/j3
ITK2/V/Hezr+4I0B5TnGWOX5zBRMmKUsUvnYKGFVDF6UVM/qRDYlHQTZg5XlgyWgB6H6xYS1ua1p
J2nTZCWRj2r6WqnAd29JrLqVMCBamUIduRAUkxhT8apbdKyk05QsjnzMGgvy3V1gArQYI06xgBED
3ryayFuZC6KGtcGdG1UvN4wSg/zdQ0vwGCNx1yZ7Of6N8z+L9AlWzYC1iuDkUzecC4VI0UEuZ8bY
kt8yQH0q+WqqtTf/ZamCJYiRUoUKnMFQR7iZLkdTdXE7KlmrHKsk+a7Ouos2H7muPOjJAAFGr0/M
4Pa253HPzKIJhU4HfeOBfIbZS4vxoMSyNun6Eadxs4BmpZXG1qaOV6jUJZJ6N9mTJ/fVqZbRZi4V
vOf5FCHMIw2KrgiYVWTQcC1dmh/QwLw0zMU+dm2/7VBcL7Nt0aC/eB6U8slJP6rpO1mei22t7Qjq
YKb5Q3qyRVLTzKtcHn6Uc1ENReSBHBskrC6/wpkLrYioGR2hnwhxBrOQ7kb09sFcKKK+bNd+G3gG
5EKRz2YRj8qtcGrPrLOqmpwgL+NCr116RPfWOa4g3/FFsLTsq7lRAf+B+ALiicjy8o/wMZaS3AJ9
66S11DjEcf1tHFPlIZsLdWMUUv7qUFXxZ1mjYM7Ky75WzMc2G9tDVnRo6yWpgoDrapaRo0I2AB2/
8SaErBv7/2cu1qi01KoUfM9gP7bDy4gCUgZ9LsGorwIBWIGuASJiHB/216WVTMF5ST5HHfv5h/U4
+G9o0/iReiN0rYOp8mwX2l8+4InTE9gYAusMI3Qx55/WPzmOjGJyRcxTlQhx/5CeJkA5+uXFyk9J
/9zZaZCpH8BQBqoKkQeRSObV04lZhd4yGm+gke7V/pXV2CoZZfSU1XFgzLrXGcJeMWzerkZ2ZoN9
w9nqYVTFMCds9b4htFI94jtBWrrDR+VWX4R9Llfn8cwat1eklBbqIHfpqQ/GMSCSZ/q9H3tK71vE
t4PbqyaaPu5M6oaUlVIPY9IEsQDtd5qIONc8EB0YSLZCUCb4bEqIE3k5e1rk5H08Yl+gQcE+u4uf
nQBqdcQdAtlv7sed9IKmXaJmlle+hhkF6AKoWChV4ma5NJqi7ZKZqRgXwU3sKVXvJxbFfdzZxzbN
fuSqSKOFTdTVHjkzyK0axBMdE71d01MMpn3uxAeivjXmN7MaBIk/9kPXhgBSwAMNlQo+cdqmDYXA
3ZSeUvDm/MGM0NQNESOkn2VRQzeRKW4SrYSqUl7C1ExPs2S7Mrpt4bUhchyrxwtPByYShyuID9LM
PM6mRY1wvOT3uFS2ZtI9o2PWfTodKK322s9RrfdQ6njILCGb+OqiYPvkzDYXQ9FIa9TOQqMu3fIW
6qW2X22U3muit1q6r9FXJtvHgzsZLp41t0/eyoYB5hn6pcBnoKjA10jixkhNBeCjk2yVe1CIjo6O
ZmC0UJ61Hn2nbhtbWUlAMj6FS/FAvDJGy07KRsjcnMAGh0p4IR0hjVlsByHKd+XcMZg6epsjNQ28
CXcFFaNN8SFYS+XR6E812hlqbtoE+SKYvdUBocmAiZQgw5RysRs1rESDkFR6QkS+k5wvGX0gtiLI
Ml1F9XicAAuLGBv6umipye3/Pu6BXGgoOekZWgaEadf4knIkyrbEDTeh16Am7W+vE18hZ87ywiQb
99lVk2mJind6Qk7lx1h50GX8Vvj293f1t2J5pqs6INajY57AKNvknEuBUcSjUP5DLYvXtFaKBSFi
kpPTonn5R/mQ/9CDcbvsTa/K9vngiXKR6/P6xx4Xc6KbRw0hNNgb+oPzWtHnBIjzwoM+hmpspd+3
Rycyxi1i0cxSR7SKnEjiAI2P119se9bkW9Ipd/bjZONpIeKSXT8tPpfxzwi5ZRyMhvSUYIRxNAKR
91LL7pT5lTZ6VJuCLHqPx02DXI0xCm4HHsf2nw30xzJ3oVMoTsvTjD2r/Cp7sh8Ueyd9qeP5RLpw
mGJcGBZkthO0xHro20Gwfdlc3tpIzDuc7V6dDrWcN5jrWZeKgFYDmIplXQS3V/Q6U8Jml1U4DPDs
gX7lIoomr+ZyIAU5FaGi41RYW1ruU9Vtk6CR3BFUMMEJWd1DZwY5r5YDONM6MpbT9JYdyKQlziKj
z70K9iqv8PvP6p0ZYif1bALrCErGqgJD6df5ozpZd/Z7/rOP3TGgj0ru/qKudvgeqqW7TF5xVDzl
i2BqV13B2QfwR1PWJzJ32D7l7MbHeXK1+3Ejb0a/fum21t4XmGPn4GrDnJnjD+doLMswwdzkJ7r3
Q31/0h8raCZ40zZ0nnzyLsKsiFaSO5hV0hl5JmHrNNH9oCeecRqRalCQ1BuTY/kCetPm9hDXrnkm
cQe4MYpXYL5crqikDCWVdKzoWD1M40YpPuiPphQYWZ/GP0a4Q19rMZnjsiUndKXIN/1iviVqo3jp
jA7yt4fDcwb+s0MZxRPpSpBTuPEUGSnaGu7t1KHFtWId5k2018K+/WKAYUp+1c1ufmkygl58snfb
9P9xOP6Y5kYJ+Smj0NAK4WRPjxF9b807rfPa2straFvJd63qN/Uv86X/SXpPb7+ivZMb/aLV7Lb1
s+G86vaGVCJdn/Xl/fNNnMfL87HunBTTERNoORt11m9yoALA0dNP0iJi0AingAt7kCPO09IqcZm1
yabRR8QldHCp8xYbwxM0p3CxHUx0C64O00dClP1o7yZlQ7Id+ipUZeqhJ0taPGvavqeJ4Cyvn6w/
M8H+/5nranXouRtsdeT8ToWIwJTvB9f5Ej/JIuQ0cwrXTuO/lngZDQN1P8Ms2SQYDTR65yb1Wx1g
jtvbbf0mZfXYf3a6zjn9Et167GrEgBzni2oFWTg0bga9MN9+JYfkXWBtJXejsIbCLA8PPBPPFkCD
WamLO8Ae0MdXdh6iGQ0WhpdSa6CLuamdL3RPmi9j691Vv+32bu43VNq30Df/fvs71nfYn+/g71bT
ydAWV4crKcxduXjGpi/QW/CegmKtWI+5+WASv6taVwXrtOvcCSqGKIdAHC7M2mcp2vXST3SS1Y+C
zxJMD/+uIMNSaZCbRMg4JN8le1O0uznZ0foRj7WWls96X3uLWR2aapc5v1TyHQorqXJEwn/WSADp
XjeJdtW8KWqfGumeqvdxXvpLY91po0vtOchTUVll3VWeTSV3mY8UAI8CdY2T/qX8QU/Zc32fb6dg
fNFfk+fsJInqgKu3wJk97u6m2ox2FbYK5EwUL5u5tSeIzESN11mjSP7xs+7Fn0F4f4YzwT0AjtPl
aad5AwCIhcNRaLFLytxL83gvD0fN8St51yULEucv2rJBW8zFHtwofwEHQIE6Vu61jF7auXks2Lqr
YeH5N3G+GC1UDXTKqTHftrRtl++6hM8iqV9Ky0brfmXUdqvhB2oYm9ubc3Whzw1zXnnUoCFUdzgz
SXxXFietJK6WPlpQJlsey3SD6mR0GCu/gtptJPBSa+/tc9Oc161GtOIG0picKll6xVJIJA7zSnGT
b7Yq6rq15nfPbH3O/5mHN6vGgXwi1ryBQpMup+4kOjJrt+m5Bc7lQjdCaVFsIqdcnXd0Vvd53e6W
UvVkKxERD9lvXe1gKKaCDci6K/FZpzg150qVMZq2CHArBtJPy6u2lTfdD/ezKGpayekCevvHGOcK
lsXqmnoYYUwOUHMYe3+wqrsqiFTcKf1OWr7NZhoItuXqep0Z5fwBuvAsTQsY00mFjNRceUa3a1Sv
eXEe7flQxuheo2zt3qvLZ0v62uaCU7Hmjc6HzL7ubLcUU0sttYX3i2q73MbICfnOpOPeGhHeC0bK
pu/WWrJvObOVVEVTlAmLwso7c/Fy+V6RGzfJ722IkEzhMALi3zyWG1sUirDjdcsw5waVyZqWbIbh
xNpN2keNFIbjQUWyi7ap9dt6uT3OtUvwfEo5B5ehc05T4eV7SouHRi4C1iI11n5EAzJF8YJo2L9t
b310rAkYKvWosHC7dpgkVYJ+NZz83qj3C5oL6141bnMoypy0RpiLXT+Rf8xx+zXWMgCo0Ybg5NCw
qoL4XjlaHhQVEU84uo8stOhttnpAkEFEifBTsISbz6Yp+rxBd5aTk0iOq40pOoMaSCLcnsW1Aghj
gP7XDHc9QEwUcNEU9zKhj4mGpiQbq37s+wMOqKtP7mi869EGMosmepMBjq+pnmWK0kKrnvXsG7h7
YqocCoFOfMOIJhNb7U5RXPm9LLyqfW1+a0+VD5V1qrzY1aGVCpTeRTlGXv/08934ZxKgT315RONk
SCXaK7icZRRZD/GXoXAN+0ufAS20rauNnu267JiNof1cvmbV1pEOKSWuPRNvUMk2R7OtVn1K6++j
fSS5SO1EsEaAtV5+XkF7NCBx8Hm5vKVkM/QPSbcFVWJBk2dIy9ibJXqWsrCTh70sLT5ZBhfCjAI/
tnq+/7tI4H1dfsQSTfowqibSZ1sn8XPqDc8nKgCNrKYm0WHSRH38s7MFt+mpCulQOVbTk3OXoR8U
gMiBnv7OrbDofpCmd/tK8Rs7METS1avvqXPD3DFYxgxyY+OcnqLsa5985C8PkukeZHRrm39L/0Pa
d/ZGjivR/iIByuErJXUObrfDeL4ItsejnLN+/Tv0vnunm63XfDsXC+wOMNgukSxWYtU5EWk/Tvfv
3ZzKKxS3FV1N4PBkR8mLZgzSEihw51GLlmNzFNPn2tfsIuLF3XNm5FIQs7AwmRp09pZ4awRmZRGC
ttp8ub+UOcW4lMDcXq8rNaPBeN451gpbBnTi1O/i5NhHH2W20DreDMisOKAygKABFSvM6l3rYSqF
qqDRk2qk0i6LzPEAjp/Wo+MZWmTnrSo5SlQt7q/xth8GVV3gtgDJCfj19LXqWmokCUYhSHiKa5zm
UzjntNHaeUhD0q1KJ/6luDYQu1dcUM650OxCLDt8EA/FRMnP8dyO2jypjv5P5VFcTD/FV+FvwttL
UYyRkcI063XMG8IRAJ+52yqG0wCq3uKECbOJkIqpDcyyo9kESd/1TqLzRe1GhZar41ZEBiIMTiiH
+XMVVjtZz6oT8CJGkpaltVOkpHlQYy1a3z9NqiJsYHT5CfRyXkRkVm0qQgru0DPgxdSqIUG77rKR
ZOaWC408d/3Qwfjd9kJZUpnVtmIzZGKJcpCP8dJNWgBeCKUv7njl3KUAaxEei9FlQgnmrldk1F0O
R47cxBjPnb/pyxfcO2X6XX5laNlUTxJIzcJfk7aIPjzR6a0V8L37I29ee26xl1/BXJIcGP7AgES+
5/uivtTzAl2pYsKb75i11ehDRasWGidVgPldL3Zq9c6rIwTvSeAqhmAPnewC3VvIgUc8wG+DyXQv
7rrm18Ct7n3fc1Z1LmUzqtNMQ29UFsJAfThmYQhOKmHT5uk6HZ5lcdOJ9FUyAjz6m1x8hl1ij9Ii
7najgHfmdVd/jJrTRStNAmj8Avrv+N67UETrWIpWapjafiqsoyF2w255X+P/H3uGfAvdu3TUndkz
XU8yQMIhWu5T128+cnE/TdpKIKrhkekliNdATrOqYmFwnAP93dv9wuSIaqHBFZ1112fVTJZVi4iR
znWgosUmsZStqQTlErB0OsdGz2ofRjr/I4oJUPSkR7m5n/BcgwkCN2iKaVVIEsd8URW+tx4mDehM
MLJYjYi0tZBW8SaoRpDrxQTAhWfPf/d60zUAP8I5PLpJ94TSlV/Yqw7zdLKY4vBMyV/7nmaDMM02
FKSrbej4Su4E6I7UJ8AkEDHiIbbNnSBFzUCfEvqhMcp6LTzBiH/X98hD1GFoXTnXsoUQB4ITR3r2
F3YZfGagLwQpNZw7s04B81y51Vi0VJWSBu/vYedg/NoVO931M04ENrsuDe9esCAYTGdNJiqspT5G
QXxWvACkK4CUt8O+Dp02m3jJI08UYxfVbERDS5rG57JJ9GWMdNiNYz9ciKnJK+bMGig0g/xnWSxY
mtjGgidHenIGuUKiuI1ZAZrNt2qjXVQhiKb33iT16bgRNNSybLFX1IL0Ye8d636SNBdco2roFroc
Kisw38bSOp0MvwWBhzzIjhxG+LOvZEppt70hpCfDz8PqN4hMS9QRdXlYjuB/zImWVfq4NXu5tsB3
PNTlqhKLurI74KA0AOwKctPGNQJRDeHclRkrgCk8k7YuoSoANsxrdbXGFBi2shIjYirdj4mUzldt
h+TTtysSAdmAI27G8SIqpChKGBaC7WHsWznFCS58k5wr85ekVxsDPslTwRg8xOJZyL/qIiKBgNJz
MgHVPNv3oavGT1nvLXrlaxDOnvbLCutf979q9qM09I2jo9nUYHiv9yADxlYzFH56VoH1DIxFkonZ
Qk9G1yoW4IMnRf92X+Bc3qZgVApBMoaKVUxOXEtE4FjUoxCm52bRSCRzOsEmX8r79AyqRC58xYw5
RGMFYnFK84QJGMYGR20K7gILwuBSz+myLUn3kmzs9BhteKD8Mzf3ShRjkfIAsuSOriuBew5M4yso
gndNAu0LZwfnzuxyUfRLLmy81nse0Isgadz08arNl3iJ8MZnJc8dT1jlwj5zQZysaq6XkvDFFF+1
fhV1TlQ8/9WHYEoEk8IiMFcY5UnNrDCKtEzPQ7UfZDce7EQcXKsPF8/yj+qxLN3s5GdOVJJUHEkS
PmYyCYallj/e/5CZIJ22z/z3Oxi/UxnlFJVCnp7TtCHW6EjlFg/EaC3x89V9SXMm41ISo096kel9
b0FStghPOe8Rfu416mohjA6Br3QcMw8bGo62kTsYVo/iJxCZjtvsq/zIA9J9TWhJsMXXcZU9m4ce
B8+LmedeTunEAYWJAEjDzahYk6iB0ukN1Mt7qNa6eShae3DEmgBLrHqrOlvqP5sXf9gANK9W3Lx9
KDsiLY0KyWbG7VmfvVZo6FMAJ6cAjJk52zSbwJJW4mvazZAU9uS9dcI2NfEQNRarRtiiJyDQ3lT9
OLTNArhuJBHCjRZwEJrnnsaA8UAZqtBEaWK2+frONVM8CJLSpecXSX2fspyYoO0xOjfRSBo5crfy
JPDAvmEUuVd4jmr2REDSjKjKwIgLPNW18KH0yso0B+j3I0Y+3bW6nj7KZbhM18apc5+tZWOLH5Yj
HvJVvf2X2E204Anb+R/hNwVPMeiqrFCn9FyYMToV6m0qclvr6SEyUSsiRgzEI7gCypDC+ARwQNdG
GItQuWmjF3aiLoCR1+8C3dZeqmcrII3hVhqnSvldEbknlSkPaRhSrCqRrszpnN7NnDAmyaI5qrY3
koG0TvwgbBT3bd0ctd3wtMweu8NwCFaAd3bwAvwYfnCMy5yuX24DNfwXhj3QVb02c3wQ6Dg29Xux
+Ajs2o5+7UtMHHRO62pna9Xb3le5OuVbC99YbYXHz9oxXH9pPZsOegXWzcoHkccb4rmlhP9vIsay
fYpIwtk9liLoH724ODNGKZu8bHy5w8cmGCVBWe0U6nZybmzBkV9d6VFz25V3EF/bdWNzjPCt/0Mn
M4J/2pmNR0+2xi3XpRGp6lidE6EhihgTK1jgybiFeUKVzUPR9/650JVc6wlGnrBSdBTTFpobRkQl
zrqyKpqz+YyFdutPtGhWL6nDq7/O1LsAbkhRXZFBYaCdNTJar5opJuQgKFwHaDBoHy151/cqMYbC
EeI1aBxGjdMbTq8WuziAeyD+RWRKyYuuda62OqA25XlzViNtK0WY2LWCX1WnLDq5+H1/H2+dJyCh
RDCESpCGqS5GvT3wVoYmWqvOfi0Cu1xFJhVyihe3kcC1CEYpzajPCn0sm7MBBKOkLvDGtypLJzQl
9MhwfAJnOew8UDbGequFkDU06qOfxAvF43VB80QwXkcs9CiXQGWPWl0FVleNRP7r/TO5vUs4fKTq
QD/BvwGVdH38Qe3lZaclOJNi9ACh3jp1YDoTgIu0JHejsv9tiRXn6YYnk3Hp6LdRgfOTNufUi2xF
L9cjEIay9AH2hLQdem3U1f1Fzm0jwBIAZAASb1VjU45IiYxMzbCN2jTq7mhEGql08cd9ITN1M7qV
f6Qw7qT3KzUpJah3SerniQROvHv1WjJtbC10hof70ub38I8w+vcXriJssnzSrKw5j/YI0Jp362cz
Es1+uS/l1iFdL4m5TqlVATPMg5RhETwFLzwPPHdb/+wYMDSuFyH1OAW/ge3RatUVpjNg+BDgnTGp
0aocdzVn5i5FMXrexwUaziZqw+vPAozxdbJ4Fprir6QAf5ISc8PMMcZUUsugDkNImQbBSYtlKCmL
Sok+mtYk909mfj1/JFGVvzh/ywqiIQfDyjnPgBXnyf5jKGVb9B29CGXOgdyZ1QIMmSP4Rev3DW27
1jRDDEZI6BrYB7IA3XjSx4Sg7P6K5u8PhX0WKUodXnWvl9Sjh76QJogJqr1foylbrlzBytaFGRIj
cGXDPwSeYue+8kMrJnfwh7f7XzC7ThpeY9gaEDYmc4FDPwVIRyY25yR+y8GhCkRIAA06/5sQ5uKC
5lav0kDCKi1hEfTBNhH6h1QIOTZ2JpUEvQriaeAQQA/x1nO9m55vCa2helCQ9MtDZQnTgwDttkUM
dVYRaeKUJNOX3Od4+0kxN+CCos9tc7xH5NFRi3NbRgpahk/FFKzub8BM4Hj9ZcwOoFulDNvKgMtB
EukIleM9Vmh0/+1NbnowVr2ErmDHeDYOWrfQf5lnE9yrmnrm5TW3xgefQemagQQPsEx2oKFt1Mz0
hg7DfbFlB/LDIEvbJN2AC0fTuY9u1KVdR1m0Uo1sGk3R9EGTWbMgCGA9U4uWdiNPwGlP11X8nluu
9tMv35HjEnR6CukX0IQ4d/fW9aHrCZg6gHxB3HVD/WoWA0BCDIwwBsZPTd9W8cf905yJWSGA4hMA
nsTAmDJd+YUhqlp1yhM16s5N3Xc6sYpYlPYdUNa1XdqaVrjEn60PSTBbxVFTcwKlblwaK1lAn9a/
vloYoMdbH80JMB3KvoCL8eTHphcMZxSppdABCoe4ikZdLBxgffPwJm4NMIQBqh5UwwDuuqF0a4VU
8uUyG85CkqzVdKztQoLNGKIBuWPGC51vTROlm6H0UJQSBlh817vsDVPemnUxnNHmIm5G3dMPA0DM
1zKw4ziRxawooBKZsBoy5rIZn++FuhhnaoeFjYCuwmxqspK1XNkqHoYN7yvP7B4CSQNAeMjijO9m
pkvdMcOuDDx5OEfgsyC+vAriQsMgxOC22ji594XNjKRSXClUKdEKQqchmD3Ey3uPaLoYz+IgWA+W
r9cdyTUfyFYAFLIm2zfGIn7APU7s2PerhZE2RrUJSyP5KIAhjRnq3APtYmZI3VPTp0n6cv8Db68q
vg/1HeSa4K5EIeT6jKu2zacMI4FnD83D29RQMzrZJXO24XbPMb+vqiKU10QnpMmEKMbkG0KpCOO5
xEDXFlP440YXhGDd5HX4JKp9yenYm1kVTheYOOjBwRg1kyXd36Fb1cS3X/wWs0MoEMme7qvjWT8p
H/Faf73/8zNPE9e/z9gyQLr4nhDi9+XAjn/G2+C8tmqCIbDiOU3ofznybl3QtTzmLLQ0UlrAQY/o
29wlzTapl9JrpP8cquWAXlFTfRyAO9gQcV1EgY1HOpA4nqrgV6nyZvhnypvXX0JP8eImTgVY1otB
wXSt7yrtVn/Xi72Mclz5Hi3KzBYzjSRLqz2+c3bgtmnpWi498Qu5lqwKE95uxnNr/ShKp4pX9bRI
vQXeql/9z2R5X9yc7mNykbbJSrQAwZg2pQN/dFpn0zmMZby+5+GI3mrvaIWlRzo5rzjZwKw+AXwY
PfkYLwHKBXO+Yd0kI9zjdG4V2dHDrzgk5ZO3fpukVduZIHkMzcX9Fc7dNsCM41Ec7T1wFEycMVpS
HSq9OCEt0OtFJEbFYjQaXqGK/sp1NAMkqQspzD6WiRUAFrabzmaV25XkLfNi2e4x80+8rWlFnFB2
7pboAHAWwbVmwb8ztzJpQLcmFdZ0tkw/PYjIE0jSGOVaEmplWav5uYuifP0X+3ghkzm5Tqr6HkYa
MsUuQpNQMSzTMjdXfyMFT/AoiKGT9WZGDbF2YzQhXn9ltdkn5vSjR68SR8ic0lNwQQu1D8R/rMEf
YnAVtiKemOVm8Pe+ZCxkT3lMDDNzxlBTORs3Z6JhodFvhQwO2MH0MC8uNMqXQu4VqXie4OJIb7bN
J7Y5O2hZW3I8GXu9APQF1FEDLVaUUgINgozRKuqpEDxhkh8i5WvMJyLET02KPrJ0FScUsxFDWq9N
9i5Wp/vHxqzxRi5jtMbCK0B2N8oPftDbaqpujX6Fug/nKrP58I0YerAXW6nogFmYUkl+yHJkbKan
OOAcmdy6AvkjkZI0RFsEurjLqDpgdiPciKmQ7mMjDnejog+cr2G0iH7MP20SGkJD6CpzrmqT+eHQ
+8bDmI+hrZsp2iUkmfiVobgGsijO2VILcmFhqDjQ/ABgDFh9tPWTEecpaFuJ1UZ76KKfihg46Kaw
/eEkFyrJGoOAJmcblDUnVLkVCiwidJkiCKM4i+y7whT2nZnVsYHufGmF6YHpnCgP/Sjt4ujR1DcW
d5iBWq7rVeJdEyQNeFwDxAwgIJgT9qJBKczeekDd1S0TYLiFpzJeW0lq5yj4IkJzqvYZcbptYAgP
kNKcXWZTcWyzBW4qPPChDRSBMZu8WXHUmJE6Bqe0fdeso2HWRI2Wkl/Qt/y2WwXDgwgGh0wCzUd6
EjN7GvdGs0B/DyknCaDc6XYKflla6dy/YTO6j+PHUD5au0wd3YCM7udtEU2yL3kPcZ7bjbcW691U
bpTK6RCMBNI6KSs769IfOmgKeAN1dNeZU8FpQCjlkoECMj60m5RG7lrfP/Wt/FJU6yK2m3aBxnwi
xXujRYODV1KSXgdJwxJgmFr4IAkrP6w5V44NyujpmPgIdAIjiMAtYC6BOMRFoEuxf+poo7r2IqKj
oajO+aeMPvJ9D2YvELF1Od4uizfD/7x/BIyPvxHO7EKRaU2nhpl/ijNzUY7pwgta21J/6qlnFxly
Ju9fcht8SzQAoophXLCKqzpzG8JRDAYQk/gnw8NkAPq8SyJZExB4y46HvDJz00HtjTZFOj6C6gXj
ORQznkZjNNCzvtcaWw3X2XAweqBW6bGbl5jL5lw0njxmaWo0VMGUWf6paJepj6eBMtu1TooTLBxg
Mt0/ue+xhisFBh07WiUQ6AISW4IrvjYrTQawTj9ootM0HvxVoq5Hf69GvzscYBw9terRCEGsiMhQ
9w9Jfxg8Wxo+I6dwG8GWBUwsbcHFTDyvx8yEYJf9EpxxAVgGkijkRcg3d+36U9mSjWaFnmiC+fqU
v4BhoCTmQ/lVPiP/Xycbc9U8e27EI5BhQmQDZvJyd9gXr94MtUGL++hU92+Kv2/br/vbf+Mpmd9n
wtVJHYxa9/D7auc5vVnag7Iow/euffv3cihfL3XGKMuzbC5mVzXZOI3Rqelf1ao+mAVMUqqPp9Dv
Bc45UUvDahSqBYAfpMBaqJtea1RWaj2A1zysyUizpTjkyZPklZGdTgVaTsa2W/t+yImy2MoiDgrV
PEQbFOgNLw8aa/5G1KhKRZ/2rQ0ESQB5QTvXUkXCY8opkt5cT0iS8QIKwGMAAQBC93p5qZZjLK/z
xb1CBmdYC4fQNhfiipdl32rGtRjGqY2WAWwyQcCCNoMTr5ANypxYn61xfe8ZrTODXB1hDOKn65VY
oZGKghqK+2ZtLSLHJyapnU//wd4Ya2v3699qIF3Pf4Wx6UtgKWGUT9g2tGA5li3vpPV9Abdqdy2A
qfckND4axe9zAUm8be5kx+JEGt8g69eqfS2Dua6laE113wfi3jg3OWaJbJDOho/DDtv36h1D28PK
eid8CLbBof+0Th7p1xHxF8au5VyyG4/7rYV/tlO5PrtGQz057SNxX7vWgoq1NqFjcNZ7mzQxUqh5
vMgq+kQz65TqeoOWp5JoC9NRPwnQ5GzeeuZv1Z/1MLcq9720RWou7kfb30aOYBsneSU4PDGzduJS
DZlrJSQAzakynGDtds7kBHYJO5G9d0ueOn43qNzTFcYigeW0L7QOkryTtWpdeoklggjpudhaB3mt
2OVCBlkIsbitQbybwERjflEHYShDsmwHdrFVXJ+/jzz9Y2zHVHZxmQ44r2lhLdJhpXwg/LbxqExA
iEMqWz9YD2ptWxhF4q5vXi01MMaBCA3PSN+HfKGWZRapoRYkVC1bF1xTjrwuHWNpohLIPcabtIte
gQtZjFmRZW+sMzMW9/QQRzdeGSvPyVbBCs2sTuLet2FUy2905kIYY18yPNAC1gQLWz+ueB6StxDG
YlRqXAMyDb/dQRNDN4Xe986A+VLiO+Hr/XXMXzPA2qJ8qtKMkRFmoflVELJS3FcQlji+W2zjh2Lv
2RHHDnIlMSZKFTphChRIohesJp4DOLBNtvFsXh2TK4kxUVKUKmJJ19S73boGeAriQUfdVUteC8Ws
LbzYPMZGFR5elfyxoDZqcFSbuktj0/zvW8daqKwdcxOopNCIbj2sAXFFpN925PKocLk7xxgka+gA
MqBgQdUiJ2h4ItYhtiVbXfH6THk7x1ilFkCgmRdjRS28YuJ4MAyS3ZzEx/vqPWv8/hyQxUS4XiG0
wHXGegaHOl95DQgum2d5Zqz4P5VekLai5sNGtIXZoVfD+lbsAODr8nrcpX9xTa9kMAczRarmt+a3
StckckhDSL4W1jyvO7NfV2KYYwE3nBZKYUWPpSYYDoPzw5AJzxLQm84Yz0sp7ISaLyZjOIW1iAZo
0e7tZifbkhPBVof2KBMRymbyRFIzdk8k4xzauMKMdouFKUf9RO2qYGerJEE3uOhsfvPswpzfQ/sE
nnxpzcPEEz8+58LvSV7jR3lnUL8Hbta3YjvgFhnvoZNw47Hbah/tvP0jS2V0vLei2Ciab1npoets
/7GHNapRjjDseCefvaNk579kkmzErffINbazh3khntnZNK0rS/G/xVOznjj1/p/bXC66fWUHyPPu
3+n5zQUqlozSKvpB2EoeZf5Los7E5oYEiD/AqVLJYCt2ZSc2L4ecS71otoruMdTt8FTFOPqmRvm9
qWNpn6bOkAerIdZPGlKwH1N/0vxNnZ5kYdEpT3Vskh5g94ag89Y7k2BefQLV7UtlCsowDvVIgjuT
7cSxDtmHjJHNN28l2SDNOAg7z84/xH8LaEqzziu5jMOeBk3I0FwhwbsJR8silQPuLHva9Qf41Z38
Etqpv+xbG8Abx+Y9IoZT84q2M25CQg0br5IaZtZvqiGdJGPvx1JCbq0di8AJnsLH8JFaWcOtF+lu
zAnG1oNHAE6R2OEZqtmrdSGedR9CnaDgFuPwg512bJx9tVM3zS5cLRbSYTnYwTsgjn9PUL1sydHx
uVuFjmbQtKFrRMF/mTPX+lwWxxpnfsJ8yKreB/D53oqaEZnIW36e8F2TYy3kpUTGZIH7E/xsYSPt
88DWYf972zj3SxrSZKvaHl0klijYSETZDut+SRNZbzWBqxYgtt4nJozLBT8/kmdCYeniozTGtkVC
CMrBCdtgrbSjeaocbMdmWsiYnwkccPJlH/Xn6HTAxdNJh4S+RGLBOYmZSP/qExj7BjyUqM1VfMLg
JE6ASCXfew/yerKjVbYXcCGEJ15AcftOQm/en9NnjQ7SNRBUjy3U3i1APb9SvhPt2hkdDYBcmBbi
rJFu452z1xgLY1SK1itmJe1/KtsAcfkAJStsy+EK4p0nY1KaaazTRMTCFFyn/FDbgg2QVrtKSO8U
3MBs3nhf7COTCFRtankTXVfv0rzeQ5CRbjosL33wYC/8v0pCr06OyQiQZxlVGtGTw2Whaeiwq23j
MVuBTzfgTmtxFYVJDCxj8FQwYFID1TnpwVr8c3q94xFhw2uDZ0HS/nEIF9vJGKWhUUZ0H8NEAAXC
7taRSazF5DSOQHxXXnsrD0ZAOGkIsQsbPE4r30lQ6+LejlmncPEZjKUygQ7mVzpOtd0033Uhz4nt
7kiNleoIe8muH6gdsByBW8z7pj25c1PY0FUPQaST0ptpnrxNeYApdBWiH/zXxpEWBXb9iDLfsSbG
Ct3HGOzdJC965Ux242Ka1ti0TnJIDr5d/GUN8FL3dMZSpWUPpuwOypC7L7Vbo8b5sNROIgaLOeaC
/tDtJuBlWaeYLujovXZOhQqEmzbupb2+nz6Nb4vRbTrXI9GKW8jlyWI0vBLaXq/DjgYhnSNhYqVf
gofVofY/W/kPDeYgkwN1ixEutMGtYM0lRBowJP6zVEblDTTohiGo+KBrFgGMxLfT47VCzUa0l1IY
jY50xQuzDBvaYyS7trNjeKJmcfjpH/8qE7qQxbpU2HppyCbIwqs76qrdk+d01Hvi+GSi/l2yB6Am
MDRK2EV0el0rS6IkKDCN0j+3NdqZ+8lBddXF4a3Bs+WYCx6g5WzUhpARY2+YboFM5szS3vCBZCZI
+2g9/h4c+UVp1k+lIy3LHQAUwoKsin2+CPY5Ek1hqfFi1jmNhXUCQpwhg7aQ3eB29CwrLQJ5b+Fm
mNBQxfZtdD46iNI5L1xz9Ro0Iv6RxWxu2Zpi0ui+vB+XyNj3AHd9bEi2+f/Ig+g9Y+/8pSQmD5LD
dKjVCKsyjtKifu+ejFUEh2rumt/Ve3YoFyoeATx7fOTYmrnw61IuE5rAzkRl22GFGCg55YcOMam2
9Zzqt7HxbeVLJM3+r+wbMAEwGAz4FCgQE3V6AOKIK62V4ecE0h3zje/iFJfTQMQtL3+eMzCXspgT
lPS8Ccupgbas6GNo+FWvuyUviJ3zmJdCmMPrNDARxCUWRO88NZ0I65caArz7h8UTw5yVVtW95+ff
+xaj9t5tekcmnvtvmVG/45DL5TBRZAVkbDxYdzIedrtjfVK2vpujUtUt1deQM0fNWxITQTZyLxtT
0lNRiP8zu3bq9QBt553QrAu4XBPjU0P4OBPP8TJ8Ko33fZea5cH2iLQvX+8f07zVuNBvxqfGKYYJ
JR+LqpzB6Q+hG+B5IVghePsfFYKxxDmAtIqcKnflRDtak6J2H4vimcFZI3GxIMZ/5rlU6ypdULuh
Pi1eqe/jgSapDd7JW6RNU760fv1vu2gwVkLpPKmpAwilT67go3ZSe9qMTmXzQPTn4m50JQOXCX2+
30TH1y7USKc2SNRRxjNhf4hXaGbYKc5ngy6A3nnzyPszLppbns++czrxtnbGPl3JZo6wFtQxFbVJ
3m9/FA8AA9pOoJdCuG1DsGYD5NtNF8mSt7fUUjDe5koqc6DoA1cKecCKpx2efQEFgeI9Zth36cNw
0BFkKk+cw5ypsV0KZCs9dWN2spZgmQbZS46/LRbH9YNbHOqH59Uvzp7O2JQrWYzJjyb0P6sRFte6
KipZIaq0wBde8bik5uKgKzmM1beGIWzUCmv6AcCQN9EW0BYwrddfaPQlb2/yInfkDA/Ans1rVVNn
Tk/6bvKhIHQ3XNlgMG1kayixmWp7SMsK9IfxknNgM1GWLKGfE7PyMkUco99wURQN0fcjKWNNrzzI
ubCN8b7YNgf6Ss9trphfzx9ZjBPQ6ljJpILKsr9LsAEx0bmNyI6WnvAm61gCN8maU0j0qtJGaQv9
fiwSYhuOmByTKnkf6cAmNF1BfDPS37rBBaeaE4TJaPDQgq1SBj/z9Ua2aRunUqTKe3XZIZPHKyaK
a+tHdMe68gK1RgdgVC7n8OaMyqVM5vC0WM1UWDR5Lx29E9CPXrI1iCecJyCQ2pWbvSSH9Kk5KG6/
ui947iAv5TIHiVQkF/QccsPMI228qLWv+wJYoHYamgDT+89uMm5cHCXfUGNIEOQGWIfENByv2Ipe
R9rczbpD3S2r4qPNhHWhvZoYjSKJwel3Z2fEb76Bce+e3klZgwmDvQhil3j7Ebu+K+6pf+oAhtg6
vYNnjEPQo9uEd/Pnemmu1s+4i05uMe/TKfK+RPUrPnQgX5OIcOgIaMAIZmhHR18obmXD3D1xtp6n
VIzPUKVCxhAB9VQf+w/FCcnT43L5gIeBYXkGy6V9XxyL3sXu8rf1vTBAaQ5FKjLsMvBfl5PzUZLj
z8RZDySEc9ThmSuaT4Pr8df/usnfn3YhOmgUo5NGbDKmavFOK5BpfXxaPtAqyDsQXlC8PfHKBnM+
60Kvvwv1FyLVSjYGPJ9Sc9tDZLSQ1y2q7bwM4hu/gHX8MrrjwWerGIClZ3yjUQlhmWca1Z8kJ9Gu
WxwXx5B8fVVu5eoSefft3/cPcq6GCh/1RyTjJpVGUqLQx27irRbtFfmmRJmn2VSP+qqwuS9asybo
QhpjbgdpbNqgxAKDABXpxf7J/74a8g/xU9sITuHcXx1PHP37i3PDIKYRpiHEAfyBTOJBzSOOBBYY
/5+LcLEixqgCCtvMc+//aqNqg1PZzW2cF70Byaqyf7eEt6rZqy6B9UWigGGAL7lelYASS9kIurzP
fgAn2O+c4pUOYSquzoNNnNX7C0mMPYtb4IwqJSQpEkknW9dQ8wjhEz/bXyHPFc964gtZjAETdeDW
yZkJ7zRC8x/7gnicbJazb2zKUtf+pOohVkOxH2UyxkT9ZQKfF6PQPCPF2TgWFlcLfUqCbdB8NgQu
z34SCaguFd8eVzLvkOYSWrhdEwzthqgD+JfRciVJhjrXImWfRt6iC3aYKLK6bOFNuQPYMys8mCLY
sAseh9TtKA/19hdyGdXX6z6zUhNya9D77XQAovpAVyHiwsQ/KFkf+1ee6s+bKwUjbUDnoFNejAHR
xD4ppDgA8S1YAVc9PI2KqKn+LFNblVEtsN54ImePUgWIGB2cwsgSo5d1VFZqG8XK3iodMyGi6mBu
PPw1PkXPA3d4fi6uB/wGekU1RPDAxLi+2kCMMJM2K5R9+9t/TFfdSjgoh+ElfooXKg+Bc3Zh/5WF
AY9rWX3XTlpvZdhKjUg5kZ50hfhP/q/c4fEiUIN049YuJDFuTfABw2T0kGSaNvBv6s/hd1GSRF7c
t/bz4eeFHMaXxWqlyzGVIxBxH/5EmqLjbqd4G48fxlX1XH8Y6x5YLc/35fI2ktHJuhI9c1JSZd+l
dhRmbql8pXgYNNdlsBOibZm//m/ymPseyKpYeAmWmVcAhsS41cJA/8dD9FhthIf/TRRzxcXQSsoh
gj4KZ/A/oRLsgQbrCaNTPOQZ3h4ymYMndKIE1LTvNZkv0it6icKQCCfJB5AJub+oWz+AxBy9ikDz
R10Js4jXih/0AC1Hc7O1HxrTjmKRJEnhysURwOlEKH+FfslTTKoB1xcAtSug3AB4GJCwxnf58yIO
icsISG1d7u0BOk+ECs+hnrnOJIP0QIXKcO+MbBNXHQgiYyJVD60vOCMmXjjrpod17yuY64FRqtYH
EKu3N+SvMV7m2bE0lve3lieCuQqCbMSdMCbevlXlRZSsrX7Tq7zkY1aIjocJnB/wJ3RGVzDmPIqy
1Hn72q9JVzw05a61/nWVygBcG6CQ6Ow0Bbe/1hFVGwUpmabgYMYb7Yd0LBRXjH7V1jHJdFJXnKSV
3tjrk7mWxhjIMa8mvG1LwcFXfMtu0wxZIzib7fuHM5Oe0hlgPJihloolsWU+ALOlUWGE0aGZsnWa
n0OVgOsoBxR3OQJJ/SWtfMCXxq41kWpa90pJAqMgIcisoq5wIx2vpCMvtaKHdb30629ill7KhdDE
vR8dItXalOBn7a21n5y6jKf9M+GKKQLAATwFAJymQ7LXR5q0GC4DKXd0MMPGKY3XIsttgHscfTwH
oU8gOMggTf2yNI4JnWktMynHPB3PwDy1xUIgKej1bcS8TQ5oiFn+H9K+a7lxJIn2ixABb14Ljhak
KEqi9IKQ1Gp47/H190C7d4cs4hKxe2N6umeiI5SoqqzMrDTnDHpiEnTEGKHl2Z4JLnKzMlQDTUCk
tBPkm3wS2LIVGbX1wv1RF9Bdf+EGqd2++RbKBIwTR6zatmjD4EnrH0c0EKJ5TRZakjbblvviolRP
/wiSHaqKriJdgwlZYGVVlc4zFzScRh8BKLabLcOYHeaswrc4BcGBwYWYHjuUBVDxDwOQTD6Ech1F
OlD6wWy4YMXua0UiC2ARgCUoIIadbPjtOYI5pVdAcFE4dfcXXTfu32TQ0+IwCp0BnB1Jec3GV67Q
zMeX5/6KAl4HgacEWhYejJGU1BBoFHxRyrFTxNkflcsQj/XPj0Xc27VbEdRV8HMMkNexgg4ZFl4W
ow6yMZRL9fl7V3QrhNIAUWk9Oa4ghLWl78YegcQUmn26EvajqUl6UxM+B5rswqEtLY3yC0IbSAM/
QKoE4hwWCF0mzy+87u71QoBtA5wcIMCAhCbSesF2nie5VZU5TFlYlXLkymcRM/cdANDTAcTiay0E
2FQV2X6zIPo+vr2VTB2c2/WNMGZ15iTq84eQlaaK1grcmo5f2MaZp96tJOr0Kg0McbnXZE4eWSBv
A9VSERKQo3eqXYMYufMXIpfZlaGLH4U3Di7jd9D0KnDJhSQJtTrDysR3pi5JqzDQj/ci1UjAL8Vl
M65g4u35jzDKQLO9mARckmNxTauH4UFoPpXMBmiR8fiezTwisYvoTQF5Cl6SgEy4tSBKWIxl1OC8
/K7QK24t+xu8FZR6Yujec+5zLx9LcFpNl3DBAM8fIOA30OKKpBHwZ25Fa2PacBkK0I47rkuwSCUv
6OMtM7uuXhT2WLq7PlzwPzNJRTyTuclWoiqEJAG92irKO9WXcyf4HK30+MXo3VEUiGSqcDf8Fsno
+EUxlgL6uWDjRuykWleqw1aB2gyhkjtD8yn+JC2GPN0YYY1ZMbsxW8md6X6DO1ZU991hiLQXYIf1
/TvYJ2TZW7DdMyXk2y2gdh0YUbWYy0LuMCtWF6zQil74dWD3W82MYr0OkfIc0Wzgm+BIIh0ZPIJ5
AtXM3sRq6QbfP3RuP2X6+6ttGYfcG9gcpxGuR6twgPCE1BqazFudvWj7Yheu/q5SnTmq5lLn6P2z
B5J5WQMoAEJaDNPfSg75AqgEaZo7WZ7pg4RH8eDpUW+FPHJSOfGEYWGtswJlZCjReAlMK5phrBtq
zwcgEcrI0gVkOyDb2oeuZ4SyU2Ud2HMWxM2YDwCV44kFTAfQo9J1gUIZGXdo+NxJBt+J3NRmAGmT
4UneaEuB9OTsqTAK+GbyxCOIJtC7wYxRYEHDWgaF8zFNckY2ckLkxTvwCyBxc6HjtRw6YPdkwefG
EHJaKz7X5xGlbI6EB8YsjHaLbl8wZHh7H9PurtXrnwPxnn1TXSVWajdf3rO2XqKBnQmC8D0AXAN8
IWqzdOaZldMQxispnDIH1SyAlbtqYWvnJOC9BaAcmEjASE1/f3U9+LwJe0lIC6cKEm7bK6pvhkqz
5NZ+Czb0AaLKAt7hCfgDg023YrQsBxpeURdOvub1gghWtGJN0ZS2Pdl5OuCMzfiU6y8dprVfYn0p
pTi/yH+kUxY505gsT8H07ORqVZpJmnNH3g+GBas3kw4DCtbVIikLLEpdUjYlFslv0jNzCTDXDy60
0LAx0rrDEHpIsveFZ/PsynigOuG641oI1PGVgK+Kp5ElJxpzo0y2WtQv3PKZqQas6koEdXQgjCjU
OuoLR1vxm/B7KIj7LhulWe04093KX56RfC3ECzNR0I1I6rwwgSMGWYVV+WvpW7hgQ19Do/xKt8F6
CIi2AZIa+ngxMHJeEDxnZyQRcGFIO6N5mKVOMPDCoPKB5AmkwYwIQGM+xK7B1rZmp96ewytBDYuF
CzgXoSDTLau8JMFHcHTIJ6XgyoiQ9XZqzHTzpnWMUUTeNEvHOLunMqJ0rG8Cp6f8YNw3LiMMXeFg
gMDG7L3FmIiEfFevdgK62Zut8KcjPvkbLvE8z+UB0Nn6H8m/G3BlYsokHRJuhGTp0BslStbSKd6K
h1H/1Ixmqyyc4aSON5bm5rWKtOOtpZFywL5VKUwmoKKBK6r4zUqWhtgs8RIzHqsLP72iHsmiPLzv
clqYengZJ/05Cf/8DB9+q2NApd4OGlBzxEOFCk3+5KYGKOWk+hB+4M/hq+w37Yu3rgYr9vgldVpa
P3XOXdl4XKHim2Th0mPkSFn73DPjvxcj0H99Eq3byA4Vw0t0ZrBHjN1x1uNduVO0KesiQaWRZwI9
D30AGOevg1ZuGkcF9W+O8WduwyupHvcZqb0/j2XdLRbIhwr8I4/bKgF5aTqgK9UKwElbFLJcOkUS
X/LIs9Icw3pN8/pYzGRvbs55AlgEiLmICWC8yn4N/5WYtJc6dOtBTDWg91d4DqTc7jKUxLKF05tb
z7UgyvBFFbY2aSCok/hzmGHcNtH2o5gtbNvMeiaKNCTHgOiPTDn1flZEQLMl4D93qtzJe/SX+S9K
bmXgAHm8bzOqAEWAw0e0ifQxbU65QIxCsRtKZ3gVY/R6lcdCNBvNeixlZtNupFC3MJeBuJmJYGZS
gC1ZhcfAHJEzfizjPtkhTZyKqEhOWHjIRvG3mlaHcQ605LByOIxK7rO2EADtyZXo/x1yIwslWY8q
N9JzwN/oGu8VpK+YyGxBkbGw2rk9Bbwh6iXK9JtM3W82aUvgBwmFwypocpJEmw2+0eCmu0pgiNpS
EvfexGHdsN0iKt0qSil0kB+mYcfHqgd02Px99L6zAuhZviHwKLShBi102YrJj3Hmv/S5pX10tWfX
iTFwjs+uJL7VUYuQlYZkOYnbg9YrxcK53Hed/n4f8oQgp0CRiVblqIzalAVAntOU2qpOU13+9oWY
CMIHtwkrPTrnCvGFFcNu4iiwVGGd9/vKByaQaw7ivtSIH78+VhXx3liAmBY5S3A6YP5IpTSlacao
7lUFweZQvBUamnsicSHqm9F4hRfVqVYC5LS7EjlYLv0+7YraAdUNOJI3vSeTSF4wEjOKNhG3g5hD
wED83eUNmgqMqFFVO1m04ca/haYZYQiANh9kgEK8kCadsUg3wqg7HGceJ6dyWTtSqep8c/Dz7zb/
CeSPx2dz90KWwNQyuSUBFCoaPNTtLUaFpW9LP2scuf5ihIioWknAwEHQscSzLxJKMY/l3b97EJWz
AOcFHR8qElCIW4FC5+WCKHeN46u2UIeoP3iJIVWXuuaJoDnVOgVQnGIO39mZ3Ubr7Ky1L1q0gaY6
8rZaojC715sJkBYRIBj6OBUYxbdfEyfxwMRigC7p9FjLP2qyC5Vs4UbOyUCeD83SrABMVHqY3Bez
mEmEtHFK0HIH3iHNkPBp/9sEMJYwJR5wiCjTIYd5u5A8ZeUqbPLGGS3g7cEUe+gDw0Th0rv1Xl9u
5UyLvXL8nMqBVKyGHHVAGos11dAOE7sF0065cKXvrcYkCXca70e0ofwq0pUkX+jEHMWixgGCkK/X
XH/g02zJms8sBzllkM8CJgavG5pquSo8bwQUQOukhjUNVYREXMi3Tvp8GymJNxJo4ycXWuhLkIAW
F6vQMz1Yq9bTUuKavzcXIo+cLih6eA14FXSPUKBoWdkIYevEYrLvznKHUBpglWWh+8FL4j+NTX5h
+2Q9VECBG83B3bs96GBlUW+Aenf2c7MTAhLvs1QXiucsyHbyGFtaRpgljKuZc8WXAsxl4hxBOExZ
HBXD23glFK3jqhWzruM2MNtq+HlsZu6bIuFvrqVQAV1eln2ZD1XrJMAF9fRU1GMf/ln89I9i0uvS
wevSgmjZsWfT1/yv7FvhaHp8vHr8HTOLBf8n7v1U8AZVC/UZbSa7OcDPByfkQeLUNmSp4f033KD0
CxJgUxFRgsaI7tdqgRDD5kk7IDMAGnDhEp2ARfza7+pjpSe2bMTEOwZHFSOHwLhf8+TP0jTgjHmT
WATNrDCFgchS3FoExo+6iKn4walS1O4TX+cyUK7UxuONnNFvOHe8OjBQDNf7G5VdWQM5zpJs7N3B
4dJ+JYcoHnSKnqZv/FJm7L5qMIEMYS1TWwfIFujBlq5OZbauytEZ9BHgUcI2f57QFXqgm6TmsAUr
5BE90KE9Pj9e4dw+XsulLCu6hJuUZYrRuRjHhUfUTKx+u6Zpd692T+TDmg9L/GyNiPZXuwXoNIbH
niJrqet0Jjq+lTTFUFeShlJhQAIISYP+ldghwFpU8Gqnq9GuLpXxWa0Gm7FkB+lh0ukYKTaXqORn
LgTCclDCIe0PTqo7OtwRXGhpAfQepx864GwqoC5m3kIWUFU/EmsmjY4qoq64HYlPGf9aVlZW+laU
dofABWwEsoW5PK7abDcOJr9EL3nvbqYhJpgDlAnwzPw9p6vdKf0Ezb8eJzojE496NnKiMfKyv4r7
vCWlmMgWI7OALw8F2X6sXfOSESNjtA1z+XQOQlEzpEqRRXRK9Jh06L1I1YSwve2ts+oCHt8Fjbu3
e2hwEYCjjV4fxP60VVLBn8aMYSg6QQkseCa3amZpMngmkgRkJlD8RQTkSMgKlKpxg5KguKeJTu2b
+TF0UT5djypR7eQH80u73OEZEvGk25XglBYt4EgR7shNyKd6u5jSu7dPtx8z7f/VyYauliaRq4rO
8MQWeiFvOVHHrJgX6EG/rpqVaiXFeXzt0elUr3hLa9aPz/e+xjoBiMIPgOxdYTFMNp3I1QdkatEN
4DsQnUJk0PCpC9xTsHWV9CUPeSI3m9jf880mUjcSR5RR1dXYCqWvsDl1X4+/5L5k9PslcPAgL0Te
mE7fMlKhFPIYSo7yrcbo+iZifYq8A6MHRwkg42AwZ8D6sy+2/MbfiE74JB/KTXwafzjX5An/xikr
tF5pK0EFjE02LjiS+3gMyHWSimq0BqeMCZfbfYrKis/yEF831N9NnpJae0qEv3/F1igLBs/yt8e7
cV8swG5cy6PeOwwIkjs5gby+tZVNt3O0jUtePp3nPwsLEyZHexsJQJIMXgsVLhL5eirW8BKMyadR
JDnCAWDb4Bypj/1ogcHWjCRLxiyI3WFguT+hv6/MiLctXjXO4vft+/ihtHvGGkWTr61ReZLkVcqA
E8MbTYyk24FYksebcu/qbr+UChnqqKxbRU4kdKu0RC46Mo4bSTw+FjLj9CAFRaCJYRebQrMG8z7X
e0rVSY476FE5Ek3EK+IU8BLp/ZIADUoUa6JFkbUUEd13d0xnjuhTxTgnWELpEQFNqrIhYVrJCYpv
acsABZkz0spoEyIMqzo4DGgKb9jTGCwseXZfr+RSNkAaXK6RqlqC5Xstg3OKE8//p7NTMbCF5U1B
JxW+l3XHDBFIsp0mqJ1RiVatWtuC1C+8/ibjfafMV2IoZUbVzpcxQC05UizZUhfLOmgkv0skZWMN
lLpB3Cyha814yMlRIWeOs+OR2L41DFxSuDGadSQnzt+jchvUVhVJpxJ+pWMCUPYw5mP9nFshQHLA
KSAjHwKgx1t5mRwpwujJktP1KZiX3iS+s0P3Oc0i0pfJ/+CPp4ZbpOAQPEt0v1ESlH0ApEPJwUyX
TJhRU8wsTZcGtWeiPzS1IumIpzQsLF5gt2vyG0ZqUlDDOHIcIMLodCk6JfGrKGEmRzRlKApofljS
m11rpsqIyk+UWoW2rhtdDSxNeA/R9VSzEmkSczGhMBsw/LJs4UE+TdNQOy41wdjwkSw6aRhv6kIl
LjBFGZwvBjR8GUSkPh6GLqMDfybTx88YZFxNZSecLghnT1thYFgTifushaRtdnGwlBq7r5bDbIB8
Q0EVQoEPp1sCymGsBUCIiQ4HlipJ0PmKdGUFIJcmJ5+A3PFII52CY8eoxsC+VEtTXLMKeSWe2p5e
RMIO6o7gtE8KUvtDZwZhURiVhwEy7CaaFLRBWLgFk0mi7zk6zxXgi6KLBX3RtxrDAji3UwY4LZev
KhsJrtAQBy22Fu7a9O13YvBMRXoKA2qwXrdilFyQlagTECueEeGbAKw9afru5BHrQyPWtx0QDGuv
8b+Kwxi6ae42b+YP+dx9voAgWx/IH59sVs+mvXtfrZ5Wq8v579Pza0aMreE5ly0w1LdPS71Lc8cB
3IH/fDLlJEFg1tbVAG2tx1rvwxdl2HYKMH25A4e+icf7MxulXAsTbvfHTbyxUgdRdAS02OflBp2H
vPIiphb3xQBaSjSTF2Gj7sJ866pLhfg5r3Utm/JaqOwIVZjibIT4XUTysiuNZinq+2UCf6QAlHX3
XDbP614Rne0lI72FJnhAX49GRng7XiuAWge0itkTFZjNR4/w9aba4XmsGNLiiP5cAAqWZCj9lAkH
9c/tVkdiIwhxBD/jDR9Zv2onP+2RejwE1ZaVrDJNFg537oqhJoKhPlj/ibrqVmBRqwVTBuh5K8Ch
IWGEyl+oIfy+LejNRZIWtovDCwNvkFsJKO2n6KeKZcdarxl9fR7Jj2yI5FsxFf3HNX6OgV4YMjFD
tFM8r5R1fHkFHTwZTn+WBuHm7vn1l1A2TB16kR/baa3SdnBcocML7AMdCcbj+/J7SI9WTDm6CkRg
Q6pgxQkZNgm5XDTydfgCXD8pd5cv67xWjZ9E99Cap+nH7+6SEpfkBAlmILtanz6p9ch62mZms31t
9CXgmbkLBfw9EC5pQIFBovX2OMbCV9Mgb2SndQXSDJtWWGVJu6BVszt9JYTaAUaqS83nKxCmw1ao
aHXkVNIEIPP+XNhqfOzdTl/JoRxEpSBbXNdYTOP1qd4oFQZFimhYiI/mtww88JMjQus+ZYPYUk21
se1lR5B4PBR27bDihKUkwVyECSRLVBoQI8mYxbs9ly7JWs9PU9kZVPQuvmI4IH9RekyKIjmRfT3e
ttnjuZJFGXSedSWxDBMgo2rb8ZsFDR2oHblqKWieM2ba1IuJdBu8t0TdfK5tulL2C9nJAYgeCuuq
YvXBL4y+f0Iw1aOYqGmnxyub8Ys4Jzxv4cY19B9Q2q3maejlsQDaHGkYtirnF2YdcDa4tvcVskR6
MQYLEmcMKJAkgWcpspjbQmPv7blpA+jZPAZGRSi5Ny5Ehqetzo8XNXNcNyKoLIESZHzKgpTD4SKR
COivFZE2AWV38l+zQUoovaAWCaL66V+6uzUeA6+OOAgqij/oDAG0PRn6hVnCmct0I4NSirFmFU8p
IaOOPrCWRllx/UJf8ux+IZkpAh0eh0q3AWvy0Mb1APXuYzkl7TicZRlPfBGI8STCPMXj05lTOUxd
Yd5LkkE5TldxeC9NsmrsZIfhM99s/QycpaMaEbfyMcOUBL7dZP7CBf6ljaAMH9LEoO/E5B4KEfQw
UZODGZRLWCzRSghg0RTyGtqvQGA3J2YYoG3oB4/8KKZ9Oh7fj6pxIoOVkh3w6Q29IzxZ/e3IUnp/
diOuvokKJRIG3X3AeoD2aPW5DnpVj9QmBe1m+iZqA2mlfIlWck6XrneBv717YQlSYYylyY6Kwczy
FPLrOFio0M6KgDkBDSPuBc74VkSX9onMoKbuiOOh855HzDN16sL9njMhaDD7jwzKaGleBWCdWoSd
HLvvnqu/mawyHyupPG3FncJcyaA8ci2wZYNMPmYbNsMGANR4U+s1dAevafwTkfKyVfVmcxFIaSEI
Pv9kQKSDYkVQLUwRZPrpZ33C9VnLmMwJdBFASoru+sBBFklpRuvwVUYM89bqlUVYAri8p/9FvWTA
DiEpIqEZhb7VbSUO/ZApOGzJEy3ei2XbS7JLPshrvuGTg4zhJWNh12Y2DTlTdeqWQnlWpDYNcTrY
55RYcSTlZYjXeAFlYajzWfTfBxgY9wejqDrN9St0QQSQ5UNXcoGCMAazBGwqgBKtRfW9q9SO/FdL
QvZ3Sj+iDRSBMHqo6VimKrq6b7IWTQCtEa/VsSFet6qZpTmJ32TOlb5NcpAO4/EL2RQerS2398bv
u6wZhao/h9peQvd52uhClZPk1ZVs2SMxCCI8FNOSp/iretHKM5OmpjC6JNPA38Dss/5ZzvYobW9K
R26QqrY7YdXXS3EqFXT9fiWsJxpjWEQMeP3ffiWaBn0uZ6bdsJNx07tPkrAugtgYxEMhLT1l54Xh
AQTSIdxEesDJDcY+YhKpO6P0kwJhG+8PjiVy9M0mHUnbJaBkygv+e23/iKOiBplLuSRrxO48PTtc
21KWchAL66Eb1TEII+VjwXbnPK70gpXNIf30Np4tjSmJu9Z6rLiUkaSXQ1dHCybvxGrAcrYSAFMe
/2y6Pnb3wylHIuZCHaUtfjgfPrtsZfJKZcc1StMeQADF2qjqAwMw+3qt4qa4PcuRQkyIUh5Kt9zw
Qb2PgNa08E1Trpy+QZgjmQCMEMfcTXRLgFD2kPKCbrLZUVPc3PGHOBVJW/OYfe+G6L3lpJ8i8pSN
FFZlSpBd9RdqBpRL/9e+TM1/IOmV0dZI3Y9WzBvNB/3IOS+efP4EPjAX/DOeBzCjhSiKLovciaJs
bVj0mVYKMm5HoRyKdFVfihbgwEG1Y5lN8F1KRoiuJIRVS0Z+VrFQdEd/Iww9fPytDRAi1y1LjoHg
JlMJo02ITX1YL6kYFUj8e33/iKECiapP83BQ3e7MDis1GKy22mZ6jwpM8+41dtkcmq06krgnMTBX
yvRzKUylk1x3H0CdZZ1zYRlLfn+O173VnpsIYWJkNnal18eDZAnWB6AKjX3IAgbSaeMV8op2DQQK
OVs9Laj2rFoBbwYJbRTBMDl0u+WeOyTNgG6KMw92iFqPK4mwA4BnjLi8hKEtA66hEk/Fpa6A7I7J
V7SmNKdab9z3xx9CD97+a0+uPoQKWYsoA+BMkPVn6dBm5IL9505VsqqV/cjZSU7Qbhr3JyXUWyDZ
8d1ujE5cadWjXkWNURfWiAzgwQcIUJq+PP60WXWZYls8YzSAydDqEoYYRAiC/iy02SXQij9DvfWT
hfTJ7DlMo6gsECkwdEuphCrUA5r0cQ5pz6G8nYKC22UDQy5TM3PrnRb2C7dg9q5NERUvA2UIjvf2
4NM+arsEI5TnokvDjVCN0efgh+lCd/Ts3l1Jofau1wQ3VrgCexc14s7tRCBGC75vZVKtPT8+pt86
8Z2VRh0ZwQ6efuC8u12R2rBpGWDeb4qnWqu2hg1v8zZruy+M5dv5Bdpi9d9GuGY3lTkMh8z2dm/R
ekD3f2N569xsLM7urPSv/ykpmMVZ4/fWfA6seJmodNLmR99KHbcg9iiH57AAIe+TbCA9J5Pe3Xv5
U8TzRC1Wrneq9+Lp8RbRE3v/umRXW0RZdnDWC4GM9+CZyfcB+5G5z62wVtODFJM2OeYcrMxjibPn
fyWQSslkkQoIPjXuz0obDJus70sza9pyLauBtOSlpz2731PgT6C7Aj2c9KsEkJB14qGAes7MblNb
vJ0eAZrzLT9Pp5v+Racspp2r1eMFzt5bVNj/r1BqgS3TI4copLCfTOduQ1cI9LzMwKFb+RJBAsIj
UdQuYaTMe+grqVRAmWRppaY+lsp3mdmvpHokTH8oV12GusReik3eJW1nMuigfbzc+fP8z3JpYEyu
QaTpCrDSLIYCwelLhsxUmW7BGNItIf/W03/E0M4gZqS4qfP+rGrHITtGmqq37Gbqk1f+eO9t6hMF
o4FLsedvdfFOg9DMgHH9qWGNTsgnLh9xjQexAbvyEnAU1yKpA5svAgPGeC314KdyrYZFkIBSBR6R
hsgdq/Rdqz4LZc18esxfvt+KGaPL4tKTha46/2tPrj6OurtcybRpJOAqJa7phXbVPNXhWRWNoVsn
poIkQgSgeinaho1KaiBTLOGczWr6lXxK05lAS7uawdHnKWh6zCTbRYpZ5+jRRHfWYy2bvclYMJp6
EQhi7PfWkjNC2rZiCa/hihd+WMnNu8zExLcfS/l/HPc/YigX6MpeOrLi9DBmLFFE0wBajdTnOjlU
aEAtQkNCyMMTZM+MGLomQSFU0SMZ4o9EWbHZoWcwHBZsuajV+YD7/9wDypsFjFiofFv355b3dTHy
9dS1JCZ7ahB4P94Hugf/35r1zz5Qzqh3M8Bksw28QpRZYbCLNGSdw/dcO2rgbvTy7ci+C+MpYTdh
vXKbxgiZasOouwJw/o8/Ze7gRTDVYhCXY8EByN8efKD6dS9lA8yLUvSfYtBOckTweOQyt2uTBD2R
jwVOSkvf+GuBlKZVtQaupkLqz55TyUeBrQlwoJrACrJNwscLwuZuEEaXpsYG9Dsr9EiVOtQC32cu
bvCnl31V/ppFo18DZMWl1s45QZjIR7IHRUXMzFAH6jJSp/J5N5x7tIWMyPXWTPOSl91qzIKDKi5Z
67nnMbrZBCRtUFXGeN/tqQ0R3uduKwznMVPsqHnp+sRKxlZXm42gbbWc2wjBXy1dSqTO+aJrsZQT
9LhaiCRfGc4B/6RUm6C4oEfwv1ePKxE0/ucoIc2ZMvJwbqtL1x4wrGJwvhXEIlGjcxktede5c0Mm
ELA0UBIA+1J3ngncQmAyZjjXPtI4EZ59yhOPnuSuWfnlYDxe270wzCChWIJ7z4G0+bdN9aoR2VPL
PvR9tj+Lw2oorZb/FD4yNFdFCx2C93f6Vg59xdQojAMPchhtUysfo3KZQIVOjxdz/5q5FUKZ8rqN
pXgIecT+Ig8iHNFlN0w2sAvqMPNwh5gJ5BNY6sim0pVhLeIGtg0FPFJ7Tu/VL0Q/gAfvenNkDCCM
MiNg8S988IcZXhNpqwx/BmQQcoB3SYBNKsRw5dfffvAjutty2KRqvuLFNZ8ZHjxN13R6sbQt9+bt
9nupvc+6IJCUboTFyY7D+FSv0Nwqk4w3ZG+hOLMkiTqAxJO6qisgqQRsg7qOpMKMvDeU2HU2ZK1U
Xihd0j2C8FlYGRwE0mHT+Ag9q4xFYaCp17CyKN4Lrb+qcrNsn3uhJ0XXPKesnapWV7Gki9BRDJx4
kdU9D4kW167ZNVDjuPQzTD8xvUgSac37C2Oe97YJLaMcZtvQ0AxO9N8A/upyYa5flXsMW52bAd3y
alkMJAKqrt5G4c9jzedn7tfkUhSMR2JohKW9ipBxajWxC53FEi4a3Ba95WWmMjxr0mmUzbw4tDLQ
M5jn0gMPVUCk7ClnnjDFKwd/Q2kb+uF3ov5R+CcxfZebiyzoTONZWb2gIAufSY8TelwOE+aK/LkV
I97i5NGslSLYIOEaHf2hXuKJowlooSDwfxi0QIMrxhuQ27p1SiW8UhKhLn3eZgTpNLCOyPrX15eo
fx13b29v7+/vjvO5eUGKjaAAG+t//utjgXzkcSY9RV6HbmLNfVnuNG6Uzv5uKu3Jdm9JFkb99p4d
2PVWsF1LOCX2uJLXnJkdZJO1lZDEm/ClWT3+lJlXvyqgzARGNJgsjP9ROb5A81Q51mL5LJE8I1Zd
mC745UzmvVotttTfxwKY6oI/AeACr2Jad/I6V4rP+aESlI0in9mN/w7W41VNcic1ZfBbLKxqcu+3
oRskgdIKM5sKRovotNzACqEwNJp8zshh0KcxtctUaBdB3XPcvW980pHXxyJ/i4x3IgVsIC404rdf
93C1OKVRujznM/lsbPfl8XywPqy9EeuDDvSKL2sN/hWQ6VgEZuVUHVerlb7amKYNtt9SN562C351
5kGIDbj6Gir+8ccuZdgsl88KAZMI+CpfRCB8nsOVrhe7fhMjm7QJ7cdbsCSUHiuARnNo98cW4MH5
qn8MX0VsCm/CbnQwVdq+1hHJnr3nx0JnMns3K6X7OtgAiIQBupfOhrE3PvZgujlgDvzgoy7+UZCv
adOtRFcFkq1Lx8C+P4dE/+RJdlg9SceGrBYUgcbu+DUuAJBFH+UU8gKX4FbLyzSWvaGv5DPgy097
q0SXubV7w7iYCWAiQ+d+nmI9+jtslHzhCTGr9FeCJyt7pYF+PSA9jG6+88gZvJ7tteeytYsI73+r
Fi6Pt30my4Rtn4YeMAEJpgD6GdFrTZEFbI0blpBx12ov3Uhc+dh7e/dNCfTw5G+jYWFr76NSFVB+
vzRD6MMAQ8PtApU+ZLqg99RzjhOVzJfcXho8nVPhGxFTKHO1h2mgAYLEdZUza4sgqw7M0ApMRm/J
2xuqaStxkZt7USJ1U0c2aoTYY5QzeJOMTvfA1VFuoxfuxBuZBQVdpfslLsxf80fZKjTfAfhHY5FE
Qevf7SplrhjQmFFhlbpG2q2va2ahf02Mtoweoz8ksTK0IZ0Ku9gUdrXv9rk17UFiA9HUOsVGANri
nhwlG0CnZvjkA+40ItPXN/ivHMy7QGjV3wbD07uttI73gAjQPcvV/XVhduSZsZbg32c142pBlOrL
SZkEjFIqZyO3vKeX7BAveJTfAgG1ZVMfP+Yb+Oly/8LBXSmGgjJ9nbSKcp7w7ISte2ROORBgsWPm
uIo+fGNceZvK5t4qqyTqFtTYW3QI27Ud4RDdE499YO1m5Trdsl+dIvW7b8PkKIrPKEVxv2Xzq28D
FHuQqnGgngVQmTXmR7lWrHHHm+BhiUG2/vb46s+kxtAbcSWOuiMQl8RjGqrnxmx3le3rlmIiD0Q0
E8RpgRXavomYmiwNJnH377hbudRN8dCpJ5YClinb6qZeZw6A9sH7VZpvBeiegUVhPl7ojD1Fd7+K
JwTeEkhgUKHRWAZqFca9enYxAy+s6i0O1mJXxUIItiSGCkYFteCQNYUYhIGrfu09aXYI0jTl/fFq
ZponANx7tRz+9tLHaMJTig5dcZd03RKMyz+5a+3k7eXdaIM+BPBHJENS851bEjz9YFo9QVggyxNs
NBqnqAXKCOWzWBrUc70rNvKnvImBsyn+H9KuazdyZUl+EQGSRftaNO1b3ZIoMy+E3BS991+/QZ3F
ud1sorkXiwE0wAygLJbJysqMjAAnav8Ufi3pJIybb2pMQhSGQimB+p06McYHbi60jac/k9zyJQoP
hSIaA6vZEkJrLnJG9vk/libzySripQML9Gfds9Ak5zGj3pfEDOsnxWqB4FwI6UYXdvthCqCyI0GM
pI3b6OKQl6AOqYY40Z+TffCkPInmcLq/QeZn7l8D02p/lfZC744GlAO3Fmzuke15CNLfNzI/a3ho
QFh25Hmbpu8BStHVBnw6z9KB/8i34nfxN3hMLPFRXHhTzlpClADSIfQCECSxriesjl2pVqtWf0aj
dP4YfKkVRZY8Ars9HT7UhcmbdU6X1iY5jipUIE7g1jrScyNcTMxpemZn4VDs1CMfGgVA1FSM6dIL
f+biG0Ohfz9ycpMHNae5ogCz+gOIOJ+kb+GnXmLEnnNQlzYmlytYjlXBDxsdAa3X0PYDDagPxd/U
rhbw4DO1BlBAjA3JeI1K4ya/XjHBdzVQYifusxmWNDq1zkY89aYhg8xVsLb+Q+Tc34wziSIYBAQS
Dd486CymLAcR3yScVsEgv0X72MrDk1Te1bg/PVSFPcujog22JZsY8UNm1Lv2k7Pvj2AqMzs+Fq5G
MJnbpKpY12cYQYE2NnamquXZ5LNcKZvXo2jGpv4eOcEq/699CXAQY/EMmBIwKPzC1i98Sa8VoK5V
ZfdZ5QfbFTd5IWyHv1zVLnzeOPprnwU8GiRrxi56FViSye4slLwswVvLPfN6tkUc+pUPTF3HSYz+
RLHjzfuTOf62K2sSkgvoXUOyC5rPvDp5HvQkVHw+C8XniIMTDtsiMVNXLiyR1GQhHJRuzgTS8KBD
RDlKHKPoaTFK9ACP6QciP3PDUci3fLbTgk2mUxWClqCqcd1v31/rwYEHzARw9O4kp6DjcxClGSpZ
dd88+6jXqvuURcbgCKhg4++f4iNN17r21BYGn599tus7n9auDbb7ujSrDg+sgBalFcW0fg0jWkHl
IEdgHqMG5nThjrAFhM7NlYCvHJscwQulA1k/vXMk0H7HyfiiTDwwS+Zl30DxCGnEIKvBs4zG4rUn
ZszK695d2DlzlqGuAQCuhoT6DeJXkjuCLu5CeVY6TliJXehCWUDMNmWHSfZlPV6pZZicZb1fKvTP
LS14aMAiICDyG8lprr1QC90XFiArBvgNcBIgO3ddykO+K3EgX5odYs+u0y0LDSU4DGwbaA+JHhq5
cOBbgxfWHmcMHpU/9X43DHZZUKachBpozOyPyNahZkHEhpY2l75Ef/38EFeugbRzHb2DurgByh9y
RzvxLQGVxpnXhpFd3W3tQtuTxX7h2zj+dwejb1tG6g8iIpMPVSRfRkiBdFzAiye8nwpgjyNi1nnG
1llZ9WbRRKIZFqTZ5HJ5riKFN0HK/sSUuDZFwYUKo+6abZz8jccvlFiaGhWJQdYkQsaQ5roMFGyi
dpv7x/wWADJi7dB+B9cJIBT89/UCEU9slYFpkUMgc7nRRSEGV4ay8aIILTUAsDeda6bE7Ww9w1lD
SJzZchwsSnDcZDPHVjlQ1OMxOGaSp86tSQGUD4rBfc6CGCTQQnqGAvJOKloQ0KCgg5UMlerkqS/+
EjHTbfIFpjW83EFDJYER4uZcugrJ+YJnTpyu3NYg61awG37VVqbvtGh7Bi23+yMtSiONG+LawcIs
vhkNwngHy8p4aC+uDSVMCR+CIc4Jal2zeA7lotblQTmbNt6qhOgOzZuyXA+eK21Fj2tsxVNpHYDD
XyOea+ltXi2FkzdvC8h3SeCKHdmyJWTTJ3tYaqrEV4KSOUUoIdMGblyFD2UDRAXowiZpb9eAFJoh
iCJWOuMH6AGViV35QbDRelBL3d+Zt0kCjAYUXCiro/8UrmNy3zEwlGU14D+O8KR5Rhwe+r98ScPB
4NNVgHeWZLatlfgWcR8EySqZDWhOKuWUjx+i9Evci8SQsnUcWFFEQUrLf/fNSg62qWypwk4mpq6/
qA4DKRW3NI83b+tx5BKKRBC+UgjyHNdLG4PckqVxix314irUY3jvkn18rlVQUem0rN7S9qffBcMq
VpaU2H4ztJNtBZCsMlao8POGa6onrdiwIWOOqB1HpjeTPfZg/YJ0UratwZvbrEPpVMk275qiWXxE
Z/6xfZGsvjPlYCcYqiWBM/EkP8ea2bpmw1m6YizBsm8DtXGCLgY5CdSkOocSc54yp4NfeeDKVUcs
om4ZNMEhfvcgWNIufh3eCFurZw5evwBDGS8vLNNvYWgyVSAUxikcQawjfuN6mQjaZtta1phTtqGV
nvv8Jcmtjq3AdaK4PxW3b7JVXr8nQ0CJtPf6r4I3FWGlAhfUgbs0WSHH0FhtsM/xHOEzK2pMiVsN
PVoTjlFkBe4JTVNSYXHhutapEFnymXyjQgrClMcq2BQlmF2Q3OV+JOXsQQy9FqBlP1Tvqk47ZjB/
4z+FPbjvkm0lL2E4lZk9evXxE78vcXEDaS+JOWgSVuyey2nZPfrsoEODaOsHr3lOk3UcvqKlCZc2
zfz35BSk61A2B2/PKluRX8XO7L8VtmHcowRkeLpVe7OGx9bLBwWyUmhOhLehSecw0erH7hHDb0+q
YhOJqn9caaM2ThRu8uQBKEMP7q7fK6otDYck20XAlfq04TYMlGcoHKcvSWFmqpV3u2Llq+fsDU0q
9/3NzA2OQpMCgD5CNORW5GnEq5YV4zmFORUIsHID2PicbQJwlJoAa0VU9FdaZYDXvVoJodU+x6WR
oJ9rq2iG0h+kcmE4c9fS1XAm90OU6ClrS5c5/SGWaKiCfMlsUUT3IPTrvVS9AQ4SiQ9NTSwWTN+G
49cTMXFfdSR2QyxxzOESGseRUReZoZcqlRW7TOhIx9FESw0pt0/+sYkWKUlEyMAqgIH7+jDWbCBS
UTDPqfgjh5snGLqDxzRaZsBTJLQjmRWWPRVlfSsgaG40HEev3+jaEunP7cMZIyFjK9/YTT/yRVyP
BHKsYg5KEs9JNRltw6hiHOVa7FZ5owpG25fJHlKN2nMqtCdW8dUu0VlnpnHfQadVEN9SBdpWPR+F
ppgL6XfGuUtQ79kRgmAAtMZjzzo6KK9HiH4k1Y9L0BjXLlmDyMTU1cIAlL1UV1lpe3UDPbdNEjSm
lz4G3EtU7PXCDlXAlT/vn5nbeguK3SBnQliIhRvVp65HomQS6ZU4DR3oxQDSJLyqdn+AswohU+Nu
RHmNjOF7+CBvgqVsw/iNE+cNZi4Yxw0LCKM8iVUaYDHEUvciR8mPiW4XbKcq6zQ8qa5DlK9APcSQ
AUO7BX+sFKvUSjNx+bdMfO6y1PQSwUA8A6DpW8sDWQ3BXS3ztzCVUK4yiPwNKnbWeAsPwJv00jhZ
F0MeXfJFxCdIkcQh7oLOnRITp4MbsoO2LIHiiUQrLoLEkLrUWwjwb7IGMAqFGx3XHODxCHKvjXIJ
ML4+X0ROAUjEvlxiT5hbhstfPzksvtgWwKnj1wv9Ue1f2m+VbLMjdAOXEvu/NaHrBUcWAv06ACMh
940c0/WHqEXspsQLIzQlD1sWHKR+KxTqwa33uZODqbFN37Mekn2ILUxOcp8Xdvr46yfm8TZA3xZU
0JDbnzL6xCIn1a7nek4hmIVIA1AJ9Oj4tJvokBQBjYsVv9TMertf8Fy/MDk5XFGvca7Q6J4zeJkR
ijWNiIAGrPdhkH84JJnuf+FtwgeQcwhwSuBzAHvsNMPbxWmH6rTqO8RrI9Orh5LyKW9wrbrU+X1b
1EeqDL4VyD4Q7yJVOIns07xknaAGgZMmu145s2YwoDNKRfEHGR35o2msKAHRpgDagb2iPejg4Dx0
uHbqkibiLlyq4M6Eo8iRQrJndPeQfNIn41Er0J+KXBQ4FXdoOyOFQFDMPcpn1+YGmkGW+wFs4UNP
yxNxdOVUdGuWIc3XQSLeuL8It3UlTA2RkD4AXBSLMX2OZ2CkL9KsCpxC+s6y56Y4l9yJxDI4ZCzm
U8WtNnXgyJ1JUCuWtq6O6Cxci7VIxSW10LntNzoM4C9R+8Flc33gwjTvWoFvAZMiBOGQXierggQV
cLnpsA7UPDIRJCy9X+aMgmkS9EZYC9wsE6NyWHpC7PmhE3matpaakt+09btQNTugkAY88QJ94Z05
kwEZOQGQ5gSQm8enTo5Zn7t+CZHKwBmkL6nf9KpAB1Acol+Bxk8dgnEoIwu1pS3BgucOHMjhJbTg
g5kKudbr+RXbOgvwCAePndIMByE6hGGMXpeqGBZ813ivTF0XmH0R0iDEwt+TDyR1y/cQbQyR4PAo
D1GDoF24ZOacs3hpYlzWi6vNhW9Gl38QOl4pUAFEMPWAuP0bKjvcC5+894QytLeG+6Cj3UJpam7H
XJqeBEMKIzrCoTx0tExWj2rScUYQCYAkZSqeu2qqGVEQx6v753TWKF746F1SgHicRmCDBw1QXi9D
p+oDNMw+uyQ3PcKMoMtwHuOlLXp7yyLljxYdFH6BE8JNPpnetAm9IcU3ol1VsNNWE2mVdPl2EIZH
zi84WtdqaDLEqmuhzoAMC9CqK3m1b1Yc9IsKbUisEBh7uy6VbzXoya72OX8XD+JiS/t44d9sNpSb
kOhGexeYsK6HWoEYI4sHAcsR72oZaVe06lGNQF4WXc1btKby5SpcEvuY3X+YIogUQEcHmY+JB+dT
uSdSL4eOHpcm68u1nj9xgxEnz8h1k8KGEAjttF3Jm+j55dlSFDQe1elHo4durI1Czgn32uSjeVfM
BjGLHD5t/AOXamih1qLoFEieE7o+/5AM6bCSNTc2+qx9/6/3IvIXqLsBoQmlht8Y/eLsyYSFWZdV
kVODgBUEYEQ229ySQOSd/blv6bZ1HFvw0tTEk3BdorshKSNHPKDncvOmRnblWq/120iOo1uRjSbM
bRaCJSex4ocgpP2aPSiL1ejRzGS6gTOGMyM4gNARmhz5xo3JEPpR7CA9XZqpKNB+CGmkWvc/d+aQ
X5mZOOhcS6M4aMPYiYcAXcpbaTA9cQf2GDDU3bc0844Chvk/XzQNbsWceXytwRR5EldDStVX7V2G
PKTJqUZlIQXm2x2YG5+WJDZui7ZYURFRDxq5VRAT/CZFLjaPR7igKfwsdgA3s5Bw/+id8hDYP8FD
Se3A1AAuac3ypOwYch873B9LwdfM5XQ1gMnRkXvFB4YwiZ2Ch4B9r+iRxcI+sRcmePw1N1vm4jsn
cQWTUiD3szR2MlNxT3Vr5jQTLS2hmWZz4rp8FoutkqwXrM7uoAurE2eoQEoYcoH4OPXhu/iKKWpT
oSm9dQYywZvCIFvD6j/P943O3BWYUPCoQuoDD77fRMvFivJMZOAwqGKHC/Gi7HL2iUsjWbl1Exp+
43OruhVBYJWkS4DS20YA7CXsYmAhoWU20oZfe0FUcBgKRXXkRHXuPQRVlwm4ihn0/VjGCQBjyfmg
PY25txfGh31Fuygt5H2WphVEoPowfvFY0HyHnF423x12Qf3g+xn3iSMoszVpag7kHLpWeGgkySWf
FoKUFSYfKOpwYPIARhG/KDMFZYlW/+KgkinbXZhKKZKLumwJUed9ks5nvll3YNU+NGUE/sw0UXA3
SHKVtOb9hZg91ABNARyg4ipEeel6PsS0keU8yyMHOYWKa0wIEAgMRAnuWdWNdi+jdA26OGhMea2B
Tl/0uN4fgDhzLY1q2v8OYPI4lyQevN4gQHH6YF3LPMCkta/QONyWDOqHRphTCFKIdmdrAJqiSGJ7
JQU7f21nq+pvwb15L5jlqHqsGGYcAhTxU65AanRhnmaHCdAziCtBOIZczmTftGiB7bNgiJyB//E/
+HWw5zxwrYmF7ddm09pKQRuN4rlk5Kw2CvmNc48xMNmNoReR0SFMDzeua6FgGYpGAfXablP4uPtp
rkI45nlhUufOtIRCOtC+wG3ijXa9qjVS5dzQCZGT9muomtR5SEPPRqaQoKs5ID9161vVSP0XCLQJ
3/qEhu7WF7tReUVBKTPfaORF7w2lRV/bax889gA6xOaotdEuld/nfAFeU3jS42U/PuKux8p5hd/2
gR45qO83JquVzMzj3qU6ptxCYVWhURSn66LglniyZh43I2YQiJWxNUf/jSQuvFBUpG4OYnnMksKz
ddmREpCDfjjKcZ4tXNNz0QBKkCoqx6oG9rJJcJypOZOLwYdrB5ud0RV1bwV6+oKCz5YP86XCyUxe
Hk9EcMcA24dkEGhqJnOKSNOvweji8DEangTdDmpagSCrelZ6G5UB/zUczH5JZfAWgAfneml2ck+6
mue7QV7HTq5AIOSkyoea32k2DigX7rJu1RerhY0+d2Uq4y0CCJkCKNnk8urkvBQ8b4idvkE2Ahgj
sHt+ioCtl7QWX1EW0U4QkCsDi+vNpjRUm8edCni/HmzE4a/Qb11pYUhz/gzImZFzFCAa1Kqvp57P
Bc6vOQ5Rkqc327YHaEGo5CeRK+UD4XVvJ6Q5M3gu9o0a2N2Fh+ZcogA6guC7gQwaELhTfx6qrhfK
Ypg4XJlTJXhTe9T5pDWnbglZJV21iti50ErLr5Yc+fhh0+hl1F6TQFcO/zgNeCUhBp6ogeUWUi35
ueQTUx8AFwissImNgk+NUnltqj26+imLbVkp4RrxKswsNNwPAkp6HlRCwDB27PwXSBDx7ijFdH+/
zBxDCdtlzNvgHYZUw/XicH0lB0IsJE7lRgZHNqxswI5x0P9bZn4g24BlwttbHxOVCuAi14byvFa0
LCSJE+2LJ24T09JgwK4/PgqPXwUVl1gd57KDV/Ymu64dkqYqPNhL6cGzpb9j+8bjz3A8hXuFvmaU
GE4Z/B9u75mM85XdyUWTJEKpDYGYOM0XXgQQCE68j0RdyRBKljR/JRWQ65APYOviu6eS27kYTmZG
4OxHE1G9SzMrjRYwpTPn72pE4xa4cOrcICkuHqCJg3L52C+QmQ0fY9d3VPB+ym6RNmTWHkBrPJgq
0d455Rnq+8hXywz2+g6NlGukXekmXXlPHdYcGHuDp0Z2GPtlrCY3jHVLze94B826l/s7+xe5Ojl+
Y2zy7zgmAUrcoPnY07EDdiAkAaM9GfmGR35YdEHW76vS3EMcws7o1nlqP8/npUTsXFL4yv7kGi+T
huRCPs47BbAVbITFHu+XNFh129TF53t4HvrmmX3e/+65O+fS7pSDyO9r8E34+O7a6GWKdns8t43I
tbxhZZLNfWOje7gzx9NWA05q/Ujz8I2aumuEkAbVye1fOvazCJGZSxZdfdZ48V1s41gLpbQn+Czy
AEEbHTkZ9Ag3u7LFIxeag8fgTwuw4sFdym3P1Ljhuf6zj6YlFpkxBBUeTnQvrNOc1qnBH/gXftiG
P8DoDKHJgYAltfIncUnUetY5X1ie+DBsn7aNBswuT86KAFBdYHcQXlgMjmd91pjUBt0rIBRTXo2i
VThJYUB3ytxuRD/Kdiyg7UG0pQ2XFlQdqzyhXXyIr7xcG7xm68ERmcoY5UK9WGAGmLuvMd3/GczE
XSW1EHmdgHUOskPjWR3eNZwRQtbNqiIgeHaQOlrKkM3v4v+YnFyC4/MXNDOYZyLvhcCuwJAqvQFh
LCySisyE9lcfN/FJojgUgZ5gL9mJiQZH3nAfjMFd3z+Uc5U6EFaiNjJW6gAqm0xhy0eZEGZS4rzY
KQ0ePLM8+B2tYmpsR7cDPpN1u34yQOq7VAmbgePgsFyYnkylzqmMRerodE27/kH9Df2jiQ1Z7Qbi
qclgGH+hzfzZZhazw9Iw73/4/KV/YX0yvUrdtmFS4cOLr9LKfOrJuFSfDfLCm1u9tgr73NIzUu7m
esnyeBRvHCGq9UCEIo+Dxvtr7+QTDpqoLZ4zEflKkbUGL7aS45Ib0PP+qGkvJRgWqwgtUht4qSIC
l2qwcHBuyVdG5Qp0FQELJaLUPgXGqVLU9glfxE7X0EBbAXZTlQdI/lo9jq/R/8Sh3QcmH64GaaOv
wgMogXMjWUm2om2SvfAzxBZSatUu8NfJUkvanCcDDwEyTHBnKC9MtkUbsEZsQz52dKFCv2iK/EXe
JzAdZOD8qJagijPvWAk6FDjRki6OnOjXq9Ejx5SDqxg54K5fD3EEYbqiOKNdfXV/w5Fx3NNlx6zD
X8EWALUTQwQSglKjVImjoFvxs8loyp1iRnUUIl+Edzen/E+ZdUbZ0izbhhso9AJiPvhG9dV1Kz4z
1cDEzTzEZiRtGcpA4jZ8FfcglBVPINZz4ez/stjCHeO1CwnH2fv0cuiTJXFbEla1V+PqVkwwUhl5
aygpsBEHvkCfDxdsoCuertuHdKHx5paQBftUGzcDJHwRHk6TDH7Yqy5T4QNdiCHudYGi2mP6jXlK
DcmQwfa5qihSWvm3vyodN6B9Az1PyDx/RSUt9760qeWFZZzLp18NaRK0I4b1vKbDkCrb7C3gan/s
jXJaQZGDfmV/pTV6UWObB8NebYiPC1toznNcTsdkC3lCBVCtMOC+2yjn8ONN+vvgP6o7ZRPvfaPY
gcqwsv4apWlsY3CtypujYLAHgxj4d1s0l9SIZ69f+C9IH0I9CCQlk6iVBy1U1edx6kheH+abQK3B
7Ve5JH5rQIL3UvljBwzxe8jwuKKfPNVDzL/0lRa/pUSPmHF/dub8BmgkIFqCsYCLd+JWe8AJZLyn
UqeuvMHmyzQxQin+KqGt+NQUfEfvm5s5zqOu5ChVggYLJB+u/YbeqQGER9XUUYkqbTRfwPsA+QtT
5XTZILkW06iIlvIjU6X28Wks8wDEgawFCCl4oWurYi+EQlZXqSNGpiLTIrBwJIt0TR4L9GuuhP5R
MvNDoeyIsFYzGhaIzf5L9gAkRIED/FfXAcr012OIErnIZZmDeEhZPAVS8yJ1IkgshIqCyUM2vLpb
Ysmf6i78YxKZAKi5AUOK/sNrkyzSYNOP1eNbZXYmGvbpC7QzwRcTGOOF5RkRqlkcBVWxqaG7+E20
BIqs8hrKy/dXfXJb/DMQcOQgWQZZTVxS1wNJkO/vIqlQjzq35ZQzz//oEJq6b2Oys/6xgcsPHeDI
QAKtdG2DU0O5R3sBKkgeypIgWDiVgGjXAF1KHjkNSzw0s58EDi10g6CVAZ722pzAk0H03Uo9SnFA
5R6snNpHNTj3v2nqyf/5KMhjo8ucgN5wmlRVe0/i8NxUj4XbU6/dtRVtIJLU/+2qEw/KZDwUtI3i
8adcAWheAiwf79BdAoxasva5x64JQUYGYmcOaE63PTAvo25klvWJr1/uD3X6KP7foY7A4BGuDNjY
9YS0XVWURdWrR9eLYyS6bK/atajNso1YmbJgKGWfG6WoL9wsc+uAND76YUByhb6hiXMvWqINYUTU
o9Ci501VqzPHJfHKhbLrQvj32zV+EYr8fuGlqXEHXryPCwCTSi6AKZTXURwCnRYon3ojpdCGNHL8
9B+TTWeOmRCQfYEKCrUNg+0bazAGI6IntvphFsWdU4rU0w1vez7Xhr7ASzc7H6D8At5iJH+blmFQ
9UjkKBHUoz+Abiv2n5VCzSFTIS41wk47av6ZDlxfeA0AlQaI2PV0eEOURX2sQxCHqjTajNwsgt1b
JX1Ak/FaMEFG9YPbPaL7dJNRjTYWBHTRYw1fR/Hh97ff74vrZnEuRjM9j3mSeRnDaCKlp2i70N/6
9JtrV3K1cpOdEh8DMFoSBYyWuslXn5wA5EKKPtcNGBSlVjSaobP9UqNC7oNLcaeTDa82ZqbsAJoh
ARpvoV0YGhXopYj8JnjbeOyaDR/K2i65sRUjyQ1Fo/zRB9WdBLBNqwBgwzZyhorWUvlqEtDczPz4
/xcbkUMZuxs6FV6hEWjgWzlZav6bRAX/awGYbNQfka6YXphlGGY44wytUt2pGkSQDD9rBEXh2l5Y
ttntiuo4VIxFuLhpcwl6MJnvJVi2AucGqgvooTDRUYF0IqG4lVZgNqPEVgxspkd3z6yfL41+fUlU
oTkOVmUZ/NeoNdVTzcKzE7KP1AyMJVKY8Xq62Vto04UmMEo+ZNqS2ORipRIv0I6EffD9RzKWVtlH
nnzoIJmUtNi6Pym/yMp79iZXGeRPcgLsLWZf++TBdUXsPForZXtUPdzaWU753IBMkBSZ+s4PWkPv
bDfZAIRNlR68iiEti86IBIv0BBtwByFEw4VEbfxU5mYkvPcCMiIMUF6a5Y9R86I1T0CDyUO4DtHZ
cv9bZq+Fcd4IQKugApgCd7u6TVkux9oRAlPduwu4owdl7420bsLdIB2704K9ubNxaW/qldRQ0b0c
9pqqMoY0fpX1V35sjX6QkZfWz5mWQ9xCp4NvKeEZzdauvJjPHNdnun6XY5j6Ik+tWCtG2rFzH3jP
cJMnVeypjzyfgO7KFZ+AH/aMCMYgoFCKDQ/0rSr/wfvFY+GtM8+lQrtUrZkdEtAWaAiRCJQJJtdk
xXt84YfYUi3W/0hyyG2mX1lmKCDKYet8CaI/feT8OhDEWFDTIoj3kCa7dlF5mSVcyjLtGMuUlJZ8
kodjf2Tde25U6EAZcrtMN/eXfvrGnNqcMgOiRpiBUT3FtNu8lRqe7RndmrNGAqeTRl+BaaIFDU00
Gh57ysx44dk9fe/f2J9EQD2IKLxytA9AaVUquyZD61PcGKQ1FTBY9RDXKR+AT4+TnSSaZZov3IFz
EfDFnJPJ1q87FlRyC/s5iDAI96YRQ+U3PAhpZc9bONez+wmRL7I/wMKDdPt6fQHgBNeSW+BYo4PR
iwM0wpkRItJA3XHKSQQwHtX+++s770oubE6uvYhkpCAu9hQhlrRq1dhQMbmApCNHRJXqNXME9+99
m3PXE9DFaGsRR8r0aTeVJgc54bRWO/oyb1bJG4+GmjR8vm9kdt1k6AUjdoZkwzRd0xe1IKUF6vJB
EBu+uHbRZ6K6ViWVBrdEtjFlEP1nk+Jc8ugNg80pGE3hGgBiSjiCzCygRAMtGkM0cCApo6hFoHIH
iTggw1DoQUltMDn6CcnxtbI/pfvWfHep8+HSeLN3WvodGQlCOR6HCrIYtvN9f1ZmdxjeclB5xMTc
vJc9ThHLpIUjl73kqLnYwX24A3wbr2w77Ls/YZGDcuvtvtG5mx7gpRExjScMmqCvtzUvpDVICWBU
KwlNAFhv9vGqBod0nSImEZz71mZ314W1ybM4r4owyGVsaAUuMRM/JfG7x2vtvpHZNyTQP6DiAdwI
+3hyVHs9DhOR8+D6uZcYrUKR8tmUm7p9ZuwtqtZRRWuQMvM+bqNDkBxjYd3JKo351ErUTyg29qBW
KOqhoj0Irkn2WrFqVfirTFtl7fr+WGePOBZbQ48fiE2RX76efyYMVQ4NRu0oMMuTrTRdxY91gYZE
hA28FQuPQBTcNzm34pcWJxejGkssCLzxhPt4trKBe2cJyvhuRX31qwjbtxa38//P5GST1W5aB1EP
k30YWoOEELd67qKHNCVPLGotiZMXWtiWvnGyz2J83lA23Whw627jEgIb7nfOHlVfMRO/WVjEuYOL
AgReDgCh6zcK6egJJmWBZMYxVpAHKHaCtm45SFvaSH4L2lvNLazgbJoLrdEjUQnKHwCzXW+atmgT
5kLO4CgeeEPbdnhAgFvmRGyIL9E/kgVQ0nbUQh7z4AZq9fS5NAYVr0AriRaWdtwtk8gPvYlo/AUZ
HDrDpmAfgTU9eoKhS4uNbKnsU8xKCMhpNG2XmGFmLo0rS5M1jbgs0v0cliL3T8UXoLHIMbs1gC5I
FC0xd8x+loRmLKg/4h6czjBaflkeNJ56hOg1gonAlkRGSyU10Ae35K7GKOlmCuGnkEEaRVinTYdh
1gwsz331yPo/frCJRDqoGyX9GkC68R52VuhlKOzWHK0+e2GPZLnBREOstvUGqgi9shLDpS6WOa+k
QVQEml5j+R7M29cbLA/1IuFi5FHjNobYOlpdHyXN8pQ/GRdv1PREWPpCyOt9LzG7wBdGJ9FcCE1j
Bc2d6rEJG2hr/dScDC4JEO/5dKiW2PfGI3Iz6bgbIPSOyw9J1Osv5DmiJH4NY7wPBHEUAZ3GRXlj
3v+k2W10YWXq+AYfZHhDhtyUsO3jTKJQoW4MV23BbtL3C25h7gmCBkaoM4CrjZduqBlbEugVbjFk
hN4q3vwcgO12LSik7bVH9hIttADNfhqmbmxYBMZvGnsPQh5ESVAiwx28axWcuPRZlq8ityRSPLdQ
CoITdMCiqMHfxIqqH5Em7tUjqFz94ahV3/eXaG7XIeCFKjRCQ1QRJ7uuUBu3yqG6etSEhsr5eydF
VE9ecshOtfLHfVsz1xLQpiMkcmSR1+XxIrlIY+WkDQKwgmGBJGsQC6iCPEUDyhHnEpncJc/8Szc9
3eIX1qbFe5QGItGNkBiFct2GQE86FQwpeC+4DYQ4PGKjfbqQ4dm8aBdAkTorBCsCBKmLCgviNUAh
vXYlyNfKjea9qEDaufqD25691Gpcg5Mh0oV8r78Lc9BwbJIUh7TcCgq38RNLa3BwHxXPCABRTDg0
DIBdFa2gUDmNH1V0L4tLLbQzV/DlzE7LBj0vun6UIVNdit5jW600BQCfdNik5Q741nZTCUvVl7l9
OaotoFEBbIXCtLrV6lEBZkSsZQyB1CDhDxqXbe5vl7kjhi1J8BJDKY2fFnh06H71aNhSj0AEgPMt
EiGPR5gIXiskVzIGzsf79qZ9O2PIjH4dgBvQO4iehmn5TOW9MK4rVz0e3mRqDjZqZquXMdn99ufw
GZifIFukb/jJKA03xpjilvBnpURG49wfyrSA+TsU1ItRA0JGH2WgiX/2vNYDgRWGInUWqaH+ZsbK
LvQgTLfhBzR2hEZ7rMqSNlveAw2xhxDeLiRKgFD5H86+a8dxZVn2iwjQm9eik28ntXsh2tJ7z6+/
wV7n7i2VCBX2GmAwwDTQyXJZWZmRESXjgl7yEPBxeEogYwv4B1XHjGVpCvoRTyQf+Bd1eJO9x0QB
EU9/X0VMmcmlNTfgHhRUTme6Duo9EBvamGNrIc2AZDxyh+CCDNxJg1yUTKIBknQ4mE0MOmSCS3KY
8J8iOqqPSn9kLMBsiPYe5x9CLQDkdyVf0Ev9wJUrtQlXXGmrGPj4CChSaLjId2TRryeZFd5XP+js
GlnkEEvZJdxl/50K6vIshWFIpBFTESTvOViPIA/bhSCOVBwNIuj9w6Qc2umnSGKwQq2HkAHyX3pF
GgivAThG+hCnkFoJvU06Lu8a/SCGIEKrRKdNpyc5D4AZfIqkO9Hbiz5UIb+a9FeRjuikH78mdEQo
qDZGb3w4Qt6aCFJNKlFBSRIdX+J38zbzCNiMlVrYMnOv8R+yAhxA9K3SgqCp88taP3jGK96xfgq2
tiq19KzaKyM0OuSYGNE2hZr1vWRkZuGtxsmqmt4SWHO24BMN0MSiJwMuS0Dh4PJ+63whDYtewMN7
mkCJsUnyF8ZYF2JlWMBvFmeSDuT+Li0EvgT1lVrRD43utpplrLjmQVD2oImKy4dChRJNvQ0rRp5z
4ShcGKU2Yt+Gdellsn4wsqNifM6FrkZyGCOb54Y6b8acDJPQwYS6tzzP7VlsgF3SFXrOwcvwUWmp
Kdo65FQugU7ITxl8stkFA7C66KpHzXeIVugorfZ81OoPqsapRCiMf5FdhQcGIwUWVJMFWnqnFsss
FRqsJshQhNKFNoOyTZDCTx9vD30hKkIeEL1FwJXygBtS01s3ZSSXMaY3RlKIx2NHjLdtvULJwkcI
G7A829Jqnpuj3pGjkI9eXUnIeIX7Rvwowr0SsvQ9WUOiAj2Di4t2GjGkqEX2PyfgShUqCfTltrYD
G9ft+Vs6/3PRAQ0wqB7qNL+3LjZJ3Mq5cUg78DsKR6lFgZB7baHKd9sQ3fE2X8qzdOF/LFEuUe4L
JY+zzECUVbwkymM4JiSrZLf2HK2vtzn6F8uPusX7FXQTjFv478anDwj0GcH5BOIB1GmpN6kAYlij
DUvjILry5MbxfaI9Zl5rSuJdLBio7K2V9rExNoV05HwLnEISuC5bRoi0NNezg5s140EQK1ELK4+y
FNZKbRy6HrXx1jcnBWXyyjdrnZHCmnc9PVyAbpGzxlNBBTPvpT/IcjFsookzDp6YQctwN6boLozW
Qvig98+313XpRPzX1JUiRxY10WB0PnppIdPuhUQGFSqAAbeNLER08GsiIhqIaKN/ke7hyb0wGrkI
mydMnsDMlQG53L4KNV5B4d7v1wmQCOG6T981tD97pW140L11wZvZcCuNARm5XkXkdebmNPyDi4TO
7iS9ljSdihOTFPxbLpSvALmAPknrnUSqWZmGhWQKyOChr4sML3hQBJHybwD7hY3cC1hJQTEbkRTV
HNApeJfoYWGOCVCgMqsV9npJYROcr3g2ozEV6tqXu6ePkesfmsg7NAiHQdLZQtG4Z8CDlgd2ZoS6
7utGHHnoB3uHOvmNokfDyTIyupO6riZ03fNWNrGSAdd+FUS6oEme2cLAdkhPJdh/Rh4szQgJpcdI
9N7yUD1Uvux2wXcCNkZWonVpFudVAysU4IRAwV/OYicXAWTwIuPAJ5tmnDblmi8jRnCxOIvnRiin
WkvapFfoKjvISmsL0i5PQN9oELER3Sx6GIwX1fseuYJx5heSRZhK3BdgVgbdB56xl2PLcB/X8YQz
0GeHXIxAIFZaM4l6tW5nmJDm9EHnVuBIgLQNwxMsTuuZaWpajTQHeQPoiA4VyphDfHoYQBi5GkA1
B6JGN7P0bwN9OXrnaLnNKSzr1yHkPHDkzgEMwLhpP6TJIUL7YJ5vIWtJ1v9EQDTtJRGtJLjNJmR4
TckHFfAkM67Pv5TYpUtHak4AJHSm1sZNTR1KVSmaKsxweTTA9hwDU0Dj4JdmqiBX4cwBFckOxXuf
vE+Q+RqQt3erR2vcGhawVua4MmPdub0QS6fp/HuoLRCVqdT58/eoJ6WXbdxmomqjoR1PlTeZpQG3
AFbA6IGDBikSABmIcy83nB8CfqbqDQ6T3ttgWoO7V9ySf+09kHZWgalXjifDWUG2oUIv4zCi42Wv
DeDzSZXaHEOLb795kOknSJj5X3ntaiEDSjPvu6v1wVEERB1MBWAsuPxCXZBiXw0m45Cp6n3ABT4B
D+3j7Tm/vtYxC1CQhE4q+mmQ3bm0kQtJU/cjLgMj4UkNqodoeKzzjkBrKxQZG27pygVR5pwMRg8P
mBypkIlX+Vz3fQUHrQbJh7DGi9AHoFbXc1KLGYla9Cxzd2jfCbmBcCCD0VU3L6aHYIjtWtfQXXz0
RxYhxMLlC3l0CQ07oNqeYayXMyAnVSBroYfrEDA3ZeshmyiI67BmkeOy7FDXbitW9VTyCKC4Vt7X
YbZCw+VGxtMtYmQKWIbmY3b2cgurQBGiCobQnKwY6IlzA7DUM66Jxb15NmtUOBgKeVoYNe5atYs/
QOEHjE9Tn27vzcWr6GxpFCrTJePJEk8FRjJ5JgQQDNn1sW9OX2gp8tv7UXNu2/uTEbg6cLqG+xw7
Aohyan8qWsQnwph6h5hwT7NoYgC5xhmccVyjt5CAHdwFMQnZaZtDd3j6vm196SSinRynceYQAEfd
5bIl8iDPOD3voCkByRD7tSGRshe+Bla5Y/TLL91457YoT9vUo8B1kGA6NL2rye9l+lAqDBNLzhzh
HsoxswMDHcLlcMBcmXgo/3iHYAD4zjJAOtMOW09aC9IGbOq3527ebfTCgdsJlvAi5EEqfGlMLTMh
KKYasLKU3yE4MbVEs7iA+1GR/a90SC70X1XPeBExjOrU7mzCJizUsfAOLah0hBK5YGNb8Xj5GWC4
m9BbO4JNKRAhpvUvBgsBeiTFZ7oPmsjQw5HI46ryACCSN00xN71Oo+kJVr1RWO/LxY1yZou6JFs5
K9KIx8T62W8RH3X5u+QYnmTxlKOo/Z/xzP7szF+lXu1zcoTxgB2EpBtxDdlAiQzjexTvo8nO/f+V
KQd5Azz7zixSrliSGs3IRVhUveGua/Yy8ua87qOEtPfzxwI5ZX4bq8Ju6FOnEoPV7fVbSCTP5nVc
NsofxobarXmqFtOYwryO8hsRVHSvfhbChwRNyOJJSFdGIxFeIkm8iUfJyv7FjX9m/W85zqZ7mmbo
S9FAopSD9AFARsqgrbTeSvd4JzNu/KVbQpm5QfHURsMw/WCJKjmLBR/PPtTzIs1i8XAsnkAw8oJ7
xlBVRBaXO2eEI1BaBW4M3Gng+WlqawgVDfxbnguq5uEV7G1gBXEZy7d0v2IDGQpaPDAldMBQ96Wh
F6mA3RM2Zp66yPLG3GqYrKSAvfK10Z0iMEP/HXQ7IFLPzbJ8aQWm+Pni3J59BrWJeRTWY7XHZ8Qt
JD3RBK4+Teg5t0dHcQerzE0PgBuI35SYFY6xh5acuwZSfSQrwP6ESO5y4ms99Ic8hHMHf1sTv0Gy
AhhjMLVVpBbMHB3pjCmf7yPav2tAIEITBbEwcn6X9qJAy6Kex0IDr2IOanrq5HVpmDLaa/Ns10Cs
ZGYPrvjYLlCL4eV11v6L6wxvfISIMkJx5MEuvyArxojnJjh7VeFNECgYhYvWFK+0RHGnF4ybZcnr
nhuj7k5d7NpeEWZj02nu4Kr2jc/CDy8kT0FMdzYi8XJEejKNfsrBtSPc8KrKisX3RGoPlfASgg1W
6P1VGhQ8afvJKTIrGxLWOVpaVGwezCckGiCxR7lBrwVfa5Bq3gFUpmYim0AdWeiBAFQLCbd023RO
m3zqxR46FysxdDTu+fauWvIeZ/bp+ztCHkLQEtU7cJWd1HhsDsljCYEMp1C6Jx6Pf4j83bb4l8ij
9/HcGQ6RIeCY8Oy8nPORjyKuEw2cm1510/igiF9T9VJ5Wz5PXE/u4bo0K05MofmEOp3dxPFeNZiZ
69kK/RWIcRE6oDkeGQDqwhWhDVKAzp2D20QnyPgUtGu9nMiod0jNFWYOcgWtTkgpRYc8F54YczCf
FMo68jtoikW6bCbHo54nk9GPAwRouUMNSqQotupfWTWVRrlDM74GmSUEATwz57mw1ihEQNFMUPDy
5GmCNlHvyxoXCXeIduHHhM7BHG23wgqrXprGIXb1NfTfQQ7ROxkYX1iPpaUQBxxNYAaDAh8avWn8
WtD2dRWLMjefNRUCLEHopPJjZ8d3Brr2bE+8/xeTDOFPXLvI7YAdhXLQg6elSZyImGSNN5uSswEm
asd9h4qW7rla8csbEJRjHumFnYVx/tcstbZgWZNBmoppzpOnQbgX2xjqLjowqBCZUh1uMBEs11YV
hKyDtbSp0DsvAxAhGOhBni/Ls6BGCMJAmooWgYYYIpFD0JyVgk1HB2SdNNtWBsNlat6e44UwQOfR
UD0DwQAKoN9rIc73oFcwOUtUGSArCKAs5UNYlqmUsnDb6ggUQS/Ig+EPnK2Xg2vytlcjDjd9l+tr
HakRHQzpqb7S1dAUpBetZ9ZGlo7LrHYkoLEUeUm61FpEQ12Osoi7gUPtBdWssbfRFTWo61BP0bv2
IIK6b+QSW8h90kLjZ0YQykgbIZS3Ighb+k+if5JYYcfSnYUuesBw4LfwuKS7IgNfCUWoo3GHLgne
sKuVDH93kQRviYemkJF6bEED6Yppb5cgsrq94vOhoT3XuXVqHRTB99u6DbiD5k0geoPkVK8cVDCn
dkpOehbodXHVFeAoUKQB/IaGFoRJJfY6sPjoAHWiIMK2TtsVKD4R26AtIikCglIA6y22EFSibw5s
BShnzFk66r2XNS3XYj05gExGwOJEKMbPKie5d5d5YH6BWpwOvvw6sLI634rlXQaq0YFxLy8OHJRO
iOXQdaLRtSIp7pOWC3FBDKqrl40DYXlLQ50ap7mSvkXUqW4v60K0BcUXcBqJM8gJdDqXx6tWJy4Z
kGY6FDGkT40CVaOQEzKr03KZYWrxIgAZLACkiAKQFaEC2WbgPT/2a9hCgsTEXl5xAT+sOwDdLD3J
974BooA4yZVNnwejGQgq6/ZfnN35AsbDBUeczsFyY5CMbcBzBw871wBtUBOgTrZtQQwcNW9B8nJ7
cpfOzPltT01uDJWwVhKwmGlF1KkAD2sLnFjyyWJrXxoWeEXgEhCAY3Lnn59dAH3VdQ2nGNyhUr23
rMydIpEjq5pI8o6OFbnxGSXbJXszmShSTqhronBzaS+PBbFNY0xjq5kReIy4u9oVWtHky+OQrm7P
4dKhPLdFRY1xGPJePi9ZP4BrrEWbAcuzLd1l5xYoz1ZmjZY1xcgdnoNGtFWzDjmbA0L29jiWbhWA
JeC4keBEpo7a/GqlNkJqIApSwdY96Ct/OOreugBPtSCU8OV28HDb4OKwQEmAHlhUNlBzuFwkRc6j
egYtHLLJsCLOAMlPd0gk3uVZLMhLPgQFdfSbIM0h8XSDetkKhZhBiutQKM+9usu014DVCbl4+Z3b
oI5SmWA3VkjcHrzE7T27fp70FSSwMIUZ0axQ+jF+dFZJjjEummhz0JvEmzrYNMTfpP3Vjbuie7u9
SIs+8WxctEdSJQ6JFBXbW0L0zydbQZuIdOC9FfLF1Y//MlUtYyMuHSi0zAItPQsrQQb8cl8YZd+E
rc77d1rS8xb03UcyZZCUZgxsafKQpJUUKDaidZXmnExDT/SrogA4xypJYKLCSECQYhf22wmyaQ6/
Yllc2u/nBuefnznBsvYKD7SSxqHMDDcV7M747CrBbASDcbCEpaGB7wVgaGTdgQmiZlAvgkbXQxWl
WqO1YrSWhdNHuUGrR9ajcwA8cNU+MJwJz7tRQAbe26nRWzo9MiZ46XI5/wrK6St5YExcoAGClf60
oGnYNK+VccJLAED/gXSpzTucCuJSkEuDyWuHL+Ha3RSzEK9L0w5ZZfBbzZpLV7j4hFdUtRcH7wAW
IVLEgIFG+3IyQLLP4tteSh0jZfMfU/S1o/qTnib6BIjL6Ns6tAiAS9hkarRCG+tdD+pzUXyMM54M
urBX5MeqZWBslk6OOlfHsPYqUPDUutdRUSvgf4Z9fj9yUMcdGN5gYUlxMGeU2YwxwwV7uYU7Vcs1
iEL5d7URmWLowyHgzovfgxKvq5oZjy0snYEXFYD0kDpDjE2ZA4lo7bdSEtylv/IGzdZ3IMnYpHa8
Hx7RQeI9+WvdggSF6NzeuVc3ITjaMY2zwDoPqiyahM0fk0iCamtwl6BuKlkz6gCibjIoAMNdoTll
z4hWGPb+XPC5Y4BQbd/ksCeE2b4y3gMR+mfjnVE/6yJUI7NNFTEyEFfriBFqSO5hfKCMRM7rch1b
ofHz3pP9O4iZ2GUmr6reTeKH0pBPHmfdns2rRZxtATcEVNTMBka3ZEG44f9sAYUFqIxbgnas0TiX
iRlhGZq94tk06kPa+lGs+3etd1/2EmQHclTfRFKyCAkWDeHlgw0545Bp1TAdyaIKwbt/N3SSFaEx
Spfvo8lY5+Ln7am7dijz3OEIQOwP9Qw8/S6HlES8H2R9ENyBoKnqI1uIRgv5BjAf55tBCrdJAmwb
uAjQv4Q9wufvzLEu7c3zL6AmdWYByNshDu6Avxi8eM11m1oN17qcWnEdm12SWoL/c3vYS/MLISJN
wGsP1Qu6cKRJRZ1IRhrc8XjngVVC7kEe5a2Ztc1lO5qgAEcOlBGN4OlqdJorQxHcycmK939m4hWQ
VwQG4yJcOmx4Kf/HDOXFohL9wWoDM50/ghO4JUoMZjSQD9cleFhYm3OJ9R0DwjUEkWc0WtIBmzQG
o6gUbX7iVqqwR99gjz6HXRk7iKPAXtla/LqW7Uy3xdaZn3xf2vr28tFgQaTWwAeCjlKAPdF3Afzc
5a6VA1/UAqXMT5+fsQ0qpvf82JilE7JOB7V+/2dnri3iqa5dkewWmShNqATkJwgJEwy0no5lUJIG
rJwlJH0AD0tV0gBGG/sQtQDsepps5Tk2WrNUwv8xnPznYxTIEPEolgBYQQ9a1TpoVmXg0KwcaNqf
Nk+ctZF3AQHZ8/czKxM0v43Okl3/WMPFiGOCJp6r0m3VBWioVMYc1P4geAaV8rZKiZqZyqH0SItu
GnCWE4Yjp58C/xhFVRWYEfSaoa57ua56F3NCi8rmqeeL3uLKUSMiuFlWhQL2RS7PRqJ1km9DgvXY
G77nTh1T2/gPs0sNfA5scD9DoJoHsvfyGzo0EntIMeAbPI9/gSwX950NKHBbmehBkEuoEHWC+avv
j0bfh8ih5Dq6jr1YMQK39LoYzXDBBCQnNyT+ZJZj20Y7Ayj92OLHWHzJCkl+0YYsHkw+qHvc+qAg
Bfeulgs7v0+AHzHEPnj2ClF5rrK6q51U4+ST1GWFbt8+RjQEcp5u3NEzxRwAhmDVpi7pJBnkyjOK
4pSjNVa1hQLTO1k5UuYgLOPKT/ENn8NtRNSX7/syJy1IJD/7VzQB4UaC5HykEJVnxrhUjDl/FeIi
fA/qQ3he0Pk4cZjSqg0E/2TIhauBETUWHQHEBy7aDZuNv+6tXvNIMtiTxELOUY4UplGLRN4RWf25
MPbn+c4u+LL1ZT0esvBkvb6PdrbeT1azBoVFTt4xEeSuRrmoNMFsZelrMCsSYj5Zvw8P5gbEitZu
BzdodSCafIPmxwP+rEby9JSZTwVYetDoZm42G/OJxct+7aPmvtQZg47uRIArKbfQNkVaSobnHYXy
LevBCtGs4+A+GNzbm2Vpas7NULmUwMsVHRJj3rHlFdtPDjW0xQGqNdNpKyG3d9vYgrDJ5aCosMTP
S1w8Maz5vTWaBYhzOxQKi91+v3eOubn++YI42bAZTLKbfuN7Fl/Lwsm4tE85IgHCOj0/27dUF+jo
vfM5a/lA5UW+v39BhRjADtESsagguGX4+flXX/qfS9Pzep/tQV2MdS2eTWueIxe/QnwXK/8jLudv
n58vJuXjfL/wwaYBG0FyKpFQDBvGSaK7o/6xgMwKMmKz7BIdV3L94PWTlHPHdOXd/0APptscemJ8
7yWyVcAAd3u/zI7qas6AJ57NoWJFk+vxpep3UtVyR0MUAURdlzI41VE5KT8b9aVXGI/gxRWCb5qv
KbQNGNSJ88RKnrixgzUFzca1m2rP0pgzhrQQ4wDJCH5/pBTnhzCNOBmnHl0DGccdczu2U1ff6WTz
61sQZmRYWnIgmJeZohricVeNbGrZ61o9eNxxgELXUGwiMG/V9b5sBoahJRdyboiaNzzfcyUsYMjI
IPQC6e1O5ok0aCTkvxI882/viYUwFRN4Ni7KY6E/W669yuCOW4XEj70tPnA4wXVPvgTTzmxzo24Z
abHrm2u2CAjqX1s+GO8vj24llVIyyRhgYnS2ivSIAv2D26Na2HsIAIVZaQxNsOg9vDRRJHXTimHq
nxIVwJGw2pWc3JIgZFGgLpwo1H6B3v0jdQYT0KUdXYv6qJtq/4RC30b0hTtPiV+NLPyUypGUaecA
Xsk4VgvqHui7PbNJLdggD0Eg6bl/2jvgbgbGm/xROP/8rIm7Jrhszc0KFX5oAzwxol2Zwg/M7urC
NHXfCBWwpw2IUk+vr7z5rNrP4JV28xVYJxxnbdj4hM/j7P9d6DD5BPSRlkpay2xcqK3Uq21hWb+r
2wu9cFguvoi6gTROMiKlKf1TCPiTOnl2p/C7chCstGrMuhYZk79oDk5mflWhUkLDtSOh0D0xRZ9R
DJJU0Q5bxVT1VdxsIU3MOJhLlyso8QVQGIBUHUkOamhiF9fNIOv+qd2Uuln7mFBw/elkWEd3zT26
Sz2zRl9EggvWh6CZR2TvmBP5oy/RnPkGGbXbM00XVv4W//x7qBu3qUAeVHIALFhoeHvdR7IZOdJ+
+I0gDQrEym1rVLrjyhh19Q5+pcRdbcwNXW752O14YfuhQJBD2Y8sGCGdpf/HFtgJABQH3AzqLZeH
mBsaPi3jJJjl4fYTqmz2+P29fU6g8fHdryRWaXkpaoMg03/tUe+JyAuUjg9hr4/WXYNCzineBmib
C0nEk9BbIT8QTqRtEysJJEuSt114J/CvqQGG+m1vA/ZVcBstszWFs4YMHHkaK7Zacp/nXzivzllw
heL35PFdFJws2QRqxwEObCaRQXj57W/Mg/AuRlZDGvvneHfnPO44NzmYTw/W6367epI/w7sQDNcr
z/7W0ATXk1X5cntzLB+N/84gnZjKJK2Y5CAOTqKyBZNK81JHllGTENrR2iZS1vlmDCJkItailTyM
6r481gIZPppHDi152kMRMNK4dMsWvYUU6r5Bv2YY9sBpnhR933hvAgf6eGMFElirb4yTkjt5TXoJ
Gh58ZVXQby4sydKMn0rf651PEs9nHdaFOxbEAnO3wJyVQKvo5QryozqUGZ8Gp5lpULZrd3oR74H/
fQWC3fI8MzF5xoldugrPLVLX0piJRtoEeXDSqpUKgGjtJFY2vkPiKGBpwSxP90zpi0ws0ls0jAFp
c61TRkx3KTtSaoqpJT9VhwCi0YbdH9APaiGJX/MQVXLRGdGQZDKN4+09uOwOQXEE8kjQKyAkvJzh
dlSr1MhbLHmD5unK5nhpE/kfPbCSInRysmgNoUIXXEgk4WtTYUm7LQW+ArJ6aBpAfIOriPJaSqd2
WZLB/uiCqeYXzMIRyYFlN1EzZdz7ix4Sk41cD0DlikGHU90U+NhOY3BKudTx6+d4slMvgHrogxhu
I1XGbW+GElHEt7IgwLbxmqloz4wJX3JK5x9BbempMPhgSKfg1GpPrW4a+koARx5gfrk1PsTBwzjW
lpCHlgx1s7WIJ75aiYxj9YdApV5Q4JWEtpsK9426A/UNcTEJydTgGyAp56SJJTTkTTKzQ3Y4nU6p
E1u5E5BfuDxGyLy8AnMmGQ3taOH6i8zOPPIA8pzG51V4PDO1NSdC67G3cjvb/lDM7/xTYaSOF++o
Ga/z/+1RDi2sNbkcFNhrN9awq47ZfWw3O22V71Ur+KhW0mHacO4B4L7CTDYBaT996PWwlnyeTnq6
0fON9hG8V1FKpW7Kyq9aMU3q8MR1TwlvhQ9aBSwlEf0NqtlpvPO/uY1UMBZ5Mco9t0rdfmGgREPV
wWogmQ441IKv1kWRgDjzPfiKl3m2Hk2NjLYa2vdQ8ybAACrm4XTQVxVIpk9P48uWhcVY8q7QrFcU
9D3izUDz1BtF3BhoAghOYeEGzbFqt5n4pknbYMgJa9ZnT03P+uxUkNvTBAB3qcAzzvxiAvwH6b0e
pPT+ZtyHRG9M8wAOI8UU/s3dCceCPu1ZHhsV30tHalRpCU4+LjzlrW8r8pePLhnRLiBeYRhOq6Ka
Zoa1zeW/TflT7tLICrjIVGUzrdzEYD2+Z2PU2DG7oNFDznemGKXWHnJi4HT1xehkNCDIWwn8Q++5
kcIIsGbffGUFlFFgFUExETy8l0MepEiSklGKTl2z4SSzkazYHoN7ffq+7TPn30PZgewnwJqQngdG
lhYdEmXIqDcKl5zitrAGKMEg4SO363BfSatQBNEowH+3LS7MnwRxNnkm+wEfIU/7DaFTg3gwEvip
u2YzOuPj7d9PV2LnSOvCAOWBqzoavayFgfwwbTNL/Cm26KdCvEcMyzj2n5xz2+DygJDpRiQFaBx9
8MoMIUAjw548kq5+Aa1jNm2i7OO2lYVyCoYFyRb4dg3bj+5WFdK0EusySk/PtQ2h3cbSSHRsdt0O
MMYd3tQTeeyACr3PSL7OMrt5FpAmf1rd/oqFoPHiI6iDH0Ao1u9afITcQrlgGkjuf962sDCbqBEC
DMojNpXgYS43fi+2GjRDyvgElkCiT+sQyJy+fPAZu3BhILg0gGeEIexF2qVUmZcUY46BVF36rPFo
NRSqikXWsxSBXVihBtOhoySQm1np1bjruo20A5mpGaWvibAf81dpciGpTmpWLLaQg7mwSt2JbSVX
wVQEKSL7WHtSpt96eojKQ+YfhRrvoTUoDW+v2YITQYQrw4kANYLu1PmDzkKPKg+NLovj9NQrpIWu
VBQ/jsNb1TiD2JIieGC9x6/2CBwiDBmgaQUL0hVZYKeJSZmreXYKx8gUhgQgQN+VJT00k1hkbJQr
R0zZopZQ1qt0EKI4Owm1ZkUdqAx4J607N/QGq+W/bk/k1a6EMQTRc1rS0K65wfJMG2sthM5qB2fl
dwAd1t+3LdCdczpQw/BR4FmEjCLqI3SpshCSqBOEDnrP6H0IUBPqXl8Fz4wUx78Xt1tmU/pVTA6E
A44XIOUQVuNRErzcG1JRRmGcyAXK33BY6w5E9sgGkR8VHBCT2VsIhm+P8PrpT1mkVgx1eHWIOak4
bYth+4lmdLcD585P5HRo77fNh5Z8g3Pny8rt24aXpnZO+s0kuzNbHx3656EHXSI/LE943Vjvxtbj
iOcQX7Q+GteIrG9WveHq2GGgAFMAq4+LFG341EXnh6Dd8Ya+PMlujmK3HThKYKLvs/gZGEnNq9iS
skS93KPUQJpRg6U2/E5U66nlydP4P1I9zzvzYjjz4TjzIkrEiVk3GwEz/WgC6aYa5KR7FuOhxJo1
+gpTOWDCPKE8lbafgmIXiWgDVPxEeFOOYegw9sRVpDwPSheg5Tm3CF8RmyFOVGIcjxLbX33X3530
3agP7fqjc596knSsLbhkDrzSAF3g0Q8eLGpwahPUTQH96lOT4P2xDT/QwFHL1ouakScf5KOEJTpy
nWjBAGEJ/kREIAnHcrlqvCcXdej31QnVtRn9jeZ1h1dJcKcha0XAQn5UzCyHChAAaE8N95j8TKyI
8jrRQn0DtXO6MJ3wBGyq0x73j79vW6tI0Y5jmgWAAoNi3V7TeQ4vQmbKGjXHhQZm+dIYqlPl+Ktk
y6J3X3Qj5zNKeUy+DnQpV+vqVIZrnGti7R29JHz9NsTWSrrXjhVrk84h960RUR5TgUiimPttdcqM
vaK63SsnYvdEILPxNkYN+XGoQd6eQ+a2oWKUSCuUuJGwbcBfL3AW2gCD+kW2i9SJvgqRyN1dDl7M
FFSnGQSWicDFpvQGqIzCPDJX0RKWE3LGQNciaYPIevYXZ26n6WMoOXNpfRL8x3SwEh1NIMIGRElN
v4pARm2zaux/9O7UdKvobEE/DRpq0JtHbSDE8GMbxl59GqrXGHC4U/KiICWZrnuRRAedaPts1pud
NrojIVF0e+YX4hkwMsEfod0W7cx0AzfPd1KUGEZ9KtpXkNh2lto9pWB8lxl2Fq4MaIzMUALQP6G8
Ty0wwH6pDm6r5gQCyUlaaSeQL2Aj9UC6M0gepPlA0POJ1yTqMjMZgE7fu8iJlC2H3PmJt1vkYD6B
M9IcfxOejvuoApf9x0ZE9sWMIPCVuf5dZpr241P1s30tiRUTlvLTUvyhojkLD2rgKeHxqfM7laOh
eL3anJLWDFKHc9LSznbhVht+sbKrhLTuZGzjZq1MKzEgPfLtnCUf9N/ktYrt26t9nY5ExHX+MdTR
9qcw6vpKb3Cpdt/x9rO3O8iFk8kxEIah4gHCf+DSAlsj/da3tqzUzex56aWBTAogHjNCDrnCy8Ml
1IXaccXYnioV7daegY4SqKUwR7lw7aGJQsareEYaIsC7NFP1qeS13GxmQof8ihOfk2odugb6qFM7
EkxtBfIoDRTqExRyXajBSOBzB99996H3L4G+jeRt25p58HZ79v+y3pfDF4Db12coPVDm0HC5/C48
5qNWS8UBOjtEffQ4e3S7ypa+Yktbge5w8t1AhhiZ2Ze7SbT6HDShd0kExbKVllk9ROLKdeuOglXU
354lcLZskCi3vek7Fifz9rdeozwUAYRpyK+hjgxkBM1LHDVZnqe1NCFS2Y5mC5Up0fRX75J1dPwT
SVszQzaIlUm9BqrOVhExq1g39KPTM9SLGaQ8O306TbFjJE45oOUGskep9BJypOd3bWsDw7u+PVaa
nw6h5uW6UPsFlA7oO/X54VSTPU4gkinvqJDMKIkJ1J2hfcy2xUExnxITUdM3w/h1AHppnDqSyKiG
el5OA57n74m5HzHTzzEZrM85UXzcG+T9JSRvH4ormCfz8PLBsL+40AJeDXMf5/zUpBJwHOgWMr1U
Bix0nxDotq1SQC3jysqI7/jWLAUOlkCTYfbaSYNg/Mwq5QlSyWh0WTGGUzMcRgWxaFJbubFKBdar
SLr2OZeWqIhUVCZZBpf3cHJS4txZ7xBscFp7siYwD7aWbe6Qkf+cyQhT1zArIloVMfmtiZuJsHLy
fyU+2gGcj3r+1rPgwsjSQS0Fbzilz9lOepGJZ02rxwSmAvheKMhiw/nf0KiyHlAiseyScQsvnq/z
D6A80ATKDVFo8QF++S002ywgjbwDqzwRs7c4KmaQa+KzIpzF8wVeGjh9tLeBdIFKCHGhn4Ohl8Ow
ifDlBE/372vuq1lHDgjsPz6k/0fady05jBzLfhEi4M1rw9GD5AzHvSDGwnuPr7+Jke5ZsgeHCOnE
ahVaIxbaVVdXZWWCWUx3HfcAajab9QgDLN7CGfsbfWAPgLAFqVeEOPC+t/MueYHGj6o3XGB+iMke
otuP0cYj52/xyz6v4wcbhMCSDqHKw9fqRy/1JQDCL7r9z8pP8gd4oeNiUqmVZ5g4FN0kGS5P2xdn
H2w/IH19cFCWA0VwvrVt+2A+DGSzea/Wh8smNn0CgPNp9XR/IqblvfcV1PKDlJbPXD7GPEAXvnxW
KrBCgQ7zvpG5AzcRTeOVC5JdYOBvJxswi1wpq3y4BKPpVooZc5p538Lccl5boI50ifYf2S+L4VIl
nd5L6GAUcHAj2+MUQ4IagDwsiff99kfSM3dtklo/bgB1Pq9kwyU3nvZ7FEYyXIunl5f9m687j8X+
EeGMkXL6uSfrkazdNfRmhe060W1CTPOSceTib3CzE+24egjJxkwPm5BcflL9y7g/OXOeVQAtIMJ5
NMj+yYaKzFSMTnDYOnRFddIpHN9y0QySJTKbWTvA9eOdBGgwOpZvlzl0wXiYTGcqR95/SvOqCCRZ
GWCR+uf+iOZ27QQiQLsQghEoV91ayl0hbwctGi74lzoiSaXeyHxHWmR7/0+GNMpPVR3mLp4OqZa8
uvy2Zi8C93LfxOys/TMWWjUe+awqb8RwuCjQdfK9XYJHEBc9e1DUvm9oYdJoMHXbSJ6G23S4NGKP
x2SKc5hmI9qr/IXoae64X62ORh1Gqc4GZlBgyO3wftSAaciWKJ7nxgLBSITzcJ1AblPr0oCgKmPj
cri0kEnmYgBlvYO0xNHzC/ymj/i1FeqS6JS+gxQOrCAttkumh9jL3mFNxzrmq5ac++353Oqvrfn6
LvLknSUGelHur9lvbfDeJ1CuEziR1hVLbMDceNlmRJkUq/eW5ZxxVdnj4SicUrJ7NzPjYQXMSKwv
uI65pfxtEgJjPjpX6SM98GgP/N3/UFw31AzCFdHb/RHOryR6av5tYfLsVwFQlYeyF/YYYBUBn+Eb
sveUc0toxP9lJf+xQjsMKeGVKoaVIFwl5GmfTUgMZ32WkP2/nLvjp0g6xB6t2RkHRHvTXKLf5L84
gFeT+RuKXQ1V6cJJdgwfUU/+UfuWLrFn/eeziccZ3rloFhUQXdzOJtf2RaOAuR2ogMCuUslyCxX8
nUvY+JmsAQqjwC+Jk2otVNSp+YyjUBQavh2B7akhng4xh/VHmxvraE/MHW94erlR3nN9tdRIN5PJ
vTFMVxJ9TUhlqYZhgZS+Lb8H0bZ6Y49FS1w0BYor7Zh93J/SudACQSJY4XB9on5JbVCWK8NayKrx
kgCwNaSQOw3Bn39GTuAtChcyVdO00af9+olN2UqHIi2qjh8vKoium/ih4XIjB0UxZGpOmpBvkmKp
P+kvGIJ6X0/X09Wm9BqtT7XCHS8tlPxkkrYmQMSKqLfND6dryTE4cuDaTV5cfnV/XmfHevWwp6KF
Mm4Lls9hmNeOwYbjwcL8ymavvmCXm2SJeWz6sT8Te2WMmthMcSG+lk7GvFMH4i/pO8/suD8tYUt+
iY7+GgJTC04G2AToakeExlovEaTxst9X+tZCFmnVPhYXxrTRxagHFmtcOP1zsMz3U4Jj06xy+yc0
m+1pwXHPDhhKVSDeEbF56d5arnCFoNO08YJMvaBa9UqAgqS+WFmZXcQrM/S8VlkjagPMpPm+dYaC
dDgcKdF0VXuq+aVk0OyzERx9oE+Y6CBBK3S7WasGrBpe7rMXjqzXjHn2zEfn4w2cgG/Ox3p9XpO6
sjxmEZf89xaEHDgy8shPIDEE+OSt2aJp0qapmfbCjvyFkXJdEpZO/i/f3+3GmWygrRSEdQieWMpG
Vnp+UTZhd8Etj9tJ1rUPbovbiaTO+jtdfT5D6xT4uU1Vk4fVxSX+6n2z6shJMbzn+wdzJidx+ynU
LANhkCuxF3WXJ4EIjoTP4Sw8agAhSmwgpdfs2n5+RY/coXIeTsUSTvUvjglH8XompojhyiOpjJKk
QwTz6uVl+EHvv+5wxJqMI+aRd5/PoiOT18Oh1iH//vaDav398c+v9j8rQXnEMRIrOaqxEvnwnNRO
oSzUymd28e0AKc9Xd12seCIGmBul0VovFhiZkez5rj1yNFOUeXYbfbX6Uk1tweXOOPtby9RxVRu2
U8os7hBsVeBTAed0bWiekWighY4rolQrLbZ9zimlY5xuk3yx23jaxfd2ORU3jLXKjl2EuRXIS3R4
QzHGNx6F1XpNRMMGidQm3zzAIy5FXjPxys3A6bhI8cc+4ia72xbhipUasfX4fQ6fTZdsdN9cMccV
mmXv76OZ5P6tUer5kDBKmPAZjHYQvCNGb0BLuX14jE6P2Wa9tiXzOUZCNyWs9YqAiTTcVILviLEU
rc1cSrcfQj0iBqmDSvevbwH5H45zZ7691Y+gzZqSFntZfwyNs51uSbLbvWaSeYAPJw9T201sfy1s
waXT/btFr043rzVFlqXY/Mzq6QV8FwWqCLJurV2j3vrG+Vsxd6aCLn8Ig102J804LZzuxQ+Yjv/V
BzR9OySJj1Xh97UBMn9k13F/YBICAu0ZO18dGUV/Ns0NZiDen3x7AX3392a+XQzKvQ2DKkGuE/Z9
tBe63VbNLxyoTdxUD4uFt9UvSdmd40bzj4eq1vTa5EoLE9Il1l40nbXJr48mtznoPC4SY2nTL04v
5dyEKs+bJodJoBIkizPW/oNH2ikuwFvrDLjTbpcYcNwbdPQ/f52EL/m81Nc/k1q9nWLKzSmRywQB
P512kBpsJ6AC0ArsptxhoaMtfO020hX9+PzcGCooJExhIGaMlh/iOjkBRB1Lv1otLPsvN9a9taBc
X5QmhVe200ftO9NB/g13O1KCZ/uTwPEFR/h8D7tdWN/3Qr8Fsjt2f/fI1X4fNZ9JoskueKP3CTHq
3d5S0GvrGudzf94R5oStAJQd3moLR21hp/865SvLLph13IiFZaEo1sjhWEOebYPa08NotLKWN++P
dAY2cbPsNNytLKvMT3LYK42X4n0v7BAPEhtE88Q7YogPnmUsLOpM9eTWJB21QVmMiWKYzA1379qS
FWzclei422HJb/7Nk9xaotxWnPz/G2zq1drv292YEcdJjUT3iLuzj0hDpTI5COYDttFWWEhdLC0l
5bRqra8ybTpRcmLXle2i4z4p9XhcQ+/YuL+Mf5vTb+M/uisuUt08LzXYGmwDZNwvuKIKYqEkg4Gu
z0dF/1QfXjP4MePycwK9wXZh2wqTe/hzYkAVKEBcfeKpphZVHeIqDFNESeJ++9Ig3Vfo1jnan9XH
oNNtH1mO09q36q1wRiY/w9EJLD09TZfVSgUNcmsuAjlnICNY/atPola/8AK1rEN80nASoW2s7+HK
yRr0ra7lWp/kgLTVg463wMJUzC77lVlq2dEamEAqEksBeipD1nP1FTLvuluA8lS/v+q/KKp7k05F
3RmUpOJWw70hkeHUfk6PYxbBP69/pOgCxdLjT277WGIXrHGqDwfeQEE0Q1UMXbpW+bR7FgDjZUEW
1JLvsiZnfv3cWK/hQdqYIAkyTmgT4PfMTh6WJmma+3tfTt14fOzzvSgm3aVx+UMTsRcGcpIL52/+
TTZptwDCxE462LdRC1Toi0BTp7AJ2AtliliAu3Bx+hVzPACRhq4OEz0sqxQFpa33sSoW28f+7gUw
+E4cmgLyilPD6u0XjAVftQqoqy8NGxthXa8blyl11k0OvKoQqMrGxv0twU1jup3YG4t08aVIW64L
/XS4GAxPou8w1ENT3J4YA5txwdRf73pripreATxV0ehjcJ3O2pKz3ar6dg8uLMQsvlEsnKppK/8Z
1wRBmNQsALSbNtTVvci1WV22PcblQryqIOh3NRZO0wx6EuOB85pgohrocqk8cFCh228YUZwEvcbU
dP/25q1ASzCS58FRG3LQT2Nq3Z/DGR8F5DxIxMD0jP5CtFveDktDHasPaw9CSgAHdQCMfTjncSUb
lQWcb7Ym+iU0O/IT6kvx3swtDDQ9tFWhTQaQOzo9by27EV4UTCMNl7DZQD8jV2RQEx2qGpCuxCNK
/QnCBpLmS0nFv/fErVkqzGx53ueDAmaROTXx6wyCzF3o6cxCCPdLxkdvmOvxUUcvLEql9dGtfnlC
ki01HORDou0jePLQ86dtK/2jsp3ArCArLK1io9o7653JbzeBcRlIbV8yS1619mbT2ofCeqh1/GeT
WQ8sYcmA3tslcMfc9gbFEdJlU5cxyEduV0MGD3ycS/544YaHdFsUFy2wos5f2OIzDw3M/pUZ+hSJ
VaGVHbYbv2lOBQia7c+Y2KZ5mIo3Pw+xqa9qa/Wweo+MJfWdOVeIfCBcMUTAAUqjdjpf5EmeCOl4
8VxPrzXwqQKjFW4ZIUE7pGovnKtpIPTqSxDMhY4hysTQZbudT80NUZnLgIBLd8w2B0ketgCDx8NZ
0T9Qt3qG9A5xCbNH9qS0l/BB09a6Z5xaTN6tyrKJkeD14pX8lMsIdhRkefmfCm6rhJaVWy8ST8z5
/esBUyvbar7WegkGDF1ItPDmK0XRA0ZvtqVABlQInwvldH+O5zwIGpAg8jmRmuEpQgU6XJfGrRBz
7UV5hsuvSJVZhWiI2r69uMkad/p9ezOzemOOCnaaMmEKr2fbi7gJDfTEgXOTS3SmOnq+7dYLUPqZ
3XpjjPKOYjxKdVxhbBAYYqwhNYrypXBqb6F2NTuHiAwmJC/KmGhMpvZpW8uhmtXdpWfj+ChL0V7t
oAzku4NkNkXJrLsw4YgI8bGk8TVbEoclempu5qjgoIigBlOmBmK6dRioTRkqilp7CXqDDW0pn5gs
mU3yzJ+zj+JDgFbVx/2VlGcihxuT1KiTQOby1oVJkbXz8rX5YLgPMdDzYMtOWrVGEJGAW4O9ncUy
94aU74v0lIPHNrV7bR+7T8ng1IAYSuC8/Y60GnyvG7XX+2GfuWcR/28tNmVEJVg86TS8gbpA7i1/
NJIMnMN6oNpxakPNu3sYNwLwt/VXCNbcTcrqRf3sx5+y9Jl2Z7nRhW4tVZWeQCAgN3tlHWyKsAXH
Sa2D2FUeFmjQ/7ISSqAa4OGs0NSE3j6J8htt36BGUqJkIubb8QFalYzViE40TC1Vmb9p+rUamIIK
paNjihbs534JnzVzOd98AOVEkHgYYiENkPYAxfZAkp/B/0HZNmntRl7Y+TP9BRisiE58NIcg6Prd
I1cBncDmNV/jMrrwhSWRfNca+U4wrNBprdJK7Xi9VX3dt8ZtcnGtMUZaUdBdK8ET9kF56/USFPH2
gVm4N+ZiwJuvopxMnPdMyw34KtBbvkgu2QNKOkFKGfOFAVFfFWwb39bzy4IvnXE34NSBWAWUF6HS
8JuluZoMSO7KoBOO+0s6Qt6mYPW0QXCElHKBtr3w5f7xmznwAgdycRVFuYksgArBUICFllNX9Bel
ZoKnFq9TIsq9u7CbZ8oHqsBBoxKctZMILt2rImmZz7sqYPpKnJGSE63YNbTeN0DVlLekVC4jyqvA
o7uIcBMIxAAo0Olxp+ji8CCXm6oCd13JrHLf5ISFsHvupKGvTgN8BmcNHS6UAwpVjxuiUekvIbqg
eqtMdqKUk1Phf/PgwkCxEozCeEtXhsvoRWF7S4qPM09T9eYD6KOehMHE1ThBmMHwZb115ovhfUTk
9LNCZWUFXtcCkp+vLUuSYYu/s5SDmznpYAGYQMTAJ4HJibrf+KLlOaHEc6oEnhvZIrcz9tHKckbC
OrLT7YJjtQ43q/sbbwaYhVFfWaV2Xt2N4HPiAebZ1ha0JRQSHQoiWI71eE7s75rsOmv3qeiAenbr
Tb+/6AsfMPc6vvkA6lGAuUB4Kk6vY9wDnAVKn9bo33moBJIH4/5g52YYhW8RpAFopwcp5u3NPmQs
I3sDiwgU/WcSChX9Uzo+jslq0NaKunTYZm5UCFlDJQ6vB/RH0c9jGaFCWvXcePETXXhp3iPAKJB8
OxLZ+Hx+PrQm2mNBnfj9UEYY6dK0Llmf/vmV+1J8plA7BdbrYg8OTvhNAY0/RHMh2yroBUIZELtE
K8XX+Ue/OPjm/ameKdGCmQm4YsjkKaCIpSEOcQSNn7weADeCOsne54jq/QAIsPXxko3dnSc5Y7vy
ajKwC5ZnFvnGMD3wslPA19TjPRWueG7jyYRXd4rYkozX/Wzh9TbzRkR3iYLXENhwoetG3U1akTeM
WuJZUQu79kPUfsr+UVtSC5qBaONlNKUFVEUCZQj9TivwQuRqDbeDQJ4GvTOll/BL/ul3nAW2e12y
CvI2Wq3B6uNOtbt3zto/2oA2jHr+jlu62LXm7hXQ/41p73bm+7DmTNE3qvXzqO9eN5uf04Inm1sB
yG1yCJrwDkFbJLX10pbtwowfLnF+Al2lVhjQrOWNutd5BM3399lMWUgVr41R8VGJplZWCWBsu3fk
99gA3fqFKOd69WnbJrqiQSDJgHOdf+4WHfbM6+fGNLXTWk1oAEvkhgtvFwiLAvJhbb+e9lDs0OMn
zd68M2tpwYPNecsbm9SG66o8dWsJNhNSPCnkJVzvuUP+FC64j5kqH6YVct+QOprwgvTGjsW6YsYW
05ohAZYamS7jzQFKaXaNB2yF+Mu1alN9SYzCYdbK8Ut6BO3FY7awk2ZKYbefQd2JrRu6g9/hM0AY
z4HH91BjcvnN+GKKDnNpP9Br2aOhDZyv6wcO/YTSwvaaicsAy8YfMtoOQDdALbEIvR7MAk7ekH1X
4aFSz/e37y/AlMpLwAAeFzy6s/+iMsdwRDG1r/oL4Bxv7Vowxp34pG6AZ5cBJ4gNlAvs0ozWRWko
9uUBpRHN+JlEAkCuxhxbNPXVemINSJ0sneL5of/zZdS9jCdwwSZ93V8Cha22kSepB0mNH+6Pf5q/
O8P/xTtf3VJ1p9UCl5cw4vKvPO81T0WK6BKdPOn+vqXZ4aAFDPBv0LD/ya16A8D8TYGJ9kP/oVDR
ay8sXfhLJia/eDUYQaqkNnSb/vLUDHoCAQgsqZNbv5igXbJGS54s6K+bB9So749t9rRCdPl/Bkev
Fd8zI/dr+YXf7C0BvVeZfQ5sBO5GYZivPPbH6kdbx6iqLGXWZpfwH9t0ulxOBbUtmra/tLK06tgn
Vvtg5dG8P8K5e/ZqgAoVubE1A+XsBJvRy75r11D6Zy6AxnFi/Bdm0IaBJDUmE5XK2xXsKxD4tELf
X/Lc09X6wxOsNn+o8PS+b2fusYN44R9D1FZJxgg8KvzQX1SuMpMU3dqSWxLsoIykaNz2ARyOAiTT
Qv5HCBU9B/Ne26I85UqiVSj92uPFJ61PFnbwZPXPabz6KmobCRIA4hqLpRxRxHzkKzWyfIhKr9ka
+BPfL6LT0IofJaMKC1DCmbc2pgNVD/TVoZdRmk7W1clJIA3iSgw6hau8PnV8YBbFaRifpJTfstpS
xn2mLxjVHcDvebyA0TJJJ6L7lMGrv0Be1q0AlgkMuSSpBsQ4qaJ1OX6JNdrdNvFzDSYX0HX0PxCC
HwUwHy7kM2fv8okYY6qf4Y6lT44ktRqEa4ACLn4S78XlRCMWzKzdh8K7IlphDxEdqOqM2svC5pvS
+vQyTyRmU1ENenu/CdCr2fZ9vmXd1mMB9mD1DGniPVRoSXJ0n5fkdOdyqaCxRN5MhsQBMAhUuJIO
feulfDJeDO6ZA6nJh92g2A3V9edmwQfOBGO4QSHEgyKhhDiZsiRE8li6KWoZ4bpu9N6ogIDrBxKf
l142II7+O39AT6MLVAILg4hE++1ubaJKrKMcQb8GxZK91o+ubFY1ksEW6I05lcRFzft6Mbpib8W8
wnwUvei+DFnfMjarpr1MvOlhSCIfR0LPBF8CjSz08rLvXvDr6LFJZZkHG4AqQszSA/hdz0Q+Ss+K
7FUAHZUF8hBBnOXxTq2VQDblXNQyM0uQvf2K4shlLaFQGRUJVjULIAQosYNRii2bOr2fSJPkGLp4
zanNMrVSqNqOhBdqkC5oEIUQiBcNQ2D0nRfK627stJOQtLHgZErWx1txyHhvX/pByRiyz7gCSTg+
Z+0xQx1lC7IBPnSStJbKF6hyttmxDYNSW/c10JJ2CQW9HFe7HAAjOnaxaGl9LHDbLB+GcsMnsjvV
EHhX3vMcW4CGoXMFzkrjynuED/T7h2QI4mrvS5Kv6KWG5SGlVIBwNiuDEK88TQTpuSaLQX2Mki4P
rRGIscZOMk0tDXHMB7RmDIkqG4HLRGDi4WO2MSWXF/wVV6p9AFqngo0umRi36ackJUCyk34Qg+AD
8fEAYqnIzRj/oLW1mJ/kpNPEldKDmP+kFI2PPquhFBjC13yRmXGlxAOmvuyDUVe7JEveUjBWyWaA
hEH1WauQ+f0UqybxwF41Vky6ajJR6zYew0jhExht/ND00RkaP2ZRyEcFKSt0l0HRIAnlQ9sqUnCB
/IKH1i7UgNBYrkV9jnpP2WpIynteowR6W8kpd4bMZTMaMf53UZNCavDfuZaml0jjotzscq/1tlWJ
xMhP7HFB3G2qNpb8A9M0svSKn8kBj0iUrn2rhbquIV+Xao/xGA8D6cNG4s2iSeLMcAsQMps8Zhpf
pIVKf6hLxvfNZgh52fayOAh3Da/50AnjRTeSdkjQMMHWLV023TMxEmI2HIiKH0XX9VYYxYYhSdtm
vTkEWeqZbOZWRaJXZSZBvbpAjyzor6p0KB89LuKEEMopWpc+5HmujFDSLiA4EvN9zOgigy6llZBG
vGDKCiaJIzmSFZ2Bb6m9dZ2JbQq2bujTmg1TCsm2yNgUk+d3tcRvIkQ1HNrB6kjtCRoINYa0VZcU
6yTpuOKIrvxYAbx3KIZh5QZMxT5Iag/IzKjJpfrmdYoSfoxZmUu2NzByhcKHHLRm68baoPN80PoW
J3uRgKUSevEwymBJwtloig3nDzKIHHK+Ye24KuMUjC0Fp30yaQJBBNZrPMkYoff2rSHF41uqVHm+
45e5zxy4MuUiM068ojYZNegziwt4Ni9JyzLxaHhoRlF/ujRlTNC1jM89qH08qB51/ffCJTNFZNQl
A7pkcANyuNvQl03FEnUg8Bl00SZ/LL0kK24LLFP4kaxBwRSjyP1x39xMY+TEzvw/5v7cpZAk8qGB
hYZBbEFgXpDU7g3g49eZjih4h35I8/LqOs+f6MkEU/jDqSGLNPgz9+rNN1BBapcEXiKOPjJPw75Q
0ASdn1jV8PCW64CJl6r3oDGZaFHlcSZ4glkVyscyiGSR1r+9jsSxjRDvZOMlqAOU77VtG15Ydq0E
F1SDiSbt+/StVR+L6APIJ1L4wU/f54bmfgcJGHW1n/srMXvl/3KMCeDKA7SAuojLZEwB6ZlABZ7F
1ATygJyNxL1KOMlQC/u+tenHqF0G/ALSrKjOYfR0i3aqcS4Dhlv2kspqYgmM+iSpgZWyTWiE7JBY
963RY0M6BBVh5HM1sEjjL37fYVeRU17kUoL8PWRT60HnoMX8GgYdOjYPntqa0mVgXqKQW3orUCfp
X0bxWJAQKk6AJP52fdNhKOoYCg9OZoo2s+pO4c5f+9VBsOVyIZ1JPQD+ZQqhGlg9wZcD0vNbU0Ve
t73Pdb7DiLXu7zwI+u5dUM7ztr8kqPu7NFdL9y9bEOQAsEvB044GO3mMpLZD3frO9uVNIZU5oYEc
jXxN/cwWKiCO5ZCzeQbdBDmfQ8P6fvSQ+0Ed3nj8No+Pb8fDM8oTLdkdwC5y0F8P5nHUkcf++jk9
aesT4IUrBTWEzY7TX1cPp6+Vsj7pDyfd3CwsEHX+/gxkmtSrTYFADPWNaSDeQTyCZHMlknFJKGea
+HuTRXnTSBgDAfchbHghvKfcQN4l85bEzek+i38PBRLjEmTQkP2jMrcVj5sr8hqofkshkbP3VgyI
HyGwGD4ZdjMCD8Anvd3muJdJ0a3qsdRRUNHZ6LGUz2kDFhAmI20nGA1fLpx0Kuj+82nU1gR/gQyt
19J32A1npO8LicbZ+Z3U+fAgQt6TPmPgbEOMwo2+E6VbGVSFfr6Q6JszABwBIB2TUD2Ux283SdNF
YttlGk5WjBimLQJIsA1lYdx3UJQ7nCYJtDSoFfBIH0DuhnqZyFkkdpyrQpz+TI5g/SH3f35uf9z8
PnXDRW6A8kQ9/b4S6qOfEBWRk1I70Aghyuo7Vx5VzpCDJyaJDzWovkQjH0iUr1nux0djilvZSnC8
/00zE3vzSZR3bOtGKtQBE9u2ieioucStBbdbaECac/xgI+BgCVwBU070dvn8Nm0DERGs44JAlwcC
QFj5gPEKJ4R7CPj0cFjwxML0i9SJv7FIHcUOwpUx58Li+DnCyz2qxuOHc4z0SK/0l0mWsMffrTfP
u1ez180vVd+Q95WwpOFKF8X/taOuBj5N/5Vz69SxjnzB9R0h2rHA8/ABT8amhVYmAL+xTNR2Lw6h
ESsQeG7ULSf4dl/rEbdl1K8aHffS8JHzr7732PUOjyRWaDRgNQqhTwQvAQ+0sBtmLrCbWaOOWZh0
XetBR9FJCjSksUYIDqiGLQE+es7iAryMS1zYM87/xiAV7USJV7GJiPmBBPLR11yjYrca9ICYbGEL
UvmNfy8EWGKQ3QAmhRZfELqKD/wmCpyBfS3aGvgzQ+AAmKxAISjjafEqjS/3TxaNQvuXSex3Dtxm
EFemwdeiXKYhumwDRyhfOBWenatbPfR5m2cynXG1NaN2psb0azm4iAzqQvVx5Gs965aYRmfPOAhW
QQMAzMqfSnoVlGyVeRh7r3C+EXODS6QkX1L1m13KKyvU3qlTdkjrygucNnwTke5DquqpTs2qfLg/
r3MrCWghXDVUXhC7UvFC0MiqWONp7NQju6kOmbdxISpAqvYjTcCGnyDfE7kL7mTuXFzbpOIHV8b7
NGFgU0P8KEiyKZpes898SY/lhbTmnCnwZoELlUPtENnkW48hIyNTdEIWOlytt4MV12adk0I8uvWe
iZakv2fdJOpnoJ5DLg4ZK2pgbdtymtvUsJawJiP6pA2RQ6+6Rya3XY/bBy0KwoA2ySfGt4rIVsuU
DFrw2IeY8q47FO13xwifyYe4A6qwBPBEJUXw3Lg5bi+oEFZrX14p3C4AqR//FopL8L65TQfmQMzX
BEkBh+3tbAXy2IxMWIROMNaAQJIxN+Vkl3BgTPwP6ax+j7M8scdCeh7SCwq1MG4NeQJGi0OHD76a
fhu6P//5voYWGBqc8HBACob6/aoIBkkD4YCjITBl2nEdjvsi3hW+SloQEtUdkmNLjfgzUSGk2IDR
B3IM1QOFupdDpWpcVGhDJ5WRyhdaEoabkVmqGMz5n2sr1F0s4kXEhFGHmZNDjSS1+sUp4xK375xb
uDZC3bSYtBQEx03osNlPn+wlzeDSJ1Zd+TII6LLXsHu8v1xzsSKSgyDqQDyqKfTTmeuEAeEcpo7z
DD/axSzU2YGSYdIlWeW5LX5tiBpY3UsVK/EwxCsPrFSZHBqZfSdQKisVjftjmjUl89C64eYUsNEJ
2QfMWOE01aXBt2et+RFlRtfKp5D5vm+Krt5Mx+lXtweHCcVCYINvTy4baUomR3gr8Z50TIZ0pZYs
CnbDyQU6OHJHQ5CIhOwvAz3eJVjCzNrBNrDhYMaaihDUVSXGYhczPGy3wjnPV6kEtKgpyvb9Ic7M
5o0VyjfJXs9obVT7TgOCc5K34loOdwI49/pRPkfi+r613zwVFfEisS+hFwWYa+UPlmrgAzEeGD9w
mpBnt24UFwYbK4OOIlhjesDim1LXjXbPTR0bueJulSoI974MWLDnSakRMln2NHR4edZKEyzsrJnT
yU+0nwCCgPcTIhC3q430O+ciFEb4pXl2xUl7cIB/1SLKg0m45gSQVlf1m1hx7/cnZca/AfiFfhlc
3pPgEL0EDPQDxB6XadfnjxAeekgVCKALS1Hs3PsG6BYRyGAAflDaoh6OEl95dahEsYMC22APiVag
RANOeck7QGFO5NHszrioTSdZg8gzZ8z/eJiQ8MAZgnwndgB9C7YQQUKDbhs7JUiXol6XX1EfIvdt
0JRr04G9MTJt96unDLDFCoNCVOx0oFkEkp6IDEkPyIGG75lRPfPWUqVw5vzAILjx+anQz9LZlJBN
A9etR4yqVCEZKSbsvoJW0UqVU/9F4ari6ImJsjBM2ijSk8CqQxEFuFOEmLROpC+jkzXQmMjp+JYE
qY30voTulUJW7FBYyJrQIE9lMob6KADraBoAsJaKvgTGl8dagDGPfc2b3gIVMuHzGBFWqquOphgt
99qURgeGHlfh9EhewA3Qx2OyPylVy6CaEoGOpnxwL7tgfSvd2BHcmNTpC2CfJJL+GyMqi+cHxqgI
NGtWovbgFRq8BGxCFZGl5x6VDCYIF9ZtdihXVqhb0hsThDlRkDiDwtgd5i8bFaMeqoWHwJ9H3TRl
+FPWkCeaAGeUI+vFrgq7moudKOKsSu0Z4qeXPHoU3RW3UTibldI1l6iWiNy9DwkfFU/Nxc44+o3w
+xFoGeZAxalC0p3KI3EcOmoaFVOakEo1AOjpTUg/6vnU/7d5+Pr6SZyOKAsufO5koK0FmFSF4xQc
j9vzX2khmvFibJas9s/suEGiE/vTtbjYzNilRvfZo6FNAQKkWiWog1BHQ4l4nxXKaYijUzW50SK8
QtIvjxQjRlKiivp1AMnOAm+SsYjRUvGTjEuvo9kRo5sHJ3SqxdA5AylO3aJ0/cRhcYegDo1r1UN4
ZA5KB/3tvHJJnPXBasHP0sEJFhfdnXj4IauvII9M7eQMbxoX1bjEkSCFzLhvGdQ/+uw15nWtawgj
b+LOKLmzAJyYlBhkqENdmYiupYWMyZ/RTxQDwGdoYNj7f5ydV2/baNe1fxEB9nJKUpItR3TstElO
iEwKe+/89d9Fv8AHiyJEzDMHwSABtHn3XdZei8Yta/n3d/e92BV+Gk5K9GIqgngQfdHRu2B05mkO
SFBpveMjA3G6P/hlbO99GAptuGTmImRK0zoigdc2BS0UxkSxopeipcOzCWUJwIO8h4a73VyLGQAO
vJcKyFFlNTS1NmHHVjGjdf+0w5+2rBxlAivRRke9tNxh+FbBQhX1nhV7UeW1abtzJ95kgt8G+u4L
1jdvrbfa0JrRi56eGz91hempTz5oavmdaljXS7YEN9lIzV7+NR4E8hr5uStnt4YhCvYK/wHKtj0Q
2ZqPDjd4STvw0uKfAclfC9aWs9AbWceCD5lUPEYwlp2SVJLOit82XyAtUuw5bqTzUEitnQyafknK
onXbJpKPYh1nH9XQjCWo5NrhPLdwDFiJnzpC2cQfRR5vt8zar6Gm/it0iG5VVgREAyjVzgZaHx6L
BBTfT32RS0NDaex6A4V5XqWTnraXDjznIQfw5Pa8QKd4jOG3U/Vdr3vTIO0ZXMPQcrBvrg1qcxgK
Qlu1l5DyVZ69mu2rjHfU1699PdpG/6MepEchH07+t+ZxCJ867V+urxkIzv2Ts+6DN5aR0/yFeIxE
UZC74/pDApQ16bNt2gsAr8dAOrfDNyV3arerQicIooNaQULqP1m9YVdC68w9TcYH/2OK3LbWH8vg
kqv6Q1F/j3i3+IsAbF/fPE9fdYH6856E381ee/vaRUYLH8sCs7j62jEiZ9emY3shpXNGeNrq1Eew
XvaEFpLZfg6SzpGaP7pQ26SHz/TYgxDTXFV2M1BVEODWtaNlXtigGQfviWZ90qbRjsZgB9G5xkW8
zeoiNwMEg4cAxpPrWRXruqVPPO0uqZGVs10PWvmSS00jOvIcdildOWIE7rDWUwtFOSN8kqc08u1q
hF1DjKh0m9NQ0ryr1nL0uSqn0bf1TjXPceWP+aHLasmLk05CV8KP0dwIBTP7NcdBjjxe0MW/qkpD
fV4y6/IyElD8CJNaJHkr1/HoqnlrzsdcSZQHEfen33nu1z7GskIq+S5ee5pzkEu6HjnSKOg0aWQd
G1W1Sz9ytf5vLv1ow8mu6w/mHvXKcjDf3/xv5gzcUJClYDDerux3r400T50eGJirqHNV7FT3aLPW
9w/JzZjgzOEh1M1FcoSLYvW06tI4t2JYCJcg8i9Z6rP76rOhzU+JcFGTdoGoSd/um7y5HzBJRVFa
OnlQGlFWL1o4B0pNRVe46PGZWu/j0F5GQsRI/XLfzvrlXOiAWJBlZAZIB235jvfz1wV9n7BzvMSx
91RSbsdAPgiADP4YlyoR/PVvwx1YGfpEJCSgmpWa9UNdnbXMPPTlHr3Z2otfnuX3llbHLSuHHJij
HnizOTuyMIu2MLS/hdb8eH+2bnbbys7q+kmbqg+oFGFH7T7gaLplHjxpQRbZdfwrrffKB+vsB8Na
nEjJXBrdFi346wmcUDIzgpIJLD/gzFxGSC6zk/aF2KCXjvdHdrvFr02tHIteKZQuhPvdC1P/PLwq
1cHvLkn2Aw8P72Fnc+8ZWznpglQYKmVLpjGPzuaMlz4HdplpDjNadA2iEs1OyLyxcO9nct3wogfd
nM89FtXsU5RQIUH3dQ5erEk8hsHf+1O5se2vbK02Y693ggpOOfBEgBlQvqn9h5xIY9J3btqNTX9l
Z7UZx6gxejXFzlx8Bx3gJIV8lMqdfXGTvlntwfVFhC89qnmClUH4Funmt95HagotE/lzCm2OKwTR
q5xDoa3NnTvsUSPc3k5Xu/JNiuvd7TQXpaXUks+uNL5Yw58p+4+xytvgYNBCqpLrlhfr+oDphe8P
2SwEXmq1hTNKWvQJlOvgBFJdHvuqLLyqo9Ht/v7YWjeZrCZMMcgZ3ST9+kyYpyFqQ29IxcGOy7A9
Z8YEJpx3c8fU1gVC+mRx7sig4KavxqfXEUFBE3qtWsXI+2kUHbKiyVpbI5j6mDZZUDutUBXjqZqr
7uCLQS/seJgbx2GJlgxgTeQ+oEC4/oYs5WoJpijxgmGI/lEiK7LTzh8O0tgKzlTWzU4h9CapyqJC
HbU0msMeRe1hNejCgG9otNrEG0EZy7J/7GRSm/XoBPVwSObkFPs+gj+RJ9d7Fatt24DqoE/DUwB1
dD3YqplUbdakxAMAnX6NrUI8TUqVP/GdiYOQvGTz0cKhsoR/WglBmKoqgof722vjcsWNX+jbqAXS
S7UafmuUsSyAh/YKq6+y4zjP2qemr8EBmcCvq2Ooq2LqKHlFCw6C4qG5c2Ns2eeZBJzPZ9CGv1rv
1vBzQc/n2BMnRT0NcZWetK6B/F4OSichPn8SQ6E9GXomdzvbfWOraRShSLThcdPas3I4qlmcpKTr
Mq9tpOC5aEzjZLU1MlqFeezrSj3dn+ktc0S9HC4LN4pc7PViT3EnN0Zd5V6ALPXYEs6iKQxxjuno
UbvHcHmTQWRbE1boi2gVoQNn+toa3d1mPYRz4cmt6RpBh7ii/uhH0UMiX7Jgdvr2gtwUNOC6k0nC
s0qtucmUp87YexI2FhgSJI3/qBsRI61mOWnCNlT1qvQqMkylYZt+WJysxDzTUNo5cdy9ykJ0uD/V
N2U/Rm9SSqAgo1B11tZZxHjJDDRyV3l1YT70wU+heqmyb4b/bElOA2JAi9uHaPoUyMnO9bVxW5sG
xRkCuUVsd11vNKcionCTV56k5n9bIzjE2lDbepzuHJstOyAplooFTG0Abq6Xd0j8pPdNq/SShBtS
TTPUOr/6qabv2Fl+5ypgYiKhu0EulyNCM9VqG8UUnMdKKSpvaqIDbXC2SV5OG6Kjmn5WtB1/eeP9
NslwqDR3LFjxdR9aEEHyGQkSqbAgK14kIUcf2WytHUdoa0ik/6AYWSpZRBrXU1e0WeMbVlR7peLQ
fvhgTtKpioNL33wZxD2E4MY5ZAfijS9Zr+UZX1ljo9L1YsW5Z5mPXWMLlm2ep44YsH3WThldYT98
umFotsqMHzHKCPcPwu1YiQZFDgH9Hfy5btkUxaGYdCUuPfRvbCP4ISoBOchHHgPXivZom2+X79rY
6jXrkkKYkjIpPVrL7KhGubU83x/OTfV50dTCN+HFRFmQFVyZEOqozYzeTLzJsY7FWXpSH6s/2kOD
gmcCNXXR21J4rvaqdcsaXR+CxSr1iKVHhth3dXMnpj4otYxVSUwPI/RiSToDOvI/ZEb5cn+Et+f6
2tQqkO+EhXTJ0BKvdJs4ck3jNUn30Ex7NpZ1fOcmC3Us1KoRpV4+5Hpj92WUXjQEGl29aNuv98ez
sQGvpm61YJRyhqwUrcSj18mei8cqZQOaT6JSOLO5Qx6wZ2t11Ei3a3lksEziS6EftfErreGF6aTZ
HtXLRpRzvUrLl7ybQQ1oRYn4JH5b/FDMzhjSwZOSX5yU8FMY1m4pfMriDwNF7ACI2iDtOU2bI+VV
BWIK2BIxu2v7Vut3IcUHNuSQI4Rdf4ub4ShOoZ0GBP3Fl/treBsWLE1CnDcuMY3y/OoNaI2Jrjcx
Sb20usT5pStPauK22oOQXPzmRRV/3ze3Obvv7a3ifSOViynTsJfYgi0eoKB9/VXa8yE75jvX44af
cDW0tcCbPDepVScpOPilf/EpC/+O7amj8y/ujkFd2goCSBbp4XLsd0xvLSFJQnBxywLKbyy877ZQ
Uk+mMisg8OtRgAgiUL2ltbLOfyXhcWc+t877e1OrcxEmlaHWBabG+dtMR4CE3oncH33kEdi+yXRS
kHWaB1tAQkstoHn0j3oz2o24B+5YM9vBEcZ0vxv06tyEvjp3ml5w8zxW3nDoXUFC7Hw4dK/5MxCt
78Fl+NgeYEMSIxoSbCcfHVD896djcze/+4bVbjbVpAoUk9lQg394P+Z/DN8TRqf7nP0S8533as/W
aif78GtZg1mmnhGc8rCkmQQ4y7GCk/S3bhw1SOruj23NWPF/E7y0BYH0oDfsbQHe7Sr8N9mXjC71
ZuE4Hxv6D4R/Ia6ws/lBml+F7rdy7udLpH/Nusyd68PUHfW9NORGVMuNRCwJGEpbktKrjFYj1tEU
68xwVjmychqfsn8y2c6oV/xGijLYy+lv2+N6kvTl1uA0Xd+GtSAkmdGmmZeWtUILp2iNgZ3HUtQ6
QdxLS6LJoKXa6Lvib0bVo7FTUQTFW9VG9T88d3Se4DYuITWe3/WnNPE4tmLFBtfU5ihmDzJnekqf
suJ5TP+jwu7bWr+3tTpMlYiWqYEf41EsCpovqfBRsHYKU7exGyuJJDuoBLwOlvR6OImil10H3YqH
VIKLrg3pBzc0oYBu3Hr8bsZ7CagtexC0MX+wbVts42t7eiuqc95XqefPl8DwxOiPrj8G/dOk/xh2
5cmWH1t7dRqYWoU+UaDp68A0CiOzmOi39vzm6wQrVUaa3LLjfrSVXLJFYGeB7ghw8Mnzr2kvVbk1
UgC9CjU/FvKGsbaAQjIK+yTzBDF0UIi6CMExMwJ6kBNHMA9Tebh/M2zZW4JFIA+4Ddoay1MHihKN
0ph5dSSeNeEJbI/j+6+B6hq55bRdt0f5tnX1GTTCcg6YWmgwrpcSegbYITI14xEv9RjFqZc/U8j/
fw2az4Gyh6HZGp4Jhoc0FjtWX7fEjkY3m5BwZNx7PtwYNi37dgotiwazQ59/KkJ/J1S9gVawduQ/
FQPsCqjsG1oYJAvBR8EJ4c0z8AoSlF2heFP1RemeWuVzbw0vqelfBsUuNeVAz4ojfwgohoMuLOce
plq4AaJfQnTuvt1f6DUZ23It0M9B/xEIWGLot4D03RNgBeXsB35aoNMRP0a9Rks/XNRW+VsD/KyF
9sCG03zlqDbiqUKvsyYQDe0gxH2V1OLo17oj1vNHIT6R4975tg2nR4WyC34Ivs7koF9vCkWvB0Uf
hcIz9D+jPz3Pcmyb8DUUcB4Ir3mcuPWLPidu10PqgbSR2TkC2Wehf5z90Z7Jf9//oMXe6gpQDQ4g
FOwgMZmv6++Js1r1hSHIPN/0HU2lNVY18ks0xLJbBp/u29oc+ztbq+u67nNR92d18QVcoTtRCHUq
Jr5J3czY09ndG9fq8GVBlJqkM3kalPAAncskfxLE9pgPO9Hq1tPL9tdUCFS5V3BmVxNIzsgsLK6x
epBPeaKWACkKO7ISd0pEB3kaN0yV40yrnZEln+9P6IZbi21IYgFIUi5YVwoUQ5rirI8yL+hqp4iM
x2Sqv1jxf8YILgfKhFOY+gsc39wv12OUkl4wGr/JPAUge92MBzEaPnTBp874Nw0st9XtWVfdwY8e
gmb4qapfUqvaOTjLO7vep+bSDQScgLbkNcFh1dXKPPs515uupo4M6Z9Lp82f+/O5FXdROIaBh2ub
dPg6zQFQBq6jmoFG+V8zDR6zMDtoo/57ysezBtbViAxHC/IP2qBdTNFtutG9/wVb25YHkUcROCCE
lqsjIpe9plZpldFth7UWrA6akQE9Q00w7dzfW5uHPQtdw9IsTKnpelHlXGGxhnYB94iw3naWAB2Q
JR8kf9pLxW+aensloKckfbR2hxWod2kKXUzlhzFA/m9qmg8RSYOdXbJtaFlBUETaDaSTSLZqI2Ng
/RTVDtov0QA2Odmpl20ZsbguRYsGfGiDV+l8he49GIRwJAR5AJthyL+HuhBtvUXq6v5u2Nr0IBpk
0txgoEGvXy+RnxWlWPp4ELUwkCx6KaJxZ8I2fBRYi+SlEV9EwF5duZsaZH3WWBW5V8994Z/h0aQO
41O8OZXC1PqPoaAQKwv+ZMWuQAXxxEMlZof7w9yYUDLRlCs0suwUAVcfUSnxVIdtn4PQekUH60jv
hjWHD/eNbHkFEB9TtoYwEWLNN4bTd15BVqShqVM+9KLM/WYdUC1Drsj56H35dqD33/7aIcKq77yu
W7nv90bX2RWrNDM1zjCaNLVbWU4VQvbG9i+aQw0BnOWMvWvFB199KJOvdXQWIIq9P+4Nv3AhhiUK
BV4sw3F3vYf6IqVpR0lyD0SbfjSi0D/UtOrY2UAnlqmUx1qvjeOslHuJ9xvwL68GACmaOJeGoIWt
8dpyBqmTHPKHx8tV/qzEdnjUi1F1RLEYHqPWXHaUFJ/KKRppk650Z7BAEkRSnL3QYSg4yEk0x/8+
GdRZYaSTuPn4sOtPGoVYSUvDAqUgJOZTXVjSocEvOstlJZ6DygoO9VBOrqaG4ut9y1t7nKYhhcIn
fDysyLVlMZz6LDPz0hO0+eiX/UMeO9C4ne5b2fCwqBotmCsmnOhxdTXBQTmP7VwUXucfquqn3D98
G7S/u+nQLTN0CoAi5KIlybJaWaq2yFOKNdNYJqxiGuM6jiIsfNDv9bPmkoTYa3rfuKioIeHlLOEN
V8XKzZqzcMzypCi9dlDOUk4bdWG3qXEpFMnVUuS2RGtPbmzr8L63uUZm5qXSQjRE3bYdPpnBJRKh
p3rtUvExIysH1aAaN+DGP84AU7P8cx0Up3Ivz77xAiyls6VvyKSItVY6WWijavqGS+Kq2RHGH02x
578u53/lWMF9JqFeAJ0pheLVGyMCqUnyaqA4nTxI8UEElV8SNB76/uuQfpWmzg7Sz2lyGHaQ+Rue
DtBxfAGyVovU1uoo9hOyIb5C9NilMtSyavtTSTrFSYwI3YrS3FM53do/sNosLWdkmvF6VudPSIou
m6YCx6qbK1uPxNIO/CJ8kXrqP731WCW6/IhecGUnkiDu+FoblzBOK34dOHjIP9f9ZwWJbSOOBIqQ
FuDwJnSSS5ykx1p5GAQE6Ie9frONbUMnM34QHSVIpq1xHYo/Jb1S1tQhu29SB6HdsJPW3RgQ2VW0
FCUCHx0g2PV0xilglB60mRcrav0QTCVsqdo4fWyUNPEsuDfdTJCDk1kFxk6Ja+MiXTJV0CwuZK03
fQCDMg6NWc+lBz8v+Sqr/dB300M8/w+lXO4aWj3Bq4A5Wzc4gKbvpGFKKPvPoxMGcKEqh/uX9Va0
AUwCuColpaU6vT4CeZIViz67F+TC2eSS6efWqQzXhGI56IvX0Ghg7UFmZKhMdN/SY5vVOzDPrY0i
E91JyxB5olefMOlqYHURYA0fvr88+Nx0f+4Pcs/AKqDpG3OmByutvCZ/GsVvY+Hv+DdbBSwA3wvE
h3m8Vb7SSiFUMp+FytNj3p/qR8htVLdoHuQjbVtSZZt79ZON5w8+ZiIA+l9Ic68ZCfKwQoJnCiov
83svDcWLkT356qFQXGgs//v00Ta1NGmxUYg6rs9ZNpeiWcJZ6xVGLR2KZhadII12DvPWePBNJEAF
yBlBg3ltRBcTuWhKtfLUsna6WXZFyJb1JrYhqHohIt6JOZafW704hPDAz1XZAO62RrnXQzyaU1/U
XpNS/ArGs9GpJ0UUEkTq78/e1l3B3BE4LWnmmzIMSWWRqCapvSQ2q4NqVc9D0hUPebSzybcmkPcT
BU5KBbQGrXxseGa7senUGucuPQ5w70rlid5Fyvzlq7hXzNw4UYsylkk/nQ6w4I01/F0co5d1mMR6
2ni6X3ydrdHJ42qn6LFlAi8LyA6cSuTKV84WrMTTQI0Q7Bg0u3ZuILPVd+leqWNjH5i4NYyCxBKe
x2rbWT73XyoBrJJr86k3Yhti9Uddz9w+Ot3fBxuWcFZBy9Bu91bsuN7gAvVWKJ2L1oMSxVWj323x
VYSesBL+8226sGwvQju44KT+l1fz3dLIQlbmag8IWp9F83nUzOFHUJHevD+aW1cGK5Q3weOQlONe
uLYiRujCS+hEeHnYf1DhyIVBxJdcJWitRx9BYGcc0fmLx0Y4mO1kHe5bv51Lrlp8UgDKXBiAsq+t
01ReFryYhdcMSPA2aay9qD5a1H4xkiMbjXBntBv3+3K3k14F6UFGc+0ojnIrWaFalp4yBMCBZ6GV
PjRiDH25JBgfxiaPn+cGVwDdBWDKeuPr/+h9KfV2Tg/Z8f7gbw86i8uNzxexkViG68FHsGmHuk8U
F0nTV/gTPyji91Q/diiCGcbetbwRQGMNpiIRIRAG/uY/vNtObZOEQy3jmidc0JnbNGX1nRtGG2y1
T+WXsYCS/SDkFRQ8uRCp/ywSOfKHgf7p0BmSGoZLpRcqpxhno9x5dbd2wdKxDKyVK5z08/VENFaf
GVEllh6kP1Pw0sYvdeTUw46vtzXdKmxJ9O8qS/p5Nd1xHWhxn/n4ek2jP0xB4Z80P5IOaRJrruBH
n2Ckkndsbo6MfChHGOi9uQ76+knMYzXGnWjr8CgKQuYUWnY2qrh0Kr35eX8/3brRS/KVij3+F466
sno4pKzVihzedK8pJnuph1gQNM6TM/mJ3SXWgYz3zuO7dXngrsOeQuTFxbtauAL3GR+AS7dJPsni
j1I6hMYiZNqeG/V3rO/d8bcvMAN8Z261gkPXWCLMV0Bd4vajgSTjqH8HVRTtbMetjQLp1MLRa9I1
sc5lq3FQVkZOvMM/n4Y0ODbouY498YGcAqvf48DYNMd7v1Ad0924zql1oxB15cTuNxPpFIVgyWer
+zMr5r/i9CuEV+T+Ltm8Agm3uAWURZFaV65P20I4WKuqVHr1hyT527nysTbd5FfT2abkSF++3De3
tWYUdZcyC0XdG0W8JOmEpm/UEqwnjdUN6HiINaxpj8R366BBwAalFq8YS7fa+2HgV5bRTYQeqerk
jVi6kxZ8H2f1k6DqX+8PaQMVRHMxDeu0ONBWQ2vPagYbww+FRMYYeVjZyB/CoTiOskPjY6Q4s0aI
Vx7l6athfRIT1R40nLfhWTQuU3S8/ylbe4dbhZZsQA+AsFfDztuxUNLKrLxqOsi6hypsU382ggdN
3DG0+Xy8t7TaNYmW+oUfGhWZX1s3nO5Q2OkvLbJpf34sYAPv7Khx5z0WtY2CKFMNnQW5TuIycQ0A
ito5KXEfKm8WdUci6Quj42NaD4+ir9mpJVELRTu1TL/M5V5WYgMcvXCP40wuBTyyH6vrps7gpkvj
ufJ6AH4EF3Ts1NWlrb9nhmoX8SWVXjX5p0iDeeujAgLJayZ8nLq9uGNjjZduNfwzEt84C6vPkKO0
okbEzGf0MCIV6sgDJ1Vxd1yjjYPKJQ6SYGEUXDAY15sa5ZI5DX2h8jrZ8FoAg5H8lIbZ5/sbduOc
XllRr61MRTXLEW1vXpymZ113YAy1yb0c2nxnw24OhzQEE0ZJG4fn2tAQFJGmRVXtmX13EM0UIg75
sVXG3/fHs2kGji2dtns4Wtdhh9AF1eijZuelgmLRqisDZq/S9hSSW9i5uDce2yUO+P+mln3yzoET
xFLroYOtvbBnAyQXLQ6cMBY+RS0ktZUV20kFf5K/V9TbHiHVSQMqKHJkq4mMesOvFS2uPQsnNX2I
fvl7MejmngBvSAUFMlCAD9cD0/wCt7sKl4A3tumwOBR4v2psHZJiJ4TfskQdF5VvInguzWWs76aw
q5pmmuK69gKQFVGqu0pypgn6WLV/7m+LrXsL0QLiCxpjgMSsXVqrkegCDIbakwqpe0mKqT5K5TT/
m2tye6rLIrZLSX3qI2M+zqJ8bqNiT0Fh69pY4JtvAAfgQctcvBtrDMdqTY9j7UFw5+pZYhfj50A4
RgJaat3/cNje21ptTV3I/C5rew7bqdf/mM9G/+/9+dxaOOpdEnEilQtczevBCAXMh34y116efAnS
k1r8AJvpS1/uW1kun+tcEpW85ZFZlIvBU62GEaRaOTSKVHuw0hblSVG+3//9DQed3lgQWzKUMzBL
r25y3WoEvUVvyYNCLnsOGef3TCjOIpJ+z5UZmYe0TUV0Pav/3qvOwCiPgC+gj46xXU9f0DfCqA80
gqWouVvftfDFbHaKElu303sTq6NV92mXh5qIf5BS9cjhthKpxubTq2q1B1H8mCKVtKeDsrXFl1Qc
sRzi7lzB18PqGjLu/FvlcYJ6rXd79Udl2XPfOWod7GRjNk80PNw4sYQ7wEFW50nsg0jqTb326lL+
KUSidOwNM3BqVatcOpqko6TAbFBkQe42AYC3Lh2sn/f3z9Z4NRoIlzIJIey6n8/K+gBCJDKDbXMu
I+sDAcynIIpOUiA9t/pO2m5ZsPVhoPOSfKe4mFyLQ8QUS+o+ilovhCqO1wY2q9SXdt60rXP93sjq
6g+aHOCsHLZeG+X2EJ9m66Mw2OX8P9z75iI2SPcufvsNQRmdnaHflTjs1igitJY52WScm9hS3bBQ
Yvf+Mm0NygI5q7NZAOzdUk7ndH2MpNnZBoiYxfDWt1I9uKlWPfh62+6Y21goqp5LXe4N77LO6oux
QS079Ruvblv2nm5WDqWgBARdKOyY2ooCKNIjJ4d8I6/ouh0XytfECuuu9YywLGm8+JvHALujQFXc
aZwtr6Wz6WjOgvqQdqJybOQsfx5CIz+GWWiCgy37nZXdGDyFBghuFv4cUNGra6eKzKkxxrjhlVvE
1k1b6TtXV073V3Tr8FOgoft7yawQiawSHZY8onZXh52nn6zq7JuHqHpqjYbC2mNRFEcZ9bQie7xv
dGMbYROOauJ0Iq81A2eDkBqNwmnnQTyGrGHkpcXPnfXcmD3yiiJh7CIfyQm5vkBzP1uk0Jr+zaXs
tNdSUuy4E53/PpD3VlbXdJMGlVLPde8Ns11OX7vWLaSPA5Xy+2a2BoP/uEBLicpZpevByGPsp20e
DZ5e/B7Ccyg5SvvrvomNJXmj04V6H8Seub4T4UIpRGoLg5fNlzj6UgKr9hP5YEHVfN/Q20Fa3b6k
w0HfkJpfArKV191M4gj9ejN4XQz8fgrLD3X1jcQ4/IrKkNEdSdMNaWrFeigy6bU2oLj43gdOJyNI
9O+g/5j15yKP7YoFrVXyFB/T/Fnvv+iIRUYDKLE2edDj6uX+V29ND7A/ykhIoSGesfroKIMRY/al
wTOi2M0tF4kau9G+RHq0s2+3DbFpYW5eMrkrR2qa0jLVjW7wmjI7wYbTV8prEBUfpyBNdkxtvLnA
EsjfaiYZXJi6r3fVOIvjmCTK4E2nIH4cdO1EFjVGF77e7fe+dQ81DSJoalik3yzKctemoj4dRzGG
g0DvwcnwXrRPsRuFvyrpbyn8vb9UKr91vb8gkEB8YVkqKs9rV1fpDaCXkUwcriEmzx0+7pEP3B5H
tI3BV5mkNkmjrjdDPVcIt2ZLNhoxZZckmj2oUUpPxLDjqNx6nhhC+smCyRF4xfq5jZtZx/mLyY+k
emuLYQP82DyJEbyICRrGqegNz32S7viDGxNIVkhbihb0BuIXXi+WPxppM08ErZJaXWAS/CFZ+c4l
sJGpBc5B+EiPEbN4w+Uyio2pJxEuZweNjJvOqDgWRvast2HqWhUMsiiV1W5SU6mSQ7NxxzlzfCgz
do7A1lDfALW0wfAEWqtj3ZVpaRYiqZQikQ6JkB9Ufye821hCqt2kt8ipLkJkq8mkcOL3YUOKqyyR
ZI6UjHpFT6Kr9i+lKrVuYKp/kdB1BnGvE+D2eOPKUxhbBkZyQ1/G/i5KFnpNI89n1F4UpA8aiRU9
vAQLeC0JPijqp/uH7vbaAnsHZwuco5Q7SahcG5NVENG0yvbeBLjxsVRQgpDNMHbDtp0eDaUQdxZu
Y3BMJxBHMI64LtoqT41UQiFlfYG9on0AM/at9CH9EVAWstWpP6uJerw/wNsbjAG+M7jaKXUyZUEp
V72XW8aDTM9WWLkG6KqZHZr48olustN9i6sp5bEHA0dAS0ANhcVNlCKpgTKMZlNcqliCh1Qf80dt
SE1HleL5KW21vYL16lZ7s0cmmP4Yieefvo7rJUQm0tR8sSgvBh1+KsXTiAR/Zfy4P6o1mOvNDOyd
9G4uKV+wftdmDLUxUwqHmInpTUFPUjvDjAvbe1yWzmwMyq92SpPXfoCbUpom4wkd9dGV82E4T5Gf
7dywq320fA1gIVCViA3h9axTw1ZJvTKSZRTT1ak5SnP0JTfiz7oG+YqF+Ouj4EPtdX8GNuaZ5xZU
ABUx5nmdscizJkD8UWkuCjuY5mMhhBo3HHBz5nBnC62x/G/D4wUkS4yAAO/IarLVIlNgaZZRagql
xDii5+ODve1oYLUSBI7tINIRo9aauv6GmHNvHgQJcQ67UITgl68l2j9d0wsvCVLYpp11CLLbujnn
CsznaVEfari/6NLOczG06TAud/Iu62LU29ejnaXAvg2RHhmP661CByDPU2U2l1pKy8FOgrh6CIw5
c4vCQI2w6QeB+kSQH5tOL06JMIo/gTy2sh12lXAUqhjqO1HoznFkNV9VH7rqvvTrneVcB1BvX7nU
URZWNDI26/VMkjmcwtxoLga8HhBfxPVLIwSAw8Z0dgIzrY5C06WOpocWZR4dqT9EFncW+u3UvHN6
+IglSCaf8dZFS2h1PVXF5MPmSTLsMvsJko2Z7GuBK4/z0iDsGyNxVhE1XznffncMARt2xxpsaGvn
0xj8O/QIs+OWtRWemdRXz2Y2aU6tafEZUpY8oF5iTiUx6AgNsBmGev5vNI196+QQ0hMn9IHyGR5d
XC1R8ef5kI6d38AXNoqf/+vRkcANwcGnkMFc4MnXo6yjedKTYWovhSwVh7xuEERXCR16zdpNcy+O
9npGeVfwj7mBqX6sZrSrliBVFLEFC7nrB6mMokETowRo+aZbBL7/ZTQKIJRCOD3USsdBkOfvqUKX
yv1BL4bWH8JtAYHLQiAODdX1oIOijkpBY38VxmghmRN99vU0eciHiFRPjHZs3Py3x/VtM5GQptd1
kUaGHO3aotGoWp2oc3vR5xImbAO3q51VWP1hRD6wz4YTULj28f4wV47S/xkF50hwoMMEsc5DRH2A
6mcstReUOesXyoYRtEZ54RpVNx3wBptTJ4XqKZym0PFnPf9fzAPt5xwv/alrZIQIhVLWdSy3XqLC
rGrZ8B2xBQnJDPV3kjXZo64KjZP0teyQm91Dm6wLssvoKafgq/EiLmj0VdiniZS7TV/oL7rYRJ9S
vUESSRXhqzVH/RTBqHhQxmg6jF3ROQHe+7FpK8HBzXlVAP44bSVXbpEPwTejb/eqcyvX5+3biNRB
oQLZk8nPXm8HsRtpzZKG8hIEZB7Mli6OXjUcohPJrkjcvZgU0j6WqaU497fE7UvJG0lCeGmQwh9Z
R3LUksqe0mB96RH3G+06aGj2tAS9E0++ysHf2QK3Dhf9QBBLkggjqc1SXI9zNrpwiOkjuRQAIF5S
lZ4vVW8mx9RKujuSUou+3R/f8oOrk02bBTfjm7wGhKLXBqMgDuM5suqLIMfzUVg2Hrnv/0faee04
jixp+IkI0JtbkjJlVKp20+aGaDf0Pmmffj/2AntKlCCizwKDmQYG6FAm00RG/GarW3ZzWEvxiFoL
dds1+ZmmzQAMLWxP3RiYuSeUXmtSj7JVJb3GQTaT6UmBNswbr8gbYWm5I9e+CE+hJrOaTTOewQAu
g1Onb4oBDA3wdy6h4xOKjSfWjfVJGmUsqxO44ZVJslUpTsNrsj3VmMSJzPAsU+xMTGw78FqVVR7a
YksN4EYWS1JChYEmDCQ1iieXn64amiLtu64/cTI5n0Mj+zyaWbmrstzwIwPDOGfUMq8nbXVTfMw8
6mE0RmPdwIayD7akF28sJPxQICnzlOa8XrMnx6SsghYZ6hN0Xv19NIbzPuvbrWr8jROa0iDanDgm
g5Bck74rGgx1HKv9KdXzc+cE+9SS/UlCnWh+KBskxSzt46BHGxn6jXVE1QimMghPZnt9MI/KXBTW
0PSnJux6NwKQo4j8m9xGx1o/3t+PN9JlqBGLbhm+UNy1aw3EvOQV3gZGf5IVEX/QAqkzj7mU9I6X
iCA5m0lXvE8Du3LcSOOc9uWqBTcqmjr/pYV6uh/k0nJTrrFzWMXjK8Xvr3XaKkdy3PahSSXltdew
aL3/q29NEB6dlFQx51noCZdLMQQf1o1VOJwErJjBcHpQJ/13bawrr2qyw/1gN/Yalc7FH4OcfCnn
XQarzEHLm2K5p8am96Zmttwsy36JUP0W9cJvK0CZutjK+25FRSIKOio8EoMX/2XUpDM7q6vi4dSY
xoc2f57rn312SAPyELEzMLW4P8gbC50zaym5/WH8rR+F9pBU0ijK4dT25nEMLaRF/ynQZa3SnaMV
h+JXgOPc/ZDr9tNyydKo+HPf0YSl7Hc5RHuC8ZPK2XCyZhvtm3yyH/rMxPYEsdyD0OX+gBhteQzj
KfVzw/5Cnil2CrVON3eigzHZWzzwG8tquQQ55pZ/rtDzCt4XYZK3wwnrp+QJfVRxmKhMH1QOhgcp
m7cYPLfiIegKqIP9x524rIE35aq5GxWp45o/Kfrsl6DkXXbe91Arv5CLir/fM6AbyWYoyS3As9WC
yoUjTOwQx1MXJl9rSjjO/G9lTJ9Cs96ASf8Rolpd8tTewKTShOLFvxZgTLiEEtmJu9NkqtNH9DQ/
dW3yVa77ypeTeX4K1czxo0azPsJTKb1saJszpl7pzpLjGPvo2Ehyd6qK32ZnTjWcBaf60DKwfUAF
142SQHWTMh0PqKeo+4Gqw8aOX/drWJnccTTpFmYBr5B1/tCWkmU3bTqcEt1KUByQuuyBp4P9IQy1
fdr3yTHMRfMui+3wGFkINCsqqPPBLHjpxrm1ryJtRO7S1HxB1+TQ1Imz7xxDHMu+mPBPUwTedGbg
ypn9PsoTyY+cjncOTDYv5xTy0yp7jPse9GkvtnQwbnwdPMjptdhkX+At1tz7ET6X0+RiONUpnm4A
i+IPSd+GH2N6brth6JvcjVrtE9TiyROzNuwLaxp36tQkft8N866bgIeObS8ekdAOHm0OKK+hwXVw
jNA8FJMRuIUcY0in1fIu6Up9YyFf3/z8/kW4exHZ4MxaUug3u6aR1bQLDGM4BXMVQF+VKlSasBS9
fzpd702ikEBy6XMsooJ/GcWGUy6nBWeBLiThF6kyP4dqOewzS+59a+zUjVFdn/eU4wG4LDVC0pk1
P0gxW62d52g8mXmveqltDc8IWM2uHmn9zkrLyBfCLrE5MLZkGG9FRm2KKgowcvBlq7wu7dFIDipO
oXasgkOshp+SGcnWoTdQgJbV6VkI7VC141Y9+/rKoeGiLQRhajcqhO/LGTbzzpTsoZlPvTiQgfko
BI3vDLN9VKTDVHntlgraUjS4PJWWeOiT/ClEGvby/9+sG4um0lQk8XwaquGgxrGrKVj2he9qRffm
Ykve4+bo6IBgo0SKwi13GW3qlgk3uvmEukPnN04NjsORNHa64bjKZL1IACj9qV6qTqY5b6ymG6uX
QjpEpOV1TRlxNdaR2gxgROZ2UPfT+JBEp775Zv9XQXhlQfVGYGoN4xOVlpXFhGJmo4hvrZL7cfZt
MH9HuJvd34s3vhyjcZAgQyAfXMMqUYC4ZimD3M4n6D5Rc5aTF6P7JKeTh0LY/Ug3HjkLzpPBMPsL
Ple9/GzRGEimnDnTKWx4u2jgjXdx5Cep11KE0D3xWYjMbVSAkYa/EXrZZ6v1udh+Awln1Sw8wcvQ
QVD2Qg3n+USntfco04nB4w6y96wW48kZo9qVjJjinBHl/mQhkBTVfbzx9Fh3KZerD30kSmEmc0Bu
vTr3Mr1rxtbiVxSqr30OPlL58E1X9W3XA6F8f8i3vuvbWKvMOmy7yK51YnXx7OuZO1PVUR6NLPK4
Yza+7I1TjmcyZSJqm+yHtcTjrIzqOJa6fKLu8kwDwB7I6wz+qyH6J76oVbORUV9XcqircLYtEG+m
dA2uovY+lmk9KafYyB4kXg0fMZ6O3aqQtsCa19NIJCxmMGkFrsGnu1w4ZhVVbTsEyqlFylZ9Z9e/
evNRFnSzpnBjFm8NisOamiFZHa2cVcaqNlpjOVmsnvA5FE9FY0eY30javquE9PX+4ri+5nGb+d+r
kDbDlS+zqJXGCo1JOyV9Ue3o9nTeONtbA7o+KMGZUVsn4Vs2/ZoVMlpFkcuDrJ66Xv+g4r0hN44b
43nfZFsOJ8tnuNzfhOJIgafFKws48OVn4mVhmlNsqSdU1F412VfkZ0xW9uEkHxBaODRUbWC7b5Sk
rj/YAlnkaUdREVStvbqG0H0aUkf0GhL2AZKmNDMk7Cl6dDA3VsaN1xyRFjVcLgJS4TW0pmjmMEty
hleZQjkZvfjWC8h8XWFW+7wMXxUdV9daQrypt3BOSpV6djl+Inee63Mdi78USOMgo4kB/IYeJ5kN
lcDL6abU1w9aIGunKi3cJv+tBf/cX6A3Cth/2iRLDs0UX9mo2EbY2HOraLgzykniKp3WomoSoBqu
T5xfcqs2/8R1PBQ+7wzeNZrRZCCJQdAJr42lbtwNnRglL1KNMvIyOUL3yelEvrGRbnTrkLblPbP4
VkHXWfMknHqMqmQ0tZNVtbqbpZl16NKmfypDp/YniByeMbPqNS3A8LO2f3RSN20swxvbDJExliDt
paWlszqiBiO1uqHp9FNif9e6RU7rWDj5Pg/UjVP3xiZDDwlPUzY14gHrctYUYI+VdK2ODv8EtKXH
QTWzJNNtqqw8GHKV7Kp6zPZSJqJDP2qb6t7XpxavBcqy6NAseddaZSuUqqRR+lE/QVh60svYTeTk
dRLtcZTjpzBFwEB70OPvsRLTR0CB21Dw5H3t8Xu7vzhv7HtgZ6RlpDNQfdbgFCswxo7Kg37iuIYh
ouQupi5PEMk/3o9z68MuPmTL48EAr7nKlxw5FU2iVsbJQQDbaefDhAnI0Ido1G9EujmiN5FWx6ca
N3YZ2qVxSpsGMN3nOI8fW/n7/eFcX6W8JyFc04GhB0Nme3loNFVFE1mMxgmFctxWh3HwcAr9hNAO
mgIdDLdJ6Zr/4lMh4QLs2QAcfIV01Yug5R6xjdM4UN4dJgvoh53p+0rUW75IN74WvRc6jTxsIWGu
W25ZpJkt/9JPYVW9mg54ukh+NppfNdra9yfyOt3SlxwBgRDK8wth+HIipyqOnBLn3BOmS4+S9Vhp
sR/JqMorP7Tmd6Hu74e7UdQgHkUnNCDpkxL6Mh6Qu77qxGSccmOWO78nc1BZ8sp0ULp5bLyxjpyn
EDHeL3ZeIGQuaEoeLKmAuj/pNYpAgzIZL7XixLLbm7i4epmhLYZO0AFR4TJE9EtX8wgcvpUNpSuF
s/w8WVZlulpixT/uj+bGK4TRkIEzJHJwis+r0QSKiQe4apxwXFLr2LWCyc2k9FBBgrZlL1EwUZHP
HSD5aRhdRr7x9W68Apazmnoh0fnDulioa2RfS2HnZIWJp5fB+yGD49Z+1qLkRXy25Me8G1wh9lmk
bmH4bl1XVET5juTMnODr5v9YpwDuUIY6qeP3eDY8cIPf0vYVYV5ahbDOtcQz1bGCfn64P+037g5e
VRSAAZyTT6/RYHm6cA+M2jwFPVCbYAz7XZQL6Vj0DgYRqlzu7MZWsF2pRvTT6Xbt7se/ccKZlExJ
DRfANdCWy69eo2JMftWTi6Jo7IdjmfkGAGKvjrV24+X1ZyyrZJS7ATlIJCYgk60LBEE0G9oUka0l
c7JDttZPnK91HJxTIJuB5k1RC18TW7yw35vNx1BfZMaPU3GsjJcq/J1NByeKXQXZ8ZYiCuqpFFP2
lkCjQnu4Pym3lsNSxaBOCYwaxablyH5TtgksqkeamWknXfka1LFft84vOpG+rT4vNYeu6vfNqB3b
dEsQ9AYWa+kw/iEcYwnAVK0iz6VkJyROZLThUdXCQxAc+Wpf7Gr0ggxY2LNcZ0c9NQ6WJvygO0ax
OAbFuG+M6JhF5vv7M3F9Ny0/h0yTW50ftXb3imGn5lE2mXAVdoPtSy8v6vS53LJCuBmFvUT9g2bX
dXXVSmcjQg72hDNz6VUzIvxp0ug7Hq+8VUD9Ugmx//pqXxSTAWEulnOc4atHyqQldhUEMYqd7Twc
gjao/ERVczfvp+R4fxKv9/iiW0WuLiObxhN2lUU0cmWajdBNsgjHqzINbZrWG/LyZR61vR12vPtM
sgvxej/s9cVLWA1CwJL9ssNXW7uKjAgkm2mepOLj1LxG488spN66deveHN2bMKt7Q5WKbJJD2zxp
Sbmnzv9bAa+iFd05GaCNkIkiVugP0gZra2twqx3Kxi3yjhTgxL2aHkfrZD3aWy3xG8uSCUTNnpwV
msO6pdRHXVNbJqKudbMUbiIzfIrGqn7IsiL3bakSO7tCO/P+V7s+kJev9p+gq68motm0ohSZyh42
ok+biHJ8X34J60Ds7ke6ccoRCuoG72ZqgFfl4kIEkzGkrMvC+R5jPWI5R04mT83kY6E+pc1jHx2j
amu93Bzgm6jq5QlXV70BiJ2oHOaAhsl1ezfcQsUsx+TlVbMMbeEr8+U4w1ezWCmmFIW5YdLZ8JX5
uGlZdXsQ//n7V4verHQQSz1/P088NxMfQ+UfM9iS9dkKslrjata0hdQtO2tU/MYy3SAxniv9r58C
TBV4PHq0GIva60pe6CQmgnQOh68ThruW6qHX5cUvqn/9/v6Cu/lRyDZIMFl2PFkvv3zYV2OtSpF1
SgyAlaaS1F4FWOO/iIK24tJtpPgACf8yil3LTbooCZ2GQikf7EGhAWyTv90fy/VbAylbGvZk/guM
UVstsNScARoHwj4Vco52el7LXuZkNu5eTvuI1M7sDmX9I0PuZiNNvhUYyChd1OVCdtZVDZxJpkmS
R/sUDDPeZWZu7uEU5hgKx/NuTKzsqAi1PRhpUe7uD3ntFUd1a2GXIUVGSkBqtBYt0rQBBLo02Cej
+jjL/+AivM/j4TjnaDLG30YQualy1A1p1xuP/VLXoUEK3d1N9Ml12vIIwejRRhArluNHq11AjZt9
5uXWXu17PGz+pGzUVlHGu/z4YZ4llRVL7HuRJb+RcKk+dpIckLgF9VmX9NKzay31KaPoh8qcKYZi
FIIYZ+QhWSj5dqR1+1oZjDN9UNlrEt3+lDiDCRbUrP1OkX6M+Zy+j2Vp2Fi1N25ROCHoZ/L44Rm0
Nv2uukq3s4lT0ZoVL5kMXy78sv8cyQ9z+VPUr4rx9f7XvLEZyUhIgWjWQc5Y44CneHKqKShQlDKk
bqdk1rdAAKq7H+QGqIG3OFt98Zpmn6wlha26L1GLDcxTNtWn0tnl1hOFfIGPiZvObuhE+3n6YQa/
iyRy8+gcQjQKxFNovmi03ZRi2Mf28NTyHGrcdNg19sfOPtbqc9lCDt2lEQ3V3mw28qY/RlirRcSk
gCIBeggrcC1yLum0NgJOxZM8KyVrO2uCD4rZOB9jYYrcG1NNPqid1ecYsOlscF2NnBBscDH92+kx
zMuaPt+8R64sBtYQ1eXXoHHi0LXUQEbq28oKUM4DclCRlarCV3MkkyIjFz/H2ZgxORvSWPOVdNZ/
JgA4Il/V4kL2WvLwFi3SoIewV4ou20kGyqh+FSVdDs40Wax9isn5ZtStZbuGlNenxY86BdAboCKg
ZgbaHaJS54yG8NQ+kjMG77FCVL7oURpQgmhV6helkSodZ1kgWW6XKWniIYvqHDJ70D+Hs9YMrjMa
zScR5XLiNn1bfM7whRFu2JYhjxbD6RDCDKvUB7sJoCNQpdCTnJjLsc2ntvOnAT28R7O3eF82DUXa
ndGVZnxA0cmsHlrRdt/kXlLUnYSijX4wjan+VlIL/2qGfV7smaIg9KyumIcjVrKW5mazalQ79FSL
D3JHq2jjvF0ngTAhcFVBsoArciHdrW76uLUcMbcSlbJYrg6lgqipUo2J75R98BQPqtgFkfy3mef/
BgVpSjUGS2Vr9WKQGyWWyz42T1N67P6xS92fy53S7kX8t+//JRIawdyWnO0Qa1bDa+QIippW8Uhw
NDeIzH+cunug0PKX6TrtZc4aHiKQUReC8upSzuNKr+Rcpr4isQMMXw0Q7hoOmrbFqbiqIi2R2LOc
zzzuoNau0susqIK574VxmpJfY9uetaQ+DP1zXOSu6I3zaGsHuXgnUud7OmzJPq4PcWKD4QK1uawV
RrqKbdTOLM0BqVQwLfpdyZ7WpVsUxqOVNK4CZ1JB+a7byESWL/T2tFoHXa0VDQBUmsG8O2nR9yj7
JOElF//to2SJwepnWhHj5A+rGJljtinoOvPU1YkbicRvIGmEuLZsXBfr65s46CaBz6SuwKN8jYTo
uihQ1EaxT0pZ2IestWFeA8f24Hkpe7UTqh9mZuihpdGCL7HnL63ZVnu7d76klto9TfmgnKaA1CNr
0NqdDKGdJBOvQ0mkyYPeI1cfGIW5D5RoSxZ47T4IrRFhKVqsyMUhXMDau8w84hm3Qb1NglOcha6W
zoUbSfmnPpT3cvAc2Idaf3Iay5MXyY9Aeh6mZldUE6i1zqty35A+WEO4a0LFbQBZJPbW77sq71JP
pe6G0CE/DRCQuvp9oklDmQJ1cFKU3xEfMan3Svsu3el16BfyjNEM1SWNy0Jpn8tm68uus40lOug5
nHWWSoixxrSrAgcdrc2CUw6HzC1jSXajwNxIaW6OERVLivHLHgSZcPkNJCWyKjR6ubiH+l/NooOf
qMfgtxR4mnSKg/ajEQ57I1T2qPhiRLsFn16/1xgkfh4aXl+UelD3Xr0JolKlm0JueLL1wg3lfC/D
zG4hgdzfJVthVke2ZgZRaPeTdFLjyRXGQap+KfjA3Q9yVRxYBrOQAbAV4HlIFnc5l22GFUMaONKp
sdODOvQu6rXmQD/f+Nr0KG1nbeDZlfCyKduCA10fo8ib0cfhZQXOHhLzZeg8ERKMjiR8CRSE7ixf
0q0j0Q3zNVAEWsSNO2vGj0zrP0ideMXS9OeAYLDQyXnGR7UwqQi/xplnT+/vz8nVxGPVxbWyyF3w
8jLWRQVOpzihtdSeFYktWpRuCShLKrfsHNYvPNA09M2hYXAv09Jdz7xgBatFP4tzoSfuoHwskwew
epPGvsG0tNYf7o/qRjgSc97Juk4aRWX7crbRE9DEkGriHDfmPxIm64jrt57cfWy8uZa3IBtX6ZSG
bMF/oq2fHUhdjnME/fBc/xu+a3VUoPaf+mxToXiNa1vsQ96GWVV3FTGVnKWTOJvFzynpga49NfVX
hapa4Mex/ZAEOkz4X/dn8uomXoJSLYccTE7Fwr2cyaFsR0fCOeiMfYRvve+ek0/3A1xtjFWA1cYw
QNt0aUIA9TB5iNm6yE8eSn9LEvjGOr8Yx2pFBGnW5A3tl3NMNV7vn9qi9oLqcH8sNxYCvIDFzwbM
Pkiq1ViULK+qqQzEOase1LiFmx+4bYCEW/0usKp394Pd+DLL5UNxCy0sCuKrYKJHlsqOh+48JcUv
wOfAClu3mbHqwjjzfqgrTBJLj0yXVh69BYfBLVfhm96RmGRz0EO1O0cP4Uv10P+UH2lmHcRj+iz+
Db70G/N4fVCv4i1f8008OQ+kMZGV7iz24iF8VD/qD9VO2xkPgPHuD+3GurgY2eriAQ6bVEKTiaR/
csL6x+yk38ZwEw673CwXCS0DWhR+cTCBueWsBXE7A4Yfaq7deUhOsMEMLfzQGDtJejSbf80B9YrQ
yTxHwWMJ9IdWvi/C4/1xXoGslk9ImsI+BsgM92E10FkO8MaCAnx27MyF+jPImhuFTypezMYrOjpz
Vng8NFHSMrJXAXG/cp63SlnLkryahTe/YXWYqGoZ4PTUd9wCECTEc6dlzzaYnrapXZoCX2d56969
9XnJulUOGdJD60/5781CKju1hU3CJlGnYzT9LvDQqrbYRzdX69sgqydSX1hGZKdjd84GPFYyr1Fo
AMyuLb/XxgMOt435Of5w/3Pe2vwYNixrivSMgs7lBilVQJC5Qkihx55GGZAqQvE5MLbYFDfjLFIy
pLq8X9bsjdl0IvSjtO4cJ873gVqNHUk/8uTzpG95gd08Y+Cx/V+o1RnTzQBColbvztWetED4wnar
Zo+MIAgJlJ14aTbCH7+2Wxtj+TpXixJphKUxzd5YI1fnPlFmuWKITlI+x+lJdMWuBnAWxYU/ZNYO
USJX8BuUPthXw/hJLtoNrN3VQ2LZmm9+wWr9SO3YYN3LL8j65jVRxScj2vqON/fBmxCrzLdLbGco
dA5wuDe7VoEbhq3NliPeVWX0zxnzJsrqE+ZdPcWpRBTtGH9ra7f69SNS3BgNfk+vXcSW+6f+mAkX
YoP5RQ3d9lj9Ln9g9IhCWU4xzXbxgUt+x1uMla0JXl0nWhDFWBKytCa18HtlZw1b83t79QI9Q0tl
AU6tMScKkBOLxzIdYtXVU9dxx8hvHn6q4x7mcfI9fVDf/xcnwJuAqxMg1jqliM1lTI/Zw7iXvWFL
QuH6+b+syzchVsd1N8QyzRdnuTL0j1l9otzb2R6FmEogUq89GJn5WMSePtUPRRK8pLbxHJqha4zt
A9ILbqX3ri5NrkFBzP5LebvFLvDit62yn6wmnxtshl/vwPf5afjOfKekn9rYckfzdWrUjRfF9Tuc
gAi62EjpUcXBgeryxI3atGuRNurPnXgvTxTenPgUxJWv5+ppHt8Xsb6f5+qUy+2hMeQjUGHN//sv
Tv6wyExAvgAZfvkLzKyS4YHOw1kaGvhWh1YdXK35qf/1W5yR0s2D48qDlcLGaqRFiw546igDWQpG
FtVD9WOutzjLtzIBilzANCmeUCZZvWW0NOUTWcl4rud6l8jPlrobxes4Bn417rY6NjeeGAsEB0go
j7TrClzudBIyefl4ltLeG6LkYCDAxolei+KpTyy3TtODvAWbv/UWeBt0deI20jhZWZ6OvNZ+R+ne
sihrfDHLBx5u95fFFQSN2SOpRLgf12XsotYrc+hrpyxNIlklwtvAcAq7OSJH87GiEROkP/TiayHc
Om7PcVvuaf8dTOVrFX9HnOibGduHeZJcs8E0Xsm8Sgv29fDL6T6IOvdSOd/K7G8kFAtwFp8HsHIo
E60Wl2JEUVpafItcPnalb36hdBaOO2fKvDz7IXb5z9jZR78LezcGP2Fq9RtPmeXvX932F/FXVwFa
yGOrxEyWlKgPtSV9sMdyK6O4qvjyQRaQHaRXDEqukjOriRVErevxPHMJULn9ZmsvpiFOeXmO0CzG
v9Uru39DJ99Zs7E1wTfSGd7MUGOWFiiUitUEZ53R6XhKTuescwYP8a2jTGWZMpIWfJTi/oesTS9D
KCSUgdR6F8k03jorQSRTGTbm4cYex3eQ1wYsecqja+hyL/HqEXnCL9Hlr3X5W3a6Vzo23iDBzvgm
OxvUiFsvnKWzBCsfKXg0OJbf8ybXb+0Ako7op7NqVZ4Sjke92vU4RI6QcOdol8fho1b6U/U91z83
tXNuvndh8Igu/5ZM4a01jmgOEEt4jwx9dW/aBTKFITKoZ1Gck/Fl7iJX1Z6s/mBbu0kgkO8cqmF6
ot6LnXcKwn8vmy9C+V0Y4cZqv3VrgX0GUaEg/8XZsEotezAPYSdP07ktn7qK3KryEfmYk7PyokKH
Ps32Fyvc6IvdDLoYQDnAFjAGWDOYAmnG2lLk87miXD3SUYm6Y127Mran6A34uU2BUUWSD91rus6B
5WwV5K4Qp/jsAiDF/JTiNV9gjXIz43JskDWcz3XyueyG5/Y7U/SEekDt1UNNmb7yJNmjVWELF8O0
sGtdJfzVF8WvKP1x/3i+PnDUpTMBOGj5DoCiL1elrU3d3KnyfEakgmpzPT84CJK594Ncr7jLIKsV
p6SFEVnGPJ8z8YhFR16dcCcYAv/vowD1X7iYi2jhmtKKwQ5QftHI58Vjp7RUN8vdf7P+4/0otyZs
QSHBUsYXFVj1asKSwRoMqZbPgIKeBjTkXS23N2pnN57syNNxa/LehN8Ej/AyiNTQ9MqFkM9R9xiM
4LYeY+kkkhcMA9yZzE0D/BDpzcZ2vDW0P5BgDil6gmvmololamwFRA3NZnLBOqHUATTJuz+BtxYD
YsF0v+kUIwuwGluUWka2UBnPJX9/g9JNKU0faHR+r6J4dz/UzQG9CbVKcmanyGRUs+Qzwiu7fjql
5RaLYSvC8v/fHOo2fSGtrnUiyNNrP9VoCmrZRm5//TheLOtx9ECvGkrdOrGOkli1GiOXzxYECXyc
ZGA9ypaSwHUTf2mkGYsLn8UmusoK4rLPu8pi9xRIUUHx8u3O1R5Vv3hEt/BbtbEIrucNxC3Kp+Qh
EOHRVLmcNytqe4VBqedQn3zRHLLe9u9/++tZW9CoZJxQLKAOrOsmuPZIbdJm2lkGx5FkDVj6GXW/
vz/ayKQWERy4ZNxg6wbEiFuTXCIheZ5A/aTyg5gRJDUe4/RvtbCYLs4COsk4ljFn60CWlKv9kCr6
uRD1PjHj1yqw/9Xa+KyL/PP9qbvxcXjEwZKmHflH3/vy4/B+K/K5SK0zN6Ubyd+Qftu4EG6sNrzu
MeVAUWlRxVwD5cWkG8UsSkynNG/Mn0U9vWsDhVN7cNwWLTI3MKXvRjxgmDCenJxGxf0hXh9CBicX
dI9F8mvpHF8OMW6bBJvJ2DlHiAfinVE3J7OhhBe//L/irHtv44Q6YdRHzlmKEi+IE/x4Z1d1EMD6
cT/QdTa7DAh5LWaTdvw6uxwnWW2mPnXOlXOa1EcKBW6gGO+74js+Qw9xr72/H++Pr8HlS4XlsTzA
NbgqcE9XL5XSNIq0kXTpbERCd1P12CqPcjm8NrbsdnnvlRFgTsfXg5Mzv8Ok0G2lX9Wgkci0rhxS
vvz7tO7yB60yGccWqpXJtnRW39WZK30xhPsQQL39WDyisHeS9vcn4MaEoxi4YA/o1eMwscoDtDCA
jW+r0atVSv4sfU877dhI9S6Gw7eYdYhc+ts1SyDAAaQEpI44ma7WrG0MgArD2nyZ5w/OlAv0Jik5
95b070Az/v7orvbHn1jLmcbTiAWlXu4P0XQN3j+D+dLZxvQYt+0nG6Vnt6kba58Y2hZhdUkALxbT
gneA07kQ1eg/rTlPTaXRw20M6wXRpaqzXyrz0Df9B90M/oGkuRXtquDCoYb30tIDpeTCvXo5uLCq
dNFiC/bSWV9M63Nfh09G4wpgpQWgMU1HiL7bmtDrERITuhU7lP4a3/EyJnjWknJMar80/Wz6ZS1e
yS0PTR9QeM4QBzKcdLMjfzMmmwLYBAxPtO4uYw5poVRdKuyXuikwmazRJbPM9lCGsnJEO+VJ64Lk
OUolcUjL4mtJycGLHWQ8DQgxH0qn/oZA+ausWME5MEGw1n3SbiRoV5c0Uj/oXlLOW6qXVzoj1gBM
FWcJ+yWRgLPms+aFXf65yvMP95fzdf17CbSID1NkI79ZT0UuKb0eZqHzAiNMEv9gFQhaDJ06Q3yK
EcuIP2j/osk/cJluVTyuLlMiayjUL/rW2L+t7+22cfSo7yrnRUqyYa802A3PQWZv5Ih/SIqXO2hR
a4FSyoIGSfDnwn2TiBoofQRomTgvloytyRR23DWISjtfLHVuf9Qi55CehtD5MiMOVrtdEKehK3HW
VPtxGhLb7+IIIkM0l/0hb+xhy07q1jSAQZMXgieax+u6jx22Mir7Q/CCfggSa1ZYupE6DYeN73wj
DDhQiqgAwhDBWE+DWepd2qpB8DJbonqaSf5R4WpScDVdULnmvIjpW5O909PBeFG0svfRLQFIPuTd
Dhaotas6Nds5eTpsJLxXZ86inwVG7Q8tHzDT6rps67FK5STNz7mqZu/0OFIOIc5X74JQab0oVqHX
xkqAKDae0AXYyY2Judpof8Jju4QIOHLcV9MfdbHcVThWylbu+EUvx7t0DpBZz+otUvnV1YFP6+IW
gMACet8I0lyeOlMdZwlIq+jVmdvhV5aT4Pex0hynNpPP7RB13ze++RXwaDGGZXLRbuWYI6G8DJia
hdFlcRi/mu1Pffw4KJk/Vu0epy91BjBQ7wPJk/S/9AuE5kYRFZUf9J+hWlBLuowaRn0T16kdvxaa
3hzVWg33zSz0XQo8FkWmQtlYQFf5xire6kYeShYqz3ZGaT3Vw/taep9WZ9mgRouW5FZH8s9T/+I4
IRpZjYmQCyZPULcuR9cK3IpaKtGvmKDv+6Ozw4nAV3zNt/3MV1xpl3qStx9oin5Vf+avneIZhTds
OdReXWBkH0u+QzoLo8U2VmOWlKQVnV6nr8jCHqQixcMLweJZN37UQfYjBZO5kdTdWLukdEDyKQz/
Wb2Xw1Y7XZfqLstetfhZmdH2mV8/Te0WMve6vMO43oZZHQZK3eo9lujZaxSFBylwrSJ8UsL4UKY7
3BdggvRgT+xjpWxJ+V2dQqvAqywEMYxstFIpfZVh1hvjU5Kd6/FFVl7pQUG6eTGTv+WZs00uhrpa
SIOUCp3Nmb0204vkIGJ+pIosVfsm2urZ3fh2VLQRdqCkb/F4XU2qhSRPr8Zq/qo3FNR76C3xP1o+
vMzqJuHh+sThkkG9D+r8wqpcaxXYTQJBRU2xristLxeGxzzGowe1KsmTo6J4RSlcI7E2C8fLgr/c
lujUgtOiZ7Hgutc9i6EpY3Ww5vLVasW3evSm2UWLynL2arQT+YOS4VwqH/6HtCvbbVtZtl9EgPPw
2pw0xZYsOYn3C5GRZHNujs2vv4s+wInV0hGRfeEgDwngYk/V1VWr1lLSfGOC6+Gxn72d32vbwko6
eTdBV0+B7emcWNCVLTdFH7v8y2Mzdw7HYgfwZ6SjUDGUBXde0qqzadZUR3CKt+Amrdo4nKIDdfbI
GCMnSnh3NKQfj62+P8RvZ/aP1eXkfIifOE/BEQdV0OMAB5e9srPxPTvR52GvgxIROqGh6RaHKpD3
hRc980P9RP08nI/yi/rCwy4wtmtH9dbfX03D+zR9+KBiSR10fVsdlU7ypMzBcdXdgm0VsOt0M3Oj
sX97PAe3zuHaonCjsQQyxfKMiR/aUyzDzYMcsg1AxQF1zhgw0X6NKe8mKEGUBiwKDtGSsL/p8+qK
GpQrqlkdwUPhDugFjW11U5Qr9a57VnB54Ad32kIicr2yTtvYTlPN9VGLCKIs6Z9V/M5tNmsJN7Ff
0QaFdBYgjNcmIqgH4bmeNEcpamP0BXaDNzryDKq1VvO7Bv/WTmgVrKYcLNjaVHyhOS/cNrbq7eMl
vHNGUdFcdAdB7rk8qq4/pORRiqjFqI+pPuK9Fgdls1NV0KLRYcXSnVlFdgD143eeBrDZXFuqahRq
kZarj1W/dNRMRwYcGrX+Gnu23MSo5SC9incJCsbXZhy9yIx5KJqjXeZD0CSy7IJstwkeT9udnQ8p
MRRlwc2FnKBopU3mJmMpb44oWwdGNO6K1D7RvZTyN0Wyv/F8Dpv47bHN2zIkhvbR6PJRHw54AhW4
vrLb5silapvRzw1DVoztICRCSjQDWSDC1IftVLulJL3GLD0+tn9vARdVLxCkoPwKivBr84NqTUkx
KM0x6oygnzp3GNCqKq3JUN41s+RYkBpH0Uq8saIZOS2n1ptjIqGg2wBnJ3V2wGvz5+Ph3HGXQC7/
sSPcTnaSGiPwDs3RsLZqwwItvSjoYO4PVf5MV+lzl98m3BYLXwhQpwvAFdjT68mL+77IEoOx49SW
3UmvqPm5rzKIoKl6exgqtfapQldJBxcHLFoFagOZK3kplov9blaOVGujF+xo0GQjdzjcELhTfiC3
mmkvhkHwvurnMpTy9K/fHmgkQ38nJD1RrQFb6/VwFUAU7Fru2uNsVKpf2pehsStvKrOTodXPaWdb
0C5CJfTxki7O6nq4S3EALX4YLlL1N3wPACEUudS2R24xICaUPPncorPw9NjKnXgDWZOFPtFAdgKp
XMGTlU0hS2mhY3AFWn/bhJs7dJWmniYZsZtyuX2pmnH6TEEL4jVmLwUZ3r+blY+4XVp8BPJD6HZe
REB0YUOZmd1lueK0R401KgEBK3JuzPmmTHq8nTmQjdYQOSiZG4Vb5X3l5zFzkI1Fr93jD7k358gW
4j5DJRDPICFlWLWdvCRN2mOPTIQP8Ei3mWnRhP8/K0KkMdgMRasUyUVItI0+XhC9V/J2jWzn9pBi
TsG3CAUEUAbalmAlamXepgXmVOmbvQaVG1LH5g+qJmEcx4abmP0KxOfW18EgBLRhEnhpnJfrYwIG
v0KTHBg0ZO6ESqL8UMET4soxs7zHE7j8JuFogDAQbwAVwKUFjXBtCRlOSwE7YHds2c9h+qz135ri
lUUrPvXOBF5ZEZ7fJTK/k9ZU3RGpO2haow+bJI0VEWiZq6TUM7SFlNZalUPcgQhHUBRGaQn3MdQQ
xQweZ+j4c3qDHYGbGd26bhgS5MmauMRNyCaaEcamdnU5T40NQLvdgiVC8cEvlY+/ooG6anuykl+c
t1t0ulR/uUdEu8K1O4/1lCNVzI6O+XmkYcdfJ/r58eZYfMXHzfFuYplDRKIoNYgOLdZRGc7buD1a
2T9qW6C7ufGGUvPRzgKtTHTX6AaZAWZ/bPWdtEg0u7RhI80O6WKkvK/3ZDMXDLSqHO5aD+hz+qq+
mZf007CLDuVvy413FTJGOrHcdgsyCjqtuBRxry4kknBbSwsrjgSy4NfWeWn2URShrAK1cuNHOSZb
apteoxge6KpWQqcb5LloTPDWNegwkyJWuqOTIwUayKUOkpG25Gg7G3Q0EMxSxnfTBO+00cvJMn1J
LcFa1vWskohhGVEaRooDrtler9V8Ey3sIW6epeiOM9M8pV49tPK8Uc0cOB8wRbS528zD/PvxiolO
BKMAABQrBVQjqiIiNxTelTEoe+bhqPGBhhLKP2HGkz2akOgm4qxcuVpuKsbv9gApQDgP4itUAq6X
KK0rKGzl+XhEZ6D6KQXl5mvLC2trpmPiQyCyhXupZyQWZegiaFkteXWtSUQy6eDieae61axuIKWM
XKMkqVuKE4DQq1jtuBGzO/hOPAIskEsvYBu48uvvjCWuTylqFUfaRw4x1WpvOKx9g5I7O+Qa1ciE
NKHfmFW6XbiqdujWnleQWLdHeEF/LeV1wL9wywr+vRxLra4qdTymoz7ukPZ5kkpufdUZCPBSaaqe
+zR6tWLtSamHYeUgv5cirw/yUkKC50c2Ha9aEfyeqzxHHV2bjjRWm2eWR1MApiGO8lEyu4hR5CDT
0BIIaqbh4MzgVISUTbIBzLv2ISQ+fqM5LZ+yTlNdOkoaaXJjRAID5EoaFCfAKVQWfp408LM1s3aQ
eW/2tB6ypzFqRrdz9IjgQVS4QxUZrinzF8gtOsEgD/FGGswzq5rBRcOnL2X1SMai04hRltVKy9Od
6wHVWChCQZB3ifFFAF4ZZyxPZAjdJc73vgIHBpdKNwEtTLaxM/U4RUBjqQECwTO+8PGxvOPJrkwL
NwSKxIkOzPt4LFXjyciiMzOVr5OTPbXDLpOQcn9s7ib+XbY7Su9L3zsq4mA4vN7ubc2LZpLz6ahQ
6i68N1BExVpnLmSBSSV1rtZVW6kGbCVeU56/qVqKtoV9rpdDbzGrnI6DxRXSNmjMmVUPAni99K2I
LFd1Ig9iPhnR2yyEoAEECVxAprV8Dfp4b9LfXzdQvkRniRi6OVSeh2ZiWG/ogKELVUYcALFewtvf
QFysPKduQxyw8sDjQpV9aYwQNS0t7rRaO8w4YBRMTV1kKBuDOezv9xFU7pYcDbR3wT8i7CMInhSO
Te3paBbGaUgCcwbX+PhTd1LSva7soTvThyIcaIbe6fiBBrreQ5UVdygimfyYds0mTQzC7M8N3+po
zOFQMleceWe0zjOkxF0QbRKMlTsJqaxNa/0oAfwuV9UcxVgcvhsPVSQdUMRCYk6cYz6xyKibdD7G
EQR9nX5qvSIG/Djlq/Sht8u54CUXNSG4C9ylwuAdRmOtnIv5mEUGxFgQ/PtRpZXe4zm+E3TgKoI7
sgANRu1BjHCqwSilOGXKMYuHzs/ztNvWsl6R2tbHcOSSeuIo3BNHj+MgbjTLQ0+85S3UkJ4xzEOo
5JF1yJyqDOIEPGVdlSuhJY+Wm7C+jEgCXYuTExWrfQ+3dxkSJXAtIDsFagnb5HpvDHXO7cGm2pHH
hYeMhe4nXu/81nsCxRDDIoy7lHQFAQ1G6lXPbfl1Xs4dAw/5mle/vdmvP0UIURc+Icko8CnmznTL
IPGO7Bvkn4JmLdRRMabrKxQMtoijgf2ATApkSa7HrDljNipaqR1x/ZHCb3aKR4Mf2i7al252frwx
7ux02MKLD27cAt//8v8f8oggQZIhmw1bHeL7sv6sWD5z1uBLt7EiBoRiF+BZ2H4AB10bYWwakpYW
2pFlr45jBpS3fg76omRNm/MGqYODu2jx4VG74KWALLy2lGpaY3dmpR3zN1PaWH4TchqWLEBOTdrN
lTtuDIUUa/Tjd84w8qDg5UWBAHlzkcSSjik2KVjojww6BlBr013DyBz/r1cKfngRVl5QOhDivh6a
po6pPmXMPkKomnlWBokxzthh7lK6wudzZ09g3yEZAbCwZiOSvbakq0OuTrFqH6khQd/CSjtP7/UC
DHqrEnR3Zg4dpzIA+9AFQTuZsNVlrQW1JLXso9ToJkHCGUJm8UTDfzF1iy+H0A8QdKIVS2q1rp4k
+1i0GtsOiEJT3CI9/dJleK7/pS3EvYtOOvAGSKMAU3E9eZYU13md5s6xVeXqlEVxpQWSak9wVWjO
K1eCgZu+sGXToQ0I+O6lNQzonGtzKdrf7NqyoFiO8+Q0NXGifyxtJJERjn2x8JodeRPo6NM2WUNi
FoX4J3+QUJaMV9DKN2uJT8G5w32JjiCgiIW1VEbHSNshj0+8Au3F3LLf2Rzrf28EKjIOWGjgHQHB
FMZrN1QC7M9OTs/+itu98/lXv1nY9bLkKLj28ZsRcbgreZubni0s09UvF64xq+urAn2NyYmnX+BJ
tob+LH3NJhfaoa6Tz4Gmb43sUidPZQwxD/YpVuX9ZLrMdoLH2/PGFeND0GqA7YKXCdDHwvaUlaJt
KZzxqdMppAhyNNGwDoLYmlUSsJiubM871pCHwx88BFGOF5uqJFD05mBmoKdmmAkOJkCFgycn/pyv
OMe7hiC7jSgcFwgwatfHAD63znoW0ZNtS/sZVKNOMX+nduZa8SobwjJFV9czFMMcoKhlPHHRiCpG
+0aR6zaabOkppclxqt+KOZSHc5+Hw/TdQKAom4QqzyrY0ucZOTOgRVEiIKzalPSXKeXHxwt6e+Ut
nwPKAORzkXRHIHk9dLDqK7yVh+zEEfyFaUtLjTjOWJN6THYOdcqXabLQEekga02VCr3HRpZsx8EY
95jKBOpS7Woj9LKdhSkyQV6ITA1yAUuz1vU3oekx4ag+ZKdozC+V4Txndu9zeSDqpWIQjK1CSKky
RI+DLSdgMZ1JvvZMun2Z4uoC+AvHDi9wKLWIOb0JEpFdzvJTZe7xhH2i2anJwkTfVta2VbENJeBc
5Iw8Xo6buxMY7fcMFfqTkct8r9t+iKfAxBXbyKpkJ8TPJLUZserffbKGi7rjq3BDI9xAtQXBgDi2
IYllZgAqeUoVe3IbcFKSarAl7/FYbnNuGAyECBHZ4AG4dGpcL2NNLT0y7DE/RWrhqknAoNqsJd22
NEJNKkE2xN18AGMGNMmVLvWYvR/yn0BbegyAMF36VETZyjm/qXvDkS6CQ5A9whUDhgVhVc3EqI2o
Awg2T/KzE0EMvmI/DJBEls6Pph5ANhgRiW+49ouVXpfxFfd5b+IRxsI2iplI8gmHTZLG0hyqpDiV
E3DAysT5Qk+51hd4x5uBn2KJmCHKhiSiYIVSvRyVoitOxZC7WpNu+XyZC3qWin81HmBP0MQOACwy
d9crPKB2OSS6ieksq6CVtl08rWyiewcCOUjQbaCYhrEI12qqzKMGHeXixNA54Laj+SOaeoqMbbnW
s3fvxAN8iR43TB5uAjFuzXLAj/qmLk88lEHkMppBxjeTeYrSl149SvzSyH9/2kGHBxALhgc0kilM
H8Cvc1EAHn/KBtUgaT9IkIHXtrL6+vgk3ryCccplc0kmgtpaUcUNUTtVzCudliddu3RbEHHLSCg6
rx0YC9kLU9ckC+7ccFfmhCArYtSac16WJ9mowO7BtQEKSt2vlE8ZyQeH7TQ7lv4+VIBNJEEWGtFF
2/x6J5pDq0TKDJtU+TX3eWDoNRQnT+lfQ6GX6BxqEzhXCBZA1y06tSgqJD1vy1Ocuh11AoX70yva
zUpkEWQ8gh+v3Ds3knAVwhz+mOhQAWRGqPZEpU31BNpBJ5rP8UFL9dSPumw4qm05efJst+EYy5PX
xagislrVg4apqgs1Su4hjzwFOpLXbmWoNSictTaAcJ2GRnvdcSdam9tmmmQ/AnrMU0fTIDSh1R76
FsrGiUZQ3sV1QUqz6wMGfxWkzsT9uubZltGaHtomNciA7oHXXJktN8KkAP85wonHSfmSNUoesgLq
Q0OPYqPUdF4sqckOqe16pyK9/dzODMz5Vt+Hj6fs5hwjEDZRVwPiDo4JyqyCy4gHfdbbyJ7Pc+No
22kqczJlLZgtHZuD3F6OPw+dzIk11hWak3K+Q9+nuRJWiS74/RvA8AHqNHTGADJxvR1n1qLIM0r4
BrDE7SgQFhD67rmXMcNxQXTy8/GYxXvl3ZyNMAVoA+T9RTzVnKnFZEWVfLaGqQ3mQoEQB6vXztg9
K3iTogkYxBWLos/1oIxCUhtjTOQzOmVPZQaB697pX/5+JB9tCBPXAAtuoQopnzO0TZF06GIXQsIr
p+o9wPl4qpb5Wjq+FpEKPHxFHgUrs0pwHEywMjRsZ5hVu7ds7myjiXcvvWykXma3Dui5LYfkOpu8
NOYmpOhi7jfzCAmDVHKCsQXXlNLw2eslM73ENeRNoNmw1lsq3oD/+VZ87NIJsbic61kHT0gDGVtV
Psd2FHmZVaXnoat7r6f532bz/mMK9AvoEVqw84IpFGHLuM0c+dxCnRe6UMnwWrU2eJaRPT3/i3VG
c+eCegLbhJiOmgwjTfNWw16S+/hppnT2dbWT/81u+mBFcAUdKzQLmg3yWbV7PUj6utqa+V9Did+n
DQH7Ak8DJ4eIn7LR1zBkZqycFTD6hHToeh+VJPpUxdrqs+TubvhjS+wlhA5Vzqlky+cC2EYgGmxW
DgcEkhXkMTSokh4GnqJcKrUzsnya0xR8o6WODA4Xa26f6j43en+Kc2TL5NRoQaONnCMnCA7ktTae
+18K9ArQNGC3FjNZvVz1UqdE8jlqsnqndJbxlctje4r6ylnJ6ojxzbIAyOjIAAgi333TfdHlplV3
Tqacgeh7hWLId+DYXhLjHIO1K21DZQqNqlsJ5e8NDzHAcseAdQ74vetjyVAnbaYWNkcG4lTJaMDr
LyVJAJrbeMWUGE+9Dw/ciUBKIDwF1uTaFK9oNyhVrZwTim7RfWd6U+QPbcDWWKnuOXgk3v5raPn/
D69PYFgyldrVspHLY5Gkbh4XK6msOxcjric0weLlCdy6KriYUa+Umi+7Im7jXdm1IW000CKOhWtV
r49dzE0dHfMGggW4TMBykGsR+dT4wBJnGjAcuU8mV40Hz+wSPUhRan2ydSa5UJwZDx3TdbDc25/M
3uZfCkmrVzKDN9m79++AxC2qodgrgJJfT2uddy1FVlo5U8MkcZV/mvTKm9XPDGzDoEVym52OKnca
q95YJ/uCm08tlHv6fHguKlS/y3itB+zOeVl4sf/7QcJFXrPKkUZ1OS+Ja+ppoObVPsIs9HwERIKT
hh/QOPl4Ne7sLdhE57sFdwC2F+G82FOty0nawiYqcTpFE9gaRPn+qP5YEI7JBHlVp2OwoLMkCnLT
5850BlHnKxvYzpTSU41OnsYZV+AyNziC/yzvH7vCqZmRba5z1ilnXv40sy/SUwwasWrmFyrrYUVT
UnVezVNwVzd48ltPWUVSZ6XP5Cax8f4R0COBkAJQFDeJ2XIu7b6T4CPq3tXAAlFLowuyIxeZAGTy
IIYzldGOmh20UCYTVAPaQZsU//ESL9tGiKoWEtD/foOwrawWN4rDcQ+yMeu/yZKsJaQEsv/LNCBS
mvVoOox46Xpzgdaex6bvupUPpoWw0RztUgGHt3K2ABGV7B+IXl3d+j5DaPWxoftO5Y8l8QJugHte
GsjhI895RCi0ZtDuTdBBcUED//fk12Nzizu8nVIHrxl4DgRLwqlhUZomA2XK2ewOunaW2kDnK+W6
O7cLVu2PCeHYDIOa53xs4J3MHxiRjdxz8S0ebVxn28eDub9IfywJB6UrRmM0TRyUYnaHudgYdkEq
s3rO1/CY9+L7qzEt0/rhIkPMyetYhivoUxUUpltWBGaru5r+S00mIiWjhz5JCbX4OSuCyQ7rAYuH
DKTOAz6YX/RC+2Wk8s/Hw7/rnz5M9DI9Hz5KwdtMKQxMtK28JakngxNAn3cj2KCl51J51pKVEPve
Qxj1ZIDBzSXBdIPFLXua0sZe4oaBMOxVjYDg0fwJ/DRKKax+gUTj4xHe90IfLAo3XVHNMp+WeW+T
yK+Bt7Bm8Dlmp5THoS59q7LD2KthXckVaYfPoP18bH/ZQDen5YN5wQH1RcMTM+pxA6DbN0xsBS3i
cUNX3NxN0fTd10L4A8xNIHGE3uz1QlrVhGJVCTMmxHNftzpO/xwTflBJ9yn/xIm79oy5e0Q/GBS2
cyeNKVrBcHB01MF4js4iG3p5yltRJ143f308iXddzgdjwjaN+64G6BFrWFf1P+DdKV2bKkA95Pka
mfLdA/HBkrBbRotbI0dV+zwbILc1TpntM4ismweHu3U9uzmAyY/HdtcDfbAobBCnGAs6WrBoDWVo
Rxs+fG0LSEOtKd8uv+d2I/7ZIcJ1pDNQahjvC8agCHkG1l4GBUqsxyiSNp5SrNFerKyZyNIXTTrN
OgPjmsxtazGio2N2lldC9zUjQoq1UCrQS6XYhero+L3uZhC9jeTXxyv0P1zIf6dOzN5BL5jTcYmm
5FP7rfSa8CX6yTY/6FOTudHLY2N3tgNUdTV1yZvh5S4+RorRAQsRMvTnijHj4ESR8hJVhvw9mRj1
YgAS/j4rCHsAMAHdu3RcCTOoU83ukgb2Bivkxn6qQGahlgGXVlu6lhKPsAGvLAlxAxqAK4b0o3KO
K9/Mt42jQJfwE/X05q1FT6JBxlEljyfzzmlGBhK+EcBSvIdFRL8Oyt6p0jj8BrQ6tzKr85cB1E8B
eB9Nv+vl+cWgyLaSQtenTTzpayiqe5EZ5MoB8cfcgtpTxKKpcUI7pJsQXnymP0HrPF2Mp/FrcZQP
3VO59oS6cxiujAleUhpy4MRg7dym9b6QmZ93mcv5WhvZvbvmyo7gIwsoJ9RaBTvjYHpGEj+jNw6t
6vOu0XZ1p7hZj/RcYYClPC+f69HZ2lm2k5MszPCcVPia+tDdRf4wx4IDLRJNiZPRwLDj+RLrO6Wa
P6VZ43JF26e57rYlwPGrTF13z+kHq4I7pVlamm0Fq2PeB50ZB1GEDG2pBmC09h/v4pV1fY+pPgRp
k1RRtAViE3VKSkZ9/mq1T7NurZXIbmAXyzn5sFlF4NUw0BH80xiSXPwurK8Dy3e9Ao0PpfJTEEA3
ubRZqA1lcw4qSSdIyrtmtoYDWFnNd1/8YbBGWw0VyiUKKsOgDRqNnT2xJ50C8AASAWS0tjmoSztt
bY7v+XgMHoU6ULA7Mvg2rgOouMl0ZPkluIq3qUPtn4B2290NYXkCj+lIhrfHa/o/PMMfe8Jhbehg
NqDtwqImILbheB1DV7cCT+SEVhIcYneeK1IYljtpqDE7a/pq9w+xg/IdWFRR+BdzH46TGV0z2Mq5
7Edicfpp5NSVteFpbsE94YyhwWckX8x9Ox/QbHDmVCdzChqVmfTaCg757pp/+BbhuccmpZsUio0H
HkUIfLmtThTP4j6kB8EeO2X/5soDPgCzi1rpTdpHjqUmb00sNZ/eGs0dIZOtk7JfCfzV5T67ue8+
mBFG1Sp2W45WpZ7LvGUogKWFN9SsS4guU1TV+9pErE7HFgSv0Gx1C2OqSdvVo6/ZleO19pzt1HaK
wqSXJn9Q+VtqTc3ectpoV0Bw0p/VuSNWVs1e2urDU1zUdPt4k955uyypV8DdAHLAZC3r9uEsgh1v
QG9qrJ4zKNd3rDrHvb3W3nrPuYEwAM3B6PVGElaIP1Kb9gN6dzFL4A/fpFpsbe1WqVyUDlc7MpcZ
F1cEnQmIcpCMQqVNuCmqkeug8KrVs5Vp/2TUDMw8HNUnVaPEcM5Zqnq5/C1pkGPOWt+YIM9RQi/+
8ZzevJveu/cxUgwXzSg3D7WpBs2c1bYXGcSSMsAwehp5kfa7NmMvVleCyZuYH7iApdIBhDBKzyCf
u15AKUXrHrrS2suQ1WepUU/pVAVx3fWkluetNNfY9/Ioh4+HeOtbFrMLchfvUGS7RZLfuJHGuUBz
2wWiCoHdDWGdH1h2wkFDDSjo+FeWH2r5Enf+oAzh2G7nMdSNznv8Ge9QzKvlXlARCKUX+CTYPsW0
WAZU6Mhtp73M6ev8XIJYOQXWI7R6QInRdcHDWPKt8tD/rvBSrvepGRSK35/q2k+MXQchDkjOHMBL
mGqkzw5RRZTC66c9OHN66bk9r+Hs3jmWb74XLcpA3xhYLFF5OrEarc0aSATXW+t78Sv1B7dxC3/e
gOZpLx+Zr+E+ajcs6IJx0x+YX5zHfefNz/IT36xmFG6c8jJ7H75GcF9SpWeSnWL21LD3G791ex8E
mS7idVyMEfnxi3uU/I69zeNVu3M+gDFE8RXh8kKFIgaXILOJnRJqOErqTWbl9uoXy8DUo1G4h+98
bOw25Fkq2ACRgg8BkEMU6q4PSNPyMeo67FQ61BurZJcye3NYHWZJF3ZxfKgyxQNjSwLZ4d+d9Ku3
v4y5srJPb0OP5SMWnKsKTh/8CKeUAvw3SGhqvmQOcDEm22oNPcUno/Korrq88yopJo0z+GgIRb+o
rHxdmYU7bgK5OHSYLPViWRaLQVFaprJdpt1Fp1+isSNj9QutrlutAMeVJQPv+VwDXzt9btl2rD/V
ebxhSee2mmfEX1Mlc4HxWYkIbgsYmJMF5ApQE96mhgiKRynI6JtC6y5aCzlyDXLgEGAPp0VxjpLK
Mbyp/51OoUmPjTwRu6j9TFNXkgvLvAvncSGPQm8Zukbwl3A1mWPJygj30yWuGoVQh2vEHtXJXZn9
5dfcmAFRABRYgEkFAvN6D6IiyAH4HfqLnoACyy0yP7M/p9qT1QT5eIkqT668vv+5YvUmOgGqfFFP
wLJj69006Q0O7cG/ioK0PW/mIuBPfHL1aSCGsXegAafLxCTTtJlXXzO3Zw6UPehEBDITbwnQ34qO
hU7QX2lU++xJm2D7HcSrPgJu1zX3K67k9gIQLAkHK1eNzlAYLPGwPrBt6U3kV0lsbya6q7udx91A
IUnQbQYX/dp+Gtoe6tiu4qdesoN0+j4O5uOautk778PVegtfJbw0KkPrwTGu2Ofe5e7k0Z/2rtyW
B7B5EYVoe2WTB7lXub8ItG781hvxI3tmIIVqYIUq4SQPs6AO8xW++Bt/L3yW8CCZc01uwWVhn0dX
gXnLBxqaSN4aU8ttHUSwI2x3pa0gf0bf7VSfZRd0xKT0LjH58eUbI9BfPoBllKzs9pteUWsxahqg
hwEkGAA8YSc4sjQWRmnY5zmAwJSnbYzNvEldZUefuFd4zKXus0QGb4d5DR+ftGU8wnKbeFUjBoEQ
MxiVBNOl2nTqlA7OOakutvqpkXJC2Vtaf8pRhn1s6s4SorgC2g+wDANxehOva4OZAAcpnVPAZxp3
kklsErVG3IJ8jCfX3mNzy5cLI/toTmyUn5VkxlZupLOlJqSh34v2r6cOdyJ4RdWFeAAPNWHqjAb1
c8aG9IJeN6IZLbHrAG7NRQABwbB+xRHfLhTEC7A9FpU7lDYd4QDoUtwuCRBYs9HAAQRI9aZ+0ds9
xCMfz9tdQ4uzt3DKlwbLa4ef63yoyg6EbKrdkLnwi0uN/FmzadKVW/R2P2DO0KsCNOEi+yJeoj1y
n4YlpfRinXPTJIme+1A7J43k5qj3y9BwXIP53z56HeC537t30I4FIJKwZMj0VTXNYnrpAu73n77r
O+7+lgh9LtycxGHmDv6b7HVhjZ/Ed1Z25G15cTEPcAMYdxZA6Huo9eHFauud3E1aTi/ma+POHhSA
N23g9l8eL+B7Ev5651+bEa6wUWkoo0lBLwWJQoMYBBhMiAR9ByfElvmoK5LkqfeYl3podiBvryCG
8tbukfemrEcfIUx1joAF8AZ8RP0VVCBEIqo7kB6ueyYp0b3JP86kcEcPbVOhTeBcc9d4lslav+a9
3fxxyoXrzAQ7RmzKmHKIkaNibLk6BW3NPmPnx5N+E6RiadFNu2hoo2n2Zme1OjfNMuvoxUBi0C6h
n+ICekcs5TRu87W32PvbUJzcj9aEUTV9DxxW1NJL+y3zc3cIHILt5Nq+6gLKHhQ+pjqofYVM3ux9
fwErXGiSwQVl9cFwmdt6HZjATdJvZcJCOcQbyv3NCN1IHnUhN+wBHu9Jqxy5N1Q1yJ+g791BY8UC
lTUd4bMTSgeWqTq9DIHmDfvtTOKNRfrTHKi+6leEu/IOyJ9tE9IgPr30wRiYpNrKAboEIvKtgLrV
NJFz6knHJPwX64fbCd4BRAA3rSzT2OG2SJdP6x1C7U3Xz17XQHgDcQZgAMVagfomQY+pAPjSBF86
ZkMTYSqqnTmgDm2yS9Wa23KGhme0NSXrIK0l+m5TuYIlwRuwvsGjboIlIPg1UE0ETR9E1j5vQt2T
kFv4Klfbx3O5Njbh6CfMARFUWWNs/YwOiWM/PQ3phFL/YzO3KEE8Sd9Zf4BYRO1OVNhJCyimVJlE
L6qFBrh9kV9iBKPzNtEyog0p6LoQj877QdqMYXYGtKH+1a759Nux4hvQFg1gK/LyCOKub0t5HhND
kdLsYvINs56jdB81n1Tl+78YqoE6KN4eC4+vs9ylH26OSZ3w8paz7DIFzrP21vjF7/pIPXULzb+w
26CYRoAQaVZS0Xdn+I/ZmwTECEhqDN2/7NId+lA/VafW6wPHn3d9IAf1zvLgeZ7VlcHeumwEiDiF
gO4jQQYgzvVY8zwe80ydsksiBdEn/anNNjxCikFZwUDfCMxbSBuj12+B+wBsjQ6Ya0NyimZagJ7y
y3xoT1+h3EwQ6Kc+DWYykZfweDh8CX8df/2Kvo7P2bNUk2GNzenOUJFbXmRF0WiGmEtY1qJw0PFp
NuUl+qcMpG+KD5r/taDjNsxCfRd0rNChQh8n2g6vR8lrpYkGNpUXvtM/9/8kz/E/wFeExkZ64T87
fzxHX+BYP2UyqWqPrp3RZbGubypYB24WaV5DRfQrZCnYqHVFk2jlpfamA6oC+zj8org2KXHTA/mz
9qa+qeJjST+aU68Hq/BsyDPDhLltsSlOk+IWrrx1ntje3IIofqN5zavx1Aad74RdmJ7LV+cS+RCP
/mJRYj9Jb/nr6gKsTYGwn2UnpVLtLN/kyX4dmG4TJoHhj57qVUH0VK7cZHfX+8OMC7u6rkGElVZW
eZEg0jTbJy3/ZPBnvXcd9gqKznxNWWXxcI9WWPCAtTRYExgJyoscQQU497Rmn+rayqNk+WjBCBqj
wRe98F0gGyqsa2rGXLPY/5H2Zc1x88iWf6Xje2cP9+XG7Y4YLrVqK6lkyXphSLIMcCcBgiT46+dQ
3TNXxaoRx3fCEQ7LspWFLZHIPHmOSo+cvanaU72U5rowCNCiIGyzkXcyzTl5cVd6VQehcXq0nF9D
e6eU6yReghxdOOyI+lHNRBs14kRvCiG/+nCr8AbTrtLjrRGa0b3uLxImXZilEwuzo460ZKnENSxo
5B7s9b6b3mn5tSrXlfXL1VfV0SR788p69boiQA134Y46D4H1L9bPLgtUpCCWhNaLo/lCmqD/kX1Y
q3Gfv/UhufaNjUwjc5vU2/oR/ZTpgvEL1zBmFX26oISfQIazTLlZloYwADQ+FoXf47GzYQd7qT1n
PrsIMZCLhxEdtFiTTNjp+vGxT7hdkeoIdkE/s9AQQRdGcUbKOjcxO7uliJ2WFDBRXvW/lXcM50fz
Q38tdvQhwVvJ2mWxP/7Ob4q7/qgu+M6zRP+/jIN9CDOJMc4zDB0DcaUrUxg/Gvv6iQb0wb7KI+UO
h4H6SzfD/MTNrU2n5ctpyKqhqYfJWgWtuqG9yinSGt2P7/fkfEtORhBlQ4AF+KpJrPDUCOSHxkaY
agXX69qr5jErggF40H2/kIs/e9nPDU3788tomr4tiroZq6PhxzIg++ox32u7+sbdLF1xi6ZmE2eP
au3qI8ak7OPrepvfkjW5ovepny/c3ZdW6OvkzfxV42VwuzYMORZe7PGvxt6mS0JnFzfdRB6GKjAC
IIiBn06cZitGFmtadex3YJqjfvdWP3mP6SZ/dMCb7y81U529hrBQSHaCrQCJSCTuzNlCMbQ+1VNI
cjRu9dzv7/nBvUWkuTd+J7dLTunC7juxNVupdlQEoUreHLN9smv9eNOsxNMSgnx+q8wHNFslarsD
iGpghG6hg7VRb/WrpS13cRyT2AaIEJCENGfjSOIu0zNg04/je/9q3NA3g/n6U/z6/VnV55UmjARX
PIq66Duzp3rf6VbQLVDqG17VHPNnGgz7+/VqNex9RIo3sf8UHDapLzbfm7wwd7AIEAm83VTPnbmH
Arx/gqi8ORb3pPH123aNbbfQLHLhFCGvb+Elg812TrNASgXiSIrCjqp2neaerwI8TcjCxXHJCDK2
wNdPjA72nPMgM/JC62rKj4m2TYEOyyhkppbil/P7D8+lKXuPYiBeTHMmGCv3WIPOamBDnBoFx9xW
ggria9H3a7JkZRbDqEIp+0qFFZM+KHrlV8OS8tgZAATThIGgMxQMeC4eRLOL3KrcJOUxTAhtN5po
u/JWth7YNtJRdzUoUFdQV6kCj+wmOmQUv8qFLXFxiFAjwYZz8Sya11y0zIYmBSn4cehazy+cpggE
k9pCyHxWpP4cJnITE7QYtdQ5zsWiIpaSAF7DtFC1fFA5VGNQdoHOfUAk9Wc1e+nGF8FDUIRpf6p/
PhkHymZy7FAIAJDw9DCPSgFoXwx8Ri3ZxlKfYjuNpP4DYuELwzzf+qeGZiGTBggb4O8OP7YlqtOm
5nf1nbV0TZ1VRefDmT7Fl/tdsbTKphVAEJbv+G8rfj28kY+SB8jdbYBSQk0wCev1xun9YcXCg+7v
qC98K5yy7wSJ9geBL//8oKAbGB3BUF6DftRshiH9ahWFVrdH7iT0HjRlXjiOdIle/axk8jlyIPpx
iUBwCRpvpyN3RjlScLy1KCa4O21f3IcrULestL2DzBMwqOD02qPmq4eBt12Iqj4BYF9ffXPbs+SB
aDoVcFjYrnzl6RrF6ACkLFt7193yFTLCq2r7Wq2K8Icauqs8evj1/QSf1VHm5mexSd7VhiYIEUdA
MFdoebu1kCJS1/U2zn3k2FfWetg4Qb9CEeNevxpuyt1S1fsMIzD/CLNFHvti6FUDM0DcoGrfnKeB
72LnuaUr5yk1A43ikcdXGeQMtHWpjOui9SIjVMtf0mgAlLkSmW871VWSKWHF04BVga2EhYe/He8F
WVfDhyU7v9cDUW08dfX9BF4IVZGNAQodl9JEyz7nxbf61KbgaAJEpQ6S+oqTyFb2yoY/ldfe1dJl
fsmr4uZD2RLprsn3nG7UWmgqaxRVHFXx2pmZr/VJ+P14pthwvh0RlqBwAdwNGtlmsWOSJqYzpJk4
gs4x3w1tVW5Z6bJAFZ4HchytWbB3IVgF9AtQI6C/0GujzSF3XGZOruSFwPPF8q/TB+t68wBI2+/v
h/VZazgb1xcz803m5E6ppDADKo4rfWc9WO/afrW6hrzFHdvEV2vrxV/7/n3n32+9KH2NlO3hoPr0
5SCA93ioA+n/Xhi6MZ2t7z7TtNpfHK7K+Gh5Ap8JXBuZu08dQMvuVbryUMVANRGZxEPxiKpWfRyh
h/ZcZj6otYHIdsJmI2lo8qh9NNK99rvVQD745oWgC2NXsQzpUv7rrNI5ndGvqzS7G1jBW9Ay5OKo
Z3veXRt1sMGEQMwv8MIAogd7fCV9vKCjNGLrQL8PD7m2cNQ+0Qzfzddsb+pDpyp6XIljX6xltgYw
vVLfgNciLPA2infg1s4DvV1/20AawOj3eb1N1LfaztEzCNJaHz19hvI8ukF27bDQs0Pp3XfAu2eR
iQezuev1VdEHSv+73rLe10pfU9Ysu4UE7uAGXhZp4obWN0N8l3K/r3kQg/0H/xAMV91HVqzFlVtH
o70ytsl7SpK9CwYLzydDvHApnl9XqL+akD8DIxIIQ0GkONs3gloWAWz9IJogpeXaUdoobUrwe8kt
H6tQSwIoIfkjnpbZz59Dc2VmL237iFbAKKZhXO1Mh/teegfMoEaWNFXOYpXpw+ESBdXgRM43v0sr
vVQTOx35YUTqSJDNEHPwOW6/P86fCf3ZVgCHDGonaCv7JJ46nQLu8Y6OtuDH55fbN+CGFL/dNn55
p/hvic9RfZ8q8ChwKNHgkygNp19VgD/jLxXgqm5udtFO9Xev+ebRiFQ/RXTzQCMK3Bm0I4N//eo3
ZQA38P1Hv+TwJqoLpNcQmYOJfX7hM1aAlksiMna2uaq+J7a4Np/SV0fZ2N6qZO3RFT/SlC2dnnNn
MzE4AcyD1wAi8tkJNqokjyfOmGMP6n2fj82LmXrPakquvWRUF1zbpVtxEunGBgWR7AR/OV0fI2VJ
KewJumzk4C45cnDYQhoghFJGbj+nxm3RQVtjKT17KZg6MTvzEI3RqEyfENPe7Q/Pr+/Mxs8fsh15
tMMe0D0j0gLdV7ZqqCHTqGz5vlw3G7qQUzqDV+JM4nxOOfYJYoQNejr43klqU+lSOEt1B05wd6Wn
JGwf5UND/QHt9lqEN/KtWa+/31nTj52fCTRVmGA8BOkmqmCnZguZFiZTEcop1nWlE5/rS7CpyyP7
YmI2vwptkJYb4vbYaOsaS0lLv4N4HVRdM2VXB1WNF0D/1q1J/+P7sV1InGBOv1ie5WfsOtW9gmJw
eMet2FaN0Mnpf3T++zsgHlhOLYBCA54hHn4tQVHOSsSfC/rF+Czs0k1SjoJS4IOvzV2HVlb4FLKj
8CloCdCf0Z42rJuVdJYc/bzSN7c7yxP0TgziXwXTzSPIlIeg5Qk0oCazKwuNAAZYGIEYqVblIQs9
YH/0hdrxpcf11zmfu3KviElXGTCv7Osr5ca58e6HJ+fGuR7W4s27o9dLmcv/yyojiw3EOXpl5kBs
RvTOBieSOMaDX/zI7usHuho3XlC9Uwye+kXiKz+N4wOPVOJD9vrGjb7fZxdytdM++69PMFtqMIl2
UN7EUtdG5ORBvOaoRGwyiGynfqz78a3aRGr/a8HqtJDnR9dD+XhqOITa5unRdRU1Lg2OSFB7H7Y2
WnqJb76okWmsErJFh7t6p8krF+/rBzM/Cg5QsB602cJ6T/7huw8xd1vcylVqY/LdXPQRBVNl0CdG
FXR2/fT9eC96qomTEs8lkIyfYYHJ4OlVbaHDZPzQq2uVtcH3BqZVOhvKFwMzV+gZtXBSR22Pw5Xy
bG0svAX346O9MGEXbznzi5mZO9RGVkIWQWuP2W/jHdT7H96je2U+NLdltTCgy/vyi6mZ/xtlWY+J
AVOj8PWXEUfhOqdBA8T0Xr0arr3eb39+P4dnRN2T9wE5GSqB0ORDsnrmfRx11IqmwPGvQTT/E9Ct
n8XOsnZ9OPzIQKGyd47FEyl9my+4vYu3zBfDc2Jik6sKwgoPzTDIQ7Are+09e/vmWsOr6HexSu6y
8PuRXnI7UxZvIv4EAx0Q6qfHLy3RiFvqePS2zTXyCtRmayt9ZOYja8ZNO0QVimuN7+XA7Up/UDcg
RWMgxKfojap2rIjBH1tuoGJU8aVlnw7+bCOffLLZsoueGVos8e6CsILe7C004HR3VP9ZZqE53sTK
qvnZXo+7PH37fkrOHJKG1kHgsCcuG8Sqn+nlL09T5tK+FQinDmjJ89DrYAe4BO+FvGtiFml9DFKD
Jej8ecoaLwc8ZqYVAB8SxDhOVyEh3AR2oOYHqtwSeYg9JRzM27IFaInt5BO1A8O+qsTK6H3kAcGp
qYqP70d9+WWFlwuAm1BZAd7t9CNUtUtp4rV4WTnovIYueCDVl1xvI1qpK81SAtvBc/Mmkdu82To0
bIo7Xfk9SrC6dc2tB1GgX0TxDTcQysKCnHm06VmFJiyQ86Oh0pgX5sGFIxhaZ/nB4DTszKtG+d3y
Yy+fW9vbGLguv5+Js7tg9sScPVLaCoyHuoEnpk2ywKR7b0gCm999b+T8oM+s6LPpBtVXLu2BH/ri
t9N2fttCHaxrQq4iiabeZ9kKatJlXASN2JTj45AsqYhfGiaSXWj60ib5z7mnEa6bsNaJ+QE6B2+c
J2yTgaQcZK3eErXDeZYTY4W2HtAj084ChPp0rNwQtBW11h46tX2xkzgiw/WYAKVsrnXCA7BJTJ1H
xgaiv9y478S9MewssUnuoEUZo3uqaK/G/IHqK4o2gpckSCG9DXqC+LZrtlW3rhy/B+9HEzTNEmLj
4qmY4pIJAKpBWGl2m1ZDZruj57SHTNH2WW9FSt/5ksr7BM0tZmUGBaSW+O8YD37KEZc5b3iE+jy5
6xMgi4vcz/KV/iwQnLd1mJtqqGBJF7bStFVOHCWmFwS4UHMDnBJaGTMXbkqZNoXVt4emD6kGFFxV
XqGLHIyozG8enF+AcMqFa+OCjzwxOXMWrZYSy2YwSYOuuBbAGynDvSEPHaL08rVf7Bc8ew1MQ5yQ
uKiFoBdyXutK4B2QcSLiIH63LZrjbd+7L+J7edcPzEeQtkmshYa0C8cD7AkaKHStKR08TzcPBlCq
pdUPB6QyxrCA9kvkET0LuOrQBVPT+szWb3JtyKGj9Xjimj49HmrlMarJcTgAcxXWuvQ16AxXzUaQ
BU7Mi2P6Ymi2mbVOJ6xu1eHQtWsnr/023Qm5xHp0FuDi9vw6mtludDnHBcMxmj57IulbHf9Y2O6T
t/huumZ7T8aanaQEBizN15xNJwIqV2iLQNkTEtPjTfejWwh2zxcIPAaTB1NB24y2hpn/MnWRZ05M
h0NVJdWaWnW2b3tVhu4oKyDTdbJwus4vPJQ30ECDbBV6f915i9YYWykgGWyAooKzaW9zk/hxzKNC
inDMsOFJutQFfr5oADAAmwGWcxO5q3kPdmeCpgrFuOGQux5yhglavrPSWbJyHlaDCeEzqnYQXWPD
zyZSgmubuomFiewaZ8vywl0Bx6AHvVpnoWBFvRkUJdvkDIE1l+XvzhUySgan8wmEEyKwOEE9gWXd
ChA9ErnZkK8NSLAtBADTBjrdYPiUEx/zlMaC8NxsByedlXiNQeXBq3soPyWBCtSh1ruh269SCKV+
v58vTf1Xa7PtzD2PW7pE0Nc1VUg4NMp5udCJd2lAkB90EdVClt2Zs6xJ5OREb2byYADsFT8mFrbR
tW38ULX778fymX6fTx1kqkAhAT0ENPXPUghZHieWWQh5oHW1ovmLylYugPVpGwy37M4haG9wn6jb
hw2g21S+JOl9QdaptwfTQY3e4+7d+lkmju9OnBzD2/ef7tz9gYfjs5oO3nAdOfRTP9s7TuHJppeQ
rSJXiQUoiAdF3IaW+cKNfGlJgYaHuCKaK6YjfGrIroSj90orD6Pb3hCTbfSCPn4/losm0D+JaUYy
HYZOTTiKKbjZYyxUo4jXS83CYNRxYSDnT++JugRYWFxKUyPsHBomK1trmG3JQxWX4DaEX1gTR2tD
Bvr4gE704JNE4aZUKAsKCRVSe7CKXcsYD4o21cPvB31pAfE4mTScML2oPJ8OGmL1Vc1STR4s7txa
2Di5KG5Bb7T+3swFd49nH/QewMaFyvaceSHPHewNW5WHpKf3JVgxsrGEqt+rXGIbu3QubZBw43KZ
iujzJONocVtvIB954F36wTIvLPGbjyJJqI/esWn5v2sT/+N9+A/yUd396yTyf/4nvn6vgLxJCG1n
X/7zfwrestc8eS3/5gv28Sr+Vv3+20P72ia8Td75f04/7P/853+efomf9W9b4Wv7evJFVLYJdrT4
YPL+AySo7eenwKea/uX/6zf/9vH5U46y/vjHX++VKNvpp5GkKv/697e2v/7xFx4RXxZ0+vn//ubN
a4H/d/3665W88vdXdvafPl55+4+/LPXvQANiaaceXXQmT7u+/5i+Yxp/Bx07EJAm9j3kFR3swLIC
K9Y//lI07e/4t1Mv2NTVPJXe/vobr8D6gu/p1t/xNAB7mwN0wtS+YPz1v4d/sij/tUh/K0VxVyUo
HMMqtvEXJ4reeQ/uCR9hwlagg2nmPtw6Fq5GKbqVaT5sR7eqfJO0SwrWs82HbQ1sDSLcSXUA0Nz5
0QZGU9UGiBsGndXsqdo8dqJ7EhYyPh5CQzy45YIzmQ8LptB9gWB68imIQmfX6mAUMgbrfxO0wO3d
UlnHaxALLjF6nVlBsxXqYDa0ArG6CKNOfQS6vwtwyUkWNCrloVS5vja5YS4836cl+LpE6BUBwhh4
VsgLoWfl83X/JUeUKpmbawwAsawYzGBkDJLZKASZyVXiorqZpu9iACvxl238733ydV/M/BLYSiDG
DClY7A3I1ENx9HRociSk7bmCzmO7IaEmwF3v1FKJLEWXVxVQm+H39mbuFvYmqjJYAgkNeh+nw/AV
o+FIqcau3bSBYjjPYERzQpiDahTJ2gVL54s2VcyR2ETzDx7Zc1qyWLJKT9OhDUqLDjs5mlmgQ5nl
v2EFWXfdQIFSBzxzdq66DHilBKIAAW1ok+1S2cRQvPAaviTRd3a0kMkD79cnLgoIvvlOT02vIyP1
2iDPBQlEn2Vrr6uswI0TY1Urlf6bt22x+ePVAoMmAOnokIEzmrc4qU5sj8DriqDVzTKyzRJIRdNU
VmVTewsbcb5c6ITFAXNB3DOBEM7An0AR2qJvDAP8gSRdV5VrbOM+Xqq4zrY7Nh88FPY6Gn8BHT97
LDRNrhJPH0Ei69TZJiNJCwGmq+KpQD/Bgmu6YAp0BRNfHKBl7hntFzTgynoY6hxQL7k3qGdhvTxn
l9d6tW0ymi8s1SVzaCVGXgkLhhLDNL9fvEfDe9NtBKR4pmZH1PPcskwgHNfkkPvsFC0QJhBbf7Zm
mE30oGJjaFA5NQ3U6E9tGqWdcjdLIODb28q2NsE42FhLaNLzgelT7wXQbBBFhpb0zPlSjTRAO1Qw
MoBXj6iFuUWkkEY0brRo6A32Zyf6c1CTY7InsAGkZKaD+GUiTXdy94WSBjjuyUo4dQ54AVH+eLlw
E09GVHSWYNPPikGlkSfosnXTYMgqwFJLBQRJTAfcui0gHNlmS6ohs+M1jQo3GLbiVHqaAo7TUTmm
IkYc5iwY4yIN4DTBAaEttkSeW5mUaHFPgvoSt/L8ye/JKu8saWdBUyd22HachZng1eqPvBLGgr2G
UANsXxMh41zxFhl6niBNkgcuo8TX8ccIRMmp3xrGktrN7Lr6NIW+WNCII02IvT6btlbXiDP2KFwP
EDnB48QcHriG4qAHAPnrn48KMwcGHZwm1HBnB1iMncjr0UON3CbHWsTDvkt00FrKXkTfW7qwSkjr
Iv2I2wR7bx6lxSp0gNFlVOBmJE6GVKdQQCRZOf+NAcGro19hYurBsE63HDUgYAiMYxHYqcKvRwX1
zxtdNDG5UUuvXsh3XhoTmDhU6B6ZwAnNS459WjYuc9Crp+Zc9XG6umu1Iu72j2cOJKC2AWQBirgI
o0+HVChqb0kc0aBnNYtSPv40Ze4sbO8LQwEKD+/wiapvYm44NZJ0WkpjDUYUUeZRUjLzlrTNkqDS
hZ19YmW2OnpNwPddsCJI4p5uoK1k+GPbiCjXe+fh+1k7N4XUDWTIUHkFXRiistMBWb0yyKYzssDq
cfX6uAqzMNOt9Cl3xZL6zQVbqK6C/Bk6vHhuzdkRvCzL9N5Us8C1UnOfOWBDbXuSvOIVYS5c8Ofr
BNDodDfpCE5gazaDfawrlaxgqoJfjSw2dfjq2lLJ+vz6Q2MbuqdQg7EmbrLZbihTp8/d0skCSmrS
Xeuiqp5zAqnTfecS4IYzXcndhR14bhPPD4DvEU5MrW7zykiPZ5XeVyQPas1Ac2qmslDJLCvMuY5Q
3WCLbUfTufny9IGbtSZPBPldz0Vd9pPs7sudW2F1NFo1eUCEB3yrY9QeWdtejepX60n3h9LbXra2
4Q+BSutaLiOZ1upPndf8udVcVIjiVBA9qEs95j7EYAXIC0CW42v2lM8164QrK2EqQK2Yxh9WQD4/
PJJ/yHBPO0GbM66ylBOiGbiOQBEMKFs+drzGc2CM35Q8zpeapM43+ESuAhwB0q6IvD6xdV+mikPZ
d2A14rw+dVq5KjJLB7KiaVnAXM9aqlVe2AmgFgR/KvRbJ7qa2f2nx2hgEMV0/6mqqCBbV0/qvuDL
IAEkf9EG0tUVO3zvLqafOdsMqBu4Klg8kVCFGzx1FyqxR6pkQJmDvHGVCPtDjmiAzFQaJg2ggabZ
L/inS4OcKghAyKGcjGfcqUGhmpwrDe7DpB/AyUuMJ5Tnr5s8iYMsRx/z98O7sICYzak5Chz1kNKe
3MqXBTTyznAUZqKlE88U4O9aXh8VCfms1EyWaOgv2ZruQwvnx7DxvD+15dYW6yVqjoHl8iGidqXs
i46ku7zgY/T9sC6sGkjMpkcwEseI1mdXY0lLYrsxL4PRq+uwaTLnUXcBPKjA1Rrh9ZhGOToLF6DB
5yvnIqGGxkyADkBWM2eKqVxdjEmi4jDYnF/zsYgjS+21LehTNB+9/ebqTwcJJM0UtU9vYhMcx6fz
qegKaaiLGE30Q792uypBg3HCBJgIenWXxtlwN6k3h99bPV9FlOvQtWZNXJ9oAZgdQvDEmZUjYJX1
AFOMDW6yJkMDaN7mS5tzSlecnj04sKlGhRhnahKc3TYGZDnyrqyLACLFAnoR0izuGo+ppW9A/PBH
PmbAf/MGeLlECrGEyjvfQ8g0YL+i3/4zQTQbaJ4gHErqDJ0XjLXXVV5YQWMiael7Y5/eKBYo+WLI
sCwF+WcX+SRoCxI3nH90EMDznK5q1jVSllWK684rvO3gkvzKM+gSV/8lK3CiJpqI0aXgzN3a2I26
VJsED/TCqkMnY+iyIa5Y2KFnewU5LxyEaQZRU8ZlejoWMH+zTrMQPGpM0miKyHxNgmU8oeCq/8Nt
OZlCOgWPRYDzgWo7NZWPgrWFJQoMqLc3ut0OoanKIlJTZUlq8MLcwRTAPvBlcC/W9P0vPrPQEtdJ
9AFMHLXigFgP3iaMWV79YToZWTwMCT0d0/ZHumseh/Q6F2lRjngZ8b4mvhqj3Gi7kOkOv5+6s43+
aQf1INT+0Ro/f60QZWDcIlYReI2eQCPDjTslcGuPBdmgKduhUnTwTemy/tOQdbILvwf0KQDhgB2c
zmNmpFZql7IImOU1OxYr6asFlvElGNjF5UJANL36JlHNaZN+WS7CxpQ5NtSG8QIRFjK8CXrjFeTD
1t9P42fu58RdYTwT2z1YQCBA7JyNB1oh4AvEepkAMLgysik55pRNMjP5tlKNTZ0ge1P20GJsXLF2
PKgZff8RLg31yydwZr7DywfuCFvDixDy9F3gCrt8EuZo3f//mZn5ZZsng+Q4XEFnDMN14bmPRlF1
Czmpy2OZ3IcD8RKE/6fLpnfdqPTxFGtJkqHIrqIFVykUb0lN49LuR/bBBv4S2x+JlVM7JUu6TDR6
EVhpY/u9OWj33NR7pKUQ8Zl+5TTxlUbLpVfGxeGBgR9OEdEeks2nZqWwKgi2waw5opkqoGM6PuVE
GAvh6yUPDMJqvIyQpQfyZfYstDupIGWJ+C5W0a5YV9JEJ0uLPIvZT5LBf7ovcJjR3eFNyXN4r1no
qifC7HoLY1JqqByMFa2TwEhY9ecnGnYQROIVbyCBfvaEN2pNmCAPCIzRncDqnUnW1sCShXjufO7w
dAelGihDsA1RbDtdImh+mjWA0R12ghQ+uh5l2FHHg1xutYRwnDbzqeuYaLix+1A8RBrxjDFSDp1i
4y0Z0L6IV2mlNOuayeKW2lq1ycqCLySo5s0NICvC8920AfvE4wY5vpnvTa3akroihiBN9Sy9rfPc
ql5zvC4ZntQeA+zRqtWn0mm9KspqJ9d/OKkUzhYxg1IvvHjO5hnQU8TpqGUiV4I6yGyeWamnANN0
A8SrG2WVOGqxVpHNOFDDWYoosU1mMw3YO5SBJqYmoEqQ05oZi5uyjFsoBIGiu1TgKWWpdN6tI02T
P5dGraYgWXT7RtgQr1bMGGT9jjuOt6yjbrs2cXWkQY487LHJhix5TSVnZZiA8AxwLvBZ3OR4ad1b
KCqC6WxQBw7N3V4bIskc43kS7LT3Q1N4IDplhg19ejY05FHB/fRZHkn6FgnQEeGeEemt2bVoFBoq
SFn6hV2qWBpv0EV/k1TI993H4OJr06AVQxz/KNTc2/CCmkMG7FyWxG+mlwu7iHBLuT2EkEYnAeu6
XkkD8tWJ5tTGW6zLwpGBBMN0eZA0U5wmqIiioeNZc1mBFJzHHF7sq4xgE4hWs1Pm9zkxjGuepLFS
AY3IKbRrDIhZXhVdFpM88jxWQAYotaxyJFCRHUX6a7CUeNhBQymPg7Q05PAOUtYCqj8jbXrLT8uh
SzSf8H5IwlIdi/TJGAyK7s4hkbF973SV521ZzErrrhK956waaRt8206woaCVladFdm1KFUM3S4OG
feWl4AaWaFG9ycZcekHPu6G+irOmkbf9yHLlUSGFzvdx17Lu6ErwuKOvWlN3HaGl5SvDOJYfjR7L
j7QSin5liL6AJi5NbGfXOEY+XttmlrKtzspebAmp0DfBe69E86tNwUQDNwjtMYfE5JeJoMpFxzLJ
TDQiN2ZJ9kY/kISEyAbS5EkxKTrPCJxy5XemyeR7KQ2U8320htD0Bactg35VY5XxQxznrr3TrNp1
Vhz8svrPYtCSNDLKktmvA6Nqjo7NOilo6stWb0iUlRx62xllg3oPII2IfVNh3L4tM73po2JsVIyn
L73fDJyBH6zKObovHLsgG0OoNEdAWDs06gENNVdaXSu3noHkn1/zPhmOhmCxFuTchPaBLjuLfTRJ
rP40DModP7fx2fxRr1tcBE1SNiuWlf2VKu0Crfp6r45PDOzREFhjiUB/dtw7bQCRXBuIV5YlzzrT
c0ASoQAJrLkViyYUyDKKYKCkIlFulir29pg5RkjVwXjXugJiOpY3KuAsQH0MIvTekLrYh1V6y9tU
e1d1niVh1cnRWPeZMhy9GMwXW0sVPY8oGquHgJoccPeMl5YdFnndWKuyVvUPkhptGrpEd7r1iIe4
BaqScehXcZ+1P520MMxrIl0YlqNtU4DEYhvssESRVcSySjvWvQl+osqsvH7n1BbeXIxmdbZzY6nK
ldmX5B18UakS6YVuoDdds9sXZ0yt9jFBMCwCRpQeL15wLrEVMsDNAy8rVV47UPtsg6anA0XydWw9
0EMAc5rdQGo75qvSyixImRQuVcNO6Yr4mtaxawQkbl2+SxtBzIAkqXEcM2WkT2Nil1iMNE2h1pqU
KK2nrWY+wvHTp9ob4nv4bj2LSm7b6SOosUu4GxdwvE0Pn/mbqWb70+oKNuyRNEh/eh2I8/dS7cHe
EvPGBol7ivg+VEVWfKh6rD3SDpVqHyWstvctNIYqa2TRGxL0Q1zZL13VJeoBdJwafypqqd6rTGlv
tVFD8qhXPHPcww+Vt91oiXwLIUuv2lgxy8YAuaDmoW67DHTkheL+7mTsVVvZDqJZQ5FHT65qqqk/
Faqi2aqWaa6sAQoiH+jz09De7HKv3xZeY4mwLSH04VNEjO5KS5o0vSJl72k7s1etJ5uq3PYV0HM/
pyoe7C7ifao0OOyDm+wkUd29JmUxXtWClmXILZB8R25P0G9px7TvAi+GajmYNSpu3BWxMvU0NBxd
82o2mm5UuH0v3mLU85trXlRO66O/pDMi+BLwM8VOAS0hrqTjIR+RUnthKldfXDsm2SPQTpm2z7li
mxtpUrj8hlgGDzyhtXqgiUzJ1vAlHbgwXF6jjVzGo62FREmkFXBjKMhzrg3ZW901+pOdV268gsBd
ARyEkWvwDSB/YCwaRN81yMcYpLmPlZwXxzwzmPdEsjohwN3juPpDhaeIX1SGfm+A7NEM9DQ2QWcS
ewba9ikrwDqj9nEaOo3FaMjcTMRAB1ZpeUvKrs6f7DI39HXm5e545RAgxh5pW1cxuDlq3JIZ7fIi
zFAndLERU/SYepT11G+7VFHXTGKX/1RygbaytO3EDuIjQ781Ryxe5LmJCq4M+b+Y+5IlS3E2yydS
GTNi02YN3NFn9/AhYiPzmBAIkEBCA09fx7OsrOvvWtWucpVmmRE+XJC+74wrokirCuHgcOX4Xf5d
QfcH7Ex2+nS8LP8sKOJYf3nhYmifLLQEh56gr6xWO/otW6GmIn/DsTGm6GZnY1Q94bTS+iyntPNX
hXc0bfpgBgZQzsOSUCfduLL3ZCmW/oXQLUJKgadFaPvI0/X0RfTbZxFnir9MipnsEstY4ZGe6JZN
B2rLefpGo11Cnq053fCU7EMv71bunLhqtVbjueuyCpq6nWaB1T32mfV9JmZAS3Fl9qmytdjT2P4w
FWj9z9x0unvurZr0r9RTj1eoZzy/X6aO/skkErdrF1Umv/bQbfT1DFXqfgmFJf2BSRzLJ1YYISAZ
KNBAuKHJ0fdIesWygcdYkdmWZ1+gQ+MbVNlR/LCi1Th6LzahuxeP3/R2CnZx48Oa7Ut8BL/I7WlA
RDJvaLqN7w4hfuE52HQmLX78YfkJutV0yGkJ2XbJ+2SJLhGBhrqR81Z6oEples11H/SH4jswuSQe
prWGxna/GaLd0fNcDgDPfVzNiFXRFpU9OCQie16DTdI2pn2sHnRYHY4g5fCZoyTV4MWsebTN5Mc0
CeJOMV86dyQRvsJtlvSuPGKvHOM7Efezb7zxU1EvNhqSI3Qow1xP3Z74x04TkbzZIiX3y7rJ8taC
zzW/VBVZd591QQJtKUUWa/i/ICCpJ+0SczSkVPFjOQ8DPUUmqz6JiSL9VjLnZsjjVIXwT7+RLT/g
egIiSsggM9IIVgTk6BvHafSpuuDIxyK7HldpmMLrP+ve/0hre9f/WqWWf82/ymj/VaD7fx7Un/nF
rH/+mLtP9f//n/8ix/3fob8FqfVfNt//pr/9v7P5XH9BS/z5X/W3//yh/9Dfxl+o7X8Ibsk///6f
Etsi+rcc6TlI8PhaLOG9wtf5T4ktzf/tS0ICZB3y7y9rRvE/kdgCRPhHRvv/tkowz1+dTtAFgBSG
XgnJYv+6wOLiFIkaaDXjog1QkSfTVYi46mk8Xbt0ZUnsqc5q5aZpsuavQt2NiR4ZRADkqSDLgH2s
lmDlV9ewRUwZGk5El2pyl4L+9aGBlWYblivajfeM3Ue9z1DtnHc4RVaYW6RJT+to9y+VCjSYGHBw
cG7eXue0mCd+39EodK7O5hX355ptsDaiv95kDxJtxf5OsQG1wXsV8fg88DWsvyNt7HQIU1aFX9iO
KNIuOwOId7D7qg7b1K3JSflxn+QVQTvdoBrDNGEYQRTaN84Bvo3YIwqKVTi2VDG4RWGexNvT2jDF
4rhV+X47dug0uVdm0/1V96OieLWKfpG/NHho875LzEL48KpWopgcJuEhdgm/YxrT3bvQeTjEtOva
jDsYym0XquXAS6LUU2Vz9YqvMH9WmKrvPeF0rdchBdFXJKz4GmDKcMVkmXaYXQvkrrDV2N8jrkuD
iixePGq4puRUBy3ZcJvtpD8JSP3sh6lgV4aiOz6gWjr7FGbFGdaHgqM7JO0LgGbw3518R6Jmq+L4
zVq7wnMEvi+UzSpcF874ZRmAvQYM/hyNjjfCrqRmzmb6aoBgvruJh9ZsgYiW7VN546vN5w3Zy10f
nZ5YqwQc8kxqFh3iLmfoS8212U8ewtoseVkhjxNvet/J8FdvtOO+IYSgEweLUPlARu67dom+FtAV
DRDJBfa3DWmbuEmrm5Umi/gZ4RY4URMnbdRP0xk+q+7GJtnSdL6oXuyG/RdFLYHKmsNd0y6FIA+b
y/tWJ3RqdED6Gg2kgtzDicc9OCR7RYJPP+hi+RE79lcUYccjLP0SOCMiCiKk+Yik1G3q170eGWFH
UYb04sdtfU/0IsEtFmFFKDJk2K+YptwjqBZUzuWIcvi2rx53IkEdtf87Y3OCozOVzj7NObQTeyKd
flhCio/zAGXzIhl2OMf4YeY6nHXoEtoaDGMN4oRNfBuvEznwfQLAZScsVpAwFUV0Mwv8FTf9Wq4F
oGYCGL9mXGNeqgVEGEYdpn7Ddwl8U74Vcprt5xSP6THimNqZCzm/bhg8EaiaQDzyB2/wdOhmj/Jr
fHTkljOZ6XMWdpvhmdCM1j4Z1repnAr+6Lnw7bKy9KDLVB/1aHZ1WFRm/7hcgrDe++mc5IZ82G0T
uIzZjsHNWjnemQQ+50plqLiFOSJuWbXxo9wxwTbblqzYiqtdPwgOQulm5XPmmmRjGSJ5NmUQ7rWU
+dA6B4r5UG0OW2HJ5m5v9m6Qtp57nR62bafn3Tl1sL4v8O5vqaB3mYq76AmqAdfXJh/L7hc0T+v7
mA6juqFyof7cocdZHAFlEHHYeA8cge8c+00yy7jxDNl0tz7rxzsLW/lz7Lx8X2wnX01I3HsQAcFE
k82jFodE16RrIopm7iSPhyaAdJ4Os8yRrSAidt2tz057IbpHO8LCdeo2XXTNgJ6asQZwSpptIPRW
Kj/cQSJQIMp3qNY7bSv7Tp3EPxiBDQTqJbeiLdMp3fFABCT3ZB2z9coKf5To/L7THBtam010lifM
OAsCZkLJGrvt61LTbaXNzMbunkZiwjgrs+RoMLclPzCS2eqQh4WoQyxxdjRWE/UAPN5kjZ7L/UAw
Lxe16LAAo880Ktqqt0N55xabvzGK47tOZuhOkOIQEjR4LYm+A9aG+dN75vPvCab8x1111dYyUWDm
zqWHuysdjWW3gIqmF1kEfYuN0b/IEgEV2Gc8MkHHPH6GsB2pEaRjb0gOQEzCPhkqWj/LwtQBo2sx
47wNOzb6MLI2Z4IlzbSH3Iy4yXoPm/ps5c7e9JT2S5OFKloeF7hUFhQsrtCGOsxe7gnezgEk4uzQ
B933+Y9dlhwBWIVxURN1k0DcMmbS88y9amNIDfCJzzFvaW5JNjciI2lV9wk6axA3l5f9M9hIcrOn
Cu3HDOfTFRZ5BJlWMBz4RkVMPhXwY4F/SzPT2ihETxIIO23GLc+eqpLgJKcqdN/LfHavC4O4FvP4
Mu5/tI7zD45zCfGpiY/wMY/jCWNi1HSiotNR4/UUh4HyhNa5wUMCn6IG2puPKjowP/C7bsvArIMs
ctXBJiUs/C7f5/RcLaOMzhq7p6sRowDWG3/SyJ9Lob++hJlw+wI47s6JgP7nrG0E1E+mG6bSCv9N
xTWB04HWCwZxXO86z/SIyO3O91P1rVq2rI55ZztYwcoMZYmJKVbQnDRBp46KVjadXBrJ/VqWuXug
vaRgWEfADkcPOTm+ow1nfDErw5HfCSgISzFPOW9jbtIjdNT7cTM4IiAQiY/llC3T1pTRIONjJmJ7
hYHbJ/hdkaK7dMC5MC4nZop+OhlHYmlnAACqYSNn4Yg7Pn70U4RS0aC70j1gZgo4/gYU2+8Gv61u
7DHzDDArfNpJZfTE5RaQzhhPFQBSj63pnIJiggepEvjdCFyEc4NtgYyv1Yg6lcNX4KtuDDZhFPsl
qjqCphL3qFMdqW5UWAr8UFBGNivrxXyJ+dBFNcZH7U64ct2FLCnIiJhk2QF30pc4Yew6VjOTUwk1
HtfrdSlYZS4q3+OkXnKf/ZoRbdSduxJF3LIZgrHPgGUcalaiSjzOFY69Ok1gFzgDc5Z5LemYPCVc
qbzJN2AvyD9Aj3WC9/xrScJN+8qw4n2L1I5vbYM15DVa9y/4cxznZySu0B/OjuT7kPaVumMWQOED
x1HVjMB+HBIksOHUZt9FfwAZbh8XCNdwGQuHqkNairJ/Fx3vfk49yyCsM9u8NgFQc3YLYHabb+hO
YgPL9JrjnlqiYqsB/6W/8TehUTD3/fxMZb74kwcaG84wgGYf0q1RhGU4MsuA3EIHXSv4n9231KTh
YkiUz4de7wEqR/RgFnVfOUSOkmpHjV6KW+7HV/5U0qy68+ToIuKnZ5uabqyLiXr3sier+w0hUPgI
MQoV69l6sx1FvOxdXY7QfIETqIonSwB+nzSH7v01DIapg84B/R9TtQ/VEf2oxXgc3Frd4iM2CN6D
CO284qV62olKPn2hFDv0FkrQRmww+DUZFQu+P7KJsc3dTEm9btnS48EvcYT3WWaLA+XQAGDOHUp1
XQs/zQcx0UrerNGSgnJK930vgGZUCB85wRridFsOhfsWtkz81iV0abA9jKTVWmNnHWdO94ZmicII
7gx9sYkh8XX2GYBWEUWzPFqAaKKBKT9K78MO+Bpxql9gQqXpCkVNB9s73KdM3wFrlJ/bKsBYQDtf
8SbESffTirUzj/nMObsa8FGnMBr2vOLpyVEINJXqczFTv3fttNH5QKALWZ59se0LgLECjEe9e4Sa
NDahwHKgHE3z12V3yJRNADndQPNQUuSfjWE6pZVHmy9bpx7VOyV1P+GByOMrksyAyKIyAHlIm7TV
q+FVRY42npPbHCMXKIyhm5GStRM5IDnJwpBHQCOjPAg6X1oXuJLEsetyGByCj/pzsGPlr2O/uRNL
c1VmdclQAtgs3u7PxmuUryMEm16WOQZihKEemiqUz/bREcwBUKdysPktG4c4x2OROHFcbK/+9iPI
m9qFIv8mv25UwFqqux+2Le2/F2SP0xqSt8QfaK548ijUXmbHDiQXv5ZzQn9OZpQA7HLGruU4DRnI
KaO6A27lAlmzZOA/wDA4coNrN1W49sEKPQJDS/+grkjMNYbn7W7x2BMu5WLK7SbaSffppeI3u12L
p2kgpD/OEih4TanrUS4Ii6TC325qKXWC1yJILAKXce+r7DZxdI5vEHep0hZuDfJbJXxLrxQ9F+Jn
Nq6z/R11bAIhq9YU4grZO0ycrph+IkU/nPhiYTJa0/5aoJAHg1rX/SxFviy10VMOZoma7DBEhL+R
ci8s/hY5PRW2L9/wM0drXSicB3WvvozzgMbsUmeTKON6YdK8It0nYXdjbqrygFMJ4HxH1im9iyuS
h2PZ+3F5cyn0Ed/EllrewtYei2cPqcR6naKil62SoBN4M4O4Hi++c1F05zyeh4PyugNeyhbMdwUu
s490kBpNt0UWvmXzHqF4LSbO1MVKB3uf+IL92NCpiDHX8sQgDHjbQ4fU5CT3KMUsB//HRUblr74Q
iT5Nu4/bweT21Iele972Mnr76k5+nWyxXaao39VbtpC9XYvEfE9xP9GnYUUuZm1pjjDVoaBRuw0C
gnkW02VoqJH9epIuhquhK1NE1c1UZQ0SbqYHj1ipc4lg8VOfE3tAclB5Wo1gd7FniJpgIn4jCJzA
U6lZrupyXjQOnc3qerAY4docKQZbDQNe/lgAnYYzvd9TU1P4OPfT0vdiP4jCRwhsEzpCIvtQVneY
dbfvGENhwdmAW58jqOhujcEUVM/zlCNuJt+S8ojpuY+bha5F2TA4nxd0yim80XOVy/EdLPQ036k8
xkrhwaaGczXtGC7A5qLIik06HEeVJViEHdQ1sK8OJ5Rw+AuYBvELhiksx6ybXnw0s+h+8IU+lH1V
PHgXL3dZbGYsEH4qsZCHCA1i4LnZJ41HbC7J3OkHWQB1ROJAP19zmfl7F0u/fZdp6K75QJdrMoaS
31Cq7c026v33no5leTAhnu7HLrMnX3UK5PRgB93QGbhPu5dif56BG1lbI/ksNEXlzYvwA/ySyYDQ
1drOuwSHyrn+ved8fWVpaYurXiXPGiWixWF9LKvXgiXdy8ZTKC4Etpd63zNEdDKyIoF/y+bwmZMQ
vxCXxW89ckuQ2b2T/TBKbk5QxaLI1DvuMNouCYayZNjvtZ/xiSI8IjQ6EZphuiwyzGtjhyl4LRxi
EBc/2BOZuXsIqPmGXXHtq7bsDTniC2p6Mdynh2oHdnC7JRsg337N5g1PSSJ4gyUibvphtWmzxWDc
IqVhxNGcEfGRDwQfXETVSkEgYPZ/ihdMsY9Yqin7M9uh++hcjp3T4ym9gvCTz0PCNoeVfFFziznQ
zA8y7kJXD36sElD1UXTdpzRaT5gF1K8YpFH5YYhF1uew0SK7Jd0IkSWbkzuBrdU/40bLfyzpEF0o
MG50U5l++kCDHw3XNV77Junz6gkux3VuNrGKF7qDNjiI4GV+Bpzsymbv3XaTB8bxy3ayyC6snOUH
csbypVZrzx67ffNl3Y8aGw+UILjcOG78815Z+uorvFwgrGEXuhEc2WyXOZSkbIeE2M/c5+ldWhB2
iuWS3me9s7/2LFPjSQJTOnQGZoiyt907OJloqrfEhaRJ487fdtB6ns0qUdIy+pC/TC5BRTciUZBH
vvVK32MkLo+476v4JIsO7dmi7BD5yBBFi8k08+tTpHq3tNBykv5lHGY8ObEhLnfY7bjD3bwU+Xbh
ejYPfAOasBUiRbFcXKkmxiOWfoLkXm9629Okzoe8LK/xHOhLGmH2wdsynJK8E5esK9lTTih9jNIS
hbteblNxJiinbQ2aa69VPswKwEEijz5I8Qp+FFWc06Y4aHwsvcfNlWnAvVwuPyYGm/ybKUqX3CgQ
sysOi0z2dZc6c9lwVEHHP37BEY0aKoovtVbshLuyeuHDTtYaehPparGN+xMz4PsJy3HefsENdysb
sfxXmRzNkZgK4ouoIPZMxDjg1+Uo+Y6Rap6QKFvNvxUus3acN+hEbbJiW0dh05VniUemZQAKicmh
kuy6zFGZNIAT4zs+MJsfllwqN9YZmNX1tTSj2h7EDv3DXymdf6S4lcL9sAegYcUMeM5N6Xy/gxex
78MQqdAo7rI2lBFZDms+9mJo96lw64GvOKPuS3ATY7sAR71TJp/m15T30HUUqd8geMEhhW6EctSB
NqonBTDfpFj/qHmKfvAKKZVHtUaTP4KXj7WtR5ipqqddx2DUCIMy/lGqzJgWhLs5woOELTnbef4W
oNK4R2NtntZrbiNVFz2Zod4Ier4tJoRANrHbWJMCpfw9AGURLZyq1h3dtkdDLYequsWQr85F0s3h
2AOlfsCrHF4nxtyzYR2QgBW5KRl28tKCveNhhDhCZqcwU54BihOgWxixSJma0+zDl4W4FSgRwSlY
aCiuYgjo+4OruKBnpdyG1HrgUP6S9HjVWkijx4+lSyCTsISaxzQJ5pWPDs6uCsSeuNA0qApKdNZ/
A2m2Iik7bLZq1z0OvkWySmFvew4uX9kI6ZYQPWQHM8/Ddg46WPcaYrr9sIpOHxAdmGbiKWxN2Rhh
WF3TcCWRz4EnLQ50a0A8S71FSxQO6ULpuYfoZW4l01U44Tid5RMTpNIQr/BSPGVjBfiNdBUOb18t
9HPggFtq2RloXXqEsT2ggs2dpkLNP/Zl7m5JMYV24GQ7IDkwbUTBYSXQtnBpDQwkP/c89l0TgIUL
bEyl+L0tEypAM8pP47CQE00NuZ0348923vJLscb5A6RC0Q+xOnuLn0s98DQhZ3QJ5DeDnJPyNPOY
bKcikPzPTCXUMqM14byFQp1Cyro/vabZq1j2md/NXnqk2LvA3odpnJ86FIycmTEzlutq1ddYp0w0
XUKcrKNqz6ZaaleuGN97AAopYkWh/fKc/oJaKPu5CKIvKeDZy4I2mwV+hX44piIMb/2S7XPSVM6a
4Rgj4OBHAjAer1Ep46eV5by/AtKU2bVHFv+AzDLQnYdq7mPaIn9Inw21qG2paBBRk/BqT6HUVsl4
GjMLTRoziU7bkfAMl7+E+rNe4oxXNyykxftcMJI1Hqw4oL9kILfbkC7lHwCNcH0zT5ELRpKIWdi6
NkDPK04zpOK66uQ8Zt6UeHXfLWOe1YBjwYtClWWAJ5B0B3WAAA9QLWTBK7cV3RPy8g3UBsVs3WHf
VdFjjTAJ4HaajI8S5o0PFpLuW7/wosexxUFEQNlAkZUdh2R7RGQ3FDgWQ59vdpVNQNdG3vePNnbl
U85xX9xnapqggNGBR39x7rEPaEMKeS3Kgd7ZYUkegbDjI0gncl47mS1tAo8SryXLkmveq0F9L/lI
P7e8HO/YKMtDLsTyAfeQQHxnRTGh7sTSc5xObmhXDJ7T0bov2DLSYGTPOGjIbRAaKqR4ZCbU2nDx
UOx0fBo9D/OVLHTK6r5Q9DPF642WgDxluGVU5NteMXFESBWFp0zuuMA1ycrG9nOMxD8D+UwNIynF
3TJnEi1KwWlRQ6NM/YspO3GaYFK4hmXUnzu6rhq8pelWd0lBaFtxkp7zilQW9aGkvxkhr5lacBj6
Bze0lVCBWRihjlYn6FgTEBReaLUjMRFneDgqmpI/WxoAp9gZB+nerwBlsGZD3zFPZpJwnmfhJ8WQ
cwtNBQHWS5R/iO2Y/ergDT3vC9meca741mUjhK0wFrDbPCHDeChB3vCThiJurPcZQMEhV9sAi1tQ
w/Pu4DQ9WETUJsdljQAT7KOH1IBG4+u6Md1OOq3+RoOBrE3mEsLpnR+HwVbqvTexBWY1kUkcIj/l
T5p+lfABpIRMKSvCHaDzVF5Tm2DuhvvAeJyGYybPS9XBsI1FZ1dNFYC8PQEaQRRhPvDusVRc6BtI
CbW/4Wgn4RfMMuYhrUhCv82QzS6POZrMGO79ihSPCEyrToA7UnoKfblgtZe5uzHwVCHnj7KyO9HO
zg08dhgB/JbPebuCdtmwVq2sOxmKlwWHMAPdhaa9/BjZjabfeeWXEpZoGFCgRk6samVMoBRE6yTi
EoF4mi1tAFUUN2sfTTssfZUeOcQ2zGDEDCrP7hxm5F9sp0t/P67WyUumyjRqsQ9T2UKEqhiOPMHf
q2zRIGCI3V5SNdi4nkdStFgosXX1GZzG4HdBDBVWDC9ccBe3CxExZt6B2rZIV3vATmgsr3NgcntL
J5kDkyZwfKA0ehtZ1re+CENV56RyvW3CCHQXHQCLO0Etl77sEY1MzfH1kUVrZ7iTSkM6PMkCTUhp
Hw/1ypfyA392e+YiVfBJAXsFt7R97olJ3qNKh290+KKpMrYk6JNMO6gHE5XuiJq0cIteh2LZx7fR
VY7cUkgxl6c868B6QnKXFCDqCvmNCFU8Fau081UM2TSjnk6XtxCuoIscM6RUT3NFSXlWLNHkxCZl
IU/qVbl9Z5ol8kfWwQT4Z9d+DziISqz/GfSa83GB/G98SitHXYMUnbjHrS+M+70iicAiE2ODBsz5
bSgaDwYPbGYOqqOBlI39Ak4FuAwDi/tUBjEvZ4lfZ41UBXfHcmH4fUD4SQNtP8o7io0jCmhK9Rwf
aBzy8XsBLd5nYgKWs8rHiNElbP0pAziUOhs2pRGYKsU+XFbA5N0Fe3h63YZk6xvU94HkmJN1aL0w
5d1YzP5L6rjlGtu0lQ/gG6L4lCqgIt9w0ZQrUJ4CTl18kz1GFKAa2yuUB2y/RlZOJ3S2+eK+M6oC
TTkg0miq090oe5ckfVFdYiCMGiIa/YWtA/d47UWCp3Tv7PbXq2RPrtrOkl/xoWY3IBtiWy/TSrZW
C7NnbTXmU/zNF1b6q5PL8nUrB/mdgZkHTvoP4P71ne4QASSbOXqo7dzLjPLvAzQb4UNNAotR6BHG
fR1xWtiLX/ovHye0CJdiIQGiMgqcIqWTEz8BrpPDVqnEt5WEX+BUbFLc7XnaeyxHyiFzxJRfnwJ2
+RWg7Q0Zq/g5FCM8VoLjrUYwiz0n45Idtijylx5Tp6y1x4rA1FLqb3nJAj1s49yTu5XEbrzEBfFN
7m18cGOM8oqCq/dgRIm319tQhTYWS3wXuzV+FjBsQHyK9QFzcAhQthLudRutmRNN5Ofx1fgIYRhw
azBY6sEOQVsn8u7DS7HcYBQHceazdQio6UPX1mtCw/4ZbXzH+wPFwhvuPcbr6iu7ob/1MkOsxhnD
TeSiukDKi/joxon3R6jJl+Jhx3aFzb7UMsDjsG79CzbVMqkhMq6yM+uA6Ux1UU0o9dR6T/PQgi5S
/W23+Wk7YI4YquKgGccWdzttCXUoZF+VJfq4x5BAV6cB3n32vSytm9ucCG2yn36VJK0xsACDMUA7
7VPEcU/sbbfpqbsg8KbnJdBKo/ZrtsYZ3PJVl+XbDQSGhsqD7JAiNl843kz3IfK+Sx6ltGX/gZTv
ADnqrrGCwnW4wsqGetIkIvcJMh9Cq4sFIcRB5t2XonYQ0WmPI6gmZ/A0FcICtgoBkxA6YOVtQhIp
dyBbhSw3pAPAY7IyANNHl20KEpwBBr2XBQSMAL8rwAF9i1PRMYYFWgOzv8JoQ4RvZJ5nBh4VhbSE
CDLAsSe8TVbMexC/ApTmwFnz2J3zAD2wvp+HtJQ/Zzw1mPIDFJCHHiOCwVBcJsCS8LhkubsdGaYF
EEwgy7AiAMNeHiePDLNHK/gwfSWSj6xruYMsp0Sif5TZrU712MFm4BVgtjPB7iohP4vGTZy6fowx
JHuA83FDp2C2Mwdk7Rs4h0R/IxK58AecHAbzNKhd0IGTEUOMYIlJS5c3+DVq9JGSeJFJnTg3anWs
ZuOkuLLRK0mavje2/COzci1foepLu1sssst0cDPseK1ADV/W9ICw95uFofuXQ3pOY4P3D/jym0SJ
oDlQnY7zAWQ/Drc5h3TkopYuFvcA0lLEu5rVuQsqRQ07yZFV1Z8Vop1Jt1Aw5RIllFUh0zYLeajy
hvv8Sw4kO5S6uQPIK1deCy8mBDszR4AJgibuKgwS3NOv9okwDkN65uhD1TcQkJnkC5BGfSzK5tDx
9XsdwI19Deuz1rBfUDYl+Wn0Ec/dsxaqi/eXKlrT/AQpDbh4TEomi07IWAwppnFITGBMRPBvPtfl
DrVLI6EvtI2hmdluPEIHvnKsIN8qL2AvjDyXVefDyRSQskLKPlokKa2dABwlzRggS1z7YmUnnA0u
0uc1wkvUIrrgK+VWBOL+gIIZ1+6YIlelO+Lny9cL36EleXKwD0R/B8oIsG28Fern0hEQK3/zfjFg
gLN5zkBiYVjeq6aDCF4OU10qtF8BPs5xgyIhCPgG+bP6RUuEFqezOI3Ql6xHwqE6ByT87xydx5Lc
OhZEv4gRNCBBbsuwTHsndWvD0GtJtCAJArRfP6dmMxHznLrLgLiZJ/MiBWPKoevtgCCb8TFoQn7i
wh9o35viNXIeK5ZTsjRu8+rkOQmSlsdo0ddO2O9NP1fdm5ZVl/xzTFSu52Lo3e6+KRU31DCz24Jj
XBb+7ypSLmZXhJrl3eW1cXys1HCQ/wzJmnrHOdiqo4+4bOiY2XwKlHSz1OPD1In23SW/n7DQ1Eua
/6rFtV262jUOa7NDd2/QknZgNrnXXbYFEuF9DCzrWo514YTVY41Y76eTxig4jlKV7snpuj45woaN
+WfXcAm6iMJZnF83jyC6GB7Y8ovjsbf7eG76+kfmyHV4NAQ8HAVy6hFzi5s+3+4StRjyBn7LEp90
LDnreFqM1TLdhokYtHXLy747Zn5cbGlicva+NUOzOjwqt2L5HUcm978sYmh4jxDF5XmXuDwC3hoR
Oc2pZXggkO15vdnCfbSZams4sSRGMq4g0Y2GL6RomxFNzO3Z/hUpRc2k07qxbVO5eXmjjyPX3uSK
ltPZy8b9ePvsBXPtVTvZ6LiwVINODv209ssFTsfXD9PIrsV//O/KoOWKubOP5MQ4Fi5IIwxnS+dV
5GH8lU8ko08WV5eZVBRhNLSwLAVOrJtXt3PZzzy2TAmciU7UIfU5y8RUETRzzBCT8dI8tthXCfB6
p8kdjdG0muss80BdDehCdvI9zurnJeL/nKVLiLLaVa5ZK7MTuou5YyUFBMGz1Tww95sY8gFRZ/UH
FvTMeafSZvYaxY6yvg1eOT+AKuDtQR5fq1oVzWGdSstxTs+VWu9zJ55YLKzYebWSrZHt+EM01un+
Tqpw879Rr8f6lRO5w4nqhckOA2eNf0/UQosUobK2PxjB4vy85ShMv+WQcVVJax9t6okP+aw/tqVP
GqrKZzEsr+xQs+KemAD7C7hi4p+t0VZ6bGfy5Ko+17LDRV27as236zb2ZZgK69fePyGXfmIBtY1p
Pc447/BYnmQ++QbEpAr5IZ+qVWWCFMPi6aW9KDmNSxpZ6w7tETlQT7+n3rMgZtxhQPEP0wg5j3G6
rkV1hwxSTBqCKwqTp3WLeZ92G6RJWXzXcblN09M0dkvz7WeSoRAZquxsxFJL7v3BvRfX4cLtBdVq
X2o9Dnu/divWh44yco71lI94Ub5Xe86xYUGffRVFs/X+ab7Z829+3cX9uRh5ksLiLA1hml2bDG31
FU1b1vfHmMTfQBG9X0zbktYuPg+hQIWR/5CH3igemaJUo2FlADeeCZHwdvc16FZ9Bj/pm53iGZ5/
Zr6/sue0t2rNsfQnE3FZnSYZL6kRI39oAlD3Uk3EIXY0F5CpxtWY94vW6iMUHovbh80Ef4q5GL6m
0ogX5dzSKUHh2PtR95E4ELWjTKUd3Cp5dIgnAuwqqhhGqAiSBaeM3rXtOMQqYNRWKID2GLmD22ns
i6l4zXxamtIks6R/7ITs9wTL5c9fhBl9yqetzoVko6FkzqNcI4vUCWRy5EO71R7rTtvVFeu9twzi
cVFdmQ6ZXmccIweos6wB5lwvm5grndJBGfbE8NyaLDlnscZDH6wuzlu7DY8LXBhb9Txr98iH3cHO
dZ7vmmreXkWVi6fCYFthxejqa6ir6FROQXQNg6gU6JlDcPFCx/mKIsG/nlF9jumf5T/6MZGHkjzQ
b66b4mTq0LvzeDf27tSHK+EIWI6xw/SL2lBcBzdsDg5Rb3wdUwbP7aSmp6JwHJ+iptFNdg78Psbi
Gj7mC8FSP9iCh4Q8EcYxGvSliyf15i6Lv4+WVr76fsGKsC3pmj1Sra8ZulcAP06IHy2T8VESv/yU
YMT7rizZJKv6/NDruNzP2WyuTkI1Bzjb0L8xNBF7ZLgoMGWTNrtXnnaSfe/3co/g2HxWhDQPjmyX
f67Mo/UJayfnhjY04lzUWfHHmLmx+5DP+O20LPzvRmzDuqdfKz/paLVDyj8P3JkXkm9FWD7GY1D9
UvkI2eLRPvEBMAuXIdaI28E0BpchauO9yorsns4zJEYnB0zx55JFfdQVecRNdA9s2Y0gNJllR/AI
vnco+kodx7Dxz9X/2Vxk9QThf2l8GmMG9zFYGDt3c51J1myR39h39Ty8uzaE2+UHLh6CeqGeISn5
IOZDox7qGl3m4kGTkEthix+mqNx6crSOP+/jYdgOibOuj5GdICVkqNj24xZHr7WgODxUfD4aemGX
WNZWe0CfWJzbWUeneo1z3DYJzp0Y9ERcYaTuqsGX3xdBXTKpL+DwISk5uFtEk9MQFeILKatOA1Mt
pyDe4hSXDLFwpBpwv8xVeVlgMp5W2bbXNSm4rVdTtKFPQrHae3/ja8pwp94aB9MexSDe6MLQYXNn
15JpV7fxrigYGSkOwy3kI61gvKJ6HJlqaszZYtgWQAKCjlua+ehGe3J75ohTGLaPKJLB3ezfqu7q
VccHx+9j1hj6ZXOAJmRnclCb8+TWA1vtEGcvGWfPZbRDfybEaS+FRpVsWjXelfzFT+DZ9q2kb/Aj
3kRwmCyqMDNDXJxLFbAAeq7L+ywukgd3y2awrySpH71pRoN2o0i+FioBKQtCR5y7qXNYN7+I/2hp
0TXHSyR7cVn9rnLTAMDhoyPA9u7Wtvvw2zW5+svgHxvjYYySd8rP3FpxNbKpCIt7O8Y/ZDNzyaTe
k75yj3wf0sn9OFemw77xvPu5LPqHEpzlM9Za+sdB1cGxVVHs7W8Bh/gsbDJQOtiE9ZX4AN9Cb1Tq
aWgsQFHMQ6YQfNx3ZGeL+wGcpUxt45nDMsUjITaIlz0XP/YuxcNiH2scPTLrwPyLDLszg3GbDuvW
YaCSpfT3k22/+DzXd2Vm8nVfcds4Dk5SP/RNJp0d9kH0aHk4wXbic/KUwJM6RzFZDYRRm70jRW/3
IxP6p3VFc8XVHo4dMCnbSTvUQQKx2b7Imuk56ePt0FQBEUJk2jQMKvkouKLeJ81mWWXXbNW+9Lg4
P5vZ6oEIga7eSO7Nz5L3Yc9T289TjzPnL/vi2UHgb8xWGlTuN/evZD23rJ0+dFXuvJJ0tmfKVxhu
ycSbar/ppfxZ8Zz9Kpu1ZCd17fTcm1zcNmruZ4bqJiJWPs12wsqPwu9+yLK3oh8EWgkXF5QWoxP/
HOB6NPu1N9NyRAoRLZ1ITvLM4DQzD4Tqw8AK3wV9kLyPsW/Di0HLOo3UsXZPG5iLt5sTsXzkWes+
5sRcMCh6EoFoSBd3GeZLh5HQ71DuYy9dM1eccvTmvwCYYfi8LMa+oUDSCpiXekwOI3fXme9ojny5
rZXID5lppsOgVfs39LbpUkShc+X5Xw3vQ6WC5EBcVneXygDqHnvZx+8SDtPfdc3iMUaURcGfOoW+
f7PzosfGFyaA2/LMfxOFKB83IiImGLMVly4r1LHMqZw4uTop1lPuZ+72qWwv2Um2LPz7Z174Jjig
n4nxT74UPrZaw1rmHc4+tI+7+CRDKumWF7vCSh8dqgjMjN/RCS6DRUJG9clm1TQjUCZV/ZK5eA+3
Cd/LIrkLx5UxMqMYO7jjcTcLTmOpAA2ylZqzPb0QPsgIenF5cKnnAENWW5mzYadLwN+5MS4WzSxY
w/I+5ocDRcAnnDGM+ad/ApIrbiv0vYx33MCSbNePUfAcLtnYvTgJ28tSR8ZDfOmQuAQDJGfhlacg
4b5whADJJDGCg87jhNuTMy/wy2OOsu3k4dD8KBwi+4B14POp5dDZdrUdx3LHAm0Di8ganC9RSgbF
mL6B1KnK3v6ZGAr3DaFEe+Xscn67XDX0YQ1Hfnun4/JjAD/5cmkOkV2tqaoB4qQtIBWVkMU5W+bt
ithfvuTqFhjZKrKCX73VWv+krgCiYSMvrfbF4PiIo06MIctziiuwRKQt70b4TFbfVuJGHi5+pvVd
mc9GvheCl+EU+lui/6lpYgG0bnn9uatqjv1zYo2Wv9Bq5xQxA+hVSZkUPEr6pv5h1gbgNplxaQ82
b8M0h/HV32RqesvTeo28135AJLy/5bJbVIbFsIhJLZ28RbULQk1HdyTr2+zDdQjDCyrk8M5Q6rOg
bKzbq5dEdQGb7nrmuVham5DJzeYOpErz/P9hK0UtQL+SVPgOvQG5spaKN4S66WRFQcuFZfsDi8TP
3EEcQt6T4YQ6uHNXohRLPxP9zpHokS35ioy8W3+sl2DOnnBHnTS0Q/09BNSRtsZ11e98m5hZtxIN
ZVfUpNDJUbWvciIQSviXmuaZEobkXHhll46jW7OzFvE1w7+om/JI2MzM32xqWmharjJ11y+iki8Z
+M1fAOS5ukRW6QXHjgf0LR5H+KLL829lhOGX22pkvMWNziKMqr8UG89XzLUoOtvEXe+hf/+6RsYc
VJUsg/ZrWwYydMhfoZrTCE613+diYw/1no6TnoNPE4x/BLHq2PXHC5h/602E5jQ6kg2Hh7nCmYUi
XJU5B2uRUYqpu9CBP2ekS9zzKBhlCbirwU2VEpkDBuNPC3MwESrQrJquwvK5nfGbTyrZrPp0bE9r
Z6SHZKvTaZEl+5LYByR3Ndf2fq+UP5HW8rXmcyc7+3cjEW92vmrFQupvBshBO98AdgrqbpMpGNFi
ltAYpr1haL971yuWO7hoSb4jyW3ofJD1SHzFZWaekj895uP20NcW3GeYSxiWFQSsfigo5mgP7pTX
FZLlZk13cgUqzJHevozcf26aBB8a8n45l4NK2IOwmrD9T28WMe86LzCZ2WGOfHp7Qkcl2bY3ldtJ
grnBVgsVvjX5Oq7rXUT3JioK165x8w86Q/kGTqEic3ksDGmtbo9BKLQE4bFCEOBBB6csKvSggVE6
3eYQldv6k7rJ3rwFY95UR8rWPD7G3F4iutwotxmaS11b8b3xSjX8Ua6bL8dQx87w1Q5gB7tww6If
QP4DoKZBxivgUiGDfkipnWvZjjo5igoZR4m1ffI6MfPHjhQmew927Bfnxe2KKhIfiFVVdHRpQU9O
pUBcZ0ISdoCOXsNu0LSnECi7z6GUbXZoSJCqf7YuPP/bSwp8zCNbHMj4TCG+Cjz7i25UHlwZfKlT
8SXCzgv9uvCo1OG4891S8vK8DYjhy1FAvo6sj6vFJaxBoHZud9On9Lyw1XVAIIWOXxSGZdN3F4fM
1R1nEt00E97UFU4fipAu4+8aV/FQwyIFB58LE5mmubrKIpvddEhakQZaeuwgccnRDb3lDDqaoMqG
NCzG2UvSRQjDQ5RUGrUba7QW86XvC5bK+vx8NbkIJ/qzVR1xHDobql/SsfY0zdtanvxAyRCpCCGD
D+mKt94M9D7d8AnWQFAtMu3Kah7TvrHDgtrDG3AMxWgfhobYI4dC176AwGZXvw+7txU0NmOaHJbH
iOzopyV9vhw6vxO7acxJ8mLU9vNT4FBYeF6HyAN/goAlVE+f510dBIRKYHFZPz2NPCaRiFEIaNal
tKg6aXcY+Ev1ZlltV1RPdcICp8AufvmMuh91d7feAD757ly+UFJc9LtQuuuDr2FSGKKxTQMs0WmP
+Gfcp3bESL1ZnxDrNVPwa+9NNEmvzRDsN5g8anGamBg9bSK1ewmKzqf0gGCMTtsIf37PwsL+0Eu/
/Bl49GXOyRh7zDA1TloDbO48RltjTs0IxXYUZda5h2SBgAeBob20jNFa6Do0eZ+2wivGh80Ipjii
bmYDV6ixoggSLfy63N2Sr6Vw+ndZqJh1J6RzOAd1ZraLCsLJO/EwmX+vHVkDMjhQOn0zFR9+QhJ/
71qnhSojgzTcTRBcBEG35KDrqZwOfbOIC2JvUKQZywD3gVNgt1EhpH9Ec+nGhIvH9W8Rkti90zKZ
XlUxh+Yiw2169+ZIIrI4Y3UK+6zoUqqEZZcqacWZeiZ/YXz2lHgyKCnPbV3qqxazpt5B2uFaNSQF
w4JbtaWz5eJuTXKhHT+6hFETfkuWFqFPFMjjQtT9M9MxbxfV7KMajhHJjm855tVZkcY881Upjkwr
Mxcwg+h2pbJp0RePWAhBzXrYkod+ABI8awciJnWDlfubKhx8UgeyFVwmo1rpoJIiPEldDEe35J7K
Q3PSf22+MNoyw0cof9u8HTxd9ncVujzf5t46X0mBbfPmKVinQzYZBA9BpI38RoFtzHPaZ2ho7am3
spwP82Swem3ec2uaar86+iEIAWpBMl660aMFPuE68DYkFapOoDP0LyVHrpe90tzcfTd56maTcb0m
aLmbyiB6Wb2KGN+yrC21jrm77iiLGp/psaxSWnXUdZ3ohZrFBHc0sllMEX7cO0MOZdhOg31cm5pc
C187zcTZyPngTdVwCDUXD/xiqdOVLr0nqqDjfYDAeaDOvqyvQ+NnB0q6cgfO34HdjBDN6QRZbPAx
cjAZlFQpTkXsgDeV5cSiyUXnIwpw0EAVIfR07mWIbeUcIkcnYAVj1p827K+rA5rD3XskAJxCwwA4
b7S+PfglxZb0kMQR0aXKBwosXIuf7I9RuJ5LAHHy1vMYc8vwRXLwcBDOluLjtA5qdLLCy5w/BMWL
U9JExa9wgMndbZkbXPzRAMS0RrLfmJYz8Bd2ZvwS5Ip+iFqxB2KAmrqSMGPTYjjqoytayoUsy6re
Qj8sNwgBXIof2vGWi9HCC9IWt4jJsPQTu+PTQS1AWBbNH2ccI5abb05zVkSA3X0bOMDAfT1/K01u
UBB6fGlXVnQqaOaWRccLXENPs9Be49BeNGbuc1Wvw7O1QZO9lriiT/2I/wLOEDFL1QBHCPm0j+38
yeThsWX863alBz5r3I4BcG5V8B3N7Zr9btsuu8dN4FvWtoEMGELyiDA2EtfZVlBramfBTp9G1dmK
0DsohLMut12w41q9F9ptq/OYudHRwxPi8jP6B8zkBbkMOLpiTdKbCD0GYEs0CxCMPrZ/82Csu3MK
tP5dE+QcqoRXnAM1MoZy+GB1Ux9u4G3NWGC2Q1CjQscMcc6x2SmGHIIW37GzEQdzp3ivPW2e3Mor
o2PecWzsdeW0qCBcOR5IGPfDAQUze1y4u/yYtcsvGNmw4AXKZgsujcLlt9w3Bksd/RzV0ytDbxE/
SGvzi+qG4D72h6W6JmQpklR3ePe7aOpJJ7lC+fonNknFBRWXbrgswbC0KcEhBcaLvRpXB7BVYAUS
Ae5DxudDnyEPxt9wBM2dkWt4y4NMI9nuJJQHP6NpKqWQR6ITVOIR1qPJd1TPoablS2fOs63a312g
6nmHbL5e+NvBY9C1MLO8i45/lQjQ3kNPXO2Rdqji6gRGnR0r+09m19berzpZ1svcTyEKd89TlDSJ
FDNpLalzVHL6Ha72NqwqFg6QoDXuVF3MMluUZ7f+V5qW6aJfwoE99EEmdpAymtArK3V4PjnN5F8z
j2vFO/VpLhcFkeRddKQ/qCQXUONsKVp22hs6WZ2beKifHdFRlkmdDWnL2ZuJUXkk6/SHKdatdKmN
UxF0mVppmftDaErf0fDBnjximCCTxrgRXQggq80RhpvbiOtPVp9IsPVyR+VAzWVQjeaMf5eQqaEs
5MBTe37i8joMn2RGSJ4DqAXdJebuFJ83MeXXbXWWX5FBLl57V0EJJdlns5L4ebmJyPOnltFKGg2X
t9uPmV9/VSv6BcWs5fbhQdTwicbjhV7MmMce/UJ57qEmzgAkFwXleVDSj1PR2emOX5H2BSaE4R9L
ibMPf/MMerKG+Kua0hcYPR6dBECY9C6J2rfyJPFEsoZqgT4npwE6kxNDhC+ashuuVszbF4djiYfD
VB7kWBOkZzHccTzP+UJi+pSEbDQ5BO0EfBdvLm0TphGBEQc9EoQ4bX45/OdHY/9iYRK23coq5HPM
RwHnn90x6qWOvei1bUy2Jyh4qyVbvaPTT/2R86U6rH4Mq2shyZb3cALHCLfKnmDpEv0at25e3BWy
KHp2CHN0oLrWdDjNIRUex3wl83vAXvLvjcKlcsjGXLqANYk7Iamy7rYZ9yZB/qWNME9plxifMlC7
a44w/u1QIfNJ9VRveWhNGUHlGMpGkTVK3cm9HZsFXQ4MHKLD8SmdNDKhic5LJaYjaSlOndnx2QK6
rhtxEipgyMcYtxzhfkdeu464xMp/l+99yC/dYS8cxnyM2TafxYtUSBV07Dhk57kxneA11t8yM/N5
0BOlAlxn6bcRtxxUB/Twly9iW5Dez+0jY6Uf0PMmmtcELvIP3ZwhnyeE1t3QNvT7dZNl1wJ9LHCQ
2XYkEdA/bWgwF+pSp5Nm8RJg7tgh8OU+5uWR18V5szYkM11s0KpVjOOPtGO742QjXteGSeDokk74
dOmJjP6tbk9bm7OCTPp2A/T21pJbOblkdZjkpJ8IHcUX47mISPVkE6aonBL+XZkn7GJstgXNpp33
Fpb7bWCmORtdTEwzRVudShRhYP5wBQrth8Fxzo30uFdoKtjj1CEGZw+bRhMnXh3xzoYmDrk+sZ61
jvnLpFvMzMvXJOpxmFrzkPGG38MNETBrMi/kczcQKC5WRThNswBmJ2Orroyb4kgkJP5jxpBE6mAE
zWd2GrLjbFxcUgo3ElKAZgbgJGnwTml+0P+o+kJgKcU02tUoK805lD1B3LowDedCTFAes7iNhmon
gzJPe09QIMBYM9c7iQHQvHuDDSm4a3n3sOJxGc7ssjDx0ZMtC0lGy5a7s0JK7o60IBrQF4mrThZ2
ihLtgXPfSt6uPk0qmM1hQx2go13vmZzpOD2M5EmeVMGGkV08I/I/u5K1lBcgSQHVgK928py8ROzj
nXd2MfFVTf+HvdXpVtsTXXOG/0REkIdA9c8Fs+ydeyYwoxBFpO7Amku6MMe1BtCbR786qd7GcdrF
oWPuaSJLvPthcyOBW+kD3We202cKjt2fwKrVryWpJ8oKfarqUOLb/mNwmKNcnt0lHB9cnjnN7Cum
+cALT2RkER9DHFKyr/0CmOhXd3Tt1V/l3Mg/QSyilyZPQv9h89Rc3jEPADLydF/UoUBLQHhFe35s
6Zr5jtlkRZtmCLvKw4uQt2wqKiVBH9dpH43Cyy5Uv/jBi4RFDo6Bbwf6GdDELS0zhBj20QzzgnnR
YAu5TGR6N3H19uUOu2GCMMy5mi63okjUmSXN+A/+bRT9NbjmDlvbZV6OzAKDR5SxKmwSp2vJjY/U
C4jJD7mAq5/iDODlyGKV5LKOdKcFouifulGXIy8N5SIHfhpLpAg472LamTWq87qNP+d66/9FsV66
Q7NGRJnbiBvaTtbj+pR3QAX7xd2oS+ggoO5lhOz0uOTbzKsTdBCnshtwlONCImRnGQj7w8bihheH
fX3ywdkCSJaQD608OXNhrv7mrMdu9aJrE8TZt7sAO3AKR0behR3I2gOdV2o7rK6r5QF8t+muRWPd
p4b1Wwcsy+yl6xbzXoMUm12YgXzdddwvYhqTNoFFV4P6RdtAXmrP2qGx3W21QjfL0bTnX+PIC9Tc
gpwZiHuoXXXGhZ+f8irLRpJAqjtSuN6fw7GtHrrFd8+0Lq3+J2Z9DFddc3MoKrhkLnVW21eHiV7s
mfrj+LJW4XbG1VpJwelJvK1izJIn4Agmur4j5vuQkL/YkPqd4KBoErwzS4IX7nuQddfZcUVaOT5Q
1d7J2O7yRRVlUL0PrWkXfNGWAiLiWInP/ZgCQiBJvH527AW68N5J83AwgDj4/p03JvFjnU3LwZRm
VGj0tGgjRnXRG4h/Mr5A50uGdK/gGIhR8XAq6D/TL6yK3fQdedF6Esw4hAN4V4b6n8vVTnwEqncS
eLwonJOdnej4nOecfp+u6CAqiORbw0kbZ4yIJQUMfzwxmVTGjRs+ONpCqZCFMiEZgVFt2Fg7NCL2
1e1okvLBrZKA9TtajusDXxR9DENDR1GzJIfGT8DfS3ccT5uDorhTWtAi1AZJnaXQGuG1WrmPU+Ab
3SuCHYQq1iB/Ibfbwxd4XBIi5s6HJvOj33Nc6VZwXyCn8uw7hErOFEaRGKD6gCBwtxvB+hvClIrV
iQ/1bUPBUZKDGg4TOjuVD946l/cjE0RxUoFF8q4m5K9dVwfldAo6hzxwZbW8r4fOpZiUQrTgQ5O/
+q1DftBiUG2V9iOHICFoQ8Oanr3bA0dGR2j3UabouO52EehFu9Wzjb2y9o6040wn3f0Y5OCVFO3Q
Zr+1yxr+Gpc58s65pbY2hXXC4ShMxHPDrdpx/bPGdf82YHCt1EfNBphw37IqCpevrWv5r7FsWfmJ
AeHmZ8iGiqUJ+IawIjpaBKB+WLF0oA+YduuwF+JgWMUeY69LfRHcKHCk/d6oLR0AuvjqC5ItsTur
5I4heJv4XePtd8Qoe9+xk+dnhitVPss5lI+IQ1t9GKaBFYG7Cver35PHcP6qeRg8+Bw5XDExOcnw
Bp37Rm7LEcSzITAqIZy9yp4HU0cHyoQ6uj8A2Cso0k74H86oYL8moeRvCgpug9tcVXn1ZRJvwZRc
YdvGZeFCHfHVyLMOH4d+GY4Q3yfH/AOmFvKLmi6O5pTeJyhRjXwrj4k7b+N5CX16pBqE5Z9B3SKr
ICzWCEThnIE40XVbo/xQ66WhqA788h053CxBlxkrzO9h4MtH5OK1TqryZKZcUUrOs48EqTc73WUy
/J67UOdTQg8OkdSnsV19++J4MgOSjKISatTwj0SUlwO+WPPCV3l5oYvJu1aTap7DeZbbju7j8BuF
P36AFbeHZmEfJykUbpZUt4F336q8TPTp6/GmiJQ3H7TYiKxd0YXLr6BPZLgjUh889iF+OdLJwk6z
/zD4gaQyvLVd1Yn6iXUXktCKL5ZftJAkD3kNP3nciJu4pDTd9bQIbg2nRTmZoKSlpzu2WSv3h4Gn
R1AUgsa+HA7YnvmiScrh+qJUsElAE+q6hbO511UzvQ8x+DCJknxuTnTgzPUhrBS1pjQ3ta8b8zI7
DIvmccD4XlgwFYf7DDCEugjYNAk0eLLAOkeHUf8vX39SUY7xuX15pEEprBrj7NIv4xKfx1rjshP8
2j76bZqXU6Tovn+thwrvLgdebfas2qKzAJorQo5nX3v3Rbx84wtr8ih5MRUq1p7BvP8Z84MvlF24
nHCKK8WVTuyMbGzhIICKxXjTfopvqyp9SjYZEuqdqy11tVO20CAlQyTEHFwt3RgA37yC/vb9zVhw
U0vArKL0NkluzUbg5FnKelnguMoDKsVYKWDGeXCGqeWA6l/6XJaQZ25UpW3c6ofF4/H3QoRp8h8S
rxFXoYRymcbxyi6g7kNw53gRfUtJEPu/2J7FPiPy2qyf2oG4qD4tpI6LxwZOuvpMgi666BDwkwar
0UgaGEpvfp2spz7ijjsfS3rHI75O3d/VbbdRcxzRY7NSLiXcn3PRLf9lqnPOi+n8Yr/N6/raOKG0
mM2UrYY37HY/N8PgPxMsCJqUS6kDE9hIGp5EURbrMc+c/r7hLvNAcwKeQRIIo9EJQSQvsRqzo8wQ
rJqUGZQrl41n1Z8GyzAJkL8J1Fo2qbw03nZL565B08NRzYs4e0Q9rwrK/kB/WV8yfCzbZcqiKEgz
iEQwKcVnHUY3GbtL3i7JOeiS8jkMYY+o5fLa9w4k+zsJsnjvwz7dl70Z/i7s9fFgbSc6NnLXfeBB
OmFf6uSnS9Ry2RUaHIlPl5gfJsD1a4diuadyxBDg7FCcn/FqSAh6M57cNSnQJ99X0ZbQTT69J+rX
ujlumi0kIrmiZy5/tEul0rHwe+wN5iGATi7tXX+/5C69peVMvkejcfjHOErYu1KP6k+9zs7VbV0M
Dq1FCGE2cCVNHEqJcWLm5K3EnLjvu77+KKcRgJgXn5azkC/EFGUspVR0Mcn3yjiYoP0cBeQVQ1DG
W/4CcMBaeWlxo/WLhpaHk5VD84duBOIShVgQQwNX3g7KFXeMtrr+vy0ZupetXLf/ikmKDydx2LJA
V2PrPCCblHxZcAMDZI82mI+hC2PzMZci5uGEtnKrRZuWO4x7yZLCmofiRZVyuuQogP8j6TyWm8fR
KPpErCLBvJWo6Gw5b1i2/zZJMAEMYHj6OarZTvV0yxIJfOHec4P9IvVqJRWOjAMXa55xwsvxgatY
s8nO4nofVbWzbErlyEM4VqPcSy3tW9+U3A8WdRBIR54oC8Ri3PwwIoY4GmO8QAjRX2dg+dAf1zVm
lGgb6BH4LasTL+aAbszVpw61p7ep4iUVu7RBkAS6quMqhG+GVSarhjZIekgbOXsZV/7a9pTvkNyH
Ny46AOpoGNd06yJDD9cNQdLWGnMcD0PIsiyNMXVHgFIBcMchOBtgRw2GW0w1FG7s0lgTOTil9rhF
5m3jRUwviZ0wFxJ7c1xsCnfOU5UPlObpssg98GfgfKM9igcwDKs4OF3d56eVvFJ0nXGQvyim0aBx
nE7nd9Qa2Z3JMbWAI6WI4Lhf7Y2n4rh5ZGW8dg/wFVFeQcTro9u5C9nvkX+l3XPLVp1nF/QiEi5i
/ZadN5hW36xQ5Av0OFaDt82NMcyn7LqWbRa4OKkHDfgWPxXKwgTt8ACmHUWpRHCfieZPr1FzT9yC
/+XKPnqeLc8cPWviXCpzhMyOLWYiE9aWNb2HsP9etpVWe8Qy0cPgO83b6sty2imjpwvzxDB/Jk+O
M3VbN4VtPrPViVvgYtGVRx44msnGMGJZNx5zh7+oyGrvy6PV+JuqBVtqJ+fwM2wJ98oQkERY0ruQ
9VJF4JHb+J3PXz3N6wt1snu9sZjYVEkW9Gt4rGiw1Gtg0rb7V5EyW/zQYRTYG3oyNc7R2mE6ZzHE
zRuy71sRylaRt6+irAEXEtbRn5r8+M3PcgAabLq59lFb8FywZe3NC8NA3szdgAvi3reMkz4gOUSI
SKzbwtJ4KSJo/1HlPc2WU7ZHo6vl5HoNAgixtBfyYBBWkT6OfbGfoEfpOFUDmPxuOUvlR19KA6D6
bXBi/DQdxyjLzKDpfie/jtU9ESq5e4Jl6DcoyyJ6gR4zKFOOBo25+qKt08s/LFRtmWBLFv9pR/j1
Y3ilfNjsAlz0kGTZNIcOtRAW8YiGcuOGaXSWnLx3/rSQ9GGsUHwbYYKjG7uITELVRDs3DXjK+1E1
WzsMJwflhtvtAAzQgLVzjGkGCMZ6kqii5g89eoH+hLchJHXOkpmvXuhp4lYugne0BlP/zJPidG9A
BDXsiDkehmg7MwXEwN2Wj5wR1xicKUf60TOy10GX7XrSiW40dTiZE6kDEAu72+gd63Ku81MuRfaH
pD0kWYd1zCOF63iO25U8gRitxQ9pk+pDyRnThcwyfcThMTz3gAIOKurUtwH6dK/RTfSXyM4K1CuW
iO+CQcx6w6ewWTajhwRWRdUjf5jFT066HyVCFYy0btTwryENYcd21E/BtiL541dza3/6l66FC7S4
RSY4JrEEr/3Jyc1/cqVgItuGhIN7ndM5LVRO4tx5LFUQP602W5fJdgo78eFNv5UwPoif7iXoCswm
Ybjla3Q+KfZCSCx5pSUsMSzFPNGzNeZJCFJ42ssMncoHJgaJCNAynnmy646nfyNw1qjbEROgSpp+
gUnjD3lP3EVoGJi1aIYS7IdFAa2rx4jlRaZxHv3CVBTkRAEkbefTNqxFFVl4bPvOB9zaK9GebHdt
fLSvav43NJTjtzKPGACbTma3Mz6I7yJm157tMlZ3aNRswQ7VBWc6A59IAaf11Zo/0aejhOq7km1Y
P89PqQs8e9ria7KPDFDZoDRYAb7bqMvWS9F4NdxXdB0HV7N6YofHwQPJLbWTSehFH3MuXYTLPNH1
8NWUTXAnsaI0LA3bwv/PaFnbXKhpSduGqJRn5gqF1OkTJqy2eq0LKI67jipN7hdREiQj4BPvs5Qo
kF3TybgBQVGm9a+Nec95d4PVQcLgQSh8HfEtlO8RGgTWomhm0/wMs1JcWPpJpi0F/MbSDmO1aTm6
dp6XspdwVN4eGpfDVtHT17fhNGOxLlC6PpFsEhItPVn+I9PvtNiVDgzb30HkIw8IJNFgOFDa4DeB
uEjTa8QppbARCWsnFHsRaT9W4sYjNgXURhgv/SLc2Lg8D03VqBNVpbUeVxFZ1kszgPE+RGOeFded
vZPdrq4FYs+tZ0/f9BPz/buBp0cfyr6PqQM9xrNJlhXDLc/v+gZoqyf5PVOIkfWA4qQlCZqVCKko
P/ncEfGi3UaW2DhyyWsRea45EPyIWHgZHcJ1qA8wV7h06pCLmuXUzrac4ZQJ0qIQfjM8w9Rxclwf
YnoYjexSaoGFclM5KQk6bpvdshSRF3JKUYRI16vfYnIlcjqcNv9mm5X9QPW0oZBMBmk2Gk5+W1gk
W1SRLpApy8/qGg3b6lf9V6mWwBzlTLdfBsw+dyG4nX3GzgIPbBVCN4h98H5vV8yZpHbmbd511Drx
xiUMtuWZakW3QxZqEjxfUMjwWcBdYsB0XcZDjATy1TbrxjFB1DwwiMfgX1QN4+gI5Re6IN8umKII
3FkNswIf4ydsTcJ9Vo3HgSA7eOLBQjzJKphb8lx1i5MmxGhN0afiQALbqphlXCAKWsVzUDC8uLBI
pCKIHfDsR6qOJX9dOQeznchyjFE0TaeafSL0mdQc/Lxll156yxkpPuA3KKPHBc+v2miPTCC+c3I7
mL3xJts2tPoDl2Hh25sM/YFm8N7BZEE4Mk8/Ed/hcssQdgXZ5jg42lDbNz1b1oGn4bLy2JanAT0C
LrgBtyx62SB6japi+oaP4qp3C0MFZoaGj5Ex1Dk3QRjeSiY0f3SWKSrFrq/Yxw+N+yZTkbpHptvy
NqdVpj8t3S57RJwiUEosE8vpbMrumBexL5MZi10fH9iG8TVJnJHxvKehsUBF+s6M28hjLr7jxPI/
UMxYz20pUIZ6vQdpF+zI3TxCPsnBubIjn1T7TTQTm+Om6/e0XbiVPLsWR4O+4SXPQePfRfibE9AR
lg2dzCu8LRqX6iHXnVjxYOMf3pbOxOqf3Ze7Y8tLLBR/oLksNLcvCOED+xBgeeRrmkrFWHwuQf/7
IZkuvg6tfavS8CEwQ8hSc8nQICIvEMNbHtft7+QwgcZj3LXI8+wgvSnIsas2rB/Eq8sivTnN9Tp1
V4pPXxwhHqR3Wc/lhxvuOj8jzR4X0fVt652PNoRs+E0V6sUPA5LR7jJnYxneRPAq15co7or+swMZ
SiZWDJQ2dtrSS8RKXfWwMvFNIqdbPoTA23ldfv3BOESYZGvAtE2AxCodO/Xl1Qt1hmrG3t8WSpa3
UJKD8Ym0NyYmLcUNyCvfRlNp+90RY20mTl1HqTFGPntz3fIPbipr6b6Utc4floXxHKSVxo00mANQ
ET/gadDNyViiYZzn8xHZwi2Rvg8jg95m1ZW8c67xts+QMESKEiwQR+6Mtc4QvKJh2TFwCD5tkBZP
+DVLYCdtzChp7QX9IhLrpKZegJtjFeMBXAF9Pbjn8r88tmZWyqbM7qeBNKFvLSNEdnMQLCGkm7E/
eM5Ymb2pQAJvR0T57pZ6t/7UgYCxqloc41PlR+6GWZ33wA0RXiq6V4Qnbo7no4nKHwC1+g6g99zj
3u7dRyjGMqkLzukdlcR68cK4TMgZtJoDEXvrrvFSTKWps5R4TCCxcDDZB5ti+zWfsKtvssB4n8OC
/5tGmJ9ppq9PHIt+j97RKt5skgkuOBvUI26YbzSp0w80+/w4Q5theF9W5wqpzNEFJsgI3lPEHPWT
fwrDENBPcbUwbyJ7sLstvPXpxumL2N0NFlFyaAkz+8nzouC71xzWKH/y7ljVTQj8YhTvgmECQ6JR
C46HIQ2OgfBZbHtXjA8yBT4lo+L8by288gWX6vIDZtKCbuGnhOegVkSpgZwazWQRP8yT3Vx6PvYn
7NrukQqVUswDF4QrzS6eKjP531IKhUEgNPEdkTzBcpO5eRAeMNpiW5mtOThMBb0fCiU4WSGunHvP
aWi+qBR2Xo6Wfmtr8LswV1GOki93J5DcU2lCfGaVjsTMxHnN2srO1sSzXRMkaIqK9zbX+VtF188h
38f3uar6i1IF2CzqmfJ9DIePoqt8vq4SQUPfu82dk6beZwvI5TV3ZxyQ4SCLYzCz01+95Z/Ko4kM
pdV/qlQny2PEi7dzufWGTeeL8EE3HbKbANPd7WjTiO+mIRhxbgX6tGiXbzVUwwf1x7LrcMbsRZvF
84/f1Xawt2Cu7FuYAXKT6YL1KLJvVLIWIrmeX4sgk9ikR2tuYpFYg32JYm+6t69NFroRnt98AkOJ
wDi+EbUkS45JwoZLqko8tl7sNkgwOffKLU5M6XeLV077Og+ps7CYd5JVn4rOxugRpIn3ZOYcAJy3
tGdrLLK3xQQXrFbWXsDnuyNfsDg2jRM9hpjJDyuh3IYgLSABnEWKfgGpdJM4rivOBb8PBCO2B87G
cyePTczoUGZ4VfO2cAyfwd3x27JpytnxdEX03rLHXI8eMo0nj8vqKPPUfkf+QHQFomeWqiHYj6Bb
xzKZXC/y6B6Hb6SZ/UssW6RAVSDfEWKKU+PDIK5GYVxU+KAhkXjnv2yK8l3RDN2mAJO5CXo+F8mY
5GOODrppmqqkdV0oWGU4BQB4J8bBwrfLB4wNY0I8afycs2yipTdFhizMCtjYS6/KyemB3oWgoraP
aLKmf2Rhzt+udGrK2eELveG8E9U0o1Wt0/jNilLUapn1tF7/UkSQ7UIUBu/IlQCD7aIOAxYLILgB
9dLBEl2MvdMcSyJ2tuDqxA1yChrRKJzH685T2ptqboszudQuH3WFllsXyDhsQakD9nTbExvIjAR6
o0OCxiMLKmDRzH3kTMHUidLlOMw6EhF6dQJ90JPzMg79Y5ytR77reKf0ihwwtFj/Yan9FkgDks4x
1nkupjOWaqaVKhjkX+Tk/cYaBJdfz7e6QlcuL+tClnEyBsQOniEe9FiZiAcjqY0LDSDXR0a/ey3Y
xq67roQoD1FJPZKjQbpc79/lvjY34AIycY4zh0PVAWF9b4/I+AeoT1vc8RBMUdXcUSxVd/58NZ8H
SC1+UuXwffsVDqS4jII9SSGdA32DJ9pyrP+kBg8migXQIj6DPXMXw8oRKVil3bDZAhDlIo7C+lK2
YQnnsqzEKWLa/BmFur2ZwxELOuXwD5V781vX7UN1dVjy6qYh/2fCjja2Yzlfk6oe2l5nHxEc883A
RvQhjYJ6DxndyTdTBtZ1K/3Y2BhsWi71wvtpLKd64sKazz6VltpMYHk2Y0e2z1G71M8Ut5Dk3BBc
CLE71yuUUPLmzc1sALrMcvkG4+HIlMJmAMnHXDWzC70UyxllD2rrXOJeQBSik7wKmR5Q224o6eN3
PWdYCcY2PCIDAsAhCaidZaVf+qqn2SQQqEd85F+RqetU7NrALzhk/v9G1Kb6x3Iqbnbekjn32qyZ
wNDAzGjIBmjz2oXNNRXND8SVwd3w+F0Fr3rIX8s0FffkuMhnknhVUvVzBHmc+n/eatQh4c7t11wm
VT3mtKyZYj0Ls2HDhr+7Vhb575yK4UKv/6lSNz30EuwxjnoqBFakRBDU+otF/FRQ+Cl9Y3oZeduc
LTZsAAZ0XwuUnXwb+KoxN3ZPy6/H7h/T4TTpI3cCZjWP6rkI7AjqVFxchec1CqBQXtGiI8h33OHi
xXcnQnb8TlVfWjr5YUV9v5Wdx2Abtll7WCCZPWadUc90KZwlgVHmH4ke5PiNK1IC09SMWpTv51vO
hZC4HQA/u34N8mF/lSts6SqnrbGABbWLThNS2tF3zBlWRFHS+6BlJbazCuyzINwz6TBrJYiJ+11r
Co2hocaqakvTbYN5JBFCtpEedsWqKGVb1FUkcqlkBFjJcbK8AZtD/+hO1rAlcRdr6/Su8sxnj38F
daB2gn2TfZgJXykUvRiTL0rlfJ4NPHP27AHHGZ4Kx3oRC2sb1zXlrR264oMZTf5pQlud4iEOzMGp
ygOEyKv8qOT3wR4u8se0YRi2D4mSRROLc2dL2hjSmLQjh2fCgC0LfQLrZp0KFo/twRoYD3omDC4V
ruxL6Pp5QvJnQC5XDAMt7MV7pXv7wwLXZh2qwpY/o/GQ3HBr1b+l3093BWqsGLg7MV1bwbz/6hen
2CeBo+bkGIv7ZgiqG2+Kuq02EaN+uA8YOoDvpENAu0w8IsJ903tXHTuk0mJUx0JGGAUKVl11mHko
/eb/shlhFG7JM2GJ6JCojlFUyQ8GL/zHxvipHticxmV9xiRAjHw09e8SGj0elXlhtL6WWf9qyuUl
S681guRNO0xouRECe36ywBTaBUNUnTCeZY+alcOnTN1r6kYdMta+7hrEnHN84nGi5AK6fmDJwFQj
smvydWx130WQP+VS6pcJPsW2LA1p2AgTnKtOMX+5av3esDws9Tll6EE1leUtgUAgXm9XMOo7glD6
HwzYsWGZlTUccHGBEswP3YXeTVjuTg3z/Ntqye5y5K/49aeCJ6uo062lHED/Dl6dL2XK6aZmOuMe
KIEi8NxswvGi8YAjuC1qi4kuuhK43L/QJ+Z35if2IapiXxN01btPY9R2+al0WGfv+9XzMPJghDMb
B5vWn3A8rqIZMWky5vbwj8fXaQ41G/tXIYup+bKNaR7WblWPIcyHxwnZCb2djh2c/RGZlWD6Qdic
ULN5pErFNrBeCYtzSnpo7Fh5AtEF9TONo9cx7VDc4IhcpTiGbnOl6KX1dGPmaY6/Rvq8EKFUj3sD
1ZJ1WZHdLv90wSuwhiGkWaZNyETGNQdsuBrZ3BRLxM3LDyhl/RROowHCsRJyXIgwh5nXFj+LyB1u
VbTV/h4gjV894gEQ024CJ/ZOGh21lsEAt8+DpjnSHaKRlmMTPjgT6L1o8CSNbbVGlzwrfYByBrHf
xWb0W3BswLOhmhhdM+6QPTS7dHCs+BYFjAi2Q1WT3Cp9ezdp+m70gvALy4LIvz2NK6ulwS2fBS8f
IrO1Otl9ra/oTIfecYk8IpNCPNvmRhHmnj85LUTdo0XswB5OSf9bINB8YG5Dek8dex4K4dRFjQnD
gZVjhJXIJKYzzHxs6AQMcjD2b0ePMfrej8L1E5WNbzahtwavpq+WJsnsJtAP04BdlFi6Dv3tsKkG
H0Cg3xXyyoIT9HZ5grlVk0/IBxzuXFB4zQurK2tBj3P1+37ZtK3tR+6hJ0BUoFif4KSg0+cfVwKj
qT9bNUUWmU39VvTMoTTa3axfTnQHfEzsUPICv4QJ1JbthsOnYwOKryv3ygByFHDVLQ6fJn1yszLP
ZIKcKp81xSwj5+LIYWBlDjNRN3OfY1QUmIRRROavkBNl+pbWo4k/J2zxw9lMCPhxrLSWQZpt4M+1
E/cPyYTigB5gmI45b6es2erkxgLH0aZ2cSfS1LXBUUNygt8WkfpQnsqsCGcyrNbVHkhV0t1cE5I1
FBVFG/+TRGceOBjYKTCyFOMXjYcp/tg/2sF/UwX5ZAKtUEhPoeCogkk/51WqUxQVdMSlDwAP2ku3
Z5gM+JurZn1GCBJfHStkXz7H0rb6o06BBRGbwgWyoe1yMNkpO07qQJODlKFs2GCNZRKWzxkjY2TR
/WeZzddNVCXMHT1tCkQd1gU1F54SbzN0vi6PYz2tw97EXv1JfIZdn6ySbAIHB9CYCGmX8kj/TFpi
sEyrvIdsJ8PDokM3Os2Q1VJEnA1VJggZcTbuSFcCl4dVk0+/egHGA+txY3lqGG7qIWVmgxq/baBq
RcVMtrNEK9yYgKZZcJeP9+Uwh/6x7pp42kdWsWosda35FGKEyLuhRJq9W/qV6djjh0SAX3Vhd+mu
fI7WuYYzonJ1aJWv2l+iFtMCWzw6hn6LsyMb9g70rq+2GJGDeACtuV1qXzyGub9cKVkDgqY+ICvl
hBwsWk6dcoN874ipqm/5TwaaEFGNBJcDICDE1BreOmsJn5A8memFVKL+IQiNxx9F8AxoEtfVh6av
XTB2MTMYR2hafB9BGSVsZU+c5nn7SnnQjL8jlJ9fIunwPwnW4REGMiz7d4gSundV5QqYLeP1p8Ya
h7/YwxFyxOWKiLVCRHrP5NCVD54WlDpuNO947PJv/BRhf7KYp24ClckHyXFQHcxU5eW+IezuJwhI
xkkKXIcEWzCszI4lJLcc42fB54Q4XN+ACAsIp7JE4SVrqcTyxwR+fO4y3Y6HeOmiHxhxNi5qMhMZ
LLoDVXMATsNO8ixoT60n2389OBEmSbZFGl2/TvaNzV7tCwfp/LzMynrjtSXvCX0QmWbRKMfw1Pup
cz/Rp3j7xjHlTT5A+6UeUxzu/PLS23u6ZCfcMSLApIHRn5WFlvFdBXvNSjKMGDSHnEDOzVSt7Rue
nIAxP60ROmpHFHhY5tChUxOBS1tEJlt3T/aBDAltUkhFqkDo75TYjVvfD9Lz6GMe54qeSkg3TouB
MOjZVCZhYwUva4aRg38Hvg/CQbMWoNLohLckKOCOCixYgVdPTm4Y2lVBnaBn88u3GhL6dKzHsf6x
qhk52sg0lme2mB0MQyCJfjyJKxXnvJOGL1DLywu/aMMWoKv6M0Ef4Yfj07UdGfsJVEe9QW5cNNG4
7xrlW/uIrrc9rC5j9QQvCv2ma3vevO8QvRmcrTaWvh6X92exTqm6qXx4wGdkr3n2r+vyWu6sYRqy
nTVpXZ3IfEePe5VoeJgrZucC2hzadsB275rgSWk2Yvt7CrtRMwJxUqfcVhVF4GbiywQOqgCLn0s6
iSeJYuvGhrFZHByf/oTQRLpkNrbBM3UICFNTXT/xMNpMKBqrIQDHlxU++GmM2VdENrWCW8kZNXHt
cG6bVYnwgLMFVjMnJX7inpP3Ce9A/eG0Pim3PL1YCDIDFSkhGwz2GlcigRCag+hksqLIXrqFYfNu
BJg1bhkYuI8FqLA20fwNL5mBx5XMrpdtgcU6d9ZQ2LhRsrW8bYeGYqtnzFp/dr7Vda8MUJtba1in
DMfWpIozjZ6303gzhgOzNJ49FmDNDPQTMqSHAP+WGZx9djJODSdPzbdTRxXWmWpl2ungmmP/s0C8
vD5zWXPSbAjRyxBo5iCaxM8rk2YS3SuIsGD5J9KaCJBN7TC0+5auQZhAsekGR0pAE2z6znZQSUNf
zp+HsuHbKBdnIu/IC+YY/k7M7Gie27jfLRMe/o0D53TaVlZtloM9Wak8mCKK3MNgMQATmmdnoyY9
/EQOG+19UKnp1kGGo74VE+QSCUPWDSfm4VZ2q4gQDQ6ukUFAzVSBjZkYJzxXsxuhZ+oosjGTSjh8
AT4hokzYs0E3YQrr8FUHJpvsI4uAofhipzvqOy/AYX4Uwmv9Z8l42d7Y3ajWY9X2pIq57dT4x8Xu
ZHTitpgYgRdXjOmQ0QFDnxFsSF0biPrWVip8aTBCkjAFBir7HszYqHPG7f9HNAubGX7s7mJ16DWT
Hi7ISo56Y/+hRZ4fxmwCI60KWC5YHRz7cdHwC5J5ghNz7loR/qFcYC8XeHYRbkOEjtGZfJE1/NLw
QpMxQvQ0wC2keqir4j7sPGPvDDexRSeE/c1ByLtdqjw8r1FM+jGlFTM32eVg/KC8JzWBkhwGhCI7
e2mz4by4INZOFRAcyoep+Z1DZNAb0w2oRowPwXnnZA3DgMEbQSI2lR4eOkghVJS1oQgudOG/8Del
l9m3AcFxZ8c2YLmU+CYZRe34VCAOPMmVvf4Vm2bfY3jPb1vtfNia5W4yQGx8WKcZ0grpd3rjg23Z
6dZeMeBb7jkCK5hxUAdo25sodd5xoA7yaRltHyQVk++t4Nxl8WGJhxCekI3XuQ4YfbXWo4Pq/FYy
QS23NaO9vbIkEYTXpIeuQaa1qxiMnxBI5LBF5jo+IBRjk+/Gsv5Ya4OjtXYJiTpMZrbK225xkSYZ
B0bYoGO+C5Omq7ODj6YVm610rUq0sCsGpFaK/0qNCyqvZ26ktm2u1VT0eaXD3PMZ9D1QNranLrtV
hbipKsWmmFroZU29fAVu3YHaXfGm2NhRzp5wXzKG27u0jq6cKuOc0UrBaWjr+ANizD/oRh7gVTM9
ojDk/ZfjykvApNZ/mGmbngEFzxx4zFD3yByzt8EavEMZ8RiW05KTbFEXDtT8nDbAV251B7cAddMS
D/8pfyjPjbIDFq0l4sxdXJT1bSzS8thXMnhro4o7kNU1TqMONvBm0njE0QdGudxwJ4S7wkeIDGoo
jTd6iAWYNCxDh3wkgxrtN065Ye0I/i6nNrwrHFzNQDSQqxnsMexO4JK43rrzU4+bFHzBfVHmwUOO
1O02cggXYh4NryhkSIq6UumfkWpjTKjblhezuoCPqMRj77tloOpS8vKHbWdXMIxquSwYjalDxSNg
79Gqpy3fnubuWHoNc6dR5dztBjEW84kFrp0mpqoHULNUFjhfeDcuvNYELDJMLtXehPloJ6GnVfld
LobNgW/NHLkS1BYIgZpQwpcCLRQKG2WgkaGGDnJwHUS8AR1AL3YCy+szlp5tUAx7x+H1S2g+6uWj
t1XebJ21j7qH2cqG6ZbpClaOAI+ex7Mfo2XYZCkm1ENmXcmWnARwqhSjE3dbiQkNAGOeGOGk7cUH
T5nqSq0l14frJfPv4VFcF2dD/l+c4SGDFqCWa+QPJwi5h8jkAX2IlPyRPQtzom1RSNSgyWKSz+iy
R45kt7EN+XiMyciv62tUMWYJQv54h+7zOjlGoLQt8lov3Ea1MzKwgnGGphyJdNKILLzAz2J3xn9e
vuum5Thbolh9uSmLvS2ko5gbBNeueu5x1vLzzoRx7mbUuji8MCBjRMUhCywkCvtxj8DSu8Afi1nG
odXIUPZJVRzykpJnx5nNUlIOeRzByE3R0ofcR7zmJDDD8czNBH0xBxaUeI3wliNuoMlsu2Ye3AOu
VBEfXKBGpzYG6YKUIzeGYYnW8hY/hNaHoWSrsnN6Rf5EHPQKMEpk9Q/eeE3EiMibf6sthXZvwCjy
rL0SmiwQQYTA0kTFwkmibPtAcAyzQ54kUmYLMojdm440RYF5q+nyX+AcgJebaEm/bMBlCEwGXehE
xlXFvslNuxebGMLfdelBZpPkxH2PRLelwQ895/rZTBS+rdmA24eqs8JD18G9PeulL8gNJHLP3bfL
SkIQrYhHxySo3HhdSaDbg5Yc1gQNLC0igmTKQPJ8zZpA6hYQ+Vw5zUcFyuJP8MN+NQx6o7tmkdZ8
w6GJIZocOA+LHQ3WE683DtZw7iK2VDEBL1QEcWERTRNciQBoFZ5i1M3w5lI2OTxPdnmaNACsremX
+NNKhSW2oby6hNCuNj4006UTLBd69YmgFDQbFYK9H2kpiL4R6A8Is+7iYe+hakLi6UZLi+Zi7CMm
TPQzu6H1IDSJCjjUZowqqBlGi7y86RmO+Iy6W784smOz7JMvAjR7JlU1GENjomg3q4FHCAJJMG5Z
arUum5q6f/YlovirX3SyweNx+HGmuMiIG9nQ3jrU+FHCAosTp3IcYnMynI0BxGkScHd8D20JiyZV
3gm5iptdvAgx3QPL9Z5IDb/150/fcVu9B+8pxkNZRSLeIhcJfDaxCLCI24r675yLhCyacgqvQ1ai
9bY5SuPLXFREQeLaG/xDFliTv6MI79zXAiC//eLQclkwocMixq7A85kgPanK2xHhHwAkCuFzGVjd
7+wOV3h5PTcHCsHsMoZYRHaqdXCSw6KZo1s7cIqohkJtKsgMvmmWXTC3EGZDFICs44erLpWKNPiD
Msz6jsrBj85LLdK/2R8lKVSVW/wuuaNua+KqGaXAdeF3X70qJTEUASUioBj1T8celbUKZLFPhHdt
z+BWQDnC3IpALc8sCzZGWHwzMzCG2axCmZTq4FxniLGwUKjlwv8WPsVIbdVuddHO7XNGz2KLjb7/
YfU6WwmlivaT0cr78YFBbZmzOx8asKvO5NNN9uiQ7kQW1f6HlWLbOS2lZMDjdYZId/iPY7mdUzne
mglPf7IgNGl2jJiU3mZ4+55RQdD9yg4mn5X73lu1+MtNhyq/BxyrwkfYzITRkLahh9NCbcpB27Fe
AZ6FkBDO5JgfySfo/+yxlT9WX1ALTz3CyZPAUuwcfW7rlwVY5R9golQ/NgJr7EaJer0fKWIeul76
902mWECkHKbga6bWesoW1Vq3da+r75ws+P+8ISPySyvksAwGFEEMJH56CcT+ABGe6YmQjDsLjpqx
3Z+rXJDX1SrkfcAK8R8kI+cXVXrzGGULcjSJve+AvglOrZ25ZIaxooL91pEugtuvuKK04jAYWZy5
JfWa5zgUs/g+3XeiWga5pXT2nioN0nxXNgEaNWV5LDM7BdTrAi1TqKRDXvijbPpyoids9eYQMxZu
icMo+n0X9axvZMcU6Koyi59xXpPP5TsywxyOQxXuSIGaDnuwscMkXPKcRSr+g0HV8Xeqi44ZCiSl
1V0o6TSfULOc2RcqCO4Dq/deoWI+l+3yAnrxsSrk/GjNC3EN3ezcoiaD7tPl2QMO2eW+45EqgFnP
5alCensKhEFkgT45P/WmD/bcMuUR+bW+kOmzPLO/X3d0eARTzqH1hWTRviGWl/MZ3s1O9aR0SVBT
eyfql/csGF6mxptQKki5dXM3vJkxC90FTY/SuYyscxPNdmL3/ufKg7JL/eGiQdQkDag91Ahk2aHd
aVjHMnlkA6uxzcRhbj6wJryzoo9+K8xNT9YAm4D6vjjmaCdJeq7iLxUAR8ocw6pMMbzdpG1VcaqO
/X6JveDLB6P0buX/4+g8lhtHtiD6RYhAwVQBWxrQiRJFeW0QklqC90DBfP0czupNxIvp1lAE6lbe
zJPljVc1WMWlFMo822McrjFwfYYedTQAIlWNSbWG+YAU0twRcHpeOPFXPXkAeFpGuyGekdJjOCU/
lQlPbp4H45j5EYjwFCaDmbfzBbsgfRitQYeQ57UnnNfFKcuG9LuuI3AfaZHuW1oAHww9LG+Sh3LD
NVaRCXKXT67s84HzkzBDDGj0bUrIKqLku7+qNvsTFKUb3rINf1Im+U3kLe3Jb7zmziJ/RES+K/fY
tobXAVMYq9yuefAbxe26hQ9pmKp/bimHA5xBxgSYzsx/V/mdxspf921hvZjYJNeeK60D1G177+je
fg3TSP4OpNp2rUUfEKYDcbFEl724btq8267H/d6qyBtbrK3r1sifaAZrdktjEmEgF701gKDIukl3
oqh/qVspt4AjEPFyJImT1pDAwwovtKttB7UX09YuhJRA4MXpKOSh0Gg359hhGVVwg9kYzzY6y8Q5
b3TyCgUoxx7N4IiLZAgGIfu9K8vxDMQViu8gEQBoH0JI9FEXyfPhV0M2OcA7mLG6pKPHUmfyVozL
/oWTRRaQrGd1Pzre00CW5JzFpF95K3fjwTKN/AsH7pXESP1hDyRv/HjAGFtNBxqZwtcq8wMDEe3D
5Tp0mrvC2lVYIIiUotaSmOv2fIEu5IPfk47DWeTG8Efwj5Qqd8bcmboL77gPVS7JW+Y64wYcLVKU
BfWppFQRLnOHuo7G9TolsOrjkrwP07+7s5yG9wJMQfKpdqfsdUhf0jUHHKVBZxRbUfn5Hlhwc6Ft
jOxnMarDQhooyEV/IF5n4hOp/XRDzzeXtr5zX2ZcIB/8KkY6FoynmjDeh5FxZcAuUd5RBUcvjYOL
BmzfQHyopNx5X1uxs3eBr1HoDZuQtXKJbBONy08h4hmzf6+DRTQEp8bhTRgmPnH6YyX71wgWQjgO
6JRcBDjexmR+kpSBU3prRG+ybcL1TEnfc6ZjKkAXt1HfcE/Gh8xm77gq24VQAik4FHmcodZ31HXu
RkJwEiu37lP4/pFdfy518RjXLiCBTt414EUx1xR0YvBnZKTEGnNNJWv/lsalfuJ3Ilec12onyLkj
MLv6n+mY/rsasT7GE3z7pnELZ7tE2PcjuGGQfrHJbMolEs/23BDbcC1inVZJ0SnV11eRVviuU6hx
C9ZNlb5wB6l3nlVMm3zJoeFhLa8PMgJRntf4E5wKBVbiW2jAYT7krskCtKuWD3Oi+WMKseCzHrRO
LGT7rTPSQygsLBYKvvqhCf330QXj33N7uiaRl/wheuKYqBPu/2ZWpYFKpNqQKSDdwUwYornW/bel
EK2ZeGm0QZmns6dRwP0qG3NRx6BKHEAQDaVRCNtDvUDsbZqjF+O0yaTP3Q/le92GfrOPxuL/Cykp
DO5Eb8lg6neCfczuLKyqI2/j+DOPpHVqW/1ravwIENE+E0fYp8aiDHukCiAIwcytRW9pmB5ldM8K
i/CnzZZ8gz+LJH9uzoHZ9+U96RSAE1nLIqWLSYhWqSwbwtGs5gDqNV99mjrn1NPhg3CnFFOgEa/N
wX0F/hq9IsCwdMbj9mAYefIxIi08TqIlO1hAhW+gT54pGnigp8C+5FqJXTtPycU2hH6zcuy3fSb6
G4j0Bnc1au/UeGm7830wvQyCNgkvIBL3REnI+spBr9F4qufKMfG/ZmOzrfzQWkNy0gF6m7wkPBNM
yzHFh5i0ycstqvvLQrBfGHtG+8p2JiQ6rsW+QRjcWHkfXpfcA84Q0YeHMzE8a0WhMNdp+pCwdtlf
pL4I0kxTx5joDLytyGOe4KrAucGXMb0CT6uijfS5ca5ck1VbH9nO3Twn9Zm8Itt7EVmbBdH93ohq
cQdXsjtNk9ccSU80b6rlAimFarYowfNnG8WPYCHxzkbeBSDup+m4Nc5TxLpVYRHKkXFpXUNAF0Hv
zt3JtmpOH47BQMrBPog5v97iwFuqq2DSZ5bB7qQfd7PPBzKqfGjW9RhxM/Pczl9pPF8PCQHKo8bR
8KTcXrz0fSvhxJtADbch+c5+VUouwCeZunLvdaV5YHQX+2luG5oxuN4fuDOZjB2V9SEXOzxkZPuP
zcLVx2fNsGlDqbcDFg6BMbltH+eq6PdlMk1vZPTLvdeXYNz4YBVMQRaiT1NTL2e/ZYluTkZ8av3K
fk4tj5/W61IfWYlf8A2hMTwYbWasMyN+nhLohhQFgAKVEJKc9WhSCaE1VNmJiBZGVy9ije8gRQJj
deKvpgurjRjD8F2b/T3AMPfRSm7kskKF4cnuZPyQV0PxQk4N42sOvtQfaJxlZTtUn2WKSMO20fzJ
LOpUyr4aNq1qchjQFc0WxhBeKfFgowjn+JuibecLhstu5OJKbgfCxp0QxbwrIZNwUcQUXaI9Dvam
myluO6Yde6obZH+ThIkdb9gfUdaIORPLolHNGK9Dy0nYQhfL1sz7aBdOCKF8c9J1mQp7xmnJqRI2
zAX2IqufONb9zp169dpPOvnBEIyjAojXxiU6/jeXAhsA74x21VMQvEuU/daPxFlX/uyO44Z8eX5F
JskghLum8WSRPfkYSq3xRLhGGMjKDe+TUcY4u7kmbKkzfo37pqckQzoXHE2wxniDZ0x8U0kvgEP6
IqVUgyAOG5r3kOqEZ66kuN/sPtrgR/SCtnCNXVQI8eenI2CPG2Id9n/MbB66zw6F7sR+rOYJw3IL
TzCcQVjQwZ0UU0//L608rA3zgcl1bK/EY5ZH8GkGt/tZoezluT4ksIaY6GZFe0PtbegSDPFsRsOX
axdmUNl1ea0S6SecIGa8iYRg8Rt5FBxUYcV40CYxHGZfHii29u+btG+/eo6iuzFX6oXQ1bCZo56l
ABdvl04nmy9C0y6Zv0JMrtYh6vVXVtMXzypquhOIyfuERMk1jWlF3Ni2WX6krFV/yFHGAZWXrNky
s790NeAFK4uTn9qy8T0Zw60uK3ROGPTS+8WfqKmcDee1xO26qfpiCCJfqJvhr/beMHS0L6wmw4Nt
F+Hr3Az3VbX0xz4F219Sc/MdcXHeku3gtTF31ioGk3FDowjgOh69zyIz+iNmyO5XdXoI+PfCZ8Mz
uQ43LkVzAzT9I1RlN7C465PnUvOdDMV0KCPO7bFgbYMEafX3CXNRTV3sjb+li3/jXA73Jcy+s+uS
F8PeCUfdnAgV5kX6w8aft3sSGzdyrm6+honaWAS94wQeawXkOfpFycoeuAbUH/Ok6aJptChfFm29
Ep9DvehoG1zXPcO2X6vhwYdvnN2y4CXikOO+aQNnHTF8NVKu4Mpju6Bt6pBzthyK6GrVurlPm16D
pJ+aYkXj2vgINFEHPKImVQuGd0RZ9/udQmnCzPB/gq2xlu46eZE+9kBGuiO9iMOeRpni3EL+XMmR
a9YKFG4PdywvDd67SfSRuQMVyETP5CqPpjxIxogbJpLwq9u1JZHZlD0tXNZrBqxzR8mYBwvKpHGU
GMiE3RTSkSZgQUpkZQGb+79tguyGrWm+xcxKgozJgUs5/qEiDsM9vkJ/utJwMsg7LETZhh6J8Amu
hmDSh5FUAd6/NZG16xyMdNBKu6UIwrtVsHgpDdDC6v6B3UweaMZyk089e3zdJu4JPP8vnZXwI7V2
/846JNvkfFj52lk8uU1djsUImfnNA2VKJegUVavRkIy6PUZuZKXRqdEUhL2fZFnvJl903zGH+v+7
E+8TV6BDZTq4SF4hw3Yh1lIcFqNpE9Ran6UV+xkKH5lv6mzbsm98DMkW/YQt9NOsCSUUvML5i9yh
RZBBEr/jreMbK5cnh4xK1xwUqXoZtJP6BFQKW76abeqFgMjsbQr1+EbFjG3sGojD1bNpLMBUYUtK
8Me/4FJqcU5r4hJrkD/taaEd52nsAUGQMItPfjI1v3HbdtfQLzNCuE37kfBWOpKf1ZuIatYnCj/S
g0+M944Var8zJPNQUrhYL2fHKLee1Sf73GzbYus7dXsVhlxejSKSpzkzXA8rHl5BzA0FfjykFMmv
pDMDyPDxpp/c5Ghbhb01pqm/4gM1Dz5K9HvWpNaW+FyGsl127n2eGj1WTiYzealto3lPWFTy0kJC
qUNnJkCy1Ml+wmz50UXR/C2tfLk0Xp89zPXi8k6gycJrTPEgOkkztC7KN4cC1U0fOv8gWnU0UQAx
7YrO+DJG6m4mWyd7BT3sZtMvP7rJQr+/tVKERSyRrtz4O8P4wSagtE6SCsfVqO2E9D0ZMwgdkQJi
BrDiEsY4plaAIuUh0tIG4FOmjzfk1krHFEnJkW92KmqAGgSrOmZNK/cuJKb7ZwLK7bnkjkeDZxbU
I8bdwd4DgrF3C14HRCNnPtM5qb+WLjWgRSyo/amvCVngMC3LjlEKkTEiWj555cHkMCPh74exfR5q
LFEm4j/GzVy+am5N/gqA2hsxCPLTBvmSjzCs9T0J5fFxiaP+UHK0leRfqQlxJDlyG3oGnl5ADixd
Rm9LI8MSDIXMd4kfji9gU/oTNdfFVdwaR4BvOJhcWe6ySQQdhabWCf9quLg7IDXD60rJBVzdgnwy
pTLcvAlY67QPKDl1Pxmkxikoh552QBzI4iRxeIvAMli3QzRglG5Z5O2GGi4yZ7bzXpgLtg3uleJo
R96c83fiCzWRF69sUH34GVPiIsF3yfADN0NY+MNkzIePIW/bVglWHn+S9F7coiOBg1XqrbxB7h9R
nYXcQoWzjpjOWAShRRcubX+ua/rbhDnpmYUj8lNfKFaASUpH2zdZxfERGTwSQVyNTb0esaBMJzvu
sPLSVBelF+w3FsVJXHJ+bClMe13kbFPOWP27Ct5wnH4gR2J8ooM0XlakfPAxi2xyCULO/JF0GXGL
CnTSErWY08ImrJaNcBCRx7He8zTjR6ZaCH+yzxWxXybjrPMbVgZ3LDazlvON/iWVPWW+c+vFFknB
hibTaUwXT4ybofDb6HHEk3SFnYRNIs4MItBwWbYQAxn9lW2X+xqDB3NKXnodLj3RsuTzwSMdCkPc
uJnKX34JLJAX8pZ+PLZ6EcsRhmX9DIAZEFzLyhpoQnWbx1IlQu8C3JX9L+kpzkwnhjEEnCwz+J27
I7lJnzsWClhJhvFkEXDlkUj6guoiL+rzvQYGBvZ+AgZG8rMG9waZ3dyNsiOYkpbZ+4hVleGQsJxc
4UWmC05XtX9akpZfS2JaC3A+eL9rCHwWAho7fJyzXIRV4bP51E4M4aMxYFpsp9kzf7POoAKFjJR5
SkABcOOsaqCU/EeSsOmSWcDFK1z3OI6DUvckdGqe/lpQoGwayjjNQhfh1pKiLDYtSJT6VAhf7ali
M5vDmOXQ79SUiK8b1ZQZWLfVn+2OKigkFRirlC3DMwvYbqGCBlpC0FCdNp4SYTp/ph64wOSxV5+B
PzgPdLOot4hXOhdZ1NDnLuSqtBVYjqnzBVK2c4sKiI3PGQux0/gAcmoe4NJq5FarqLwA66Xwtqpg
rbpB/MKXQb/Rbmzy8clCdf0x+uyFemCwLZGPokqGnSSDAzFFz18ghY9Yb/Fih5k1Y65tpicIK96J
iw3jR8QF/Q3TPMUN1KKirYGXDzO99YFwrnLLfuP+iMygC2PHvO2/Ju30N9tpEtCZwpVPDijsTuHv
G+z1DBTEG9DA+/gR9wWVq/gQ4l97wN3BwwCwWn7PvLTfgDkdXeKjq4mK7coeLzQ5rEuXZDhQuAvh
yKt3iyn6jJLkbd9k5+JgnMaWLnN4uNsCt9VGDJK4HqxDahYjK8BHRbhV1une6rocY4g37CzKEMFR
yuaeLIu61D1C/DqkjQtkwTwG5EvesTmOZ9Rr85RGtTqYrifenb4Pj/DxaLbyDL/6WOrGP2f65pgK
ned8wNA+mH7yb+Z6vzPJVpOnBTFSYbPJfdbSjl5ZmXfnTdZ0FpAG13llSoihJNdwNsTPDWszd+X0
uERhH14RmcUrsqB3RrWrfqJQ6ItX3UaV8AxuCHAlPg7vpHJRPzAHeO1toFr2/c2hnzGbTpbwHmOo
r+Ch4CUUQmFgaeuCOP3iQKnIgVwBh34rvPbPZ7seALQJP2fwSb8hHdzcj7VzcYEZBllYTyvbM/bs
xBC/C49j2ySUczdIQdRMdhw/SVm9RIb7ODBoHgRMlaClH/IemEPGUpVXFNuufZSRJun80AhKK65X
KbJ1u5mAyZ9L7RYnrrQocd6VTWGCw6KRJ+jAISHY2IyZDscnseSzs/JauMX5SIFpyRtni67M5gG/
3g6bCZdGNlioHgO+xNn9aElDrPrBfvXYMG1Z7hQrYusPqvbDe2OyzilhudVA1joAkMRH1eX9Zl6U
DubJrzfoweV2MeCHDm5Xf4Pu6wNMrX3QOc5bPBODpIx9zTQPUBJsMXMs6wXfVN4dDlN5dDUm5FZQ
ndWGuO50S9rZ0v5zHsGKoz4YEoz8Xog9AnPUpX1S2KkPZRzLNxbjJ3fBLi7aJKEZ2UVZHcTHPOt/
VpOdO9gHXaMtGyHVbE52WKQ7W8kDnlVnIz23QtkJ4z0G5XwbtTFaYuXOQdW31gXh3zu5yXwCpofi
HI7PgHQcJqJlq2NnPuG2/IzFoIjbtECx8SwHOJ++gD+yZovokcTMCSaCcq+byTAiELpY0XgZTBSV
nKp33hLmkRYOvD1TrTbt5AiydfbsNCsVl82HwHkcjE0FFbgZ8Q6fqOdUcq0VZwNPBjBWIVaTh5GX
NY+7g4VkPTY3hwNDLEPtnDvbTgOcGG98PF5PeKnbSt43OEBxpYt4Y9KDi7hGPzkz60aQfsYTb/V7
QmIY1EahV7HOfwubr0/vLca1ZRY8embb7YG4jOvWS6q70O5ffDaQT1FrIzilGB01faNdaO9qZU/f
wnS5VDjenUIH4yYGKgi0RRvAWgOmRUhvD+0ou++gxezq3vjWQItX1Gn1WIVJXHhSdjRk8Craq6RV
39QK4hXJ8rGigp64q6nZQuW+0PfYyM4ElekXd012Od5cVlvbmcNDrgzuvMzPyTEuB0QOwAC7UZmC
RQZRhgL4P8TItKG3loYCh3wtldmpoObQkB+kufsee1ruwtFQYuBKjilzBdOrJzgqkvsG0lAAUKrZ
NH6dvMTC+AbSPoxHLzFAZpKK/sN0bIKRgVe9w/lf4Z5OKPc2yskNlpbSWuTTcTowXXMOVvZwgmJj
7FM11Bc6WNIPrvW4pED581miuiX1XF2ogFB3lq0Df/5xqsRBKWrJxd7AYgAoFjKHFfFEKS150D7q
RWoO2cXLbXfle5Zx5bjBvjJ+Ndhv0t2ETPjh2L38pwcPB42I5nmt06izDiyBudwnH0PnhA+SU+mE
uhhgKfDOZB3uXFvRsZqWTjRs2By8lRo7PicsWKqey0JC108x5Zixq4HoKN99VmX/kk7hK/ebbMM/
+EczXur5JJYyeksM+qq90FJrZDqPPiD5NdvzbzNq/djE1Jc7QEgQDvJv0wtxf8TLnUdzwUNT4/gy
o+KuKZqW3aiVYWHOzG1BTc96wf+Rr1zXq4N5HLwXlsNkOvKBi+VAc8kutVpOpUb5d95t1T4kaJC0
KgHjiCJTnOqp5QCs3eKZLQtdszzWk2NW8Dri7IVLFi8k9m5E2Hj9OxWiQOqyaQI3Kgv1wCb/IbqN
jWDh8nO2DM3RLnsrwJpfPVHJHVJwTR3TxjIpbZcRwcqCce0TVxUt5UP/0hpY44rSk3T6VXCSasUs
ZbJrbvwbZYQd9HUS+mgO05vXRIHfY7Qqidgskz3BWy9rdtFW8S+y57qm08OAtKIYCdGyz32Sqtds
obBlmtMH05UcWU3rHssxDPI2++6MHLQNdH8fhKCc+WWSLiPeFP3rjGU4keuBtzTyvobnou8d37cR
65N2N8f97WfoogdpxbfDT9runeFF3S4SSffMUTpvzbECAOIUff6upJQ/5iTSH1xmkFTipNrSTVf9
hSq8JAmRmO0w9O+dvTxomSIxTOyy1j2FAPEiu6u06t3QwytR7XeEI3nNwiolNjWZ+9Et9R0rsltx
9A3kkrG0GWO9dTE0rjlCvpngjqBIp0O18KJxiGMfrHYmOTL1UbLqWsrXBl0XW4TYcucOprc1uuG2
9ahf2AU9yTYLyYVE3Skzy+ylW9jGDEpT3IlWqtkfVtlLZfNeVUZExBXi737w/B0Y9l8U7wWEdbfN
YY2dkgyXZQLU+8Bj4pwrI95NMxmw0S7DdNMhhW/a0oJknQyjwTKY7YZbv7Q4clZsz8GpCIbeySyA
c7r09WTOrUM9X9x7knWjyeUZGnTYffi13oPfKNixFBWIGf+SpYSyVIgPg0gPfVxqTg405qUnxq9o
N2GduNPlO4YezNjDs0FFmYQqUpM9wqiAlr7ANNlFqvIYvMtO09AGWdSAtLcbRkyH5Zjtza4RQaOc
4lGTE9xWyU0xTAuan7qcYbiQD5GT7oUm80OapPvCxd/sbMeYA1r+GL4tBaNvGOqzXuKrB5WGkQSS
cwHHub6J4ZZwq2+yyclPl3VPPECCts58ei4dbO/sWt0fLus0M9jEqa9Znbdniwwi7aIIyJY3fLau
S+RlpUVyjUcLL7X0o5vGyRCVAdqEqo1cI5P6zu/1A07Cx1pgfZ5pK1zBKvn2dVmdwM9U236OmRb1
rW08Y318ao26OfQy8TdTRC2xKpnbkuh7LloOR2dyAuwaz7EoH+q65ShFIJ2Ab0RqPzIOXQd2mqSF
JrzIbKPyMfF2nVbGU0xABwmXbbWFTff27ItX+4alS33GHIya+d5w48eFJQ9+nKzaRDioH42wv+QZ
dF2GCnOLYmNua69J/5m4CXjN8OD2rp/tJmSsLW+QFlITRqUt9ZYuzfPG8JgMg6beh+zGCutvGuEn
upX1JTJ5r12SK1R33cq8m1M0s9Ak/h9ofs66dlRArISbXgR+lwsw0O1Nmzjlvk1jyE0hbBnp/YVd
fOfgqIZ4ypYm8764DsjDAnVkZ422e1a82ndGSvJ34ntRhhyOkEvEFucuV1ok034M6tAbnz03qjaJ
66XPdB4cG3Y6Z1s19i/pGhZ2Qxq+20R0b4g92G/14G3ZrL1GnjmQruVS5JHAmSc8O9WCru6P88gS
DE/wxrwNHRsjZGolkE+FduRHR9DD977hjGjtMGAym4qE40Ie+pzDzT+qBWQi39xaffqF6q6tYd/X
UAxYdCHQH/D941KM/T45xR4kfouBY4WzPX1YMrYnw0CbQMrT8RK2RbKeatG9LyzqkD8o3oZGkxyT
IYrkoXDxqlboIczyKGNgowH0wezhumnlsb0jX5VveNaqHYCDllwLPD+HijmwzArLMnMnTUnAR/lQ
psl4gF3HJ+PmxjtTKBB8AmRrzJL3N1ok+1irONY4I8mYzByNJ0tNxZMzRf2LbtzmvsoiM+jiZXwW
tACg4qEXHTuJTuEW8ynXFOlUVsFsSC/wH/Bqn3FyvCWrFIVOG8yBgK+KKBnygH6l+r6pOzsYOvGV
+eXR9frxR3OHOxEDFLx7icBM7Lzs7i/mg853WeFI3IVNAw8gSZew39HqMLJjDcMLJu7hFOlIptcc
scYJRhc16CBFx2u/5spMzBMVYhXXXSdY0FTqtSFDsXWoib6oBFnaWHr83tgeS4czIOselfJ+xJDE
aFWtvcvhaG0nOeNMzizfhccsp63D1StYGCR2lcdzUwwKctJElCii8wcXe3Pb2pkTEByyt9jWnWz5
p/uk+ZoL9W8uO7nLdZtt2YLHGW7CgmcZuW2/gIx5TN3C+PTqKqQ66pZbx0RM0NSz6OGFctxwMc2H
FVDZfzB7SVlanDY3qto6o3lzx8WpXzc9JTL88FAw4tu9nrt8deyqqCZTT6Dciehmw0jdW+vFTw9u
mWCZa1qNMXZu7nhlwiDAM44h2xzmt26wKsBCZKl4WVJvmT8PNgvLoxrHFPNGW/I1hWqFZbGP2Qwi
MNALk/CJBNh2pNpBDOgOeYlRaC2xke3wr7UsN5OifaUNhoAvLBnHPRYQD6rxXmHSYvNrDDq+zWPY
JzTB1yrBjmcOdwsmZoArUrnbpQg/mLaXq0Oa2lwRTrf2SFT6MIBVeCa6rICKYA18bZSGz48hsbia
ehx3WexjvOz5102zi/7gTg5bnwrMI1H4T/Ib5X7Bxn6z1NEEW9z62I0ZimgAOaUpt7aqnCvTe3/K
JohjWLAQ8HwtoodQtnKb+HwvMbxj06hHxForfacfpjvGmjU+F9wWXKliKUa4fjiacEZZqaNDsv5n
ycC+PMaMSA0fLRkssr9JkpGYtWPPWoGYoiaLzkaPLAviGorJCs0h27F+sNNtLrBvYOmPxYuV6dd0
LpEh5xm2DXF/G+ue2/x1cQHeEzgp2ru1HdX8kNGvuxpizEY8P5upHLx7HDfy3OLXBV4MnLFxWP/O
Ll1KnAf/EnsQQVjMMXuw8TWybBCu8OUgyHCHOzTLMmAEqbMQVU6r8Ugn/bJKFp3fKD9CnAYzVueO
QXhPQMSmkwciKZh6KnQawF9Y2MbjJBLSWqyEtjmF7ItdLagIe7NhF1D6cbzvvYbMdQLZ28k7f9Oi
w2A25c37yXSFpT3snZcwtt74VG8SOA7dVWSkd0uolrfSgVtYdSPGttaiRnNJyovITL319IyrOm2u
9I+yug/BOd+aLsRfhP4BA/C21EHfE8TjIVDwl9zWDEjcnFTAPGGxKN6+fHvmduO1GHlqs2JSSukp
o+nNp5WvKU+0jwyUUYYe66Uu26a3STSEUkglxuShtGC235CPXVV2yhTpj7RFQQh/qFP1Ny/eb0+c
n1gNRJLeoOsKn1KO57J3sIIu1LJve1dZ3J1cHKBwCWFwJmkVWF55888sJX/g4r6QRKO+XSqZfHCQ
PBL1pFdBEGUHUs7AT5nXwjaD1unwOsMCIbcw99M952/zOJHPnA8Ez20CVfzPjNNg5q2BBthTFeNc
Uksce/yve0TVYp+mPdUgFuV87PH8DQuCimWnwLBrRelpwqRx9fxpE8MT3inTZgmem99LZOx009Je
mUNXbMYcfSu2/Md5pE9BTZSN5HN98Go6qLCCGe9RWtmgHlsz5GmSC8TARnyW3RDXAa2i4EJGCKGl
dPsdQ2h7LBYMX1Ri1g9eO1v7NhlvLAdK4nxLEyawfTY9aXpiR+VfUt+4jrZVbRzot7hkDTTcfLQm
in8azO7t2IGN6WnS9G6Y1fmzpm8N1D7F9ae+gLJyC0Z4n5Wt3Xk7pfNSnExY508KqbY6YhlAr9Bt
d9BFNQIxbb3wXvc8tg+sdat8O1UZvId4LoYxcOVCOHbD9q/sCN8U1mlqby/vRjdPUzZdU8t0N1aj
v4kWTfV61ngu0YeY/OqF/kdg50Rj2wjWDk6pCDubC4BgM3Ez3BeJzy9wMt1/U+/XxxCdDnMj0l/r
5S+GQf4wmtHRTUxhMcj0VUvsPSKYO7HXnqYIbTLH4pOZGaYLM4dJFBIKRq1pRX7yFnpd3Tkf7zIn
h/YmVNSs89orOG3T0bTWWBYo4Z5H65XXevXLFLC81Vwup227qOkJrVU/OQvU8ZQw9l6gSB5zw3y9
kbG31Ep028i0/GdM0D2Bn3jEIm73HYtKsz5Ks/EODBOAL7JJbTGdI9hZlLNc4CrMOcnkJiUVHYV3
LqdS9mDYWownNsHzEaKKxMDl1f0es8Xos+rAxpRyT90rPYZnIRZo0r3K3ucil181JUJXZ8ntVxpd
2Qo0hfZWFkhoniJNZdCaZVVEUiSk/7pAEvDBHACZrJ32JeUPfmvyqg4G7WxRK2hJXIjrBvyIFmOZ
dolC8xYPl6NUYXJNgLCdRw94GZoYBC3QkOkUJPNEbKUY3Ww9K9398yp2851qkJ94UwWe5JJd8d01
imSOt0AnAL43pNL2oOsavoNc8eirxddMnWyabIBGYYhOvHljEhbZJ4Wv7qsl+4AqHm0XQsUE5FRz
jGV7X3TLcwWiytKsjIAxUUtjLO1vH6Ee+qrCkS1ZAY7SUSwYi9xYSVk0gCFid7j9Xc9hmeQ/BYaQ
rd8MDW6sxF+IshpZMLShszfhOuPczKu3RaY7JykuMk7+MslLgBg+mew+JaLAGoLzqx6bWx2Gq6gG
T4x0HcWwktIB3G4EB3RbdghoxPy64lX3MmNXBnYbHZYXbIujKTC49h9MbWfnRZO571CfUW5YFNWh
v+8wku0zbgmKnNv8NNDyfqEuueJLM6MCD40OEr93T8g3XJ1VMewqMs13EWCh3wSyABBhYE/IyT7X
j9yqHtQ8+3t20xY+LKLoy9SooFPer6Lo+0T5DyMHZPUdrxzIrG7Kh8BjHKiJGQFf60IWTFbvNZsE
j/rRhdqZXrtrtx3EvvKsF+FPeUWyJW8+Jkw6pHghSMVBnijrEX/5I+UN9rG7QRNCy7v3asO9xynI
NpPNMv20IgNWH4ePMVvKDYWWltrgp+9pABlsfwsDcn5phl58RxIrsOWRkhrSSjzUg2C+aaA5m/vS
b+XGbaviofDTaWOTb7oCMnT9YOb/LledbWv42FidTiw561fbVU0baB2PT5nOrfslDfm62km6Jx+Z
H5kF2ZBIi5g40Mrbdp3hltURvc6jgTNBNnmvr6Ny66++jZwP5pj+mEWzsau1SE9+3PcSvcNwdsC1
xA8ifvxrzgLbOyJ5PnflWU35eXT+4+y8dh3Hsmz7K4V6vsTldjSN7n6Ql46O07ERL0RYeu/59T10
70vGyUIEqoFCVqEyMyiJ5N57rTXnmMN9ySAJQ72PcXzM4uyyFH26I8fjmrGC9Wntj46CwWsRWk1I
1TGn4uUvugA3TYI0UwUCOcr6RxwDBZINyzqNWDY8TPNMCQvaOaulKIDDjuLS1BN/CO8sqe3Zu0ja
ejdSrSRr2ybj3mg32I1TQXwYyR0QOnwSDZl8HqMaBijdq3KZIRoxkD4UkwgDjB2dso4WqzlOsLIe
L62srYkejAjOdV3I/pB03IunBXwROM7UoTLWgKYJ6iEsc4C4sSFzFJ1K4DJx1zBl9gZo5F60AeLd
xbAu1CPcMkMYGV3xAX8oacGO+BYxtbwHk0DId8VP8TNyl+zYZ6NrMdthuStsckG2I364ew8t2Q2U
Kn/HE5g9zLn5PuD92wYCBnJkwBfiLWhWI29bMmKhnp2BJHUgFNkP32ApwznCGL6jh/QzqUIa4p3I
xn1rrIM0eYaJr3hU1Bbo4TE20NAhqCGsIpQvIMIYCQiGIMKx5F5VNT8K/qknEOs4d8kKojtaTSCo
GGzuEO6B05gKdN7O4Ey3C65dekG1CWjg0vJDmkjHVHk+hKzCKQ9hyfgA9bTyl2fTtZGzbRq3/TxU
dp6R0ZDP8SaYkMKu8cXx0qGO6IdXkEpIbnTZ22eX9OyTn6SW/0QKm7N1RQ2GtQCisiUnWv4UWIIf
HR0Gw2pCwLQZEBa8Ry2svVUaaXVbB3NH4hrS713ix0uwR+deNPSA8uGaNciUPp06+ieTbLv4iQJw
UltwmLSzi9rLN601Je8mkulOUUU4n6nHx/5oDdWY7LTdEkEKVQudmsOqfSPnuH4sGyBVgLgC9zPc
ezd/iGhg6qfWaOZKoB7K6HFgMyi3fuBXxT2QbUPZR350X50GLKDTbjCJZa5NtOjcxkQ4VmOcqCfm
mhhclB167QoeCtmDa+qQcBcH2JZp0xAgTWNMEgxdLdkZt6gixLqwPM74k5mHkWYGwb5MqmhgHHPt
pnQ80EYi8i0HWFoxWcxepQeM2Rk12Mqtlqm5mR0psqcJgIu172J3tIOVGOqSfghaLfKxli9NTird
jQZh9AWjqtxlhQmXe9SXSbNtgjacXziqYeOnzx4X3zzdmkcOfbm7z7QXYHDsaSC1uWnvrMxOBQnv
6ei8424uq3tVCbPsGQegblktgt7geo4grlQrmk09xMMU5GdgBVjCYqnZ8UrSv6q1Nels4vXraFVT
btmcvZDt+qSal+qIYdF80Tohzhwxm9mwRZD3GiSiv4sZJGbnEEwtShrkYcclaXJ9J0owvLdkJBQX
ir/UHCiARpbddMI9HAjwoqso4rOvUg96FfyYHubjyHYx005gt/T9PONt1ZJ4gd4tK7Fh1YnfOR4q
ohTtKn+Zm7Sv3wDbuQl3EJE8cIJh3wQJg/ea0NngRHaYLY551IXTmUH7bMj5pdxaA9WP3sq8Kd3N
GPQYWQZ++HMeGz2eUJ4VLQQ55R0QgrXyFZMvWaaayNC9w9n4W0IyxyvDkNp8iycdn0fTcUI1zFC3
IFzSEySb7j4bRXGwr5aS0iaFamVVtNhpaDhXgT+onFc6aikBlIUbBp9LTqzjo4MGmTWMVGmVW5oI
l7ItruVu3uNkctogHn9O2J7LTWEit94hwJm6r5k1+OHXhHTz8WTLUabnrHP74+DQMSVBqMmujvSx
QZlshcGpQnFkXxBoTxdsiUAAm3YgF9vJF2D2BOBEVD93iJckIriY5WJSMfqvxeg+Phc44ZI7O5fk
NoazTE4K4XgFoybSTMmolYeMBiLZDYfCTpD7ijpMUcmo8BIOPokEJmtw3fd5Rjpkl8xnCyl3x8DZ
xG/WUtBp1wWpyPe1CixksAqUlkPKt3ubTIv31vcoiFfWRFh8QAv+ta4qsymmwL54ZVUcTex0X0Lp
Oy6UE2mQwUncYTf+Al02juHawr6bh6InyZWOB/3ipIz3NMWI5RuH0I72UmFzYGHHdMCKQ6JL1wQo
t1E1l5+VE/aKk0IyYP2bmNUfq9AevxEM1b8vKR3NCONb1k9biOH0Q5sQ+s1VdiGC6hi0tUTSlbUL
unC7tstTApwDsGoa9jTbCHjJJ8YusKQBB2GYV4tcvoredOMrqRNhu0umMrnKPKKY7I56ir1k34y2
vm0oxZeLEk72kMI5cosV7huD+588HiKNhqp+iGYyGNCREda3Er1F4k9R0ATaDsxq6cHS2+9uWqvr
NQ3N0PXubGj8AXiJWH4qKWYgLEK1E/uIRK1TTU97QmkqrRfQahAJCOnoPTivV45ytG4E42rKuFYC
jz15KVL9mhZSQpB2loTICuygvIZaiwIanoIVjEyBrXvqmvo5raEsmKvM97XqG+X/HLAI9/e4Tks4
8mbA8mIx3EQKcyfm1qadWdpuZk4eGa67MkA7uW56GFbneOzlQJaCKqJj5XFCOPTM+bdIFrsX1cTg
0aqwpHi9Cm2OrobbgG4XzA8BVu43jv/tlsw3REUhUM0HXzK6vKkE0r1L51wVht1cSnikDaNNtH0k
AN31IvNwXsf4wEnJImKK7IApl6rEgzf4aJizoj4O4ioMtK9Kml1S+dFPkjGEd0e70snv0FtqtKC+
8GoswYLOO63IxLhYupKRrceN7E7sFDNP9175YcRkhXHFRi0wVjccUtP5PHVssA922dD1QmhU37j5
WL7i8pg4KhVW+5bZst6mcV6Jd85t+THmdMLk2YQO6Bck2+1LhcE8YvCinI3dMJHcyzCAxeVE3jHJ
m+C7C6KfHnpf3YDHDk6ENY9nNxY5vBw+gSbJuFUN+s4O80fCfA9CqEFO0FKIMeziv0DjqSiDGuAO
iOQpHaMdkvp22ujIgAdEQ6WRjynNABbPYrQNBXbhmyL3o2vSRdcv3o2jJSSuscfB0vEsYIErTZ/t
WxgEDIkK137xiiuwGRQWrUW5xPk2ZUqZr/16BpOP75I6LmNVWSdD7Wak1DVqHXF2fo1717/nazLX
Q7/bX3Wmc3TvMtySK9mrLtpz8G6REhO2Ye4b1LpHy2Mwi918QnMI6hStW1gbm5GFml+V0M6rjAbx
mPYpY/PxmkRw6zWq6W5tMk6K244WTPAtZ8LHyiFd1lOodARaHSgx6TjSayKdKXTjzIo3PmbKMGOb
4Pk9WGOs2HIQpTyHU+6eXbcbrWRFaI2V3c42NQ+Mqggg/MS6X63a3HLfOZkK69G2GZO+23BF90id
stceW934DVUu/DP2cxW9ux3Hkz1q9mq8FMkcEfsyuWh5nLmaN01FCAhpt67GqeOWjwpA7Yy/mtp1
45Ccw20rMVncLHkyoP+6slrfeqtJthTF1YVnIhjO+PXkM5kjJI/bFA3HmOmqy0zbhO+Yp7p5g0LO
59Xilgc3ATRJ/JxVvQUG0hOINFruWrVToZkySRM5d2agQDoBY8zNsgKqMqOHqsP4ipFQEABeaGyE
iLYV/fg58LHB2lH+3REef6xEBLllnjUqNF8coQ/BLP0jyPuOET+vydae+zq8URP19DpFbZ/fJ7UD
AYJWFmffbKwdoIedZIwn7RTaR+k6rYXCyxgXZ50nceK6LZpcGJi+syW/wZk++0BK7yzB3ZMbOsfj
a190lio2JF617zCyyQqvKw4iCmdFexN2tXuiQRAla5QQ12aBo3ngdKIbfIkC8qS3Ep6W8dFoR/jH
IonddC0tdowVPVjkiJHrjFtMXsuZFvDyHrbCbvb9XDu0XpqZEKB+IcIKh9q4RrynzwXYPGh/JiqS
TUpe6IKNN2itV9SewdFzG5fFEHiVupSyqKfHGNdnmawzGEW4xdI69MxOdKJqHvNoHhldwEPFSmCQ
oPIQ1AMwEjUc6ccOZwRZkqjkGcKIZczZhQLjb5AqGzgVSdmKzzVIeWfTN5ya1wmEkhm5ioj9DBCV
W4wn4V9nVGUkTVVvShgjPmW0O5q53yQjzyTTL/KmM9K3eR2ov3ZYA8NNOPXma4L3/tbjKT0QyO12
BPot5XTRlk0/uB4DAOgdPhRAwlmiMdk3NOQd5U/NxszQ5bKmRlOLqnr8ypAoir55FTnDt3ilM+yn
klTAnaSRGaDCTNq0e4x0zzBddV6R7SEACXOhRw61fnRVsY/qwKInUAc5Bjmi66oBy/zBsfGYbpMy
KW8QEGTbobbdQzghO93kJf2nfjKQp9wicq/kyZCfeWluCSDmLB2asW23COvUjlb6iOaKSWANHSfp
8+du8tL0nNreWCJwX+zvflSL7zRq4PqWlvIF/zoIws81L4zZLA04m3DqwISvYidntNxl+gU/p95g
nOiBihXWjY3tmUMdvcHS2lSZJwrIcFkGDyQAvICORxbBl2Vqx+0Aq6PXQMnCBX5nV1jyVIfavroV
mW/3mNJenMyqnC92GzW3CMIX0EtVuUeeQOoJY6REofuZ+x2ssYlhf9nTt4EZqCN+j0T2W0CDDVVN
1XY7UyNRp2vpjRdOcEn5AsEN1QG77ODiIOw41VRmZheoB8/x1oVGuzmXE7pySP/huiQ1Ew1zZc3p
I4HRi7cfeo5qx7bTgTl4ZSiq5+zqL6L1DkjmyzTME2TAAt5UclVOV9VpAVSGKdy1ZU9NsITxI6rw
Rj+C0RpxhenBoxj3IwtiDUHW1TieoCtGDal8BceeZwhy1FEb6VxxmKVvma1x4p5Z68Lu2FLWVEn0
4HWED676AS1hisQ6LXHP2YygiAghirLdVu7Y/dDZdQ6e0J45Na4H7YaSlLgr2dUvZRz6+9gIVe9C
KSIPIZfRz/nU+k9dn3bPovGjHxNoBfuzAdFwRbx74juywxGVeWqGBw7tEWCSaEKQkJp6ZCOPgPw0
/CmtX9I4tbowerb62fpEk2i++GGiAwImPCi3wPvgf50DqHKPAcX6j9r2aRaxFjjPQLFJQcrSsZ/v
M4Dot5Xf8eVBJyiSVvWQh1td1VqSgVrD7u6dqGy2ucAeutYim2+shPEi6aNieJ6iJvrio8ASOzTu
Uf7gVTaOksDHm7Wld8yqZk+cI0LUx89AKi1zmrXXT5x7MvDc0K1MWQD8TglGYfLBrM7uff8Ws0tV
EehaExaUO7TKbnIkuBmRqsRr4jqJtNj25HXcyIoBNBg3srWZ5bHvbZEDBtMD1iD/HSdI9sJIehy2
DdPro5s7sP3BAl0WyejlREnq5KeQyefXyG6GV88evFscDdZMC8ObycCWoEL9UIzdZ9Is67G6WWp6
QiUiKvaqu3hg8kdKsFUNnwi3QaCCiGdhZAZsMMB46duIx4DdLjTIWNbhnHsIYnRp1TcTqbnlmsE8
o6Cob0fmggRUEeNrPKeBOYw+b7obhD/cD3Xn3sm4zJ8ciIbBvTWl5NLKYJhIS67czhebQlQt576g
8suthH0Zgdiv40PcV+Y10mTUHRnSu+1zy+kF63kmI7HxyY5xKaUrGLor3JAjoBkLRL8gUvAQNDr+
aiJRvxjdgLlJBvtblmT+CRlM/bOL7e6cxJ6+qbIwzPbSHwhG8jFH0K4b8/h7PrdXeKtawoGgHcu5
cwOGW3dtFEQ+tSFH4pvZ2I08o3lu64Ma+MYotuAb+VGBVaucvLiGiSwd9VkPnXXEat+OrzjTfJu2
OwUpKPcG7/GP0mPzv891Tq+XqcRS+t+NbnVym419QodJAvkiQIAtBaFdoCb2F8HevymIDRYrH/zY
YRiWeLil7EBNjUueEmFKEkCGBJhWC4HBCyfNo+MkaGLHufLJN5+H8NJgN+u3/SxSgOJLpNQ9Yher
R5LKkf80EZXBNeYEs0ygvPFuYHt4lO4y3xMb7FQP5Axln4oipKU6+qED9yGuYmxo13sHphalUoGf
edNif7EuWoK9KA4iJDAEwPvc+NWjpX1gyFZiwOetBtYcWV7jgBMg9CbyAXu4gSlRpbojVcKKwelo
wfCozAThi897CuCdEttgqj4f3iwmgpFam67CH0Y7Kp7CA71moNFSLdfJrybc9GzXrD5IGGnI0Uaa
o9cQtFyFx7xcmg1zdZzgtFIm90UThQYXHOlIctZ+63Yx1EDQM9WKLctvzoaR05sTEALwuYMUkdEp
KUOK/HwmHjWB7AA8YtIlTmcw8FSWxqSkhHSYMsVbnjcd8JZ5iEL7ljKyQ7qX4dlkiK5KneKRwDiC
VM7Ti0U3Hn8scyt6Q0fOuxM/Xls6h1wUODXCZrIIwvPMUTlu2gIR4VQCExb8ifN0NR9XPwDm5vtw
NNVe1ZTcP1xzfUh6gjmOri+ZTA5VnH+bEiUTinuxbAYizt0N+d08jWNf02iNemLXvi4jPtZDVlJ+
3MWWW5X3Ulp9vWuQhoVrMRQ6O1rtZDuYsHVhbtMwRTBJCh/GE7J6DhPPP3BMNTr2D40kP9vjZGPZ
TCjtb5wxhKUbp1l9D7yarTxIq+m2ZGJg+6umC2vnOcN2qZ9wL+RZuEL8ZG2RtiEjrOBZIfjzxzcm
gRAZYt9GJk/HKETLUVnyNuPo/SI4g+SPS1LETw4dW2o3+sbfCOjgaOfpsHkUbZOUGxIWvJuC9/oT
fscFcjIu3i0FGc0iZpliSleG0mOCp17mzk1chvwNWPcQBsle8MB1tlZT3TFeiyGgRouqnVdHuPMB
QIHGM1sQTkgzT616N4HzW6T1sVVVat231EBIOIQy033JespElJFCvmym1g0dVC++eo4BAqKIiv0i
O8XMztc+wuS+2ox5Iptb1LRx/qmIUM9+1o4z9IQXInpfO0Hbjes0tq3gIbIwCDFZ15wQcMWW0nkv
AXu41iqEQibfMAExJEPU5adHxEfVrZw0aBtmDeaLTzJcgCWJxGPCfViNnL210LzIqXJo3t9aIkiD
H35J3wpiGYsycN3PFXfUOfBaNR35Bbkt6lvVkoD8Ohga4Lukl5XAhGm77pZxFM65sBuXLS4EModd
5lBAXzq9uGdvhn8ApGJxbwuyVVzGQDOtD3+b0c9hfgPe8pl+V4R+jTkohxAPYz5OKEURVWKCcNP+
lHhIho4saItzIca7DkGkWEHLmblijpgR16fus0UV6yoQSBo5MEaF99LSpaJSr3J3+k77HBkrleeM
aoF2I85ZlCwVU5kfyucbroWO6VH4U98+p1lU6HVON+h9Zi1mHGo5Uc4JbJ6eWw7XD9kyWLxZUf0G
TUcf6kr0y7k2A2VpDPR15wBfCF+0sCeaGYtIne/UGBrzGuMt+ZRFtfe2EBQRhjspF1AeE6s/8A9X
pNCxdJA8F2UZBvc9Tv0dwRlg09t0eeoFDL5rNvMQ9i96ykS09YcZgipRZXXRPbLtJAie87wo32Qd
8nrigok+scR47+08ujRcsoUIWvLH9YOwjG9jRqiHgY5atiCYyLV+nKkP7GNHQMbn0uu9+A2BERyz
yTQpydFeoC5DGUh8QnVKSRSN+l0SUH/CjYynlvOqCZ87qF3eI6GkVFu8Of6XeZiGva+EdyaHIL9p
xFVyT5M0e+MAOx9o/+Ki9JTTbQlpBpgI3r+DB4ZsYL7Nzdy8YZSIp6fUy8a5WZWD5J+8dkhpOnK0
/dYxy74q9x3SriDVwE/qK4x1Rd6424WKGcNLSC24XjpfxT8CsJPnaSah8SQSv2RWl3ZOtZf9wgEU
Nl+1j+I+YSjT1FBeJIdWbLRMvcjvnRy9LsbWuyMWmiM3DhAmu2mZe58YOVePvZYDnA2TD+2w5ee3
7HPhu2PzSUD5sV5GrOLWesHxta5YpPVRuKKBAla61kAqgxqi7y7n0+zYDFAjJKkY7plm9tAcFAbl
YQNqLkcb5bdpde/53ogbjkrLMj/pPxmc3Ra8heqSoZkut8J18SMCx4STjb14ZLxqrCx8UBaMNzue
SHzYWktbe5cwabCUcoYJ1ow4wX8A8AJeFeOZs7Z8Pre6rUa7RH/ssTKTqgCjsAwo6zfBYrxvCyMl
Ipp5C15C4BvoLFLoy/gpLAIzORXKbN0u+ehvqImk+uoXGHjXEJSZEkP/sWcOw2jzmTXBMQAxhBOQ
dgEjsifVWYRV1ExBoT86jClHmW8NsK6emZJLHQCSC82JjK6kWtfusKLQ2Q13o8KkPYAxVWvFNO4Z
jbyd7hJOJ9cJuT17Xwqws8CtIlkXO4bSAQZWImBP01gWL3nXNAw8kn4OUVZe4Z1Utyj6dhEHVBy+
PWgVwHph9rlnBZvuvdSX6Y1I+rhrd/ZcudZbBXzL/VT1PnTGLmTfOcHeQp1XC/43TTzap89wDjIO
xhye7+XU2+my0goZ1w/bdhJ+NxYWHywxdLaF/Mu688CxcIvfKzDYyxtuASeEp5PkUf9Ukhb4xOx2
CglS8MKfYLb79LGuPQ3kG6XCPrP4DTkVu+idCPE0/mdyngRJBCqev8wducZRFjJlxRaqVt4cosF2
7ZASggHFlZ4Uhslt1YfljyzwfBoAwvBX7AbOzvEGek3X8fd8Qt5tmrcmnoIfjPC88svIRkFYJLpu
jkdW0DTPBYAG+PH0AC+BqWkNpGCC2D+kt3xJrajCFMfBDmMfWeQk11QsOqZHlnrrTPZ4yBa7ummi
MeieEftM6nKlBDT7TnYwCzZVX89kivQB64iOcMw/EVqUR0+MmCTXtFM8p8ois2ZPZIXzg3wiCtHE
6yJGS0m/q33Pva/1kB6lm9bbWiT2VxdbH156lPnI0Ui3qc/OIsmnoi2GQGvhldzhU7BtRFTxshdl
QRHU8254k7Jo7+iAlgoNJ7AatlkeGwuZ1UbnZnwvwnzy9ymBlTMEp8AnOUEldCPWgNkLIghZPOAz
wPIP5LS8FwzBEIqKYklmbBDs7WtmUs4VgckJYzVI41XPDOi85RhiAE0pemYP8BrrYn2IzNAwOpqr
W8aRRYMlxxTqWx851Ytn9UKD75lHsyC8sfgXu2IeHpyi6c+IeNwDuTkW3p1UIrgoRlAEs+/615Z/
AejVL4blTXVVDMrKnsY3Gz+0ocOEPdQech7hmN9VHzgshYQRFv4TAyZ+49zyEouFzDfYOwsi0PHk
5okon0K/ygnaY4lDKtmXnK8DCCknFKh0F0M42dmW49aCDsPXlVqnqHCLfdkzBQ3RIGso6egLD7kz
mZT3fmjMJ9SVZdLRbUhq+gLLgnBSHTR2A66QzHbkPaKAjW+XNs9KwAbeYD0MizcSZFb7jn0/1aKz
T6xlmAipwprPDQk4D6ltVcGrW/WWuSInZHOMAil3NUaME9G6853WMzNZK3ZuZ0qr9n1wmMGu6cTJ
73RZyviFTIblpbZcTm3Ugu669PhZH0lFjF9apjhrdLCV+c7sYalOZGb6N3lPus4a8qnPHCohjggr
MfkGN4D30wf2BaxJlATK2sZu7TO9TnJ8jbs2dxcsLGPMKzqdasB5oIA1nV8S78hCJUFaOEQ8AET1
x2QtMk4PEqHLgIPykHa24yabkPeTo25uevcpGaksN22/jFT3arYeKm+28Bnn14b2eUFOHu7HBKcO
YUq+GT4L4Ivp89xOaQiIzm5pS5jRxyaD0YpucghxatpZAxmb9loRapBbq15XzGFqj0QQkPaVDObh
ghkgXOqfrt30A7bFoZqxUWKL6ib6liW6tWLeDHVUdPYT1NyE3O/AYrTfPscKYN5r55XDdItQx6rC
7z6H7STYMT/jBUPzPSGX33s9emNy1nIsvXfUegthHNq1/TADZAEI4kCqCNYHM1N93tHT95ZNX8ry
c9yIctgn2qoZIIla6X6fsJH12PUmDELF2s2RcKoD46Io+hQNmhXrMJMZOlc7UaCPM93Pf/7j//73
f36b/iP8UT6U2Uyg0T+AYD0gAuna//qnEP/8B8v69f8+fv+vf1KGwKo0LkgXTm2+ocPF3//25RKT
9MY//X9UGuYd7qvqS+B0db2h8hn3mZ2JN0dST+D2w6eNcZ4w7tb2Z6qXxmNyP6XMtWLkSb//NO6v
H0a6NLlJjPDxdDr+dYL664dhejc7I/v+p1Qg99gIXfnvAk9Lt5VDPud74lSwA9dpxJHi37wypnxj
pO0qR8HuV/rXK0vNDMiKrPGNs2K6b/KZcBYHcZzrOuEZc+Q3EYC5+v01hf/r11Vg55QnND1zSHAu
oe6/XhTZFK0kF703MSBje+up3gEf2WmTr5jHMnpajbw2LM1Va8SDkfhOweEbP2N3Vi5toYpp6oa0
19I+OLRpE5pYTc+hgGDNqz7RIuY6nZJqeBpFH3inMKewOf/+S3y4Zcr2FWBhz/haapRWvvfrd5D8
QIsJB/syu2JAnlRNn2HoDdtW2gC7FIea91nK8Pj7q17/1L88tUpIWxCzQheTB8UIfX2q//LUlkub
RiZwyieAj0RZVIWXn4cUZyE24qVb0w52mS+TNHuMPDI6/vCYmn9xdaVdzdMq+S9b/nr1Hq1s07Z2
+RSUY3dJc2WewvYq04WS+IdLXZ/4j19UeUYqhHmOr/X1EfrLF22lshgI6PKp7agsC4Qfa8xEza5P
/WnXuLb38vsf9uPtFFLzQKI39AzPpbQ/3E4DsKeesD9cyJ7EtxD51zELfQzwcnFxoOHP3MjhePz7
q/79B+Wqhga+FpJDuLF//Zb0OPiiDN8uZcoRfbVYzteopYPN1Mxavv3b1+IxpTPmGQH99OMaYxOB
B1bLCS5ONAKrUAncEuxo8U1WqNr+95YVnlOtlRauJ4Vm0Op+eFI0JnCH1vU1Huhq54dh92W+unFA
AUn8axTrhEtmsZi3v/+S4u/PzfXCnsNdZB311fU+/+W5MRbiUelnwQX11amyVJPtGgWRN6TXQrR2
C6g+HpfmS+6IN31N6lmnbUfaQACxomG1dTA+jNRzBt3DY91IIkAG/YeX+F98RoeCky60Q9PRtj98
xjqqwrEFXnGZNfkkqyh3aMvhl9Y3RUv6Y5yV9dvvf5aPCy63w5WsUzxn/CQsIb/+KhHV8uJFlr5w
2wTCQPwDHU0B9NEOHGcFReqgHYvpPfaTbhcTjLv+/Qf4Fw8666Xgc9DdEo768KCng8Am0ofuxekn
ecx0SyepygLEuEP/h0t93Nmvz95VEsQ6i6ANXIb69cuGyRT0Xl45F7B2/qbCV7tDfk9NyDh/XyTV
TcXJb4X/VW2ECKBslCXigGbJD7//zn9fq40vfMOHsfnmtvmwy3VEuqDjn8zFGn0J9XbyxLHKsnfc
9Jz0S4CsQ2bPGzyy8R+u/PfbzbbkcVHPY0vnZ/j1F/CXsfFNpfUFyQcTUMtM7mai/7TzltScGUrd
Z2iNdkHvXMUhXnXz+y/+95tt2J7YGoXgSIHa4tfLs0N5eAZacZEJJ1mRjOUE9ClaNipuh6+/v9bf
3yXHdW3i6rTktWfU9uu1CJomfaP1gouNnHFnt/61oIvMHol0ty7sKdn//nrib3fVRVupXBYZHMk2
KKlfL5ijuBg8O2fKF1qiuiHiMFGHgYknreE4MM3O6Ub7mBN2A0RqDgm7cxdHHWei7ZaHFvDk1xKx
vbq2nfOzpk//NTbs4iCNGoznVRUld35k/Pvff+wPP5PjIGrnhXAdm78q4X94Fod27mHHiuJGLsVy
ABrWHEorFxsmctkljOw/vYR/v56ypcN9geDr07b9cD0b3RFZ6GnNiNInrLYYca/DEw1A/jO1ADTu
7X7/Bf/fEvaXAwPfENGS7bkgvTyWAP/DojogmihRMdU3DJO7F19b+V5rWaydyJ6OsVrUuzXqlEi4
CU1IlXfpfmF8vbEpYrZGyun5D5/nQ33x/z+Py7GBpxK4of/hHRQZUJVewlRCNFPkEfGejfo+JlUQ
/Qwq5nDHJpquoB87S/YFqhl4w0BSnzRZRd5JEXz68r/4QOiQPKVYExmtfHgrmdcJNJMdtyTMs2EN
GxqlgiayiSfUJPY9SZIoienOQjQitHFWO9Nb9s+sknG0GXLNuPH3n+hfPCPC9X3feLb0ro/Lr2+S
b1sjJ/+pQxHgZDs/EfMTgKl5T/NB/bAFXaPfX+/Dm3u9I2wKwncc5M7Slh+eybQnCaen13FTA4+G
IAzKabyVqcOEu1YI8w9e3TjTXUN7+5mgzaH5wyMqr0vDh0eUwyxbP7+/4CD24fDe9hnhMW3U3kRT
Nh870urAg9rTqx83d5z4NSyt6P4aYfs9vw5sqIEVm1NNz9whQ/VAahKccYY708pFCAUfWHg/wwHK
UuiMySqInPhpVq57iFWGHCSnzYhu9svvf8SPN82jbuaGQYTU7DH0V3+9aa0GaEjpnh0rPjrBN46B
YOPG9+yB7lqQXHD5/fU+7CWO5znaN/ijbclE3BcfXutINpELFtw6ep4/2Dg96UBPDBvrEMPbKstn
dvA/PJfXP/Kvt8nzKEnZtxXfU9jC+fDmOhgUaPh73Ul3dnVwaXuT/jEDLep0u3ZMPW0BLpZ/eDg+
bNl8T881FAPCkeaKc/zwcBKcN+doPokm8FyP8WGORc3cOxkzk0NtV828g/plWcepFVXH1B5xwzrp
Gf/84curv38Q34Y7ItlQjcfR4cMNLmz0PQ3GrxMhP/Z4ZtgWdZccTXnO9u307bvuhYO3t6frt1Eh
pJ4c2Fo3zc/uEJv23DF1tV9p7xq6JACF7fjTqK7BOSh6wW7eJSj90ksNliPY2AzX/G+thr65Fej2
WXiivrEvFeTWiDK2Ri8H1QKePdroLuKYVs0xmdHxWAn72MIHIuMn1xOD0zkprWshGtvxaezzfiDK
MUZiv8YsZYXPaoTR/JIgsM8eOF/DJJzGaerliigJCN2/f2b/9o5QoPtGKXg11HTSuf7Ef6lBJJo9
khHQKTltwYQ0DUZnxYgRJI5cqu80Vrw/3LTrw/HrE8sFeUME//G4c9eF5y8XTFv826SS5Sd7nLpH
gLnVE/Go4R+u8vFgzTN6vQy1teSlYKf98L0qEC4JovP8hGCDRGc6h8dGKzJb9MB5pq/k/3B2Hrty
G13XviICzEVOOzdPUJZeaULIssycM6/+f0r/RM0mmjifIcAD2aiuYtWOa691VTKIFpECD5l9Qrkk
LbNmL8Ip2Qgwl5acH0JeaYGR0SjBuObCKIyJAeklQgFe4JrDF7NKo1OOQrWXo8nXwzUveSCjovSS
vqo2DmHleeiUpmzKBYLkYnnUGux8RRlpOe2YotvbeR69y+AyOg7yFo4MdlzB/AgkI5EiTinJvH98
tVa+NEmNwb0irDeNPy7mry8dZo0+TxloyiDXgL2CCc3+VaIsevsN1gG2qbhJcLyqvYgV+qHoBJrk
fOmZ8UToTUf7xXD8yToF8RB8A86PDsDjna08Gr6ogCuRmAnymMXliptwLMMsDL3GRBzH7JsnJgiB
1XegyywdZYzHy61dZjiYNRUUOH+4zrdvplaTqaUlFnqDneJGx6TGvvkYj3FMTlA9IJiSlvBsTHH5
HPi0CCan1d6pdfXr8Q+5iwq4zJTIqTsJW5aBl2FJb44gCOog86BR1VFZH8XoeAzrjMn/TGRL512F
epXxY2xA7u3JoPToYBdUjHezYynBv4kY1fKd3+lQrkLXUs+2sqO9YRmHWnMD3dgVxJKxF0fzUL7O
wJL6d5UmGPd3VYiOmn3md65xKXKzBoUDrBaCzscbXJZkpNkwBX8soL0UO5a5AGCD3Imw25DZpUZ+
CqH7+cXoJezViTPZF+yMIEtEHXM+6bTzKymb1X8u0cpJn/lf8086GBV/L5wmekHOWitPKOzqv2LC
Sm3jVqxcQtIkSuGCS29TmVtciqlQmbVtIg+KytkAP42QrBmI5os1607x0tJs+O/x6ayYMptT4VjI
ygx9eQ1HO9YpgSuJN0xuf0D0xwKpKiIvxrKcSkNvnhsjQISwDOKNhOA+snJtA3pTLCk+g2bI7V6b
VEMyqYq4GjYasEzX6EEGILOLnjLQ1y+Pt7lit4i5LfIhJu8MKp63ixkWIH2trNC4M5zx2jL3uNem
5P/gFzAddHSEqdvkOosAe0B+oY8YRPaaOaHKCPAYTKeqKShswnUEwUGHHNAEPs1Ps+PjDa59R6Il
1VYxYbKIfLvBGbyM25pF7CH1k1JW04tzCxXwIXRYPmsYJmVsydwH+jycH698H67SCpCmkwuLydYW
pTWw5cbQuUnitY5ZiHehQlnmiGRJ+EkPdJqtIzqKCE8Uo79xdVcWluGNdMEk3szT3G65BGTPvJbP
BUqyFHX7sXwex9j+PaINh0RFUKBVJyRI6PF+7+6trF1TL1fp3VHjMuSX+MsFguYOIqebdc9mrm1f
8F99mHUfdr5YzTaSnbsdkm/QINTozLE/XuftUhYwi5ySje6hs6wzFIfYkgAFvgvsZjxOsOHRhVWz
t9ogzlOuik8Ack8UebtonYKgn1RDeCl0Gk8kPRBLIdazy+c2Ore0IzYimntPSLZD2mE7lLRUm1Gs
2wV1kSFqk2QWDgg0P8OKqHrH8X+VjTIAsiLTLo8ydl/m8KmHDF8wfKifihEamccfduW0KU0JKgHU
7blRi/tk2nFi+oFvek1bueemBWwJU0R+MGth7ADPqp9zRsY2dn/3btm8gYuST4cl3cVpRz4slaPq
G17axHYInrabwa8MRM87l0Dag3MQgmhhZeJSgybdiLNW7jLFAI6cKqlDNLl4u7AoF5mr06lwmOb6
LdnUz23fQ38OsBaJ3MfnK8/vJktgq7QqCTJ0Ih9s/u13NlWtxovEFoxLNOK/1QLxANg/iuIVTFYC
R0bQMGvweM21b0r/x8YW08SjNHe75qwg5JgFPXEc2mEMpFTx0VcK952D2sk5kFRvAGKzeOMJrR2r
DCLpdJm6xlVarKrR4BiC1vQmNTNU2KiaBmKnwKcYq4XgaB/vcfVcoYPkvRI04OZuV8tS0cWKkpue
WWKG2lDke5r22ikKp58GZIbe4+XWNkcKQKRIgEPgsHgmHZNsEeRPBoQRU7Zv9Qi1PBU8Sw47wUa2
sfY4ZFnV0ImUCZIXMXmlVcNs0mDx0g6VCNXo3IsCW/cpF7lxbYG8f2kjTTtQuYQY8fEutdVtOphC
0i1yzWUPo4b6AP7Y0PUMiNczB3TzXBZ7mHHGelcxVuIf3QgY2hGpDRWFXRR8TVQiAndyKX21hg1H
v8/E/o7/N4YjE5q9ST3NOZwTX0BX+Prb4AAU9YijwAFLd4jD+NM2+MsruQrsGGUZOx6UAZA69ta1
s1yGrCMDQaehqA+C+ePHR7R27wTUDXJF2uTWwm77re8HdcT88eyAe+zBm0LOIbJLHpNATWGibHyS
uxgO+yHBGtxxkjRXyLf+1xZncP9lNQXwmWdt+y9CkvWZGdjs9fGu1r67Y6uaY4OM5PItXpPZOmOl
qrXptUXVfkLZKXtqWwilomY2N2z//VLUSjSDkijZCbHbYkOIIVgKRBiC2LtX937Y6seuMqGXjnpj
w9DLl3Jre2VZRmXQ2dHse5hNElhNzQCiYFrAAeEVwLws9Kj9Cia9P/kkF0fA+/5hMkpGclR4YB4f
6r0ZZnlBOx6kE0DoP4/tr09nwO8EzUXuelPozM9pab4kJdy6FPT8HTkZAj8hpAWP17w3HqwJmElw
Rwn6nUVEDP8jQoSTpMigMPhRnUeY08RgIAwp8lerQN+5GXpmvgvl1+OF7++pjA25ObL/STq3+KyN
M5RVBQDJs+PMNl9Ks4GTHYbmKvn6eKG1+yNrBzJfpGixRG/0itVXk4GJCqGk8NAML58jO/xSqxzt
45XWrg/HaMoaMR9wmUInYatGkx44XhnWCqA5u0UGM6rjJ20YYKlL8qr/kKQi+z50avzbwh1/ePwD
1s5UBkmUg2yd/GbhdEjLS0XJJtuDrGp+58NIiHYS1YW32xhSUcJfh5dCb2iJb+pjYSoCmgbPCuO4
h0y1rZxzQjHzzVaGdXDZIAApcWO9b20ZxeLZmUuBoibI1h/CnPMnppdq0lP138cnt/IMCOYdWwdr
KP+Rl+ivpyfMEI1t3qU3lpNy9FUtO1FRH/d9X6HqDdyNHAK5Z4vG7MY3W1uZ0BaTYwuDjyf//q+V
6SpJRDo2hyn17DssTfHBzVsGS3DhsOTGIjvDJNgdgLFttbpWXgaVUJpttD/BeyxfRhH1jLCGnfBC
N2fyS6GXNrVpcugGJzo/Pt97L0iE5zJXirFRqRUt/EUYK/2fUU+PcWWaZv4UDZfMpF5EVRp6FwWJ
wrcvKHjxGveGT2oZt8dKkjJU8LIZntvDsR0AoH0ydWYXVFGYcMwk7sbbXztLIA5UKG0SXuAzt+vB
iD2rk1EZnmHqoAv4RZCQzQiSDM7bDScNWTJrg8rXffkkaqexKtXe8ObCcr9pfdgfHGssNp7e2rWE
6sOi+MT7Fsv2mt5okADCvuKVFezJlZspX9ECyA9BXwButxq92cPE+CMS/hshmzJG0wEUOg44PxOk
3yJggr4+QaCPQF0D95vvGIO1vzaF+03XwFibI3MRtcwB33xddGIz6DIlutewpWX9+xUWrQjLPiHF
ozB2boMkOJhu4X/uICU5VMxmRhth2sqD0GFDpGjv8iHBHd0uCDsBA9wDGW3fNiYq11F/1XPdvyJM
RJfdar483t8d8EKeKkSvJJQQAYP2W7wHNa4nK3I7w4PUp91bQQzFTQ+gMBoGxhJGHPWujwwIN3pT
kCr09Ushh3wG2r5QO4TNsHHgK75Sp5pBfwhPwvNcfOURocWpsAfDQ9i2oWHuoPC+A47CiKqNLuSl
Htzy1DDHcKlAYn107Dg9PT6SlRdLzilBKPDmAKhbOEvTnx0/6modKZzBP0c00r2xqptjWBXBxmZX
AjtDA7hKt9EB86Iv/Bj0gQYEpZ3uxZmjPjFkAiNq19lfi3iOfk8inl5ao1c3TO7KCQMap/dPeC6T
nYVjaV1L9GK0TC9XIfKFUdztZnQh4HDZpRW6srseSsHXoIX2Zg83u3gS5hB2GzuX72YRUePcgPBY
tMJ4y4vPDPUkWq462ciE2uL3qBn8D3Mf6vPbXxOQGYuyruzQQzJz+5qKdICBr9AMT/MFLZcOPtOi
bHQm85nIM3KavG+/Oy7WF5AKXxNTdbseOsUD6rE0vmpFy/4dFdP2UJFXXgtGDzYc2co1lT1+XWb3
xHVLUCjsfYFSm6npqVSI95C9jghXtvAnB3oId/njfa1YJSIB0DcyHwA8Lz/n32YwiefeKPGaGUD1
z25PirVj/g+VJQMNB2ReXcffWHJlf1xOEh4eIT5teU2ZiIlxZ47uMbulPteFVVJZbGDvs6E3fby7
lRdBEc+iCv7/WxyLW9JEiLr5sY/MkybhORbMG8MuQBv8wOQcI95GP35XjME+DXAakO9N1sfHP2DF
DjAj51BL5DWAvlwY4SlKRR75JaOVgLsVxuMNiXqD9AbaDX3U4CcCtJPsGcxyqo0XslI/xtoy4gTo
mgyF9PL20zLDXDVVEaaEQZaYGBP0IZpTbdSXZhS0Ee9SHPj5ojB5HXQt3vcOgt7OHDq/zVbYx8fn
sGIV6KKSb4Jy5mL/mTz565olo6KS4qrJ06wk2m9uRrYv09h6e2T99yrLSmoPE1EHO37yZKmxf9Dd
0UT2A1bo1smKr8JyP85RWXtdlG/huNc+M45F8JLopDEGcnvUZg6G02Vo/WlgJMx8mmpoHD67gaV9
ojma/mhHFRpAoaVi3AjaVt6SbDJRuyCrhmtr4WfiVtFtiCnjJygg6ouTN/o5jjU0K4Joy3//aVgt
LLvj/Il0HcF40DKAaQf+zkDp4knUqYmYCoBWVHuiLEPfoiu7tryi3tf5pwCZSHR9xxyY96WqGDie
kY5momjDnd+bLiCTtJpkg0DHTC7cOUFPMvtTlj3FxP0VEqH1FO1VYr4PU2kN77o235ryuT9tidrG
WDKoIaHsC3PCVFRgqUqMJG04Zuc8VaNjZWXNQejmVqxyf6MMy6VWIuewgFC7iw+LRGuLyhBjbbFd
NT9DLcph8uSJwuiTt8ych3p2UCcX1sTHD3VlixJDiAencMrkzMJo9HbZxejI+t4IIV2NJ62zly4K
82JfJgnQgMer3ecclE1oO3N3NQZrl6sZzKwiOwKwFmJb5zWFCu3olx1aMYh8w547dV2710uJU6fc
7f96vPj9/aF3KIcR2K8g1V/Y5oLJDjGgP+lZUUa5Le2mXW2VPTP2trtLg6jaCCHubaDMbkAUUO/D
G9xNNhoZ9HWI8nitX1HRtFL9PABgOT7e1f0HxLXaVGllHMjw0uJVDEKHwhcNc28iqH5fNM78qjBD
7qVt7m6lNGtr4dZUaijUnYnsb82eiERaAnWaPDiGJIAkg4Ya9m/mlJOtSunKUiROEi3PYwLmtYi/
YpTs2wE+cW/qRPQTra30fR4r6UGZ53jjUq4vBZsebUcgp0s7hyJHqUJ21TOCUYzvYRTJL3ph5kdo
xbegzytXkBEJCW0hiJUd1tsDdJoerT43G7wetq+zU8OenUUD2JICgsB5aLuNrf2Zgri14RY9egn8
EYADYH28XZBJYjUcbL/30BPMENt0rOg6haP/qTAr67ta+9o5CKc+3tUZpRM7wI8dykwfLnqK2Aym
vESKFtHdx3f23thZGBwyF3qtFMSWZamsRhtOj1G8gusAVg19Co6i8xMvhEsGIo7xDDfoG4e9KDow
OwhwmaqtNOfLgL7LzCFPIeb0DAh8/6cAZv46ViHMmbBBnLQGsbrHe1y5VTI0AK3AmJeN2VmcvDtC
rZNFndfAE+3l8CFfKbjPFyEa7fx/WIpZGFAS5Np06W6XirRu7MNUaz14ulLS7cC/GkpgnkISs432
2tquMDOmLKPIQt/iPqHA3UF8Fbfe2EfNe0fR3DMBr/aZQoezcYArl0RQFaZwQk4krGXTM4Jko1Qr
0XpqNcI4r9TuZRAoqoowHl7qaoKrai7enlJTcONrEUODpiHjvD3KwG1qR2Rq7RXDDLblAN2JD+Qt
RbYxQ546hGwZAbQxPNO6hwurcI3U/xdilrLZaPmuWApiL/yyBh6RysQiHui6FJnjugD+DcHv9KFF
7iC85nUFGR1JjgIHamf66f7NF8kxMEwSPMW6S/csmolCw2w2njCyESRR3pwiSGAupgJx0uOl1vYn
j5g01CW6dBduC1WuMUE3iuhcEu74qvtvPkf+EXzfBIWB0p8eL3cfeFi0oPCOdIjooC+BtHrXkzaG
Vu25vHzY+Jlwn9DLuJR58QF9oejSSKku6H2ajbe5uk/CABJgigh3wAvICvNJQZzXGxsr+gyzR/q/
wbaCA+wLklaxrI+PN7oStVOhlq+GyBdIwNLFxIQZZdWWvWcxgAXQLU4QKk9RE9tPQwvNDLa3fBJB
AEv7NGXBP0mtJD9GLWmuj3/IvaXgGTFQJEutgOGWliKc4DKHiWam5FYNwQH9tfnV7ZNqOquNVmxd
p/vvKx8t3A1yqFZeq9t324d1PJlppXpaVaBiFidQwB8QqTO+TNCHf3Zt2LYRnIqTQ90l5Qao8t5S
0RH401XGJOJqF28VSJM2waqkeqASqr1o4vKHNtTR7yJXIJRxpUqw1cbOzzcfMAB0YmmqKkxRLaGc
MTStpjUgyBto8MmZceu8yzO9OThBk21c4pVvSW0TzBJVKoK/JXrIaawqNC3qUkORGD9yMU5X+FLg
HVTh3Xu8K3lWtwELU+pyMsukdK7eTUgHuEdJpz95ATjpE+1NC9bm3LqkoAwvyN3SoG8U4C9xOUIw
UeYbz2dlpwLQO58TN0CisLD/Dky8mZwn9YiWinNDFrIbkCTZQSi3FZutLAVwiEYI2CiG75b9pEZV
DMLOpPJKIPBHzZ3STxnKSIif1tGG9Vu5oNSD6M9RlyJbWLbKaio/iEKP7ApSVED9o9J4IN0zhOsh
iP6WlTzkp5rnUrzZi9H3hFBBI7VkpN2RZ/BXGQgIbjSFIbqPBsogIJcCMQniajHPhxaavF+lWw/p
G0dsHUaemXg1TKJ5OT61WLNFjlBFDDv3Mncos/NcqW52qsIEQsfM7tA/KSj4bhi7tQMGmiWbn5LV
YYkVpSRY9oxyZ96coJTqV9bPCKbondMxBajb5b+54m5BEe4dC9uEQwIYgnSiyyaaNkrhIdfPvLoy
mhd7bspTO+oZo1dVdh6UZos5YLkeiGZZ0JOzVNTznGVAonUw6dqjY14nLS0CiOkNBCyRtg2D7jVu
1bTLd7I7pW7coKU9kMvSVZDta0kTtExv1aLIQ6akjSsSV01/KSc4aveZUdvwYHcwxuaBxvhbZjmH
kEb6cXDG4fjYIt3VVbn8UDxSewLzgUlYoo/rCgHeOQv0K7JBLXXcasyHz7UFjujkzlGlvh8R67RP
vuL6/qmEMQTVrLRMgpehpLx+DOGljzbC8Dsvz2+iVmNImC4TUAxJ3j6sMLADwLLldE3LytoVQVA/
jTRV9xbDMkAaQjRumGvdO6hJUb5LgnOJutpbs1n5I3C1MnpjPgmsyO2P0PDwSgRO9joAlzkKhwXR
ER89IdpfKjrGG9Hp0sfL5aipk3XIKXoi1NvlQnNC2ijT+2toD2P9PsnclJmkcIJM5dRwTWKxg7c2
QbMZwbdootuJIMLGdZRb+ts98RuAb1GV4JGrIPAWcQZk9RH6GWZ/RR1P/8+ep/RrWofpa92E/cZ2
l+UjlqL2yM0D4EBtczmJOiPypzaD1cGPlwt0JqrmaJN7bbiG+2dNlYXWoYwjMGDLcNHNrJwm/NBf
+76cXuqUYV5YKhCkSUd150Bst1GRWPmIknEFJyuzcEqetx/RjZnKzLW5uxp8veFznxSE4l1mTGOG
0GFmpx6DbbqPOCKaxbsgbU11o2mwtNV044mWCGUYZwaUpi6ukV0mAsLxoLlyyWLkCWIzn9ITQ3XM
qySVgPQqV6IO9cnMQL57i0/pbsxMLs/WcVFUZgh05AH95RK73O0FeuzzFQ2uQHcvfU1On+wcpJ/S
E0zatfPk0PZTv+QmLHlU0p22dId9Pau9871DZEV7HWbHMc6prUfKdwVuvfJk9DCfHxUV0oJzw1hZ
UO+DkUrBr9Cv4/S91sUCWY5Czlr9cFxEmD82qJZDoRmFEHA+tpf3T8QkY5XxG2PmsoJ3u0GtTEpU
LHRUOYXSXFE5U3Z5ZiffEbTciktXzKBJO5jsgkyHSX5Lfuu/DrP0DZTjtA6xHsuaT0aCdFtuB/Ou
1CCOrYfB3McjnHgQCaFkCwYd7UU33HhBK/slVCWqwj9I3PFiv36qBGrZu+617briNAzWB2dCa92n
97hxsvdvB6gODlij6YUBWganZuRGgKgDGopR9TkPO/S1W5SCGiVlHqbv86dO6O3J0CLl/PiT3psi
A8SxBBxie2Vp5PaYEwMl8NGe/KuqgpWNSWj3IV/z6+NVVrbHKrTb+abyXS5eRo0Uc6GbnX9FCFCP
d0HTSQIusx8oxXZW6ZwdG8T9UYyJboKWzYJPb10flA4TOARwIIPRlLndZSiKfGQ+zr3OwmfWFh9Q
77qeRt4cJv5PNBeDQxKknQsBmt1uzfvf22FogkgUqYcyfkKgfrs4NIcldEGzex17DdEl1cqe48rJ
3vcaLJqVw6qPN7uyHtUtSA7l5BYjIfLv/3o5LszBfRiP4tokFULRhWH0KMjWTAY2pUJq1QTVRly+
9ljZHZkA4Db+vQwXbNsntalycQ3mVg7zICE/FyR26gTwQFS+ASVoFRZ0h3omLyPSkili+nfQwuwl
adw033hOa0cAep6qP3ZPclXdHkGdwq8A8oEjQNfDU4LxMxTs1dHv1eQlK5Xo+OYTp+1kM/UHdFfO
cdwuN+SxaJHUsq7BGEMz1DJtUwSTfdQCbdxNKi2bx+vdR86gB6kEURjRZcl24WlHk7NE6ifwugJ9
iN1c6mi8Qiug/bQLP3+uestGOG0y+y/Q6iP15KIBk18e/wZ5hLfhEn6W9Zk2hTXkznBkNt1532gA
vY1acemaDCm0KExRvpjRpw2gjUwxd2/skVOYpkcOmyb/lom8tGZ/Xe2MziHllyHwoCh0DxmN6LNb
iPwEUcIWW8iK7ZckNtxpokEai4tvaqgU8xHiCTwU2hX9BLNnUBwtlSHbY5827hacd+XGEjEQvGCe
cK/Lkk+UutZsQV5z7XGIZyfL1XJXG8gi7PM+rfdpkEVvpJrkbcDWg+mn8EsST7Z5e5jRbELLPygw
po2a/gLYwWIeX6suDJO1G2wSKwZCFvAoM9H+lldmcZp6MGRagITCdS4b6gRV1ai//bLS/mf3Caoo
FaPZnjm1I/LOU6e+zKYSf0ME0Nx4OPen/Gd6jCgGVBbpjXxYf92fsphbg8no6jqWikONtoUtq06S
F6eo66tGhr/hXf9wu96+EqbVcKwkUnSJybJvF4wzWrUD/MkorUTMsFEBypTCg45c2J9nlCjYsOFn
cJNLRppz65qV8nFEC6V6tgY1qf7zK2WyPDuaFPvjgC4qsjV1kxk/RdzZAaI8gxFGe9Pvouw66lPZ
nVxtyOFmjmokjHaxriPhieYgmr67kU6uGu2mIHCNb6Er0O05a3XVhCfLTHpw88w06N9VxOJ+wayF
uqIDQ7g4pkMcJO+dvMgQ7oN44400ltxCyIu5FRg0Bh8Igm5PKDcKnYPg90dN6Z/dcf5Is3S80BPJ
Ts0ElFcd/XHDQ96/bUJ1ydxHzVM2oBZrKoqJxrWdwOCKhuMhqlFuVnPLRtmKIuRbzSRIKZw/AxBk
evS9F9uLpywPlSy9jtWkfzURrggObeI0494Xejeey34EnjzXBNQbK9/HXLTzGZyhScnbBrp6u3Lm
Blldo5dxteH9GRmLD1SAJ0qAdgvFkOTkmBGSkVWPbOtMkHt6874tOTJAYYfCGVXQ29WZvqpqjOt4
tfrMgJSbMUIqCeOxp7LzkqfO/CGXA9+PF135ri4tCZpqFF8ZFl24/Q6UNO12JKiFPobVpc8Z37uo
ehHCi91sWey1xehvwbkpG960um53GAUIP0xa01/VSrWOdoNUOG7Y3c2xsVWnuvO1f/BgOvQDguCV
PtftUgK+5mkswvZaArNERDOtjkj8Da9joGpeHqcJQqrJFpz0bn8SdkLth8YWADE6+otFySvNoYia
a+sHMN5TDrNeRTW5JaxpZfDl8ZeT1+HGTsKrRNwIUAksKZ9vscNoilHbRJPl2jWDexxpbb1mQ+nu
AojJjhMThIcpIcZxulzqc1fmRrx4759keiBBFLJkj2bAwj8lEYgolI6qa2EwGA8Zvns28yGFa3qu
w3dwGaf7ib6TyS9AS/yADHGloyjyZlw7ISTQP6r59A+4yUummsQtEE92tPqazQZEF21nIXqABvgu
hcj28+Mzv3OGci1JUGLQFKbmtrCCnaXDrFm09dWaDECsOXqZ8S5v4S89YVGskxlWvrbxQtfWBE5O
pENTDcrppVkwIfGobb+6Vo1Vhpcy08Lxi10raFkXlIU+Cibm39r4kWdq0qrEEsku8ZIr1RfpqCSd
VVHY64rfNrNMe3sO7C9TB43I4yO9LyizFsEFF5nYivhwcaZlHPm2lXX1VeELxx2N2TJPg31atw0l
W8WftIsR6m52dMrS/UI4WVrHMIn05qOCdqkf7xqjKtoNW7xy6ASWoK0AvMsq6+JHQVzStghaZ9cY
SbdvoBH7H2ShobIDsdefqUsFzds/M0Vs0iHJuCDf9a3tKPPZEkphZNcuzapm19SjFh1CdNnmH76Z
mF+NFsHIjRhTl2/01oYw6EL5kXkJgyu9rE6pyWBEFmWy6wymIxO7mYcTlXsLrcIJshRZJtPDtJxC
zzBQKfpg23k8nCq02azXqdLhy2mtaSh+aejrGPvS0trgj8ZijK5PZ5Oru1Ggut1xCF0XpjnUvwZr
F5aIlX1WxTjWl2q2y/b8+EbdW2FCIvIPUP1YBG35YNw8E5Md5fW1hUtW+zYDtR6+KwkO7r8RJiHz
w+PlVq6KZN0lZHFs4E3LhkhYGI3IxyoF/1tEl1yx9Eui1ONRL60vpRPGG80Oma8tPhnVafI4SSgu
d7m4J1lWaGUUN1eVdqKXjG3zlItps2wpM5nFMgwSAtPAgxIYLEv7dehC4zVXwxV9l15cSftyGGZU
dExOlSPoqfsKUwP2YVSQY/hcQcqqeQGhIZzVRpon35MZTZP3yFEP/ldqFm74LjYRmpsOlpsb+hHV
wgBRwYTAXIrDjiXqbyh02ldrGHEhjIE60M9PVWocrSjx2zN4/ki5MClKGSqv84qZQxAO+iUqzV5D
cboU1i6Z00l8gDtXVVART935R1sgh4vcJvph/+SKpobHzNfN8jV0tSg6plCDDPuoQX7okDrVPH5N
TRMmm0jX+/8Qusim1znX2u4pnULFgAvXCGeNdCDMc8Wr3QoCpZ2mQ+CR7KbIsdxXeBV9hyLdhN7R
40u2cqcZXMUycNWYk17iR0DN8BvIOa4tjL3jpSn1ETnwIIzSPcM5ze/Hq93FwcCRQTgQekNBxzVY
xDEMjgeTS4/8OtqpqMIDxOVm9d6pCbPO+TRGye+2CuJOOzioo4ljNKLi8vHxT1jZMABwRksZUKaS
vTSHylCnAJ+nilr2mH8zGN74VqNug74qGi6Pl7oPFdkrY4kUvv6wCi4qrUNXxSVAAPuKEFzzktXo
wDHcek21untBbjXdARy0NizvypqyvElaj91ljmvxis0YeCp6VAjC1lPeHfSu1eu9rZjZlz5olD28
NN2n0EXw5vFW705VTo2BfZDTOAjGLJN5whqbxrGwwbDl5otA6tqL6FYjZdlu+fU7s/hnKdgDmamV
Y3mLO1THod9AZGFfmlCpfpqNO9dHFDaT9zo8KNfMmPuNJ7K6IFZY0rtTMl4iJI0ibKgmK/bFNud/
fDiuXwaEug6aM/+b6Wr05fFJ3oe/kCNhgRkG4RsCBZB2+q+6CJo0M8qSwrwUqpJ80DpL/W52BBPH
OMntENLkvEAiOR5a/6orotV2qg851QHVWf34+KfcJQIGTQh6LSBDmb/Bld/+EtXxm8BphH4ZejR2
fytTODXimDnOELfP5WjFgeQ9S9XXOQbksrcr8H6nODGy4dvjH3J/u1ySZtgtZEdGMPJz+0PcrqGB
GaG0OsxNsAuMUD3rVpOfe7A01zcvRfoo9Xq4zirA2NulUL1Fwb5EBBStW6egbBOmhv1JrwN7/EaY
5rifH693ZxEhUJKsP4Az6RJwx27Xi+kZT6OqdGc7todjk9nhP1OLjhSln/ocmiWT2k4bPJlmGR0e
r3zfIuUJoSIA1AJGD+2uMJ/ms1NDNdOeQ9Eg2Qa5x8cIod8nxfDLI0dUHhhvhWlHEy0YZ03AyljM
z02jRle7K9CQM2ENBZiQHeDBgzQsK4trCp8ziZlbIXTad9YHqxyCqzqgb5j6tf5qarHYMHh3r1Pu
AlErZr8ZdKdhd3uAEXCVwETq8Mw52U9hVVXXtFDjfYz4wwkxsy2u2DusPxEJmBCoVMnFgSYsTR3e
2c6HMgbUZZpheYLDPaSFbvhdCqPlPFd68GmEX7TzauEnwbsOkH2K6wbO8+wgzqF+dsfQUc5IalJq
2ymQGplbmd2f0PAmyOI3Yj5gUSDNAmW8sJEKzMBWO3b1uUGZwdOaSd/VdVjvmioq9uGgRP/YmW4c
1XkwXsbCJ8mE4uHQVjGqtmUcn7VOdQ6aGaBDFYbxB8S3zVNjWdWhmYvkCod/8ozyIAKgMCR/cdtS
P7l1ZO1TjOO1DBt7ZyGpegIyolyQCp42bu6dXZK7I/52wCzBtbZkIINQECKfQqnPWSDyA5NV6fMf
rfCirPWDn3Ttywh300Ftu/aZlk34VhMhl6eBCgmObBMvHVBSa5ARj2FzzooJyGkVOeewruZ9bxtb
edS9dQBcSlfAIOcgNl/OmmqM942lbcTXKlPduj9oSSz802DVY3wy5sIvXh3djo0ffhDm88+5pvz3
5powA0i8LoPmP4EMGK3F+7KSQU3rnJ+QpONTGBTNHs3Q5sUassprbB660s7z5bFtuoti5KJsmHku
afCXlOIDHLG1YwfJ1a31to/2dQu/OHzidiEuKsoi869E17M42eeJWTdb/OJ37gZCHm6XbI+A+iXZ
u93yNNSlXmiqf1EGOLk6SwDt7kVypM6UbFzl+6WoJALioIhjY1CW7CAh2YUdZZN7KRo7vVBC1D9A
niH2MyK8G978zlDiZCh8k3nJ+j616NtdBRPax6rw3cuYRMFJzeCHc3rdfmIU4Gud6Mlb2zssR62Z
HhrBkeza3S6XjAUSS6jvXlJm5I8qHOr7FFKzixIikKWUcCA/vjLG4ijp9CK+Q8T7p31BwrCItqlj
qr5pDMqzCZghAx1aVMNzhsxMcgq73qkoH2YCzl/KaUG9q4Va5v9D6XdQzwnakPaTM5gqBLaoksBl
y7CieiKO7ubvJVnif+R4CLTGswVmeSafjI+mndjT2aKBPTcH5KaS53FIVPukjWUS7lz4/qu9347j
hNbV7I/Kq8vg8nsISczuEk+MKu6h36bjYfr03y8iLq3xMJeVH5yj1hcZOXGmzcYWHuHukJA8lM+K
LEAWr++6LRocuQDXtafGmnvkmm17h6H9r53dLZrIlZWoWtAkhp6Yosmyetoyh5Hkadc+WT5cCLup
B5prmXiOnWaH9Xnj48sn+ZfDg1EUhiLqigzZUtIkkb29bU2hITndxu1T5db51yoYleoI0i70PxnG
4KY7WljmP0Kb63jXt2Zf7Fq3M10o03QfWWOD1PhzQHmsv1Rd21cHs7MSSEp15ZtwEAE/Zq3VebPb
ImFia2hf0w+uNfNZIKNKIYu8PT6iKtz9Y+a2muyZyS8+QE+mJyfVnCY0vKeuzs72GGr2vmtHf6s9
sHATjEyDLZHyFRI1JKsqt7vvLRHY1POCZzU1/HNd11/71rI/G/4o9sLs7EPcC7BEU79VzVzYaRYm
jycqZ86Y+NE0FwtrFAv+dAsgggtgRlG1nwxNKccqafWrFprDRbKznB5/65U1YVjF8/JVpDLCwo4h
fh2V1uxUz2Pg2JcggoAi70rnqY7NCcL4IDkAqtyaG/+T69xeMGh6WVLCcGEjXdZJgp6gzaqt+an8
f9Sdx3LdWLamXyUj58iGNx237gA4njwURXlNEEpRgvceT9/fprJu6eAwiOagB10RpaoMJbmx/dpr
/QYHDnnb9/asYrHUpgWVUWUKH4vaHz5XiaRhkF00qe7ZaMs/BNhVo8gRI5zgVZXZNO6EAOydXlV5
vfOz0LLOQRnYH425VoNPRZxJacv9CkQTXfg01LCcz8Kpui9ahqJ0nQCr7DtUyNp400+tZb+XK8XO
N5VctOVbzS5n5WM9FH12y7q1EzJX/pQUXp6CjM+QVHY6zhch/h8gvljjQIJJxwCW+IF8LQIsnlyZ
JfAgq3TGaqMETV5vOryjbpoGMuKO6CD51JeIALqgIYYjlgKzvI0Iht6McCMfE4wKfzgwTm23wd58
+/K8L+4vtveTwBDLXKDWuJwvF/kcFCR2q167qQp9+pJDTfnOxao9TGr+TYrrciV5I5bu5YRTF9E5
JQ34XSQrF8ssTxozG3J9vgGP2N/IWTnspx5Nt5c7dbWYgZhQZgMJQW4BJoz4+98e+0VX4s6YlAMe
8UX1MU4GbG/LNDsopdHeB10U7fRhtFZ20PVI0iiXM4VSEijs3stG46kHITGr/Y0+zBMCGqXieH1i
G3v0YoNdXhfmmrztc91k+wiOCjEzcI/LFscpnwspJ360wkqWvVJDVTzytSjzxqyd3sgBdjv95CQr
Hb2+gyA9E8fhYAcIGlbEZbPwnkZDqWr5xsDlap8hguj2lt/fkYAdVsKP6zEFBiZYW8L9DA7kIvqo
m14xJlKYN4XV/8wrHkj+EOhPXOTYNUq5+P7ywrnuGpJfwprmSaaD7XDZNR8s7ICzKRJ8qar/HHFp
2fatWo27yQqmNZnKxYNL3Kyc78JgEWiVuGovG7MmzY/qwtFvDFRqN2WuQ7JmmdwYRWChj95P8Q4X
xBoUoZrOe60M1zQerkeXZx5VuieRAqT3xWj8tk0yKnnFhL3pjR7Y46nuOr3E51ydH22zNt7oeR35
K/P53PhiPQXNkKQmV9ziZnOSLE4xwjZv/KqbtyG2IcegG+xtMEbzyiq93hw4+yDNqXKrWTKqo5ed
C4ze1gOFCFTzE2UrI7F46PQx9qoSlQAZafSvtoR558vr55kRFVR2JhVYCs+BxY4snHBwZs6jm8xR
ajQxlW/T5Ed3OuTVwxTF2kqW5pk+ctiIBzNCfRx2i+ZqEM3+COwfcWMjvmn8Xmf/+wFiX2m1mzvj
MXfYLa/uIph1Fi68MIB1SxVZB8xEMyJFcVN29fRglHPxuVW7+sbUwDQ5Qlj25faulgx6tcJCCC4V
MTYZy8t5NNDljgLSJ3dVaEx7REDj23kOiz3EoHn/yqZ4ExN2cWkQ8grG6GVTc+JXOdoZ/m1FTvqd
XI+Ti7Ff+yUdxzVS45N83+8XIZh/Zo2b9En/Dtj0ZVtJZlcK6dfmhsizIE+p6W12MtRB+qpJsV66
3Bz1j6auu2+ckEPnSUjVOVirW8MHO1WDBG47BmGH1qbYC0kYSaxq6pRPhOvKGnXpyR5v+a0kVGEH
cuIzRmLV/3ZOtKSeZESjyhtZr1rHqwZryDwF0SaL4vAc3mZZlMfvkH6zPsMX82UQq34170s5UHUP
Ae6s2ESTXiZuPRe2dieH1tR55PUsddeamZ0ctKmo1m6p5VYUAwzHDLdSQBECB3r50WqGCoE5QS2L
2ATx27xLbGXTwCP7uwzDsrwfgsF4ZRFFOLqSGYTox+tcwKUXN+Nsj0bfm1N1EyV9+jcTa2cbqW7L
sxPHXbNz/H76+vKSve4lz06BxCCpDvlgiSqyIMOm0+g3N3VfFWe1meUD2fD6UxzIHSKO2pqExvJN
RA/Bf3ARo94O8Hwp4cxU9mqRYbcZAMsOeIorUbsJbC3zj0WNEZZrohL6wZxLyRvUbv706t6CNESJ
AKVGch9LQRjbyElTDUp1kw6jqW97vTRsz+lKJzyPQyFvY8zJ/Veed/RYUJ3Av1GzIakizuDfFr/w
vM58y8BJbEqLj9GoVohkt7bsGkqTvY1sqXl4uZPLA48HmCjGiFwsu/7qJdboJi9hVZpuBDf2kFIX
39UOmMoubdYOvOvVw2kHLorrkWfmFcCv9B21QS9kvBlKRdtWul54xeTI+yAPvs+kJ1euq+d6RtaC
1kDbCf7v5VAK5MWgQVK/yRG+DL0abny3GUK9/WqU0WtFNzFFF29ZgcgWpTaMOC9b650p0m0Q2Pt0
nIetpWafBihmmx5Zvduk7/SVeubTVvv9lKQ9KDjkNCigCpbI4jK2iYEHsKfVvlCGED5xrDnZXdvZ
TusCw0ph/ahRuR9LDCXdIM81qmASkj6HDN7KO9w0nRDJxzJP3KrMbEgVjTq8tZXE/lRJdaO6PvKn
7+TGkXIvz6SR8jMkR9vDMzrdBjFCn8CmpW4b5NDHyUzUeehNAep6XmiV2YeXl+gycn3qqkicC3AD
ZMDFOUcuB+PWvqr3QyfVd0ETh6CZ5WpHPSynRITbz2iS6FVyPd1bjj+tRJGXzaMrIxQiyUyRk6Ee
w/F+ObO5kraqTTlqN41mcvDVTD1N0hBvNR7p7WaQpBI1tigH+2CUX4JEXhPvXmDgfn0AoA54QBz4
sCEXC9kyKidIgP/ttAZP1VyFuxwrs/wQAgDe4IU8n0fVNt60atYfa6UJthWgz01sSuVKvHl5HP/6
EGx4SKAI3hdfczkSWRV2kjPbMn7hPpAAMh2ISAZI6HZV0518eNP3VWcFO1h++kqwJH71f5Y7B4bI
ihFZC9qtUFNbjMGMBTe4i1DdJ5YZvE/82b9tSNytTPXlkfHUCnVBrjjS+MS5y7RUGhWz3Omztrd1
chS4VSoPyqTWGyf210Kyy8Pwn6YI3IXZA6iLZXXPB+hUWKGu7SOrU99EUssVVivjFz8Y7d08+2tv
hauukcDnDY3uFbU21LYWA2hLfevUSCjto7yHDyPDfsGEVNoNZFC8l/frk7rkxWSh98mVSZDAbEG4
X+wYI+Aux5JQ3ddG297PXedvFMm2XWiRyl5u48ckC8sjqYLxA06LsxsYoX2W7Sh5b+ZYLklwWvas
Q3ASWmFvJoKu02Tiea5acXQXhZn0MJsJyKIBPecaSty+D+wMMrQwmETVYJubXfX25T4tKsbMl+iT
EMrgIGIhLgHNitFMJCc7dV+hmPqOOzpGMcCaD1qi1aQtwVLLet4f1L6WvDCdrUOamzUlWane2tqE
tIGNvOrL33S1hPgkAS6kwCWet8thlstQ0XqqTXtbS4w3SDC/badmOtQ52q5FMf98ubXl5hcDQJTA
1cbjj0FYbP7CnEcKqZq2h5zjvE8clMxYA2Q45Ubel7OuuBUk4i9xydH46pYpQxEGIknHc3eZAUpC
ojToJdq+ZGueQgXoTKyFvmtZ5fRO1iLpJmxm9ehLzVo96rrPUB+ogMDL47wjTX554GmGX/McnIJD
yot4o7Rdv9PiEpyvnpIzsetim6YZnr2dtqbOfD23RNh0V+hpGzwtFqPdl0ZeA1RNDrODHXNZWMW2
MLTwnNhEaahzSStjvGiPwpowUBDRC48JTr9Fe+mooz0TlPCEtBIW/W5IJCKzjJyF7aB8PM7onfKI
7A8vT+11s7yy4bFxr7OoIIVfDnBtRcgrm7VyyHxNwm4Syy6M0x/1ahh30RysocAWVzm9FI96m0k1
IFmSOL1sDspDF+hoSx/wI6s3jWN126TotU9aHoVfDclpD8lomxtGWnYzZnsluF8sp6fmEY2zf5mV
838umzexbOomJBsOKff5qQN07LaRNOyrMn4TZa28TaPkC2RGbffyKItHw2/nsWiX5BQpP0EO4yRb
tBvkcuQ0ga4c0sqPPtmYUXp6MgT3iJ+p+1kjuqMInK1EqM82SpYYCJYw31meTmqEJJ7tZOphrA1t
J2WmjTADB6behDDGec5tqlZZszR9ZoIRoGG78EqFE7HUhw+A4ppzpquHEJDZHjNE340VpdprMeoU
Jo8rz/G75uAXhbGBp6P+fHmgr5czdQZF44EMQwzBqsXFNyD6qkazZRxQgR63aWdknmoN8d4Ojdid
5fB1poFkqCn+ImcrCDYkxq/Q5VOkaslQJeYhtkfbMwvbvguBdED6rFCeXLnWn+scWkbc6rgGiuf4
5epFBSOX5r4zDwlr+ICnc32nDgJDOejDx4yNsxLyLfgHv3oH0Q+qBScv+avFbq2KeUQZJbIOM0Vg
t4q1+bYchuydWvi1q9aKtq9DM9+rqY7fGtDJ/cQd6Ma8XPd91s63sa/2D02MszpvhOJeK/PsvrVg
jJSKEnoggzJAKTIh0eAHQ/a6UFJMDe8zHmb8L1CNJdyRukGvFX6MV7QyZPdGlxmepqDMW9XdmvrN
9bHCsS1sTGQI+kTp6uXEzL2v5I3Vm4eqsOODo8KPUQCl3A+NCRABgqxXpJG9iypkG19e72IGLg8W
kpdgKMmtg9i4AtmYDTdkaIPnwULF+Dw7fIBbaRUSPLmivH+5rWeW30Vbi71VItuK5XhrHaxAwS7c
QrVksjrzZALx92q9tw4vt7cwiWH5CaUSkGEAxdhfJCwuhzWay870KdkeuJq6B6ns73OlSzZqE7bv
h9oJHysnvlG70jj2KF24CLWNOwIVQUeVqs3LH3M10MDPgYQTt3NbQqNf7D2rx4JahmJ9GC3J9JB4
Nk6wNs+h02jvXtsSQa7QkAWVjU3cUosXIJpuSUS3hOdw8qV4lrZDaanHKFHNVx4o1BBpAuoDgwvm
Y9mpzm7nosod5aiaVXaTt+E3yS4fo3TMHpRMnrav65ioWBLCCk4iOdMrrR2cfiorSDUdCpKpe3Xj
xLdOjodi2mdr/l7Lq4+meCRw5QlMGAXTxX3b11PdWyMLI5KbyS2n1hRrYvay1le24aT9XWe6tfJA
WW6PpzZ5CQlPP/hh8mKFGFNMcVZvjGOIEv9OBUyzwV009yKzjrbtTK7t5eFcHjqiPcE0IicCcoTD
8nJ3NCli/zmvkiPo8mrTKaXmySNQws1EsvR7L6FLL4+ZM0PV69mqLzcufvnv586vxmkb6DNXwLLi
Lvu51fWjYQCprOQvWlnKm86v8cd6uZnn5pGsA48OuH78Z3HkFFlpdI49GEecUqWdOU0fNAlmTWwh
UI0QSHCuAqtaufWem0eqHyR7kC66praYaOCWbRKZx1izgxtk5Pu3sekkHOFT4anZIP/9ch+XJ4sY
yt/aW+Yh9LxUzYRM0rEYiw9yPfS3iBZOP/rIstcqO881xTODzokTjGVzuWTIKUGEqwdoLRWZqrQt
sjuLi2ojuBkrp9hzowhzHYAR4EUhO3LZVCwPuW+Dhjjafp/Erm8GtldFaULcgCKT25t5vhLuPtc5
7nrIcCSqhFbaZYtZ0OhaKofmEVuIes9BI5071TeOCTDVVzeFCJGovtgc0gqv4sumpknrjLgOraMS
ZY9pqk13coyJVumX48owXneKyoCIKyjH8Vx6orn8Vo3o+sFuCquzjtQQwjew5jVMSwah01i9Dl3C
GxceLRUewGgi08mL+7JTSRcXkx9o1lFTu5OZCt9ke2hBNtmgnCxY+lpozh9eXvvXq4TqDhRGWDEC
0rJ03pm6GXtCe/aPbVCrrgm79STXitACaPQ9WM7XaYM99VFo0ghRRKFYuKxIZH4/jg0Rwom71NxM
eR3cW3qiraSFnlTULk9HR1SQCJ2poZKyWVw/mhKkxqSPAZ6BTra30rTxmjntHyJpmtwhzvq7sqJw
YMV++FDpUewRog6hh455tI35w22aXj3Ay+moYKq9tXKqPsESrr6PAJmqpUBOLVHFej8iJ5Uq0jE2
+8BtwL48YgTV39bd8DEtEMKTUlPbwbHWNlpbWp6R5c7eMPJmM/mheuqHsT3kY6If1LjRhMrMfTXO
QAmrNEBm39Y8KpT1ZwPfQg87PQ7uFOU3STKDrWnE5mMSD+YZhadkW+r6cJb0wTrmYzYe+rJxNkYN
pnqIrWDlvnxmK4FDAZcsMkps28WmLcysIVDvpCMQw/GUhmgnTnFunFpeiSsD/HxTAvROUYAC2OJq
LpK60Y1iko4GF/QddHTUpwHxnoI+r1eaurohTQHooVRJRQCcuLNYainqZAmSKNHJ6ptwE8WSenTC
RnatsJGOmg2rT9fRE3x52171j0ZBI1Nyo0FhOnR5VEAT5BjRxviEXFazjzqj2Wt21O9zPV67jZ9r
ipSnkA6mtEdK+7IpS4L+Epp+fJLaAkua0RzPgzq23thk+Qp1++owole/N7W4Hbu0NyZjtGOkuOzO
rUMl306hFm4Y/7+DgDLmy4O4gIRwGIn2bAG15hohXlwsSGeC/m5ViNj1XWF4uVQUmyAJy606zpj9
WHlwOxgAmIzcsnaTpHVwAKQZwClqCmqs5G8cpHfeT0FfIgvDw6Qo0+C1IS1faGGCB6KK1cUkXA6+
b+WlEmuIsXD8Z2/izvg0qkrwJaXNnaOnxetE936NCNUK0KKUVllg2mV7WL0EA8r4CVYrfb6L87m+
i/MOyZLcklzkDCrJHdSw8mZCt9wd9Sa+MfGEWwkAF9zRp8+AqwP+EOYKQP8lzEq1KznPGzk5OdqM
2qAkI5c7luOs381qEmG/lNbON7Ppo5aMTzZ/b1SfAosDN7567Zkl+AVPuuBkv2GcLJYkOGxkX0s7
OXUyRIM5QO0Kcn22M9jdK00tE3esRtwPCCNgePD6XGIt6rbo4wJDvlOZpOpdkKWWa4BX3oaKNZxH
vzI9G3OE+9AM5Rs/wPHr5d3wzOZ74mYZIEyfnKcvp35EBa9ohyo95Uo/7uxGDk9FLDfbciqmdwZF
zZX2np1kEkRcCRqggSs5p3GY/bnM+vTUm6PGAk8GECxzW7mDY4Ypf4aGNwMeD7w57VSvGFHRYVOu
GSE+N+xAvkSNgxDIWIbkflk7Pdq06ckarfHdCL5xF+CfdtLT7iN/M3zSJCf1zKmJPLPFomfl+njm
eBVRJQgGHsy8d8S0/BZftnMVTH45pye9S32SRo1915hldAJCsWbRdz3DLGFe/mRKoc+QR7lsquzh
8fejk52kKpzcYrAG0sOO9A2ByfdqFyVr4s1X6SMBtQNzDuSWYAwK5+L0gnsGXUZxmtNYWLYnx4ju
NmgKw2AKC1fKc/RUMkiBcuek217Tun2jVfZbyo/GJ6vX12qyVwuO0IN8JEuOTcZNthzqKm/NdJLG
8ZBYaeu4FUCRQ0pR3WOplWh3zNldxDgcp7LXv1Dmr/ZRJH1/3S4jFSrylGg2MBwQXdTLObDr2CiG
Av5YpznjnYIPgGtYRXiDVMZ4M1rVWnp8GZ2QGufyIEPA5cGzbBkoYGlMsJUbysnRc2OjQwbYaGrd
uTgUqWhlqKmXBLm5cn4vEiNAVIQCJHlRoi+RB1p0Uq/8tpiMRLq1p0I75aMV3kut3KP431GWbXvj
MBZ4dmR5vpagf7ZloWsjaMOo3CyO63EMSA9NkOeUxJBPReDYe7wCm2NfoHdcq6XutrIS8rDBw+/l
iV3kY+gz+kwk8MjiiRN0meyO0fsIe6o55wZ01CbpFX8XD/Ura5SiFTYVaECeozwTlyrvRmM1rZPP
2Xkcle4Qyq3mBu0YnutGnr1EmaXjy71anE5P7ZGv0HgeCmz3MrjNwPsMgTFl59S24o1p1MGhHlsM
wWd1rdz7TFOIk5ETgQQGHG+JMYKOHvVZamdnXrnMU1n4luVmA/KlThXbaw9EEbX+9gATHbtobbFE
wf7PUpPhXkkhRLO8qIYS2w1mShm/eEcgr91zQ1fvS712zuiLaS6ezspK/Lk4j399A8cxzz80poDo
XZ4FA/4tSRpa2bmo9SzYZOhXedA2tXe1pt/oUoY65suzuTyQf7UogBzkZkU6Y/FWmVq6bE2MsRHM
001iTGccp5yfeSdVpw4nPeBvRLll7HxqHcuXvcAg04Ewes7HlWukuwXKmZNJzAFPdN6DyJ9wRVz2
vwubpsH8OD8nsyFR+a1T0+urRoeOnQBoa2NmI1ODvTpYmSf5aRu4CozTM8DiZmuEOorIGlnCoLTN
j12B5qSFVoC28bNJ2a4M3HPLRSHPxK5jM5AMuvzUdlAom0tyfu57rCwTeLUYAQSmZ/m6fBtJRCot
+Livld3oH5oi1raB3dv9yvQtzvKn8RJPTKTERcpLXjxXUhEt27GZn2XZmEFEDEZP8dws90bVJ64f
t5Jrqckr68m/WoXUbQmpK55Ki1XqS5nV2xmzFCSadQd89XM+qgUgl2ne9uBJvUIPfxSVbH+Y635e
2afPHQpclf/T+CI6GvxqRGyiyc8lhby7Fj2/DSwE8xSp5ZeXp/i5zUj4pbI54MuhYHI5w3Yp+WFR
Tvl5qvz8K7DkZGsl3UAOiIvazXgJ7V5u8PqqQhMApB01LRQ/rqoVtRmXHYmf/FxHVfmmDnE98yOz
2w9Te4+4doS2qT2+75nplTP9uWUE1oWanszjigrNZU9lbZgaOXbys4TTzD6Sq2hjDLArlcwKb2QL
efc5ABXycm+fbRQYsoVOI7XsJU8HQWRqIFNQnMOom9/FplXeagGOhFadGTtfD+q3UWmuSSUvYaNP
a5f3hVBNBBzGvXnZ1SKV/SAZS5ZPmOrfJsTjD9xc07ap4uahUYyf+Kuad3YjfapgtJ/x8ahJIpva
Gu32ud4j8wFNgcBI1OAuv8MflRhVlyo/Z6mj7PTJ7B7l0KEyPaTR19Ex/Nup64aVeX6ayMUdJ1JS
QDlJEiFMvJhoQAl2Mk2k+dUazXGc1aV3VWdA87fj8YM2yXLrBZU8f8v01NgBPAr3VuRMTElRHH2/
KHcUe8NbJm4tz/PMcCBdTfqXi56XyDIQL00Kq52ZhWdqOegtdfa0sYxa21o1IomTYvv7aUqH/StX
oLhkCEfZbiBFroqfvlQGWYIhz7npwwDfKyDVrtwVOAsQDGR3/dChJmPU5sosXPWVZgm7+QPkETH/
YhLKQJcMmMThOW0V5WeKl/QRuEpySvPhcyQONW2c1mLRRZvAEOA5kT1hsVFaQbnicrmVY5NoQ1rl
b0qcXqJ97duDnbqgaguj8CjnWe297LddunPUdjJfl7KicZHbRXAE3BPE5aXvejyHGQkrq3tTVHNx
wzvuIxmueFONjeIidTKuXIqLcxsoJI9LikDgPgTNUVukJ7uyN41CN9oH/ruvuyn8MhgJ6u/43RzA
Lmr3L6+i5SOS9sDig8QUdBwifWdxHdaFpeeONugPMvZp3qjyhMli6OMmim1EitO4HeQ620yGMu+y
XjoETrpmeri4Of75BNYVz3lxVy2WFEACuGtapD802hxvnX7sj1JWy2AiJ2cTj+p7Y7BNbyT1vHm5
8+IX/3agXDW86LvWBFobBqX+YMdJsWmQw3obq6r9/uVWlqv31whDj2G3oLC4zEEGOP/oVdnoD7GT
SJ/rHqquxHNzN9lWcCiq1LnJaq1f6dr1MmJa0UIiTYEgElDbyy1TO00SyMGsP8xtMeywkDM3Zgus
GVs0w80cfw344TwzlBx/2MZQc7uWlUG5P8rN2dQfqr7svFwxKw9DNACBihScUnQg3hdI21IAVNV3
YVOsnRCLuErM5JNFg0YsKfwTxEz/lnVKGntSkig2HkIzyLdGV0UntYHMPhfFmlTLMyOLgxbMFVhP
dHipcmUGaQUObDAexr67r6xeOWmBYXxN+wSMlDVWawz2Z5YPJR8SqLxXwbouEQu52jj+XHfGw9Sm
wSHPOucnR7+0GdBy2Pr65OAHqK+xJp7ZkhqqJdAfhdkbp97leOJep8WJ2pkP+OgBJXXi9uiMHQLY
RaufZx8mRVIUD7o8TmvGjstSp5hKQQumZkw6SeDsLpv2BzzAulyhv9g4vgOBH+KPrNq7yZcxr0yC
aGtYGONQH+92Q5j1noW3LlrREfqoEzZJfhub2zAv5UMT1Gu49cvJYHFzzxN5CcQ6DzzeJZcfp8RJ
GJKqMR8FT8K5IdeZqjd+JNeVs/E1Dbxvn7dx/zHrisB4nXT/U+M0K6jhgJ5Adi9GJhw0kqt4mT2O
pRXtEjwZToxkuElMa43Yf7mdfzVFmQIGKg6LFpC5y37qMQGLrY324wRKbZ9aSr0b1HQ6OGaHCIVk
Be2Nk8jyBxvXKjfGxfRVly4ZURoHrSZybUBLIEhdtm+kytiR3Y5/FCN8kYOD1qJ831Rhb35KqlAZ
fFdCLWheOTQX+QTRLLlFdOpI2nLpo/F82awaVfnU6pX6Y24yCYKcE5rJFlkqszpaaV32zQb8kNy9
0+Ac2vegQOX4bmqysHF11QfxjpSGv219HtArUdflocMXCZdjNLvJdlPgQ1fo8sMIuEDsmZH8A5Ak
7Bo9SZRd7OdtvzGarPps52W/Ji5xeaSSxoYzL9T8SLgScl9hJW0JLb/eMsKfZDuabTCNwwe8CUdX
ybLw8TU35D9NiTBEGOAQyy5O77Dt2HBY2v+Eqxdpt7HTAXWD3WSn7xU1tu6nPsSQkL1mGSszvhxX
VjoYejgS5OcQ31oqaJDaxh/JGePATXqru4nsXNtPaPxrbmSZ0gExjXxN9/1qXEH1onpA2gMjSI7X
xVT2PuaAmRNiIitZVNmloDW8MuBo7+Qi2L88sJfHOAOLNI84v0l1UPRjU10uG4kzzJLaqg7c2DD9
Q5FnlPXTYnCnUoneDLOlv0FALXFDa84OLzd9NbIgbEVWjkUrNF6WTddzT5oQlUh8x3V7uit4M3oY
UpXkmdB6UCsKgS83eDWuAqLvQOaCQQUaZ1n8biKpA9iS+/S18+OvKCCWpgtirLvN5sZpVsL069ZM
QdOHHEXKjz8XB2SixCTO52QIKRoDNQRplGRuE6eO4w7cWSutXc0jLyDqOxhRcT4hOrloTZ71YA7U
1AxdOdDlgdYQEHVrI/R1aiCpkQhAL8wEx5iKszbp9ueXx3bxSmAhMbIEd+STyBhS113s0IHsbar1
mh+6VEJUGX1hLZ425ZDZ6akYHbwe6yKI8fGWa/sxtNH9d5PWkT+3bdOu+UBerSxh/Sv09ykzCnPk
xbeEBMuz5QxW6HaWFu07NW1v2qLsmXIrx6RoXhNluBp9KoxktDDzhLzFIbHYRWrfBSPJSQgL+dA2
D1RTux1iGpKrp6l/DJOiexuY2rAxiElWdtEy3kDyWHj1sIU5iMmRinv6t7gWpxOrtrOepkctzr5M
WfmAH7P2ochlKsiWOh0TJOFXTo0nXbr/vIuoNhF9EfehLEqKFOze4hrs/YibqNDk0NWJ4QnCqqEZ
N/WYTTmqHY3+XjPDsTiM6ah+Mdsseqtlapd/M1Olv22QaBxco0imD4acR4o7WoRlt1Gc658B7hln
xWrG+7oLoa9HgTFI+wbS5fiVI3G4bWVox15LBFffW2iUdN7TOv5f38f/Hfwo7n/1ofnv/+Kfv5Pc
rKMgbBf/+N/n6HtdNMXP9r/Ej/3Pv3b5Q//9pv9Rt13944/zt7L5Y9flj9/aqMiXP3PxK2jpny/Z
fGu/XfzDNm+jdnrb/UDR5kfTpe1Tc3yz+Df/b//yjx9Pv+X9VP7415/fiy5vxW8L+Kw///mr4+O/
/iR6+W1zi9//z1/efcv4ufuo/f4NotYfxyb9lj82Vz/641vT/utPCXTOXxTlCHhZC1TMBHxj+PHr
rzT5L1F7RsuFS4U4lx2YF3Ub8mOq9hdZe8IGLhvkE1hDf/7RFN2vvzP+EmxlUbtFWQkF8z//PQoX
M/efmfwj77L7Isrb5l9/Xp4CVO44D3kcCCMr8qGkIi93hum0Vdl3+XxnjIW0RavFlesgwKEnSjYB
meBfK+di4fze3CI0FO0RFXK1QNyES3HFy6KiNUaKE6p3Uh6lLrKV6VaNitBrevNuHtSvMkLSu4LH
x17y77PssxRUmltX6rS2OS+PBD5EkP6eLLgpCJMlWjzNcLM026EpirsSh4oKBr3r51FFWDaGN1Xz
DRSbv9eicIDRGlqHujZ+Bs3wLocLvNHHzrjLreZtVzj5PtOG90giRu6Y6cqDqvuHNpaLXVBk1aaq
tRrhMlnbtEEfHecvqlnObh4NxUrNkIcLE/Wfw4b+cIGKu5SDXKQrlndbaVRhZoyVes5CLwi9DtfZ
ydW+G2bsRs1OV0EqHXTgJMkxaHc1CIfmbRS49b1THuPORY/fkDzzR3HClAOUdlN+a+ztrG5rjszE
o78kJ93mXJyn4jaOdiDg09ZtMGW23EDfGNsA6PqGimmgP2QYlASQ0pCg2amPRuImAE1x9brD86nM
D+En5WtKRdPaR81Jmc666g2YYeF69cbJP5pS5mrF91w5meYBeLU1bo18Q8zVIeTnGekGFXLot0q2
7+y9Vu8yXDY6b7Y21rAZjR3GO1PkIr4QOl4UbcqH7r4Odqbtpm/LD9YX7QviHqhaW/fO4JJjDuJd
1nxKbNehaAgVP3al235n7v8Oto4ILF3lU/FW+uTYrux4qN+O2c6XtlPzfWy3vQo8/zxrXvs9qt3K
93p9k92UG/9rRc7NcZPUnVCohHtXu4biquf4bB2NjfWusj2tc/0fjbWzsewe3eIm+JtZM95hD9PF
h8nyqsy13muuuff3+h5LucoNz9GnmVLQdJirY4ye/Zvh484/O7fdjX83AQl7X9y0u/R2/Oworn7O
c68NNn2wCf6eB9f2plO9M47+A+onY+wmIbC5M14D47jX7nnyKIPrbEyCjTfOl3Qv3c5fsr/zM5KJ
WUnm0At2vgfG82fsu/7b9HbwnFvnGG7lTdO7gVd+nY72bvwYeLXne+aWPnKdYsLrplsYBmHmFplX
/ox/UjCLf+aTG8vH3vaMU+0Gu+JmCFw233wfn/Viw4B+yfeGFx2rdoM7QLdTvOQxORafp3jvPNi3
894599vh6Pzo79I75y3xmzR56d38jW1bbwPNrXrXqN3oXtnmb/O3eoIu0WZEjy3xYt3Ft8ZEoNH4
f3chlj/yd23940fLjfj/wTVIlPrSNfj1W/Z39O33y+/pB35dfpr2F4J/NlAfyLFP19+/7z5V/UtU
XXg3keSErCEguP+++uy/ABSThnz6F4BjiZfdv68+xebqE3KCMhx1siqG+Zq7j7vyMkFDtl4T1H6A
hrzqRHZw8SJoy0nqJL3jzEMG29mEWZZHJ0fNKkSCmgjTNiW0jZkDw5TkRxVcVvE5G7t8uhsiJRik
DdJrwyMx5dTuYzsPqpOTyTJPNFTd7R9G3umR6dZZ8H+o+67lyHVsyy/iHTrQvII+rTJT/oUhlaEn
QYAEzdfPYnX3TJWqphTnRtyH6Y7uSkmZCRIENoC9l2ny09BYUM1t0Y7zULipI2r4gLtzspalpb3q
7lzVdw1RBihjlJAy95xiUS9rWhlZAqmhStI0XXNU2wvF4L7ZV+uI1Xp6NlnbLuGqjIsTOpvG80qX
H4gRDigyl7QdZsPyM+aqOC3WjQVZHA270IY20NHsL2kj2iqjhaIoTaD2IAMFY9eByWzndltF1qoS
qhl99tqtekE7nKuOsMTI71dFk/ucqOI2cwdcFFbMz72o2W5xWwcXJsYbFysLi7R7MVkz0AZbw9qG
wKy+aNN+QufSYTEHf1Ts/s1Wty4m6pqkblPHRT/xCPuREoiG8awUOAfWOlYzu2mYh82DCKp8NuMW
tbm9EFXrF6rxsgyF9FKmOvu2Efad3qhpUJrqe2vVo5+q/QhihE0CAMefXHuVe4Cr5S431fZ7PpNh
l/bMiFDTRHBwJ8PvBeuw8rs6zXt7eCYN6PJsQDwvu3Tqe682BxTRKJk6czgPtVXp0FsaGCT2qOKU
RvUwW0wuYWULPCjKIZDKL4pYV/dlyp1KIOsn8BEKpJtOsAojcTO7FDfPIY6vD0YLPz+DZ/JcygIa
SiUcUlBNnGJeNX19wun0ru1Rww4ca2QpRF0q7slurEwKDFqlU2wryUr1ttetB53htCnm4R5i6IxC
qllSFXa7HoBLOA7ZfAWxBdEapL2ghUkKxLAyE58wWxNGvQ6XjnstCpyZQ0txx6MoFenPcAm6rCaA
mt4C5Xnjludcd+hIRvkiUVU0Y4MNRbpbyxyGXvCA77YyQlHZB62233M1V6EcC0eRakeYCojlZPBX
UWPIdFZL7HDLkWVRnTk6i9NmZXD3bi/6ihI8z9nwbSUDuGMADz1W5gpSO1u0u5YYKfY7bQyYHIN2
aqs1+waEF09XuS18HMLa3q+nYgkB17ErCmWHVnwREAYqqFHlovSQcYy0yS5XT5E2KGNTvXA4gc6V
5YIptzD9zsqZg7OWpsttHqwHU2ZXQ2cnCKjWkVkO3wy4i3kSh26qd73xpODrumecyvpuzwScLXwY
qVU7MI3S9j3rS/iVjLXJJt8Gsh6GcFVLoKdnW4L7EEtQZpoOZCq/QJS5wt5jtE/gISiVxydJ9I6O
49R6kNUB6B4ymq9LSfLC7xb7S9HpSSUFjoqwhAdSbhV4prnTWy7SYz08VjfDzSdzbnYm7rOFnMmo
vsulNayRTpIXCualMX9FLGA2dCLt2vEdHKCQDqpRXA4z7N8bmkl9aqBGZEixK2AGUGJMiNXPpzbn
77LGyReO1+0mUi/TUvdBj4BYNxKgpPOxYsCkQYEZcBlwrvQUhS6TZkjAHQZQ4y+YvNjyLU13BBx9
jFhWlFGb1evLYvKliAZrUjxQalRfNbKvJjJFHiRmRk/0pprkythkVE7rw6LWZ6XjghYGFJN0QCDD
Zay/tcxe9jjxKqGeKvbeKQcDpbzc3Jk9IL1g65DF41kHnhexejXRzHHpQ66tphHavSCh7Y7fqqxy
4VRSLK/90D4JRQIkAefEXd13XdhDOWWvgUy0rB3uuyKD1xrk6zQrxVEOUBlYpxYyTsBgbCJ4KAQt
xQrP7ZwHUyNnTmU3Z/DpBjPoALTy6pNNk6Nu1W8uDklXxNv0gHwZ83rkATukcmEbwlGVjmyrgQdg
A0engVnrazlkXQiLufUVDNei9ss0LQ9l3dYJKFjVxeFmuyvn5ozD5/e5byrYGzmps7OctDs0Q7/u
JlSpcAwj+rVanfG5t7opQqR1QHaX2c6RLH0w5joLCMJgj62eOSUaEr5naCpYPGCTthheq5O3Clrc
L8bSuoGrF9MdoOblBWXcCIKATWhrvYHsR9HGldorB6bgiMHy1sUuzUInSk8VuBLbOsxwiS+K2j7Z
k7hv00YhvtG7wgzMlXx38vkKCpyZlEyVES/TA5wAQHqW6IuuA/tGf2MwNtAscac0I7x7sF5CCESF
61UbpG15aeZ+n4EbZyOjEq7uMu31wljDkoFpifRKXPKxD8kCmCHqEoOnFiQcdOSdRzy2kJvLVV8Q
45fK8rnZj16u2omprSJA/5uPLkTIgfgdGPxZTTfKCzsDaQNCcVj1ES3yOt1ZEAnHuUnJ3k1thA/D
uuoRWarKz6XdHbVai+0OGhmNOxUU9MUvmcwgSDitCS/yey4Wk7aKfiYsixfWTfdjIfUaK7o1LTgI
rlFqjN872V0qxmgqoEY6GK/Qs/UBTN6JjuEwAIuBcnb8ec2fsn7y5aieC67tbL3EIm05oVEU2bGs
DehY8RLaev3BLadd7gBlgGSBRo2xe9QnEudW5xGhoIpK+nJn2dW+7N0lmSum6ziEtkukd+tDWTCN
Ot0Csoyt3lmTg3uZQxd5Mp8sFlZezl8sQzS4Jmn5ZFimha4LyYPCyivEJRPyflW66Wz1IILIYnmG
YU/26PRtoXiGKZY11FimuxS5RVP4DKk/I3RZMeTJWkilrymMB2rIHFj1m26sZ9YSFlh5M/uGxQ3f
kYJ7w7hiGragEn/Rp6zGYUQDIuioVTi49ePIdCqNuvbyZoH+L5BFCNaVus/XtHkCpmbBCXVN6cJX
QHXX3m4KK8IMYqG2NEbioDSGJX1szmIF1hW7DDbuwKFaX3irqyHhi4s0cIHTodm5ygV5EhjMCm1a
ca4b4OQChTpnfpML8Lob6wq6s/5aanrvlUvbo0xQFcYxM5DDf5KZ1buBNsiyDQopsjtVH4bzKnQr
HrLCOI+clDinZQuqC9MCsRyaM1kmk2vi19Dx6hJhaOudWy7mCaLnsy8rowpWCF17EklFOo946Hqj
wTu7tRZfpLUZDFOhnlk2qEcdEn60hgezP5lyfER+qr5MS3Xh0FQ9A1WxegtS7HTFbj+SOlv2RBJ+
XMh4LZT5pQcV+uJgC+6ZXXXGFnA+mGMPb2wjq4g/10Mb1qy5QfISA3rQmOeU/FG1Zu4jFXfQ1TWP
INzVBKIzVb+d7OyMXYtKDbs9TUKdzkCvD5CCU2O1MND76fots5Q3VGghrWfLLMjtIl64kgirnN6I
U/aoEFYuQDzrkMxdv/ipjoWTTvPU3uOxyhd4tImDkrlfZnPtQ9mzCqZH5IkpAo4WyBol00jAbrHa
m6ZioNqLveRBxQR4oB2iq6ewoS5Q5CmaALM2PzgE64knCSvjepbGHe/r9TaRtdoZuWH4i+4ca20h
EbHmLJEG1hJSLMs90lftk5ayNJoswKPNUoPSKivccC4XAlCQgsXVHb5CNPJSdDN7btQKaMtGfTUG
DTpJk9pcUmDiAuTBsi9uqbuHzlnVZ5LDRy/rsPez+u65WFeAwNvMua5ze1OLtnkeivGrMsP90ylz
z+Xl8qIKGZZyKiDp1ZjvXSW6HVHYeB1GjQctT7N3Ntj2e2eQETBX03xwwc51qLbpB7IsJTeYotde
ZnXwqFLXeg+GTlFSU7rjd7IoS0iURkaVpopIGWysaeAzR5be26+LXoxnyBO3NLPUCdv4olcCw6zv
F4LLBh57vqlySuoCkoUqM7UvtepIDw6NyotZz+2rQGk86BZHC6p5LM+SIfcjdLM5186ivhRNo4cw
IeW+7rRP0pi1aDakxLa/i7opt6mELB4EkC2ejKY7eswGmaaAKifqDOu6q1W7i1ahFVEvCxDK1VG3
EZFcnu5BtZMRG8bm4o6D7wC+4ek1bzi1OnW9q2ARQBdzK3UWSvWwVuA+FplFIkzUa84qsVtUAv8V
ll7yBQnHLh80fwZzkKLEQ/YzNvJ+B4SHLJQ+AZw3KMeSPRdc1S4D7+4Nten3s5EdswZ1h8oac+rg
rBkbg1OdO8UgAeNs9hQjc9+IyDHfnPHFMef8DqUNaw9nFv2mCSM/mFg6PGiy6r5VZDzo0uUh7dxd
NdVTXHa5cS2xRQoBmndpqc21b7Wc0RkaxznELt0C3P90uZeyzM2gGjUkmHDaNkPNxIEP6g7d17Lt
qgBb2+IOCdb8imM6Tpep7YqTVfVfACTUvbE02EiJk2cwU1HcQ5sq6q7oBdxm3LGh7gpZ9wliF4gg
5npXyEXuFTIVh1HrrxLJeg+4fpx9MoI0gNKQUwX6/NEpO8hx4pCF9REaWanZdzA2Lty4XwR6Y+KZ
X+iDgEEoI9d22/8U09wB0MC+wJYMM7TX/KJykZ9KUUOnKaZnMk1YU3XWQ7+Wi8dy7hdq5RnOocPE
cPZmXbzUZoGFqJhdj8zmtz5rn0s11x/WHGSttjdHWsG56x3Pi4CI/eOgXDwLHPqfMZyTtIOenb3W
eQg9Wgua/ZL1uH2rSeC8CZwPEgXcL90lm3EcTEsf9Fm18AwVfpkkh5yLm4KBaVYlwTY6Qw7UKg+Z
dIANIinStupV18vMK1WlOI2589AVcPBTOzdhroPqqRy9uXcWb6rAIMQO8OKmxPW0UabB2hdvyJM0
WPXrIbKWytxrMo/Htlxp2a+JmtWvsjGRL+4HIc5SdR+VutBBL87t84Jt7D51U7Z42urUU/0l19ss
zskwHmHnasU6kgWvqb3CorpWOn9u1khZ3M0mgd0Uqyze5bY6D8YcjAqrbiJbDrUF4HmqKVWYmXZz
39vVPRJH4lGM7nQesQ74yyiNrzgfvIERcOq09ksr8vZtmgU/1PAgqqlRTmrcZczyNLUlVFEq+Kbp
q7OzGQsUy1WecpUXEWgG1htqe+R5nkw1UvT+UMt89hBkzBqJUCPD3t7g8TRILcYh/NXotJGO5vBs
mfNXDJEU08LozkzoSjSnE2gmbXeAOhb40EZXhmSoze8mNKrvLSR1kNdGpnWEwj+FmSOn65gKmhXV
HA+K8QW8qn6mTiMKX+9V4oPh2zzMshoQt3N+Vwo2JDiyWT4WXsWHESWnjOnEM7XM2dXIogSKC+kd
l9RDaDVE81R4+vrE7AnWsQXJflfrH3qJ1IgCjjYFtHm9ACGzMZl1nIDV7ysogCHwgUgDq5gPSPgC
qgYCyVfo03HqLI5JRavyYwuXqKBykBWfO70NuEJmCi6riDq1576zgCOpr6gKZP160iznMC32E7ZH
2JSbjTixjjXJUHPzACwWhNXbGvY4NlzoXlHwabE1zL/PC9ZycNngAAoBnMNQzrCITV370OHmPIct
gZqTxzpPezryNaesWUvqji7y7oXRRJVo5zcAueeT6Ls6JhsfpW/W53Ht19BYRvtQwEMYTevmNyVL
FU9tFPNSj/2M2WOg7pANYHvB3cE3cPzdoXyp34oWRSShA4wv1e1cZ6zT7I0OzoQ9gzcobDlNnKsR
4+3NShw4y0vPptzvuKqD7uM08ZKiUtA3rZJogwsduEL/jgwUKiGkvAkd6Kd6IiZVex1ysXk7X2TF
NQhPpt91GFzsW2lYcaPbQwwZUhUb/z4LGpffWQASIdOiq95kFQRroGh2E/ZPJ2DLdABiRKnTxkK6
I5mQaPRNZDQ9dRoghisN4om5HS+KVXVh3bgt0nUctaKmFn49O9gdpZOb+qux2L4UMxCJpH7AAt15
igJSUZsONoWdoPBcq1U9niuvWPGUQGeTugcGuEsyfTLCpiTnpW3g0+qUew2Ig4h3oDWnKWwuDcQH
nO0Hp/QXc2oD6CAVcTkjswStfC0yepTnK51pwJ71ImiIeOiy+XHJkFlEelF/zWr+XnfWWW9S7jcr
mR6HwRXb2BKJrhVjhCT4GYKwKrCE5jfo51Xe0OVAlXCrChncrJHxWWaPW1O/09OhOKRgdQasBTar
qktkXjMZiWyekjWbF08OCzKIZv42yzQ1djizD+kebnwAj4EOB+eVymoqedAHa771eUtIWI3VuN6l
GQrRwNSnauvbUkdJRKCMvJw3WPihMFT0rJUa6uJVZS9S5M1cmT/2toG6UJqCA7HAJKN9BlnAwgla
nY0Z1JfGeZ5W0fUeQxL3qdYmdl9IjDfat0yZE+g5Ye7wjHUjLd0ZZ0Inh6aVoMIArcJLa+jx+9KZ
FhnaDUPIE7DyO0JTorwxVWTaN2VAuu4CL+FJ2ZW80xUseobRrMBrzIN+GSRAXVgajHH1NeiUsqMx
cV3f9Vrv4tgI58J8zxZiyIBokF3xETS1daeUli79CYA3vjMnzCW65lYzHxpLHQ26Kql+Hkp7+S4t
S4WwgFT71p/FgOxngdTyHTL/bmyLYomtNrtv1rEMJRyT5rQ5pqP9UGvp6kH6s/eyqebXNiO73tTg
oI4KV1VrKBA2laDqbH8F/3d9xECYHpC/LSNrg/tiU1cvT5pYalqVSHU0ijuHYl51M9CrhqBQ6mxu
JULNWq8r1nbbljuoiSm1LB+h+sCHiy7GFuOBz3bsNkgke2oq22uBBFIZQNCmbm4tn+AVg4SQVwmk
LQXPmqdqdLIJBFo2Hie2nuo812Jd0XpP5JX0ah2qhlg6u8dZyqe6a+6b3k7fuFOZ17FQyJVpAK/o
+XKYdWwRrd5qXwazxN5iILc5YzgWIEjmCEp6E/Uja++aAYLmlavYSHciZf64ihRKVswhYV8W/BnK
9ct3I20huqQXJSrWzGo90qXPdTksQQYSMzVkpiVIAJBk0lJUEfmIil+OiOGgZtAJ7ejMnAlK5kn7
OoNajxCyMrK8NRYkauKmkLUeYCvek9gYzTyLMOjd8rEoBDwDi6GbRQLhdI2DMs1Qr9/PekkK6CFp
cDg1i57jAAFF1RlHZKtDErcFVjhtqXRBsSgQEACVkKILq85uStqNgJvcVybhM3JqVYFVdQmWqhnn
xR/6ZV37OMsbiDkgNWNP08HppzeUggDzggV7E8KnNPcK6F8E67g+zXl3h9T0LlvUheq5YVN76Xis
rcjUAjHrJG2OYn3OWoas4qLuUKMoTJoXDnadpJ0iq7VIaGRIYxNEO6pP1eqNmXN0JeC2qHdQSFvZ
LxnnZwBCTa+XcwNOrZmFVS2sWO1m5czJ2Pkoes2eLB3gmBDdNQKPUNknKWOOoEw0OlxEVva6wu3x
OZOpfeg1swhg7jq95r2T72akSDukCJGVhdAZsrzNCnTE6Dqx00OJCwimBgh0NnCG5wMLXTrqWO1Z
nlWKD8aD4VXcNJrAzlXo9uqtqlGSVleQfl7XLNVuKAwcoNeTTEvOxpDM+fR95XyONI5tuZrWlYct
eItqvZV6tRiE7TXFokPyzmFnSTB16eoo4JUjUxXacgD+zDaXAjl8pHyegHgkkIBQkMadsb19sXrx
TXTIMdd8sA7MYJWH0VT62KVkSBjq3XGY1+FdMuc8TDhwlWMxhNihu0mpzvPOKXIGwlWjX/LOOFku
VyI+LJEjC8ArRMyZ5e41KwV2w1TL/uw6MjuaqA54IClMHq9crtE6Y5rXSYGyzwCog4Il+l6x0xOq
HVgUcZi+9MBYUxVJwKthlkerL0K5kl2Bch4HML9BSbN96ZWuR/LZfiMMeWrTRJUpd8sMng65FSML
kMPgtewCV5p6ZM06src5LtqFV+yiu9U7W8tEuPKtZcAKLS4ylFCxmSiyAemQXRqmzl8Qb5snyQHL
wKhPQ0tdzqYiiJ/ZgwPaNjIEPjcqZJFASJnikXFyg1whtPLVtCkTfdKM2CjnCZIClX6PrOy3ycoe
GqKi/IV5dyCgVEHvdoLukgN/erdxT1ZqZ3cZwzOE+Rr2CjUZeSLzxkn6GbUmLrBo1/0AoA80tmk3
GMpp1Aj3NY01ezjqTkFuIj5jQjvKrXa6/iZldS0abGLTzpShg9omzbUKmGqmrwmk5DjV7KZL2tF+
aktDperiME+BEPOxUXQcAlMeQcJNvGd8wJl1zE721qlc43aAAxzc7xpj8Qvs5lgDRhNoezF00LB9
K7vHvGqEBzWvEqfk6W2Cq4nnKNi5+0tewi4CIWTfGm1zzAZm+aCcf2ltsgFbDPW+dbAWGJU8WgC2
BqvWrAk4tSFuEOlo0Iu3VNkJzj/IHbdLYM2wOgN5TaEMQWs3S9L42rg2cF0FSeNemljF9tUkJQdE
H9ukjBKRWjBhElP6yrlMScAhCqDtqwGQHyk1E+uuIbx0Aso9UmZjr04MRw+XYbfbmxNkidNGLx5Q
+MhLr3JxEN5ks+EXgxNh3r+nwKrtdSjqDPf/Y6DF/88wGpul2v/6DwbwN6Qi5W9rUf8M0dje/294
ou78F3QfoIYILiogqjDx+A9EQ7EBQUQBVDfh6QEGPCDh/wejQf4LhX6ImTjAw2+I/01E9D8QjQ30
QTR4kwGosTHYXPufQDQ+oNoAgIROKdoH+BucVXBKfoUnGgo2M3rGF9rjYGt4az4MPBrH1ux22Upg
2vtTz/wbHfkzPPH35kz4vwD6DrsOE2oKH9CQ2KKjKj2YYGdUYiFf5xqFw5q2YKKYt8x0+frl7+1t
GOufQHsbvnMDgG7KJkDJwPLw19tD5rTiy3YI7yEicR0QRe/7wiqjT1r5oWv4UztAyvzw0oFGBR6z
BcGyX9vBrzRFy7XLPjmH59gPQ0rD/TEMfT88evj56OP/fd+jMV75x32Y0ATvOR7x48738bfY3+Fv
wQ4v8e4wSc5+jL8e8eEEb/W8BN8WRhRfia/f3hJ2+HxyH56TBN9G8XU02P4cJqH3irfgEqi3/Qav
8UNAqRd7MdrFe/GNd9EZX7/3fXzVK36TBDQI8I3P/pEmyT1NAg+fCYLACzzP294W4PP4vu3LvANe
HHEnuKLr1nwUe7vHYLe9NdglNPBOno/XuOs46nDzHq4uDOKD54XJMdwuFNcW4ZNX7w3fGuOtu9Mt
jm9bN6Gjtk/7x2NDt2ZvHn7990f2ATsOLO6vT+yj+DDKJgi2pXY5hufXJLzHTQXemxfvvNsnLW1Q
q5/H4G8tfZhig+C1PmBshP7l+f2c0TMNXk6eSj9p5weV4y9j8KN8ugCkJre3dvCInpPrFc/ZQ3/j
kcT7o7/3vE8gsR9UHn7vQgDZfgb9pxoWpBUNHv3Xe4wWPKe/PyPEuU+6bpveP9EKhM5gt1yghcs+
3G8DOjz++C/+Pb+GmBtnjNXj6zF8PZ57iolzfH3Fs6SHCAMruUZJFEVBFB3oCSNs5+1jDOeXw+HH
cDxQ7xTjeWPmYVr43mXvUczPYHfx9nuMvl38CUfi04GwBcef7sZUN7AG+st/9u8xb9Bjn43qH6Iw
fxsDW4f+1MSKSN4SNLEPX89ZgGmJ6X7eJjy67Yr/JDTCq21WZxR3uPseM2+i3/04jr9P9HL7bIj8
gLf/7YI+BOBmcMAH2QblObk/h973OCloGIVbpx9DxDj/dtzCJB4MHkRAEQO97Uf/HN7798n16D93
iG0Rfd6/h/gC3Mo5otH9nUT3+Ygi1yTCuAt2GOeMBqe3ku5ueNS+r1P/ggHx6tKH4IRIEvo09oML
4tDuuAWYvw/VH8qYf7vPjZvzU8dXHTZiGkYqAvaRPiPmSorrfolCev1XZMbtIYjuPX8f4iICxN2/
XwHo62jib5fwYQ1abRTyp62rnxHej+iF4xbXjjf/7Hv7JEG0jl8xWxCsEfGxSkRB0CO8hiH6HEtP
vK0C/jMeTvjqJ+czAjbGzfmaUfqEURTimWCVCHaYhc+I2jv6I5YlUXJOrt+SjH67bl/6fn9+Lej9
St8zmiDYIQ6dr/jx2zeMRsT82DvdEGPx7yW+Bbf4u4eQH9/oPVaRmdKMRpiqT4fT6em0i4OHZBd/
vV2wUngXLAdeENx8+nbAQhRf9v4NU5QGu90BMXsXo+t99OqPbsadf0d3Y3FFi1hb4iPW5ePei4MT
pvqPNz7e8OstKNz8/eX5GQPR+/rJE/l79AJb6dcx4WRpp9hYYrBK7vE/jN3o6GPJw9Snnr/71yLn
fTIOtB9cq//3OAA19NdmK2nbskOzaBPdcTxj/mOqba1uq3dPMYvo+7bWI1xiXiQUb0R0CK/bqowH
jQePV1d8IKEnbAhCvNo+myTRCf/GN3Sav/MuPzY26NZwWzUxo06YucmP7UK822FCbkM93MbgOdzC
aU5jDCF0P6J16CMe77fH6MfPR+x0/Pjs4zN/fwDb6vB/OwIKvtjPOroGlXXQw22AgX7tCAk0aKaO
raAo1Ul/GRgy3lDwCP7eyq9P+d+tgEAEzQN4E4EG/msrXSpYCltgAXpL6QaQ2SZQqp3r12xe+60g
qZz+3t7vd0VUbP5V6HpCWggHhF/bqzWYPLmzg2wfd82w2LA9eS21T5icf2rlB8nZAZ8IOnkf7kob
naLkKsyOSjPXn9SiR4UHQsD+3+/l974jqgEVGdhIg1/zL/T4T1ETkAs1H2yXgwIDEhA4JTPy2xUn
ZKQdKl+Cav2U3/+9zV+PINvzAi+VgPSlOpu2s/qBlwTzyx7qt+CMwABG36lKT1AMqQCFHmG/9o+b
wskP5xwIb23bwA+dqLNG7ZoRzg9dLeH8AAHJkBUj80TZ1J8Itv2hJ+E5ARkCkMQhUrmdJX9efwiy
uo7SAssgC1EmYwH3JyjODwezM8BkgXpO/Pdb+8P4+Lm9j7j+ZejWzpJoj7caEMQNEDFKUEqr+KSd
PzytjRnuAiiJ27M+KiemjbMuRUdQVa+hquClRC0WlJCU5dXIZP9JY3/qRIgwQzAD53LQKra//zQc
3R4upaJceuA+N1lKyfVTbiGtScAM963Z+UwZ9483t3k3w2wbqlEbE+Tn9qQ5pg7KXiDF1YDoEqCB
gmIASTuD/+An8/lPTVkq6JGYzSAhflRn0RQCXdhZ7QGaU2t/AN78JMpVR14v459MsG1L92vYxa38
1NSHCQbSM+MCeDlK1u6c53YWQQ6tf4QkmXmYzKp/BPDm+Z+Pxp+b/K0jgWibKg0dmavAZPEUkGEB
ftZ/oxXN3FxWTMjsfhyLAoVsvio5ivSFO95VHehTCoQYPtGC/9PMgoAvtIHgfwIXng+7BkA/zD6H
zATtNu68MXdWWMjuM6ngPw11kHPAaoB0hA2W0K9DDxnFAvqHFvA3HJB+KOdAe762mvR7w0R+7yJe
DZ9Mrj+OQKijgSGOb4TK1K8tlkpe88ICmHlAviyq5fhCTPMdAgt28M8fE9TJVIhyIuTqH/XcIZiS
ZxNByMgBQfemRji+iXLhJxPqw+l3W0eQ1IG8NtQG4JYEvb9f7ydXnGKsYZVKewOlLdGC+UaQcQ0Y
Y1nUTnCKZQCPpWlVRQYZJgW8uRZoVdXM//E2B3qLoDdvwis/tiO/XohbNDhYAlxAtRZEmUsrzFwk
uTE24pMn+MGI+F+3jDoD1ky4a4E59mGazSJD1XnuOGpgebVTa12GPWg9953kR6A7Z5QAGNLvVQfI
Mtr35gVESDyDAQCJZAQd6pOt0O+RBvUKOP0iD6qD22B8uJ4J+BWYS8+QjlSdyaBT5jYW6kpTZviT
mumMFlxaVzEOzWfqd79PUrQMxR/4i0J05rft0aIbczNqWCk22R+Pd2Xlrcb4mTXAH+/vp1Y+DLFF
MncFjAdkmVwD4j6rNyZvqkSNuRWFXrpy+szs74/3hQeMjrPgrfYxh+TYE3xb4OZAjcXhHkrmJli3
w2cyIb8HH/SeBQYiXEegMguS4S/rXtvpaSVsOA6AoGddIUneB0Ylykgd6/J9KPga/j0i/KkfMWQt
7JoJ5snHiJBWHRL4BCsSsMYm4LpAW+31VM2AsWzEUZeLO/hzhl3gJzHis3Y/3KcFPY6+70xwHZuW
78sJ+p4sH9djOSp8P0K/y1Or8jPN5D917rbbBPsTG3iosPzauTNzQGGDVwaq4xp5HpRxHgPdlWU0
ta6KKmSrDE9/797fI7u7FSQ2gSLsrCE59muLo5FB6R4sNCpT0fpW/785O7PduHWlbV+RAA3UdCqp
uz0lsR3HiXMiZFqaRQ3UePXfo/z/QbrdcMN7A2tjAV4JTYosFqveAciYVeUgdiEEXghBZ/YnZFKT
zWPrOroKJycCQhpaNg7w0mUayp0O928/K/v9yfTmHE9CQiJobk2b4wnVC7IFwlwgBrrNdLAKAXE7
dx/0FpJV2ekXdue5Of072raL/sk6MWV2+tkhWulZGRuhlbmFE4LPW5cLF6PHX3ScmCG0COdj2x2b
kNT2838G4hxnoFHWJihHvYdeolUHlJaQ669sb9e4zvhEq1Irgooy0vvUAbergxxj61ZtJidkuieT
dPHoXQvF7b9qyv9ctrb5ydBN0NumjTZB5wD3a1Jane/emT51F24IE9ll+rvHM+ZN4ijLmEhFjXgI
GssvA3x9gB/p4yUXmTNn/a/2Btk1irNcj8dDeU1P9xaAS6Clcrx1hna4riwFLACO6xVYSAVbv+0v
Kcuf+aSUOKg7kIhgG/u3y/HPJ+3S1lwVtNjAGhwT1ESWedGUyf4GRubwcRaSbrvn96AxxksGKq+2
7XbpOuDMDbHpDf2t/P4ztI29RdO2RJQk95rA1GtrTy3mkm36q9jCKFyvuMoBECRTPYktHQDpbgJu
FKwZeJGgH/I14olbwoB1L8kjn5sR0YX003Op5ZwqfBQiE5ndKBhbfj038JC09fuomeUlB56zcxIo
ciEK5ePIdhLEgKo23qQPDbuygNXTLOJWL4dqQ1H0F2LLuaFwNRI6CnlctO7JUGqKaylhdUMYS/qA
sgcw43V5SaW+vDcy86HIhSgXwW/FLvgkuLSVl2az2TRBJ/QMBDG5bjql7e7tA33mE23XDFcji4fw
4Ults0/c1G8zwDSlveLy6vQAJGXlvTejxgSLrc0eYAz8509G4RQZUP1jmB0FsqW06rWf4+DX736T
b8MQKtBlJ0CRvx6HDBcVhFRLiiaA1RjvVaEApFgjGCzDv9CHObds/460/fyfs1pLxPXXJW8C3xmR
ha6tXW3GzYW9tt2KR9cL06E0ucU+Yi7t/eNBDDW3lTQ0GRjwae5aoPSfke6R135iixXbI7RQ3t4M
J1pHXCrbiJslwyanz6gnu3tty7ycQFoFIvFZwNZIo7muizD2N4ZmikE4mgRwzZbM9g81SOz/tEW7
6e262afWVDy+/eucW2Q+JN5L+AoYwCmO558ACB089NsD1x9XIExavqM88Of9g6DZagpkO6icipM9
47TTmvUNUO4Z65QMzmvuqKjXfWgRbw907mtuom4EeKQ1QaMczyYWRa1bC5uzzmtQ9KnlBPqk7Q17
vKoV+NC3Rzu3duhWsXlcCNMc8ePRBuyb52qELOsqO74txqW9boig0f8wCsUO/B+4s5DnOx7FLWGq
LgnRMMeP5U4O0Bdn28oulGLPzIVl4wFFNNwKOScrV9SoCPgAEclR3fRjCdszNDI7fW+ZCOwPEuzU
oSzeNd7f1vk/R9pbR01p296HjgocbpnNqImRBnl7xV5XObZhwAahjElR+ZVpReWs0tYrV25ildmd
tnjW3sCrTk4IMDn6+BGL6sdGQwqkTd34llr3jeM3zYW75VVuxS+BE5JFi4BKC7L1x99tbfUBZ/GS
JMAZTcgDc9rX92K29fHOHuB4hfPkl9l1N6LodmFjnjkG5ObgsNCYhRF7mtZpEg2WofIhWGFGVMA9
h4c7NdmdJRIRDn3M/7+94ud2z4aO4pNaoJZOb2zYivCpdKKISNMsmHokuNxqvXQStj14HKs3jV6q
Y+wgJEhPnwLUm5O5c/msTpolIcQceb3UK7z6GLHutyf0egUZCiFoi3e3a+qnjylipaN3NisoCzuD
5yXLFqYbuJEvfo9yQzpVU3zhnG9x/3R2nLytykj4EiDkjq67tGjtGVk7Cci/0qINmf7cDtP6sx3c
MjKM2vxJCWS+bVJLXlWd2X9/e8avtyvKrrxeeOWQRRLVjoevkI5J4DfIQC8hLUJ9+1127ne7pjjV
+nUF2exSRvl602wj8mClk0aF9dRhsJ+yPDMNCJMIFfBghUF/xVGpL3zJLTyeLCuuBxY3HPuTu+ck
fJqIedhCKhl0udYBl62z7Fu7LpWIuiYW920x4o5UeCn1os35+dIdcWbP2sgo8nzFLIDIevJVu7Vx
i5rWdqCVMXoRSQHB3I+N9En2nXVRR3H7SCeT5anK3nFQPyb6nUzWMrVCTErn4Dv9PXGxeMKzEW6q
6EoDLdvU/lxYFc9kKII9trQx/KdA6/v2SwqPqLlQSDqz8ghOb94epNYbYPR4R5ng6ru1hWoNc5rj
Og7q5+SQy9c6qkblEhcfeu/ZaJP03VcZvSJa6FTNwGoi+XM8rl75pd027GQIDqVE8S620Icbjex9
YtNbJgc+ExSqTxWJMrbYvv0/t9nmSBiDOkVxpR/iL+OSW+5ugYh0qzIxuIe3z+e5jYRKLu0BCjz8
c7KaCgnzVFOQZleq6jeNIYePEz670YhMwNPbQ50Jfs42BOK0pDXUII7nZcTCXtyaebm5G//OlbF8
8ZQLrb4uy6sc9NzXt8c7MzXq8yCOcVY2PWACx+OVQsuqYZHEdZw/Iw3/6LDrErrp/JkLF9WZoRB7
p2+5TY1K8cneyJyqSXq1KSUiHJQEaHYOMS2/Glt0s6YO+PbEzsRURPaZGFEOl5u/rYl/Nkg+IzOW
DLDWkHXPwxguJ1KSLU2/EHqP+Vst3agfWu6aCy+nc+NSamRIxOsAkpzslQGmemkiaoGCY031Zh4y
8dFcaDJ2dZZ+QZ1M3nljql1I7s6tLXJstIZJvviX7ef/zHbEvadSWkKoU1QI4ppT3hSt3BR0nAuh
5cwORTx5E3mnXqwDSD8eChbR4I5TBTcU9bSwHFbzsDijdzV00G6mOtEueI2fmxpP6q11Qq2Yx+Lx
eC1KIe3sQfSQvXCuTW01oyqx5ePqZeWFHbrtwJMQvjmD0GdwgdJzQR4PJZzWVJj81oiRZ+VH0VE6
yoWd7t/emWdH4d5FQp5O4CsDO71qisqxiSZtXrY7xAe821RLpw9vj3J22ZxNR5wCro26+fFcenSs
Owf5IQxk7RkJOwQylivsL7Q2WmxPv2Q+f25XbJLlvGNIKlC7PR5O11enGyC+swHV51GtD5XEMMYh
nwrwyr1k9n1uNOp7G3yKEjHvuuPRmrrPHavhcHdLm9zUGXpC2AK511C6mtt1WocLF8CZT0ZEpgqN
dwRj2idRsnChNM8QAqCkNghZrDDfxiiRkB8v7MAzX40htqIY9VnxV4D633M8N8JIVcY5huzpVlEF
biByC+llQZbF3ee3t8iZVWQRaUsCUPB9WtPHq4hg2VyrxKsD7ECQ9OXXaX/VnbDRlNUo4lL1F+n7
oyM3NpVSchLQ26fX9io95HDw4gqQUYzDQksi/EUggA/QxkXczcE8w1F/e5rn1pSkGqcBEwkMCpvH
00xVrsHmQonD7csbk07irqwsfDGEeam4fmmk7W74Jwo7DZAwEEF10AxoX14TqlW5q5dibMKsaPiU
b0/szFWDTxNv+S034U45mVilOq9Me6MONorjAUUu7X51Yj9q7R5Fu9lfbtw2i7/+D4Pi4PYXfsRr
6WTQDtEzI/OsOugnFjEDBvKlWpwvKaoxe91prf3Up+LCmGeeZwR+smqwqUAWTv2BUGyUfW51Ne6e
rREkaX3jN3P5dYnT/JesrOq7XeldhDVtB01xri6cyde59NYRIoRujuzUtU4Ovy6kO1to4uHKMBsP
w8YmL9Mu+aHF7fABqmq86xEn+KA1/YWb73XU2bYrJ4U8moLC6XVUK+FnivpkAIPd+kQ7I9nlVm4+
vP1BX0eBzfqdOiSQMupop/crziIDcqL4vJNQp9+TNR3TSOEzUO9FPMvvarCTH2+P+HpBt3cuJTWE
7rGpPY07qao0lFfIICqVVVPQZrV97w8rqrcdLZW9baHW4tYJuqioZqHz9f7R/2bxWDy6W559fEhH
TeqZIUhD9QazUXjxHMxgshEDCH1cPo0gq+N1ippZRzCMYrHx5+3xXwcJDGTYyNyS1BqolB6PD/sX
oRCUqgJzLiyk+KwfRSOmg4m5yP7dI1EipTJEG+dvgf14JN4Opr+Wm3ADwil1VK/IPQR+QT9/74y4
flxY2Nen1GIfAZbdoG4EhpOF7XOtyGfVc52YZfubCyQqprxAmDOmAqdqeUiqpX1pJrc55Islnt+e
7OvDwuiU0j2SbxdXy5N8Rw0Y1Qw9o4MaQ2akcfTAzmvz3UdyG8WjyU+nB3jpSSzghHggtBEyo7Tt
32wyfKM3X/JyPzsVDJw59SA9/VNMTQ/OTwORxkJOa3MPID1eaEDryHa8vWRnTj5mf1jUm7hQkVxb
x/uD3qldTfWAKpsu7MhvoTn6RpVcg/WDGe8p7d0pKV19NL3pkcEifYUG6xNzkWh+1QEuFtauHD2Y
49S9dlUyi/u3p3ZuL4K6pMO4FSzd03S0yjOd99bCnY9A6TXUfRFSTKgic5nKayT+9JuWXvuD3eXN
Cxy45sJROBPhSONYUqpOgOFPccF2WYzAPki+4znRzKClongvvNKljon45ZNpajZS1WhZPAm06boL
k3+dF5BhUR6h2UMFfJNkP0pDpLY2pk35JTBWqb/wMZA8r00OYzikSdkDcyyKx0Sb7f8h4DAw2AI+
MmHH2Db2P/mPQsGjReeEEpiB243Gb4itwJp+M9yhuJC7npyRzZwFNI+BaROWPnznk6HiMa0rH1mI
SJ+QMDC8sj8YcswvRNDTbsb/HwZZGaqIHPq/P/9nRug+VchRWlmU06NQPsLlY4Iei9RzLWydXv9I
P7G+KSztPp7jed/S7XyIB/XO7fzq1zgJbqLRJ0Vym0VZ1yG5ZbvdgcRwOiBxYkWFv+6kg+sQp5nC
G0DG3duH6eTG+js64D7QKgaVVCo4x5+1k5nMcizdIhzehxu7dRDfSoZxj/7GpTbDuc/671An1RNn
tdzFrsYsGnw/2ykLrWtzRszl7QmdBL6/E/K3wjCGxNRH/ZMDoo1pgTh3nuLjjhzGjQ4CNg77pSm6
a2vJff2z26j4ndncNigoerp88Ms3Lv7JKqKs2na29JNoQtIJVRJNRTU7+H0x/e8o1PM2Gx2X/52m
ygNEkVijwBT5M3prt4NRWsWVsirXvIKq38P/cRsi/tvreRJw/t+gpBr0Lxibx8jxBpGxG6fZIrKo
mnUcSeq8GbIVmcN+MrqgmF20EpWXjtMhGVq67W8P/mrL0M9n74NWAGhPrD25krtRuUKLaxHarUqu
9C5eEE3F/OXtUU4iukD7GYA4aRQf0KIXfDLKUGaQV6RphEm2JIiPWaX8lLezj5DgrO36hdu6qpt6
j8BgciGcvzp+DO3RfAYLhxYfKP/j1fVzqcdFXlnIGMrUuDftZmyfM6VMRHLAt/TqQjfq3HicC+58
cjmg6idnMF1FiRY7yvmoQI5o0q1ehORDGdrDRZ/qM0NRu/cp4QNu4hyeTK2BzdUVwGnCmFfHLm7r
NZq5lwlpbXfhA55kBNsHBAVBi51/XJvL6XgV88JpDeSRmVWvy9s0rhv8rNYqNPF8fVQjPf54GvIw
r2brbrLs6cJHfBVytuFpjZDUgdxhpx4Pb2q+Tw6cInNExeWgrcoMhNNRmNY1BEiF1C+86l6fCosM
i2Vl85Av/uX+/nNxNclcxHlMWDPLQlwVZT3u2ixVFxb19ayORjl100U81dfawopDOvo4TXnIjZeb
DL6R+g8j8oIX4sy54ajObsBsSBTM73gR7ZraaeY56Lq6jV7n+0ZgQJCGqV1a5RB4tVjQosRNOhP7
t0//udXc3CmBwAKepIB1PHBKqRH8vomauSedl7SgjSn7d8KB+EgonXA1UNGhA8SJPx6klEuZOp4u
woXpvPi6rHF6qpsLFbjXU4H8oOMwCb4dq0nvZA1zJAWSKcddyzTp+theJnca8LXr9y4Yo2w1Ilqi
FKZOS1O9xEi48TRUHacVFVDpqX2m95f2w+vw4RASeeJCz6Tj6mw//2eTU6qPF6tFO1IbFxmkuJjs
s8nIr+aYZv3bE3p1xW2IJnIq/DLxyKMKdTxUJzeGbYbaUwtN7NdaDNWTbSctknn2HPWe1G4SiqgX
9vu5+YGEsOjfAguA9noy6MoCJy2rmGdpS8sYGHtv4u82Y1dx4SSfG4oTxf3Ce4W6yMm2sMt0zKB9
0cFZLfWpSTEIk6NnvAgAhu8+TBtzDwwSFfWtrHeyz3W0hpdm8IqomVZ58Pvyv85yLkEPXn8v9gPt
CDD/27V5Gm+RyUc1CFZr1Ah3+TLIdY1WTSDirtX9Byxuyg/1qnWXemOvD9fxqCdxInYWCV0rziLL
GNerSWyyiE3lXdiLr3MRmppU0Lg2oZ/T3zzeFva8ZEWr8SjR8Ee5r1AYDRZ3rsNKNOatkeaIF2ZT
bF2JVMU/3j4G5ybIJcbL1iQHAmR9PPS89o22yb5HuePMkTOYxV2h9EuVpLOjUNSmu0+1F7La8Sh2
PgC1je0scs1x3FuNLMCQGZfquq+3PG8aAiHGl5RA7NMyi3T1qjZUiujbsMYDUvFNb+7XHEXQq7bC
l+FCSNy29T/NRabBcPC6Ec/iFcVr8nhSY1KLtl1FHqECLA5J0a4Ptb05wXRbrcofRv/q7W915ghQ
9cOWdKubkx6ffKtUCYFz0pRHnku2gSUDPStXw3Seh4raj2DK70a376vd28OeWVbiMaAbRkWTUz/5
eErbkq92zKOEy2dvoyB+HWcDJV1cfc1LhPkzi0ryj4HwFv71V6Uyv9YX18e6KeoVBjtQz0j9QtAH
nhNmjt+nV4WQuCO9e4YUVShjccEhEead5HICndC+H4YK5VFhhNSW4idnUtbVasnx19tDnTkJNK44
5hSK4Y+eIqjU4NIFSEcEAG0SrNEY7bBc/d//yyBUoqlzQAM7fQ7rmLOA51NVBAAaycVa3/w5/PVC
1Hq1LyifcI3R96NmswFdj/f/zOON5mIuI3jl7UNJ2T3S+246pIvhfH17Qq8CJPvd3hpiZIlQeU7R
bXVXdxu4uo1yaVtPMcis+DpbFwiueIp2uh9xc09eGoqpaYvv+TT41oUtQgt1O15H5533E1BJEuQN
CQKR/ni+POcKCJ9Fu1tsvYADjjdXaZb3Y7n2SRE6legRU3ayai39AO4kFuuB7lW6U4QGrbu4RcxW
Nyrj84okZfojK8BiiOupRO3+GSdAKhRf4wWh4vzK1cZe+11XuRZ7oZbpsYbBbDHWBWZAU6LHVpgu
9djqkRpp9+YH5eed9TTOja/J0EnTafvv07W1Xlo3rdR/htKb6Sv+u471savcrvrdFkJhfTEsmbHL
Ndw7Ng1MnG9uhibPbnQ3x9J2cPNx+YbXiaJBzrtOL7DL0ZZ4CBejGCc/oMPmdR/0clNKyK209J4p
75ji1oFHqf/2e3hPXwr+IKrXEkqUUYesTIXweIk1Tx01flz5tyk8sBL92KGePhuL5kCVlAovraii
SY6f6KL87sssrC7/1Elbs67wrY8pEDIXab+05TJYa2S1E8aDV127Jqu1w4yHWkxY6qUvsBVOe206
qAqoVeCU3mhiErc1yBCp9VukWhfsPHSsPGJreZTDauCh2NSOiQ0aKoFf257n7Ihrg8STALysjD+q
zF8BOw9Gn/FQQSU2wvKxy78hPqpDaLXWul4/N04DptVPkI3Yzb3eqnBAaj1/6DcNmirSLG3wv9rx
4vbfMU0o0yGkyFQPn3uZU3QNxjovu5SnbIzwa2qZan50slkVvCKSdcDDosx1TeRBaXaoGDuzWyZf
MtsbW22PesA0ltflMA7pg5sODcYpUGY88TBhlldOgSoTRMEx6yKPkkG2OLP82rmw9Xl31Y2vntfF
muIZgW571fAHspLyl+DGNhMUtDUv6aN16nLMCPNRtzdDwVS3/5jrKpKConTfpnqYJqOLR03mjZ3R
h8vQYskdJb6ckMVWHGT/KY+XCsz60DjeelgSu65fPLvQ8yIAL5Eu3C3l4E7fiZWjqQdqEMV63w4e
MMiD1vtLj3hwXnd2EhaJsga8aL3VxO63wxCNrRyjjg91c1kM/ZsnlrWHry4QjR9xI9ba5aVJ/dVA
Ux9vki+i7obks+XHqn6C2Ypdiu3H2hRCi1jdwNNVXEejxCn0Q4WcE2R/ivHrM+aBmq4ibDwZvJta
925Zckc8q9wb1j0eb0QgbO6GPsXBN5ZGomFiUtJ53RxFluWlFhUHdV/pCxINgVvgzgl0N9fqTr+1
OrNq/HCN0eOcDnWq2ejq66lHGRArp4JewO2gweLE6WOshvW3jSdf6kVx2oMCCgy56FKg0uzWqFT3
hrYuRpDraz29gLDE5xJ3EuZxZ5qJBkoVjR9gycEivaT4Ybfd3GBngnOU/ogZI8IJsHYWtLyDVQGR
GQICrD38qvIlT1OEkROUwsMND9H3N65RtkJ9LKRul911p0rEog/dDC24D0ceBa4TNZYT23e1lTvo
UWdINdfptSJa52CkDV81AXK7nR2aQsM1JMyGyWvM69WqCF9fYnzZhuGxLqwWk6i+9t3J+NLFkrcP
2Z1nW/nWk9TcD7Na5/nWAzTUm7smWdHlnvxlMHZ9j6OTjqPDlHf3Vd4u7VWLlkeWgyhUEhtl3zYn
/7dXmfQ89ipfnP9Ug/vsLZ6Svf7dzcxePlUubHxQf4CVAB5CIpW/TYuYHJgj2UI4zdk43uoOqoVP
Cw/k4VlXsisPZZk45m3voUUVEr70n66qEDfKhqW57mLcLScbb5SgndrECJxkSj44sZl+8mEe7M3S
Lz7RV2vo91S48NhPXmZXxY5yUzeb+IWkMv3kNOMEcbexWqF9My1q37+YU2Z9U06+ec0MmuYf+LVo
ORhpMSwhOITSOgC31svbHkcgO3Im0nQcC3yz/WYNpqfpWPNUbXOn2YVfPppFVrZ3BjdwfN+KbF7u
iHfNt1UgaP2c1H4b/3LXzKse8kLz3AfV6qv/DSxQi8eG1DI3So1mXA7kqosKxrkGNLprtSr+I/3e
6O6BrWbVfk7w4fnJlpXsudgA7vLQOWZd//ZjJPAhFeLY2uzkOnbWn0yMVKcDPCjxyAnYI/r8YGNo
kH7T6kU5n+sFb5CbVMsFtH4xo1P+HCee0usrMfUO5m+63SWzcTXzUIjncJ0Qbf5v9JZJ/zMWoq2n
AH8nMWhhrzRh/jS7ecbTIK3r2VmxptDHHkN1JRPMInw/zWy4GjLdUKldarVzHzqYxdV/3AHR5TKQ
XtvDlE0TU/k/WpHrzbObiSrjUpJs9DQAGbY6ZljIxbJBphhDpWoCKcL7B88bS/jn9D3aDxgETFYA
UAa5IE/OxHOgB/3wUoEL7QI4VNlAaERBOyzAgYCxNKRGIwlpdWBFepEJ7xnvCFE9x5NW/U7qBqnr
VpRjQTW4MZ4NjYpZaLEXMWtsk6761Q+r9wjAixsb4+V0fnDqab5KOF/xXZFaKc4zQ9p+8wwav3hR
jMVLD6jnsVxk/hv7ElVdNXK2HpppcpBk1xP191p4STyjm+E59s5NPbXp8JlMAes5LAh8XA1WhC0O
iJnEaoezk5hDS/qdfbX2OrAW4L7VszRcPtayatddt+hGRG001VHqR+0gBIiHFIHdlmWOB6Qd3/G6
WSocZcr1R6Zxf183ymwFAvg9hlm5UtWua40CD/vFEHv8ipMDjw8UQ5qlwG6hABeURk1VSx3DEKwv
OroXw2HienuxwGKW2Alxx4R2MfJRsqVEFWgE1arCpZuG4rrPRnfBVc0DO4ZSnJ+gHjRPY5QtWj/f
JEhe4Nee1+4VVlFqRq5m8oxI17iGAmMbKhykWYD5MIZYhJ0hHS2yZnM2ANkl6SPhzvzaW7IeA3Px
+y8id5MvdjLH/6V0dh6MDukTVkTT9H2aSfpIutvpnAeZ+zjS45GNi6MqG6T242ouHqRca9xcRZ83
mPDB0dkPljLnLwUs8zYSratlQW73E20gydZ0cHgQu3jxdBnm/JlP23egEo5f0xiqODbNkBxFupFY
yUXAJS5YBvErViMC64P5w5/s6jax5DpHIJsz5qDPyjpk2trCKF+z/Lvk02QYfZUaJpl9afPb1kCK
bBvHgRJ7LRMnO6/a56LkXynDkoMnhYfVmZUbyXNX5Hl8JZJ4QvOdTAUIRu75GCoZZfOpKB0v3ePB
iZ6N3w+O2luy12np+2vhBxIzFqo9I8jeQLONFN8HpBLs3TpUzePk9pX9uSqS3AgnR8tx355dHDKK
tJ3nD7abNNCsE8tPwjqZXCOSfE98jFfdxMAqr+xraWGHzB/SBNmlOxhrYMEMGgPlKoJZv2ai3NfV
qH0ygVbJn4YslkDziJlB68xDEqVJy19rFa5f7EZ/JOPDhdZOQIrX7q1f5q44eCUxnNTdr4s/BXbM
0x8H0ZVvVdlwn+RplllR3ft+hydGojMXo69DsiU8suoJuMdNPHf2s2kvvXdTx/AAcGrFj3l1k1oP
GpD3GN7FJJfjNJHkjWvj40cnBUZniE75SC6mc3a/tKb5vRd+epfhdCIChaWwIhj6eRbW8bh5wqyG
+NKZ+vJdk3iOBtooMuPRHBRyBTYQh+pb0bUjtbGiV0P9kWO5YC9Qz9x8Tpzp2n1KXvu0DhqyLro0
s1tp2IMfSlS/16AvZJFESZJ61hWfyh73+IFOPVu19h9H6Cb5Lp4zFeOLV+GOlk1a6+wLoDpFMEJj
cvexiikH42NTpUEqZ+ObmLQNEAWbM99ThOx3voXlWxjPaXxYzVFHg8hOkuqgkU83X9PcmoLGc4ss
7JOB2EVnwy0qfE78prrq4LveU3szy4j+0Whc44NuwBDTeLNwvnAXGw+Im8/5VS28rrklV+HVVvBZ
8iuKDPw9ej7YfdTjhzkHEFjSr7T1qz+msSa/U4xqfyP9kv6YkqK8q22weXuLV/r9mg8FFr9aOUc6
G+rbYNU4POqFVT91haYTMyusRfbu7JQkBXrsYzhGQmEdHGM2imurrPon+ux2soa89zHWXVVtPXZw
7JYdDKQmSuPc4S7QuLVCYLxoY2Fb6mUkgzUP1LG0nHu68ghTrJCZ/D0Yfb3b417jzl/y2veKayUK
0mE14rq1liP3UIBLqaV2DVp1WeBoWvqSJzDnA0BrevWUD8vUR2OFq9uBUIytdWXFUHyt1YF2M/hO
INYcnQCAFP5/emfO/+lK8//rhc3LdszjdgkHfcBcjZuF+wyAHTahwqjMXWzzPAf3solFzkbV/pgm
XAgBrFrYwvT+av2iWcIbCPcvHM+V1n3xYlf+rOpFs24s2OkHQ3e8LKSc3WEG4lEF3sNcKZowt2Ow
J2naGs+jjEeOi1yT707dTB+dVcQ/fLVoD4NlDg++5k/FoSHjAT6pbFjFbkXTaZflebufcF/Ldr4x
e3GQDtnyYWrLWd+XYpp/usiRFoGtLepXbqGRgMoLFuRRPJvuodS7EVenIll/9LoYoco3Xj1fjUVv
/ZwmMbhwehb5oyF4rDt38PIPZm7q/5lDNX0cNdxO91bbOz/GpMyfUhuFDCiNZX8zOAkpkk0zZQwW
MD7jFb437hK1U1bhgq1rP+t+zk3i27J8zqRCkqWXmCd+yrNW0DatxvqPUfYdloaLXxS7RRNlCXKz
HG61am46HghL+1/iiPj7YjXJw8AVfu+UqXpJle1Vwciq/XJb1d3OVWuQ69d88wD9ldkIy0IjDyzL
dKPtih7Ygi6WEh+CNB0++h3PcOyQC8Wrakm3Z4JnZ/eGWc31vsGPmoq8gZrRfuxxXcQmK7PdA51L
48VRhe2gTdJrn0Rnc9xNaJcuhSre8NEMrR2nGXd2eZVuVoV0mzBK3E3WDIWjmGd5s9LzFXv83ZJ1
Z7aKtqcSSh3cnLUOfFUpJ5SDOeCF3btssngU4lOM6c8zyIvyaTIH6kA8/IYeXye/1YMYBQYHfzhv
fizKxP4zSr/8MPVZn9zMqWaJHZY3qth3c+WpsBi2jooeG8m1gaeN2s+z7z9xp8ssGu2svs1heKvr
TpbOdzla2oc511Z7b3gpPtYkrMONm3T+Y+rHywz3sYBj0FuzHYdL2rY7z5jd4qo1RJ1jvt2I315r
zYCA6ri8FWu3PotpaFTY2T2GVLG5aJjb8WUOFa3IaT+O6fotxqVtviNa2DhZmoW5q4SnprAFMkE6
2yQ87mImz+os/vKNR7f1ZBdW8rnoIPpiPUV1KUg0coDILBb9vzLLq1voflsIp3rl7Lsxa1wsfBd1
76plRLgXbQcWYJ2ccIWW9QlNN2um57M6GFJ5mtPuEtJ2O9RKoV/b48Q0fUgQ6EBWk+sGnGfxiw5f
/EVvRP9VAKf/TptguU3KIZ9DlZY+9tWj/E0lsLzvhqb6mdurdS2ZZhfSJef5O9MlQi0DzD84OOz6
rq26Lz3GHRZ2lBaraRfr1mgGhohbVpaYQR3EtPvHEnEPHvsmqAiip9vej7xSJ+x+uty4bRbN/j4u
vf3BdfLuR5kV4qvl0kILelGqn0WP6hQusdQ/w76SuN5rdl6aQTf03g86zCTJQ+ond6vdzh0euIbE
oq3QsddN5uGuGRKSFN0YjGjBBlBC62o1J1h4d7xoQLNevMwR/N5mAyUE4IY8YI8aF8EydjNPIGil
PP7XTLYHrOenD7G3mYI4tGIVtlamm2CdJr1hR9aEN5ro1/wbMP343hycaQwq3kdrWCVb1taKUV7V
DnqEwdg4rgwTC8L+jdct3Q9zXMSTs/qC2K2t9YOslffVTixjufaLpHhqVC5/KSDWOK9iBbzPnMyf
A4kKxjd9ppCKQ1iH9uyUtcZjOdZcAXGKbCYh1nEf5lp3vw7WZtgHilg8p+PI1THJBdaP0xVzeaP0
3Lotex7J5L6WHCKrNv6Ps/NYrhvZmvUTVQQKKLgpsA29E0WRmiBISoIpmII3T/9/u+/kiM2Qom+c
4Qk1uIEya2XmyhTPZIlhS0fPkNCQBgojp56q5ara6oHsL1W2xPO2lvcmxFySmd3OGB8VdMRxmWp9
Wzv0E+BAcMrHsk2Kq27DKOGYiFCeB732f6aVqi/Qr1PFlBMlhhyC5RFkmSxBZMjJHJPEFGS7gBDs
hr9CcUQp5uavc8im97kcQu8wDI19cL2Jir4eii2P7a7rX6x2Du88xH1o7UkdZezbrcqOXGrdXEJl
Nm4E8ZZ/SSs9mNgMtV1iyDpRewWYRjnR4KTVl5HMujkmKM/Z4kFJ8seDdA25Cof8IcCF148qM+T+
wQlGeeAbm43KjVHnyu7FC+Iixt0Zerf7nVu6PQmzq5nPNCzRoy/mLrvANZLLMaOsJmlZLuIszEhm
PFqp8f1d5wZMqbsEgT8rwLKLRJbbbT+UxLlvS6Yv13rtXBowd3WiUKz9bT573Gq1n0JjlmNXn+U+
RNF+Q3n47CZme23DxWp3fEN9NZKoKHfhTNpgVGoi6wehzVtYlSolGHJt3iEZ1uvCn4dsR89c3wzL
Kso7CyuGIX0IDSDwbmmcgVSeZMy7F+msJKJxAqjxRiV26u2COmjXN70Jq49qPbALRDDwFSxKdTrD
3tHO8SQAYMQ578J3z827et92/Ta/zMkovwQQh2frZGVsnG0an5tqDt+rsSHIOJB1/YRxuvo2NqLo
4tkR1YtFEDZRpnTcXzdRhJgueWFzkJ3HKg29cS73giTfYL+MicnPOrDuPrJrJbertAypWTba4i+e
6oEX5WLjDOAAYJe73OhgibAqbZZ9QP6zBuZwqi96wTgB6/SNzKyly5ZTACJlqO3L2t9XJX8MQdst
j16C1u931rYu1xTPLb3sWq5tXIHo5Xum86sKTM20r2KdvCB9L7cTpLBabXsfFCII9jZ2PRQbc7vO
8Za7NciUPw5WLNZla7hUTGdigi69X/bqW9j+8h1y+8wNZ/O9TUZcThN/bJ0YjJm2ZvWdEaRHeI25
6JUtSiw6HbI9cRjgOOo6k1VxvW3u3VjM+mqyxEwY5jDTCqUbsr04WzpM5LNuMPPBtqkxUMCkyIAr
U3UagmapH4puJBc23abmRjoFddtabIQ8b6C+Kvbq3LuvSlQDEWm7BsRNV/4NlnTkGpJhNv5gIH4h
tdtaLbPz+MxmV3UiA7AyYXo3rRjjkK9Waes4odqdd+6CO2fsVmHQsXRsdV0mSf8AqVLR269NLU/H
d/maL2rkmMaqiX+eU01Hgpj1R3tT4a2plmE5Itcv7vo6lfbOxSPifggxb8TPe8DxvfZmG7pKZiOV
gNXbUhzGEMjoqcqKFI1HkU6E8TV1vl1rpWnVXK7BKgqG0V32ZhMYd4pym8vLvAsk+X5mmCID//+Y
saoGlDVlkIFVqCblMM7ZUDlamZSU417TiHpuehxTJ9h2GBMbqMykGNIowHQ8ib0xWV5VXQ7WkWRF
eQ6m6tw2/uz9ypxQjZxb6bDGxLuuZBSX5WYd9Jbqbdcl9vQ4u6ISkZT52uONQYA8JEzuV7GpDILv
FW+sJUB04WwzMC96WH0z45/mxvC0c0u1PwfXkETd1wSJnAXhDxSCl+1MxnMgB4iAfG43Ea9Jj35U
5txNpVTlm8jyDVBShfoxgaE3+8onPzoW9Ad34VJQOTFd1GWRZfUbOPNa6vPEsZnrHYg05SLDmeEU
aFuz60c4voovuTU0AItyu9gtjPpCPiJ9tWTo8gHKRwJhtHKkEBpHHQ06gJNa/cHcjTkl7w4/bn1e
6YwaY0rF1O6mOZve7GS1Suq92VwVuirluT0k4rHblHOP9nerIndIQhBWq+66fQXbd701LgBYlrrD
139IhiicQvPTHrvlVhCH+CSSpiVKvWuLn66juU7NtGxv5M93t85aZz/bBgsPmgMnuTVr7XEEJY39
NJUKv94J9OnMtxv7PRk58viprDF40W3cjUvdffdrATC/bROOW2OQlYwkY+WCX1vh7rnn1C0MWv9A
q7qZ2End9RmRtPhew0xwkYUZAb3lKEVxjVspfFI6tBPx20G2ovffiD0wtt/97Cw8W6jWvZ8CE0cr
phkNbmx7LkB6u6X/KpaKyjobRuu6LE4nzZJlyX3N9TnE8yCnS8gRpm8RMvsiSvJeeteLuykPaqYq
7xe5Uu/yyPrWXoSHreHEfRf4E4dV53vWQxvURXtJaKy9QDBV0ylBsgSmxEI7sM/GVmGV5eKw4u4G
Wa+/eEOnw4pSU8cGOPVJzhlgqcYfb45cBeyRYk3innEJSnDtKoEIt7equdcnp4FDWNtE2w6zU9N+
UN5HXiCaX4molIrrJWtphSeneSiWsJ9j+PK8P4SqxvTFXnJ531GCWLGHyueup/zvOA6CDPKJ8ZGR
yfjF6iiy0wX396QyU6Q56xhPmnJ/PVdMBP4M3KIguVmOqopZJOvzNBbiMZVFl0MFd91rrRPQ2okg
OR2Ny2TuPKxJ3ztunluQZnmHX29j37Vo4RMgu0oTvXFiiJeilt23BOTPOhbkkd9Vluyry8Qbti1q
2V7egWFE+L9CnAyPT17D+6rvqeWdIA9z1Dy9yGMkttlbrcFmGaLsaGhFpzU0kdHZnc007Ljvhqnb
p0kPxb8g5eP9rjZFRVda3r2WWre86pRaoUEN+mZpiOl93XMUx2uxsGKDxvJ/DSRTP6h1nPpLE3hc
OSszNzL2J3d5BQf3VdwjQj562N5m57lCHn+65vDDNKZxKP+aFNwOGxo7iYF1t+dimeTLqstARpOt
xSVD781Pz58BnjF5xmy1gAL+Npb+RGIogZxnvAe/Pa96wX+56qaWklb5pRu3OnB/wXu4sB2oCE5k
ccXMVa162ixM4613sBNg8ZpDbYo19KF9tXaV9bUUqrX3grzCPJ5zWH5w5AQy3s/Af3d4yTUPenbW
twUl1ws/iIQWmo2y3vtMh3ixaqd+OM54p18A+Fhz1LCEvlAt1eUudRJhxU2wCee4ysF5sdw6f0Kl
mn0fwWZfsPKU2RGeunoibdn92W1NtkQUPSQKK7i5N9O06noJg3bu9u4UyneE42aL7KTABAAVitLn
li7nbzXRXe6FndVkqA6oQVjIDHb+Yj8uJEenLTwxOcsrJR7Km3bvaZGZfd/l6rLHbQK6aanVz4Sk
XzJTmiDZZd3szQc/J+cYntG1BB1DI/r0OnWLit8MMyDihfW6HppxdMq44ttd1LKx4JIZyPypzTzc
m3qjqBVJn7jxClzt7N3aXYrYkC5uXW5J2SURxkTui7AXGKE6DezhUNDAPvhaSBOHLsny53mX2Y/I
YXEGsGRGbeA3eLg0gwSdSU91QJQmibkta8eUHO5z/UV00GPc0gW2wJs0/r3Ve1N6mEkx/+4bqqM4
rwGrI2LPXe4zuzSPQ7u4P5i5AJ+p9dj4UTcwj6OeFU6G8tpZV3u70p3KReToBLRpSl3/Fq2u0buA
e3jbZUPQcigJd2S8bsId4pAS3lIek7L1i0ub4wPkOWsHuSenMn8sdLoC97izyPcNuiQFnGcDK5uB
NHB7HVEPS73pJ+a6vCqq8LNI+efdtvNqmzxdrkg4jpGb5mePga7awfjIC2+uEo2HZUiIqw7EAqA/
L18yXuWT2TaGjJcizJtYaM6+eMrsDLvhumnNAUgoveuJqq6Y8PDkk7Cy8RvzHmy/ekwQoKyVWfpd
poJexakwSDFUEtjnfcH+e0UnwAGp/Bqiy3Y4bDVlFpuztjsTyRyIAXMTxFL4JvY0sbnXDuQCVdI5
lgO+b9wGfrJXC01EpHBMPdTTIIord50TLwoWa8mjdMKZKC5rANWzYPXcn8Zts281R0rGS/DH80ZS
Eu0CNFDqYdPleLUqq8mvqM68q9lYfn10p3rKY9etENVQOYDWSDnJbldNtgCA2VIWT+a6zcu0jvyQ
1skJSqbp+rbQEzDiIxoMDrbAJF91kJqVacrNRwbE1VHsoXq7S2MoUw4VmLqOS7N2I+OzTncjx7l5
F6Vwc5LLPfeM6evx3ZtKd2/Z2djeAN3DeQ0MRa4cSq33K5yq/McKt/qzBH19UsZDOpEYHH0IDU6p
3oaW0nyXT0bdDsg9UIjBweKjNK0LlMOkdLzaWJBjujl3r2QVcwiOGWg5N8ngd3Gh855PMfss/SEw
tYrqrFdPIdKj16yUy5PV+gEJ5na9vNYYRMtdkU3innpiQ6HS8sf7QfVVqbF70ktjhRFntSyYgUJ3
gnJMdRQta2pyLI+8eqN32/ohyjGAAWrAPR6Yy/hdEMlxUa+uHNRXx/LHe0V4MnhuMPXvtpXW1CM0
QWaXQGuek/CsKOmS0bnMKUm9uMyJdEezgmc1Zp8OxrSTQWTB1q/Mkbswe/PV7A5YS6+bg89Tm5PB
jBIm3yW8QBkjy/XZqwnrIM5tJ0e2jGcY/LlBsBWdzmSGVvjAKuqIlLqqA+BOGDltnjCYKn/oZeoa
VPhbeVuXVJ77dUoNtBb0brULi0kth6WA1m4Xr2rj1deKX5YwJbrfEi4YuPFg+W60pV9pCJjjziux
PdpytZhaIQX6UaVr8WCvkwQ0kjMsHNdHY2L0GjDTZTA0t9OQtDeVsp2vXU2nfw/s5JAQj/Lq+8pk
3UvarNWX3tOU2CjACzRheeI8Ze7aMIFPevqNgObOzpo6bV+zqTkpEOlBdDRj4zYcR6vWIprGkPtC
rGMBnQSZ+Oh5iFqKDJvLaG7r4efEwMV3jxY0pd5w2J8ORQLVBBxXuG+8OR/itt/Sr3KQiIkMjM4p
USODrnCbmfecV1hPR+Noy/vFmZf7imAyA3SpilcUdTQh6zD9WFAWV1HWn1Zx36u8OduMrp8bCGEW
dFgueSwABqwI7iALI0AnoKjN09l1Npjajztld9zDM//o0GZqzIj2yADHS0us5ZmqEoRDfboM92mf
ILEoTkL7SKk5W9GjjeKZ3ry8dVygbt58IW5NN6R3jNNgnpvIWp3bcgAD7k4SJTac62IQqZsx2PmA
ak+AiubFSmfb3ftWCS47dbm8QTNZezFzJQBX9GserHQh/TXmnEW8QelV368j8TA70Tp88GyASt6x
BZjySFHsPYvMMcvOyVbrbBbQ75zh6fIaGDd5dKlieE+eGN+ks8HyMxCfEzEj3ZVGXczZk0xyN7nA
knW+rVscYw5sBQ42pHnclY1LDjIM7NSmVO5OB95UGY+rYm26K6E4WyJ/SAe9G0rVbpHw1uSWeYvp
YbKD4W1Sg+rOJJ4hl3UJFU/l1iTQksp9BcebOf78Lj1rHCbswWLz5mjNLcqeRQlzyU/tkTb4dpbF
KyNXP3PWD0/Av/3QW5X3y6is9Paim+rX0/FAlwbngY83lcS5nywVtobwpS9tMEvmHTInrbmhRAA8
A0ZxU3YMFyCP8ZKbzS9J89sA4tAiZFsz7cKkSQ0lkcovNrcGwTYJOnUADNQfh1as+kaHDZdn1Vaz
zfLpnAvtwjnheWM1JT2Upx+sYSne52bzv2fowRFkZo71rd9amiK3xHVHLRlqm9S2mDFMRyuhLPcm
5xursLhCiv++JH3Zxk5tqPb8nPrc3wIbR8i6tM4K26BnWjZITg7sos32RUDJHk2CTjQqoOsQG4Wz
fY4oJwv2ON2Ry+TVwnmtEcNxWjlcw0U9WWdZ37IlAP7Du942zp0Bga53yezML63NrcniU/ObXRM1
FBW68C6nHu1XVIdN/jSv0GVgUrN7zQz2zApHXJntR4R9Hd5QRtHN+xoWw+ukdcGH69Bq6EU86nBJ
EbKdBIiNS9rQcWqnnAM3qV86hkifZ6dviLvPF+esKI11qMUyqCOHa6tjf2iGTKGaABIkCgg8oZwu
dA3/KU9MIpq6IPKZKJ3OltCt4Buq3Os5gWzAXkJSGHTAJx96e3I0+4mPkHTomAbXg/iYgms956SZ
9Q7w+DVDZaAH9aI9n1yZDn0usARoBfdGNuwn45fOgZQgIO1idLrnprDnn3PNHYQjF4zzrhjW9osf
SlFeIfTNLwtOiyr251NXBcfMH4FcJk8jn9rrGR9SccnUIjS2v83Fq8rU/BOOj6d2utfhDtyqDG47
VQEIk2640Q/gfwvrWgdu9405OONeZm6Tf0V0MAwUXJMZkczkAs3IwiiLjjuDAussBVLrrxin7a8n
hOZjHAB3bWekI5o8u4VrXexHFBbbG4XXhB5+8VXSPw2pZhRk32HB5Z8LqPxXXL7n5yV1lvEIJx80
u5CuGI3FKHCHpL8G3E79TbyEWKJh2xV44U026jBDDZYFFNdN86WHxkdYZeXWm0AeUe+2XLvJHnFI
iDSK1rTaqR6NEEz3aQOoccWs0K6DqY0D7hSPCttHaQbTFz4OTRvcb6MzW5CVGz+TCeX2iNJ2vt6m
fgN+2zgZdhAj40OKaHqEH5K6BdMM9FOOPYKzG5umw/UHFSBFpq5WsOLe5cjppKbpDxCGSCRjwzCg
SxGZhmIQLBv4W2wctdn85KwFW84xKaLAjRvLhjKEgqu9A7ZjBm8mrNSCA8i95m5ybKg5hYwcz7hu
o12uu8mGtHJE+oXicZ72GQ6qF5jJSBAWqxaC5rhn+c6LhatCW1RrEumV4x0eEcDnHFdwmmkEJz7a
rq2Qr662NfPDNTaauK1OetlVzqR+ZFvNGShykmgi4VRgtGGBBjgaOawfurItvyJMdMyern55mtKs
ys4FhTfcRm6cez+1cdhapGFFDl49SFhDKa9nipvXtpiCL9gFh4iPSCpK9mW4MdK5OfZw0wW5/T1r
bN/dFcVinW9u2pjbLmy6+3mtXQvtRoCCvTmV9lXi6C5W1ogqjIpcMHlde/23OivpcwtsQTnkEXEm
O5Bxdc9xAIfEjBmSXKcuhUD8JsY7jqltip1Co3E0BY5Gc/vPPaCGcIoaqxmuORrhidERJc9MYpRn
K86qyw7BA/QgMp/2ZWU+rt+1CN7aCzJTrF/pUgfO0RJgfDEwgeQqsbxi3XG4iGAvZ4f2E+Px4UeV
2v1MQa3TJzx2p/s16yZuGOOlr+2wrr9SH5ndQXehfgu5pLu9x8aCiWiLoMWCpvDRha6UnDErHrJb
ZYJ9wxQDhR+tt34Ho69fG+PncySxhn+CxQWjmfthvW6aOXzF+wU1D4yx28ICbAWSZUcEP8qi2t5y
eit+lSzRtI2VP6m4yAt3ONF57hRbuV9+z/F2JbRHbozbK5A6WM/8NNPRTyFi0brZKsQnlsXHT6Ht
Lvp5tYfI8u3ZZR8okaEyKtJuH5gQ2TV3C3FKQaq2NIaQbW9IHbPWnW951pWb1oQN5HIumyP1o/7W
NpzKFHFIj0bbcPQjeKzekZsWd8y1DugMc7sSexThyd3A+ZTFlPmSNi1vxi82WvGvBu7m0fXgERS3
41XVlM5DUTqqvm+LecRqJ8yn9cwOpuVLn/U9Nqhb52ADZMohOa6NUzyMxulBnuaVoZXV2kAbqV0w
Td3sQAd7uiTh7XPV0C4ufet1O3tg1+zTIV84H8O5q89rtdgj47izCkKwVZfzwXUG/u+McZ53k29G
xHitNTgaFHIt3oIG4cQRi4wpuZ7ocRB0kVL/sKCb+6loDfjU8mTmUqdg7YnKkJOtKGCQNwxW+TZ3
S/KYUOn/wBTqBLOuy6w4CKgB94ziOC/Mg6D0qBgPemnzhYu8G2R4bMtZw7IyIVSdLeg7H+hVDKHG
hd0jn3cZDprl1sq4L5lEjLRtlyUKE0CSXZIwJkMd6ft3YNNUmy5TAZdFh/xulxMvGUAejFxPiGuc
J3tt87clQNkbl6VPlcv0X9fGrRUkd3Wh0BlR+VPkQrtm+tA4lfdFVDZCnhHTkLteyGGL2yAZ54jx
N9RMxreaR+3n6/dg9OQXD0LL2stks8QuC0PICXKh0jzWXUVpWgqnvpfBEDyQ3Ni8zNRZ4rBhQftr
lPnyNmVwTyAuhbrpN6EfcOngRc0siFcD077QfM7teccE1rSXGMAPMX+Y9ai20JwtokhQx4Ck/uh1
nr6sJi2+V8PqfK3ogH+M7VLlcLMsush2KrFGKSJtkCUXQ4uoRxT/rSyhaqSuEgDdatpg5/3AHBHe
t3bsILlruA4h5aiZUepHo4N92j7tBv9mKFyxcIKX0gUSLIrnzuj8MUx0eAebCBAzJ8kmTrjX0kSB
J5h4WXJFF7By4L1SS9CB2Igvo6FhBiJi3ip58zIQjEMftoXarUgkQuRfw3qhNq/CAsM6XTyF1Zb5
Xk0ZaG2J0MPZyyrwb0/tqMtZM27nfdOnXZyME5Aftk72VT9t6muqOdwifC9zQonoVg5BZ6hy8HTu
fs3MAV7lbTXYu6mzoNHzgGGDCCejZYrdoU3LaNpW8cxcIp9+WXFKD/JNPjqLj4NLixzT5vtRuRGs
09jM4+g6vB90srkRPXxGLZFIyT6xbPF1zp3ta5JPo0QnfoKf8YgbX1XRO228zcAz8UYwRXKyG1zh
4YCS7iq+qkBVS7cdrY4vr5ki626CMEWH7MuKgj9V/kB+VGjmhQsA1t7uVxjgbdFzckA/qtKzUvbh
vagzzDXCECL/0plmSA5Y8n6XcBv0TF5QApzbhQpF1A/EKw91J2hRB9j4PT1sXTCdWDTNvb1K1AJI
yXpmaxKWE5zJNO7bJVvNrrMWqeJgYzI6XqxxfJ2cWcz7eexkcQizULPVstCjAEOXuqGqS9NiJ0EK
8x9LCl6zHzchp7hqmIunXls1SoywtfMLbMnC6nqe8uDOzXXZ7pxpK5neapDe3TIJBNc9Mr7Ay2id
6ofUtewPa7Yly25dQLIOaUa9vJO8xW63cbZTchSQV7zY0ggJWGQnD3nrU2K0JGII9J8TtcnKFv5Z
1gsZ6znjIA/NsGL80pIOcE1OwvCMlFbBTTa9d9260NGxs60GxXFgCiwaVSIR5HKgRQJ+5UYmEiXM
AsCKQG9Grb0rGSv60SRm/dqUsrhViNWtk44QSBmQ1qc/bcyvIJnoCYF7gRABFSnEChceZ/BL6zuF
4DzEdC41lenUBbfSOK08JirYvqditq6ZPJ2sS2bMnB+zK50TZlOi2iRiKD0HL842aFOrvmXmwJFI
+50xg30n9yBGG8SO8pfCus/IQtBxoyw+2GRZ7uPYd7DN7ejB+mqrD89XkQ7zceZ7f9m42JczBchx
XgCq3A/OBLSE9dl4hU6Cy7NBlHJD0cAtUlp9M0VbD7ZxDPK2A9eyGTL4AlRZUpk0k42MqtbBvVc1
aGS5hdLbtkRgHE285W8I16fbU/+HQscqGRMTounvGJ9M3rUBWI4nZ6HxUEtQoh4haeUlzFY2c2qy
1Ue2VYJiVAV+u3tM8tR7CQaHYaxtssdM1QMNsRW2L9gPeSXYW12+p7LtEEckGqSJIe/SIFWvzaNs
EAZw0iLLUC5WyFHek1O+Yxev38PV2ybKeweJyAyC6yLOoZpEPq3KB5Uz4hBDTnlvbtD591xNvXNo
khT6m6Xb7a0h7aj8O+OY+HQ6rwe7APPZF8sAuu0GG3rJLKhuT9LUdZct7XJNQVP33lkK0b3uMyWD
Fse5Vlz3E5fpmW4a5zwAKrGjAN95OvtmMfK2Z0bwR5dY262XB+UQzegtxrNhA5a7YyQtwfJU+A3v
JlNusyfca/CvtsErzRPtgngSIXgp7JCxkO17BcXvMBv5UtabsigN6Zrew7SYRERXhnQxkcxSHU2L
mPybT5BoCBMT1i6HhANihvw2BZtHF5SvXxGdTsRwhEw0HRzDiE/UjCvxtH8exP44A02mAI6guDhY
eJ8BTn6Y+S7l6oYteiB4YmV/F2OTRKNux6Ov5+VOiBIPWJGkfLph3JV6lMc/P/7jHPjp8cS3MqUf
4G77/0a0/8cfhtHWbkDNUkVMZNEllSicxzML8aDD0Ke5hboIo81V6WW3lKiF//zwj2FjZM7xdNuy
ICMd72Sr8vsAOPFhngujV0c64crddzJhI1UkBe41zUaO2glwLWVgG1o9p9FidHSva0Qo1Dbg4K03
PP/lL/roJvDxL/rgvIIOOmm7is+RNopzGGZzV6ShHVNBPbVUyBw8UOQdQ2r7cphdbL+C9VjXAAP2
nKIYX0EikJmEf3lTH50B/vmzyDU8meFK51+GY+3CCT0qOuW6SkFhGalL0XuUgJS6b7xm9+e38NEy
4vS0k/GHfzI9RSrzwT3FzKom+R2BCCrh4E3lvoNqjikqP8oXd3kj+9f+i7fOZ8sQJz7puac1KN0P
jhjoJvtG99DzTAnadx7qE6pfiUR3sJZzRHXh0dSMdDeO999SIU6phx4CZO+0Anm+/LACnV7pUg74
ZtMIZak+ocK5+Vop7oLzQEhYlD+/2n//0N+f92F9rZ5gXsUY5hFraz55ra7XKzTeJTINBwl5O+za
oG0fQrdMD39+8r9XNk/Gk8bF69gnpur0l/3PTu9Xt5G5YmUTnGRdpEheuXhN8x8tXP55n2QHsmwY
1ADb+f0pPDp3wpYd7cxyuHBPirigkhdw9fMXHxn2X9bNv/cFptwcH5DK8IR8zd8fF6gwCSvBSu0G
brMBxDgGiPzGzI08+/Pr+/eeUNhv+ASUwwJh+3t6vf/z+pjw6rol525IWrs9p4JhRIup4jxG98mw
cgfK+5ck9k+f6ODPxGA8EwsfTQ0ljXdbjex5k4n5PVnBv8KhOAGMXabvMHH8m2nSZyuERIWA+YgA
V6iPpuMzQREKQpfTuBvpV8LN9GZn/H6q/z+WIslEWMVLpfhqH95ljsacioJ3ubV+iwR6CJEiLe1f
nvLZ+8PFXKKpIhwFqfzvX2z2ke/qjKcMCAc8Jg7D7azI7G6/AL1C7AOR/XmJfLYYQytEVEBZxmn2
YYd5Teema3BaInIK7+cav5B4SVNf7MeSouYvJ8lH76LTTgsd3+ItKswkPqaXNOFYUgMzkNzJtHrN
4fmQjWoULZu5Cvr6lFIshunpzz/xk+OLiwFvMslZSfiz/fs73ZJgc1y0oxFWAwx6Sj859iswrFMV
h7ZMAsAJRx2Vgw7yLz/3k6+JNywkNFZNHC7qg1XTZOdNFrTs9D4ZgxebeeyCu1hOZ2SYjYeUsen9
n3/qJ7vhVJCR2OJIrqSPR0s/hwPSuxKKC9XozsXw8jAK529B5Z98Rd/G6M2TmBfhCP3hZ+Fikxb1
ac8ltpYLYnjdF0en76V1kMOpl5A9k1KZHIvwL7/v0ydzETDZRoYgNuq/f8qEcYBlICQMDmWynhnC
0vA6OslvVwIz3jjakcDODHgmfzlIP9klPM6iuMACG9Xb6e/6n4O0YxDeZ+6U96rNctHX1rTHH1bc
hwAof/FT+uQnYgroEGvCTjkFiP/+qLa07G12K34iE4E70SE4W9yOcdwcWuneIF5+1jL8m4vxJz8w
PDnGkyrkAqBYHz4pY9Q4M0/skZxvt7M6REoMvCTH1GJ24T+v0RAlSEj2BmE4WGP+/gMLRtGBk/iB
CTZBu3BA3TS37t9c4P69E045DBbRqy4+cN5Ho0BrCsj2aEmHEdgK3OpZo/LLiukvldgnTzk55vE/
Dk+M9T+cniNTLFXthlDUPspRI2sXDU/m/WXVf/IUUg5xnMdZ0bbwRPv9jS1WNi1U70gvkJJUtx2W
O82u6cSQ/WWZf/YgCko87i3uOFbC7w+CZ1Jp7ZIssc34leaV3cXIGP/iQ/zvQ/GfoFFctAiNp/r5
8Gts6pV5qcE4+bn6grMzX/d5jyrELHgB7Jm7NuvLf11yWPQS4YhwnXRBKvbff1eO2Bv4gILZcQwd
WxaYg1mXZffnp3zyw/yAY1FZ3G0ebd7vT5lxdU073dKJhy1EYpn5V0TM9IfAH7PYLOnfIns+fx4d
APGmlHcfvfIn2xp9H1gHYYLoYQUJGYVzTVLmbwqraO7HpXPe//wTP1kg/ETCzbhkSAL46D3o4prP
LAsvcs3qnHneBs6hGbb/vt5x6gEXc53TqRt+MOUOe4/Jd0YRorG0krtgYQyqL/T6l0zLf5cFIFEu
Nwl5moQOhB/2buJlmFCdTDUdAu/Qb+PVwizN/AUhf3gM54DJXJ0uEHv9UB3//Bo/+XJUW7gIuiQY
SqCU31fKlFt52xJjEjWeSp8ZDHKfGdhT/aFsMPOIPI3Q6PDnR/77WiGugld54ne4PD/e2dls1+FM
tnaUOPV2dNFqfS8FPOWVsOnO7xLmemXUtBlw7p8f/MmSCTD7DNiAAfvvowMtaZjUr7gQRlM2iJvC
VVXUGzP/5zKWnxfihmkzhoUR+If7qzELE/4BcrCwDOoj044J1m+i9tkKZVm5f1mgny0drmbAwNMb
RUr3+/cbHYKyUK/SlgZLfsTxC8VdmQu86hO/+D/Ozms5cuRa16+i0D204c2JLV3AlCOLnmyybxDs
bja893j686FH+2wSZLAOFaOYCIrDykogc+XKZf7viErhdNSI2W0VfOu7rz9Og8cIg8Rk+WjL0nrl
iRgRoetA1+gJoMTpSkIJyitQWjxxRf1ogRoyV2JcSI2b6splRgmqVNChp15ZTwy7oYzhuzKi9UlV
bkUOTW92/8GsuEkjf8utB1P9dlYzIisFjYOsTrUoI5fe91Kn+AvprBOr8cOJcclfnA/+ba6u+uhV
USyKbgO6Lj6dBfCCyZc0hTWmuyTTxOZmph/oVCDsg0EXdArXHh4mR/jqYJhlipfLme6bCY4bKSoa
uyaq4wvUboIscz9/lO89ORYHF1SNayqngrKyLdmQ0HuL2A6NUi0tR040j1X6SEeYUY30jU+DfOpS
94eW8loSkzUCSIWLlclzxXtYvb0xIwqlk5mwLbZd5kV9Kx6HEV0xK2rznW+SOZKiqtmG1EtCBhTI
TtnBZJAPzFDOO7F0P7A3FnIomHRFx7av3ctwoF4TZlRBxU0deOB1KewL0I///Cl/POdXwyyv4dU+
jPU27UUfJo4/z6Nu190iuQVAUtWcTLHaSy0Lhb04kF4zU3RsyxRFIuTMTVg9sXiCXvXR+uKN/4Vb
wDKsdmuBxJxvqEw5oKLcUalhfVHqKqFQTAwOfcMV7fPJf/SIiX1zlnByLqi3t3NX9RliBWKNtqEp
FWps9BUZUzacmNVHC9kALy4hma/wLpdZv3rC1Aur6dhxT0BYr3ry44A0YiUHz+C4T7kCH06IO9ei
W07Fr7h6gGgmUy0g4XDUoMVdv6ZOkDxNeMLh+HAUWk0wPIQ+sN9vJ0S3k1/KwFSBBweRuUG8SO1c
blr0RX/+fj56ckB9OFqJuxN7WLnxNc69SasrAwmtuBGoV3eNojeuS/qIb/+ToZCDthbHGjL42zll
zdi0lsBLKse2vDT9NiTBaVLcS43REN//B4PBwCICh4strW/hiNyEaEbj8PbkXzZd14LDpG7c7ds0
23w+1EfvCheNAxCRZk741byobFL1JiNyoyhado3AhXmhm715wlYtn7I2nEgnG0t0iBNirdCcp70+
RTPrLm+oprQ7Kkj3GMfhISRAtSk7eoA+n9ZHK4NYH4WL1DCRwlodf0pLK3mmkzlDZSt34pmmuToG
HYZfH554We/nRrREZVFw8BHJWM9tUCUrbai0Xnqs623oV9eFWR8ooNN3Yh31Jyb2wWgmasxAFSDB
LEVob9fh0CkCDHKy69og6Icgs4Q7gE809EjdfIVwn3/C33y/PgisS+B08CNk+l9XezkSdcr4hYJW
d1LsT6U0T4Tc5OHm89f14SiwD9nGhDJIeb6dlSD0+jij2USdG7qsah/UFxR2niItffDsFl+IPAuX
A2LOy+9fGVqi9fRMmVTb5/3UX0mSv1RM0At8ULNB/yZXfvr7y9NiCRJkktGwJ8Gzmpaip3UUhFwJ
0B3DWc/kX1FufJFcTWCB+4CKWcKgc3isXUpZQIIin3uud4WCtm6DogzBZTV3qMSgbU3knZ3Yze/f
FnZdA8rJnRIXc50PrPqSvpzeosovrbpzY479o9gNyvBl606jhWjAMzew7rK5su5mRrkP9R8Jehlt
4WVJ9jIvlWa1Hp+CY72bkK5I3MANkSuyDNN8tanQ/62FTqQ9Uaqm6CkrhNJL2vDL4XlG4WqKO7Eg
FJjQ2+VHeSg14AYixDXNuZWd5CYCOcM0JMqx70pq+OLGooaO7nk2P/qX1ck02UfzXMwGN3IsCAnH
t98g5aaztAFTvFSnlMpEtRKeq5GWffX85zhZyFsczJzMmMa3w4iIxnfqEsajWcx0LWV4ySk93n2+
txZf+82RQsRzgYgsqXBr+d/bQeoob+q20b93dA6XhXCtR7tMNDaFJNtwcHBwaAWD4nBiTb6LLiyj
0oJEWFddZIRW75BSQjR8R/372B2s0DzPek8ufCfVY3eeHz+f4HooYsciyQfQOURc6YteGY8ItYmZ
glF6hfUxuEADxXe6IevPBFTYPTPzqSXjNHU/H3S9Qv4MSoqflKaMi7EO7cVoEWlDMYY2qh7JNV0D
qTebk3lilPXp/NcoJj6voiy4vdV+IwcdIBLM1EKanwZqSoQlFIu2kkO3+al6iQ8GWxAidKeR8Aac
sbL6dVEAL9OWYsTQZ6yhNG840Dgxx9b/4sJnXm+GWi18Tfd9Y64Yio7FgdaGzN8iufJVl20ZhcgP
xAzialiSlV3sOimkHh/NRoyMth1IGpNrm43NV1cCyVl6I7BTRJuIj7zdX/QhzLGm07LoR2XJLbYJ
0V1Mv2p5yfy8GWW1i7mQoBQwcnlEJtS3UdN6EhPp6fOZvF8AhCMQbAXZsWSbjNVbGVOhlYMZgbWi
6fVf0ojKQ0rb7qI2YZwCKP1Zuq/NEg4GgxEiIFtCfmnNrRtQTlCnniwWSXS0ZfAZBVq4jea8FrLq
gtrbYtPqXbdDElZ2xiiW92jnpids47tdzB0ZEopE8Za5dHauZpxV6K5nofFoRfQFVIgvOqOenPKm
PhyEAg+eKRkbXVwPghgM4sLBUzJVmeUplaIdcgh21vZLb28piFG5CJFCYSCoKCtb0aXpaIX6ONgg
8kIKl0vzHjUVGkvVODxxx1vN6K+h8HIBuJLCBnL4dskrvhElOc6trWe0hDdM0O1SQfqakfgzCqmf
P5MBjLkuRJiLAnGpPKT/JgTOUdMnfa6I86mE3bp6769hyC4sSD6uq9rquaGm05M/E6ii77V6F4/V
dI62XHehdYG2Dbkw0+81arRn0tU1JKBVaJ/ugr2GmovDKz210Veb8M/X0UkFLFsQh/hdPNLMZYT1
EJCgbyG1l8KusxGRg01Ex9sJTPefsrBXe/DPWFTJySwccvf4xm/fo6pmCEJPvMcwru86Wn4Q1FK2
s5/sEDLeaUX9vYuG750EVEf1b3OtexzJQE94fVWb7FGrPxWnWGzl6gtxkJsc6JZMFd26WIg2C3p1
TYTzRam2lJcMVdjkkDdkOa9Q1MyTTRLNmXyDUlz0c47QqD5RrPTBw1/gtiKVStRLIMn39oH49Sx3
iIL2NpVhKPvqReFSPly6VRin7ufb9YM99Gao5au8umNV0iSH07LswlYX9gkL4hxntPv6TmUUiz1K
IdtyFr4dpabZ1c9T9lA3B+FGtkZhU8ooUP0Hc+FaJZECJAmhr9aRBXshRZCNdVTE8Xd6pZsLoRf0
m89H+WhxUOnBliA+Qu52ZXUouAjKPqPXOomkeAvINTRoCJECL1CD9lws0XqQu7I8KH3c3399aM4o
isqo9Xi/UWi4zqUho+FQITh3HCVteIaWIOxpANeuMrTmEFTT9Sts/6nSwPfLhLp57ltUK+FMYxLe
vkBhILUj1DGqHqZaHeMkL3ah1ZzKtrx/tCYZQF6daIpc8Nbx+lCsel0ss8mmWe9G1LXnXjXv/Fk/
9Oi6oOTa7gy1/lpZC8aHiKSMhgBhVpkK3dWxSPvRwLU7n+hHRcLg0SqRC9+VkhLpDsKzZYiSYxOQ
hEG4M374/HUuK+WtmTElzi3qGUi/UFKzGpriGVrMEoY2deqxldGPvaIMKw8CEr0ObX0q8vDB42U8
lVQIJcnUrq5W7iTNvhrIqOQgjZw4Y17oOyvrBHcsk3JHC+gdEoDlDpXiU2TA9/ZsSQlSpkRlKatn
HTEPoRDSMo3yIlJHgpOIheAmamNtSpS3TtizD4fi3k57KCqHnNpvFyoCQ4ORCajn5CmpeSdE9SC5
jMoe5bR2kQD5/A2+2xbA+Kin0FVW7ZKuXx3awkhTtanRg6GNiHoINcJXZQJR7fNR3q2TpVadITCg
1ClyuXw7J8un5GxGnMrhHJoHL26RKnBTPdR+0R1mIpJWxqcAxO8e42rI1WNUUloATVAHDj2gpSup
yUtsSK2bVWl/YnLvHuGfQnyqHHCwSF3rq6MhnKdQRCsJkdGp6vaImGQO3UH5iWXxfhRCGyTiyXVy
qiLq/vYRIjfax0ZF+7KVNJpXhf2MlJM+n/B9l095vaFxX9hYbC0WuWwiUfp2FHqzJGBQFLt0vi/e
jFYPTSno9pNi9DZkovGmL05liN4NyRPj7rIUbi912+trXyoZyqg0tFJETS25I8LmmmMVrXAlIbl0
aZntImQ3td7nK3J5/W8myt0MT22pPGRQyi3fTjQdh64XEwhRYJbtzhm8YqscZTc8Mcw6mYnNeDvO
6tjBYez0KmWc0v3+kLvsAPvX4er588n8uZJ8Nhvl7WxGvQnp/WMUeUtNgQ3kw5Mu0H9xAaM4mkf2
zT6r7QO6+vb07fOx1/fPdzNcFu4r/4sbdKrWC2tL2KnO4FAGb/80jsbhq0fr+kkuG/7VOGOaIxSR
M4567W8r+u0fKGk++Cde2PqEWY+yOmHo049TYZnNvAEa4qAo6OROeWIvv7sqrUdZ9sSruShRLanx
8r6Olfcjce5etO3zw+0ppOYf6u9ny2JldillTicpYpjKo/LUQZjAfkCF83J2jHuEPfcnVsKylj8b
bmVyLVCWmA+GG5wfqMHaP3P78Nu5fTgxzAcG4/XWXd/PsyZvDDRCl1khjeUQL3KACTmmq7vP26fG
vUdE6NQLO2Eu1i1QramUVriM2bvc7dhgkfdttn/eX4T2VeM+cy2wUeE8cbCcen/r8noF9Q45Xd7f
5PyYN+IWVJbXbMKLaO/b6bazTzzY5az/5P3JKyuSqHRR0mC4TDJ0Mv5RbaRAHVTbTjzOZat+NtDK
ZKgCjKKQ5KUt5Wh+9z7NEEXdHfrEODWnU2tlZTRMI27MfNlopvbY+bsIEeUSHKqWJ2iUnMo5/wm1
fTavlfGITUHWUCL76wGmlwAcXGMDHM65j9zI/U3bPYZYtH+fmuUf9/OzgVf2ZAgyIAMVAyu38qF5
KC6qg/LDvyLiiB53+Tzd5YfoUrnS7k6smFOPd2VggnaM9GJZMQprBu0F1me/Aybm+LbhlF7uBa7p
mM6pqu138ZaV/ZRXlmaS8yRtlo1BDnIT7ST3LnNm+8W3Sx5vsZHtk+f4RwaAnCB1/Eu/HC02by12
k5hZLi5LFjqxJ7E/FNfCc1Ad6yxzYPtdN1dIXW/rrXpu7U885Y/s6uuxV08ZoZkpJUeCr+IOnv6Q
bsLNsJncZNPs5d2psNlHr5SUAnkL6urIi68uBDEK1vFUl41dIwsvSvTfolulTi9dXrvxfP351NaG
ALef0CfxDkWhzp+6hbdPVW8j2Q9TdXYEpVU2CCchtyzVEfC1aT5hcxab8nqLMBTFneT66UIyDQSz
3g6VmrI+yj1ILZ8+9bPCynNKgpX0hA1dP71lFJUkFreBpV92HVpRwVcDikQHqaUv9xI1SuNQ92nj
iJOcXcZllt3TzCRdffkpEsThWoXTTh5UX9bPK2+iQCqhbkogjpAoSw/BVmyq2mbX6Ninp9bi+ibH
BLnDEbuhFl+jAWu1D8D01LNlCJNj5H1uOahfNPeowiGuVGuFktylUt+iBJsZCNqWeUBDZCeG2kUa
T/6D1uZtgYRA3/f7KtPlawpKKuBDdVSadikCVPr8ubxzvkm7kh7TJaJNlIaRvnr7YFToGnlrGNAt
pb4HRiKkwYQ1RMw2dMcGACz60Fo/xhvQp/1zTfLxZ9BYgelKJAjnTVwq+qke97V/uXwlhfVBhgsN
WABHb7+SgHpTBD5+dGAvJCgQK7INpSJ7IvaPHMFQ9uZhKmWO3agfT7i27zebwkujQo2QMEF6ZXU6
IfEqDBMNIk7dmt8r6jfuW1SJLpHiPFUo+sFISzONTiaeqALlPG8nGTQLC8+SZ3T2Yp1qCtqd3GKK
kRElVfXy+Ut+v6+JYhL2QjiAdg1xnZUPDHHMCjSuHAMxHK+tR8hPVXAig/LuksNro69SoSqTHDJH
wDLjV1ssID+hxHPXO74Q+vYIatSOs0CxWVDZIermwjNSP/VkMVaPJPTTFy2bpBMW7P3W4ztQerM0
LFFptg62TXM/BEXF7jIReda9oPCFWzURKQu0WtRw9ugaI+by5ae72DF6fKj2kQjWv513poWZUqQg
6YumQANnUpNNlhnK7uujUN+85AsoO6BX9u0owdCTnpriHqEXQJ9oISE/DGX7y89PFRUmIhFYI135
5x2/eofJpCRGS22IEw1lfkzVRnIjAf2ZAVlRN+tGf/PVWS1lGxRVkgRh5airNSNPYpMCqUU4fo6C
Q1wI894H1nLikvDeoJiyRtcmkyLr9q7ukL5fsnqT2TiAY3NXFFHASVFv34mmJlC0oQ1Ixo5Nv/eF
5t9VWf/1c/w/wUtx9dfp2fzrv/n5Z4Hc01I5tvrxX8foZ827/93+9/Jn/+8/e/tH/7rsX+q2q1/+
dnwum79tuvzXcxsV+fpv3nwEI/37m7jP7fObH7y8jdrpunupp5uXpkvbP8PxnZf/8v/3l397+fMp
d1P58s+//yy6vF0+LeBr/f3fv9r/+uffF5fkv15//L9/d/Gc8Wd20TbDc0645q8P+5+/eHlu2n/+
Xbb+oRCzo/iKhi6LehAuVMPL8hvJ+gfSa2Qh2FtkfsXlqpUXdRv+8++CZPxj6dUgL0PhP51aJnaA
zfXnd7L+j6WDkCQGxo6GO4LD//Pd3ryu/319f8u77KqIYJkxKrFrdtb/ekXknRc7Iqk4RlRF8DVX
O29Af0eka7S0tXoee3LDdZMAuUnQdFJTaRAdVU+CxjV8wseXAuB73YLiDmb9aijjKHIpTsLOFVJA
Wi/gIYhHhLq5ZFkkAPxNr1Dn6YWZjOBS0AWJdRBbSHsI1vdNe2+M1GXulbkOvkWdNDY7fZ5a/2gN
QfosDnMFy6kPJcvOhN58VpQsi5Hw7a780VSRbFdCL/Gb5DEyCm2jDzrArCRMntQ+h7Cj+dkPyxoi
svcRymtGGl8IgRU9+qOPvJbUQuZMLeWbkGtoOzZgKtSqS6/qNMpRMZNaT+VQ4QlQtGYrdRxemVNP
8HrilRI+AY/q8NYS7hoGkqgdZNw7eSyrS4Ri/MxNqyKgQTAwzzIr0razPo8XRg7bDage0oAxmEkP
RINyIQ1tgzGvRv2XWDVPlhyACBEhZCHCI101wQBbDMGjYlOoc+5NPnpnKL5W43Zu0Rp32sqXDqIG
x9cu9cK8bAw/+sGFekFmpXe0HYf7PByDOysoke0XKjPYKfpgetMUmfdRL/J30LBiTzP937VZPoHA
QhWfQmm8kLg7wLghnDeNpOpCS9sLupRus6BM7nVl2AhD4YYFlHc0YwNpU6Dd7yKlpyEY1VVnbYmC
MS9McGda1++TtpIuQ186RkVyHynQntvJrC0X3EzwME+1f5YFrSojxtVnv+o+RNS7TuedpGQj2upN
Gh71QQCrJevobhqxgbgl3y3jcqKXl03T0zVu8LbGdBGjL4jT7JGrQO0PQNitpaOIaTWSSgYgTrwS
cOHWCsMZnXMUp7pJ1A70SnOYm/QNQTbyUphujNdc6AHt2eilR0gLx9vAKOFTKZPhmr1CG9osuHpi
TedWpV9oVa6ciSHJ7jidBIcGS3nbpnJwXAhMdznA4Au/aONfM9qBMMyaLtunbdRvR2WKkPYNqwcd
CeubOae1tbLM8GdDcbfbzEqMklABEygX44tKB9I9CfIZdN3oKlLMZt9kCzIakPchn5JoU2fZOX54
uQMDVpF372JEdYeSsJScBCgDyiUvITPompFhNcUIHXp6PUF9ssLmTiXHeIN/KG9jwL9bGb0rOUI6
c8npgIkswsml++/QZZp0NsNFcXO6HAdFjfdtpgQ3PqzzRdARxExR6ok7pOV4Ce82RKxPgX8q9JoD
sGU7o9N62QpavulRtjv6kmBdNkE+X+QC6INA0ZqzORLn0C4zS/1VBKricIoO+6Yao7MqghctGc2j
hMSFV8CyAYU15Ucw5K1DWehDQEZjPAvgnYAis+LW3IA4kgDAg5GyrWoq91OgAmauagxUWEMKBo/0
2M5obM10SmdTxSsPIz/9bo4EifyYP0MLqGbtjK0DPpi9BaDZ9UXtEvg2GupJOLh5LSO+FOSNSfqs
xg2r9crV/SD9NuidcqgGST1D4xsERZMoh0LyPdGof8l98iOSSuOqgmOyyUBfOFRngC9CqqN5GLN4
nrZUbsy15fBSd9wRApoZ2kQYuh+NlIT9ssG0tnBhv6MvCko2VN0m0KSd1Ys5nTwTau+tajnoV+pH
MOKp6MapCM8oXOiaRmNRio46B+RML+kNCexogL2RlUZt7CDj1V2PaP7DoAjSYFHvKdy8Rwm/6I4j
IO+mEMudXJf7lOSkMAO68llwOzmYpK2UKW4STQ9l0B8qSYZQXSfnYtR7lm/8UNXyEKvhpjTUTdyK
slOp005Mw4tAznynL9LbFmFYe/Rn2ryBPVapzW+3iwBGNvj8XOxSHZ1wY/qpRreij2UztadqlpBW
QSOj7rco9R0pOtnk8YynnHlKhoBhTJIxJlykpmd9ppz5Y7EtMr70XG/nsNpPcbkNm/zCrKHY18B3
esvDvd/k/nw5KZOXI1dvoTgMskWGpZAiPUZPXjmWpSM2zUHQtMqW0NWzE8G/UeIRcyDvyD8uCNBz
Ol5cQZ2uoFfbYyuqd5g0S7KpNffhlIcqsshyFHKhTkbNMTp9ulYyVIX9rlQ8OQuvqyHPvd7MLytF
OQduf5sAxarTelsDj3SrDOS9JqbqRZpq4S9BVucZkexBuoYdKe5DIWkQRPf1exq8astDx+ueuEW4
S+sBs0e5IHWw+oRuI+ZzUyOiu9GsVPBaRLkdut41T2ut38jdo0mfIUI+59J5rgY/Sx0johcDKoyk
nhywld3eGocfPhC8ox+KjTN2tbJP6A+51McidytDqR2orIcRPX0c/bbzuEFqGytWDxhCWrOHCt5F
2QxoZJC4KsJdUFrgAGFVd0j2uAj1FZQWgiEofKPyBqqbHlvoFwjeH9Gu3Rtm0v2Yc4UdYV1mykxo
bLDqDRpGt5ro34ILbBzclec21oM/UCya+0l00+zoYDXpUgf2HQsX0ijOx5TufydOh+uek9ACeECt
AeYjHYNvcd8H7tgbBzq8D3DCrsVAOa8GGbPYpzuzU3yUXcXs27AgnvEbhl2LTM2xyifjeaCp4pBa
Vb5Fq7NBUskaF843UIGBhtKnELhfqWO2CQYEnWdkFs5PX5q/G6mUz9GdzTytipLHENHep8GAohsi
QGsjlWHZ0PDUF1iIBz1H+rylHnOB5w1Orkno6evqdx/+hBeIaIJrg0jtD/jmfDuE5pM0BtCWDf92
SC00bWPsHRc1pIOmHlG9ooY5MahFdgViBy34DviUwlEUlfM3tLYGeLTpZQKCrew14Xs7N1g9pbZ5
9+f9MMcHWOP7fhCepCjamGLVOaFJBoO+WUCzyjU4Afkii5XzrIuAxsmSsBXiGUshC7+bclCPwTzc
zGJy02lgTxByZP2WZ2DENigjuiMSrr9jssqgiQS46wqKnkE0b+PeKnZJ38PnxDFF9nfSceNQlWor
cbpvIqi2hK16B2AzBDRJeaJD5zdgSnlTZbG5m8ryTDdKyxmy6psOcswJ+oIeipgceOdn9UYvE4XW
OFWsmFNYl8fShz48p6PkQiq4k2WcJj1Tn4EsjzbdufM+6UU6klHpF3rpJmzMyzjWFKfyKV47r0Oj
uWoMo97QASJ5+MCpW/mCvkWHv/gVyHONZKkYTveS2FrwJWs/eNaanBifmSqQx4KsQYJcmM6LcWyv
C56YbUVqBWJ1FB9kf7RsDSYDsVt5Rhu15+duQVvupAQKuS0EarLzG01wW4hepRfxTkUbKPIkHmBk
TGh9ZmGAKEWlw9EApHOdN0r6HRQRA8qzeQkgqD4ijURj0zD6F7QOzFctVWzKLsureXDKVM+PzSRX
38VxCEMbL3efGGLHaTQSBgxFFprsa4hkCea5IBgQwmWYd0dDALCbmWW1wdU2DtAuH+Os7SNblmZp
2/SqdNZIgYpSUYWLk6Y0tbdatRmjrPHMMLqaQ6mgqGX8QaZf2iXgQPOroG0BsyI4bfYPElzmeFu2
PigLQdCHw0yNHyTVPi4u6qmbzjpJgmZgS+Mk9uCxi9xotvFYzNIv0I/NTrCicDxKLQ1LblaYN74a
ZcPOitIJRgP6IPcw7tkwxDyl5x4JvIdU8dHfp6tSOy8NJNwMRHIRqs2MIKh/KUKi61TFIh7uTpIc
pl4+qbFyEDtoHUjYF3l+hq2uhS1mPBJc7voJspdRwY1iMtU2dWZaw1vobxNcvm2to629kY2m0uwC
lpj1LR8rs7lJoaMNCwZ3FG7GBm3dHTF5FQDimMtRx2bX4a+PQSMYB+R9S/kxQZJV3ZW6GZELR4JB
c7swb76PFEU3tpFlUe0mfRyEe4NjR77q1Rm6azYj0g/ZZOJGZlezHnfeTJC2ZMMGoej4iab9UEU/
u6tkYDV7XcfS3FZ95ssXXC05pg2qV4fzHKgh+ACD5h5k+Ju6f867IhcQfO/U6DoEPEaJYihoxR59
crPeoe0r0dPRR+Mh6ZOyOxt8HGylzpgXIVl7rqkbp/CwDdw6F7i6xEX0MuV9sFdaKfmRhrnlhrPc
X/tCq+1NOKZXYWaCJuzmCEiFLjjo85qO3+vwB4XCslxzFMIrsgrpXUTQODUQ31fBgmvC7CbhrIOi
pF0mMYR7KAyXStZvEPXSAcI2xq5KDFeJm+KSY6Oku5/7axbWjzH0No8eiMpDcxkzZXUb0gnVTRdF
beGohXWRDH32WBQg45vG3Kl6/5CP6HVnglG7nVpIVzI9mbe+qN+mGd+zLrP7uQvpZkO2I/HhNmQg
h+NuuGopNh/KEjHbVDiTkCTn6yp3jSw5sYrgvtSkD4NelpspGhNvthC+F4FLAAR4qjPrwL3Ad0xC
pbZQFls5aV/aQvfGYnoYButimOJvfjepKn0iY0vEIH7gVT/RQ38VFgh2C0L1nBKBovhZy9ufsVjs
Mn06n+dM21Ep+QSYfm+OlpMhJa7CMO71AbRCWe3jCjWjOBQe5Fy8qRpxE/bSZQcz10a77OBbw4to
oW9RBlZxIQvNrZrOOdLO2VWgDjfJXB2lSh6dphfQNi/7IwKRZ1BZr1q0mWFgtL+BxtgQlA+JP07n
CpLUTtHjvgPPjgQZx7jqr+HrPE6W+Z37+LADdLjXKwrYDZ07EduQ6s/tcgjmNIdVvxcNHF33r1KT
o0xR0IjtNhjffsFkfE/b+Szs0tGurN7150bdCH68hcHiBqn5Ax10fPJpj/z702TBGEQj/QktttGB
j7afZv8J1tZPWtHlM0nMvxPx2E8EMwOMpJtNwUybWPYwBrLodWq/7UTjWSDV5gozzUIozw+bXhxU
NNyLHcwrHlh7YZRqPzroXD+3KssxymO+d585Q96p+26U2cui7nT6rLhFw1cGbWTLTf4kiQpK+lxV
ARKkv+pI2BRtKNoKBt2RpfhsTMVzVDHduESjT5jLBRMl9YEtKjeDEd/nCcnTuN9WmlZfR73MHd/k
KZv63rCiPXmGnTl3zsz/T129sTXb9LYUml0bLXyAfBvE8q2I6y7SshYn48MI9+E+7TIPpJRL1eGF
YiXg83q3bM1D2Iv7ohQgJ9U7g3bpuq5St26IbBupFwzoh4jycAY5boee5sGEmB02yT2gLkc3U09S
g31u5beySXrUH9LDkqqUqDE8R5Ht0JbSVozUvdII9z7hRqfsopdRbVQPXASQFLU9+BMZcQiWCljp
XTixwTnn6UQC34Tytmaz8Z10qq/MWTAve726JHICbaF5jJvol49jOHNEuyZy/heRonbn4tBLNqf4
Ux1OyplVyvmO8j63DrEYcZ8vVEIo43EtWFfDQBNmH+dEgwF9etyjHsZRAqxOtTSs6zFxFQRGrlOg
swQISmDfHL91S6ltIqaXaSbe6k3lwWuyY705mhEctUTbzINl3aCrRKRCSHp7KkVnlCoiG9Y26xXH
IK5zmEv1IEGQ0frEgy8u7AjpkKRPZY+K0Vtw1PtJhews1YFbCdXZXJnqJpmIIBHouPaV7kA4i3s3
McndLBCN8QUvivudlmf5tqL/UgbouYAbfsxq+NgI1sFIYPVMJhslMiRHTfILJQZPI1p7mgBt7kPo
g+vGwUhn4uMWTk25j03LC0xYd6MoHIX6oi6q82yoQF/Q05m0CYEQyXQTy3Jy1f+VgzkQSVmCmDPx
Jlo39qf+oabMlDbDb02hsGKbbcORXXBnpAT/Cnttg5JzBw29iBY/nhyKcJS15Mb3rU2a697U3qSl
sa8r8x6VQrefsxuZBw4Hdd/J3NaQvxMkXFI52ehG19kiQiG2UdC22/uayt18HjZcwdFmSapnM5y9
YAru6oGreJTG+kYKIOVoFNA5jVjt+kJ+yTNhN0vzb7MGGtoBPolrPWVP+8sA5Hrasb+LjP4YSHz1
psKDTvWbkCyBbcam16CRvhFECMCRUf3qq/wwJMP3JA6PKZiHVhpdPZ2/1WX6JFlUR/glzkqJeoCY
g/ARhiszULxca8+mvDoO+BwG+lJloT6Msw+pS4q+xVlySSbbUbvmLK/UiygWjCNgUiTZfIIYdaKj
keIHHhzsp6lWLxOtvsgnUHISucIFeQfsvpX2OBIPZWECnsAV74onImh7iJNbv4tSVMYDZe/7w7lo
NaJT6QR3ZYEr4djJ94FfuO3CgjL5GGTDxiPpP8M28+jWFLMnM1EtNxrFTTMACpUikSIQ2tGAE0ob
CVGiLVq9zxTDBbYGy7GDOGXuoUwSTJXUJ3XEoawAxG5SeFekerkKTn1ZH8oMhkgOddkhoPej4xW4
kTUY2wFVKPzBp6SBlCyF0JHSyndxSUunB6WRxel97nfQxyyuUbiyEU1xc7uZ03RIKz41KnydhDd6
CpK5M7NASMVbFD9Aw3uCCUSkg75Da7bidKBak81sZnLpymVSz/CAJf+mCc2JOhuziIozNUZFd5v6
sXo/Z3TM8D5Q8fZUkLh3WZmGUL+rEPF2Sy7KpxpfPd1EWNiGKxdAnsLwh36TJK2GnHtr3BQkNW8q
0UzIElsCMMYR74kSVrPERgTw44lplsLceHpQl0+DEixI9BrQLDcpM+ekQ5TpApyTcFMNWvmozZox
wOqGquTIUzg9ArfvuWc34RT9X/bOpLlunEvTf6Wj98wgSBAkl31nSZZkS5bS9oZheeA8AwTJX18P
bXeV7S/KGV/vOqI2qUhZ0r0XBMFzzjudypRZPAGUnBP7XEb5kzcnoNNjMvrdDmp9SOLd3KzJpUQh
JU4xiePsiE4GyBiabA3HqyJuFVEas+vPR1OOhhF+EznneWnrD4SV6Dc2GtZ7MZdptm8ENe93rO8H
zPULgvOfSNr/I+DWfWke9fDliwZx+/8AZgN3+u9Rtv9TpV+G/BeQjZ//jrEJAZKGYwOGFxH77Jvy
9DvG5kR/4U1KsmGEBk6RJ6LgqvwA2fzwLzRpmNpBC5GYLW3I3PgdYxPRXzG8d7IuQYohLyj570Bs
wTel238hbNCBcHdA3o6ZExYWoOi/IehgqslQl/l1SwphWr4d3FHKW8YBQcmze0YziMsOickCgxVo
Ek0P1oC2Zd6n28clOKCLSZTy77x4cd/X+Pz7mtxh1RGVE06jn9ILwMKLw2Ms84W0BLfge8PHIjPC
fRMSPr5RqgzicO8DCg+yWd5nQxVnwCVbnviMr1aQyacwr2x4qERu5kefs70+WBJXpgNijU36D+Nn
JiakAdrJCPHaFaKastPSuuvjQhSjf/CxKbtTJcDPHqUFIZMtnHsyT9op+5xCh+jP6Nnc7AoFrdO9
EgqTF1olD0BrHclu+haFk1/CqElwcY6hEN0uGONVJPzJJuiL91LP3ZztU9pXdQk9o4pn2Xo9YUDV
FFrxiFxmjs5jKf30tje1fVvFXTxepKOJgOpzG7vHTDdM7Lnqigw1bVRzYbgAoRZLtfLkYZra7kgF
C4CZmm4lUEZj0U0AIkyCnSRM6DJ35FDgOFbTUHTtQLCNWFBYHpihNxMW16NSTFy0o+pTFM3KTCdN
TCWNyQi0yLCzRmicrte9Q6YZUaO6kwxYAuaW5FEFFUMPMbyUpcgsE5dwrI99XjPnwwm9aTIvPTGQ
IS8JyagQA3NHD/o4D8dUNvMjVVeYvq45FcWJ7GY578KYXDIkPavASjSaGN7euYSapzvdDZ4FbYgX
f1fK1CHLfEwat7msJVMRmlqxamLqHR6u1iE46EIAOTgsbLAeyaiaw/UYtwUJk/m4NS30+aTdcayO
d30Qjc7ZNXiOn0kRr+eL1SqI3sCkWpcjVnGCHiedOJfHCULDHrF6IPaxtzRP9P/qTRq0xXsyFHVE
1HnkPWGENnv7ogy716QEEYpZp61+5STDcLtkYO67kLTmkJNdktprgk4Z4uiwqtmJqmyedUSS2ZWb
denXMFNFc15ECJbB6Ey6rxj0leO+YiLUHtxsrNRFRctSHUDH6OnJz3DuldMyObGFzcUe0WDcXAc8
2t7NRWe9o87rwT0CnURmP8gW4VvQ2JFwq3oeP5XgKIJhDC5QbNcaFUvHCGifeqkpdlVDpUHutQMq
okWnPgjUa1BKVcpkPVbM+Xep4y/lPoqSftoFRcA1Cwn9dncR2YzZvi1SyfvKQqCEFRH7x5HXfDfN
tfO1jApNkQYYlh+QljHhzWprqz0zL0tCyRg5bCJcWR9iJgvmQKpgC5owz9n7auhD2oh+1XZP2mSe
Hv3OxB+dOQz7Q9lkfn9CF7bl3STtcA7cJoHtNJnqOWhLCuyyGRtUVk613hBK2X8sIkZURARuCTdM
TVnf1B5dnrqk0uZ4VZDYIkXa49goVX9S3lyYMxatc7KjddfRx4yeM76GrVJPGChQuPEFXqUkk2eo
RvXWTG3h3icdtJ030RIE4NhliPPFAZdtXbdHAptN8tFOdpqTfZrojY6Q+2mWfUaRPkfcWGu/0td1
TZAeYuXE64bm5eUsIQUMrn+BqeCVfwPSRM0ldrxeUv6B7D7kKxbRJ3BekmvD1bTlh6wsIrJQwIF0
/1hmfkgzORXVduTKqa/TK+5PTm/Oi2hdouNMTVRTh4llsdckYpYAQyHCYlwGwOMkYHBDRON1F6uk
e06KSUm6XZHFd7kgAuoweTookT5mXbu8q21Akl+UVGhphY5La8gFimR3NXtCh3+Huae9y3b01snR
RE5OAHkxhVH6uXa4tQZCfJl57cDCGDs6mUeEdI0wvj1q2HNqX3TFQEdoa6l2ru3b7ko3TQR0knvv
J+s5zuM0BevMcWrkG5koY18vcy0+ZoQGRgey48r8aKZ5IoC0ZJr5TtTCJQLNJsajhbEVMKvjgulk
JrDVXdThnXk2yjfyLU6zQ3SUrQLks9Kmj8AO4m1FtChZ2dHC/G025ETveIWwYFLQzySve366IP8O
k1dVMltSyIkVxg1TdFTXfefZaec2QddzQ9L8HwbZl2866WWQFBiHPk0tZx/lnuzzKy50RsKRZUAE
rtLnydEz2TwepAdICiA2hGF9EEHS0zhUQC5spMElU00nhEwlQ9VEFywQAuec9tw9+yqv+oFIhJSE
wJm2nZxAEEGi5vC1XcEzatgdJnHAXZDORKxK1lYPWUX86CEglPzkSjunZ8sAgoYB89v0Aszb91dh
2Yq32JRuvIbe8dWtGKWROwFY5AMMV+vXOjL0bCSpig/sY2Yl0UgS4mHLC0rvzSQA7vKwTopr0tW7
Wyuq5YnRdFueKtaxvFsmdM7HJIziDEOvPBNEdWaStXbdvIqv13qITil5WQ1UgQKNQYA2vgOC9SmQ
HpuSzpb9lrnDPXGmkulJLSFSVC5z3kIVWnP8S/HVRAXKj9ypgCfwxhjBWU03g4eCO76uiikCDqvj
oDz1czq9Xeox9Q+yyZvHiV71Q9YLZpZ9wDR2rwkvoINYyUuAB9qBsadSQa2lulHwhKgBH7pmYGJe
eXXN+RYN88vqJYQPe07ivxFzB1JvuiZqj4KqSh0nbwzHG+qqebiP65UH+cHj9pfXfQwV4SMY3jiW
Rx2JhLzOolC1fZoLOxTnUrTJp7VlKk1y7Ji+1SJexA25z3lzp6euN5/Ij7ZfSePjkk6ZpypSQEsH
NayBirwzsocl61LIMKQN+uCSDzrozmM9aHXoCr8Z9tgMiupNIpfSuZQktIenaGqp/NZGqfZepNuc
eazsTMr42PSnQDs9sYo4zkMkYQ32vm1mDBHzJQ93hMHCDSpry+CpjQjjFfVmgN8QbkNg9NA64ZUG
H3jfecBS94IJRffg1YseHp3MwXtQ+O3wFTPClUlF4yUJkyQ4NdeljfLq1NUk1O6zfLCQVQmUXiBQ
jVVxnRM1EX/MmxlTYu0von29knLoMWF1huBd45dj9RrdZmEeCc3NEvIGbT1M5eIcHRrMqM/O2RaY
ucVst3yMkXvX8U1Okh2Zx8B15X5aU398hdlo8TV1AhdmSuGG2ZmwyGIDSgCY4EO1+q4b3NUnfzCt
AMKKMExIwJyZcOgYaGtH77zq68wfPJ8KvciryzAqudFNGAtT+VQJ00yV/b1WZfmG6orJRZj6Bv5V
mkQQ29hZatdjN0mXrjzJzCCKhv0ctF6CghwQcTej5S33o+mij12S+XqHGZZs9yKFuE5xBfFtxwPO
3obTNNzjsCNTEv/E9JGqZZlPRK7At1kX2X8Imcu8Dfu1BF0BNHlDr+3Nh1YlDaGFol7Hw1C063tO
RPz5pjhz62MRDskpmRyexLXPup586DXvclu5oNGdBIqOR+sEUKDc4qs/y6nDW7keUWoVcmB26Jca
N6HNuCur6tI7RemQf6WH52Awvc9TCal0FF1QEHTpYUVW84Ljtu12kSHbDWZBszyiHMIGtCqM/zms
PKwz3dS63TZK32ZSbdrjmBDmPN9TOvp6n2VqvaQ1Vo171cipOpeuI9CKmHJ4t7TUyXvXa2ElOEPT
VJgB9xIS6ux+ISa6IuEaK5oBy/KCMlU6OM/sqlZNCujFAVL61p7+T5/+v6EY/6lTv8v/pVP/9hs/
enX518Z3xR58Cw/hktOQf+/VPf4Bs5oYdTvyBPzZ6JJ/tOrC/yvCcBIaNbEtof/ND/RHqy7/wkDR
i5Da4K25GWR7/06rjjfXL2TYTZiBDB0rLV4Pe+t/MdIIq5G2yiCtnIq8m8+LOxN17XukF1+tJHRv
aUZpwwR6gvd1a3RI7r2vq4G5EEQpioNOkeY8Q1N8GxoeuYeutKm9jykvUuKm8m/e3IZh13WnRVPE
O4ksvmr5jdL1D2Ls4L3B5nGYVHmQkC4hCHCw78ibULeyGSHjLhwMWFHniVU4bnAGYJDGWbifHYEl
MWaQ9H5j1fKcM3TltzLInA/MzFUADAfpY4ct2HKLbUXKpDb3i71fe8u0b1TdiV1bSzp7SQQ2D4QI
vuPWPaMtkKWtmZolXpHz6Cji4bComblvVoQQiHS+BdX5kwL8Y37aMZfrS7VcZCOrd3FYencyA5Q8
Enia3g+rjj9mzF22mUX0uUu8eNgTRGfyXTaME0QAY4R6hw+grf+GxKiDXUEBVN8uXhXX13YquY8b
js/wYLCqi65k1Szto79iGU6W/EpvVoZrDBWe4Oj16MJMghoQmOgZC3xfPAZtZtbboBjMK0rsaObq
ORWex/lo1msmqv14P46JWxE8bBB4dMorbzBdAcBsRzu/azjWzWljaMJ7neYmeW6Z6MqTjZ2svoxJ
NvgAC/AaaTHG/gVuZQsejQHnJ6ixScbptMhnC2nvvZvDgTzSqeozRSaFKaYf0acxaVs0dja343mg
IacbQ00td01EOAjYWjrcFEEAWCeUWYLTUChISiXBrVDkFjURUGJqPwSA4W2dg1HBQhl6A1LWOs7n
bHJyu6M4zm9EMmYPDvjZV3zun3QOqXdHxhNcvEpHXceBHOWPxrbMDmDU9Cd693mj2AyQatXq+X9j
r18K5gcuPjchD6gHEMbCA10y1DR5Vq0gTZUiuhkC7OiBJNTzu7mBVLSf4SV98rSTD/vI1/jiripY
3/SVCnhvQkA+8/yWGX8FnkGlErvDlwxe4CfSJpv7EPOIF9ihRXWKI1jpzLUkg4Bx5p7ZhVC2pnM3
i/AIppDkh4IJ/N+JC4tuly8xCKVhtvtROkF3P/lYku36foDuWU5tpA/ukATxLsr6lhqcira99vTg
j7ucJwq+HsGI1ayb2MXdeYRtr++qMk0+1TA7w3NX8+i5CSKTYnJq6m58bJjOZFDmYyqXSXvla1EE
3kOydOUrYuF1ciDw3P3c9yCtpzTfgkPGqYjeFUGq3mil43dtCDdrN3UizK/aCivaq8xWNWnDLWSZ
uvISyX0XFh35f1H6BQcVF5gB5MjlH+3q7cc+WrBr9tstFXSeqycL7yLmJMtW81S0VfreEDcN66Aq
YF05gzuoQ2nWqTj0Qxq8D+2yFmR99ck7Ji095xTt+m0cFTXQFK9IW1AsELetn91TEQxwZJQy5cMw
yyE5+C4QyoFguPRCi9XbM05+gSanXc3VMaBGhs7XtzI9+ITZcmf1anCBQCREtjipuaqlwcl258TG
xy6Mrqw+NK3u1lPepJkhh7XcPmGcOxupssXHsYayfTs6ns+AAketcidW5qmHaPATdVpCZ3rvuGH7
vpa9R2VjnS0BmwmFPSBehj9VmYgJUmWYou6Ii1b31djYlzHSww3BQng4pvD/wKQWuvwD9Z//kMTL
Kggp8yT8zTVT4tjN69QepjKDO9dx523e5ts0JZHGb/aLigp7DEOc1e9hRmZXQ2kIV1u9MH0g6X3S
G9vVnBqv53DuJQ+gaMGDgolXP9a3mEc17Q3TyKLe9UsBL1DyGDI7Bk0Fo8ak1vFRJXXzIY96NobJ
wTDQBsThw5g4W6vZqUwdKs0jj6095+9zInIYXJG0hlMu99xbKZXG7yKBm5lAwRuPZRoFBXaHHRUt
x6rr7nh4GDCqHr9ukoFrOD6zqJz+UKUtrWVbePVzjgUJ9pMa8yR4AgESWHd2u2dy+mKoQ6ZkAxLO
A7RVNXXwPtMZpPSq5UYdVLFm4N8dZv0C3/PPc5zTzvC4L95HgEtuc4XQILD2OVFwXYedygbx2cL3
uDPrmpcbISy8Iqa7ns5J7sEIhLx9F8wqePKcfH1fGW/4RD5GVpCN3mLHORon2TG8dp/ntoiXnT8O
7VeZBtl5XsP2phLr+iEXnrmNEwFVMEs2lLXriwH6KXxLhp99Kx4WvYq/1dah7OqwLeOd5bffMRiw
qDTQPj6UubN+hdA1gX5zFOyHXGpaeWDEfTaF8b306hw3MtcVwY6WBBab22dEkGsoLVeBCdkzxpYk
4QBvkYCWGDvB88sn9bZMHbfcw9iBkFglUvfoV9POHOjPLWFAQenewmZFRwDrPNrNfecTn1NVS/Qm
9cHj9mOOJ87dqHWX7p00sgudSNHUcJJlOeX+xzJ2dcYvruhDb6yX1vPrjZkzd0gwrIlepUzoy1cq
dfCH23GIJs1bVRGnfrBRIdkDZTgnF1NysEBFTGtXwDsMKvcN/KsIiYscmKy7ONs3h1L53W2ESXV1
0+gMsS3W3uITYyprPzMlS/tXiA/RlnAKA/LPFfjmAfvqBIK58pcVskTmv6SVU9i97zIgoIEjspnQ
XJMnyWGFbZ1cjQaG/d9q1Y48js7YFG/1MuH5C4TpFpckxxgOGTAnvdjXwcLCxNpbuOzrOCUfjJSj
f3RtE8tLa9oIivwUV5i6cXBtRN7TEAST+6UvOcZgovuee15IHbcg+HEgtYV7WcvoFWktyfJVx7Nb
3o0cEMNJ+3U03OZl2g63iVsW8RVkVrEG8LQiM9vD6jYuQn/bmfAmLQF19nJN2/SVh9Nr+kJCHQKa
TM8ul6lAbQugCYx59DKT2MsMQc6fdzXjGPkZ/pWprslgX8rXqMHcdT9QUTtnMH3tXic4Qvao09m7
lwr6hTr17loykyjW1t/7K7Zuz6O7evk20KIaZiMH81MEkQRWAK0pTIjC6/vwfWyFeAc3Y/YgbZrk
q2sQIJ+bslAoR5DPers6cd1i561s5oOeaojEUT+F+tJUQ7lcsealQewx5eglh6LX9wUHT3WTFZ75
4lBJ30ZzEn4ImwXKh4g2wQtAyOid/WiKlyN8q8bbryEO1vs2UASarGuYRyza1N7BVXT842IEzWWr
gjR9Rd+eVygmfYF1HdX2xpML+xfOhNycQOwjtrqAzIMkxU7RvQ637DAB37Y9SuqPnrLNMIwKE69H
RaMi92vvu+BgIs6Z4SuIZj4sPg9Ce9tkZXJQwA/ETC7EaZwpEogM70HjmBTEAadex3PzScY5FGdu
1f5tKymrT2YJdbAfrJXjvk7ErI5dmBcPoN/Z18ZTWMORcbHFcs1yQXKV1P1u3KzcDjBVGRRA3IYN
AnHDxrshrlV0LQi05uAPibp3UJ50e6NSBgYahRtSu2DjgEw9euLXvhnw/GqCNp+pc6Ep3UhmIVhH
ZZgJ71eLqv4S27Yjxg2RhdzRTG8M93mANdYyoPFuyrhdgB78wcmOkwmnfF+0wkJbdbkK8J1UGTDj
XaNsX/LHqoOLJ0Oy1xLEbFd0S2PIUh4RW9kiQ1eEptV+mpx1o3eOWfsl7ZhBHvsNLH3pqg6Z3qFP
wa6Oywgt/QDuPrbrvm/DCYQGvif6k107aTMzJGMcIaYT/QeR2ocwSL0Arf3MrAZdnK+9fd2PU/yE
+KtJoCn4ufuQDUsSvMHq0IdT0k0dS7qXTeGPT+1sCxwkYCbAU/wfqB/J7qaP9TYR6n8P9j81uf7y
+X896o/6y/izrvbb730fJDgKHSygPwg4pwgxL1uwxvdJggi9vxgfkB0X+5st9hYF9GOSEIq/QGvB
5XySHTzmGD8h/sTnCaYPHt7+QPb/zhjhW9DLfwH+2yvigh2TK+Jt4Sz/kl9SiWJohC2DLwyHtYmP
Xifx296DEuTrcxCYjrgRBp3jqemXcZEH7c0BI2ynTdyXtBlk4+xbb4byHpN5AVAXO01/sXFdjbdV
UAOVkNA7B91LUGro6AfWqoLellI5iS8hBFwDyxs640emHF3yya99JIo84qgCdrXIR96K7IKhvs/Q
E9gGrmmA8cWuJRi3fiVCLAyhwtW1WG682m+Kr844Ie/8vrt/EY7/rDz+1SYFl0QoGWhdwGM3cgSR
OUxifpLih6IG9FJZ9CWhzSz6i0aYJS+VnMYBlt+YapQra95V+VdiKvGI+Qdl/m/+a7w+XopElkpc
MLhSvJlfX595czSSm5F/LkTpl/leg/PDKkPI7fTFaZhtOmholDqV2c6RcFab11b6y+hBb1iV9a+1
ggbPqdL2/iDuSG3o+beftv0Prs/Pa8QW/kmajVUtMSRwWmKU2ZBR2Ja/vsc5g3HMSMH5rCDJu94h
XcM0pBuH7e/TMQEIqA8lyib9DxYvv12b7XXhxWzuqu5mEfz763ZmQVHo+NFnrC3AW3eT21Xju0wm
HuRRW+Qmv2eaobXe0CrP+yc/+82H56fbh5cPJWAyqU1oTqHzbMvy09ZIgyl33DnzPzu09CSmo1bC
RpcbydFX7ZqH1V3OtEvc+iXKycdydDe56JjlFYvy5wuw+TP88k4CCAME8EG0wV0/+D2pUVMTFkvZ
MH2I1yYYzm0PXrcc0XiP8XJGwjxzVf78kv/64XFnJ9ITs40ttEr+5g6ThVmCU447fIbFx11+In4S
PvgpGKyBR5xHiVQfBsOq86xn1Ko+tO4yoeqb8tbt7D9shF+dJWQoBDIv4sAwzOBw9CFC/XIljE0Q
svUrCpqBYYiL9qt0eRfIePzA2c2DPzmPnVdS+ewabdvtS95ROPx5SX4zweM+oCjdWMgcF7iD4Cfz
69uADVUg/tLOC0gSxriXWWfbbVnPbTZCJrWFJCQvxyIU6j4Iu8/aBLmbmccaLd2ybxwxNI9xndUD
IkSs2L2HeiLK5eXffJuC7BkwRRdYg+xljrZf3yZVz6iXUbUvTRU4nOEFpxdSLHRUeglu/CTg3B9T
M5Qf6yJoOFGpGgYRXFAhOYw+e4xWvp38S8ZvNflaTTdyLjtwj394o7/vMbFdy813K2J6HlCc/vpG
Z/A/qEyr/zImnnIAgvTYVeY1WFfeNQCzS8+bc8J64t9aFDPtcojKdXEeEYvQTaH3K9J9jZJ7uamz
vtHUT0zuUZcwk3WqB1XH6QplyI9njkSslhbRXLsrmtIKslVice78hw8keMM/36ce2iHieBSG24GC
aPfbicGeaOC1Td2HMGihzDAxjwI2QQIjlvkywwGHoz1Zvp+elZH8m/l2nIATR/zTbLUPE8VY/59v
aPn7Kc58mGIkYJCCo/sWR/DrapdzOdYJtIMP3cD+7Y8+TnLy1hOZv9z4tKYsR5ygvX1GrLMs+O5m
gyVpkgPfqoe0XxPnMtRwbp/JixrVXZSrrUAAjqur+FyaYLs8DLfjbXo+hcFEf1CU6/OKtNWWSKer
7aGVs/pcoLaJM77p4/SyPkc1csFk5wcFphu7cXUZyW/DK3/cCObbtSvnNKfA6L+9fBylkDQAKIG5
ee5RPPDOc6fZagPdBXX5EUMtHAxO8TSI6VH67apfDUOZDDtSggevZtKQwApLJQ/X9w1MP/k8uZNg
k9HuU2fAIW8pUf68N34/wll9omFDsTndqwA/u19X30dwkYq4qz6sgkElUyswKbQbtmUKeuWb3nKe
/fkVfz80N5YnowKe2xiP4Tn22yuO8DszWPf2vb+abTNaI7eDBzpBycNbTfAVUA6hTsZ3yDN6TG/J
VA/Zp39+G1s5+8tN4WOTj0u0whvIhRr7u9nX6k+md2JVPxPYXGsfgYQJnC+kUPecRlk5NuLI/KjN
X9PsbpLRLoNrhgZCe8R0EYNlgVoIselvqiRSj7M/VNGyG61Q04OOHDff9/B/2hs2ESogNLhk9uwg
AontZs9c9iHUT6qLK+ShgCz7cpKBfw/eBVK988vBn6fznz/xr2ULkvWQQg6271Y9ACX+nniBCDoC
/k+bL7iBbes55UHHI8kPmoGLPKKxMcNeQ7x1PDgJEPnG05/fwDezwp/OIQISI5d6h2VnucHafntQ
lSrJGtuP4dNkGpcqOhgGjyp6WrcbB5c6KS+ZsDP3zVzGPl9S/a20dlS33VO+wQcgeUwIy2DBPGhq
9XBBg+lvZ3S/jq444V3ejfkZWVjJbQ8oshX1YolqjocQvCz5h9vnm63tzx+JEgx92abDZwsJ4f72
rOj9pl7bovGeIg0NsDsxMdzegIZvsZ0d3w4SIoEIjzglJLxwxnBYb2fa0GGy8dHJBH2EmIPtWxh2
jCXMmSKUF2gG2zr0i23VXdLP/FSe+dtHXAjRHE8lakb/1JF26o/7hQcWH/fPV+tbItGvHw1jLukJ
7lUX50n520fTQFhhZdrlyU+n7agkrIC9vVZr3n7SCBI8MqV126/PoddsD+iaAQMXBPEInm9HpA9C
p6fYd4x9okweWA7EbLgpkJqxcpw1uROzxxmcIDHejYZz+5J77DqYnxQjvCAjQZf/o8kTLEWNT4G6
0xplsGZYawruySz2Cv7v+/psZ3EJR/4/O+vX3z/tzy3Gb4dERL1CYRUytafvRRn222EFCUzCve2d
txMjbI6n7/W1l+HPBPoWedxO/3QubX/yl2Unqc+ns8B2fTNx/r3zA8ymhu3m8O1oBDtEL1qzoSg+
WB9icGQL68w67Yy5ROUvLHg1JQ01E6cuq2SHudKvQzVGSXFKtIw4jbghpwcIIvwUPFhOHj03PCl/
XLYU9wyWcsa9hnuFu2i7HGk5bxfCKXLBl3gp4unB3Xxs83NQQlJ9LpXeGuU/rzbagn/58NtTiENC
QM3715aOsnl0Unde3mbZoqAPaVP6HXpONynulLfKYcHYf1BIy2LyPgpkTkOf99eALz7BSR3llnMz
pLUjbxPCtjAQsO2cfoKR516gVkpQPIymqs9ww9fhoW4VQgDLwN/ey0m4M4EBRRMHmAxRwI4IUW0Q
TXcDk7e5xa/ArQWxUIOID9DEYlTADI4h2LVz1AMHZs004DCazvgqwBtdB7tAaXSCQhYn/CaNfFSV
XmQK6iOMNWdkCxk0vHZJUn2ls5DScB+uwJMrfTVbEaJquSQGflSHPG2KYU4dgtqZ17dWtV7+bBhz
AyZKzVh+oUFul51K9Rgf4tyzUKuDKkUI4DPqb/EKu0nixnXPworMO6XOGGUuMRZQGp6WYEpL5ylu
3Xl+i/uer2+Js22cBx5ZofkcoHgfntZwSpGvdm1L5sCbeIbRBZTEeOW0tjLCJSEuW9DTfTisYKsv
ApeI5nPmde00A0Topf8SG20haMC7GkVx0YwmA8xfSheLkTPxqKW6g/rilHDjVedBLf4CKdPXrDIa
zGiQt6vfTmzplZl2l73xlauVeyTcrEMTaOIEUP1VE8xlnx6LKdV2emWDJMVSIyFI1gQPSeP5/ZUq
ZJZGJ/aKIsO0m1aX5yDBc+gf4JXDttZw3Ie1WK4sEv8sP+P2wtNmX8YYfCyHqcsN1AwHIuJ4xeaw
TrK3PnWTuIOWWfBH9OIjbbiHqxXyRX//ppMjHol3UH4QK+7XdpT9y2r62JuuCzV0qXcRM74O4X4p
ArDd89wUAuudQE7bc9EN4CVMryCO8lD5OCcLFp8wH7EcS+8X29kufF0k4DvVKSx9x+uuSoP4erpX
hR/kMWKReBuKhLAks/I5TJPEWW+krEZWylnA6epbTu0+C24cPxnC6pXI+1xUr4vCFlFytAUHAV5S
ufB57xxZ21siTKpyvaOLg2+OA1FXFkOEttvFtuqdR949r4fiLo6fTBqhZxhoxFlZLzI5T5C9UNn2
R3j/1EyQDMB8PDTsI59+32Wi8dWJofa2YsyTS760Y6adx6YOtyMfS4g0CvexRU3vHteGeuOs46Hm
57rvHzXTmKbwh6ErsqY6HhNeDeUKzXgj8u3yiE5mXvC3wI+EH2xkXDDMcowzcCmcpowy+aXv6aj6
05DnlHp7G4kFsnIeZQFKQLa86c2zLhoC1VkvJ1vbM8QZKebbqAi3t5xzpbv1EVcIyyv4/FP/AvSz
bTA1wGaergPEKP0LrJ1taaZJ8KM8YqPe8h6mZuRl9z8+z4DusH9h4pfxPTDGVj2WgUxipMk2ZgK1
wywDn+rjj92DTj7mT4ZoKPi3RC/fFsOwa4b9jyI7RgW4/Z8/BuWt7+aD8/hjqZ3vP/5/F/n7zzEk
8Mrb0Otq3oDAX2J6KXPV5cM5b2Cnzre9t868VgrLPHcfmQCk5H4F3y8U+kXNVqP1BzO5aiD7YmWy
2XMtCt6wwZj2cfLqih/xOoZ80F5iP5liRNVI9MkpQBXENyt0Wv0L+sdtBduOO2iDML99JtgoNInk
zTbKistikPZy03y/tN+3h0rKivVRMuc3jkFYbR9+VkvGPk1RVfPzmcwU31xa9NLZE4wwafQ1n9Tf
lvf7RlpBSXmXfMjtrwgkm/weGac+u2vEl4Zf/76gzmpX/gdeSivDo0N8allcrV4A7fqcYhnNb9vc
tNzTcZFuE6LRcn3zKfT6F6HShu0zAopuH36YKHbvR4bp2x/0pu0LSdwRX1DKbLdDjZqGLw1IVWaf
DETdND81acTfhXcG1/lSAhMJfeN/3yt5McY6PP9Y8riYsMA6QvMo+SM8AVpevCDejOf8JDAmcZ+o
3LD+O3S9oxGxuGOa8OJBkbX0bLqCAHFVMbGgj+AyZeYqbNPtdjY8X/leuSBEi0749Hjzcu1Dbp7b
CwRet65xu5MVxunJmDK3FOgk+PlM9yNfKBqD6o7ITP671JYpXuBawUitB0yo7v6DunNrbhvJtvR/
mXd04JJAAg8zDyRISqRE3V2yXhCW7cIdSCTu+PXzwfLpLqn72FEzDxMTceJURJddIEggc+fea31r
yLuIrgRicq7OzK4e4ANGE6eAaAbDAQM+YCnP9pPT2Kwwvk6QsOyKki223E1GFQXtJSGu8Dw/m96U
sd4gb67z/OJnPxsIZaKzfZ8UHLi/zqIVjnOhsMV6JtaB9Z1par/gC2sjJu3LJyfx67F7QtiQjN5F
93brUxC3fEU44NEcsz0yrnN3GEuQOm07TFH8O0T161NDw2x9xN8auH6bj3wDVm+v99ulqc0/NA84
f75J6cUam7RYaGwDb8yhWtEzmb3y2lGW5k94s7Ueoge3b3mu3ro8i4VpJ4I425AffBlHzcJ/Y3lr
UUYcFGkYNq4A1XiIICx4L2XJ2QmBDI40DsJl7q3vUyfGlClAnKP6QdPpRTN7Xjuz0mR7znrrl9en
ztqrsHufEJrbrKhi/rqekcZhS6Y8i4zjCNJLp+fAwaTFILRnu7uWaBW87g4UTjlHO/LRjDmBVqrc
AipbbaBW2DCz9r0XEUPIbzZshgE//mKIhbvyqnLdNkpsHHxr2taI9OA0ra3wrKtphTOfTJ3hOC5u
Gcm7fOlH40FTTHPiXVQTeC+stzxfxqgWvoFMmOs9EN4OdWLP8XJtkxUoH9ZmBBiJUb14xD831quY
Cq84e16j5miPT7PtjD/xwmVTtGNHcwoXmSkNeAPAniX1J1qiBHo+mnGTxUjOUFEkE2wPapvmWzCk
Q2N/biOf3sgB6RPurq1hL23+aRG9LRDmsTugVewsi6ExEcNu0Fs9T3mZBfZ24H800LnIkdHYFP68
k7ffslEZvWHCbp15va0fy01RDOv6F8zxuppQ/a8vb9qW65+ofowPsP+t/xt6KIM/Mcfz+gfhTLj8
CU7u63AlLSLFqxxTLUbnpZsttct4Ude3MijXf/PzkaWmZCWC/Lv+q7eG/LqcGvFWYyPAnmjZ2vRv
+0TGqIJGs6J9L0C3BPbl2FTrWx4by9qPbBlU8Q9BWdZdNovJ8y1MBiBnGqfrJ89TRp0vPy/k6oAt
DSMpP/bbia1Ks0XmK8kCO1b+tmDlb51OFDdr095A3LF+Ru1pIUK4Bg3QS5hevfHQvzVKOqRJPEqY
hNYybvX6GA9yKNaP1f944XA0so9sIrdfX3IF2YVXshqn9ZmU0WIjH3BhKJbljoxP3sb92xdCI3pd
9HIfiTfLe0vY/CmxnUL6v+m8vW8AYfN2WB94gm0WNw/F4YcDfdIxPqBhbj8kqLz41HC1Jt6GsWaZ
bQyxvkHFQOOFWG4SNfjsvzndvT/brZfHK07qbeC6Ftf/0OjV/VQbYyvplb0tjRlNaD4F5wDepF9f
6kMHn7dpZUBzLXpm/H9vPdb/ZUQ2+nnjR5SS//WMmDnu5W2jIiFuZMDQjBXZS9buV59m/MK10KuS
/Ofi+OvP8r6F4Jomzw/RiNw883iec/v9Z4kGx6Z/nMUPa2POe0nBDbJEg6aSzm6pKZ1/9z3/+wUJ
oKBx4Pm4+vmtP/Qscvx2Fjia6L5BUuy9xDk7/iWMMJa5n2/2r2/wA/p/vUOax6YrLdtH8yM+dlKn
IhMxZCfv/ueKMSbLOjWYEaC57n4SrT+QFAFJ9K4fnTmDJF+t67mjWRpwsQr2o998ovdPOp+Io5SP
48EhbV3QovvQaJwD0xjl7DT3xdtLNVLX8Y5PfR6xrpN6mPIT0O+ceTPh3a87YmMk6wch0YLg9u3Q
cLLfu6D9XXMzsbTMW5b6hj/O+xFZ53R2OE9ux7e5n3pbZn99Ex9/Rn442Pimy8jGsjBvfPwZvaTp
iJoZzgCW1pVp+VEIqdat+rvZ8Htx9fev5/4IgDVNoA7eh+9MQqzjBzb7889tb4oTFE1mzcpKJEmb
xn+rteauUZpkRXB/9KJNnNgflgNnjGiFD2l2ftuWKJLXX0PmBe8F0rt1w/j1Da7/wX811ujPwpji
QV1VMWsOzMd+JprtKdWLm1/IytA5INk1p+EF6VPy21fw3y/FT4d/x/PJuKfv/uHe4PSVcx978cVb
KYLgdB3+TnZT8o9f39VPLchfboxeIZcKAtqFqzLA/7iumyaDIZkmqycC4lgLNXZa5RC9KQCS/tni
+fQ94ilieqvgUiO4j96mc2PcBSd2azRA8bbOFZ2fK1vQezBvywgJYH0xUxu49Tma0hzG4zaymXl9
bpum5BikM1tUza4s+sXu4N6ZXluiKHdptV05GCwc7zZ4GyjmHocR5wb/udVM14BfhgDNTj8gnKQn
kqEVueCgIVO48Eam+Cl+Fijo0tfHHuvl+ihQoftsFt6PZeztqJGPJkv3CDyfpZuj4VoGjINtUNDW
NqC1c2VDnn+gxPJ6eSZAcy3mjLfaRjGd5W2HUWUt8KvarrQWIE46wNLhKWj4PXa4t5ZHw7aJ8vit
kPlRQTHaG/l+Ma6sm7hsBjpLnC1yz94pv+aSZc6pYjiaTCtSNNxT2XKeop9fgCFyKHsD5wxQOMCL
nnmmsTYDYPDQZ53fzmGQwlunCZO8Jwf6ng4MAI0Ss3Dn19EWrCseQJTuIB5c+zZoAiXHXdyQX9s8
unMwLPUj84Z1pEYNaNreeU1oqL3HVNFtjkNUUCgJ9oluLCvblhZF558zR8/WP7reBATFcqe588+0
zSJ1VwVBhvE0q+AqcRJm4YDzTUoDw/xdVc/8tuE42Qv+ZtOgMzFsKc0s19/OYoYalQdt1y4b5uFj
ymk68DWD2TQx24MAPzW+emaZz0kYCQpukHeyKvVzRecFEpf/NvP7uRY1DORj78ovWbezfZUUnt1T
Rf+os2h8r3XiXHXrpvP2aJCVTTVYySLnyKYDJDkYbrTplRYrWVxLPoad56QJ5cYQPLKI1/6DqgKj
wOPvxu4miePxwZ1TYGSAYaJDKgbnIjWd5bLU03BBJ6O+l9qztxPy1DMOzAI6lhj0Y8RDfYFSnigy
3r7kFYBo8RybKSjewMLcjkC2O3DYpaVkV+7JV+ZLDfFyU43Ku/LGVIVSJHjKGtPQ+0xOYgeCs79B
UduZO6rybufPJorKvPXKr4nqH0hVUScNbPZUDm23c1ta0ChhYghmPfrnYPTvJHnTCAtU+g3TVRRi
Q4dWK6o1AyJojv5il/s5qhhDV8oF3J3D9dyKrJL7kf/kpc957FVPdY85OIm+NUGOrRRvw7KZg8zd
J5lZPyhBb56kHxM/quHU8RNKf/9LQXgER/m+fBx9O92ZNmpqYQbY3LFbOVeCNt1ed231vc1kdEfz
MEUw1TnBN4tRD+cZS1n3g50l6R69K3Gtbdndt4Og4cBSEOLt648YE5Dmu+UIdFQGUeI/g0cM5ksk
EP3X1ato7epedRxz0jKZN9ia/O9+50IoMCJDH7HOkx4grC67mwYHChtigZPbdlazjfyk/mJmrbqa
pDBPrWetT2jkrkPceBiPE+XstSnz4ZLutwFO3Ens0Gf1+2aNowMxfPGBXHQIGz+Pqhm/N4Yxbe3U
Wr60bVbbSBoU+sUFtS6i4dVijmRL9yEWvXw6en0M19W0VHqeLclCzJFqO4xO4RyFbxbqqKdG723V
2ye3KME+OO4nd5y/mmQSn4XF6zO0Pegv2YDniqcSzrM7185OyK46q0Toz3h1qMlM5uv4ifocEQZY
gDR21cboHfGF0Xi9cWz41yh4nY1tlt3dZFX5HZiwDmNF18VPTTI3z3rCw75pIE5sATSpDAKFWTBx
9em58eJN+MDF5I+3gd0mxbbCQfUlKxXm8tgsP1U14nilBusuYIhwqWztb3ttRkeRVuJLS1TBVUa/
n/QOGq5cFLNN1BsNJ9I+vvJ8owaYAKP5izY4DISrTTCDCNM2t97o5XsWeoBDQYpuv8Pwd4tQCHHJ
mOgnGyzcYegn65CpwfuCDepp5Jz8tDTl4h8a5NIbrHHx95kv5ADsoe93lIEzNLEALbQWDRPbPIb6
kAyweYNcHRrqUPCrMEqegqoLXp1JOY+ZjurXYRmW7z0PeDjI2r4WKBsOJjtF2ExN90B9aWzcsRqu
DGJlXhYTXIRTWBGiLNrJ52Q2MVXY4MfZKFOffpCbexekREdbhU3jkLu9fkLW5fD5B/sI5dTZZ57T
fqYv19wGVaIvrLkIHspSL6e4zSAXS5ZcjsFleq6E2R11L8bbqo30oyYF/auTDywO2KyGs5hLXh56
WjcWQK3TpOV4mY4TNsEaJcEBp5EIOR4j8aTtgf3X0NFVhMPzbrH95MmndULmgN9hxUniC142eb1Y
RoeIykv3BXHnV0y4oWt2ZVCEsF8qh+ddV/slNurbnBb8bTzViixvMHd7PWbNZ9X1q7vfXZYrHYj+
hFIKmDlJxI94dgAlQH2Ydo7McdQz89sOahE3/hA7dOa18c2IbLR6V7MrljQgfW+i1g1lT0vbv8pd
B5vFzqwJagaAESgSCQwV39JlKc7kElSfik5/4e+QPdGtdo+SCibDf3Seggz9p6us9BjUyn7BN9WP
2yIZzWu0Rv1Tag9Dc0jsAn9RkFjyJAAE+fvALKvgWCYAn5njChICmHeHfrCUcpNhAR42JaCzc20w
7z/NRiP5rj1z7PQVTCkGPdakrfGyEk15A3fAuJNVkKqtN2koxkmg9H0Wp0O5Y+Q7J6cyzeHsG7py
kWQCRzAOYNHa5X72K90nh7X0MMFyTjW2aL41LJHAfTmTr1B1SeWydcs+Gq7plmTtFnhD/DjKpZ63
tVl4V8gaIyscLUrEU8dBvPvkppz+NOuIVh1oEYgFFbqmi6EDKOrak4m7aIHuagNumBoz6I82i515
6QsmAoemmDEIJkPr9g+BgasHCVBcBNCZDOJCcoIlgukhdZDtbOxEFHf1jF8U+COnyq0pG9u8ItUE
d5+t6eNfy4LlNESht+D4WNJjZnfpFqNJfuyMGbj3DWE0XgDfYliTS6HWmHYJFxtIq+0SwtKJDOMr
ZiWvsGmwt9gnoBS1hOJYZFXuhNUXyVWeMJ3dlBVt3u3STQ3GxnJm8CP7LL/AtOnWUHMBVBB14Xhh
NqXThROvqFQsMQkYRy/T0N5jjcNY9ZjPN+Du5kevs7uz4QaT3JZZRN6IFDnhEPi9vE+WMvQ3vFNZ
6Gg124e6jixnF0NKAR1ECYeRb8tsHi3cuPpI7mdMoJLCrPdnHD2spB1/oMZEP6VfWYQa39sleEQ2
btxYE/EXJfGgyU7ZU+2615aBg+aJYW4ZXWQNsVLxMLwsSxI/xYl6iQPlYnppxvJhRNuxA/Wi4cPj
4GeR8DTjL7mcCrzpZ+1gGxoSslpUozDWSnSialOWbvmgieoLtfZmcEJ4tDYaRtXXLo6WvawLxnjx
FF0zYQQzbk3t2OBZA6F2C7DSeZAIiHSYDvR6eB54YDYI8vDF1Sq/Uw15M6iaZHwFBrR+6Ju2i3c9
nBx41EB+5MYop+CyrLMmJLyj2OdN5ALmMa1d0CX1KY9c+LP5JE62YmhZxwBQ84BjUWjb0Qpal0C5
JvAEG1OyCYdmMDTtTllefUbAOHaXSo/RSggxJ6KF4mwLvmflmFtlhH0BRWZ/2Xrc3G6myf2wRBp+
MXPv5pAxXwOStVoDlznXZ3Z5Nv/Uy4swBbHyjY8Q3bPrpHtswNCmK5V8ytLYeqHzNu0R7QQHeAzl
Hot/dmtkJkKv0kuezap8KiAMMqUT1V7aUfa5Hm3SRnFB158dM9LH3naiaRPpKfO3Kc1RvG9wnfPY
pMOdTgRxCdu5yTiWHIfRSr+uOK8XCLHWc24549XA5DaEIVVfOrSMP9F8t/N1TcMU6WRmc+1FEUg9
Jvvj+hCKr1AQOQzPVbnu2pPdvtYDFK5d4aUMQmkm1x4Gqyqtt61Op45Z01LTLJQj0YdOwTqy8WB2
udeFau3XBPIfNteCz0DSgUx8fFdlA7fB45mATehelpjNZNjBJiuwIbJ9H0tVd38oTm1YrJTjmC9s
vHDgAsMfhwuwiF7Yqcy4SBvXflp1A3trGfIei5qhblx3yl77wVdsD5w893UfoYaqI9e5YnSHLxr/
M8TCmJLmaoJe85rbeKm3LW3GYZMOxfS162beFV5Kzmm9oov5bWBqNWyYyA27KhucI03qGMlUOuET
X3Wr3yEeDdG+lEl3EjPnNxzgLk7OImpAJRhNiejYXAb3EwFyxWepIJXnrdOGhWk05rkfpfXAdM0P
UAVRw228bkyKw0hRdWT1q8bd1CQJMDAQmPEGFYdRn51ktIxtH61KvLk0XbXTasDigCKFh2grkjLJ
8MPu48FjlFLmwAgp0vRuPcaSAzo3eI23QNii5blq+yq/sbG4tSGniggXGw9vvaittvq4mA+GaWeV
uPFIh/HBGzeYbAt0qwaR0YY/ZdGegVk+mdd5Unt1sOW0PRGo0S9J2fZbyYbrzmSZsG8Vmx45uZgB
Ps9RmZ9mP7LhKrQ9BzB1Wwx0h5wNwU09wQG6V036HMe5qGOcdKZmjIIdCIbUZpia2uv2MbVaddkn
vVH+2TbtNBDWh/6prHZuw6yNFAGb2ctBIZTqqlDPwjCz26xXOb+DMJBLwTTse2YAA3YAbv87ZElp
8j22WTWHgUom99llypQ8vDVrDbUOHDqYdbRGbSua1GmNSWQugF5gnYPwHi7yWywic/IOCLsX3rfG
wu3/uVdjAqen8ml0GZxso2z02CJYjrtPfUJDwb/qKCins5kF5iy2fdz2TX4gTQxyG9MKN6uzV8fv
QVOC+ev6uTo5PbcHBg2Evo3p1G2dMnpwOlelsExQyqbO0ez7Zq7RIaUdNQ5nh7jZKwWXzEamV4c5
KqRrGzEXpbsKWDHnIKWI8sUh7WQJ+Iku7EAnNd0iqeqLUeziahJpsVO4OuuA3kFV+1cLpZ+/i4zC
I0KuG6JA9RtLNIHYyXlxxIG5X/lJ+X3xZKCu6TZ2jfttI3renR1qk/KbWeVUWcjvAUvsaq8NkhBD
eYWrdbEbho+L188/ZP7HII2HWxd57gV94PSqNiPCj2yvB2o1z+VOOSVirYGgNkcZxUNGoJO8bCjh
5Map1CyICRnz6qDX3K5u8tUIpcIc8m8wAqKcpVVg0vbYR/uwc5b5vk2NcaJAMIodFSgnxChTrnsg
nASaYVT606uxkLOA7T8eySTz8zR3wxEH7VcNO1JvSAXgaFCRkMFpRGdWsqOc0O1FnwDP/RYb09px
oaK2KzLSkniPUWyIjH3ZWz7iHLshZyoyRY1nlxC5C0yh8nMxFMICEBPZcb2loZi6nFDl3J5LuLB9
SPJv3z0jfUA2gYYVld0WTUcDdaa3bHRFNLfOMSdvsDgNdfj1xMANTiHBsjuZe8XRiIkFa1F+4+5A
W6eIlNvac9+GfuUGjKQg6hwwTvDDyCk2Ng7auotG4a0l4ioQrwuCBZ6NKLjrDSIx+mRRe89S0+3M
jx2KIAJTn6Gt+G4gXqJ5mCmszCzD7QuHyzG5k1mp16rLsdMLKhjvqIV001eWSGc+OIPI7uvRia6R
ScbfYm3xzfvjMiFXiwhwI8QJv69KzfHJn9z+Ftpmwi3go2M6LMua1VSWuCVyN7i3aB/KMMjq8dKi
aZGGkLnTP0ZHYGR081ZcVCLLkCdq96GJ4nrfEdfx7OkWzKhEhwiCeMEi0C7zBgPWfMbUaaeh3bcD
rrKiQqEfpEMwXMYeiY9o1RfkoHE0gt8dg2KVRnAa3qpKzvaeCRFzVpNIqjaMB2dg6TUwXBDcpyTy
QiduASvE1dxeO73qr2LbGvzQdGMl9wgh1OM4yQ7VcVdxl6gB5IvQiU+EDQX4TWOsFW/rC4g01NQz
mIA8CpCj5EQRhmzoGcor2iW3S0kHAJaNUt4uHxDYhY5Zprulmfg7sYucDtlIqcLBUX+ObVLt7Igc
j7Fz58+S1WI4TV1F5hmpS/5965Kky+Vcl7QoND1HIE31tVNE9slPilwiE4qgu2grCk6Qy+zXGSTF
cTJUe4tWL9uiAbO/YMshAKxqZTBvU5egn60cRTqHPcEs7abQfgcVNEnBLmCRcYpTZtkQhTpvdD+R
EqKmM52r3KEZUIP4KVRpfU4DFA8bQFH6XKMwgX87ugAYlsDGVtGQiEimgZUlj7kLhILQhTVJhPo8
TBzANOv35t2MzkgbGp5WdAZL6jw3qCziDSDZz05b1s+6A8GcpBW9RxSVCKXigUe+0J9jYwRwk0Oz
2BpUHte6x1/U0nd5qeLeuNQZL3Wo01zedH1Xw+CHWMyJPL+iLyAvjMj0P9ExhnYYV7H3CsrQ2U3C
bO8HPduXeVvj+s4Gf1yrNbNEOlPR4pEt4Tqtk1ReuAQGhVOZBtOhcsn6uceuC7WE5laoedTFtgEn
tKN8sU7QqMhyzEbrGaf8BHye6ADV9ibeTTfflX4R/Yms2AyFK7onn3L/YAGCfK1RoD8TIDq7G2Pi
i0Py/4zpx7+eGPIf1NDx1vn9FwTK3a3qzRlATFebFu/BchvEBqhNbYnywH6gK44ZLbhCiTiFv301
Nrb+I6PZEa6RlueGpOCFLA2r/mT4hXjIEocgVUFX/1KpymIUhtIyd5yvM1wqrXe5oh+kX9mgoKuE
zMCxUT1zoq1Lda9FWwv3psuA/Ey7lhhktEm6wYCNSGCaMzJMMTYop74RM1Ka+QCScBVPObU5dckl
+FdCLi8Rcs/dU5ROo/vVrUSdX2S1X3YCdo42OyP0B1eMmsUrR83CTGuVvgRW6pkhwjtroWz0zRm4
Su5pc7rsodAiwAMq7O5Bh4/+i1dVHYtKo/ICAsMo3cR0Q+o8dAqhMXtxjKBFoLFCjkwZj6pqxozN
S4OMHdLyPCSq/m42xizbkIEmQr1dqwCmEGRGqHeOWkjF0Soi5xlsGIPEWbyYzd3gENKS7lNn8rT+
VPtjBFyJQazPuQ/PUjpl5yyrATSE7ej5EIRM5fRt8woXaABJwX9FpfN2rAUlGQgeaC7DRYRDMgu2
dKzXOxFebAbFIYmnQTZ/9Ea82O4mjfycf4cWXhKEanQtB+ZTNrdRAZfODHw57H8znnvvvWP4h4M7
wKzLkBOZHsKH9+P/ClBMlIFG/2pmuEh+Tr1t8A6Mn7QD4/hiGAGQE9YL9MKWGwnCGaVKwRylhTxR
TfIp+zHo+vXnej9d5mNJ5vSYdwPmr6jAVwjAXxUSqTvjjYpT+S1/MwOVb8KPMg8KHkSjZlz2Nqj8
W8jHw/d6jQVvP+YtvAtGf6xL/u+Xf+S/zVRfP81fgyF+fro19fz/VT66vf7k//ScrJ/kXUA6DM8v
xfvohh9/443j4Fr/EBaYBn4nNB0rFPK/MA7C/AdYR3BP+MF9l6Gd/U+Mw5r44BN0T245wEgfBcE/
SQ6G9Q/cHigKA+ZnEB1c/2+hHN7PuZmkW9JCaMIglFE+Zhk+w1+fIk5iY8uUn0jYZNav6QgQDsQd
NdBfvpH/4MJZ35F/Dbh/XoaDmQ2WIEDB9OEy4ObaKEIGhuMla68Mv40v9dhZ4WCSdZrIWT78+nrk
y7+7om9ZkswM4biWbTvuSkF4f2NR3i0jEdngJqH5m10YtagHMHhXJYnHCVq5DqCe2bDQg95VWQY8
minbMfUkC8xWgMfFolqVXncHrqL0j0jDGboKMcy1f6C7jXsFZXqVL3RnOmZRwzZNM8qdMGVX72jX
ioSWTDhJJnMcQGKyaOFnKaMf9IEWdMacjjxZYQ1b7fRSphup3FSOp5UCPH61LDUQnTvxiIykFSD6
CAYMs1gK7bDAKCIXFO0QbwiqQz+ZjihLTREDRjRNA7ia2xZo3+k5SqmtrR2khEBdTFURT7hc8sqJ
nt157PB9NVahCX5tLce86FapfMlsuDVjorwaz8k4qi2SznyVO2DMNsNYzRO58pJjCanAESmzmGdq
mQMZpKGCZNI3R5lfrvJWEZra8Sp7l0wFwkaggtC1XKa7KYpH3xAOMRgiYXoR5nlj+ylVcmHoO6Ka
zORY9gOxIEXOjUeUJbUuT0QpFH8IZObeZZzRO9tlaqFNGJaomuKXlmnUKgn2ZztjAaac/HPOOv1o
lV1lXxoZLSkaI4sN2bNxEguukzUSdNWUvv3IYUlNa+FU9RCDvTQjlBtXx5bBvjQPfOcGISaY6/Re
cQJOvo657Tvfq3ohF4HgrMWimskqpzx1yLXXPHgbbROHSTH4r7mwSLNio+sSNKbociG5V3UzGluv
qKfgKhVs1xsKuSg6TeyE5b1aDKM+ej8ULpvSHChZ6KDiV0eUUfX9g4q16dEzQw18P2d0z8PcKHLz
XIzm6JxqLFnQlt3UoFlV5AiMmWMahCyXlEweE19A8QJICiqPep+2QeSdvA7pwQ1aIdVb25Y+eH0y
sjqgLZq6boc8e85N7ZKdDKdzR9Cop/ROrNMJ6MKZreg4FU0h632sp3b5HCCWM4hEyEVv3pcMuXO0
0r5AcF3ys906dWMHZx13yiCJw8/LByOlsXxmWuFYj0IzFM+3tl8Zl3D9ygucMuR+e+TUJhYJZbuK
c1iMkWuMiupM17hMr4eUljpf+uyqy2aSAAWvh1iMPegoTtjNeipIzeLg+4uaLwnkcDwsO90yn8lm
AADXS+Ux/mj7AYEBQvyF/MClaehRHvAHpPJCWcrTn1cW+ngXD4RxO1TLuhoeNP0rDmocPGu0JoQc
5i9Y88vuhJMy95+yGDkhq88CIScKkcZzBkZQRy4HbDwM081yPw6T28LIp7NFdfYgSsHI5WEOOicN
zqxZtY62eh2f9MR1kszSnxolZ+2/Lh3c2OWysrE6PfbMVo35oanXdhpoO4dcslorZgfZIONs1yBZ
TxhTBZrutgRNj+pdZgOY6hE8DRk1lsIBRZoNgIwb17eYv29m5FUBQYZlINttm5sxpDXDUfF+0Q1N
T9l20rwJMKhkxwUQhIHlv/OjUMMyXOEVManmOjNA/5lEIKhLj4XDejJyo3EPVQHfhApeRuKYk9Vy
qmIUaiHdHYS30rCyaFsIYc9+OEfw7JLtApkmYIiK5BxTiaPbic7/UsdCZxybhlkHpwHRTFzcBZVP
x/46JmU1oWs80kbuf+dv/LirrLAYNnGJBBbJtvNBYufhVOmoxpMNWupY70rsLxwevSX949f71/tt
md1rvQ6aU+gsSNNdsRZ/f5G/su+bHV0cJPa5opvLdIdUgVoHf2tb/rlJ4uZ3qE3gBX30PktG0o2M
uIyxGukvl3I6NWZz2WpXXwE1Huzf1NLrpvuvMmC9LVCPCFqgBrjcX/BxU65lPC0eKZsOMyBOF9B8
wZXV0PilRW+jjBk70cj6khN98ptf7n25/OPS1ASsItiB+ek+iiNXiAyKBp6xzo2KHWb0Yt/hq9yb
ph7Dv/vjcZPoFGES+GzQ9mqR/cuPx2btlhzpmGjZwUSdE4t91Pvxb27o37/L9UZgjAhJJYgu/P1V
euJ8WukABhLj0jJXmRQ3E5XusxCE8fi1Zpebs+RicIry7Wf8WweB/7aA/2v9/r9u/j/LaLMFlel/
X+r/BLed4PB+q8v35Db+4k8E/D+Aovm8URYPO5g2i1/mDdy2xrXBRaWkR70feLwAnDV/kts88x8c
guEquI7zA+uGIhrhZpf8z/8hAv4VS47PQXRde9y/w2778fT96x1ENedjh+ddpy72wB3YH5StC3ks
BANi39pnD+W12py3F6e7U/hnEF6Mv1le3q9irCsgnqh2uFMcg6st/P0jWlp5RyQscYKFDuFOXng6
vvjL1/8fzhX/8QoOC7FgkaT/9OFm2jZv4O5yhQaFAZ0wM87+L6/w4TVjUMHuSI2wYRqZcg+ya/9P
rsAyv/4k8IrcVQr/l+XCWmI0BAbqo16GhisuMG785gofsB1o+jly0Zxy2VZc1waX8v4SsTKxEmaw
74uOfst10ivzYWlL/480FoZ1MnWjKu4shm2R+9V1JdZQIES0135E4Nw2oYoh47ixhNxSac/Ls7YG
s7xg4qWtA5I6c7pip88QYBS5+nuQOD48Dw4gATxRFm1ojsTvP3wDJKzxGklffbGuzO6bH+RHDIi7
ehS/WVI/7BE/rrSSjECrSF4288NvbXASSMyCct+e1SNksOw0yOWuSsol/PVj+58vBJcPTa8NRPHD
hRbScMuUzDsmXF5IwPzWGetPxKA+//oy70/d6zdHh8BdNwjJz/5v79/EGcOfkbpsTGJvHVJv8Jz6
n/GUXBhj/ptrvTds/LiW41trK4OTN2vYh3c9lXknTNzElHbTZZXtm6zeTGrBsHxK5G/KCOt9S+7H
xbgp9lYLP45lfmzJMdFthT8lDOtKZ1t4n8iWiOUpIDii8b/I4V7HR7+8IuXxNwuaFfxg7Pxr+fxx
aZ8bxBFAL2O1zLx/GkehEAVUxCAACu8fpTUgHqIGLSThQn18g/eXIAFMfvKbDQ7sGHfVcu+MA6lj
7dSIkNFLWkOBnNObrKYds809BTA8qSParR7e9GeF3/wwuIq4Xds2KuYWvXqaA5unxe2z7jGaU+vz
ahF/wVOZMYv1QeRsbHcNBLC8okdVUPZxtUsdb5xDESsGiMyLnSsOzOAFSbhUm8Ybh9eC2aa3l7E9
PoHjQKiEoNzbFW7r37vkS7b3cScFsX6NWKYjbiTTOWFAMF87pdLbIo/QhQMcaPrt6BnL0VSy5dSb
Bum908ff2RqYpSDy6OEyTAG4j3iGcB/6nm09jK2X2qfeV7Z3DKa4eWiYRtaXE8zO/Uzw+TfOdN2t
WyX1JUMqUixlXOwYqFprJMec0FFWg60RgHrOtSPGFm1UGRB0mUi/JkUC4hDIUY89cD/VlnrNiN9K
N0u/qCzs5rycbtRCXhTZHE15Tabk8AUedX3ilO0giGzMu8Bp/VuLaX9Yw8O78heSLZBRrazkss+Q
bblmfWMH9VDuh6Ez+4eYHkeK5LQhCsJj3DJdQ+GOx1OMYginJGkUE4FzbZf3h9YmEI4xnJRM0Bgu
olqXROmCC8g/B0twzFjvLtx6ivaknjh3g2iDh7Fi+T5Y/5uy8+xx24q69R+6BNjLVzZJI02Rptpf
iHEZ9nrIw/Lr30e5uLjxOLDxBo6dII4piuThPnuv9aw0iSuYKAGmCYIoqBheFFtLEJ4ylQCfjKQW
33cz33Ax9Vj0zhIubiJvsBswTFOHFPWj2RUN88DaQG5S2kvcMFs0T5NHRATVauZYpzGdq91GYOcL
U6Sr3GmaRCTtYjK5q+0heyihUwc9UlQ3RliHYHikP0NUjNwioSgFCARjINOesKf2gpBD7WKIF950
rPkq7z18BweGv7w8mmad16eSe8fYzfxxNjofrS4npqMYCr2n8SoimPR0Ow4jI6rlOpPYWwKcPeZV
nbzrdG2RIjhVPsdiVJ3qpp/lNRWkR2AJlDoHGnY/k6FRfKdxxvwhWRKS2VfLq+ZHW7WKd9EqXnvE
1+wcqmZrShT+LVOEFVH5k102Q36ie8+w28vX2gqhnxdf8R0X3RiaE60Tmpe6vjPByV7D2caKTbQ2
OMqhoUEzhXBWhtem9AaTmb2YiZ43xrghtPoxM2twlysgWN9GUv+uV0iTTGWa90A1hgeGGPaXzDS7
D12bzX2h1npMMjihe8Mwvbu9Oke0/QUPF8AfGWom6sowz/tp9nNknnuxusqzwCeI5HGuVfSo6ZT9
wEvgEsQOeDRQoAW9QqSYMSJ31fbuwR9vyS9XEZXN0roR+jUcdmHVjdH5jG+YZ9z3de1RZjnLZOwU
exwf5AS730Lxv/lINWv6poOmvDto+jSw67kSTanilSFR8ksVIkVMFegNKsqxjEVO7sqtEidzW18R
cmfv9VBD4YCz/b3ICa3ZzXXttRG1cr8GZp2p8w6iWZEhOEjy5zUfUjpYQiGnEyXegG7PJFdSrdT6
Yx57Iuw7SAkX8PeDvSNus7KO6tQs+n3m5EKLNINuHKqWYdxOlol0Bt9guqoB3Umv35Pasqk+mWIL
LRdz7m8H4tSml3qyZpIferUiQDEEIkl3s8mHzJ9YouOEFMAlyBd9eeJzN6GpuzPOg0V2X5ATeAEw
dJYO4BaZHY+yWJWjUTgNpDSFOswf6kLuml6bd8QOa/3OcYr2h92aFcEzhY7FoR+UOZhWZYucyiPM
RGKdvmQqra5Yxe30vLHpe26mxYIf0nQ3XgdQIcQSloa9O64vbkfj76SJXL1ltLxMT/2glvAS0aA8
jEqR7SZMr99mBCW5P6Fn0mPY7nQM1TZzjefKRXHbLGl3rIYUcHELkIrI+QShXQSgbUPHm29rNz82
Q1GQMKTmNBadcdPNB2c0Rf02JnjQUB/qU34GR1xHaj2pN1NRt9rXasLhG7q51ZsPM/XjiXa0PKfF
vJl7rcd7tdfnNEPzoKd3mtnYF8zfyNYQIaz0kDWUMAWIMYWXHamnJPvhBLSGOwdXKDPial3cuJg2
Ld0vED/1l5FBWYcyZ16OziDTfSuwJKHy1ggeWBI5HFZdaR/rTnodT86YV8fUugZEu2rrPVTprHvR
omPkuGEAW5FVgPCg8CGkTTUKuwFtmU+XjgQp3PZVXIiKBFLal1t5VCxgS/hSUX1KtAT9XmIfsPe8
G4a9tYi2vhu8VuxyNbVeGSdiHiJRYJljYvDG/TZrBEWRtvC2sQA4cYq1IhYKgS4hq608ECxEDomJ
tAuxjJ5pAEqG6WHcoJGcatRpGriRNdVitAUIDltigi7muDV8s8u865h5vDOtGFTgoUn+aJRCZTeQ
QPYv9CTaJhdtxEpVgVCtQOcBHYFyxB8s4iSszGIFc2jC77J/ZDXV5hgH1Gqahm3MnkfhkxPZXEwY
Kl2EXVB9rDOwsTvhcd19oQ6ecwfWIL0g72Htgd9gPm9ZdmGZ1oowQ/aGcChZpuKtLFNvvquVijRU
8h7v+k4hcCJH0NuE7VAN07HV2UAxdi5qLBb04ld/U4eVl6nqou1GBYqYsVhupEruQ7tRWi3lWNVf
laWqeO5QRpj+KugJRY0Bkhu6Db4t5GPN+E1Rei2q5021w9To1L0JuA7ZRTIXBFe6hlKGGrIt0Ad9
6tH4VjwkHw+ZZokZOut7o6/gJzRzLl4Yd+W8xobKc+9sbStq1Asu8i3Gcleqb9KkhyJRr71zuVlv
m6fOzKTSsQXjgr6PtXYotX1KDrF1SDfCCG5EWRZ4ZuYxi1DFlOmFYIhJhqJpS6Ql+O5CNMrw+ywi
BWunW59c0Qj5qFoWApq8uHHTfggbsSKcBDJDnk12l5kbVLDZy+J0rLBQAbOJkfOl2NnwojLSXpb9
gn88qlxrQJOf2ngvtEoVH70iHV+Xog/nPrd2olKUhndtWRAYmYhanmU992WUSL309sjkx7sMnNmX
mrZVyUIydZGySWi7jGJMpB+QZQI6Issaz7YgZm2GOUEzva3RIAk8Ayd9FFgUdGx9JxWGoX7rlaYO
A2/yqm8FL1cKA8WDVlSSa0wTdbaPi5xtOFtb/bCsTuu+z6VM0xdPbbpQF5tX8EqznS/kWg5xZnRb
VLXzTDGhqF+UhUYfUwlPnBdDb+Ak1sIGHa+59Bvcoo08b66VoC8yl4zIRDGCDMLxcugk5WLctt3S
3JibknyrdQKBNCJDlS9sozCpm3kHdNhp4EL5+BugsPHdr2QQJ+X6Q3eaBJ7Q0GpXoXitTKFa5UP9
aJUZS8jYE0Q3DZjxDvpSO2Fbuhqyz7yDxm9AyPeFJE1+0YXxNK01+4S6U9ebdVWSA4mSbe27ZqK4
J94YEruLlzI2M/v+ozFLKugGEe5SlIe1LI8TPdoGd48ZNRAXRLhug3IoV8LSnRZjUOEVyf3CiOWp
E3RUHxEok+iee5IHQAUuUt9v1igIcIZPQ1AnC/IWGluasN0oN+c860VvEDEl3Du3L5qIXYZ1h/6H
PZRZTx/YQKtnHjl353SlexRep8dMj5UPLeXJCliaAb2pXjLfWEnWq0e06gZVI0jc77bZTUAXt055
noySrBhEN4lOvLjGRI0aVUUOnq9LSGCqJV86z9TYhXkF2uVlrKIBjmHhs80awmEsy5Mgn9iNCFRs
tIC+sb5DZJ9sh3zb1vRQQR7IA+yN6q6eATUHkGXn4qDYs6Oj3SKS/ORWdmswlx26NxDf1+zOaunm
aNymtjkRTDYfW4gh64FlMTuwqUrIp4EpkkdagS2Qt0HRBOV2nV0vmarfpP113wXzhaOSKhTblXT2
BdQ8fCGdLWAdAZO6uIuJxBSXa/Gwwiv51jtC3hq0IHeJU3ph0nrTglesTNrTBGrlTZWjJJ+oYcqn
hwCpRpbNdFycaN6qgpwi3cucG2Kgi/ppbFyIiSPX04l6oyvfjGv4cEAtIi8LSJWzsiTiqys0dWEC
bGNey9TxKK3KhGCpE2+amrXa3G4QBZH95+OQXWyk2DavSTPHuTgpK4O0dJ2j3kTxXOJ73AtTDvN1
b1Iyru1JfMw7OXzvGuy1xOo24kDDsfxmpuY1ADYJR6vxunhbtaS8tfps+2Jp1OehPg4Mto1cYUu4
iuK1GDVdBqAP6yqQA3mzfi+3jG0M7x80z0L3yJ/ApEL8Y88rQDjdySjm2UajRR2P/oiawZuqcCUi
Nx49T8Z5Kcd4JVjz0mlLGuHud6IJiELjzwSS7TyZpV8LTMpP3dpJHi5iGoN+rPIzeTbqy8Ds/1uz
qeW9RS8qqhZbgNXK2+SLToAPvTmtP+LGHe5g1nHYpUv7LjKzWb56EN0+qhYApa8vSPk8M1vvbLmy
Lx/tYdmZGu/EsLHz8X5tTR3zoa2R8GJa601GukC4oQPZYh45C8u7adpBPdvfbaErt6XskcEznmnO
lKTtl0lqWJpyTh58maAAYpxPXluzpqCP5Wix0+wUWz+QVWLtbLmIE7rn6sQdzay1BafJR+/PyCS1
p9msHpOGMsGiu4EPNoeNmJoV46AFMP8HC412U3g4K+LEzubDSv3eoONtmleB+D/b8aeZdxhZSqQA
g0O0nmyN7y6+3mgeUNbP5CXNAXLbWfMLyKphgtzri9tfEQNLR49Kwd2RBYZAh+pXRrItEf7tDr32
2IqwZz14UZTSi3V2km92BvnsoAuFkVzZ2w0koY6AuSphMCdTuzwrwAm/ACGsL3avpYGlpMuxQsx2
mnGSctMhxrlrXbvey9UoL0MyOpHau1aAz729BxLr7e0SmJTPVG7xBfu9OrRRrH6dJqsOR0cX9r5Y
uF44nntrirNMRZXdAXnaGbxQ8AwsfACy25rkubcXd7dpuhLaQ6J98EKh/u51wES5IGI4W4rDsHho
RVoPwmgzS3FTr+by5Flrcc6Y5NX+bC2JHeV53aENtRTyvmjBP6Lxt3ebFJj0FhvfXdDna4nHNaFj
0Zp90CcY13CPaXNMHBIvHgd3AeqLZJJlWANyC1A9rtjncZ+zTUcAn/sNjLGzgu2UbXLP6HGSY+h2
MAmSbIVXO7OuWUi5DZS11/9JeHX9Uq3M0ncgJMrVB5CWxka3eoi0UcoRr6zLE6r2QSDOGayfqSjb
iDd983Wy0OSRzn1J0LzI2w4de3gtnp+J23IeGecia9BaZyq/b67Xva6DYspY2fBEP/B18PgsnQRh
r2FtDcbJrfh5q5V7DcVLEczX3iB1wOKqO4hizrrPi1FdTwDarfc2NzUWY/qi4YCa1orzXBlA9g0V
HE40FmBftd4pgmxISIMnIC+ApSe/y8SeImh4D6ZWpH0gOnZSvqbAHpyISXt0sN0EkmfqQTRY4+2V
ztRa6zO+XKIw3zwY9G9In+YLTbCrXZ5chiNAM6HRrhQTAWc9GXbkS+vGEG7MagAbbvljQiBFjOPP
IXy3SbDvM7gqAAxzE0TDKibDd52stwIFifzJkg7gW9cY0rMNLc70O6ZZVL/ceciN/UU+Ag7yuxfl
ZKWo93eq1qkHdLWeTvoUGzVxwhCfR16t/AAxSZzjwH78ZzLZinYNItGwJ8xZDB9uO86DQwjwyJg5
2wNLE+8Oookd0Zdm2E9tvu7XUePQszBIt1NUOZwRo2j3S8WF80p1ikqvnkN06zP1kAb4DAkPngXk
sdjk1EZs1m2Xi6e2m94dwNy3m6uvF1N6+YkI8o1VViv84QZLOenja7Ffk5G8rMGkHt85gzW9MdF2
nBt1rBdW27Zvb+nJr5SHLZumRU+zA0Qds2H/1Nsv7A3nm9nFt0UWMEiKdKrGH8jQSeVFx1SHGHlB
H2ooR3FWbE24JZo50j4p5ctIHfyNaG+uw2CzdYzK0UC3AsTQo9xW2ZPdNm7bePthAJzhI3afMCTj
kbzNZvcKM8aRagQFnu1nr9YyLSTUuLpf4LrACZpwbOx6c2xTv8AWAnfFqNrYlSNSkFawt7hSJuZv
+kTO7o4R9HTQs0p4u4Ra/72cCnuXdRIuOnwnWBizrt0kW7GoMZuHdd7lvXfPY3kmK9P2UWZDGc0X
Kzl4KMGs2BM5qbANdbIXO9RD2EYB9OOL6LywQPn01uXSJNdTYCgGvJq8Dmx5vECfXIwTLZfsxaYJ
6zApKoRxMVrHCVElmwe75vPH6oxtAmGKS9lkSF2sYZ4ls/BRWtAYNGZ7uE3S1f1BQ/Nnq9fnJIOc
5KPC1+9XK2+1eMsQHkWpk1R4qMwJhZCefxgVuanUCQmFp6vUZBk7bVfV/rp69WktysLiUcjw2vSA
n5hT2O36nnZujS+znZYXEM0NQR5uWRw1o5G0lCZc9Qd969RpN23oBQN3FgNuZQyQpT/h/i2jKq3B
W+IzXcto0GpGk6B7ZfK0wPoEHJunm4wzS09Wn1lgcuumxFT7BMeVYlci/T8p+agbvlenq7fPavr7
dxCFiAlNB4sAOeGu+XeN5rgkuq7OTwRe9haMl3R19sa6FsqOsbcNdjvVCFWgcrJDD5HSDoDrVp5T
rXefOljbMpi4s0/YbPkcTocR7+CBayEplYgvif8E907xoHuO4iCBbyda/3xlPpvUfn6vMzHr2A76
/h0pRb79GNloVQ+SuvfQsAYu+8bRldEXna6ftbS95vGWjfakXKtdEjgMTey91iBwb2yayFSU+n5I
bPE44TCkb96r2s8tN7J4aSA3QzJusEGJxegmYJ5Zcar43qGPDjYdaE2NqU3yW1OOybarlHQ4i1Sf
9lD3yKt1B2+7B3NPykSWzneNISQQbQ3P7CpUh99lL8mPZp1w8SqFVRqYPqxU4IorrGUHkH02j4bV
KGFmi+SlQVsU1kkzuCdXsotjJ0wX/jJhhyP+kpv4pd5w9/nplimUBlpav4BpLNeo7LGyR5tUZm6g
lP6pPylp8ZIPtANYm22FvOmKtFDbFKd0TFiYnRJASANdjW3c8s7ByiRSFbd/VABBPFd1ZzFZ4431
06yL4qECBx7Cf8rGnbRdUKy2jQMVUWFWH0kr7h6hDptwE9rS0E+5NXkf1cjOlUDpScMLlaCe2xnq
tuYxFHQTEeqGd8wnobBCllqKMmgXJzs0dWmiqW9kuyvTsv9CVql1CzCkO6jeOD+qhorh6mqF8ZOf
Xtcp51oRQHa8HxhfVs8atJBBJ52DhQK0CuxGhc1hl5r6U6D27AOJLRp7ZQPB41hifX0t8AENUT5V
bM2QAW1Qsmfvma7gvcyqp0QD+hUadpYgEU5Fx1Vst2gcl4mNRleQDLSOe9Hazq3piHU6rg2NkJOK
hyGNTQ/e6003zmN3mAr8GaHJpb4jx7bBHDzJYoMfU6K0G/QN8g+hH0wI64Y8GTNJaPBxxQkdZppe
VvdqQ+p1R4RcG05pkQGcJ+uaBv3K1MqH4tvtVWaGF/S68IZHlzvP9roSDDNP91cGfUCiRKMTr8ud
SsDWAOqBHf6mP4m6aO6l01AJlvQd+arYvcULvdFyVzjwtsOmd9mezfmwFjeaJp03rdTzozKTRHU/
tCM5l9Zi9HrQZNpN6sGICnF9kwhaMo/4hge4yeNhgIj/2nXMLJBizxDZhw43rzrkThtJJZkZ1dG1
OXez3I4Z7Ify3DCe48xcdIQP2mi5Zxi6Y3NDalirhHXjKM+b6NR7NU233ldr2kZW2dew5NUNWs6m
2zqFjmcvt3BqnFdDvbbCQRQD9zIgFZy4lwB3YgKMvRUL2c0yaiZWcOTPiJi1btgz63rGuLIxzwH2
hNmwFs620wGNjCHw10J/ggHbo6s2wLnSWNwmjjfh/WRwhBa1h+sIyd9VWK4rWyovbbL0eyJBsOrX
ebV+48Jpt7kjivJryWn7ep3rYNCEXTFcIWF7o3HnGI8zITTXpmMiwlLD3wKzGYzKdfYkD0BX0nK/
pV037FJhbU+FhSk9rOZleYZgn4fdmhqnlXb1mSl68bUZe4JW2qYeDk49duUeYp7xjdQSPSqxi+AL
xPWErrcSxWNDuomLVL1st5DGhPdYq5QDt9WozNVlbBOHaCzgyeyNpautMRKGroqrQXg0Epu0UqlG
HPtDQe9SHca5GxnWkIubB4ZXiUM2UUN86xjirM+K3WgZEd51OXPLpkYFHgO8jo//fn6WsqjzEHJd
8yzmxaNGFi5ddKbrikJ2GG3zeJOekp3xv3eMvvJSfDHStD50hOXtzayFc3MNiSC02zA/FrGUj5nV
0Vcykxl+A+IoomPpcxDDXfT5Ak68mzv1NM6plt+VlpKpF0zP3OEF95ZzxE3pHgArw4kpmDKzJ834
9v3V1ad3JFfjnVbO/cY+0rPPMGOY2Mz9WD+4EIUeSSOjeWorsstvktHuzmmqLdNp1vUmrso2/WJT
CAkM6wm9xgLaMRscsb73pUv8LCbvXAbpwMsl0Hlv43naUsLNNTNdBPCZKX8w0gquWWUlfftKjsV8
V+UYff0mLavXhsyrBjCPGJ9Gyx6eVtsxGAPbnUKzP2+Bh/VDdvX/6aTsGlOJH2xjD0FGbKnTTOqm
+kRDrzrz2RUtNCFtmd9hgg9HSVzgg2ZTmOgmCTJdv2a3rQWSx2DkHmpku93YtE2IQyZ9KwexMyhr
ulttC7vpalRQE3xoes5yKYqRyaejDvoZHL/+w1QR2Yc402VcVsLVv+TUgPQ+1yuHn9Gjsxc8L4fB
KqYTMzfnq9ZN7tFwTYu2+qD2odf0oKvmQc1rNoK5EUMRU8+y1eVOz+2+4iFczedEVKywEofozhn7
KdsTf7wwtayFttcJUIMT0XhjH21zSswRw4kPXllaOG4dSQmJVVTvYhqGW3K/socWwzCgm4SoMJ+A
MImeVSkcTLTW2E2XXu/1BzgCeOVqiXnfU/U3bRi1k71oVgTguXrvmd4nQZMLLKYkr0NQ1OcuXkW7
cpdgP8F5odoyMiSm6BtGP8srnaImpnJWN79eu/E4GBkxW1bnvKgA2xkz6NNdN0/eHgcf886KGTT7
FS2lgc9gDKxbwuD/B89SEslOeA/FMNGpqhI+UGobcVpr6j3C/OKqPSY0rWY5eZ1UinuVWzMaEstd
/DHJ9PojSan9YEG5SXuTulDCwqRiPd5TpMP7yYAywJdP6sdCE/NXo8nTxqcxKqjqU3y5D1medGKP
hK+5KUbT3i+4WibfAjPPHa0qNfQbYsBBLvbFT1VPti+6sJiMqEzahj3tyvW539SRNHgmgHwXZk2A
32xMJsEXXm78NHgMdzjkkyE0RkIi/EYpq0sKXv9qn+60y0wPk0qKrpsvSl02cUbEOduisdJhzhnu
c70lBPbYcnL6SBQ5IjeJ7DusCThrDgne1AwcrtMpMRVFB9WfGSF53+lWPa35Rri0Us8nnbrO84Et
Uhq0vNJAedmTtqu2unmwXIqcFQKQS+dVE3C1hZpQt1wvXJwIiup7+pxu+lVuvc6DMljX4RZTBPTS
Mr2dcqEAqQeeCEO/pczy0lXAgAEpgleUwB26zqTbfPCI92wilU0LoUYzrhDC1v3smkVbjTKyV6IN
yqp8SBanzG+Ao5WXbGoYy3MpjpblbM9M21Nxl6taUtA/NNI988/0qVNynqt5Ku5SzaZJjVAvRVFC
nV7EVxNL5bOp57nY+MKmQKF6DpdN6RfgUdnwHbfTXAd2O8qvJMmxaCWERD7gV/ZInWG+VQU0vtsI
A4naXEhtZXgJb+aYsIzdsYWx76dxGc5avubwKmBEHFZZi9hLFPYr2FNlsE1AK6jpKzPGjEqaA7Eh
9X5yWYcD11HVC4MzGr89f1aLjd1MDisvG3lD5NJ0P/cSfSOgbyONB8uFu7bQWajxoNqljvJiah+M
wtRvl2vOxBFtXbscDFLXpwBSWftA3kLJcEfyqDDpz9lr9MN9OpgWz8bc7Arqm6OWZNt7MpTz4zAi
pISHYs3Q0aYNElFNUkNgwSbQ485D3+lrXSUPdK71F5vK+1XRQdkA0TQYO5i99j61yVbx7qiS9mHp
ljIyYUjgn1lW82Yu88F7hbozELKzLSWcxnUyYnAWOMmHUelwixHIFVVqVd4Xki8opkzQXHpLJE0x
M3Xt5swUIlsfURJUwxtlz3DlEPTZ3hqy8kOoqqvsas+Q2QNbeVfuJuqZEBeqjTNWEmrnY7V3sdAz
xrX8Hh4+XXpkOBeWgRLlktry/li7GgbuqD872rQwLZzbiG9c/YK0r2MVBDC5YICrEgp+3twzm9jN
oh3BzBTDP1yaImE+JJjpei3jGmMZFZvWOgUAuQHWqch181SqLCVBjTDuGUeL+WIaqkOolJ79cHU+
yn4wl04wgGjdgt0iBMfrJ14yMDRiefU2clPi3MOJHbHiegixeBmmr4BRr2HCm14emrmljYQ6cWgi
CvgFgE5Hlu/qDZQ2GmyXtxFyxLd8aYz33pVCQQzWuF8zlE1jYPQkpjLNT90fGeMLjyWe+Qst1Jnw
GgU5NUuXMjAmyor6vhjXtI2IP6GN6Dlrt+2BbHlnWpjIQPTUzR9lPajdXZmoMwEQawEccjXnTt7X
ZrbdkKezfFd5r/7ElZWtgSx11h2cX9f7vHCXN73TzEeiUrWKKXueJ/treeYwLaS1FNPPBvgFA1Ur
TmjRGt2HdqKpYa5749vAbvJYLFk5HFohEyfE9bjCZCSCagnnWr+u1Kmke1CPqaeGndmn2L6wqZTR
tiX0vksCrl4MMGHfsoYCH15UlvAy4dU63uQJwUEHZufLeSyB6e7+z7hszdQMkiUcjCd54dKUH+4k
DHCkdKAv5dS4O82eitO6pPO7Xoz4kwxV/fJnue3vql7HdfFUethLHDTEn6Sh7axJkU0rtE1xWXP9
tubB9ZztL2HB/yG0ZRapugxCXcs1zU9abrUjK2odC6bxpHWpyiX3CPVu75jldubDn0/oV3X9P1pX
D/w1zAOmLzCqP50Q+qyuEjUd3S1jx6YmT2WbnP98iP/4zsAl2XR5DM5HdT8poS0gPMtUcgijO3fO
U7NFNPH/fIjfVdCuaqqqgb7MwkPx2Y4DbwotTNabDKXxySqGn5c7FZnslv0titVF+/urNthVLRNP
Dip1zFtX48e/lfxN7xjkmLVoSboERCdtgxzihru3l+84iMGL/E2OfL3Wnw/o4iJCI4KKnDzWXw9I
9FI5oLM1fVFBvKd5qGo3zbDLvdsiv4X7IBn32n8RX/9+xa6yZzRsOmZAW/2sXddThpoe2ji/lRe9
nYi6GmNjiv58zf6Ri/96Zp5KB9zmcmlXI/c1H+JfpojFUVqEJNTQXTgHIrJ3MiQZxVd8zc+jNqDI
DL2AvmPQhzIYI0gzoRbwpfu0SgIlZPwQgcwN/5f+PxT1fCyNNgDqb+eanP7rx+rcasoHm4+FV3KZ
Xkb3Lwh/A9fQpyvKAfhmdR2Ak4bl4dcDKCCYZ8UFwNNH1/OWoQxJmA7oBfmb///P2wlg0YVLgD4m
/L9njdYySMMkoJcadH95gn73j1zF9th5HFv9J4Hks0Vl7ojIrTXgROshZyiRhkw8gYnajyLW7pK9
Uh9tf+IKPGf+44+/fen6b0/wp8Nfn7t/3QxSLWSbFBweOz98Q/1Millz+HoPJtNP6ag2fn5I4m7/
HSmL3/h4mlb/A/9rUPzFIKJdXQy/3JY81yxUGFIQsNus9L9+EkHb3VkG2/YJlwx6TQ1k+1pYdjCs
4Jh0E5k4xmZDvuviRdBPoSV9yAvn9s8Px2/LDOYUTDy8Y3TbhW/w+Wq0oJgyD2DZalj3Ld7eSR3x
gtsimBXtQe+LkAnUX/JY/rFUfDpznnlVszWVwFyeg1/P3K48JLsAcOEbYuDuX7uZIlKY8xnO4GnF
5z/N9h1zXFrb1oA81hwfFtcIhFGemn7bizS97dLl8udv4r+uB58K+yrGk6vB5ZPrZBAg3XSMX6Tk
fWs786hSupPX2fuyvXXtiSxP1wfU+Yyd/Z5sQ0ZLxjfd1P7iffnPC+Kp9Hk8XstkOfz63Thw0Vfo
V47f1yh1LSX0PDg8fRrSINuXdO4QjX3/85n/VgVc74F/HfLTI6EPK7qPhkOSXwA4IkzwJANw9adh
3gNo+vPBfqsDPh3s07VfrBRh/MzBJKIq6jzm3w670D8f5Lf3CgfhyXIsbLMGmY+fllZ0tGsxNVfQ
2WoBGFh3HXj/ni3Enw/z+1qCg9LBRMn6DX7F/vQEp/DpRmU0CMi13AdoWB+2a9FSq8Xztjnty58P
9vs5eaQ1ka7DgUxwSp/OqauNXhktJ/GVnORWauzUkC/cxX+p036//ziMB+FUB7GC2et6zv9aH9sx
1eW4eQnEfTIt4xqJRYOwBFH79AZW5C+L4O+3HvXnP8AYnF4O74NfjzYrMhtBjNKF5ag++LaDTGRU
LvW59LZINttfjvcfV4yaCjwOSw+/fn66gJLQIdb0xDeBsdvaXbWMl4YUNbNJj3++XL8diZKXe4KT
Astje59jWJTrcLMpbMfPhHPmdxKPJgcGt4Xhhtmo/uVOvD41v6yovOR10ILUpVh+cTb++j2qAwkE
CDh5hCe4so+a9TFjH2pAnBdOVMu3Rs7Rn8/vt9vxekTT4RbxiBGzPj9iU1/XsIA5YluYgZUP0WT9
TIhf+F8fhV0JRuMrdweL46fzoju56l5jo01Y7kgOtIaEVs5fXoH/caU4hsu1IhSN8v7Tus/8s3Ph
3VDLKyeX3o853DjV6zq9/PlUtN/KMapck6KHAZynu7b1abMlR2N1tUpneyIUjejoaxiz0y+HajGK
4zpZH4kxQ15LaVECXNuThcJIj6FfpBfJ8pe787fnjmhMzabFTgwSj4N9XaX/9ZTPoq/AiWuWX+jm
jN4EmYZbm8aTYcrqQM+E/pU5NX8pSHm+fr9NMeVdjckIrrlPP33VJCoIafS4HMMwPIbhbXi85Z/i
64849uPDwff55TaOY/7JP/i70T/sdv5lx0//7y8bR8U3/+Lv+M8Hfr3w+/i90fW/81Nw/RHwV3j9
KQj8MDifwz0/jnuOFV5/4u+AH9ffcv2t138Jfxxfzi/HH8cu7Pi345EfP47X/4XPefzL0/r7HWeY
Kh58y/EwHuHS//XbNyEIN0wKEa2MRNsO33V1i5PylNhPf77lfr/KxpXrBm0FgyIMsE+rK5Gb/TaM
CGFb7jrZQcvNyfBEr9TlQed9/Plg/3VSPKQAwEzH5LifTqo25DX6gWZaWXUPeJ8PWIbRzYIC15X9
nw/1+21kgP2AXMaJ2Ve8ya/fX5kaxf+Qdl67caPZGn0iAszhlqyoZCVLsm8IW7aZc+bTn0UNznQV
RRThHjR6eq6068+bO6yvHb3UsJM42mTuS1Wgj1SRaJKrbVq/k1S/bO/zXYfsGquFZAFpWA7OuT1I
0kquhD6omFYtrwFjxBuy7hkU0aRduVang3d+kXMmFYuEiTFBTT7BzbSyrbQwsuwUDLt6HeorW2/p
7/Mm4eTiHOH3z1Ypt2gg8TIq04cx+1mTuBg74+XybH3eCCot9v+YmH7Cyd0ihEJL1SomRAqnCTjD
yDQcA8Yx5ZCXLX1+9VgXy5o0JPHxcGHPLQWV7qlaFdGW2JrRESmHAJz6kGz6Qc98m+ynfuUZQ3tN
Gc6LQRXOivnPcwl5xvzAIcBn+XS8+naIqIhqgD0DE9IF+mKLq8sDnIkp4kLwPXJqYrbzcslsDKls
2emBlB6yVhg22pA1R4SOaJwdKPRQpPQXulWoD6bxFxDdhXP5J3wcptmOlMXJ8eSZVyaf5nySW81H
DiNOiP3bmf39P6ED5QuVYfawZb73EN9t0lbO725HE4WydZ9o3dt3153d2C/5RrT//DIdb2dshivh
7zczIR2+khSAgxoIm/OfNlKGGhpVBnlLqUjGgD5Q1rbYwmY+MzFbgHpsu44+DJP2KSHeIOXmOWEm
doeR7tttBZr1+fJ0f7bHgsP7I3wp46F+hC9ODk8So5qjtiy4RArQSVrpBsI9LvjwFhvFyvQt2ZqQ
nzoBTY1P/9nnCx0gA2kaPsXi2t9IwpVo3SaQutPqf7QzOUYnYyqFlh50CTtUNKAOc+tSsRRUplPE
K56cyh8636rcOpKsKUDw8W3mCKrCjSOvkaiyKTLpoci999BY23ILTwGN1PiiEiGbadedj6WDeOgG
iDjbJYXGdqW0jiZD2/a1YuVykabZnw3mzNJs5/UgC1AdY9YalY7K4H7knPu/a0GlQn0CNhODbn5U
9BXoq4KpC+8rpjWcExIP/J/ZIMMGvgIlk5xw6TnwvlDaoYqHorrv5L1I4YQKCb+9Evt9Tg9y+eiX
NxRyNdZOi2Cp/bh8Hj7i3J+n4Z/fMpsGNawDZPSYBn7LkO29+i4Tv7vgZxTthgZzXYPj/BS7127Y
UgCzReprGFb81oVthduug+HC54CfOnszpVZXMn2i8eYlFGm46DhT1MddHujCYdSBmUkTuImQ4DwQ
19AAAOuC/By9jX/kbFLK1X7TFL0tkE36a1MT/gmaGOH+SZT0fA8XXleoeaToNgUArzAPH/JKu6aW
992N8rX78/N54fMNTBTJJS5oY57HEjq5gIw27WJF2BeFiaiYDEXC+va3Q8IM0QpZJMckSR/fXidX
DNxpkIwaZoy6vfFRb6LlaBtkwxYvaCV6ufQgTmEYJJkoQTL+Q3U5sWWpQlXkLbxHAcfGfED5oT96
MMi717hGdG6nhOTHt2Q+zVdVqfuQYo4R50AIom5wyLAER5rw9ZcY6IZx65Z59zsWaZK4oa2MXieD
wotkkyUaX6L1SLJ4R6VE/AcBTYgjwAG1F5km+HuxjK0rtgxaOHnbtc+5X9Ki2ENJJZ6cp/FeVcKe
okM/KL8a+ug9V0EdfiNRDQ8c+uNv1wjrI/1offi3lz05B76lVdIaGr6yOTuvCu1GTWNVsYNgCQhv
2RHgxafjd3rkVjyTT8dyskSAZVIskHEDZ8fSKwpZpRuBkmRhAOaY0XwBMmHFyOer8CMHNwnqTiMS
Z8PR8hjh6IAaxqT4GVhkAcxfRVA5YwGQ/GjIKw/Y5w+2KTqFdIYhGxzND3fwZGvxrahQ3leztczx
oCjuA2UmttS0tyoPszK6K4P7fOeoUJZkclAmdCKIWOcXgahDrkAtxiRGJUEd3WpKt4MGLLnpiiFp
vlZ881ssEuKYYAb5splNo4lQrOnGEh7a00a9infGm0LPKBmf0RmO2U2wo4Hi8o2waFERib0xn8Ag
Zm9YMcITqVChBI4r/B7C7mcaqysmpPlyfYzqxMZsVNkoiZElUI0v7qtH0+m27bV0jVCVrR7cG1oW
NuJGvDaO8uPloc3v1P+Y5W0myD1lLGZ+W+e5NMAraklzHtQ1NzlImX5r+tra8KYDdPr0zu3M3gnk
DRA1iLHjJ8HXqvgaNNZRH+JNJVNEMbxSerWX24YaHhSHaX3JoXuYQ/z18mDn33jzHzH9yJMjoRqJ
FHQicnfaoHxpgCcFarUNY/VG0L0rSzOpp1Q3GeYvm12b42l7nZilfkXr1QKzEXiuirrjXCKQqq8E
FtYGN9ukSkC4vbWwgryiyTD6r0qwU5S3wf0RR9cuWbHLo5of+PlkzjasSGtL4RuTPXXruxvEzlLr
VRxW9ueiFY0gO0xbAjXzSFAa+2IyUEvnpMoNXqJGLXdzq6wlyj55hh+DOTEzW6JhNA2Q3JhRb8c3
A+2an6FoC3fBVf2qH+uH/FH3bOn32gfAJ7/8w+wEugdOR+DUmAWfAqqwub2ZwyB7KaHQB1flH0Pf
GPIXuFcGTdTtjyE7XF63xYvmxObsG9yrK4WaLGxK/S4K/yA3ZHfDqxXe1X69skXmD940PApIZZLz
EBI1dTa8zAczVFYces28LdPbxr8t1S91/qKM8MNWbpiljXJqazasBjmxocmwNcGvfX2bu7S2wD3p
Vo7Z2pimY3hymAMJDIDuTxdZE28z0rhF9ivQ5V2Y1tRYK47emNvLC7Yysnmsn0LvpijBSlOv9yXz
fhvt1wDEAeVpl80s7QvCkRTOkOacsvjnA0MskwoPQ8MMPXlo3Ovd1ai1JLCRqdxfNrV0IZ6amq0V
fHJUv3EYnCg8uohhG0fN+/2/mZgtU0rSvSDZVDrdhMEP7oX8vcAjvmxkcWX+mTJjFjO0KqR56H5l
zwUNeuoiCrNSBTAVLRj9i2S54orrM91C548oCR8K+aavOrxIdXZL0UkFpTV3SyevIxFMRiAdBhg5
K/vtU6BwcgOkqfSNv6ZrbIXznZAJzWjUDT3qVN9uAmtLYeo2I1lcis5AMXew7/2rRj5cnsvFc0WC
gSJFg+jgPDun17lZynRmOGovv4whkpOj3m/KbrgWab0dKuVVR6Dhss3F9SMRTomaigDK3PmBQyFR
o8p8JllJLpBHsnYGf4M407+xQ3x5+vAn7DnbjB7IPXIrRulYaXek+YCGMQdNWScfVg7W9IfONwgX
LkVJfF5MifB5Xj/o1BABZiaxaH9U+bUlQibI9lRct7QZUPbbr9ib7oRL9mY7JclT8GM99uTxkBFG
ofa//mbQ5Z1/vzyDnyq9Pp6SjwJWmTA9cc3zPUlDc8erxRR2t9ZdlzrSa3TID8FteRV/RR5CsL2j
d+9u6b9sDtFPYbdifh5Am5uf3VhK5Vcg+zDf7rI7BPtQlk1/xtfCPthUB3/tQ/HzvqRkgsCDhNnp
SE/358kbIyeUNtdI0ziZtK+g3NS37rgZ5OPlQS1aIdpN/pi6YArIzq0kaqTJA8VTtK4eeu1G976W
lDJaL5etfJSxnu+RqeRYVPnqneppP1b2ZDADwnN90iqVQ8yeGkmZ/6320rVyJ19Zu9qzs31Fl+su
hKF6ZRyDjVo518Gm+Msk9eQ/Th/DlkgFNN+p8ylVrTCRGv42yG8aGWEpJyiEZvd5ubJTpz/0abgn
hqZZPxluZ3p0cmgMt1feqUVBus2ofq5M6ZqN2WHQW9GshYjBiA/1TeHoR3On7FumNXDqQ7Pz9r4D
2W4/VRwKm3CrHcW9uVVv174dF7xmhbiVSCiD+5pShNnvUIfR7cTerBzvpXzXt8Akxi/63rOF38Y2
PYSvqHxfrQVQP5XWTSt5anR2FAO0y2mzx2j9PlBRSiL1UN4g03OsdsL38m5YeZeW5vrU3OzulsxI
9IUWc+FwU0l/9PY9i1c8r7V5nHt4TS7LRTVi4yU/mreEbR+oJyZQf/NqXQVP9a10+3B5B60MSpsd
ffg69C5OBuXhGGpHGnWENa/181N0tkyafH4OhgSPwY0xYTwpr7jGm9wOntO9sRJPlycfa37eTtZn
HlDvRci3DT0wDt3imS3dtJEj7eKd+sxZ2GbHYdccvprb1Pb2dOcHO3PFhZA/+y3n45z5ZB5SUyoo
Dmpct67j36h39S78RrfkVX3dP7aHmjNocBbFY3C8+9Pfy1/kzbgNfrps1NV65LW5mJb95O7JxDRU
3Jrf4r00W5jRN+EuBWK0s7bRTfizeoN1sw/vnvzbzgn3a9+VCxGs85mY3XwAmjQtmlZiuNK37h5U
n3U9bKWDZP++kW3zPfomPJiHtS6KRZ9Y1KbXRSOjMv+EzoViEAHvoKdEKWNcQ6/0spVI6tJpMU5M
zG4cKkTEfhwwQYnhIc+9Q8BpAcK5kqD/7EzxMtHdM9Wz44DPd7KhxHWdoXLuZJ32Aw4EsaLE6G8z
X3vs6LnfoYC68pAs7F1JFnF+NdoIKdud3W0R2GAXh7GCkwA0eexeNJm2yxFtKys1nLyMHoXhx+Wb
Z2GQRKXRxIB+DG5pnsPxPUEY4waTQRU4HQXRcGXpvjxSjFyH+8u2lq4gyoem5icyU/ge58dBhWcg
F2iZItLlIxZ8BxR437Zbfzz6tNjUwMOilXt1yaU6sTiXYXILTRyadvqwzV68rNj2RfC9Td2bUQe+
cnlwC2vHpzrTqH8kLuZvL2ihiHZPXG9J069pi31EoSxAL0l/7jv3sRHbTaYPXy/bXDzip0ZnJ6ES
i6IE3c1h88b7Nu82AIzezXB0LOP7YBjICQY7hMBieL7CA8mnO8NCqc74SgP3xlLbq1QzdjlE2Ms/
a/F8nkzFbJ2heSDimPCrpJrat6a867vcyfxiZfSLM44HiSisMp2ZubdjBk1jonvuJP13vVZtdfAc
wC+6eI+Od2WsZc4XTgof+9O3KVIZBBlmb3QtQvwOTUYVJ9/gve9MqXhIxj9pq1zn2toztji2E2Oz
17qwdM8oWozBxN2aaXSIKtg2ju5fVyjtwb/7Fyt2Yk45P5l0hgZaWTKVo+vaHfXE9Fg7fSCsOP1r
o5q9zY2AVCKcOhga1EYKyg9YkoL4QwpfW/PaEH5dHtPi2T8Z07RLTx7ftrdKK6C5xsmg/OOibor6
l9enx7hI7P/N0uyhpa8eMcrpK19P/2TRthEA21TPKe3cl+0snquTcNNslSgpVI0QWCG4K9Wm0+Wu
7mPSe9HhspnlVfonqjWbuDRQQag0mNGrGwCZO8V4a7tjXu912MXmt8vGllcJmh0lrJNO3uxUaX1K
P4LAzgNi41DGtzF0mqoLSuvTtQTs4rhot6RcgZ4sPrHPN0QBRkNxdd5zVGbh4T0qxasB02vMHgGC
OVK+slpL9wUBcNK9VC1QhzWfRmWk7NQnaJCWGoXAdyUw8yx/GNq3Ul0pW1iaRLK8wCEkqs8NcXbh
poDszTAlcpABkDxQoYlXK4fBno53gPRowVxes+mYzl18Kmbp3aHDE3dltmYoJsBcrr3KUcpwC6T3
jqam3WUTC5NH7R+DQbqOIpb5WmWIJsINJhlvCQ9BexsqdBLlG51wvhlsL5taSPpQZwj8gITPJBM0
D9KVGW9MlrNQPpqSaEtYubCR2pxC6oEOfnFjQKqxReo7gmx8TLVwxT4lh5/nE/lmGkkoHFeodZ3N
5yTyDgE9qhxwvQCqw9D/ZngQ+6S6A9sSy1H0nLpCtxUVLzuig5q818BhnVZxs6dc68XnIE/GO29I
ATymQr0zw0AjgmQiea+U7V1TS+jqkvFlR+RKVLz3ZlK9oQGvOFol5W+UYpsQwKUcRgRkip+iIGiP
VWEad9ShuBB+Ev8gtV7/O2j0RLnrXdU/esbkQSFdrv8h/Q8Bl8Z7+ZiPvbDtQJockRI1INFakeZe
qxGgPC0nSWMnPYqyttbW8rAZqOQ1NqKANL0doS8t76nQmtrGRqgD21DK4SBXooFrOnS4w/EEtuET
tv3TNr1FVZ4R+oFjhY2lOG4HYgXiLwLvkgCIKE66ZxPa3AsE3q/0QkFy19tDjxS8bw/iOFIsb1BN
koCliWmMk5VdgBbM98aoTWcEnvHYkHSGoW9JgTPItEunPWl4tBKDEoSyHnUt4i+ivgc4PikgiOFR
iulspKnR2OpKD9nT0AVEaMvqKJRtcaW1rXlEmkluSeT0/rZuhaZ+j2DeeVdqPMYOvzo3r8paDzI4
1qWhXHV+LzvJyJTbnASXqzEVCyeJyyi3aTbJn9QyCHErI55Q19dfYO8Odi1AguhbN4vswoCOY6qV
+L2nTahB5gJVng3Iub5y0E6FuaKoIQxaAItPQERq8ymO+wa4g5bKr6haJIccvoXk6CPw6k6Shl+i
4cHlLaU8B3QRtUhNsWYbsK96th8LFZtyqfmvqhAVqGB7hfWMT4w0b91U9GQlhavcjpKuWTbFsbp5
SKWmvukRj0OggJyNugGRBZqtEP0MtoTpaigj10NrZyloBLsJckJLqJ+1O2Az6kuQeJHrVHGaXgkJ
ansF07Wr8YJ/lXEOygZEjwH+2XOftRaWdNuL9W1DwdbO57q+qvy0OLhCbd0gbhPIWPWQSDDE2jvU
cRc+libIdqUjP22PfSBtM7cO9mqP2k2ZWy34S03rvE0eG+2xLSMBwHHQS5tiVKQ/StB6oV21Ad5N
K/eurXu9ewM/KX4CP9v9tsYmAF0A/3LosvoAuUH67QswxSaUxkilXuhuEk9THopKEkA5EnqHQY6E
i1a0EPeBAJbfvcQKEGJPcu+bHIakBvMgN7t76NjJVenGAulCVGEfELyynmq58O4TJR2+dUM1GDsx
Uqz9iGRKehgNobrxpdjgldcCb5vUkQ6/KwYk25lCLN3UlME+atBprmVBD/9kGr4bCH6LrKqqVt3W
RAmb4vjIbLunmhJ1JwyL+kofUazSkiTcRppkDCu35cLbI0GEJcIk4fUr8ya/NvUrNVcGLmvlHQkq
agI3l5+Dhbf0zMDkRZy4jcycXKCGVzlNXQSOJ6jJXdq5b3EYDfh3CBZfNrcUa6Q9klImke9iPIKZ
myCGAEzLIqidythUt+IV9Vn9FXSLe2OfHziVt0puJ19WQ8VLbw7ydKiLwrgm3DBzGZQMoLM2+rVT
b9pX6Ne2++Qdv/m31mG8Xxnhgt/FCP9rag4iCRGg99yREeZvDYCG4k77Gf3ObocvfWmDBdxp99FO
/O598+3VNNHkEc88lTPTs5dVGTola6ZRon9lW3ayj6+Nu/Tw7avrZMA0Vzy+T73vU6L2dKTy+d6R
2rGOy49J3Vm2dLhvHXTHbcNRHmPbc4yb+Db5uRZkXPKUTm3OPgpi6m/1lMoOqn2+lMJ1JN6XHeA0
stErJ29xdJTfEsCxyC7QV3A+us4yEg0kMu8xb9FGGDOn7xNnMACS68YWp/qrVvxWY4B9Ph5LY0dX
P+EObdLsVhP7nyubaprK+cqe/pjpnjg5ppUo5hUcMlzeGExh+5ykySY0vvc9suuN9ycr3gtPuwEo
+5zWNR0Ja+GeRa/x9AfMzm0sCbGZwlF20IC/Aki4acCmpZXslKCdBVc6IK+81eMJ+gbvWbFeVyZg
6QCzGIQmQe9MZIPzCUBuKITIg9Oolz8jX6VHzt+hQve9iV/pXOkgXSElqWfeJs7h/uR/28sybfXT
moTZ8GkeVtAyLDBfF180t/nJI3XVplcppTeXRzr9pflKU5+L/BDeObnX2UBVLcQj0ka+o9qnsnvx
w1dPX4n0Lj4q/5jQZ3Uj/iCgJtlholf6jQ4usyr3/9Mg5p9MqQv1WJex0JQ/zfbQGF//Ra2BIk3E
EYtMNeUGH7HCkxOhUBSLDI/EV1ngg5umIy5DakyQpLdUzm/oxX9ANMvOi26t6mbpfofJRN6aPjIq
nGcLFCkx4o2izCNCpbGb/BSTLS6w4KPzGD/34koM6aPc/9N+mErzPz4PqQ2fbfykHwS5Jtmqf083
tWzHX8pX6Q6n9Jj9Kmp7WLG35A/Q92pxs9NQjc9xbi5tCvhg060XSc9Fto3Hn4JxjbN5eX8sWdFE
FhAyCM0b8+hx4xMqEBX2B6TlqnQG6DWFgl/290WiinRqZ+bdaDl87CASGU0CBCqDkTrGNxl+f5yK
K4n3pUNFIzxtVLS9EKCdrVOPaIUW+mwLXpKb2Bxv6Kg8XJ61patBJ8VEGyWBFkIR52sztKLKK8BW
EBrDAzqSGpuiDwCkwrZZMfXxET7fdlQ0ca6om6QJdjZzfL1BykwsHpxt/8Z3JAqF1/W+2CIzeJ3v
AhBH7s7YGl+po7ARlSiv0r/PekHT+ecHzOazg34Yx8b0A2IkdfqrNP0drelNLyUUTozQG3o+o1ZX
KH00YkQ4oNhabG+Tbf2zctx9vNOP2bv7TKPYa/n9r3lJ03OiU/9HBxZVNtBdzu3CEWvKFMEupyrt
7+PBgJ353Zcc7/hUiLZ8SCJn1Tec/uTnBf3H5GxBFW8cu8hlqMCZjijmNRv9vq1tays5wjf9oD6G
V/KdcC8e1jLxi47UxJQhXvvR3zxzpGQtH3ylditH3fc38leCj+Em2LsH6kP2dFQXdvBU0mT7cvmw
LJ7HE6szj2mQkHy2QoGl7e8jEbCv/OWygWkDfp7Qf4Y1cwlGsyXUAI/RAR3q2+11+Cd9geOPRNKv
y4YWn4DTCZxu05OnLk31KgpUJjAp7eiufktvgq1A8e9O21tX9T56vWxv8Zo5mbnZ5vR8L2jrAXMe
BaVQ32y16Oy4e75sZaGPZjoD/8zfbEMSdMgNqcVMvUnuNFt0iu0bGg7i0X0Sdz+qQ7AyrMW60lOD
sxtF1fuAbmQMKu8UnSe3o+jIdHa/Vc8e2ntrw1sohqAhyaKMVYXsAILofNFULZNCo2B70GVSv1V7
+RtlSbfmF+1KW9sfS6+pAYGMV5s0Ogm7c1NVWBXWmHio4By9R+Wp3VCxWt+Eb+bRf1TVbXNt7uof
4d5aeSMWD/ap3dm+DIDZoEeBXek92vov6SbokaC2+0d6CDRHvlO/h4It7v3bZMVJWdw7kDHpYiWc
CYhmtkV1dBT8LILs1oQiSO00Is2h1cOwEfxQOPpZx/DHguRermgoJXmo+zyNhYiqW2dIG8ST+kMG
p/o2L3PxX304Au0CPmlSeIhver4cSil1htgQALDeQVBar/6T9JjcRp6dHuAxTuIxjn8rXmeb1S/y
6cjMr6RTy7MPclTH2AVpVDuRTxXHY1LfKM1L39wl4U1frBXsq0vGTtZgdn7rEVa9QWDMQZjEkb3+
mAndbuWOWDxElCZPATC6COe+diGGgdKZKCxFo0roWHmSim+d7B8iNHjylGqY5HeeA7HX/JUP7uXB
/dfwHMfBsTarYGCDwVfcdYa/S6V4vzK4xWP7z+Dm0ERfJ2A8xAwOafob6RcafVe4A+JXxFi83zfC
7fgj/iPaylpif+ndIu/y/3NqzTZJPWa+lOvovY2p+FLn8sFzq/1oULNpqJN+n+eYhX5f5eq3y+Nd
elZO7c4uxFgpqVQTmdJEuC/in4VwZeRfL5tYnFEVpoEE2QYg5exaSJG7Ng2XGQUWbRD81r7o9HaI
b5etLO6NEyuzjd8EgorE97RuwS8THZu19pSlElOJvDfoOiqwyd3OHiokbTox8PAOlS8MwilgkN+J
98VGfy921rE5IGXzL0bEpzTfL1OP6Ufw58TBGPWUz42Ml7GVX4QOFPjKOV5cerC1kLKgSMJeOb8R
S/p6jF5mQE2ZUSwP5L54aEdxZRTLVgxgVBbfrkSDzq10nc+N3zGKoXrMEEgd7sto5eFZNEHKlO8v
IjTifIN5klm3dcejXoC7J+Zw59KnF3bVv9nHJ2ZmOwyRav7u5KkU4VFTEZRyD6r+IiYrn1iLx+XE
zGzCrFgkrzP5DcNwSPKbyDg2wiZa+9iZfuynR+kfK/N4OHIT6Rh7WJENZwxvxPJ7bKDpeDT7rbQG
y1x2DPg8lqhK422aM02EWGvVriA83Pwwm23RbvsrMLjKPr4KNua2RTocdHDqKCt32/KRPbE7TfXJ
CZJSxM71crJ7BYPui/DId+tt1jj1bb0l6fCtOVw+sYtL94+PMc9nqKiZ9AocBCeUboJRQwMpOoYl
9KR8pdZi8ePj1KeYfSJr5AZN3mGWb3CafGfq11r+Kg2vfnqM0K8Qs2MdPiTwY7x/UaVFeoH4EC2o
gN+s6TCezClfHWESuowxsGjUViVEwH+2/vHyRC5e5idGZgsX6WXdWGjtOILm2lL/SFj/soHpzZlv
/6kKB+k/cWosm3mDEVLGienhk41UmtaD74xefJv1luPl1T41ypXY7tLGODU3e929WqGRDXlIPGPX
jlVv15S3Qr5L1hqjF0Mnp4Zmd7pc9qEXIBng9DvliGBwcdDsftNfIyhcXlOGpn1vroUDYj8P/f3l
GV01Pa3pycbIeysmTolpda+9k85GRWUTba2t+qXMHetB3cV77zhu3W265jutLeZsS4pmWStNwuxa
JlKMV7HxPMRk6A+Iulwe4/SHLu2a2ba0mk7r6hpDGoV8SENlPmIy4cqDuZiMtQCb8C9FCJ/7v6uk
MevpxSzSrSdkVGtce/FrqR5j127Ca9F/BNHU53AKbkL5OUod118JoixN6OkvmL10otv5RjfFhurk
Szw8kXKzKbigYByedrAy3KU5peiE62QKp39CVRpilIxmz0MUDF9k4VeRgLfZ//2ynZqY7UyhrCBE
TiYGqF1pSFhBRzCmzZ3LZhazcad2ZvswatMkb1Ls1Nbein80wraUt172R9FuqdXdQFROAPG3K4/O
wkvONlFkEaLLR+L3/NyNfRfjGWFVKgtbkn62TYWGna1KT71LuVizcgYWrrIzc7OrrM2COKbACTfY
K++LNN2oQJxbWklxJVcmdOEVODM1u8xGfFOz0ye/rk22ZR1deZW+vbxma6OZbY2yRbtwqDHRJl9G
6XWQnszxKf0XDioDgZNqEl5mqWYuXdEBy8qmlHzfPZG11oIjMhSXB7IURzu1Me8ykITaTeucd3kw
4w19xKjcJjadl99qI7Nlr9jWwbgZg/6AAvrDiu3lhfrv+OYt04Ms95bWYVtU38J820VXcX7IgpcR
ETL/q6cdagVpnmOXb1TxASzYZfMLt9XZyGc7MlJ8VS16ZjfxVMcXf5VozES+Z7uZ+JLla/zUNWvz
TWnFfhxNPl5j3UvKb7UNkXRoUfa8puzw8sCWvDwiLBRPqLTAq7Tjnh9tJczl1nQZmTZQsFIINyIJ
s6727ovQJ3nmfstSqiJr6ZEcwhdTRSk1erv8ExZu57NfMHsJssQULClitGFPKt80O4larFJCMxiR
5cumPr171NhOHc50csNvMkjanY82SxFkbszUspFDtXUlv8qjyAbl7whwT9BXvy7F4rlCVUoNe8f0
e7vK0usMB9dAzV6Sw5VdPV9oQHkICfHdzQcE6Ph5O6RVjmEcGAL+Z6oSsPWoqyi3YlYdwtF/M0fp
L11ezBGUJpFIrFijiHr2eHhRrgtyIwp2oQfuTVgZf7qxHle+G+bLKU0cAL6/6Ceb6rTnFc2o37gZ
PCCBYpUfQSYibG7sBCV7vrySn2cOKxRRko2nEJyQz/lCRnmqBH3ggzKopPc6T/duPjz3gmHZbTl1
6Vfm/rLBpWEplIIDawMkS6b33ODYpEMrSBHVTdlzmtd3fmA4kr7KGJs/FpPIDYAxcOZA3Pn6mS1R
LPdlkgmx71y/JXZkezaM8PdXZ+s8rAQ0Pn0wY2limREuAXWnYOt8QD78RhdFNd+R9+UGWvl+f1Nt
YhuQ+OWJ+5iZU492bmj2/nWK3EdDAPSKcMaHelGJghHtS1t4VBuFQU7/Jvxz/fa2ubW2t1929rGf
Br6/f1ftG9UuNto232rbd/tetVFYsGP7db99cg4Pv35d/23lwPznzlZANv3IKz3mRTC4d4Mmpb1A
yrOt7EWPhtZJK33E07v8eXZMINa6PpGSZ/dv7AoUYxfMjm+6tuK+obK8jSrYvE1/UEBo61os2foq
F+3TPgPBQf2FiEsnStBWZts5ld0I1oUbTOJ1u6E/eLXoUJq/Gd2XleWfj28ypNJ5qU8FBZ+qdSy1
kPNRhZvYJAaSLGmvqq/0thePkACV91H39TWk4uerYdrY/8zo7I7vJTLvHTKSTtgQAyrTnVgYV2ZX
3PZ9vYODvHKQPl8MgM6BqyhTBQiO18xc3shpGqCa66DafVUVItXYQ3edy8LKx++CHViK1AJZFIJw
XGcrprpaVYBzYVhmZGtKicjRTRS/XV6t6cfOduOZkZmfMxXXDzGwVgq9O/rZPYLcUDApsHZG0Kex
+8fvy6fLJj990nDgEAnkReIyojFl3n7cBnmHgHIf8MUbPPidvKP5y+lL8V2SvIc+alE4F18RFkdV
AiqQGq3cT5+2iwWHR8RLVXl/Kc+YOc5NY8Vx66s0BYttYded8U4PsvajUBp6pZBI2sRFutbP+mkt
J5twQcCBTJh5c3b39p3a1KGeBU4ZysVW17LowKsfQCDkxF+e3k+cAglbgDI+KCS8+srsPvNDU5Mo
WKPBw9uNEpjzlO6D8cWN20MVvTRxj4T7TWsI1348TTWtF89Dv9eTkIZZ8Sg0d6X72yCZssYzk+ce
/ccPoz0aISB63MX5Ez6WQxcVKsd/TIlSIEYQUhJupRU65Z6kkzcdskB36DSOwNQJelMfskzW7v1Y
FrZiUDbuIQmAnlxBbzIGG9CoskFmWX7o0HRuN2U75OJOEnrh2hSDVHWkCMF2kqMdNK4iKZS3xghQ
H0YbK2xW3Myly5X7gC8u+pxQQPh0p8ttD1EzdHLw5DcAg8dN3rm5I46teJACTz9cXuNFe7D8uB0Q
EYC/dP6UR+XYSpWOiKvlx1dy/Y3w3M7j3lNX0gYL2xadN+RyUHbgwMzxzkEctbIXVIyLbwVO5nvt
FntPMFd8u6XhTMou+FoyB2SezmG9R5+HNnTi8Luk/Wrbna78yv2Vq27ZCnhfCjn5ap53wwWBKPkN
cUzHE4/1+GtsEtvr74P21+W1WZozlTpHcnp4xFze52sTxjUvvGsFFDwGzV4ItOQqKdQgsK0gzFZc
70+1exwpwuUglTjTlJjNz3qIVkpmBCRyZL8TX/rEsFo79UPpoR9EgqUDiteyLQqy+LNKO2NH31Hz
NQ688SZBldy4L/s4T5x2xK/eU5Atkn4UK/dX5Zb98+h78bthVNrBMFNEuYfWNL6pYSb9+Pv5OnVM
ZlmHouE8diKOSaMOG5dPbNXKDpa7Ru9YuPVxRnC5gHewAeY1/pUVKoy2D6E6R+02FVuy7r73s0+r
2g7R1qa7rytWXL2FHUekle5lvj/578dDeBK9FlxTKCgrRmu5U25I9ToJn2IDrWNul6w4C2umZu+4
OQLOLiJQz/AgcsoKkNdGVPyN8vm/Xq2zIc0eskAUa01JsYNS9carqq1RB4dmVFfe6IVDhG/AP6BC
JjjZ7EIVA7FUS2TWmTlz00jlnZvlThqUu8ujUefeD4oLFl/+Oq3TYEI+xULaMgvDpoqcLHzt9BIv
6+mygYVxTDovE2ZlyonPk5S5m0e+njURfIPuT1Anu0wJbSS6V+7phc1Nvgl9cbC1JPbn74GoVaYP
WThyjDi7gbZOW4h41aS/kJmxg2BYWZzPDhw1ApOWhCSKTB4+6vkVV2quGA1pBF6wPIQ0IUqkuvSj
mHKT7Aw53RRNblvl1k//fvNhV4WCzzOr0sd/bncsfLqFc7CGHg6jEmmbrBI2niFtLy/a0q2K2rME
se4/cLzZFa5XRB6TMo2cNsY1octECB4s86tabqNxWyIYUQfbwr1SvH2bvQix05tPECv99keeX6tE
tNRt33wB53/5Zy1sVpDnsIknF5Kqntms69H/kfZlS3LyzLZPRAQgMd0CVdVVPQ/uwTeERyaBmEE8
/V70f87vKhW7FPa+cMT3ucOdSEqlUqmVaw21lY5Vji2+iyjasJCkX7ZwVu/FcXJiYvmEo4DVTzWS
gBYmqh8ZhX4LGsP94SDex+/Th0r2ZM1n4bLwHxNclSjrnNry5nqqGYctFwex6G/G9r4zqY+O61al
lbe2CwESAIfAUqeCpvCpKbR023Hq1TkeZKurDgyHcW7tXa4iTV03sxT4lmQfDEanZmbg9YmLKBzE
fAY77+Bbue27RPGOtmYFQREnGXAvuElIgzGjxGvGbsqDsb2xmso3Z0DIVVfqFV+DrgeOLgNKKuhH
kXZandeVTkrcCCGLcGVpmo/1U+SwK+PAEGzcolE5XJhuTmern+OesAbjmKPhNUn0bQtlS505f3tb
h97CoiWH9XfBfC1XXOupK/uMOHkA1brQ6A8ziCAdVyj25srxe2JFcma0PRvzkMHKIBp/ubP3ExAA
4NZz/hb6BB9G3R5lVlw2IMcoL3+lF4Zwq5QFjp3vNW8K6Zxtly7uy6HgrC7waWYRWULmT8/SJdKY
Ee26hAVgtULTee/hsm4ehIe2aAsTWdVd2Pe//8UmJBYXal683UpOB0KySMQObHopRLoG5Kj7ynhs
OMpkBYD9invySvwBLctSYIGa1CKRc+p/kOCybE5yFuCB7VrHzbcYnNDucUpDO9kZFJnGmrej6IqS
w1KS9842VOSOhWkVLIhn96AvABTX2pit4j6w5oZLSYWCY3UpGUlj6q0x1zwN/ergzN8t1bAMcJ2x
SFq/HBUpx+qAjkwtn3J0VKRUyxDbYYo03gtrKsL8yppF2NhCRXS6FoxAbYNYh8xmYTSRTOF5GIOG
KbxW7V3h3IMQQ+EMKhPSaISVDHEVwUQDyMnTHDcZinqxij5sfXn+DEQ6IBIBMXOQDEA1YQQ7Dy4g
FMIlTwQvxZc30qprI3dGpQkB74zhemwcfS5FxSC1QZ8XWbbBi64ASgJQMr8lmquqqK0FiyVX/3/2
ZHZy4ZKExRHHxq1avKA1oCnmQ+yAca/+iCJ3G6cgiuX59vIoV63a6PNHIR1pvJwPjSy22jitWTBz
doAcTMV+mcbkVxSsEEbQuwpza8kRIu4fe4sPHXm8OZYOWFdgLx7MQICURGstH4oLQSyeR+u+QDnf
EhtPxaJz9mC7RPxju5L7U6OKdT2BXSOadyTZ0vpRkJeR7jqMFuJivBXBnJbbvt3bqlR41ZOOxizt
CzvSij4uYBuvZPAcG807k/YgWHxrWKM/W8XfJzcnY5V2CJ08RCu+jNW8iY3Cr9H7bSvRUKv78GhU
i2cdreRcZXHfLJ4jPG8zWd3Xse19eGwGZiRl4+GqMdS6waGI3BpESKfGWMfioaUoqneWVkGvqEGn
svOjXKquafSSXfEe/H43IFrzib7XrV2SfQPbYjDE7wN/urxjVmP2kcqV5EmDCZXBvupwYUnbX4Wb
HnD3jX3mxoqzQY6mS1EdWm0G5JlQnYLIgzRkAMOr0apAYwqBsCl3QEPW7y4PRX5F+zQBUWZceNFb
bMoX63GCfiEdGqi1uEYw90kGBjKUut1qqzH+nesc7RzuvrL1q8t25Q3xaXcpuoE0HY8Icjuz54GZ
lbQ17BrQDwy4FgMHU/oZu6r0vxXXk21Jblr00EJzBkxj5dTgOepZsQXP4EvH6uap9TTVxUJ21MUc
SN3AF4b0BEUXKf1ye92bow5Di8vfaQMGdSh5cz2+7+rhL9MU2ZLkH6jTQcFCw8A6YOq5GPDe9Ezc
jWgVRbGzkC3PoHRXSvWk1XoOQwk06fwUiqH+KBa99PRXnrBb4SRViNf/cqOXoD2qnbH5fdld5B33
n5EuuAWAI87rs1yABwr6eiAMrYfYxwLwTSTG75HWqiBE8mkozeknkvYoptGp5llHsXoejd5KNgyB
VwM21RHAOlGxoDqAfI0FAqPLA1zbD0dOY0g+mvGKR8SA2bpxAADZpE5Ic3A3lpEfq3LotbBybEta
zbJpIDK9uA3IL31WYkErxe5eX64/W0CqRaNHUGsz2AlS986GSNE4Xjf598sztrrNwIqHWxyacCD4
ehoc+9jriLlEEAL9Wl6GjXVbUdd3DMVY1u0gaUb5GShOeTvXgwBnVdUhCHMeDP3vBjxm1NpMkcLF
VXakzdxwAFSJgzkzTLb17PoGt5vXjLkHBH8VN43KllQzQCYiWrTRAXLuRd8ho+35cdcg4WSuP3Ln
6V8W6s8ESvmeIIZXg8GqCTQP9HBgSLPzTWW+RIkqzq+dZQAB/XelpGOZmyJnPYWhfCp9p582oMf1
de91JiJo0/yhQJVHtCqVbpXVZa6PAoZup4mFNj3s3OwwMj2s7Js6yyFYC64YyDZCswLl6sszuhos
jga6/PzYZIJuWTbAJB3MsAL3ZGr0z3lZh7qlBR1XtV2qvEWKTWnfDADEwxyz8Fwc7e3hsUauTMp/
cRQcmIAzoCJzJj42Cl4aQvSglfX4dRI5gQVosVblUOlS6ZqvzuCRKWlIhZ17A0gmsdnAGuR+s6er
NJ8gZFQGjZ38y2ohw8HLBYSEAUM5Xa3edMeqKBGoLNK7uGh8Q2nmUJsmiJ8QeBs6KQLW2bPC5xH2
x6CMNrYgdl8OOuK7aSATrujBTtvrFq+1Zf/eJfW9bdmQhoWbFjq2Cdtfds7V2I/XE8AZwTgLCc7T
4dYT4xGrsYpMq8KsJqDr/B5ZkeK8XPXJIyvSAvLC5ECCwIq+UET3w15Psm2fc59ZXNEftJr9oOqJ
9wJcPcBNIMUVt63GJi5gS+s25sDC3EyRqIYmCB4bCmn4cIqJj/eKf5hHC8Ao8OCjaZ9KbmP2dl2w
cURcEdF2skewZBBoAGud4nF1NX79sSNLmYhEG6NCG8CCnXsBI19bPOGWvT+4uyyCvnnzA5gGxdCW
xTkGS3066JFJ6eieXLO0NAKTDAvmJUCf+EMRtPXXzCh9XcXdpbImHayzWy2cyJhIOvomSAy1J9u7
Tehzgg4eFdBDNZnSwTpCgJmWOmzZQ72ZtVCU225G0viKhv8aDKC58g6usiidrnmlobEbCXdgiGzb
WUOYefFmnI0wxs6OpgIwhene7qufl71z+bWXllDaE0ZppIPLYTaGeCkKG2FCLf+yic+c98wGUn4K
LItNcUE9jSRm6SC6pGIBMd0kw2tTv3ftNYlDw7xC91xTXhV0O88QickeXSAkbRDSW9dOvydV0MSq
l5xlQJc+RprnJi3aQTAMeLCfil5sqhz0kI6i4Lg6q0cjlmaVkTGzxhojzvMDYBaoM/4DeSlEs/Ee
RfEAvADBT+fUwVKxbpgRyzCFxvCzpZEP5CX4CxSrtzpfR4aWAH6Uo+SURFVWw9BYdagJAS1EXg1b
EbvOjVDQTAKiByw7KNvl3LxhyJUB1UEgoUsnQrrjPd1yz/jrZTk1I0UQzUljkhOsPTD1wLy4erQR
aacSlTo/0k6tSO6uWY6JVnkMxp3NsMheG5b6dfR9tBS0a+t2gMinaOwDU5lkx50qK2M2ch/a2Tv0
fVw1nlP5ZOx2ICAcFFN3Hp4wKLx84q0db22QxTh1A3Mh2Z7o1KARuvMT8UzQkeOECZokQZOOOyJ2
rcLxzvfQqUVpsYqE2HnMdJxn9nyHO47fefHj5ci06nafVH8omEPrQ/LtwZm40wgMSiPse1mO9C2n
TrSLFtzQZUvneSrELoHTWDAUCIQysIZV2jwZgjZBlvMDWFyGjtzR1vTrD1NF0rjCTQRbeObAyz6B
7KW8mfqWm7lb2EgbRWC8b/XnyTcfeVBd26EHuvBwfI+D/rtSBeHzpfU0sp7alRbMwNXMFbYF/hH/
xT2wm/mh3cz3w/bRCPA66/d+uevx1+Dv8/wXXLyD4a3daRsXvQ3NprvKXsFB7uuhF/AbHnab8Y38
vLwI5vIFl75Q3jGcNz1okfCF98kueanenE0SuKGHzormGi11YefPB9c3n0r/kOyIP1gKNzhPYU6n
SDp8Zr1u+37CB6TGoQGZpf1iZHtaPAiCk0Lh3Cvp7qkx6YhIdTPm2gxjJgsNekssNDqnvu5uh2Yb
Vc9NtJlVYqGrbn7ketKGEuMAkGcK17PY4JM+9WfQ5CM3HKIrJX332lwSgK1AiQzOyTMgQ6y70cA1
B1uK+5NG/MmLfDHUwLQMYd9cF2+XnWflNkbxEv/HnuTeZerQKnNgr8y/QIOI6XdF9RW3v8Djt5rw
p2nr9kGrgmmuxV08HrgO+FbB1eBJt7CpmrQkZ+D4QvYXZdCE8KCntTESz8+rKxOMSXR/eZxrMRGw
fHD+ol8cfWXLBx2d9xDSmXNRw2AHNYDmq8Nfp0ixDz+B7fI+PLLxidg/slFbZmV2jYaTq2me53IG
dOLbkKdf6VJVEsaDUdHrymKh7o672o6BMnsDSkKxF8/eEZFqLA0I/3+kcpxE42GCz8BIR4hWVdb3
Oiofi4lvDaDwUyghjzGuMjealu6aAfqaE1O87a1tlmP7kkPl3ADLaIlZsAdvU1eVP9O32bixsgdH
xRux5kXHpqTAx8sBb2xAMQc6qtJN1fixE5L+J2m3SLbz9soZ/iX4HFuUIh23CAAlMyzm4iWrd6AP
j3nha5B26YYvrRNvEj1o9L+viJ8uqRTypgYJybxYnZwvHNVQqsq5VBMpBTi3MKy2XXTA23IGVxkF
7fII+dcyvRkI36AF47XUSn8urafLu3It2B1PpxQGtDaqKteBUlNKAKObnmneQRABSoHJryzbp39f
lVnmETUSBxAGSAZK/jJ3ddYyHa4ZF7/HbkAxxi+9sDC+XB7Veqz5Y0ZyEkgEDoaz7IBuzq6iVtzS
jm50829h5//Z6H/MSF5hpV2stwRm9PapHJdDiWzLKnAyVRvK/xJS/liS3IPU0cKLCktNUgUT6zZW
+mbPoensyBjM1na5wlvBnIR4JvYvz+Xq+QTQNjoowV+9NB6fBm53ag0+0xjcbMwafxU5RQ9TPmf7
snJcvJYW0fCkVbR9mwdah0PT8wPFq/SmyQoV4e5qYAOK1Vh00PEqvDjzUXgnzO5Tp0nARTeArT57
qfIZLE0b8HE6qeLl9BOVdnaUHNmSjqtosoY0bzFqp+nDdJxhE8bm7Eud20HjfRQEEiXVeN1Z+a42
7Q8H6GUdrNjDNN7ow2/NLbZw/z3Tf3hAbeOJY0cmSLWm0VPdZNddywPmqeS/z5rwPx0SwoIWXs2B
MJYf62siwNTXpW1gGTeIWcEIBR+aXM3ZHVYKuthu3PrD9GRMgT2+jN7B1t+cnisc5hN+ez51f75C
claKnsNqNPEVzv29/SGCBG3Q2b71G92nQYcD2B9Dfc+DH0Bp+L/xAK5v81Dbso0Xzh+XnXc1vB1N
iBTejHoeGjgNaPk1G+pC41fcQ4H/KAV6PGvwwLXh1FuOagLMlesAGGr/uwySn4KZzUvQFwgaT2hZ
l1tw5v/66t2lfvQzwU0A4haYAOgn+00cQJVnr6nZB1cD4NEXSN6bmkXOWYIvyBuf1HAEvIBWKjHB
T3jJhYWWGT05apgZs2BF30Fjsr8yd6lv7783YfEdkkM/RRBvqrcImOYQnCmHYdP5IGv9IE8/jCDd
8j0LxjAPe8Xsq4KEdMRoCYgn3BwbV9N/QatxbLaVds3xkqGrLsQqS9Ip4wGUkyUFLEGdJuDQR69e
uP4e18lmQdtfduTV/OAoHElHTYwqLu0rhL6SbbvmWeuDmoqgtKHsY6Ugr38z0tfLFlevefTIpLSN
kcJrzmzjzLGcHRTFtX6jQ5Yks4OoCYf+0RMosqoWbz2DPzIqbVivjtIeIlwgKKoeHcgd6tY1a9/Y
bGxaI96WTef3S938Ubh+4x1ysVUMmigihlyP6tuOuMPi01WfO61vsVoEYP6Yr6IcbPI8bqYv0I43
noxkLMfAGZPu0PYpgL9Zkfa/qJFR6ueR8L4DSZldoz3Yu9W7wu38uPSoeJynqPvgQ17foHU4WgDQ
VvtkWl6/FRB6TLYm+pRD7uF626WT1vtdVXm9n4CGE+paLqsPcWZ1V0ArkWvu1CjN1hp6EEFd+IwS
BJpIDHS4X0VJ5b4V7Rgd8iYWsc/HqA8RlFH2JuN8Vzoe22Xa5O3asuWbNrLQNmXS6LbIoCCFCnMT
iqLpvkDvbTxENggbJghaoYzuueUtAx7tnkNg7htaTN3bop+r3m9BGpCFOh8cextZtDyQZMq3VuTo
YYkuVGinahR13pZ8pF3eP3AExyL0prjCY/RchnNXJC9aNtg+Swr3oWODcHxCG3Bh2fNsXHWVa5WB
2Qn7h44JvE7quOxQJuz1GMg3NFD4tZdMV+hMiPaWxhyoFwGSceg9r3l150G8QHqkfnCnKblv9Tg/
uENu7Gsd/UxsHPTfaW0Ojyjh6B9QFfT2EAjDb4zcpthWwsHyz8Lo9g1epA5xDgokEKzFJMQTlftl
0IfuNqmFXYFRTi9/RhBE20JLr4/QOWWRK8MtKtCvx6yhhz4Thu2b6I4ot6hn0R6ygZEFlqco7ycf
b0Km8N3MNJ7E1MaPNDITVCgrFt21wNQ/4LYOgWu7douvTgN2YZ9ncZVi4hvNBcGw413ptKQPepR3
B+iMa7ee3THoZelutmnsSPy2W5sGfM7Kbnd5y3xeZy+dAstpeJSV0RnlwlzHjjFv0yckhF+z8CE/
ROGP0k935j3fp+HbeO3sxRb9XZUi2p814UspjyeFe0DuuTcsZ627+96jsnaVPKMjc34sffNj3rib
7BHcpM6Ncx/dQc4P3FKKD1gNzGijAPkPxUus/AYlGLY1jSGiZHYcFCqivrXp7G6ifvxWZO6PvOlv
nBKLZnGxvzzx64m5h2rsJwT0jJg1rQkE/KaiDaAauY3I0l3pepCZr+m2IQNyC1tD5glQja+zGkLi
BqpJnJeKasNyDJwt/9FXyMdE13DQAOAr8DB1F2nTjmr7udih1zi8PN7V4/bIkHQ0DJCh0/DCBsbj
ukfNt88Hv8qiG0vXPvrU9YdZ5VtyErXgwYFABSsxFtY6o88AD8FU6MnI0GOEHCaubiwW3fSd+3p5
XPIEfppZhAbwhg/iSFnVwKkGLTH6gQV5Zpcvti7Yvoni/iYxPfJqFSopijO3+bSHRkADjN6LXoqU
GyZDCjKSVDDgL/Jw6PZo1OfDh40OJHHoNebXzi0bwzbaXh6mvFE+zRIg7AEjBkpOLjjysbSHPtbR
K6GlN25X0V3eCmRl3GofXAQtBlZ93vgO/3bZ7iee5NhBIbSju8ABeubCxnNGMA0dB9GlpLf8uIWS
iDd3zo2WTO9aS8wNwKmmD8bON5w+81s3ViLsMkEDiIM8xYR8HY34lbhNfqfZYt7lg575cQxGj8uf
uCSK0heiw9deGNQ+Xyklz2aa3momgK1+TV666m0s3y//fjmnwQyc/H7pPlIWbUKLxEDPp7HLtVfH
fJnYIyt2lhtWsUpN8HzXnBqT3ItmJZ0rEDb4EeqsceIzEm+BYFFhbpZTRZ4zPEYZaMxbHr5kMjSz
7QZQz5jUN5FwUefVyr8S8kUDWLW2bnLzSz1et8NWj25NcKxens5zgi9A7bH7gUMD4QDQB9IQS2fg
rCad5ZvGh5GHLMKmgbIw/e1YQdJvmnYMLGvceOOXKEdk9m6Vvamf4B5p+PgE1NHBjYTm1M87+NGh
q9ncdqcBTu2IamNUYY5csk4PKHMlQMtX2n2fADOTYRvbwVQbQcm3k7mZ+402hyN9MKugTa5qdGCJ
yM/NEQDx3eC8lNPz2IRETwJdy4PaSrajSyElFiHdeKbNlShTf3Ibv2y/0TIOc+22q74W9FfbPHvu
PfV2mdB3MZjcQIHBiufegcSUqtP/7F4Cbz4ZuuTNaepEc8kwdEjuhonNkF1ibws/ofdTj+pzFYrs
yUIKdnnVVzbRiVlp0bNpggLvCLOD2PYjaJQwj8+AKcLZ4hv0hf5lXiGNUsbozeOYu20Mc1xAeUYI
nOGHfJr8DsIgBrAsUFN2K8UJu7J1j4coE2GlVTfYWjlYKATb4NKefVODihY0iy/P5Nlz6X/G5qBh
Dm0lNgqLpxljJERk5z3siHlCGaxAJvxcsl+edTD6R8fRfNyB5jysxNvY5KFtbE3yE9wV/ghcolkg
u0cFviK347RrIW+nadVG8YHLB5zvrj8fKN3sI3CRQmsIk2+h5aRzD9kMn6cFzGHPO2CQ+8UEOLmZ
uXHihzn9yivILhd+p0O/EzTkIgVKzXvsSYv72b2LhoTGuTNbW3Wyra4XyunQTSRQA5Alz9A8qwvR
Yh5jAEI0J/DyL2myR7nHBJwGMK+QOk8u6CESvIzXb+CK6KeflKvEyFRfIe1HFNsnJ4/wFXqHzoTo
Zw0Nx7IvFNvvrAT+6TRHg5X2n+7yPmPRiOJh45Gncjb0hQ7Oup4sYIgqz0NlgEMHPY9MNNOXRbLp
+6j3sz4bNy1JXUXWuzJoFFlBnII+Hmguyw3AUU1arwQrkJ922R43zm06lxveqagozjAXn6O2Uc2F
EdBWym1QA1qFqtKYLJ/Vj4W5TZo9oej6SAsform99+7wDx1uhn5Q/PlmTXyjex9jA/66F8WekNNv
+UukZebo4SakxZe0wwyFuau+pX6Z19euefAiM9Ca0CAs0Mx7PIbo+jae7ybxhWpRGGdXPbgaskz4
Zn9owCjSupvCAittisd12vkFe3fsFMBnperL8jRxto9xNVvyd7q8x54GGi1no+ONWKWkfY/MneN8
aCTxmxaqeeAti1DR78BnBgiJ0Sli3Ip/QIoN3LM6eueMM4qK2B1sPkBFwu/ZyP0e9f4QGNqftAOL
yeWFOb8+4Dg8siStS+xGESUNLAGgHLhaEWgJYJ7T3u5ViD2VJWkHmgUWLcphKSZ6GCFBmNF8RNgD
VbGUfzI7nq/bf2dPPvxoWbuOSBBs0zoKXerPJv6THap+BiT+sdeyjYmIHKMhUbsz9J1JDnF6TT0k
X6/MeyfVq+PO+J+vo7gF45Tf9PelVwRZveHmKxJs4T1eXoOzh5fPzbH0zbvgzbEhG3fqaDZhERi8
8MG2Ft2BzTp0GucxNhw0o05km5t0O+kz+pedsPC8r3n0o2k0MOxG6W72hpB3qia1lUsevOLog6Qr
xZyAVBtEuHhetectF1Vg6IDXeTdtYgaeVqGP+brVH8bO9p3077MIELNQC82iyE/x0Hs6F4VZaGNa
IFCUXYIube02GtimY5UC2rk2RNiBkri7kKecERVrbb4Iu+LcmSwtC7QY7UKZQJ9hITow30attsW/
BeguWsggGhzkRS5A2jaAYf3y6i/ZgOStlmUupwG2IRiDpLlmYJ4yUgsDzrODbcSB1ykAmetDPbIg
7XFjoCLVS8SxwruLnbeJ7NviKgeQbXos+AGMjtS8GbliWGuJ9sm4pIUEj22cUBfjspwvxoyHHGi4
6getfGjS36wD4x54EFUo6rW71cnBKuWGjOClOykw1Kxpv6FvAsVw45V0dmhOHIgo6zmKxz1UjW88
fQgKmjzao3GfUrq1hlzxBrw+7UeH/LLwR5esPveYpS8L23dmUFq7odnr9i2fHd+L7/Hw3ujFwbFu
+kIRTlYOD3AMousZh4dzjs2yOlyibYE5oDYcNqJXhQaIdOkp7tCL15z57ZEZyasavUmEs5iZ4iKo
xl2Sb6JyQ6YnTmwQRSmKHGdPO4iRJ6OS3AlJv9lpFY6PnD8Y6LDObsEgnMa/GDBnNdkUJY6sgJc/
of7oF+Pu8h69PKWOrErMsoIZHcS5fNImm9HT7wGruR2Y+39aObQfnHrMzHKU3BjGWFlPbXef2e9z
9HR5JKvR5r+rBvW3UxMcvdZ6P2HV8hkv52MdDJrCgmqupC2Y8063wBAEt08AVp1w153ig8fbzeWB
rCSUFvjlQEumA8wB4obTgcT1pBWujiVpG7JJ6wxPLrdG3YED7hrd94os6QyUAO/D4byw9aBmQ1yZ
hSimbmW1GVamNg6D+G0l5lXZXdUcUIgsw8l4r894U0VfaOMwwMl2utPu3OnZ669666dH73Tykzs/
NRJS88HryrDlPKTjteZ8cwFLzTtTkUCuBZ+TD5ZSCo5WJ1YtrpTlZntvZgIFGd79IB7e2/ADgF/r
In2N46y8TsSMN+BRv3eTnqm+Y1ltKUogBuFAXy7rgDRIywR8iBHRxLD8bqqKTeJ6dWiSRr8xIg6J
ZisGbrQcxwCvnc8JKwogS9CNnKeWiTMYhHOGo9oAst8A+AMEEKBIgJFSdPJLUZnX+mxUjY70M/2q
Nz/ArlG498OM+pWqU0DeCLKl5edH8Z8WXHcZN/KAZOKO9181T9+aSrJFOQzLVqSF9nJC8mZYrEAD
C/Cuju5GN3CsAtCjjeMpDrUlyh4vp2xNWk7ulbllLbM3zQ/j6FPvzrZvpnKXoobYHZBS//UmP/Fi
2RyrUaTg8GK8kuJJzu6g7VijGzMvwPwEctgKjeVZq8hc5DHKe1062OLCdNMOCHW/mDcl6qBjKfwm
LTeg4YeGG/V18sXFY+Dlka5vWKT+nyVZE2JOkrfwiZT2hHhmjWiVP6AzH6EZKxq6d8y5L0Xzm9rF
U2Nre4VhU1rSz+H+MexKZArxQBjDLC81gpd+/DDM37GHNnP3hTcQEgRp4fxYOdc1Xpl7S5FCyDvk
P6b/BAdpphOzb1GFhmkb7loMHyM4EgdV2/fZC7NsRZ5Z266HSMBKhsRkyNtdKl65mJGjhMT91rho
Vi59FLodDnSVHsx5Es4liGrEc5V1YQ6sUfdueih3M3+e3xWzvxzpxxvqPx+3sHK5ZFHIlI78tiyr
ohKIj7z/MolrRvaEbQeoCEzzVSxA8Xxd0CAvFYu+VkNFWP5jdnGKo9iUz5AN8Erci0cPFeF8kyMa
pyzddOCQbNrQNdyAR9+GbGckDXR48KTnBCCp9kW8Y9pTYQI7GkQMWpcJCpzXrer75KD2OStQbUAC
qy+HvLzvwQRZJxpmxaZjmInUz4H29fqHyNm3+YeYnxSroLInOaLGY8bTFtORQSQLJSkjHf3E2FbV
nmmHtPoyuM8WhNzGq2TqUT8GI03uZ/GvbApT49GualUwWN2TR+OXXNae7cIYsmV5rPeyn/cNm7cG
Ql6ffjG1IO9fBTVRG3qpBb5IkVidvXjKMV6ajBr0YVmvIcZDjml+j363Prmav7Pv8Z7vs6fKb3b5
iwjH7yoRKDkaLHbBxQ7+bQs0ZcAMn/qkTWrWRNwDq231mI7f4gzXf1VepLDxeWk98vvezI1iHGCj
zoF+wk3f7K9G1F4V/iTvahOVBRCm4nUCzKlAwUm7OokIqscF3v5HEPH3bFPZh8LbcTyVO1/y/NUw
HpPk3YsV4fQstYFVQAAoQPI4NXGUyBNIUDlpjIXr8RBDb37q/BaFmslDg6wiD5CLecsAF2SDAUEk
PMF4UtZhljmbaw5TIHLfFwTABpZjZ9S/e697vDyZa6ZMQnAuAj6OfE2KBbTk7WgNqIVZ9qD7rVH1
t24iupuqrTW/i0W6vWzvzEUwNGg14Nl/IdQ4E14boTxoRCYADdCv2IBB2HedDI2yf5nZLBOIP4ua
ON4AUGo7XSvPywW8x2MBEkQnzB3QMM6sfEwNhnd2PLeKUvWMv+YdJnrSMDa0Z4O59dRi7TQDa2oX
HIGDhQeoaWfS2geFJrCHbg5WX1VGo7InJdrt1HbcSWCvKtLfOoTs2nI6TDg0wM74aEOE4x+W7Wh4
y7Ie7WxRAtDIUHKBIt8IzO4LuoW3PFVs7FXfADIbTLRAVOC4PjVScuG5fBnDlJv7mjx2g7WxkXtf
Hsqqxx9ZkWZu4QLJMw1DmRJzqzfQnurqWzL/iNNGwby2Nh5IUhIowC/vgPLeIrPIsjkDmKcYntgI
BWQc/0mqKN3Ih+vi6uBBB2AIkCE000thiWZUNJFmIlvQjTDR3/T0LWqRvkftY51+KxxFvFg158DJ
gRYCnaNcTxVTAvgI2vSCdq4OTn7DyM9mhJjPr2qM94MKT7CsxXH+9jk4oGKBTyIeZlEaXKOPvd4O
C/zK835ozN2QMlXQNK65A4Uswaf0HMKu5NnYRNAvaRFrgQne630Z9qP4Opo4vzxLsVRr/rBogTmu
A0le/PtT/06N2hCgxcBSOVdQc0c36VVrKmsCa3N2bGUZ8NFWtWlalF6NAXWMFj9x07IP0USaB24O
4ouhzQ7QqHa1A5kJe0rBI3adVX0H3eom8+5Nbxye7WJjjoMiJ179KoiA4EF2UYWRSzw9q4ALSSg4
Tb3ogaTVw1R/+ft9DaoCOObSaw9M4Om4zRiyfqJZLKR1nh4GcIRnuwm0fImfVVb0rUsGFSbjrAq/
+CfAhyCZxv0CogSSf8be4I6sRcSye3KXNk/chSRszscds+KtObOPabbemwK1xuQf3PbYsnTFiDq0
HbYW4n/KivdRf5tz8liNECuA/vo/HNkW6CbocpDixiBNrFMPZRRnMJXX4PqpLPrb64oDYE8qXq81
H8GjBpbOQdXxTEMzhZQznyc8woKi5YMDNu4T4SgGs7bdQV6E08XGFsQMnnoJ6MCLsVweekuoZ40A
GEL7BFsfQEMVc9Gqc+CB2aQQWAMM3JZMuVwTM+ptqLp1nWscOo/E7BaHD3p9KB09e5cMWev69mjm
d7SzkicTV/Zrt28SxRPVYug0iho2DlSoohjQ30HudTpmMqe8qOIcbBCFfi8IP0yxdZ9q75f335oV
5JGehfe+pQFQ2gt27aWexgoOGgABTWmxr3HVNdAke9nM6rQexzcpYwUtvgUUP6KoVl9FbNzZ/cbG
860F3FUW8poENNm1qoRy7dijGJQLwkqACj/rS0dB1dDixpktYCiqptunNtnPaX8TselK4EyPmv6Q
0ya8PFCVSWmHD9wWURnDZAPS0o7aAPdBeSwEx/imd3Zl+g8HO2iF0MYKoQOgMaT74SDEQGMNB3sH
6c/e0d9LvTqATjjMHPO2E+BpK5zN5RGu7cUFlQ+QGZ7mbdljknqerMzD3cMhELya9a0oSkjHeH7p
WiqvWbzvdA9A6xlvPss2WHB0UhAznSy3eI8gFnXMJzmKq4jaDoTw8h+T42vkro6enUWEUVFsON8V
sAuPgc8sIkvyg3ti5/oMOiWoSYKu1SiLB6itbyOQZFyeyrXrwJEZmVyhdUVs9ot/6k28ibtXDSW/
mm/x+PA/pF1nk9u4sv1FrGIOX5kkjTQ5zxfWeMbDHMBM/vp3oL27piCWULvP9vr6lqvcbKDRaHQ4
B42mnDBmbds0gE4DJBAUuprFWEqoCVIiZ/RxNQYYgw/Mb4vQBFY7RvZkpZvLmp1Lw9sU1gE3Shly
2PhMUwZtqBDSOMjveQNqn0HphmjvLXiZzPMlpMlhsHKi0xu3OitI6QetUyxSOEFzKPSPEbAUWbHF
u7sgKme3zo3iVBTVeeFNNMmqlFGFKAlEKY3lWSViQl48xBPC+Mle0xoiBRCSB17Y/LKE3gbhz+XN
WZMB8kVYNqUTxNk6VSQ2+1ocQ8z0pFXt6uDWzI3MV4R8+6/FIG0Fr4S+GcQhOmNxkwSXX0mg1ioa
jLaJ6sYIEGeFVcix7BV1lnJYCgdFgEsZlBm2lqNluRL8Rhi9QJM4Jr0qBiQe1CHA9ZnMTSlY/SQ0
BCza6QSQRjRPmrall2hm7QJOzmrlsgTdH6JuSvkHJiP2uRYSkErmmQVsEzqNanqmgUmWa7OMXbP+
0KvINyWA5wgc+z6/uvDKkfEsBRiADnhGxvSAWBolQQypZpY9VXX9IlfwtKKwCcQCY5voTstDy7ts
Iyt+AliJuJ6hpY5yKGMjvRImWYdIx8FgI1L8v7Jp2My4Lydt8C9Lov/S6VUCQ/wjibWSIC7DZhwh
qTWfkWuFG/SEQPPm8UOTcb14hEcSxhPI2EvWlkEY1BAYNeCmHHBJ3SSDr8uvsWF6jYAGTeeyhqtr
CfIuUBDBG555+M5QO21sEDBK+mRP0f0oT64YYB6Wcyuv2Qlmqv4nBzRLp+6jLiuxCnQolkiKm46v
qjWDscARtLfcejUFHvjB+fsCFJRILuFIUC/PVoOMORqisIYbIfpenoCaF/K651dONmgO0WgGR3Xs
8DtViHK5GVGHk12ZsmhP4pB4aZujhcaoeFnwc1Go3FAGBnBqGCCIZOxdi6vOtAS8LtK6fUbSrLID
jPkWSsUb7VvxIZAALmUdTxncjAb9ksVtlWhSlJkEYRpyXVeKmYR2GhIvaKKPoB++Z0t+wVCrI5fF
nYSc52VLXNsyJMJ1Ecw28CZs2gDNIpmQyUbhZGFla9od9z14PqNKqfCABIgTDV8MSLFT7TqU29M6
gK8ataawqwAgpGil9YUpuY1E4TZvVO0qkIeDJAhXplnvBLl8JmS+ruQwdIUCvqaJ7golVfHm769K
ud0GAp6ToajwcI7OuuzRZAgiETRGIr+BaIgt4Qx1jyaaFLxCtaD7lZRvxQjsLTrKyb0FqLAIIOaB
I45f4ay5Ce117GuOYzg3OtQ9FMyOI/GH7B9bAwEIEpAiJ6FAXv0qBKVSWD8Ap/vfX48Qgk4gIFxi
ioq17DzLCYq2Idwd7C1oxI0OuES14MQUxz5lxo2D3U/GeDnmHc+zDU0GzjjZgvMZfc0Xbn6Nbv4J
HBTXdEhjb6av+vWhd8zbYn9Ib2s7e3kUnqKr6sNwJ46+KwcMq4r3Dx4JmBk7y0l0CSkwpQ2FyzH1
iu7ZmOoZQE/jdia1WwPiZgrqB7TVmLbW8E736o7i5UClU0ZgxvwRdhMl1iBbTazPaWydsZL2WTRz
PP3KOYaKf8SwEW9Rg0O1g5gYbQBNpt+0Ufx+2VWs3JLIttAxbxlvBcyTnh5kk1RzmgvYT71+UIOb
vnhTwFE6PpjNm6puu4ATK561lOA0nsijl9vCLbZTawYT2KydmbhlfZNOKPE7QIke5itV+LAUux2A
RsGx2rMW3KPURS6H0TLtK4tUdYZ2263Qbsx70Ssd+R3vId1V3XzXb9Kv78vruuZ2sKYSTsqRcJU1
kdYa0tEcwZ8x30aH0e93QK5xpI/yoH4ltsgpfXKlMZYCut0AWXJIa/3WFbb6Jt5I+3o/34BaD00y
//5+Ae22DvZNXC+gKWNCqyExI4IQGHaJDiil+Y3nHmf11g7YUoJ8aiaGUWmdmEOCItnZDr0uzgwu
chsQQwAUP/RXs/OJJO6/r9cB9QBOGnCOeNQi33EqVU6kGVMuALJSxSdJu8I09ZBxjvQ5wjcOAAZ3
wEOA+W0kwhlTDDTQY9bjUDrFLrk1r5/0b3ln3cxX4mPqOqbduJhBASmre3lB19aTgjnAYxkKPe2n
mgXpFIFsp8Mxz2u3qHUMvCApwEsTH4dC2NthKYY6tMXpngpwcNZVj3N2W0527yJULB3zSe7sdGNc
l4f6Rd+SvbWbOaftmGe7JJhxyFolDGhagn7y5mOE4Pm2OAw46L7yiNLC7+pA7MjF1GK7lW9ROX8V
rjBM52SfkzvZ2o7w/M2aV12uA3McdWAKhaKOz2kbT9sajwBRA6Rw5cmPVek2/ghcMHVLDvFt+opG
W87hWRUOyoYjBTWCauZ0hrqJhpUSFhbr+y7b5A0wbYd7dJAVwe96cDFecdm2qMtm1h6U2qZOZ9cV
VOCYtc/6ulattK0cJRZB+gsI5eG+Le9iM7azBHjePGyBFVtGlyxt8RAtvIJMqv/CyISp1wgSKCVa
0DC315pffYjoTpEHzjpSY2X1QvEGjdU0kj7jXS0UqQqiGHRwrVkLV/MgtyhJayMnODzmMlkx6OlA
ehULiCCVOZpJZIR6DiIYR382P4wDBq3sxgnurNj2dXd0One+kiVbuAYXJq8d4mzIC/eisZTNnFeS
1BPpCGTLTvOTv9SH7E7Z5wTwZo1vYaTKUYhdPYuvlw1mbWGXUhmDMVMCg8kgtcn3Y/9SypwlXTkA
6MFH8gYIxBgrYOuLcmekJdpxSkxwepWIvDga48wnqTlgHEQONxOPM3UtvDgRyNxWgGezgGpFBe71
TXuQDsZ+3lue8LtxJ3Tj2eK+4XiYVRVp3wzlO0bkxtwi2RBoQyvCNo1yBCrUuEHRw9atH8X4haeZ
HUi03V/mTAiv7puK9iNUpAHuweZ6h74gIAmWadTbbo1wuMkF1b1sGqsWCbUkBaU/JP/Zt5LaKVGp
4SfgVEN0Nb5k8S4Wr1ukNzqn7p8potR8J+MNFX9m3aZHcMULFte0XH4Bs5mpNvYjKVSciWAWrhSj
k29Von1d1pPuz+mhxyyUhnIfsuYogbMp4DkXtBbgafAtsdtb76oCeKWrQf3oeFMiZ88kpm2Vzbuh
PKeNeJxqABVoUYY+ZEHl68F1ANwXcIlo1bcVfSXcQIDmoJb6/SUV3RomCsZIHTF3kIAplNpoFQ0N
ZO9WJtpa8RaC288gz7q5IyOANI1HQRW8y6t6dhPBbFBEBWsReOswg8O40l4czIEIJqxD3GnJ5Axg
gtUOivRS9w8l79o7P/XIrNAgzkLMKGNkk3FjyDVI/SyUkfPm//J3v+++vJvH0OWBz5wHjJSqB7cr
crQoFKPEgqVeXHehUCldNOex86LZ175v2wd7s7Edb8t5mh37I5d7hiK3jPw6GpTQRmDgJjoVJAdy
VsqAYHPca/faf7v+64fvX/vXNsTiF354//sPf9jYOxu//ON/f/2lZ3uFfTg47vb+fvtzv3X39y/3
L98vHO93fmdiJhXcGrSFCx3q6Iw5/dSctJoalF3sDE7j+L4fO8cf24gTApznuaggBWkV8ESj+41l
pBKHMk/zCYvv7l3Xd30o7dmc62pth9EXhneUiicP6p6MM68VK89JTGIntff7l717/eFvXr9U+9Xj
bPH565uqs5BED9DClsQilAIrgqT99TW2zfF4qpzdSxAAn4Z6k0ljQjadEJdWmTQxZrf21677du3/
tjcwB2fLuSbUsxiQkcMoIvV5GaUl5Fx/fPx6enoK7dl+Gu2HGe+NGX/G/4No7+A528efynn8eRxs
+vMHmXkK0TvZ95ddz/kL5PhFCsDHTDQ2waueLm2NzuSCQuQ6Lj0uu9sdltd2XOi+dRyO+sd/jDmq
tBz/jzDmfTEYhThqhApzYf22/7DByYQkd+tyRB0v3DNRKnK8hgEfd9asJQK6cWqthoq6pifA39Fj
Tx0B1IN+Lv31X9ZyIZO5gkMrHbuGtJAJNkkbv6GBCr+/QNvUiZ3fm9fN3eHucPA4m3gefdBNXAhm
LpCO9HIkphAMD1javv+0eXdueE5l9bwvpainpmKEkgy4Oqqee43Ba3jQuw0s9ZlnJudZIUYdxib1
OKsl8SjozfV3G/uGJ+GYETmzDh05UJoIQsMB47qUpCyEFGB0dKf2hv3W+53n+pu7r8r7OrpKZ0vP
AOfFuX78F2KZ458qQZ7PEsRS+0jtt855e2m8AdfB5LRu4/UuXlH+g42bEgiW+Jnhj6/A1XJakOlk
tg7I6gKn0+VcTEd86EvrwVxMZhENs6z+tbX0GnWvj7/h4NDDQ29UXKP0sNLf8Dt+HPC/x8OE44Qf
Lj3Gl8+TTs/Lha9i+Q4FEpBOPPmq47f57l+3N/0K+i34hRuB/uB9gUJNmv0CGYj7aOoDgAYAKE9N
viyBO6DWwHGjghFRHH/ART7Yr9D+xrmibtK993lBDXWEJ3JpmG3JIL5B6ZD28p3KVeomUnoTcvsO
TSMdCrMywIetVPOULHy4vMwGjcQuCWO8cpsUQhKZCi6/0r4N7dDGAKHT27/xp9ke8XtIIzcP+tpQ
e3O4cx52D5ud50H9n5/7byzLzqcH6eV+v713719e9vfbzv4J3cH+5qG8nr1AEB/TRUFAoAGHie02
0NIhLwB1kjpyIYKko5zSEjDUklI0mBkP0Cs3G3O8C+si4zjZlS1BoQqtUICaApoJuyVmIJBpVgeM
66KMbqMHo3MBc/WmTVpylRa1xAnh1sQtJrjYl4gM4KABXZZonsiUJ3lQvK51xX5IQS3Kia6o02G2
Hxl/ES28Kmq6aLs6tTUAu6m1FaFNA9hpYe3nAPGY3rq4w4zqfgg2l41tTS08CeADNVNFQY7a4iKS
AycFZmfmEbOpwoeKZm3B8mSwOkk8KLTzlC6dTTeQD4e5GJjSYU5QOMSiElBBUq3Zku508ujERYQp
nUOg+JHwFgbPTeGPxSuoOwCyN8mPGZjKdI6+568t5jvYw5WOltgF+A49CWxTDvzM8o38DrOYanVN
TDsoDgbuA8kjRW+b8cESODWWte1dLgRz1TWzUGWTjA9QpQgg3WZoo/fKLjRAlBdi6uXoMK1lzbu8
zSun9GT1mYsuUKpOSwYIRZugl1RX9ZgDUdxHhUwY3/+DKMzfoqKpKUgIMBvdBFYnEwsOwRKQyAo3
lexldezKvRvwGqzoP8WeFPSUymggwHWAPM+p8ZppaahhDVS70bqd213ev848gKF1EUiP4XGOUgtb
okpEFdkqGbPb0UScaXQn6ScL3y6v2Hl8dcRt+COEiVOjOgrmWgeMhdgYYoPmWLHxBCXs3vLeyjzd
TNRtmM7iYzFmiZ9V1XBoK6AHeGMnxLs0i3mjMuuHBPXGv7VmXBCJ5LmKVYzJRrJrgDUqAmYtSAOD
vdE/BtG9Fe+I5ced5erGdaw5tcRxgWeIOHRedolkweys3KbqbOT4ACNpnFZycsFT1J0uXmuNU2qx
XQoumJkMALCQL5XXV3mW62KlM/shTOqkTQQmXIqbqL2ZjcCW418mBoOHV5D5ZbXf1ByN1+3sD3QH
s+Ko8mLQg4JPKMFHlj5M1XWu/lw2szURy3uFeS5ImaaPvYR7ZQgGTw/vMbvm1v2vy0LW7pOlEPoR
i/skwNLhOoEQA+dF7q9z3c9U4EoEu8tyzp9YsBA0kSECwAQQJc06FWS2RThPDc5+BejT8mvsB3vS
cleTvJrInhk9ZoDik0qETIXTgbZBuY3Gz7rjfMaqun++4pj3WagLHOA+Fip8RZEc8uFzRLE3ewwE
XuC94ueQoEJ8JSNpflZPxkDtLILTEdMB842aupZ5I4yuyUvxrtkH7mWKSQBMyLO+Q73qo2ZAlc9p
QpQ+rfcGiOdDwsn9n6ccsG/g+gW3BaI3mns43bdpkBLRolIkEdh0XUYwFKxkpblNZQI8SMDKoJAJ
uNLaC1MT49DmXHligrrW9agbTe2gJ80kvweBTi/3SRlaKOknUeeaYSb/FptMS4CZGwLRudQKkfjN
BPBMTzXztj30vTKKmyzXRri0Wq1UV1WKUORs1qr3wDA35aJGe+UZ2kmYx1Oj4EscYA387prEIWJn
G1mEZ4Nq51F9lxYZRmV+xTUPfnvNGjGZj9YDBVkW/fjcXVhjVsiS0IFd2SGSjCqtl0tAETXtbuI0
H5y9wugeomKKKi2a4sQjysJCTlVJChEMaEjqsPNB0fmTYTCNE3CvCgE+PW0YpYMOjEcMOhXMgpKJ
QK1s9jHg0sMi4jjd1fXCMDz6vtBRh26KU1vU+6gj84zGobiVU3ccP2qptvVRm9yRTByzWFMHY9XA
wUQPLEoKTNgXIAVMpgmOMZ1y2yzv+4wz77wqgPZGqxbwJTFFdKqMafUgeMmgjEbh17td0n5ddrnr
AtDbJYL9AQ3mjAArTMbQUtH0OA/GN4oxjgmUPM6mH59RbEiHvme0kAM9QDubIy1rOQcLXIJeribY
SLFnyYjCc1fQwd/3EoI5gwgHsIjbFq9rfl27P4Lp3y9suq/CfqqzFGNJpPjse8NRQ5lzbNbMbakb
4/qkJjPBmgHdQvkd7ZeugtZ1U/MnjfPGoVff2Rqi5AnyJQMgHawlAJPMMJM5x+yaIQVORL5G0Kkh
dKn75A7UQrqjFtlBTP8DxgkG4Q2UlxRgnVhsP8UcYiIpFeAVkkHedCDfafGoGkweBPnKKi7FsNRq
dSNXWkvFBHBySXNdocuhkoHh718299XrEOVjdMhT7gnWyZFIlcupgTMViHUzxLIjDcqhDVPvspgV
deDe/ohhXmZZo3Zlq0OdKVBA4DyMTo7pmhgwmkmXbf9/spiYSU2B/if0kNUX72a2L9LrrLrpeGAc
axpZwPqVRNxAdCL19CTlqAi2QQ/zm3o9ciSC4YLE+JWVCohavy8rtO4uEKogZ6yjtMbWiUTkbwu9
JNCoUhw9OBjl7aTfRPFOVn6XZKtp94L8ZPBK+2uvaQvRJ6IkFNvw9jzVUI3LCXEpNNTr6A59DFbx
TYC4b6YblTfusuqW9OO0NLIzZxSjpdpHBpEhirQAwWukeotpcB5qAU8I895JRKOArUNIPKQvQyA+
GTlPxOqS4f7DJDsNl9lmMmEyrHEWcDtNQvebhPGuGiYHbAVbc/ggNa9Znx6aMw+4kMYopIiAQhxK
eNpOmvEuEDsPqSc7HD7NSHgNeutG0l45lri6hpYBZgQA04LnhbEJzcDgXSxAZBlV98OcO1IVPxtm
+VKIGHUH44tWSG5bVJgUUd4Ua3LlTnU7eEej5k3arK/1n09hXErQA/UkI7jKLG1wACQUWzct8Tqt
9TIe0eXKQmOsF5yzFD4U2FbMWW9qeSb5EUZ6BGNOs0kMN9K2upG7ofkhDM7lReZJY7Y17sy2n/MC
5w4IV/r8TMK3MZSRhscLEJStvCGFFUeG8R5U0tEhAEwEdqitqWptlocOIQF4HpH/6IRvrX0w0XF+
Wa2V+xqIWqh84RpAzZdt4lHHWojrnOKsABGtftKHLQj1CnUrZZiIQM9rV3HqXmvrKCFnJlN2IAM+
+tR/mXkH8oQAXjObgQTiRMW4l71dl3h923CQMlZsEbc1MoEA6bDQa8lE8aKg16FY4RZtOnM/Ilax
xw7cNBq6soLUuANeCsdG1q4E4MigpQbYi2BDPv79IpAjlta11Qx8srmqgegeChkGEQqZ7KdMvRfG
Jr4340n5CojeAomqTP0o0UGnqUZ6wYPUWFWeghZgMgKzpmxVsxvauQwpklgLhlWh2bZgwe5NR0QD
8dBw0sprKTNkQdDICoA07Cl7FNMQ8+BCDCgiRa9EQKXGKGQOE2APczUHjUPwpYZJBVqvQb5CP9mj
EGDqbzBaHb2ZmQVvFeW7y2a9pj2KZSptrkETMZuhsYaKJFoBSJgqMD1Dq/Zqskka3xRAC53Pm8vC
zlAfkbMzFtLYTEyZKGFbxUBQkIrbTiqA1wbghq69R6zoRKXqDjnm82r5mkQY3nJlx9jp8VOVHGCN
Qv4gGnZyN7qCC9Sayx+2ci/gu2jhA2kPCvN9etYEpRGQCsEqjEiEp6S6xRngLPSanwJMNCi98Dgz
Ab5zKsJKg6gWWpjZnMZG6k59CmDLyRh2cj2TGAzoVvt4Wak1j4VIH2U/HGp4R8bti0IuGdMAW4vH
j1gEYJOfzZRM4koTndBq7JgHlrvqsRYCGc8/gxA2LnUILCcB4JCvZH7Og9CWATs45B9StL2s31oO
B/XlPwqyuxaZcg7YGCxpcqhMTE0PrTMH9OVrK4oviLi6UUGxyOdluTw1qTEtfBcwqvOxj6AmKLXu
SYkrJ9JfysjcCNZ8R4DVNxRcLgOqChMrnajKWI8WjCDILBQcU/n3WHljD/C8XWgdDGtnqLdW+9zl
PtEyW0t2A3eMi+3vPJ7ahelS014orHZtKiNWQ6BmAUCSfPbdsz57g4SC4OsoX+cRgsT3y2u8eiDh
i3Ho4JeAuXIqMheFME0okiRA4ewgbw7ogebcr6sHEl1rSMQhjYFevFMRUiClM2rigMhsDmK2N8YH
Qd5Yw/1lRVb9K/q2gcwBFiSJnQw2S6Umekn9a1jcpYpwRSLyOJmxF3bdDUatOVHK6roZiBhUZG3x
FGHWTWzDAcPUcLBKR5p9o5fWQZ95jJ/0H2GNEebwjxDGHqoEGdWohxBNG10rJaArTl0ic47Z6vEG
NhS6zxGoyzCE0w3KEKgUSQoczF7N7+tBAiVYtYuHaCsEmFZIMbBYWftB+21YvJDgzHOqSMwAZgs9
9wAmRFR0KlkIugwU1iF9anlacdvHbms89uWNnvhp6Ro5J+V0tp5UnK7hoYrgEvloRtEkUsLeTPHs
Qn3CkO4yzPbXHGM/M0NGBPVpiyMMOCYd6XmkBdPirpXv6v4Z43bzdCt3nASnfGaBjCS6tgtJI8Gz
q7SgTP2WfqpOXaAdq39BassPD8qNTQC1b0efV52j3DZXSmL//IgfPE6p87oT/QgDfLQI2YGLc1a/
MNG4OYJvzZEkW+lsdWNeiZ8ks9OXcoOUSuTMV+PP2Pg8dN/VZV7IZU4G6RopMnrINYO7THxMiGOa
jqqEYPb515cfoyJjNGqPALNC0x8ARH5a4U3/HQ3oRZnspgMLxYuUXIegj7vsy848JiOSMaJMUNXC
pGlfwM4N0tssbmrrUEj+ZSln1ysjhTGgfkqbGQ4SUqTvqf9UBDewHkj0kMXb4F8ne6ks9PAgXY5S
NmbpT41V7IYmAlMloKcwUdM3oQ0i7jA7KB1nt1ZP+EIOPTSLQ5EOvaykLeSE862suUH11PN6d9bO
HQyetvRDE43tKy9aMyrlgGZc5dIuxR+Fl2pdF0BBiWltAbnjUx0Uc8wqY86gg6R4eio/zhpvymJV
BOAp6dAs+u/ZUk8Kmo4BNxH1Ut9l9aCH/8WCEX3/I4CJUKNWkse5QA5Ny+9FNPXI6a2RPYDv7LIJ
r233UgxjVnVC0LIeQ4+o2c3Fi0HsJOBY1JqnWYqgS7mwqChswmhMoQmSV0L8bpWeiZGfdErBouBc
1mZ1V3Q8DmldDA8JRhszVQepEVHY1uKDisnPBjOD/z8JjDKpJoGORqWlc1wJeOZXGufdvbohCxXo
3y9Wq24rgDtYyEkJ0XOsPinTiPoHZ0dWZQBdhKZsMBLBPvBCsPqSdKwo5tutILhmeVDyn8vrtBaX
IKb7RwRzvWR12KRqBRHVdNOiZIzBYmL36IgTEAsRtzAszsas+WKUKQFqg4kGvI+ZdUPdnBYyCQx5
8oneuHJZ2dmEQt8B/pkMCUfcqlEvxDH6tZoVGYMIcWZ9GKRtbLwYijvV2yrl1JTX9+qPXszlOfQm
AbslBHXjh55sSPyhqRyTW9UF9RUM/yPZfAbIZhIrt0SjRiRePQ0VJbZVQzcrH5OEE3FxBLEzf6Qb
OkwUwfGL07bPn6TSyyqnn7xQ52QJVxftj0ZsPiEEiFkr0cKUHr0KWWnXNSq/CscE6BafvC1wIwOq
SUMtDyHxGTGtWMkYI++piSsg9wHzsOmK3Qt6li+fpFWfthDDWJrUJmAOCSFGFu8F4Y3wmoHOHy/Q
AxCa2GK8MFFeY5xmmehJEQxIqZI594gQ7U28kZRY3krRsBeHm7EoUtuQC2IXVsNp3znPMlLhAJkF
iDZCAoUtuCWFAtizdoYrupH2+UZ2EveIp6GBDs0OvDmxR47IY+aO3belSOpJFh4WnqIjSQOR8qbY
xQ9PxS5sbOnVcohb/UxutYlupHvpQ3EEtxZsXolxzWpoah4ofpjERCL7VHqr5BYwCXHYRvO2xOip
lmwHwTHl3WWrWTsBio75F4AR4Z3GDghGba/MjYkTUEobOfjdT7fTv+dhQksuXmP/CGHnN+p86khO
+3a6yknL0JXN68B4V42NpTlSgnjiIbE2DQ9Ab+1ALKUyycJwUsS2o1KbYh+3pV2pr5fXbnWLMNCK
PQKziqUw4WMt93M10xpDOwogSlTRM7pRwKlIHGKkeusAAsbi0U+vuUbIM5DQBdM1/PCpWSihMAIP
EDWbTrxq8gYz84CtuO/72GnfL2u3LgnYtfS00QD5VFIbaaHS6iMeLakIXKqbGryG5pNYb/ug5njI
NSOkM8gAj4QdoopwKkpPzSlWKLXLrPVeWg0e6RDIyi+XFTpvd4YZLsUwHjKOhKSUa4gRtsF1+Sk0
9vig1l56GFztzhztnIfHs2YgwBugDaOYPjjD4SxFrUBWa0KYaXwmys+IeXkS3DY8zPG1nQIhDmow
gPrA5Dpj6F3TDWEdYadC4dCFO1G+yYa9XN53+gdnBem/xLrEpSTG+sQcaMpRS21CqjZzbe2TFizv
SqG4llx1Llhx7awkG9lCV1vTfFfa2+UPWF1QaHgsuZjoBTs1lK4257m16ILWA1qxVBeQhK3paOHP
ZTmrBrmQw7h+UxAyRU1ErKi5TzQUkHyhcS+LOKeEota4kMGcr1wCTnwj4XoR7/V7aRf1tnzf/MZD
pN3qj63hCs8oNMwOILhd3sOa/tPn2/jPMh5B8hY3WzrqlRLFWMaxf52s2ibjNhknYCr9TEHsyxOo
NbeXtV3dODrwC6h4pI1ZEzXMSR6kAAual9+qOjm69BNNbojBtstyVo8CMo6YqQejLMSdGkg+xZ2c
aDDQdN7WyWcVPwmD11S3Gi+ls6oQfT9AH9qMwwjKurApQwBiO1Ym7PT6B22QX1YWO2JNOHlOniTm
zNVZEAMJEJIG+d4yfTV/VRrDKbgNYce66JlVLFRiIg48UkDuHaB6YBHzeu5LWwGNal8kz1WjPtRp
d4jFCvQ5T3L1UsTRnQZSYCFG0cR8VxE6T1XtzXqMNsZkh+ah3eV9XTuQaJX9+6pVaT1nYbGZOjWp
Sa9aUoLdZkfM945Hcb8e3y5kMFtKhj4AmiBkSPoOk/D2UGPCJLnL2ru5yYB47paCJ8reZcXWjiK6
32gvC0AydDYTMSozKgU6hAatCk5M1RwSoKtXAnGMuDU32iDL6G+p4muhDayrZsp5sNTUlTG7jgcQ
+DeA7Q68E7bZBD3rs0JGfECIBgGQchq2vgsPpj2ZnEv+jO8XUeBSEvuqa/pWG8B5T5+Pw5PWkask
mOwEL+4GOd60VdxW+amzN116FMGkqx9yjIxJ5kecm7aYJrapRbu410EXULuh/iwHopPLXzGwdOCp
QXtb3I2DdpsI/xpknwavePEAfVVHUpVtoM4ywVS6DJ+tIsWSKR4anOwAvJVC9iL/686foywKsI/u
BfTTM4GQmCtdb1no/IkxuTYnhRcKLZDfQFhSYbqRsyGrZwqy/hZGHc/iTM1lkQUjDSXF6m5S3XZ4
Tk3/snWvuWPFwjCCBYRYQCMzd5wQRkZWZIi4JFJsSCrYhvmJhLuj6UC1izSOQqtn6Y80tkOX6KRF
yACFplh9jMz3uX4Lrfk+L8S9WJjIIaR2Aad1WcX1Z+JCKuM26sIkanbs+7kVIyd8KHqHlmVuLG++
iR2MID9ZG9Pv0ZLsRl5wU+54GeDVd87iA+TTfcxCIsihhEXOMdZK01l9wotVeCvLXA2GIObCmGBl
R1/ytcfoKQIaoatekU21B0046KWNKyd8F99q23Lr/2REf548zALneQWS2QjC1eRHAWo9OisBzGQV
z1rF2UveVUtXenEiukwjukpJtCTigqChUq/FCG/7h8sWs+JxgWOJ0Q8cPZTR2ZJASKxBlmit2Rw/
su6n79HssRPJ1VQ5w/dlUatVw6UsxjaiHK8tJBfwBvaKN+QxADfmN44JLg0XdumKCUVeL3/xQJ/W
TBItfhbyNQp6NNlqszol0mCmNAwbb0vptsFkyGXFVndqIYDZKXQdVFNKIIDomZsoh6l1M4Imt/9S
9lgqwjhkQy77XO8gR4txEc22hoxP+uuyLmtOcimD6rqwOsCIhVNGZUwgZ0/St7EKnVSKnKR7MHnj
nqvrhmlPUMfTnmi2AWEIeyRiJsiqKzuCqMYWRWcUObnoVQtfSKF/v9AoqpsB1Ta8LyIEhnritYFt
lF4n3pmBr5pPl5dvzTdhDvMflZg7RgxB3iF1EAacPdrw13j14FvSE4bcm3pLeIDTnBVkc1kFfKGs
Tccn6FtXbkakAZUn/jDfqlEg+UIZxCREBYxWajUpc6TQ12G+N/z+TfRCG5B3ZWJPd4Xd3Gkb/bFz
PwEnyHlBrUUF6F/9WzAbpUlVmXYgZIPHEMzNLKELRm+vg9bYXd61VQ+xEMM4dS1G6TVIIAajcHYM
snD59bKA1XB+qQjj+oii5KnaQcIs/6idaJN6O1gvqvogk9eIIpJKV2bpcYRyto11fGPUYzglhVCt
wpsJqXDkfEB3HtlIsbmK8d3Fmh8VD52OPJf1PsYRcCFfS7F46sfKJklpJ+rwfPmbVg12sdKMqxQ6
MdSqEJ/UJwPir8eq8uvsoRY2l8WsbSiAZjGBRecsZDaRnFdt3mOgCMlQ2Y2n3snnmWOZq/m7hYiz
o6fFoVkionTCm9QbQeRhB378PG86P/3uwavDS99xBTJGqpehGIoFBKJd96fYBVf9vg3tsbbnH9GW
0VrtX17Dta1aKsiYrBWmep3HJtawfx1FdzTuJeNN4+EC86QwwVyQwBwUyuwxZb9HE3pQwPyP1vq5
rMyaI0HDA/iYUdQHyCTjwfShbBK0TiEsxVsWaS1N9eeEV1uj/wjzekX65R8hrLcy5UqM5BpCSB7b
efhoEddK7k3wayX7pkzAkcEDy12725YSGZsQ5dACgSQk6sRXQ8DJ4IzL9gS47u+U28jPWUODMQjT
6np5GiBMKJ/Szh37Z+X98i6d4+PgcgE5DmbYUKXGyARjDW0rqPXU4Xmr1c2ToZNmO06yb5D5zQKN
tp0CknQzNjVwgMNevjL17A0DxahwgEk+/sIo+kHLB18Z55YTQ6x5UpRNUeMAygq6TJl1tjCmFIkl
on6zF/Bsi51QD/Dm/kx0u+VREq4t81IWs8x1WKKzvIGsigw2mvCcuf5SB05L5NqxWwphFhohUWhO
HYQUE3rNQsktsx4IxKk9/6e+JhTcUE5B1YFOfZ/GXwj7zAhgCrj6JFcbUzsqPi9bzermLARQXRcB
npiYoWXkEBBKpT3ICnpzY/v/SLuu3bh1aPtFAiSqUa8qU+xxj0v8IsROokr1Qunr71JwbzzDEYbI
ucDJ0wG8htTem+Qua4WgwjYCqB26l8HWThb7z3TbMuoFlvFTsJ4ak5pwY+lCea/Gz1o26rj29Y//
vrCYOu4NOwp15D3xjo301o/tbx1nktNrbcuOUZb/f7RlBSrrIUuXVaT7wYQmWmBog5dT5FGfLu/X
6nrMJTG9nMaoTJ4i5SMrKS1xEk8GOCDajd6HG2JL4sbqR/kC+XP7Ol6OGQ6kVQECrUGX2ouqrWTD
1vzFXibxCUwZZX9hGSClGUue4pjS693cYtbVLfhj+l9aAI9QqJBYLmwTqROCdZAIjGe/eShly1zf
KRyA4EAG44MprKPvTcSXCQgYtkYg2yO3YPV3Cd9mqk/DfdW8wkOzbltFCVpQfROvzMv2sL6Rf3+A
JSwxVZS0AZXdUrSLPcgJhdZz2b5xmdb3utl9wQgBO1ITrdRarFPTYhCYfZr5kyO7uqw6ESQGFsUf
jNmKHF/hpLdkSJGgKciL2TyZyV4t9mUbpLIK2dopj3GAv0BiTMBYcpQuAzGoVZHxZhyfJ2VndFD1
3kk1qc5HyHAEH4MJoQHat33j1ADrenfe2E+Om7hT6lqxe39wX19nzwURcGC5O12W8Fq1zaNlCg91
jCoX+WQDOUVCe4aKc5VIjvHV5vnjxQnmn7IxdUCLAze+65nfPiqecqt49Ta6sYPar/eVF7g8iJ5G
v3g2DhGEuC5b/2qd9egHiOZf0MaKZwU2Q9+1p+i2fNH8qnPTp1/Ke3uvPVz1fuM2N1ZwGVZiQH9o
iY/iY0m40U7LIBdhsdti8jA70P5Qd76RveeWpF9uDQxDfgt1CV00+/TTiD9HjpH3SzDmWblJCPF6
29z3c7NrNUjEadztmkrSHXVO1QajpYtAFBocNBC8C5h6FyZJmONqWiZeqKsukuu6nridchfWe5O6
SfgLd2U3rW8zcsB0YMe3l3d49YF//AsW4z7aYoU2g5YM+AVReUu4P0c+RD+r/CaObhrYV/oY4sH7
XzCRN1vaLDAvJL7v0c3ZdeCfw6MGbImjgZT7fVLdK811bIEOxGJuXWYuWE8ksMtmis8c9N3h9MB0
F9jxhAiRU1qAbwKwTqErP6tsblGwd8brnitsX7TLUAb62LcQnORgrkt1PEjIiEcqnVX8MtQRh378
Lw2nS8uJqhNIUqKX9nT7NWOiY5JEzONR7ifpfIAWoU/4KCl/rx0rxzDCsdKnc5k1BDBQw2v117zR
YVoy5oK1I/IYRHgAkGKeOhZCVhOSDjS+sugdbmWpjEZgLdoeowguk0+zPSgqloLnDKQkdNeWtdDL
1iG4RKhqTC00IJjZw8iQnASG4bixrCC0dg5D3hxqDmBUU/F+PP32GQXRRdWkDDybzUtqO/eNptzq
Fr+mVr9toYZ52f5XN+4LTgzhGUtScw4TkBGb/ZZr/GFGfLsMsWpmBhpGMNJog9pTMDNLC80BDGrM
a6tPXTFQnQzG6PtljLVSoU3xBlwoQyFzKWqnMStvBrWuGXi+541zMLzoKvrV7OLX6KH6QGZJf6SV
S34SVGX+8AeWxT57vfwbVtZ58hOEE7+32sislYqB8nMKDeiqq+q9jc5F2zeKIk8kp+BajD6u+YuB
S3PSMNcHZBdwtcnbb2V0o/UKbrtuN/VuynpXmeAN/j+v8QRUWKOi0nTKlmaRYr4vrXtV+23xz3+G
QOluKW1BUVg/E/CoUW8onFnBpR69CkX3VtPfYB2QnDarZv8FIr6xODq0jNEJcXNpIR5kqCiAyg6W
tZsDSIxU6KsvPXVilqWMxjAqQqwjhtAZc9lv5S655tfVprjGqz452MGIO9IcgNvoSuZy54wZS12D
QH90odIEd40QRTRkCGndIlpBg2ZwXNzMDtlNPT5l+8xPt2gBvfzNVoPW14ElZqjNDOIQUQcXn8CJ
WEafvVK7mfOzqO5rWZntzMugQAPZYtAQY8gXnRnC8yF1+kk1SVGBggKSj3XoMWubS3viz+xDQBFu
BTWZsqkaGUYjkvnBpIo71olbxJqPEsTzoHV+7HTeOExekkAndO4GtyiTTZ6n6OWVdcufX7OFHyM4
Xa7mbWHoZeX1V8qd8zQ9DL7mZgbSaa6zVffhbvKLIH2mr9IL/nLROLkcCciCGU2G2ZIpxWZz6ryM
DbtL5nKT1wW0xeIrDhJYSuMt5O/8mMlINs7c5xRazB7EtBp70LVVXpTccP5R45UzBpBknqDgqD1d
Nl+JTYktlEUc0g5CgRWaieN9EfWHsOj9uJddhWQwwlUIA+rTXNrYTWikgRTRNeCHo2xWRWYt4uth
zpw5ihZrMe/YbX7XbfDmDe5Bw96BmN21kRC5bz8G3ONdU1YykH2zxauOng3FYNVWYizQ071GwBX8
0LWPJDuwaQf29cvfTIa1bPYRVj7U2szbxT74eCh6y21AK20MEPhI4/t0cEBSPshC+ro7oK0DlAXQ
NhfzZk3dlVMdAhOVunCfTzrb4Bu+2Szap+iYcJ28N8H4lD6VjnOl1lO1+ec1L+2MaPpCvss4OxoH
GsZ6ifFEPMtil3WfY0kRhDxz3BrDVSqjzzy/YeAKijkIUNVBSABsN+IWY2TPsVIMloBi7dbQKs8w
u5tFM6ZTCjeDVP0UW8GkotFhktEarrjKCbQQ5XOj6domx0qZdgOKo7x+KWQX+rMz68/qwC+ATD4Y
VkVm3cKqwoQrLbyxfkh7XzGC1NmEKEPq//rMWoBADYGH3PK2FaWDMaKumYmNbRysHZmu4vIlHb9d
NozVtRxBCI6XK1aUhQkgiiRI+5sag54KD2a+c2SpyLNnkLAYwSbmZnQ4LoCV12UblqCx6p1HD0P6
cXk9y7kinDsg+yLoDoVaBlqThSdDzkBpSbIZXVu5qw2u4xU/oM5xIG4oc+kl5opIyLFgfhx3NAf0
aadhJEssKy/jxbZvpqvocbpNoFSv7KM9A1ovydidZ3awe0do4nSAXTooqiro9c4P8RY0RId4k9zQ
g7qJtvPW3DZb2aTRyj0G5OIYu1VBFWKfEYDbUE2JZxvLc0CiPWRQOf7nQeZlSX8RLFXIVWQkcbjW
A0FV7gd+oO2ehf5lazhvFhAwBHOgymyP4QCM6WH2p9u8cK2fTTBtwtf4XdnIpjHX9gweCxlhBL9F
d/fUJFCkxPSZXiPKMpX7KVtSUmMrK72tOdIRilhet6teV6uxwqXOeOuQ7SLXRfrayTjUVk5Jcowi
7JwRsl6JE6wlddy8MNySX0NvQklfHf22mB8uf6e1oI2kBZh2HCQtTdGXaG83DAK+Fea/QdMXD1br
jnMVB/ZMZU2Kq99IB72ECSSMowjrUjA+GuI4xsU0Gv0WFfJJdbaXV7O2dTayvtRBHgcPUsEMTBoP
jISYjo5rHY8NDp6ycksYuABK58GIP6j+z+x6MHPQwZoYroHc5hmhakd6fYx6XC9qXrjdULtEeTRz
iMmAIC0xJfPZa0fGMZhwGa31uu9zDZdRUgQlBM8nftXO6WbSgl4m+boWzY+h9FOHKpWK0iwE1MBv
1alyW3COhGnAULMIOw/s+QroCS5/vDVTPIZc7OfodtiM2TANHd5vRVFCOsp56yxyoxuxrAS5ZiSw
EXDzY1IJ4/uCkYC6tGsgwwo77DTwg7zU9otjuKO918A/E0sKA+v7+BfsTw7saFFlx6bSJgCrong3
5sUhnvqd04X7xAA5oj3/IhbvXaqostz8Wqw6WqWYwYsh1mClIDqETgt4JOrnhaF1Tm4KpNIuf7Zz
/cM/LvC1RMEq+7BL82FZ4kiqH7FmNK7aml6ZTQfk3wOm6n6qxnecflctDA3RZ5ylIKAkbmeNd6T6
FnHD663EVftBcgatGtRCxY+xdWPp6zk1KNQGcr2y4ZvcinZti4CddL/ruZEEnVWvXLjyTUzELBRw
pzBgTok7XUEItdRvbfjU6XdNsZ1/RtPr5Y1eXc5yF4HYpIk5eAFndOpBqWfEzyw1vAnpC8dOvXb6
uIyyupqFyhvEHxRUMAJKnbcsrhcSGEidPOC3eFmO0hHPfJaXV50mOxTOs16L9RzhCdYzl/OMUIZr
MJIwxG3Un3P8XqLdRO2NDUiKbmZt+haqz4vmiCUlvll1kiNwIcplXBnyLBoQUMEPSM0npoZPWYyi
M3b28raufrwjJCG4VboGMT6KbS2zXW5tp/S9tx8uQ6wuZqG+RukTjIfiHaji42C0BRaTxD8b3afF
Jmm3StzJ/H2xAPH6jQP2/3DEW1AEdydjji+WTIG2iYI2dZNn9d4MgzxQDpVMTWV1547gBIOssoSZ
TYZlqS2aw6rS46PHnP8SKo5ABCt0OmcgSbM8xsanetzl7WMa7S9/Htk6BFtTyjyiSYp1gAILc7+b
icSeZUs+zhqIoyIRbyD2Y6RGONsilvWhXgKkrA/MhgbTIZZ1B66mGNC/ioAHAXPQPCx2eHSkJZWa
ZzZXccmin/30DUNtLjdTLzZue8QlnrokfaL/ziCFOHGMusStI1S81ifHjoEKSpeyUz1LKj2y4j9Y
EFJE4A6AhIFIhVRTaiAWII4bnDxnOh5fiR599Nx00xl8GZetYSXMojEc9IUg7sW7RUxfjpM1W12L
eKBoP9En5VtTtleKyadm6+rp52WwFas4AROs2+aRRuIRYCy/6tGvDfrc8Z/7OUHocLwgwbzzap51
cAeBtxN6gzN5Jvlj1o5uLCOCWblQneAIgXRsFbWt8J+XEP7c1+bG7pCpRKNzQ52bqdefo7EIrFRG
YCbbwuX/H5mfNRNnGNnyvUiCGZ7cZZC40CUhYvntQmQ9WZvgWZT2kVY1WFuklHtGa3fseglplWwd
ghv1SPXyHBTdXsr166HjLm8dLETGz7lyxz5ZyfL/j7YrLhxcezlgZntrdQfabXhDFn9yzQ4Frp+X
7Xt932zMbUOABPT2QtTrmMZMp0X0rjBeorfXdSLLOf3hiTz/NH8hxEMvr5S24AogzI2+gy51YHjc
La6V51v1bvwO4lOPfGtc/abahkHWuNkH+53JfsTaXQm7+vUjhKPQbBta1EtyF/ScPRg/tAM3QQ/o
gaKoQtdkr3moUloy2PVQ9YUqRI/YGcBqXgI1r0231R8Y+17xwxBDyYNLmsIlH1LsJ9J5krX1kna1
rModp+3CeHjZVNbDx9dill9wZJilMpRV6ywIeNDS0eVRMKZblpVuVPmpth1lM+yy3RMCR2JXGZ8Z
AKFXMYf+PN9D3cXrE3/UJXQ06679tTQheoyFwxqmAqlVt1OPrB7kbKWKoCvllBMTFOJHbRRt14O+
DeQInjL7VvLaFO+dZriD+l6k/gQ1QFlnm8wohFgCRn803RhYl6699OG7NFUp2zchemj1ACFGjr/f
OfEPZRp3Kiteu8rcXLa8tXvT8daJ1dHOquJhXoy7igxXoRua7toIFAoqitQ3VuEX5MosZKCSzRPv
GUljcdZbCMQwdLpPArVytR0IwPaIHwbx6jvlG2JI0fmXF7vY2lm4JJqKBiIQ1eLdc+pmdoabT0gA
S8fIT5i615EPs5VP6C9KHlarC/yLdJbLbrREZT2kRrypyVwLIj5V+1/86ghBiLqlbfe9upxlDQWh
3/BpRpvon8eoltvTEYYYY9H4kTY6bMPMv1vO0xzdYm6L551v66+ZbBx9NSSBfgQ3XXAQOWKNUFNG
G+QQI3yYPOgaqjUU9FSHPrmrZFOQq651hCSEJNVJ+z4zlmjRPqqmb6qBU/2H+gy27ms1QkTSwZpU
ziNWM6KBZRyg2NwFBQk0dDXXmleCGQuMKZEOtraXjH0vB2+UUeWsm+DXLxAC1IQxqa7qsMq2/Gnp
n+hDuOxMq2fW0QoFZ5pBVR8yvqyweInGR0cLWuU+7OG4PmtTMMR1Ep+SGIjIHGLORWgUMRYUpTuU
tL1w9sboMzLQlyQrRcmgBOeyRkhX9dpii8hPKsv3ekumtyG7MmVlNRmS4GJ6Vnaj3S5Io+LqynWi
QBUPjIH8k8t6cFajH1R1MWtGNfQ1Cmd+jfbZOlwyJCp9VTriRtZHZ9639fayXax61xGM6F0kydto
SQjO9g8QHw7jwQol6etV0z6CWDb16LrU0UHr7eXlONKnuPs9Gfv/3xIE1zHT2tJBY79UNFLQGkWg
gt3q4e//H4jgP5NR03FY9okMll/ozOuSrS5Tj5d8DPF0Z02TdsgT4F2KcyglwayYrp1kkuurDEVw
l2bQU6NdsqWa/Rwb70m0zbmk9eF8/mY5i76+ORUcBbxFdZ4tK7E119mNzDXv3sl9ekfvtdvaT1/V
fevnnWv47eE56lxM9dfXstHvVWc9+g1CNqGmWYYhLayTK45nDi/JUHtNeciSg+ZwyZ6uhtcjrMUH
jmwcYl1xZtfAiqofIZl8sEa/qKnu96MadI7jo0N5Y1rs+2WjlG6zECTisCw0HI+4dm60g7YJkdzc
kGD8zUBc7lv7eVsewusmKF7UzUP00V69XMZfPOvshna0aiF4dJ1m5fPyZo7Gd6N6VvR5NzRQidcg
2tVZ1C2yTEYdtvzJS5BCMCnjIRxBHoYVg9xBiV0nDAZ4iCLr+ZI5iRBUbKtoNL4sjUx7yn02voIa
8/LuySCEkNI1s6HizId9OhvoChX5RyFr5ToniDv1Q/EUnnS7Kp0Zy0gPrVdutUcMRAb8HpfQZvaj
G3NbaF71SjbhY/pqvaruuCO3vef4z/qW+UyWBZCsWKxy1QVVpj768/G+5f290z4aieSwWYeAJNRS
TcfbQbCPLtdHaLQDYpp7DGnssvAZHZeXP9x6YPnCEGyjt0jINQqMJJ+eE9a5GKXeZDx0q6r8Xhiy
vpRVL0NDCrQHoASP/NRpbKkbE02jOi4dNqZAIRPlOv1mAJldXV3FYLmSlTHWM0Tor8AwGlQIQah6
isesomWcgTqLPbYvy4Cthq71+h5nEbs3biF/cnk3Vz36CE44KpoQnatQuMNuqt+N6YrW+7j0GN1f
RjknZVg84QhGOA2oqRd0LLEqZUcfpkC9Sa700s9fq/fG1faQM7zK7k0vDC7DrprjEapwLpgZeC2s
AqidfkA/o8pfY0WysiVMnEVEy7S1pd1/oVU8/VxjAwksFqGokbdXvbrTsqAF6RWm99poa9jcnf95
3mXZySNAIeo3PVFAFoY15aCgPVi4Enthb6IeqU6DxDZWro5oKiJg+bdRLEI95XRtrWkTJaGYs1aH
VPfUOFTdvKplgXgNBXVqjJ3g72nw61MULWRKo2st8/qBD6CEstptV5Wt5E60agpH2yZEpplWWcpn
9Db2TvYwQ10qiezrnEty86vedIQixCaCMNRGPVCsfEv1q9G4Z+qtKVPNPifBE2xA2LLOCsuMO0uj
JmZEi9bL1QbD1bc1RAfLl6H0aHLNkuckvB7axyn1dHPj/Ke8ADSZMMQJVVLUt06/2miksTFaSzEP
VTadH8zpHcOil9131beOMITd1NHdY4DN4E/uIdZ9xj7s7kc3B1r4szaCutxdhlv9eEdwwq62StSp
TYglGcabOX1q5JvlXEuTiCvmDqEFSNkscsho8xY2jk65WWLSCqkGsK8O9UccSmxw1dKPAIRdG43Y
SCAChWRXt83YFdN/RYXkwyx/Qgx6SHXpFIJ/0M0whMAAHRolphEODX0qi8cq7q4cEy1sc5+aV13r
sNtINTKoX7bsP3wi9L1S9DtiFskUmVMIL7jpFBzBz3q07Qd0VHJyncmyQWs7qGMMWAeTJErWYnvZ
SDqlqmN9cS/ih4m6j8zZVwp9e9neli8t7OJJeBVOp8Gpbd5bCK8KBjcqTDDGdb6xafLUoiBkSUUr
VlaF5iYITqK+ABkYMZrHXZ4blIN+xO7joGzaT73jnqWokgLQKgyG7wzwZIKBSUxX26DNVRnHEPuQ
Vm8FqI5Grbl34v+QM0TRwIaAHswA1rD8jKMnn51YzDRizPmFtDADWmfpo2rFb3MWpUGi9wcWVrdZ
ar2WaCl2h9m6CSOmu2o3g90qrJ191pqm9+/fUyewGmwuaF5M4WRmZqVBrwgz14MOPqQ4dbP51uw8
LbtizrfLUCuhChIMaHNAFNFU8DOerr5IkypuM4wrY1wLoxp9FHphgZuANmUh7gOt0smqbmcuj24U
XAUwSUyXcVux9ZfUTh5BJ6PwcqNbZMy8AgOOaU6DgRuuoT+qhfIftpOgIW/pyqVwQiHIDAOp22HZ
zqWJfnTKGWOplubaeBp6oTnG7nJTuLytax6JVjZIGkHhAnd+4e4dczuqC42BAYBvnP4qNBv8e59M
4lWyQbu1WhIYyr+whIu3kVhDahnAmsLIY/GuGMAbDrr9+babfV1/mBbeBSW4vECyZjjHqMKmWmGU
li3PMbDNshy87NxOb4hWtu9hSKcb2iX6nRZa5q9w5LTaRF3fQhvUUsN9pGrDw4ghYdQ/iQYKb4Wr
e0cbmgGkpJh6dSsdYuFerjjaJ6i6rGBMIkTQDsNM3M2JXu3CLIme48KYcr9WOoxghIMpqfOcrY5C
9RADOYhzGBfAxJbgFjxMOt5lhQcaN0yolW7SjW6ov4SyKrcMSAjdFjLPmj4BqNVz9mQnOtljSr68
nprqPbNj6XTh2aUB92Ncw5G4g/thZYJhlno/WLjvF8gQv46F5Yek8ScKVoSofgkdsrdLO1j6B+gE
5hkzexvRQROia6NhpezsP1/66U8R7NYMTR1VrbnwCsdFR3SgOr/0+EatI8lRf/4QFtYsfMyOMrVK
RgCBBMTLsxedbglqn235zRowOAb69aF10+pel/dHnpXI/0CDZnrpLlfPdDodtcuG2sF2Y6LT1avA
tH7q6gOGKVNuBll6F0+3TKabsL6vX5hLAD460GbDGIu+Bib02ec6IAlaenwLbEPbJk/498GpxsfL
weAs2p2sEmM3p4jD3PQ5xHwKdPz1XhnWOxQKborkiTlwoHnyL6OdjxP9gcPMl6rqGJEXJztyqFaW
varib8fUjWdPVR9MI3cr+xu1PkBNkpeTmxhvZXjXyzo41vf2L7TI7NJyxYQiE6C7mm9GskG52Wfo
ZEoyybl8HtWXReIVS1HGxtXkz5jw0Ve0G67MDQESK1/icNOAbCu6IRgN0PSrPPXt2Zulr8HlO53c
IwVMwXLsec4LDZS7npXFbmZvctXwlPBAMXFkXlv1dg4DS/ET7Yfkgy4OeAlXeC+BqUjBLAtwCzZ4
jbNvulvT2ikGgv4BRBiq0vlhvonLTY8JQuufSeCWVWOsE88AzIGAhebUerUWlBgOM3DklM1zP6YP
yTh6Y/ySK/Hm8kKXv3S2ziOkxbqOvmnHh1zlI5DKMPcrCAXoQ7KplEJyNq8Z6cIvjzs6QfOvmAcp
tYGjkPHnDIXKKkiPIpdGiDmFYbxnmqyL8Pw+t4Txr3AjfLx4Tio2LM5vGj9T5TqrXAUkRDHHkPVN
mss+1uoW/kU7a/EItXpKSYVYbmMwKCnbXdWCQd35dflDre6gBVlX9DSDY1V0Plo3TFNUpUCHZ+Hx
UHedLvaYUj+EhqwBY21BYBT/CyX4nA4JzAjSdYUXK1BvyXToAeQ0tfzKMiV30vNkDz7TMZTwpWwT
dfyBAaosrlvyTpx7q7rt0RZefWa4Kc7vqvaihTsyvJbZo8bRdiL5BWvnxNEPEAegCl5bbUfxA/ry
J2NXKj1o4G2h5J4lspGnNas8hhKPpDo0WieKSq+d7d9Z/JIViVtag18pcIYq3gxGLlnc6od0Fo9b
5LVAF3zq3EpqKVk7hPiQhblHB+pzX8V+Pcgy0aumeQQj3Jp0GueJZgBmGpPrrgRzNCASbu4aRiQj
hit7CMK8ZYQW+Rk89cUVJfn/fi7bGdsgDw3HH1XWeE1k36edovpmw2N0QbWN5D6xdviZYIQFv+nC
jg3JstO9ZJadWmzimO/otp36mdXvtrkhw65yPNVk7tyj1P1w2eVXLsYnkIIfxl3IixbM3OAibbx5
dp6YLlM3WTH/EwjB/2JLn0ZzAIRSx4fabDZKVC8VoBuUF16HeJIkqtfuvcd4YtEQ1K1tRTvsol2P
P5sY4udIu8fRndOMV3hkPSkR3ThD6XbGW0tlgXptPzHda4JrAzZkOYu7HJ11RdVbMWMoAZllojzq
PbM9ZtNB4nTLlgknqmksHAPIYdgguRC2dK71sGQ6EtWsfrF6X00O0ww9snfqTG6eM1drJHXJc9JO
qkFg1IIWpwlijTNBzrocFKup1dJLQEimD5Gb94PbzzYkSkzPGc2dQ+YgIaBJM5U9XrKubUeBiS6T
DkK8TTTeJsXoh9YIRTj7m1pqoODJt7mTbVIoQ1aF42Ukk1yYV0IGfrKDg2wZcsWr9vRTTHzMa15p
pVe0rV+FuCWnbp7+ZJ3EhdbihQlGYvyD3YEC8hTHHgolyQbjj9eaBNrD8T4av5FscI1uZyMWX/ZY
GZzgsaXWzKo9L3DRc4kueM25TYe7OHwuxgHsKu5ltNWYZFogbUFiDi0x4gQpq+qEt6pVoknCz6nb
QN0zzTS/JS8JdVtzP5c3ZSgBXftyNj4bmhpxrJxNBkWkN3mcI2IMDSTgwNqW/yqmb6MqSwusRqYj
HOFQiZgzWrUGNzLpbnCuLMs1QfSnzV5eyUox53LVcCCcjgbIMaGFgTr4qZVMEW8aIwGWrd1z417h
GFSAwGfi9RhjNdFCAfp36HDQ0Ev1LR1+Xf6Mqzu6cM1jQ0E7IAaMaYpUXhiIieACK7onu70Px01a
SA6wNdO0v1BETcYsDftSMYFiYtC4Br9fv5m1HTHfSes2MvKYlRiIJzeKDASDwCBVE2JgYk+QblOx
oQ7mqYtsa1Uvk6M8NSqGykvrkJrEzU1Z2lwCKj6EocuN1uEOoEPpl8OzGV5jEBnCyC5RDzboutHD
fvnDLWYhRHqUuqBBSShyuWcZVQtF84g0iLtMe6jQR0ma/TTI6ABWrOMERPADk1ks7HSAzPy+wxs4
h6L5hJNEluCXLUbISCUK1Uq7WnDoR9yMqOCFLm0lwWPFqTH7q0K63HaQcBdNvagnB8OZCPsoDBn5
i1MGdA4mpMDTSvZxVvdNN6C7jWoQLorCehyShFmpAqoK7+bhVz0+2dETyKYum8CKV2FBXyjLlePo
SjFnxWjmClAUGym73K1pYIUQxP4OzRZvlLLWrOTuIP2BHDDEiAnUAgS/augUtWSBs9ldE32MOlrK
yYtlPtjzThuDsd8qMrtY+2RoXMA8NfRGUY8S9tGEOgEEE3Gk5WYHVZEOY/1BGd029FAbicSh1jzY
RhRE1RUHCyRpT3eTtnFJQgqsEjTcZYYU/HNcvlHOMZb3OetBU8iuhGtWAvOgYAZFufKsGjpBkC5K
RyCifcOFaKunGNFBwyAUyWXSkxIo8aWJ7Hdm1tkCpYxQ2st2CnnVzdmdS3p/2SjPG5LAjGBjUhiV
gEVXQuxUayMSVjwyS9AwNPlPcGqUH7TSlLeRtNVTa5PQDCbMe1+PZpwf8nm2D9ZEWLfVNCfeg28W
t1RizKV2PxRM64NkjuvBV3U2SG5naxcYfG/NAnU/COHOFEeJ3REWWmABGXApHTc5+RGyLc0+9LHZ
pNNVkw6oFcsUOFdR9UXoyAH7hoOX8amZhRV+ypihOxI9dcS4IU7um9ZDRR4IWptikNYYAW8k1ZuV
QAH16S/MxTqOAoVhz81gUMzOKhDZm/PZZ9OPJbti5rnb5RP+DZJWiXNmMKqdQAp3Xz6NEbeNBbIJ
1HJTGls2bzNdA8nnrtLQWljtnegGL+iu3hTVQ+W8XDbD9SUvkpnqYoNisMJRWOXDnzED9aYq/bZ7
pJhT16FBjaxqNEmOlrVLHJb7F048/rOkzqpQw1cFnYunk13p3E7Dvq89heVezxnStC+VukOejlk/
eWPI8Fdi8wm+ELxKlJgZXTpQo3mfZp6RvFapF6mQt32O9R0336oolWCunNknkOTUqMYEt0my7DAh
D/HwC+VVo/99+SOuhOQTCCH8V8OQzxy9xF4cg+orI64KSVkUjhy2Y7PfLF82uIy4YjboHgIjrwlC
TFMVG1Qqk6M5erJLXL5znG4bC/KJ5eCCCMXVwVE5Nt8v460dcDbosaB8jOeM4QibGFl9NVQt8GKI
N2dloEPpDy8NC/qXSSw54FbXZi29HQSForPaG8S7yl5f1jbXjYb2nngKiF3dNFE1++A1u83yMtlh
8ZLgs7JE+mf2HC2c6KuwBdNURs0ZZx1dU7NzNVFfHajrNB9JuLWlbrAGheehplugNFo4/E5N0mmY
EU5L9xRX3svCN2fu0izQ0SjNZ+Jd/nIrJyraiNEigovkwg8nLMvo0B1LWjRMdQwlr+KAy3iQpp9D
vbuMs3ZgoO1loYJHaQ93BSGSapCJDIccvXpGb6LHqLCNPneN3Ij9se3QuzG1Kold7qjFwVJoN/os
7Ud0AkScSXI95x6PYWJUhBwHUmEgYBTckfDUiNOS1x6L6DfIZ0ce6SGal7W5trm86LWsEgYwbbzh
dGROzi5+ca7XCeo0mPlsrPCFFur0aEeG9jQnnGiePuTd99HSsx0xmPm7NnvnhwNBzaAdej11OcrY
ewxjm2+4OiLWWx2jjzTNzGyrlMaICZJ6iOOgGazs1US7hc8sSHmlSqP9hsI9UriaFmmyd/6qbR59
xsU7j87gNu8MdQBFIhiI+EM7f5bJW4eK5ZShvjFXEldfNU5Hh9YtGu3A1i4YJ5rCoybtYTMYYwE3
nY0ZD7A1v5WO/abkKPpf/loraEgCoV8KLMKOqokMzWoCW6AllEU4Za8U0547ktAmiOcqexjCqdlf
hjs3Q/BvWSgGQ+8PyU7RIYYI9NbFlC5EhsVtGZWHvNDdkNqSVa18MGwf6DLRFIJbhPiGg1oa7bQ5
Q8dxhi8Uuip5QrHXWe6HD5cXtHbMoRtcV9HyibKC2FwzFEVcGgnI/dDsExYvFQSd1Paq4aiw8S0r
4z0s+zLiWiocbyoQmTngCbNRUzi1Rqo0TVVroH8z1d9qtsXjx9Wgy4f2pYFnG+jNluVLpL+khaSH
8ZzNG/fCI2CRK4RXfaZ2C5u3gdGmuvfnVvFTBwRZPwi6piDYl4RXTr01513ieK1x39hvSfR9Lm9b
mY+sXlGPf4rgJLyb2NBb+CmK0ngmYuiogfOQYRL7R2q3nt7sCPsf0q5kuXEcyH4RI7gvV5AitXiX
7bJ9YZRdZQIkwX3/+nn0YVqCGGLUTEV3H/pQKRBAAsh8y000edlIIsk1CgAB1+h1S0sZFSroAqMQ
jZ6A8BMsLdQifZZmDW1nExv3lJpEzt9XJvvicgi3BnVWJYMGsQ4dTiFvm+hzOiGD7KvVal7D3hXJ
JLRS/Y6G7tDygBsf8M8LIiUMrke+SAwIjK2DxyCiO3jxnK+yrpRG3c7gSjGxKr5voxpqi/IE4wa4
MXlh1KxVeC4+50+8GWiOZzy+qTDQFgYLUl8CulphVYXtDuxwl/69PqbLrSMEEaou+jDVcj/jYzvJ
cciAe/YQSZvUwKeFiVQOiY9JApU2dh4Hy2HQlfzz//wB81c4OUlyAKwlKErDzEqCXnsWWNN7FN7p
Y9DU0aatHlX52da+HXnlTJ7HdVZwFMY9T/ZJ2LpqNJtrmEwjzn0JpWhzWDm1Li6ocwSA8GDxoVp4
rgpJqYoUWGrW4+yMkEHQZKN0L7EU6NK2hV9zytbU/ZdWJzpAIOAgC85yHOcDgk2QqtsUvmsKOKZO
DxcD3a3jj1xas7ZZ+nKngYRLfl0YWVRbMqqORXZsp+xZWy0lLa18nPYzghgNRuT087EwHd45dgfr
PNq82S3U+x+yNUuqpdk5DTGP8mT+DblJS94jBOtfesW3WEZAInHbCNivh3INA7U4OScDEha5kzgy
lKowOWOyVwCFlSyIHtm4261hMNYCCct6kGJcYpPZ1zDcK/ZLl95W9RNsM65v2qX5AbVIV2AFBwFC
kdQzxJM9meFsQJfaOemk96Iot32UPV4Ps7TSZowOrn0A6kK/93yOQiobk24hNdjQQT3IodKSqFHi
l+tRLk9ObFR7bjOjwK3COVaYHLmJraztMyyFVvpoSy1QJY1IDOUGIyH9QG/6Grck2yvHCmjvaBNh
S9kF9Hxae6UIsTB7ALGDC4FXuwNnB2HAUx8PplF2wHr3EzFxpBm129KAt2udkEslX8jpz9dAtOjQ
80RF+vzT1gresYo9crdU3wfFlfU3dHoqxePTvpNf9NYPwculW60EKDsaiKzdp2xHo60M9TP8v5UZ
mKOJyRhEVu1n6PBNF/a7Vpg94P0cJ93U6CRj3UASqEtWek4g6w25FwdmiyVxCgZ788nNJ3PlF8y5
+NoPELKB6ZQpt2AD5kJI2ctaP7EOWeenhkmgMr9pc3g9r+kALcw1Vt1/YxZWnRH2eBBGQPA51eCz
5rNmQd5r3tR8rnxcdWVsQkowINDHLAVjG40BLkkQLy96qFBa1T5qUEbDSvSs5lObkmBGg8cQPUy1
NTD44jXjdLTCs19POtXu5w9c8xAw/0CH2IRu/52Mr9L8HOltA2hxogd1u4KSWUrzKESh+gVGClAk
wle2tZEmuoa4VIm3keUQJw9voFra2F4MNPGaDvXFK+snlfwXTvjWZY7LqKQjXESnX9lYbjrd3Bct
2sIGjwBh+L4+t4trCD7RPw9jxRIbSjB7iR0UwlM3aW1vLNFZv5vkIB7XHheLw4KxDqjZ4BChInWe
LSiDcDPIgqlb8uO8KboSZoRwrC1v7Xql1L4YypmtXPEvwCxCYioqTs0qhp9UJSMtRVtN8mYF3fA3
01ZaO0tLAznOgFM8ciCuaueDYqM9NO1Y4cLUbBoDFYXHLrmXzR7IhZt6TWdpXmdigjkNNv+Yk+uG
whJwICwEy7o6C+DkLEMXTm92MBVYE2S7DDXf/rAmoKyAIqUphJLTeJJkOUUuM2aDOdRAgX0e3Osr
74c5dj4gKAJbM4UZxxXMOISMKaUOEHx0Sl3Pv71/nv88BYS4e/c4ki0l2+0Kke9yVKgnnMyWcJtO
kqnUuYIPqPV31viVSg94ennXB7W0nWBeh+v6zC8H7FmYpBpUkjzGMi9alK9bgAVVlRSqBHzwSqTF
0ZxEmnP2yXKIGVjZTo5IEQh4kgYkW3jXde/Xh7N0qJ0OR9i1cdnpcp4hiAHX1VJ7qmGSpxjoTD7z
sQSl674sN9cjLn5ARweAe/aIxOXwfFg4QqM2G+E/OdA7PfcLecfSZ5h6/v+iCAscdQ6nHUpEKTJw
i5RI+kATcM8U9T6laxCtSzYKJJuRh/D8nvkaWPDnQ6JABCux3cNkBje/CtJVvVPA2DAlrf5tpdJO
19DIAdt4H7XdLlQVYKyqlcvJQqLCTzDkGSoGKJCYqIYCIJVi/gmW/q1aG4DFCmPX5TBfsL66cE3H
ZCEBw3ULZwnY06DJibU0NAFygKplDNjo0HCTfHQLnnUTZlVSfuARmJXXZ3NOFOeJZKYyYLfBxmU2
8RZW6aRUQ6tpmM1JBhnQtDerthULm20mgmvwj0Y+1EXgImCR6VihyA4M/kcR3SFvgZD67+npLIaw
JvWUyRYHasWd+opkNsh90o1iD/71b7Wwv86iCEmwZwlK4QVWQhWj+ws9h3LHtKPSrGnLX48DItb5
op+iDlXkCaOR9Y7k8j2FiCgq1JGyspN/Liji5KPAAxAO/uNYYi0P2gF6qVWokUwVLFxIW41wU6e6
4niSxGvT1fLMUDe8LZ0N/Hr1He2Hfhf3lnMD2il+X9rTxJvssg8mSmMfMdq/mZzIjFQopz/YjRNy
iDTH8HxgwxRZhM/E502DvWZt20xLZYgq19omSQsVoMhp+BX2k/weR3V047BihH1aaoWPSatq7zqa
iV5OJQpVddmKAjtVzD8hS6YHK1W56kl2lwVFUWQ9lAajPgbKrGrDoAobq7txqkQqfa1OFBooUUR/
VYCK/5KqUtPcLM/pezHaCiNSFPLMtRuA4cNCzfw+ruI15aDLyVU0XBAA1pgl6dH7Op/clnaWNpRA
jUUTah7MG4BbVF+HZqVRermvz8PMP+PkiMN8a2WdIwyH602v343OmkLeUl4ENBztH1SJ0B4Vjuup
wCnOFR3UfojaNvBnw5ui0LdDeVPoG/TIru+9pSxyGk04sqO4ZeAmIRrg9gTkD0CcKLFRaLse5nJ2
oHJ8MighHdbJhNU/Ioyi/VH4YxI+de1Xma/cP5beYwgz19GhHAXNHmERVKFBHY2aeI+VX4XmqTzQ
9PuEQgOmOEhxYOX3Tvlgmo/XB7caVlgUfUOjFI80VJu1P11nkJw/pfD6MLuNYUDTR7+vpQ0cLKV2
txJ4YfZgPu6oyP76vFyE8dpw05EcHYL0rcW+9Pxj6gbfMB6j7qVN6r0ZjRsbr7QoMXZDczclQAGa
wHzTfA9ttuD6b1k4YM9+ivANmspOobKOn6L3igkchuFJRuHpWhOBOJXs1JyvTPbCPRADxwGrgNYw
d7zPd2JohhnTec/BgDSPeQqgKESOXIOHd62Uf0dtu63H+ljo9p/rA114IwBO/19gUSjT4ErSSwrK
WV0+7UIZ8sORDaJII+nNrWx2cHcpsiQ+xBMgI/uESuFBtlLGXGBI6Hc4arIEH0tTQaOHdw9wBYm3
MQe0lugSBLvICDuqd5oYw2sXjb1K0M4v97TvjP2I58+DHOM+kUX5yqvxcvbmtIbbEaDtMF0VuUtG
OjJYEGAFg2sPd9WXbPKSDBSPaRNmK4t2KYNqALrN7HJAXMQGgmlOIV5yLXcTJ24emozVN33D1zr5
P2DJszMYiA/rh9gGHruGIuj58pCsMFRDlFkBpXNharcvfP2hISS6qSPPJDZ5qbdZ8KjtjAdzc32B
XOQ6DfxLXDZ1YGIdvBbmb316RAwFNaYKcuFl/aJgWZYeVGeHNezcxdb/iYJlOF9qgZ4TjgkNFpFG
Wk0SSfVNhnVCodraVmvi5EupDacp2sFQfjcAZBcyTBxNdUM72FkpUtehA9reyjbM0axSfwexKdlU
VfKMqvGDkQZTmWhEGdbwZRcDnS1SgSEwLBlIHhShzj+nTq1J0qCRPnNNf2kaDZzaejWh+n191hZq
xwrY1BbOKRnZBAoo53GsyLDqwcG6NMcXo5B9qvBXp89IF6dHB633yJah79G5Sg3NPjo8MNCoGoMd
G/Wot/FtqDwPAG1ImrGyXxamAELMWMEW0rys6uIUoDer6ZVccjfKnAgv3kZ1mTXdo95Mwpxuikkm
8fg5dNxP66+wNI4rH+ayM30eX8jscSQZndlUUB0uHb8rAQAYpZFoCr2bwu+qZv4ISDSZcH8f1iqB
F7kCmxhNA+xf3HHBexFu7LkCAQjOsIlr9Nz16FV2Vj7uxeL6CQBGHPh+ULjUhbGFg2p2YHNKxI7r
GV9cVU+quXLFusSdzkHAMsCGsGVgYoQ91JvUlMwOozBf1OCt85LXdNf3gRIkuyyot6tgtIUEdBZP
GFSZGa2sFojX+cpReeveVPcpgSySpz7c9DfqjeXJgbVyGl9WFIRBCllPb6aEou+JLxklXlQablV5
k3PoWjfWLWJa91SqSAn4SlJ78pqQ+NLxhSYx7gG4DSBLCXeBPA8VbYJyqGuilMG6WwBE5ltfOBym
5J8JAWCKnMQSUfqsBxiOMsTSpsZtFduFva3GDvbaK3JxTIaGOi5goLoqVsETaqKTAlScy1FMU+Sc
WKnfwoe4+cjW1AyXU8xJrHkfnhxZA3z32sRCLBQV8Nj4Kyt4bGyhs+jq1ueEdgrT/Vzzu+H5em5Z
GCOeyDgkcfEA8l3sUUL5itWWnmfQY/qOIECsZjhadKhg7i0n3vwfYqH8g+WBkiv+nI9R6iuewXoo
cx3w2RQ9UNVALgyX1i1p/h21oIB9A1gNDk3Q9sQdXzRjqUZjiVh1YCq3EJlFYVIBBXzl+y00ec8D
CVu90MbKTAcEavkhobdTEQzaH9XeDDMGtSVddkCHT1Zf83xn15s2WXn5zPvq7JKFWxyuwkATAmML
PQhh02cGZNFwy85mRTIPpQ0I05tuP4MOrGMGXoGq/UnWFCEuspsQU7jYabg/qhw+ke6kp74T+woP
t5YGu4W1tvXa4ISkUpSNERcDNN80wFVtEzVZayRt8qUYodfoHSSDfWa/X1+kl4//sw8qcjDR/Bhn
xDLoDxZqoVCT9Cb9Y6p1lGHcIV4DaS5Fw4VH1gBptKFWKEzfOMhdhaYNSjM522hj6SbVjYQKbAKd
oBL+OgACrtyyljb8aURh8gyjBZPcgmiOpBRBPYDgkri9bfqMciKttnMWo0Hj2EBzT4GUlbDlQeKJ
aVJhfNAT8MbMIgbOJwaLNTV6zaTV6sOPKdD5dkCPxQYjwQCWzrzg6U5JQyelVShSjDWWlJh5Zdk+
ZOPqjmSFBBXaMUmdQyVFde4lFYVyCS+Zb0uFvkvl0GJ3Ux/Z36AlKt9DDa0YiZnRbkxHyx+4xZ5n
0dHNUOdpdZymaQisrCweZMk2D2Bn6W9ZX1ZB7hR6AjZcEYZwTh7lDzY07MNUYou5fSGZv1CUzkLP
1jNVhlDzAN4W3BKqkZTM7rTA7CX92Cdx69wnTpbHOEfnNkSkdUUHMhA3FZ8nsf2mtpBE8XKU9KpN
m0Lv3DdD7vwtcqgEbJvIiPJNGEq6tnFGWRmCKpFjqA3UqAO7lVKjI591ZVH6UckHYydZemc/qQ6t
GQmZMgw7eMhblsu6mid7GVgZfLg2Kr2ea0MA6V2nuQ8ZXAB3cNSNto1jjgjhDPyd5lN635eol5Ox
t6Vum9lpDTdHewy9wp6tD3kxdrfcsMN4lg9OEzfl6WAFXNPDDXTlKIWDamTdxHkJEgYWlYVrbdgB
tWLgkExcJ9XHP80kG+j3F+ZoBEWXW9UD7UEs2o2xDGi/nllORZg0pse8d8x7VS0GthmyPLlVRykE
VZGmg+JDU1LqiAkb7fdOM1ixr6BxZkA6flJ8AOy0TxRTTPsxdXoAdBoa4wcbdd1s9AmoPD9OZbxN
QPct7iEnkLXPUz7kLXxli6zcOBZ36h3k/eVPWWnHQA4plGSMMYaLUFbFVn+o4sp+p3pkJYBURX0g
T/WIrrQmay9oXbDSjXnePHZ9oVVem5vs2WmsCgw8Vcq++sLo/3TULN/ysZdvdRQ3tqUBPelWSrhE
2qizLK93OpsTKpvTzoH34HPi1PzJGTqgiXsANzwNJs0HvY0g88RSSz2CUVj5YamO06YZc/B96z5K
XiGXUD5UuZaaJIScy9aOO1smNQiZMcmgIfPb4Gz4ykuptkEkr6cAmBY5JJpV8c6LB8csN21slRQd
fiV0YQCQ/eZTnGzNWNJeS6V1DKgihPlfFA7hrl3EltkRmvNJdqve+h1RQ52AcQzzR1YZRVDZhlpu
FGpZ96WTqSP8XmToY3TMQfWmlSNoZmQ87VHw0sL4ty0pahtULZYmVjdOp8Rss94Ho3LGACksu015
E/YENeu+IZMcof1lorJ8Kw3JKPsZNuunOSogNSWQqlqjA8w3urNU9XNdB84bPBEUEUQdZiVKzMSq
8EawwtuS39v1Sufo4pQW/n4h0Udd18WQT5GINJqurnWb0SbydJsa3vUDc20cwiFdwn3HGNGWInkF
S1NlG8prGIdLruz5UEQ0fKW3UoyUgEoLquSR98Eep5tu+1Wj8/adHVJi+twvXsqVD7gaVji8WOiw
aegR1lHd8emRf8sushduHYf+/dfo8d2L4/FVN/OLS888WPwD1zuw79EPO78lt3IryegooWzmkHJv
fKkBTCxvy+/Ge36Aaex4T/F6jLyKxC/yYa1ydkmjEqIL3YjSqYGHCHFIjwaZINP82pCmgmLxRgrU
XzS4vnQuaQ4/0eDVga4RMDkiiirnTMFxgbHGN+V3+aq6qCUfzJ0SDE/527CvCCqHh0Qma2t2cZgz
AB46yfhji88DO56GqR8wzAG2nabhFajRx3eVBkHxXWF4cXhXrvU+Fwd7Wg8VihB1EnZtIWGwnG/a
jbzJWlIG2cF4AoXyZvQhqvTYb3G4bv4Z14CvfBpYeKKYddmUHc5wkjh3jUxG5VkHALU0ttdncykR
nIYR7rKYS5xDKsLI6ju422i+/L0e4OKyjHFo0EYGKAgQVoCQzndG2Kt917YKMg2MQ2tXoRmhpgou
8a0dP6LTcD3a0nAgSoQmFnBpEA8RolFmZHUaIprk/K555Pb6SiNzsUB+GmH+BSdv/pDqTZnHgAGZ
wfTFtunOn7Z/tUDaF6/M/exI4oLm4uHu7NMVSYzFHDMLd4OXiW7Dj7HUSeQury1Wzvsuk1FCRdes
uavz1xiMqgRCDhzyiL288u5YCyl8zpT3aKGo2HHR+JECMgmZmRxXiNQvlN+dDQ2scHd9/ubtdHG+
noxR+LpqOzVdNp9Lw3Bnq74Gs16FrSSwxTP2JIawpcMpmrhFEYPixR1GvtO3BETJUl8Zy9JaPKnC
is0hEJVrqs5V2Kp4TjXuQuX5//Kx/rfMawuXBTNpxonnc4DhiE6aojzSYXM9xNoY5gVysuYaY9Ti
pEEIm0a+0YYE/lf/usZA/NVRBJnl00GkMoQQI3U4rHixnq3QT6Y3SOSQmO2KyssVf4bcQSpjJSJY
WuIym2M6uJebSEyzH+r5sOgkcYdGQOZqBa6/aDWHo8tDOXwYNKuE2St1JEaoUeguZOxaz8E2gKmo
jVLb2DiwG5W4ilym91KPe/hU96hLS/orD2s2ECZ3xTYuNMhsdpoVuzI3GxqAtqwpXpfL9Kau+vYG
3fjqrlTGqD0UFtMfzMmUdtBPhhdcM9KDqXL5Qx1z+zAwu96hymgwTDCXKdGBCShB3EzmwnDkmN+A
KQ7+pNvjJx5PxmNeh/xIpTr5VSR2e9CdBM1txHgs7Mg8ACWnUo8PTrfXU9N8g1Z+GajJSBUytH0z
ekDQgXmKR603ybCZhL2u3P2GcGlc+2qk5LvWRMUYwlYWf+izqpkO6BH04YMjgRWAp4MNn1UoAjRk
APFzZxl0fC3QXwOlpkMXJlca1Yv7xAwo0ya8Wu28GL2oHcEum1Qq3adqJr8l5RQ+5k0NN/fQMsod
7ySIIBdjX+07UJ/dMeI0O2RFksMjgWoRlAWS8a9aolmOfkrCn1mrFg6ZNaV94L3Yd92UqepLVpVV
LkjoLXy4y6h9U/W+ec+Bb6Kko3b8qUQVpHCiVh9InqXajQ63hJ0J3xxpZQFenIlYfggOYXaI0yho
0pwvP2bIDpVKoP1VPrn6UBBVaoIplgMGPYiw439jKJde38iXrPM5JuiwaAvNhGYR49HxsqRQ5odv
yLErSHbzBq2jifBb/fk5uusOzDWPxl2yKb32gX/Sje1yzDdZq/Be5JP5V9iz+4sMqj0QvOcjN8LI
0jOOza4lvhlppMWj7vpALx8AQgjh4qT14ZDbDUI4ITIWUW9H9xPJ1yLqg5N52iNQcjcVcXby0/XA
a0MTblJFllqw1ULcWf5dgvJM/88QAGFkQr5vRqXVx59Mif1Vs7tBfbw+hMuWGyIA3KrggYtrNlit
59PTQKkqzxog8IxclT4sVCTeMxr1lVvamQmFqqlOfR46EbIQN7uJNDRkqtckKv9TRVqM9cvqA/T3
u9K7/suWPi5auagbQTcBJibiRSQKhz7S0Svt2xeASOBbtaL/sBZAXJjM5rElzWBKKfGYTgpoEl4f
wvw3nF1t8G3B/ISIwLz9QGM7/7bMYTg1EkBpkT891Xp1eI0jZuU7LQaB7aCMQw1NbxG0PheVin42
X5Psx67209YDd/f6OC6uT/M4TkKo5+NwOAxVwngGiw0fiWF6aA55FRiZEgSQrkdaG4ww6XLe5kUv
YTD1uFWqfT0c+zWlk/mjX0wK/KjwuZASL0jqrBvVDtkYuMQk87mR+zwwj3TiGz1UVq6da6GE7zbk
Mk9GCXXRsGCgR+6yFDcqQBXlW1Drrn+4tVDChxsUK+qSmZGZD+i5mAxIGi/NX3W59DLJXFnXS4eZ
NcMudRMgEOCgztdDGeVdWzv4hNCmYahEFxCJ0rdOpRFj2PXx2qJYXH4n4eaNfHIjrZVEHzMJ4UZw
x1jnjfJ32JEufb3+CS9xLVjmYLIYEBYH+RJisOdxOseoaD+jilu8+62tc/wLeuQXjsyKEzjkaoG8
7Q/OtnjrHW8Ny7q08GEdADNPFf1QTezLm+3QGqmB2FRqSN8TOwNdbFrTg1qJ8vPSPfmSYxbJJhtx
I4jxJrfpg6k/mWumaEuzdTISUayFTxXgTSNGYhRwm+y1pPIzBZ1d4KZIw8P4eH3W1sIJe4zB8jut
oY2G3uNXan3NFMMCnQMa/7oe5wc8JOaN03EJiz4uAT2UHHw79tt5lu+4SaYb00NtM7qxNtYd64h9
Z/vscyXsBaZoXpS4NuEahyqYIeoPVkghVdiCOd7hBsDx/jaeWvUIQwYSMQ+eGQ307tb0ipb2NxzZ
5v6/bkC4QBiqQxXaR7mObwr6kFtM2iFv22PbF3yjVHedzl4l519hlRgmqM8mhjjTykRGOW7yQIvM
dHyp19uNpD0YCZ6eNsvkXWGXb/DAXaNAL2VMUFdAOQHSyMEd6Hy3m22j12WCoyYfU/ivavBk2yY9
Uz7UJJTQB9HLMA2AXecrT/gfMrOwkKA4BYEUTZ7pNT/WWyebUCsru7MV3LhwcUygffXxEfvm+5ex
t++nbU3Mx+aGffDH/BlA5E+TkUh3lU34+/q6Whj92Y8Qcp01RXSQNfwIoNXK+CGWfUXbcn6To7Z0
PdIl8gImPqfjFe6wUSpnwLQglEXSdzy1zYEUn/zlpnuVvu2t/tQkG2tlNS1c7dCsAQcSTw8QIUUg
YAKS8wgfn5n1GxGrddyCfl0f1Q+V7WIWT0LMeel0FhmDkx3ey26eesp9SRgPGg9Novvn2CJfMqHf
5vOvCkVJt9rwAA3ZAgmXtEgQ5l17iNfelwtpcPbDgNgfmE4WKHjnPyfpY6vQCmiI68pe7feZjjbS
d26s1VEWho3bLHjA+C+griB/nscxUt6ObL49NTHLZzUENI47p5pgt2eYkWc51L4FBJXeRQ5toSiQ
8/Ku79P0yCaN7VOu8jwIK0WKSVm2+kY1w/SoSnYJTvYwjJBKHcotdG8M9lH3Pbxf4jyG2oLJ2Kii
csOMY+pIcQUTZdXcxXVd4gunCvrr12f38pzE+BwUp0AanzVIhNwwOLESZzEsBaH+PxKQ56F9UJhQ
hQdmfWV7LIXCeDBpNmw/8EI+/6CoGkl5nwIkR8eiPuS2WTyqcWNDZFZDZen6sJa2BeC68DXAlgSU
RYiF0yVLzB6aNxk1dnl7a4Vr8MLL0eCsgoYgFIBRc7gg80lpD1Zzy7grJwnfGJNMPbOq4RXArL/X
x7IYaaavQPMKR5QojjgVjpnI86UQPoVerz62VlCg53w9yCWDQchdwkLAtSyiXAMwHsWxcaPfUk/d
aV52GP3Us73JtT3qDS5qR26fe1ng/d679mZ//Uf87KmLVHNyYAj3X2YVRqXLSKBjELfu4CufziH0
6lu2y3fOrU3KP8nfG5Uk94W3RnpaWjGnuXuehZMsp0w20PIVxm+YI8GBQbR+5eEyr7nzwWGrWRpO
YAhr4fYrfOFwTKKwqjCPWmLIm7HPQleva2nXN/PeLhuoeqq9HhhjC4O7rrTd6x/3chkhPEDNIEFB
tAzA5vMBcqsHqbKI0C1W1dJvrCR6s0etcDNYmPrXQ11+S+hHz1RHaPgieYoXYzthGSwn4QXZl6+K
/mamK82ihaEgU0GfHYeecpm0srptxkTPsh/2ep94anavtSuCd5fHjCPjaYQ/INyBuSEcM3ihOCZU
KeEnW9yXWk8SHaiOMdCLNVPXxUDQFkIFCMUfIF/P5yVSzdLKElCH9LAgoNygEMXuqNVvar18+ud5
kfX/Qv30oE/WeFjouYweFER3THj+1tn92Bbv10MsTA3KMyqUP9F9cC6SFZQLcJYVCNF3kcdD7SGB
qSBNxuB6mIViHqbHgZj9TAMwMKrzr9YyB+2JFKo+U++30xNLweV7jdSdoXs2i7GdDtPg9vFdkT6U
6fP14D/rV9zJeCCB2AlYH8Q6hSkzG8NKaKhzV33sR5KT4cbebZIgCVD0GsmItrmEhIWqf0tepGCt
1rawu+TZ88MyoeM0gxTOhy5LktWBHg36DXrAvIUyNVvZv0uTCA8iSGvMrCV4H51HMFoDkD1cqVxW
vBr5flIfVy8DC3dlcOCh4YZjB1niojgF45TR5IqJO7lxSHrPIZnfkeGR3U6PUHAuJf+3usqCuPT6
BVsGzQmoX6FFBmabsKmnwsgbo8TAOKlJu3+rNw0chBhp56ni5L7z1MC5K7baXbitQJTcgZHmWgaJ
3MhfpWRcvj3Pf4x6/pWTiVdFWuPHoJCvwDm6I6EbodzSPMQ+rtHym/XE3AgXQ+be/VlZwfPffbGC
Tz6EcBa1dsaUJEPs7i35HvdojG1Koj+071/2nykYtkBtb/sb0yLxoxVAE0px14R2FqoM58Ofl/lJ
MmpLPS6qeS7yjXPU3kAhcrVbI8Cic4eNdPuoPhYrx8YlxgbMaaQkXKWwtGfVViEkWI59VKE1pTTB
SN1xU9/ignNf15vkYVgJtrCH5tcJymxoxqIZJnzhMUryaqpgYd8nWxkQyAnCqHj0X5/HhVSAqgWc
UZAFIaMm4k9sIy9ZYStYQqPitlDMhq7f9QhL04R6vmbhEAR5GtST828WhhkF6tgCDeSuDugvHe7R
NyqsTI8PyRvdRPEWD7E1OdCF+iR03E+CzmfmydpQJcoz8Gfx8dw6iLbwFsvcalu/F7+sW3Wr3gML
WgGCwg/AcfM1kN28CoS9AaEpWL6BnwVbd1tYJZYzDUXIYSUNs9agvI139j7SyfCpPkTu8Ji9Ms/Y
sffkFzvGQfN+/XMvXAZMkHvQCTKhyIx/zgfOS6XSKJC5bpbdhvSOlbeW892r/34TNeGegVUzd5xw
jpxHUeGAaKKNBWNlJVD4c28HufVLN3ey8RQaKYEv3Mpz7Ae+I3xT8FFh4oMLKDSbRLmcgTVtXxeI
2LvZs3OfbwfPUDzooc8ydyS5aTbAR9xAacIzNukG1ZJfWbDWnl3YkWe/QajOKEnb9FGP39DFN4bx
Sq13+PCsDHQthvBlx0SO2txGjCm7D9t7YANidry+RBb2/OkwNGGJVJCxbaQJIfRp9BUl3Y609v49
BOyDkVHwL9R4hD1vwdkXkEuEkGLLZ6YFMESyMoqlCxxEav6LIWzxDh4zWSMhRrlJ6SZ+4C/2jbxT
o42ydwKIWhdAO6xMztKXOw0p3BlrZlF0yRAyndAj54x0KwXPS0AlbGlPIwhLLMKLAnZpiFDdWEfq
qhXRXeMJGu6E+71Xe51r31v7zJVXpOSWEuZZYGHdQRueQUcfvCSQAx46D0V0+904qA/MtXfWBiho
33lVXrvb0F1ryi7cYnCJQ9cXpWWUycS7oml0TcNKRDZzRvTsOX7LLXBNBs8E9Gj4vL4w52GIaWTu
WeHxrKNsJXpxIr04aVs1MP5V7seuA7M8AvLYHUzPDoMxNINVQ8GlDY05BTlEBZ4F2fI8VbYxBXkm
75CQUZ+Whz2Pf7f/rI85r5qTGPO6PTntKq2SUGFCDCkj7LurfwFMHdO1DTfnBeHbWXiawfDCRCfz
wtqsBhkOMm0DeHkv8r44mvOyUP3SBqJ5XDlCF6bpLJQwINqr4VBJ0ILmxkGCRyenRxO+7xR0OfNQ
GW45rTzWl252aG7gbmeBWwm6nJCxGO9G0Kkh/9c0Qb+JiPTb6byMAM65uuCXbkRnsYTMJU1JrNIK
scCf4Xf81v5DfdNrfdVX711K6K38Ka8lloXUdRZTSF1KXo5qP3uT5xv6LAc5ni/US3BV1m7pXUP2
9hqkanWUQiqTwNACW2P2J8fj6Et+TSAXTcbdSGoPClVHxU337W6NMT4P42KNnkyjkMb6Ws31fJyH
6Rwn6aAXbg9lrIYT2Ea411PJ0gF0+knFczTnnWE2A2Jh19UbGQNzLVc/ZofYe7Ae62PkXQ+4kEks
vNk1DA+XO0XsW9h6l+HGCZoj6D9gn6Gcqz+Xw9q8XUQBdQEXOgBOZ6NE3CPPc4ksh/KEAhJ6t01C
lNErlIxYayDjtSDC2igLxYHLNIIYIcgYIQTaoFmwVuS7WPIYCYDuEIhCzRTvduGtLitgQwxDgu8E
bjbVvB6mMtdn5OKy/RMBMYCUhe6hOCNNWxQM0usg85WOl5We7TwpMB6QVw6tha+F1xmk/wyI//0P
aVe247aubL9IgAZqetVgeWi3e0y68yIk3YnmeaCkr7+LObgnNq1rIrkPG9hAgC6TLBWLVavWAm6J
/ftZeA+rtkaNr2YEVL0DAWOHzl+jvy7ZQNcHA62opeDUURzidkvqqlhvTYADylh71IbR00slUCNB
HFpbyrkV9XIpc07DIYWokVtqAI/KcqAkw0kzu+D2waya0bBf6PNhkpzvFI0TqtfGgnn1Mdfv+kk7
miaEdYvhH8xg2gY3BiMeQirKrWaRVKNlBEcd8Dx4bJoNyNBFTKtX+REOxsC3aAItj9l/i7st1Kop
0U8zGEetvqF24lfLHNCI4SnSp0miXhyLHjpX1y9nkosBqVU35tQDjFUkxK1kP6m/R2HvZeDExng8
aQM9EVz47C9exG1G2fmfXhtmpsBTd7mT5lIZtc5gqZbVoeCBshGGkvWsDozFehrDYnvbP67zbNB1
amgjMupkELvz3g7BM4s2mo7HQ9NhdFZzqAHttbEFX+GUglcM4FhKWFNlcHSo6inlR6GXx2wCV80M
2UjQ2jX6L70R9QSvNp6xiMI3oV+MWozK10rQKATVeYy+RNmbXl9XTqT8yuouqBSQZ7lSdaxFhGdX
XwosgusJhAs6iu14YF9uPAhdevC95aWrNEW6beScuJkWT0c2Hvu39xczhf9QOUMwRkS+NEVAyxGW
NhaHutbRhs4vneQXw6SiPPUq7jM7sAL2HQzoo/9yaQeVGaOQKR4US6kHqLO/jn1y7Mafc/ipUbqz
YpARgszG1Ql9VpLJ19W29iQMro86ROpvO9ragYJXmhVKIYmhE25721pXaDKHQFhThbGQGhjKazZ1
8TPUE2e2X4Z4c9vg1ZWExaMTBGJACEGoeHJcLj7KBz0x2ggeBHx6OPwwTYhsLm6SCa6+1YWd2eFu
cKsxY8mqpAKA/Nd+gmIraj+QU9O3tX1U6k1NBZ3dNT+1WEOIDQSA4Jc71KQJdSmkqGs1VorRkgLS
TdTpWhE/jsgMF2xJ36edYmH7DPuBmpXTL6But19un9FVRGdnhOIc5DPY1cETnOA7KAobnBWuMt2H
KEK2xLGAoZQ3fenH879s3Jkx7qBiua26Ik/xasNsUtMc1ASZligRugrf3Iq4TzvrIvShe6wIrAKS
Obglksa4uuuTV3X8Fwf/sx6ezGTEiBXNI5iKlPfa2k7ZY6u+NPXu9hGtfkZnVrhsyLBpNnU6rNjW
zq6/zvVpBPMVDW5bWf2IoCgCP5DBRcZjZ0iUj2kCbDWGIiIPdLyymriwZkK5r5YSwMxAuTs3/+AQ
rFiAaQVox5t8xE/SSi1aEw4x1bFv542TtpFvmY+CpV1VC+AS52ZYlD5LWnulSQfJhhkJxVwwh+qY
+8IEWJ/6o27OzySclHCDHmKpOwCnDQUeGvb4HVcy9WZbQaqO2bJccrNYUaonCyNAX6ZBYY3ZsLNN
r5FauNoc0+pgt5X5o5gX+2k02hzDO41iPYPYAipcyA7dEXNn7w3+CtTe0aR/yxtrCvq4irJNJJGx
d9RaLiDg0mf1+NhScK15uJu6yU3TprJANiRnGxpPWulTSkm3MTvwRtBl0byuNeuHOmyWwknSHEwB
Q92brjnp9aZhDFtRL8VOByKq3JniASNXc0Obe7uFtqBjGFP5KYFg9W2Wsz5xErMBEXMdEcnrJrKM
btlhBstFh0s19hlYiDETEcnPtBmn9Ig5F+NBiQt78vuxppFvTmp+ytRk8NRaiyDxRow8IOBcBuBF
ksMvcW1P5jEuVOSoKcCjJ6UtWkjUtKCASUcE7ZnUmK8ipd0brj2n5itNm6h3hmHMA6XtAfwnVl1u
UrvvKldNCD2MEYh2QjkGyoZOUu2D1aLOBQnD2kd47kJczG8XCvXqFJ9HgUHXDhSsIeSZVAi7CuLx
dfGH+SpmzYBxNVU8oTlDXSqTWNGRmczTqay2sekD5Dk3r5aVOXV6CM2dJgky0LWL5twkd9FM1tiZ
pQQC6xbQOaCx2JBd/QhB3vfb3+HqHtrAGWB6FA8hHhxid80yljns9FO7pTEJqiZ9TTXjqR6o4LjW
t/GPrd//fvbJoxQCTPAMW4uxVawf8vzYk8Sdre+k9pfF77LHtBVxP10PtAFaw2Z58AxjCTM/05PJ
Q9QmHavJ28eoeajosZ0+ovg7tJBSfTPjg01e8J07Suarde9Uqpdkb30ueKJfR/LLX8G9a6nSWmEP
GnV3zMDNHD63M7SR5MkNodVbf40TzH4IXkzXDgSLQFhgYlEH6S2/7lLP0imJUcnOdN2tAXcgibWj
ocjMNYsf2188SECUimco/ucyjod0NOp8AWrPpsYzscfHZIzbbR/be0NLKgdDW9SNNQIHS9pdUkEn
w8KE/t+7FvsVBhaKhzYYW7k8OlSmHAzJyOmL5kti/8yAktFa7Kr0LhXfx/l+Vu/mpRck76tbfGaU
XC5dLsI8agkOdYIoaaoYb308bKqWCLKAle8Gi0O9DY8jzNcCF8TZ0Ro1rBj5XGqj0VLct/ZLgZuf
Eei4BJDo7liEIpWp67jAbEK5l20p7kEuwSmabLB/N0K64mcLCqq0ug/D2Smln7fjz+oentnhPozQ
ttnMANbWdvsq/9FjLIIKUg12DBe1A+ahZya47QPr/6ArBb6Evn1cQGk5zbXAEUSbxTmCpXYY1S6x
iKxGQ0AqdlliPZr5wVIH0XDTaiA5Wwzbz7MYWtRWavQVFlNaJ8n8lDrMzkw7Da/lULmjSuh0vfoP
q8MXxWDO6H+hCXJp0taaYaIWYGBqT7y4OM3JfTkmG23668QT+dUfOzzlEY07bZZj2ImV8gBRar83
cm/J/7pMzrCWZ2Z4z57ykYBxCOyV4FW2qeXHBVRgik6wmuvyP7OjICiB8Q9wML6ERBtaJzJ0LFxM
9C5eH9GQbJoRnP07fbCUCelhmvgZRKs2mMqR7hM5GX0NXZ9vFi3GA+gYtcShLQRW/v6DO/9Z3Adn
ai1hHPBo5IbjMyhsP8GF6pnV820ra256boX75pSyW+o5xCab9Kvd145SKW7YPC7afSwvyNDepsW/
bXEtkEA8C5VWQP+Rz3AWoxrY41hFSzBJrHCTNrK+r7QRCihGLuKrWgsoqLNCBw/oSPQ7uRpKD8X2
qGKmhkG7a8PqISlFY6GrMR8cJ8yFfjejueXEYZb2i4zuWAPJj6gFSdNWlbf9uNF6X7EfVCN2+kEw
xb0WxrB9AC6i+IlMibMpSbY815OCjia6RqbSA8Yw7wpCfKPsBad1XeJQQMHDmi8AuIJqndtCM7Ob
dklUwHVGsE5I3jJiRtN4b9VjiYmb9vW2b6wu7MwaV+MwC9ovRQFrMYpeFoA/co/yQ+dUiWAHrwmp
8dHjskTCiTotPn0uVkpLm3clW9esy56l9xvNLrxk6Jy+k9zUVMBD+NXGnPzcTMcwNzdhOrt/v1ZG
jAuQFyMf5aeKiqKqo4niLorxGA2Lj8ECYYnc7GR0Bm5bYmfE36solgIZqLLWE3+Gi5VBRBTYfuSu
3RF18jgAqG3w+hljt/YyE4fosfpy2+baV26COw2XESwitb28i+rRru1Ezis3MqYcw8Tg2YwaGvpD
rfy8bWktgpkKasHAKKOqyEOUpBIwB1sqKtdOtfFNnheIUYVUMTtH7oj1vTLm7qQnEe1dyVB1vAmR
nAo2eDW3Zg1dDDfKJkGGfblaPRmNaMpMVMRL8EtqNEiU5wbK4uU3fT4lGFIhJwNEWk2/ub321V2G
kCOw2YgCMi/UhiGPgUTUQMYkfZeIeijxlC8jwQPlGqCNbwUZLR7UmA/H1AoXbow2LFRQaYJJRY2d
dgYK+GFKH40CBaAgNrZydwfK0QUdJopkQ3kvZO/2KtdO2AKnGjpziEFXeJVkMayySCSE2Pk0WnQD
URW7f9CtOy3dUbSyTFOEUlyLeoDrAhqOljADvl+ep4XTVLocK56s74uC18lD0RGnU2LHnLyoE+lo
rHygCAR4+7GAdI0zVZuqLmbwrbnqYDWHZibWPpUwl+9MBKmHhkpT0PcWJgNv7+ta5oPGCsYndEvF
vvJzSE2uZcOikMqV6mgxAkmn7duwRCE+nZn2TzFKfY+NLOngyNGZoGuom1F0p0Qk25qAQmmbISfy
HnKsVKQVuXJzM70NNNAwO4T+Hu9y0wjCWvYY1VM9kBZrUyetIP6umsCWa6j8YWqP/3ZGAzwV5oxv
FkS/u0ZFhXAUoSdXrjMGXQbIg10x1+/BYW7sZdCRWRbFVm0ARpru2kR17DgURKA1S0zTCsOpcKEr
GRSjSvNMjRAIkpSiMhh5lb3Xq8dI/Rc7SAUgXaMpKLZx6YCVW6RDqMC5FPJBkT/kptl2Ez7IVJcE
ptauaPRJIaYAR0BM5bM3CJLXkHfJKrew7kP6ire7I8dbBaTMRXWSqldjOAz6vhhfY0MAolz5/C8s
c2nIWKptEre4vOT5aDZHpdypiuTq2r0ZvyrL9h++QtZGVQ37N9sBl4qAZXHIiwJffzlvJnKiugOt
TwflPtSgHHk42ro7WL8stLTRK/QUvRGEARbMuPQA8R3+yWSr2CV6GexCqdQk2o/YZ3VPIRTWPMbR
p2CN7LHyf9sACcCljdnUQ91oYaOzyaOKqYFiIO4kf6R6dmen6lZLym99NL+j1eCog7KrMxFR79qZ
/lklXPjyF6CiileqhV9QYerDnvD+7u7ruD8A+eXpIIyeE5GkxMq+QgkMOB+0r5Hl8f4bR2NiNXbW
uHK6WM7QZKUfKmrmTD0RXSArnz9GOcEWiwYUvk2eMANk56ONBmEDAb06APgX/OnjbkrMbT90AoDl
SthESmcA4UuAgb1KOQZKzbHrYMpK+21hTkFsisLm2sYBg4PRWJSDoPDDHVUYSzKYm0vQjPe54qBB
8YkeNVoii2ieeu3xBvoNzAABpArCKn7Ao0Ffra5b2riorbtEHg5jLvv2GO5q2Qzkvr3P1GavZPVG
CUVCcWs5I2qxqPoit8LR8b0KZawAKTaXxlXD2e/Dxa/6fKcU48Zo2iNUgcCn3zmFpHlFoQflHKfe
7W9yJelgh4jZWSBlEWG5z74dyl5rNLlxawp2inyaTVej4300tbFPUqmA0u6giGL69dECM8ImgQFR
w7w8L18JerMKXJA42lwvPKOa0ByUoMmZuhC6+zqnxstYfdGl3MvCR6gDf8xyfZgyp7U1r1GFml7X
Qenyx7B/PyvRdTQOrZD5mY0xTfQ16t6PQDCTQXjY6TF3MlSHMQNf/iL5OT2CquH77RO43gzl/AR0
LiiirIVPdATLZRyjaWx+k40MpLN4+d42sxYcWNoO7QnMUumEu80KYAGhd6c2KLjYgUynj0bRt9Cg
24LyYnPb1KpTY6gdMlZoNQAhxOUHCYbayQIRVLcChxlTqiYj8aLS8JQEsDPQelpD4xUjMMSyO45R
8P80zy3VmgotihqY74bJ9PHEDh2SgFW/Js1dDNpQVx610xRBoKxJox+mnt6FVvtD8COuG+ZIxCDv
AaI1DM3iZX/pVgl090yb6g0AmOmDoYPzk7bTxg6b78qs7tNQC4YsuxtiEIUimH67bX3tsMEqpIPr
DfmZwrcJS6udrdY2G5cQ40i76QmZ/ZMUyW/NYr/fNrXmvmem+C4h0+fOSlxxLunrwavmsjiloxG7
RktCQaxau3QsdHaZBiXj1eHcSp17S4s6mEJG6mtN/U6J/nF7NdcURRbgpXjqmUiCUAjgb50Can3L
nKk1Q4o0BCpkh2X+HLJtnmtO2b3FPXRUote53oXTc6N8pnbtNpBjqDfFsjXLgMyujhASBUANUG13
+8ddnyoAwyhPg3wG5D5XKVo36RGpxqQGuM9TgToYMO89qx+p/fQPdoC0wyQ2K87yzSTQ5Wpj20D1
uspDKIJg4hik0bm2J8K66eqKsCRcgVCYUHhtr1iq25AmwC/NEGTulyeTvM3haSoEIfbacVTsGCZW
IbCHAVzejD0BG2iFWe32NDfcRgIsIgxDEYZubTGMygsAcvb84qH23SDpXRuD1Hasp/xggyTpWLWq
4ak0/gKZ1u5vB4qBUccXjmIM4P0oyXIBRoGKxbSETe22Zohscgj0wcTQlUizd23v8CCBfBdYD69l
yuK617Kc6XRN5rYIP9X87bazXWfkWAaYhrAWdF8wUXwZJwHoZIP/Y43ZIE+rnRAqryQ+KKoOVdsd
GX7etra+mj/W2L+fXfaKEiZansFaQnUfeip3Rm56t02wjOnykYMFYT4MsHvMKyD6X5pobG2OILRT
u/Kg3Uu55SvVuz09meoXdRkKQFV/JBilFNzut40iY740quVWY+g9SCmptO2GTawHs+xKUxEkRoK+
B7BIpaBwch33VQb8xd2G2gZaH9wyrSlO7XECX0zdNagfb8AI5mWiXvp1dqoScHoAUodSAwoanI9X
tZIkEA5twVQH6MkITKIDKdOHxow+dGM4ZU1mCsqc15PJeAAzEAaagJh3BTvE5U4qdlta1Oxbt7xT
v6H35SX+x3vq9Q66f268aX3VKf1h+0od3XkUMfNdz23COrDOwPYwTVNkyJfWiSUBeUWH1u0wf9Q6
0X35sMAspqCj4+hqXzSAz4L4vnjZZo60ue24K6UWIHHZKAVB8ELDjNttlJAnSau61lWP9Z3mWHtr
l7lfq7dql21Epap1Y4wzBRk8G4PhvvtJCweS9Nhn6RniW1vbLYLJLXaLj/L5NhXESqE17ruPcxOl
TRtLa3xjH+0hh3DKvSRxjNM7OZSiR9XKixI7ebY4zolM4DAVBSPN7vyIZjWoLJwJ0pyeGaTg9BCc
GtsoLt5c2GLX0llIY6ptpj3AFt0P/o/pkAXDG2gjHRkOMp1EOcj1HCCaR+dL4zxUIYOhm2xp/RtU
wL+bB/DR7oEnAou0Ez33Qfv6KGJg+E3OemuJXEJfEs2iSgWb1mOxjT0w8nuYHr2znY1WOI0HvbPN
FLzHPhjwgy//sr2MXQdRHTMmPOSfgnWvm1vYVj7sz+z7JjyqGHwcNgjwy77aCY9zJeSBvuiPPc5T
9WSQs5odJzni9X2iLgbesNeNGwVL5Kgn6qHRe7TcMri90JUb5MIu57I9ne0CpGOtO7j1xkqdH096
IMtid11fn6ajpgMpnqsIlytqHQMajAi3V4PhZ3HUQCQHxSGX0UWO35Pd93g/HGYRfeNK+wp+Cw6j
/7XL+ZBdQqGTpGB3b9+y73hiY5zirv3R+grYZQDpfX0cBB8mO6grp8W0IiYcMOF51a/Se4CfVeY4
VAJdrikfeqju3T4zTRXY4JxlXNCuKxNcF7NLXPuu80/KbnZPT2+hF27Qo3LMe3V3TF5/Gs78jtEy
J9oE8SHxyL398vrXhHIsMkCLCLNtSEuBSL8MRDTREytVVXwp1Us9P+UlJvAFe7qSYqMYh6wDDI7g
x+dzq0W3sibMdLBgksmbICGrMpq0YySaSliBoeJW+q02jCcgcmzua5CqVKmykrRuAVqgfbJdHPWd
OPojcBwVBlW85k52TG95wNzR7SNdvTpQFMMzT8OADGxf7mJMmqHpZvAWTJvR2tYPEdIO3zhJAaRk
b5ta3cwzS+zfzy4OcJUmSjHBUuOPmAt0Lae0BatZNWHgukBVFYwQPEQlGfIxojnOq0F/Bv2hUNs2
yc4SZS6rZjC8jWcQmsMmn0u0JcrIILdv3Ui6M8ontdkuACqX29v7tXoNsXYXQcILSTaevjizICkc
mgauvo/JoyD1zQIT3ALGzrqLcweilPvYuadOtQ2P5k4VpDDs3PlwgnclMNEgbVBAGH15WvYc11Nj
wiNNa3iYDWs79PYmoURwYuuL/GOHH4MvFsjNDhPszHsopI+aW6uO5CoBYuQTDWx/0Z1Y8rFKH9j9
FOMFvuqNIubka0Y9xBJQc0FlkLXCr3i4hzKJlayC4xjH7rv1FKFMfJf4ljd/mJt2G3/XFkf71vrR
iwy+qfoj2dijYCNWfQovDtaPA/WTqV3udxaRQo1n/IJiAbzgEYSxUOHzLVV0MYnscCF8LhprZrPa
blhom5i1103jdUgLiI/NgqbN2hXPipL/uyQutIAjUEutAaZmqT0amNehuu1VDHCgjF9a4yNvMemn
CB5UK/ACdpR/rLINOAszUl9qy9jC6jKCFTmDVOXPWcHompthLsokuyr20WHoe9W11J3a+bc/2pVb
GF19IGF14HEADOLeNC1y/jIFpalrQJ2qAD2BED+xcoAmxp0B3kIzQ7ma+oJorIV3k4QHI4AhM/C9
5nvKSJ+92wtZ20eUYWQdtKDgbseg8+U+1hCk0pQh6dwid5RNfSI7TDUf5c/eH/3ajY+qLbJ4XcJG
U+jMIndypjoPNuBxndv5uQcveaAPNmgSsYdbDMjfXt7aOZ3b4p4Vo5oNdcVsJSBFyEyXoqh128JK
AL1YDZcAAtex9EUEC7W90zuwmnVeKQKsrHQ+LreMi9JFPRlDC41qVw6Mx9gb/NSTcp96z3Ngft5e
z1qmgFFvBaBMBmFETfzSIZaiyzENmkJm8gOnAkbBwsFFNDltYBxFc0drD2hkdQCvwBTgknyfckrA
WBHpwO+BEPMk+8sh3IBbHhKv3zGIJ6ZZWnWHM3Oc6zVarVG9gPxZPmIyLx1dRTiDws6bu1AvVsR5
XBaSctHUAiwvoKh/JEFcOekGylkKSOcG2+l97ZE9SWqnukt+6S+CwxMtkPPGCcRz0JaD9cGtWGnp
/se4kd3wwfLk5+qzdeOftw2uPLsuVss5pjQN8tTU2FBqPyRg1CsdVXPSLHRKTQCbWbOECRSAHkDt
DhIwtvKzeK9NE6K9XEG5rji0PXraaNp+VonXh4J87JodnAGqzixxEVGV1AaUHbBkHKEqQPdGoPun
h5NcO/V2cqIgd/YqoDMO8Kaiburqh35um3PQpW1Ntbdhu3rEMJpju+EpC0b/12A6ImLYNUc9N8U5
apNFak7jGsND38q7+NRvpaP02Ak2U3RqnD/2QxEnbYX12LjFQG4ABWCt8breo4topGEtucO5gd0a
HKV4LvI4ld7sVbDNNmxBywbMshFqVcTJ/GnXbt/jTfVmH9WX+Gk+pCgSZD8yEeZ6rYZ18QO4xWKw
r2ttih9gQVs9at+a6h6yr3P1oc9eCZ5P+kHIx9Ldo4Op6a3TqV8GS3Abqeun+mcTuA+yLZZhsmW2
CWAUnR+NQDlYwQRpafmz2I1O68cb8B+DBlPZt06yMQNAxIPpZDtfzJ1IU3stGJ0diMF1D5qiHeR5
xm9ZoLQzGo+kEgHtV92LMexCfkyFPDLnw1mbNEsit507oiyBFCYonOE+Rg4TxaiKkm3iDdvlQQ5E
387qvQVW7P8a5o66lMBP000wDCb/ZSfjrSu7Cz5XSD/aTlI7IsHwtWzw3B53rJJclRmmseHViuqA
XNhtQ0dVWjyt/dsBnf0h/vo6M8SPX1nS3A2ZhTOTZ9dU3C48kGTPGrVo0upko4lkX9YKaAC3/3cn
+X4jAFhpOlZY2bdo3zXOT9wg+GoXMNzNngzGbEsUJ0QrZMWvs4ukqqB9GBlY4ZBuS8juEfR9IFvn
QvC6Ln5BuOj2hq7lh+fr49Ip0IRj9LZnnjI4vexN7Y+of7htYjVlO7fB3Y361BQYboSN9E52h5/h
C2jqv6WOca/9Q3vu4rS4u7HrtY6AtAF+OLj69KVQ7vNR4IFrRbILG9wdmBukj/6zY5t4B3bTfekV
AfAs4AX0sl23AfvSVv1Knm5v4u9qzrXng2IUSFVI8PGocL3Js94wsTT72dibB+2rjepx5zyMqMUQ
R97U7ldETjdHaVfeyp7y/g/lJqz7zw/gTpE2KQQtEpyiojhqczdEfqwFkwg4uhqU0QJE0ZrR9/3e
/TP373qIXS+oBbpTKjt4ujg2EXj86pMSARmlVMiggoSHc/nYnnJ5sLAQI0BfzE0/YxDt3icPkpf7
eUB3olnO9azpzCC3c0NqpWFsw6COBMOZqfP1XXW653lbbalgcetucmaL/wLAGyK3IWxVvhz6BoQN
gaN2J4fsemAMHVDwxs5D+PBRP0V+j+ZVdqe50Jq/7awrhwixTUzOoA/AJgy4mzWDgl3eqDMkrNG8
dtB29UZ9EvHFrqQSmGoEzwWjO0WA5o6RmNnSpzZBi6hpPckI2uwNQNkFo3r1cIpFClFrSwIyCA15
6MexTvFlWG5yYixtDBSWkcvLs9E3r1A1b/++2gkozR8j3LU99GMJhDYAbDRpHfC77nsQuqWZsb19
PCs7Z2P2DtOhaLih68bd1k0aQu0KBAjQglNjjPuao9tgTM4py+rUtLb1FJKmeUnyRhcYXrnbAKxC
HsREqhlh0OUm9mMcDpZUtG4i7yLLH+yHFhlgemyyb13vZtnj7XWupF8X5rhITSIs3yQw1874EGQ/
A8VL2rQowXkKTvK2sRUHAa2XAVySyYAbv7Pvs8AVEbseCtbhW5rdWGRunoswuytJ1oUFbjlmnusA
7U9YTq04Spm5XfpEimPVTd7tpazt2/lSOF+PKcImiDlQPZQfO1o5ZQTqk+agQHu9z/+hEnyxKs7n
a1AiQzcXHcphkZpTEWeTP0hN9Fgv9qNcQkv+9tqYi3HXKD4whgTGeBW7ZC5dcMbsRT1j1gvymo9l
sWuTT2ENfW37UHxFlIDKECBC3PaNTTYVs7qg14uha92hwxbiTMX8PJaCnGAtFWHdgv9a4vZuCmMl
X2pYmoMwKH4tm/7wY0HfwvRBt/4cPdQBiVAYu72Da9Hj3Ci3g6EaYgo0g1Er3RYIT/KDOXpk8Ob4
KR4FL6i1j+qPLdTgLk/LGsa0jCvY6qfnhO4tUSt57U0MrDLLAgCSxIg3VyiPSnMJlUzDV3sCT5bs
F0caYK681/GgwN1IkePbHnL8RtAfWHPDc7vq5cJmqHGiZgq7SdRi2OBrGuaeLAmMrCUeWB0608DC
gG6ZJ8WgIPNZUB9DxIi8cPKgOuiBWKuTv6g92IN8a7or68fF/nXbQdbX9l+r/ButWLJR7djarOqz
zvWvaqv6Vle+/f+scCdHq9yuC4q14bkZZDWS8Lzaa5YkiBdr3g4RL4aNBjIa4zKXBxXa5dhFBIsx
5V9VvqXF01JlztgyXYZOxJG8+kGfW+NCvBoTpc8SWMNEg/FtBuHcITNzqQdMNFxcUD1o/oRP76FX
It3Vy666A8XtvMMED7i7pRyaQfnY7eK0MDza9pYPPrjP29u+1ikFUtyyMS+HHALd7csNSSqtnAtj
xheTqf7Yfx3w+B5i1UtTe0ObD9W0nWaEamGNgSx5PPbaTBzaoOI1vC/WQx63O0khe3SNTrocerUt
Gl9e3cPzH8h9WhOY9NASww80jtMmfaBQzsnxQiO9G27Jc7Er9zGiVgBQ6u2dWYtV53a5fJTGptqE
KYAFVfa1J8dCVNRZ88Tzv8/snyUYFUlJRghioYqQoQEz2I+eGe/T9AHi6HYh6JqufcTn1ji/L+tR
SlUMymDu/Nvcsrr5F93+cnvHmDfzd/G5Dc7bjcFaaFNjx6R8k2YvGuo3UDGcRbckuyR4M4BJgCEZ
ERATDtzBRDUtpgJiJ6Cb/0Ij022bXauARA0VRT0wuj0BnKARFT3W1nZulDutDoREVqjDC+n4mmcv
eo7X8tEQvUpW7y/cW7oB3nOwofDtUQIsSzIvCiK8hw9v8U5dkJg+Tsuvj6FvoeZHHfIkaluuOQc4
Bk1GSoCnEH9rJuYwFqqFHaV15icNOnDd+GUp/34UmbFI/zHDfclWYYVy1sA/4j5YKjBats64LG5j
zo4sZw7RBNnGWqHqwiDnKVJrdFT+7ZBz704ZJrgwJYWX0l2hpR6tZNPNtfhU5ZVjN6MgrRLtKecw
ahxqkSZjT0P5MRnesyFoRdxVa4np+X5y37SkmtUiZ3CWZMqfRkt1ZtDMdGb70sajDySRoCW2tiIA
ytkgGDIQgEkuA5aW5KSnNoBDpHig2X1uvsiy6NteW9K5DRY0z4Kihly7G0vYMFV3OmBe9UlyIR+9
w1Dz8jjsxn2xyYPpXfkM/2VxIHgBM5D+W8f+0vBo5ZGVFbip9QUMNmOWOFVXO0UYCkoCV7cKymCs
XcIobCBXw6dwctia2lBOkpPar7b5KMeCdRB2X19ER3DnAemjY+wLk/BXBCej0uhdXAHwd5g8y422
9gkY+CAFkrJx+k1yyPz+UDwSN/Int3eXL7hQ9Xvkxm7pFA/dKfSlQ+iT+/sFrZpqpzqR9yrS97ty
JO4ncp9GbCU9ZHTy2CXSfUYPmeFroq7q1TbDBMg3MZMFmCWwbtyjZoyAv2xpGbs1atT5E9G2t6+6
Kz9lfx+qwwYmsn6PLl26izTKUVLQKnZ77ZfSPtN+T+MNWILjRGDo6t7hDHF7FdkhSqtRjbp0tTg0
3CfmN5L7iKG313PdyIMdQMQIYUQl1/WwfOm6XKsGLMgzvgDm79d3EF68/1Z7JurSUdDfJfsRkw2x
k97rj/mTvSu8HL086aXy9d3tH7NyeCbgGRowIRBCAEHH5eZqRSkXbUljV1F/9eipjSIC/JVNvTDA
RZmiTxVjTmBAN09LuImLXV3fL1Swpys+wtBaoP2AEAcbWL5cRhYCVIVpJlhpjjl4aEoVVGoAqObe
JJIrW/mizk3xrU9lsitNmWBqWh5IFQzdfrQEj8+11SiI/BihQx3kSgwjr2JCh17DoZAPUoPQ7BCi
fwY2QyUTuPza8Z9b4tLIUjUWPFRgqQJ7SAq5KyJsGbBMgwuS5rkJzsPsEm+hCowsgCebqpN0jurj
7eJ3UTADJ4q4uXzedunrJgUBuO5s+ziXi+ypU/IJFltpk3yRkIq4GKo+RHfN27QnH7ollqIV7SPn
f5BTxBVBYHLYY4gTmq2N+9N2J1d+S5i0qqMUnuSJJKxXPBFdHvg7yIIMG9jzS6fvKR0z0umxW8yu
lL0Sw09bQf/xN0iYOz3G2AM8LVwRo4mcDU0y8ECeMJ09es09pgMw42WeiqfJSVy6SX8ZmBioMN2S
3ZX3vzSAfO9zV3as+8L5DpzED8HBsl289WM4b7XaAhp0lQmAPSZcdNAheWR2em+5I278gwmAls4E
CgEvdFXHqBxR3rISyi72gvNk4LtDqw+xF7n20yJOVOugA3iqOlEL6PfB3Von58BpVqlNt8DQ7GsQ
le7u243q5y9g2nnqt8p2CV5Hl2xyR/OJ19/bgb0ftuBnFjxjV5cLVljQMeDaReH30r0si9qVWdsx
lDa8VHPTyDOs09I5tw915ctBWwiT1hjTQIP2d1PuLAsdEk1NjGVIXL1Hn/4lKV5v//3fNxi/mecG
2A84M9BGGCiEeGwCDH7HKJKcfJccIHiwi38s9/JJDyCBHvu+vVMEV+v1AxPDoOeWr76dpFFRz0mA
hq1yZ3wjv4ZgOUGKTHH1o/StuesS3Ot/Dc3hrHIfyagOZVwA9uvW2aYrHvr61+0NvXYLoIYZ9wwm
XbXrdC+Jqa117f+Q9l1NkuM8kL9IEZJIuVe58tXezYuix0mkvDe//lIb9+1UsXWl2LnXndhGkQJB
EEhkhgDHcLXZWkFzNulU78BZDCDbEK3pE30tmmHKH0EOAwa4KBDnhF2Ux07n0hRhqO1IXL5Lvd6z
PJx7CQNZZMN/h8/GqTOdEdM1w4/WAdj49noXQuD1DxA2lFl6SgIDPyC1iS9hUMRWjubv5vj+0/TH
PWamDsOB/lY9arfo9xziZzqPOcj7c4P3dmA3zhrl/eIXuNgRIQ4hVR4mi0M8rxw9HXoMRuUzJDqh
9J+TKnDp4dGLr40c5AsRVZ1MbdC2YD1gw50ChHJdghHlvlVrv+g/b2/y18gOUxaeESoeEiBwEmJN
XGqcRhSmzLy1HmIw5z/0SQ0mjbja5l3NwPPTfyf1iGFVNvy4bftrBFKgBYvy1qx7OCu7XweIPiSD
VJmzFqGUOIGRebWysro5Xl+HIFjA2wGvRXTbgYi+thDyUk8ynSfIslrPkHBzGc0hLthbY4xONzWO
ASHQv1jUTPUL4laMpovoa05aBiIGKBOy8h5ybnazxvKweC5xNP+1IByLBN2zGPIgeJgQp/cwVovd
A/jzc56AB8t7ZY8+t1/jZ57YofNTtoc1UvYln6HgdEFeZSxQxVJzkGJDww/oGJKAOQuhd+F9vwrQ
+4pjwzIvDQkrLSlPEpXBkPaUHCGKN9llYhcHtkudN/WH6pvW+tDr7HRfXOZiccIZj9Ns0modNgHJ
eJb3skM/WuznL/OOOUBJ2en3NfzX0nbiBQiErYGhOPQnrp20M9QU/MUZVllqNuVeFrmDdR+Onszd
vOntYG1aZGmJGqoyoKjB0Qd3gWAw5cBLzKqWASgLJjcuH1p55RR8BXzj0+GWQnkCFHegKhUWZTSl
VHRyjVv223DHc7vcdD6KM9023BiWU7uTh1GLEeE6ddei9LJt3UTdAjSUKkaortdn6tWgMBOShvGW
t/bwlGH+IcJRqVGTdSTgSa1fk+5Mp9AfJrs+rE0TL6QfWPsf+2IvUeasIHSA/dYJHlCwn6XETXdy
cugb7yanj1zFeboddRaSrWubwjdls+JvRLHf82zEjtnx3niXcvt77JQ/BizejTwglN+K06oYr/rl
wKhzOoInM9q1COTCgSnUvC3MMYydnL0ZgSOzXdltB9AqmXihSPddG7uYE8p02Y7XxEa/3sfXpoV0
vWgGpWEEplVj2A2K1yu6N3SP0+qs0HxPXAeFa0OCRzVMVYJsgiGQbfys/Ok93dMdOVV4DIHQgGV2
u739PReC/JVF0Yd4UyP4ybAIzDD9lm8Hl9+Np/Cx20Ko5DQ4yGSd7EH22YuCBGxfbG7bX/Cna/uC
P2UcpEVMh/1oJ91ZT+FrsitfuRsfzecx9ECgBeY7p3xWz5O0Ejq+Rqdry7O/XTwblKTph0aJYmcy
E1uP36Ks8BtpZX1fY+61ESExqALW87rH8iZgv7O2xuBA8Vhbg5038muIRltaoVXerw1Zf+3zIi24
OCyG8CYasK4YPRN81k13lPkWfWeH/Rotu+3/IYwY9urB9C2XPN/+noubOpfpgJ+DuJ742Cv6OpYn
ik2FsI6t8k2Vvwbayp4unkY0v0CKC5kIyIddfzjQJXdSN9soLb3bYmD1Vzwpd400FlvkEv5fLOiP
MfF8dBaJUT+DsYj80jDkhjwuXKM0+tpam7/WhRHhEBiRBiwBgREqHQPqdvqRG52XYfq3Uve14k3F
D1V6v72wlV00BPeP+GSNSgCbFsQO3CrhJ60DGiG2csnLidq5t80tOsbFEoWDkMpBNhg5hHZl8hAF
92XntPmKXsuaCcHnI4tHkxFCBzUyv6N6Q8AfZ4Qr8XL5YIESFuBIdJxAkH7tfNoEra5+FgzWrJOk
AM94yqnd4PYn2yDZaezZkEInlG0S+qV2RxOX67barPSlvmKXZoe5+BXzx72IXWAuKUajx68Yqp1M
bBUjnmrlGfFnNNxhnAC9DVeH9GO3lm4tOs2FXeEOjirQqBU17I78SdUdNd5OBXN1thJFFg8EzACf
Bc2PWeH3en311HItC2BHoiAqo1iHolfbIMhdcOIOdjSi/iorrlSTfbRWEZ3XIN7Bc4UF9Hng+Yce
7bXtkgGZoKiwHZfmnhoAvsuN0w/kG4j0duHaBbz4Kf+YA8vPtbnBMMt8VGNgYvEAN35BvcUNQU5a
P0Inyq6yyo2gzZj1O2Rzt0/k0re8NCwEHZ3J9aiGMJxxkJcQfReyCgX84LELo5Wr9uvIFfyVgjwF
HQ8UAL7kbklbD+BvgC2zTkO7I3hCtpOdaYk76p2tFYM3//eqJudYSbbwDHcyV3rFyxt98RuEJK5s
+yZLevwGyeDBc2VI/SHVM1Q+pxxinHIBZRcpnDbhYI77gqnVXTpUmwZF0pWq6/9jM8CUDS5NMEyL
VX0lgtCdRvBDZJ07EF3v2i03fkiNH2t+SO1cB5MINgm8CMNa+JpD4BffRk8SpDwYDkeX69rZSsIZ
ZpFyhMhwPBOp9OLkP/PxzJ8ayF4NlVGwa4qvTHW0rLTXS2wz+2bGm5j8tMCSrDm3nXcp1oODZ5Yz
Q1vki+o2lwYi5UU15xnavtWh6Nlyux+/37ayUBiAzAT4v+nMIIMup7BfRlIwxeRIo9QOIXYIzNfM
AAWX1hQYzG4T9SUgxOdNGjiB2X8fivy9ro2HkgaWo6TkJWgoWenXLIZGkG7KUHXBjwL+4foTzpTN
iloBQx/XqReQ4JEZ07YBWzio+sGOzR5om3rakHrhGi3nYq4+g8QogAAK7AtRWY3TviMSZBbiArMJ
w4ZV9HsyxnbaPE5K4yph9MuM8Sy0XjrgHrvio+G4hfpK3dVajEQNPZs1quH50IoOje8CFleMkSIV
FD7QaNRl2YxwaDZwqOg+pGTcJBqxg2A451nnB2DZv+0TS2Hz0qKQNxWdlYwjYK4AQ0ylTZCu1XLy
wdDc0KR8JUQvefmlLSFpUqRmGtQetmJk01YPQZvitehXUpql++7SyBwzLnKJSpOiWrFgZEQIhiSy
zcKNZO0DPOTXxgOXXkOXpgQHypOmjfKowHAGqF3qDNrUtsG+BXHoqnjngf8d00krYX/ZJAWpJCbm
wJEi3OYcEn5xp2N1clDCEneqWN2NFqZTdesc6LWtpXexNK2A5f6hRPrilyC4MsD9MeOAhZUmQatL
aoL4RDfsjaJ3gWfsMT8RO3EOkjc6wc46Di5FPTU9Fe5kB8+g86O7Yc+eg/fyJ135xktx36Aa0ikd
QrpUnOrDVJE2RgqCMupFQNSbZxau5myLzooaO/rUYB/BCNO1H+VZOmlgA0FIfqCPip/vQ6+z3MFR
fXTg/NgtehvEhbcP45Lvzh8VogFz7+gfoMCF7+YFagd53SCH0Y2xuE/Hrk/dGFFTc0EhDcGbsNEe
6zo31oDUS4sFL6sGq5jh+0JnXxUp0gm5g+LMeBcTv8nAkPA3N6lJcIdiPoEC5Ca4Lric+4xpfQyy
3k9pOofRC7NedNO/vYWLK8EwKT6ZAjF2MYJOxjAmuE5xQEz2BDnwV16BjL9fE3dczHpAg23MLIBQ
mhNnxRsrCEJ5GJHnWict8vT40Gf+WG2q9l7WvFzxCB5K+lHpnv9ifRd2hXgdDUob9dE0x1DUZ2O+
I+Vjnq7N/y7dQ5erEyI1D9kUpj12MTIo6LeJ8Ws2urUYlKrUIjN8VrSKW2bZCqv/sl2QaQGlCPUM
MbxpfVaSusHqJsBQWGoeOkN3x0m6g3iPnSmSr+u/b+/nUihBBPmfRSq8V4ImZR3JZISSPMSU09lq
1wDUiynOpQnhUscLj5Z6CBOmGThFi5PlReF92L8VugPclwrKGrB23V7W0j2BuU/w6KPZBDZb4bAF
WqHVE0SHnLjLPVP76DNovMW9S7rmzAA2bmh6lPtx9/9lVdxMivs97jpYNYe7qbjj7b0avVbSfU23
ENIp6Yq3LJ31i0WKDRlwxrexRGCu5095coCoN6ZTVuLJkkde2hDOW44REz1UYYPGtS2BIJNGtorO
YTW6Y+NNf1OfuzQnHLwxNeOxlGHOiD6TDNrNg1e1K19pAW+GHjnmCPBaQ/qLUtz11UbisClrJBJO
OyYJ8xW1Cz9AUaj/YFNs+VauZE9DbsZnzBtVkzNWoXQH2CXgPX0c9seoTJJDo5n9GmnNwufEdQ45
FUwbaTIaI9c/y8wsVjR4ws9TtQEYOMB/YXZrHGlLpxHwZyDudMgBIcMWTkaF4RDI8KJQ2PeldpTM
Ur0PU+2QDJjdRINvM3Zq7yKHO6E1NNoRzyfn9iFZWiY4egnyNwzeghj8epmVYdRFmuC9HJhPJr3P
za2yhi79SrIOkbVLG0LIIV0xZRZq5tC455i1njza5HYP/nojqLyGSUcV4Jeo020GVZ6YWE6cdrac
KTZGgbdjBnAGUe1G/magJnh79QvvjatfJpwn0wC9bT0XTqvQs8hr3+IM7cO1DtdCVIdzmzrF+Dlo
CcSCm94lNSoVeFWq1e+4eo6ql9urWPr7gCCDAUwFyTNqQdffUM/xhtcN/H3wq4HkAWj4VQWp2Q2E
lBvlpVlYBz9f+5KShVMZNFqIx0WuH6xmO9SemTuJ8UEj2cEs09CjqrMC412qD1zZnIPhRf5ZRZqu
dBamzcmTpdjjRgPvF/3IN9Z5Qs/5tT5a4FW+vZNLpwEoOrAXQe5lRkJfm0x0kjY0n59r0jGBNCce
bauchfOR/rKVFzZmn7xcliJDSaSZl1W6CoAdoTulp4C9yOC3Ve12LQVdPH3of4BAV0FiiNLGtT0Q
gBhKPeB50gKFKr9AubWz0QYB/TAaj0fzTkYHXzo0mFZZowRZ3M2ZwHAmO8ELUXi01PUYzpPGqB8o
exrti+GbyVbegou3xz8kif/XhuAkYH+ibRbiYSRvDJttQ0/9CI6tb20iW38MXWWlQrS8JB0RG3Ur
UDgI8TotKYuiCUsyFdwKP/r0NDYrJshSKUif39OgqsDLAWf6+os1IEAYYyZxJ5FY+QIwofYdZEnd
KzXTYtsWgfoNKtrWLmBcOhsZb/Y8VVKPg3pgG+RytAt51XzQIZA/S54HW1kJJ59LWojqg56TTd6F
ICsP1XYvA54MSikjmz7isaEOBHgTuMdA5cKWSrMCdwBvTw1L4CO1DhGXulVP9WhId1UZDI0tm+O0
KZUy/FS5kpz0tC0egqIejhDQbe4TqWpRlYogSW3HqTX4EPoO3VBWv5tT3AIiA3Zn1VZxzT5DMYXh
VujYWTMqrXZBbc4npwDUDUxekDo07Skf69dGh+IJNq5/xJUS7iDKqXhWgLeA3bYm3YKxOS/Qmiqr
IyNk/mUB33WQ7XLVss0ye6SQ88usvPdLXat8OeutdNOGZbtFN6Lf6UHKQkeeIvISJpO573UQmdny
kBHmBTQZC5umMj2qhRxsw94auF3Ucg0qUGyi36cJcbVqkj4GRU+lbddiJro1tM7yud6xTTpZ+nva
RMAcyLL0zHHFfZsghHdXFz31JCUiLbhJKPRGGGBt1CVJSDtvxNDcG5lANTuEg35I0lb5bJNK/UVz
Jt/3RsK9vFIY3pSBmiaulOXJWxrrPahprDz5mQXasOdESl+5AmnKPFMmp+rH9IT/vT1FJhRlm8Qg
p0AaFTRgSbQzB5WfVKaVbpVPoGsr0RZ6s0pVf+iz0OK21VYEdI/UTHqop4dhsmmLSN3lat08xJyU
PsRArcbhhIx7TE7134wukgHaq9BUMqU83PTQmwaUhmnJPQbZ6nMSQPjKzq05zbGG8CkEdusxzyY9
d3kRFbs2L8uPkOoRmuxK1X/SDhrNdqKMk7ZXo6R557Eh+XxKin3QyuQ5awsS7Ggfs20bq9OD0pPM
h+aw5kiBZDxoRhnsGqXW0Lqn6OF7ZVsGiq1n6M84lMdjt0nqenhIim4EqVViBcdek9KtHkjtNmCF
pECLusy/ZwDqPBPsS2SXUSU9hYpWZ24G0b/nnNPhSQ0b5RvE2LkTJpbc2Lzg2XNGuvJTS1B5tNVM
b0w7iqPyLYfkxUMA2UndzgoCmTqJpgezHwDQaLvBT/K6f1ZLsK3boVTlv4euHzwFiIdnVWfgM01M
NJXtVIUCkpcyK3oiccCPKdMgZA1RvvpZHVXJz4OWRLacy0lmR9CDfCVV2O+CJK0sO+t1/dAXanAO
SYMDnMvagFM00l2UFt2h72P5Y8TUjq3GJcVP18wgdccuN85phcKXjdmhYVcGTELo0Kt43DAQg+xp
JcX3I5+A6rVoVO5KU4/9TAO2MdAmMADVjTYcwfsf/8RMUv9SQFNll5qJBUAbmgV3GcoYWTiWkVtU
efUZmkF0RjRsXalKx+9Gqpb+RImEJ2Q2RHZtFICnTeMYHljH8LqzRj3YAHqYPg0I177Ma7UDLyAN
d7lVlD4Qu/GJFjl/lIIx2uoR0XAc4gIHSY+gR0my4ZCMU+fnkx5/pFYt2XSMWi8dY2Pby0Y32Hqo
dW5VjeBMkhQV4F6jRVuajoZ519Gy9xjPqJd3sdZvCl2vLAds9tBStohSW3afg3bZVaM6iVC3qABf
0QpMO9sdJRA7MlhDHCM0Yk9X4uTZ5ASl1KwepAkhTKtGZ6rpBMU8uY5/R3oGBrghL5vXMrcCbyRV
8WHQoNl2URL7I03qDxJKzbbUDAygS23jVUZVuFBC6F+iTJreqNLKv3sam7YB2ecHIF+MY9hY9QHS
btNOgSO+tKkERNrtVGsx9Z4LY5ARmBF+YnKgyXUw1rhJU8srMfBZJfZYuma2BsNeurE1sOPimWWC
u1kW0p9e5XhbxshcSbBXpV+YnjaTlTL4mok5P7/I6GRtLHk/wERrPlmA07aVK48rjc01G/O/X9jI
46oDtSsyUzP/XcZenN8NxePffJE/O/UlMTVbXEZYRoFQUWpvZv4tSJ2+WivvLj1XLr+I8OWZokah
rsFO1u418sK7/16I0S//vpASgsKptwKKrSpTr8TgQa29Kubr7b1a+xxCHshjlXRJgTU09Z63b5X1
BO3c2yb+kbf48lC4SAOFxymhyVD1MdJAzQZi0a/em91d74Um2AOhcOoaDkQw+vdmr9vWpvgNuXvH
eqGKDWY/tvr+m1POW79FOEWzimtMzIA7HXmcmC8DYKAYH6r1JgMkBhyuBD6/0adrujBLrgJEKqQK
dTQDvrxdoJYc5coMEJPqTTmkdlKtjRMvvsYuLAhnN2zB82/N6DCrHb8Vys8EwCZLDmydoMHBflhJ
ck+bNerTxbIPKCxUAOwwxv9FlKnmNakV/s+nVUG5bmt4Z25N8KA64R37ftuPVo0J56GsDd5CMAGl
l3mgl+20zm9TZpuaz6LtwN4C+pOXv1eMzs4pOszlCoUDklcctd4URiNmk231M92jiujQH7LLvWGT
vayYm9fw1RxyS00DRz8o1q7DI5XLMgykGUvwUGHQKdl9Z054amwjxaileh/49Q41Z/Mc3q01J5Yc
CEiffy0Lu2tVUxRiqhElpMQvdsnv8Cj/qF75xli5AP6hNrm1RGFHMytmQRXBEMUEzFP+6k8bhvHG
mYNV/5metEdM5DnVOcxAb1utik0tPkqBPjFRX4JaI1711ztcI4dXaYEPesofmzvznmKyelPiVoWQ
WOjwb/n9eMAbynLTt7/5theWhTioWVFuRbMrNe+mZt8hC1I2uksMO/9hggzZB123Wx/Yd76BnPzq
GOKiI19YFyIfk4iUIU/iTvnaIwXf3imGnbz2brGHRJS/NnYw++mXj0xU8NghZZnb6te7zOooUfUZ
OJoHZ8bsXvebYgMp22Ctk7B0gaFx/68hIe51YzVa3YznlKrntnon4W5VWmspeF+aEFIWXsJd2Rxa
J2M3pOhTK+S/g1JBPgRle8xXW2BkFY5EjqlHqs7IN6s/9FD8sDxLW6kILqapf+rjIh5aqdNaVjpU
iKXJPPZmsm9Y7Co5cwhfI4hc2q+LvOWfOH6R4llBhjniCjmFSt+jpEQa+RfbBc7aeZ4N/RPk+9fO
NcptPMopKoGpsmeDJ+ESkIO1qu3soaIHXxoR4mFHkt6QGxjRH9JPDL2fp63k6G7r950NqcNPebsS
Hha37WJVghPECWZU1HlVvaPgMXs/be+7A7DW92TzYrnyca2quXREMWUpg/cKyq2WKFApm5DBsBo8
XMYUGNL+3pQeWu0UYrhbd24vbc2ScEZLPEOjLJotyRsabcPKtKn+MMWbfG2YbDFHAJaGgjkUTySA
Lq5dgyeppncpTAUP/M5QPCQk3b5xmOqRn8Hj7WUthZ4LW6Kfq0oBPWYOW53imvQ8Ub/rV3LnRZ8A
eRHQMmgtYtj3ejnVoKuJEgBM1xQnzcrtJl1Zw2JY+GNAE9pmSdbkuhnNLZ3uJet9PTrkwUZf4+5Z
3CmgpEFkjQFYfJrrZRgyy8q6nVsFxqYPfamMIQ2/4mRLKwE7HTgqgHKwvqCX8mIyo7AHdCSKwKsE
LJE+2knuKWv06ksYFf3SkODNssQrmjazoboBZU9qxfsMBUnPaOr63oCoulN1LYYLdQwbykrt6pPm
JzojDnSL1xLwpZOFZtw8Lq0DkSXSyCUNmfJJRcwwYl9WMYgVPYYQDMXk3aCsdCiWXPHSlJC9ZIVa
InuEqXloh5GHPlqDMi1bgKLpzEIEmichrJMkSQ0+t1maelPkZ9KtHKZFD0GD+n9/X4joVgaxuWrA
3y+zn7zlbpih0mkZHmGFezsyLA3MoU+Fdx5QIgCpiKQZcERANiqYMjvdxeAOnieSr4WY4kW9uZnA
5g69HzVkXhjnRwwlnUfU7ae6RVW7szmmqMkk26y3tq1ybgMLReuVvZgDh3i7Xf5AwYnBitRO7bwX
rfRm6veRvgf7RZQ7ZbMviy1ZA1gubv3FfggBAP0CZL8M3a0YeI+aNbZejODX2oYo7t7e+qVQc7mw
+ZdcJB+ZxTG/P2JhHEMR5KWRzrLs3Tax6KcmwVelwJUjX7s20UsZmG5l4Am5eoxiBT33VXDT8n79
MSG46qjnFA0M7FeLARMnSp32nPmhZ3ilq9+1O8nNfrPn9slcSRIXW9X6xdKE+6abjEgq5u+ECTZ2
bu5VyUbjxf4pH1UwFykozcQr32sxgv2xaAkXEMsSKwc6E4g/JjtJ/Vwbfpa8J/VRStemyxY7yBer
E1GMQR80MSQHYGs3HcmBuKivn6FG57Fd/UP+odrGcdxqeA8+Tiu90BWXsYTgGYDDsS9VuEzEim3O
2VGnyUr+uOz4/7qM+OKqiToOPMBGWnq7yUmPzkNmJ0ay4vxr30sIHGUXV1QJsIcjGBVlDM9lUKmP
Xdo99Txxbx+0tSXN/35xlsdCVkH7gl1TG+rq+UsK+W0I2N42sjAgP4vy/tk4IWJg8pbWMvo9Tvxq
HenD4Fp+gHHq/qOBVmGy7x5He80dlqPvH5NCBAlkhRlWjW8V8q2MEZ6qPo39qdSRh+tupmws4t9e
5LJBoOqRGIEEUwxZSquzQUtaPGHf+zOwScf4ftoTh73dNrOcG4FNH/ONqgUOFeGLFXyMe0phx2BH
lu6D4S7BgJqqvOn9tgVMg9pUcYCUs4EvWgkki84yw/fReCXgJRJMZ8MUozkJ01G9z8CqKKPLG/HN
ygIX3f/CiuAsHTdiLZqt1NCFmZ40e/LZvnjLCi/Uneow7son/iLNjMFrBZy19Qk+09FslPT51rHA
LWpsQIKGkdG/CVMXqxOunTJjkzZpsDGkIdDyCP7typFeDIQXFoQLJuyLgkkSLOAz2oGUO93a0NdX
/R6g9DCABDgKOHOB+RccIQ0sdcqaAUgap9+wx8TV/NKZtvqrn6PE1530d+aD9Ns2/fr4MkKTduUh
sjT9e/UDBB8ZIGcPdCt+wOCeAtf6wQ7V7ld81Hf8TEB1qGf2Pvdu++Xi+b5Ys+AcOXit9TzFFEBm
8meOHAgySX19nKJcdwwyoi2ZjI+AKXxiGmF32/TSyKSOaipkfWZgNIRlr6N01auxHhuwnbLkNFZ3
E1SLoqo+Q9fdAwrNj8roHsrojyMUZ63k87b1JX/CFC6oPjHeAWV14WPrFjizSwt7XQ6ZLQ3HLv95
28DSsQNXP9wJRTjgZwUDsUrLQSZ47RnBtJmbfYUk+yGaV7fNzD4h5uOXZgSfkUliYv5ExlVnYOpI
BX4u9Vv+RP9innfmi/93OYKjKLnSdyCNxytOpjZDJypGcUvBWNpazWfJIy8NCaGEmYHeFiDucnJV
xrDfJ8rsNHlq6F1ruFnOtrX5F0VBsEmDpNAEcRgRC5xF31pyVeJ9Gsb7cXqX9a1S/UVDFsLy6PJj
XktTxde2RMDgxSUEf4tzxxjAvQAOn7/L/S/OsrBzIEIcGr3EedJPUQdyAte6476+YQ/Zm3YC66W0
oZateJD2XInNi7e3Ae0skHyqICn7MtQe9zU358jJtPAhNQm4M577ugQEpDh2teFkg/xQDd+n5hVj
5x6V/rM8EyK3oWJiSpnZTI0vEAcp7dVKmSMJV2Luy8Yob2knaT+tpADXi5krL7dP3VL0uPygQlqu
xxP45jJ80FQ372W9fbDWBIbWLJDr4EhIluZjihGwUoPc73CnJStuv/jRUBrU5vkvBZVP4UaN5ZGF
fYWPVptvco5Jm8OoPkntC48eFEi/nqQTUq1pjXVtKV5dWBXrhpEqa4lGYbWPJ0DuXxsIYBemm61R
48zOLsbFSzvC5RJWcj+ABjB2lFLPNkwdH7rhrZqse336kWIazjbi77d9YingX1oUfSKLSR7nCFyx
Bkh4nTqkfYzXVJPWtk9wi1StIUESYFmdtZniyJ50uzRsskZNv2Zm9s6LB1Ru1D0ZDJgpQCCUDKOd
6t+bflvIa82S+ZV+6zMJtyQdlcRQ58k2DYljOH5OAT7YKSgeq6G1w7hwwE/oFBjUuv2tFk4X3jTg
BcWTA8PmYgvD4iHwcHPqkXTyvsmMc9c+37awdLzmZ9NMag92OoxZXm9hoOX9AGguTBjluWwVuy4m
m0WtnXKCGYXSLuW9QTK3196H8F0t1sgYltwRtzUk8UBxgh8i7OzAeqWJOuysBYnNuADC824Kx5W3
07wI8fNdGhGyD9geWDGf5oj8YAagmlsI5aFv91y3r7f3c8kjLy0J2zkM5Rh2LU5XMYARtQeIE/ho
FfBP0nzctrS2ccI1igqIngBiiWqy9RmGoAh7MgzvtonF1BdKeDPNgQlFcnEekAI7WUtzpl8aM/20
p7vpUfql7fvn9rAmEL2UUM0k8HQGGqJeIcR5VS3LmvXI3LLg02B+bADGXgDYLNu99Ukkv1zj2V7e
wH8NimOHZtKCvKCGQTUnnj5gwkNv/BRY6pVNnAPqV+f7Y0cI8fEAPruxnO3sq855rrmr/qxMp8MY
R9jYCncr/7bFZR/8Y1CI8EUOJWU1m30w9vXMo9TNkidC3dtWFmLTPCb1v+8lxiYtU/O0LWGFVO8p
IB3FSq127e/P/34R2w3QZQ9hihdDMDi8Ce2er1VUFj1uruRg2AZ8juId3/E6MYFFRWZhPFUNyNaH
1wqvBguc59KOjYDMrdHVLsYhzLKDswVE4KAEvV5TCFZ3AB5h0VKOLADhDvezsIf+I8IuW/GCxf27
sCV4gWomkqbNL64Id6OEJj95ve0Ai8X0md3mf6sRLvnMHDNaDbBQYtqa74vqKQ8fK+pk5aYFsh2N
A75XQr8HFl/BzPIak+vS1YVpTA0ZtYXhmy/FuKBPdaUN4IFSpEDNJzW68YUyCUj5ips52FyDDDDI
oXxMDD29A71inDvz8MRJAYHZrJ4brp28xZACPhpQsUCOB0nr9fc11LAv64DgF3VPXPXqft+syduv
mZgP/8WxIKk1lpBNQvWHG+e4zewg4+esWpOqWzwbFysR7jFcLp3JJpipu6Q5aAY0XgNJ2fOB6W6t
8b1pJRHoc8MDLfO1FtdigQko+n+3Ubja+qpQRtXANj4mlq3dQUnjo7abbCsfyEPqVp76iOC5XSta
Lx7OC6vCBdSDPF/rinnJJLdl1a/ipzzaQJAHtEK3T87i0fxj6Z/u6sU35LzuzLCCpQgqohWV7UZd
OfwrXiIGGoPkhlHlsJBQlFELX8WAFE1X4PRryxAijDUoBcZ98Jk65dUwYePp9jYtfhCTQNIKvFMY
ZhVOU8Z5NmjQlHcYOvKy5qSgZU1OUnCPaePblhanE1GRRWkd8QxMJsJS4kThCZkJckCuawfk0HW/
k8DO+VmqQPedez3ZGunHGJwK7R6zzyvWlxYKbMM8qoieiS6mPhmNo4nlKO30D5ZPN/njtIWCKPTY
vePoGkCV20eIH9eOtAJVXbYLmKgJhe9Z6fs6lgS6lHEpKPABef1ZReDJGL5hCvBu0J5JXHu3V7kU
UUAnCJIq8KxQAAeujeU5WhoQBEQaRKE2Px1S/n0gpq3lTpQdutitm19/YRCCGyCnUXX8bcGgVCBF
KdARBZw6P4z1Rw1+eHM4R2bvTEH4PKWjG4IK6bbR+Y+KyR6SBlOGN2E6WUQ6GmjRGJmCekhMMbcb
79TuMK6KTS0aAdc3oPbgY6D/dAgu4odlDi1wJGivVbT262DalZG8qcM1iY35KhHWAiwJlG0xYg3u
HZGiT+9aSEeqSFxldMv7fMMBd5S/aWzzn7fsyoxwo6HDEdLYgJmmweheM9w1tPzdZLJ728xCpeXK
jODsTTuVHZtJYpKanyiI8gxMuz4MhnWq8sAGqHPFExb83UASAPwEKIW+oii4Isklr5Edcb18pWru
Re3vKACrWP+E1z4mwb5brF/ZysU1XtgULk6JSr1WNupcTXKr6amKH2ybFMzmzQpYasEDDRlBA04O
3nfwgVwf5qKu0pDNhvoR2mBm5HdTui+ncCVArZkR1kOGKjR6GWaGZlPq97z2k2h72y3mX/rFyU3I
+gGBjDqLiGRqgrLIYow8Ol0PUCrzrAopLEarIWS/1lxdXA3IH0DUiB4F6h3Xm2ZBv/H/kHZdO3Lr
yvaLBChR4VWh0+Q8nhfBY28r50Tp6++igbOt5hBNbF/AgB8G6FKRxWKxwlqoTUAUTeZgtA4GHf1C
FjyJhYClEGl81FL43uG+NDDcShyEoMCXADbjAqgJEkuSsiI708CXi25EuJ8vmCtxTHUlHhWMOGTa
PkqQ5gDzcNCaS+BOLkaVKV5RaS3ZKZFmGrARwF2CCsgXzIdstnBLNmDkSQZH9d2ubEFoO8271Fgl
6okc31YS55HW1bYwTgr1EtcE9JIJglf3GIMpAknA42XzEymlo9MKI49Isny5FQFkGRVujhdhQ61w
VoEVnlnh0rmSx7TIynULl5KNHkYUM41z02vt0S3qFPGgm1deuuxNrKJzZdneku0uKyRau60kFjRu
7qZEKVdAV0GhStkBt9Gz7M/JDSfj6bIYQewJyp4/CrF13YjRFF2N8VeIIeudPbv7um4kDlysCePK
wVEiX0aVirKwUcJBeFtWvxZgX7lv9hjOMmZKoQEADPh/UjgXl+aa0YLYF51wzX09HhcATlLJrSAa
ULQBVIowD7hN2HxusRo6lbnKYL1KdPYXP5vr9HE5PSt+cUUPZNeB4sU+of50B3D+W3QvXz0wqBHZ
eJBI0e1HcIcqLUt3nNlHDMstJa8KqLvUXrJlMhnctdTRucONCxmOuTPj91kDSrasoU/k+1BABAs0
MYACy8extNBzwFXjTgLyxWdTJteTUV7lRrYrGHVO63gOSKS8y9YuiiXY5AwL1YFAxEdiBFN68xBD
r3RqgEVzm+HaaMvaA0GZbzUh0DtmWSAr8hhbkdx2TY1exI0Kj9GW9i064nx9Ln9MjRaWrrOb7FLi
3GUacjtnduiMjiys6lI34Dgy6feoUfpjMfXv9aR+U924DqPUvS3RjyxZXPGG/llc7gQqmLahRYPF
XW2N7tUGsTQQL6egtJXvtI6+qbV2kxBZtkHkXfAMAtsbniZo6eeCgXgt9aVRmEeer5BgN2jureA8
in5dthxRCh99vJatYQALeEl825gJEAwK4Cmcfd26UXPLXworAF31vlWyqzL/NjjlkQDDgsTLISbj
j8vihVbEukrwqANiHE8JZk3T1AHxCE+I+seQlzCcdKfHEy7W7xgUlGykcEk3wrirxyBqGgF5Gh0S
wG9vrNd8zY9uH++I8jexPX7uX7U4h0qA4pBZHdRaEoDxqM6VXdmITu3DSOu7bFCDLhk8Z5WOZsg0
ZH/f3HoVPglQ7JCbZM0ByLp+RkaPAJUBeMw3dFl8tGvfx5iu1DP1EI3DU9lYd3Y6D54yFPs2Hz0N
LAJ/scWWCmxWhoAEeN3zbwISS9HNIzs+eEwXyc4FgaYZAIXMWz4vSxIe1I0kTvvZ7gAymEB7k36Y
YAwtDgUSQyigRGyWdpKYrvAu2UjjPFK9AC3LYHqlAIhUl/cITUtaLLNZmRTO+SRzThRSMEsimIcI
gRriISaUbJHQuW5UYX/fmI0xkDHRFrZF4/BuuMN1MlrBFL1i7jM0rTRMk+8VZkUu75aoPIDBq38N
g2eQzqYkaxsmFZ25OyNNj2BF8LWpCid7OCCGR8YnC4BX9zhNxg5t+aETf1eV+L5Ijpe/RLLGFudq
QY5mRZhrZT1hemAmOvgX0n2jDJLgQxSSgo4ZzxOA0oOVhxNjF31D3Bwvr9gmuzmzDgA72v+NJn9E
6OcbiYmbFPyX8HD9FJ8yO0GbffIaratEjNDNbDQxzsXUxlA7wwJNzCU+dn1zo02PWuWgEmdJLFOU
eEUbK2gHTYwAovTLLZrpDr1iJC6iQuCeU+qt5LEAHLnxapvvdN2N0R2ZvcrESOoY9rLZaql0bj0T
xMu92UFRHRmu2nywklPi+HNzBR6ZYvwEmg/OI6j7Jh2F/Dm8vJlCd7ZRnVvl3p7bsWMv9ToFAHTm
r9Y+TscgLl8qcHnL4HVEk6NnK83djnGcNEmJt6afrLdkChs045Npv6Yd4qpHQ3ks9IBmkgqB0JBY
kzI7EMYXQE3FLWbVrSGziZJj1U1gGOvDylH2I1S8vJrCSIPhJQMcykQ7C2dI00LKJdLxZifJhMYB
LVRGc1/ghbGa77i2JC5FpBibj3JVWwXUJt8TvNSxSRSzRsBv2L3X5cXPoXUnX4+t1ANH+stl3USV
TjQgqxjtA2oG6DI5U4lr1+lVAnFoTzD3fd5cD31bB2SI6RF4s9Z+tIwfQ9r2HnXGOjAo2ACbaH0q
rUbGOyZypnDqKJWY+JovnCN6ORgUURZ4igv3ZI7A62/tm0L6yhKYK9pQ2aOYFUQwV8vdWUMWT2AW
mJDKTB+d6nszPdRghFkmH6XkBOS1isI6yi6v89ddhUwk6NAjagACmy/fKo6epHUEmVnpa/1T6nTg
oTnWswxNWCaH/X1zH9v6mMUANcSlb/vD+LRUO3u968y3/5827MRspDTZDMo2B9oQANckDoaGtSdT
RZv682U5Xy2CrRrMk6GWgvGAM842TUDjNzBtiqd5eqjUu1bGDff1cJ+L4HxXQprVdZkIan/G9lHr
grhGheXXKqtFfL3DMfOo6jZKN5iyBovx+ZoNALtTFtaNRpuHuHMfVWeUZM6FEkAzbSLbx0iSObs2
tCyJ0ghlgbHzh+zNNP6zy4UGyI+CFRAvSySAzzUYk2bp6e8SgP3SGzsjqr08uqswknp510U2vJXD
Ba46rVC/n5GAs8ogLkB+bAOME92CpkQf0XqhNxElKGSvAGjM+fVxQODWWMiPde6dXv9TzLp/WZHf
2a/zCgCeckiuYCIbcDnoJTlfMUuxG5VOCMGba/ShHz/0GBzrbRh99PslLD3Ve73RT8aOhJiaW723
Eu1b0ykO8MDz8IRF48n3KIzRiAzOnf3lTxNg+eDTsImMeYllidnR2xzhDjNe1VIhch3RrtjTZ3WM
vARQSejL87r6xnV/mVb2MBjjLs8e1Kk/oAL0POpGoGodQGJruK9W9mIRnEWCDj1G24X6FvBvuG8a
i6gHSiCiaau4itbxqku1vdGS3YJjuayyzluROFBp4lQiSQqL5pagroF5Ptuws65fm2+LHQH/sFwd
W/frougLL1s0EwhgY0sOlVJi8s40J9tbqT2fYnBkhu64Fo4HsIS6AkOhw4Bis6l/iZDfuif1ZJLg
8p6JvheFJMtCvhUjFHzTQrROERLtWJ4FTx0vytVAWenJSetrqgw/q1QGRCS6KAlKMKDONHFK0Cx8
vh+Lndg0dlgMq3RgCezVYDbGawzkBva6BF3rIsNUApJi3qPjRLY77Mf5s8M4U0wA0zNcc044ZhJ7
ZVwRdVGw3HSzelBUd2er6LMiZKeMxsuazojG0GylP09N/J/H+QwCx6CxL0DTLZ8WreAGV4zD4YaL
P+fE8XRAs17eTYGXw8DX78oMYOGBn3C+uMUU09aYIiSUo9BMjq12RYH7Wb1fliLcw60Y/VwMJpoV
VQEOq6++NnoYvxifQHINkLAzY+CpXxYmuK7PVOLOL60SDQjxkDXZx44C6qK9c53wsgzBwwp85CgO
gwEJeSHYxrlCfbema9ejVlcRusvRaevFsav59qAt+8HNwQMFSp+gqEF6RbOB3mJWB0ksbSanvhwf
pmFdJF8kOpYwFtQ+AGFK0IFy/kFGGs0mejPAwKH/Ql3HK53bSFXuR3dG5YhKfIAg6Qr1Cfjp2PNO
h31y0qYeTQbsaddoEYhJS0DgAyw3TNq6/TalVrZDxHQ3xKt9C16lm8xRbBAw5pLTIbzYsAE6fAKc
A7qozr8iIk5CpwjAmrSx5gFQHaWh+rFVms+KC1CsIR87EKrRvEquuraFhadZjqKxBrCXo21n3TM1
cuBHDoptfnem2AhAm7KOuOLL/KS2S5WE+Ypf8vrB6p9rN9WCJmoYYnA1LGG8WuWLbg2g7B5q7Vkd
TOVXW/Xt3s0U/ZVEUXsohqUMssRcr5PULFERiqLEi4EtfD/GHZX1YX99bmPvEaDi2YL4zuIpA3PK
GLumqvAdHcNfun1fkR8Dyim51gHM39hR2WSl0AowKW6wm4t1SXDrn02WOY82Xm3jErrOgxEH1fhW
2c/J9H10H1LkonDA+1jiskTnGzcP6uRgAgPkPHf05kJfCCgbCzDfg/9BYyyq+Z3VmZLWDJFnNBH0
IxawcND5Rqe5AOZ0StEdV4wu4JCPafOROe+WvbvsSUTnFq1HJoidmEfhc3dz3Rkj2swL33TmUKcF
gAvzIOlNrzC+xdT0L0sTrt1GGueH10mfsqyDtGEFT5Wuh4V931LJyomFgH0NfWKsO4jbID3JaWy7
KY5lOf+YqUXvHXt6qbOhlhT9xQYImkqUKVErR3/huQPI0FDVzSxLUUczBmE/+wV9Tler68UUFdJQ
t08TpuwbGRsRe8LwQYHpGjhs4A3GYDb3xHHMwY6sEqtoDS/r+ESbU5wBBMjLlRe1O2iyN5sgO4Lu
ULRuMlo/9IHzI0xjPTYlxs1gI8MLQFWo4at5EKXhkHt29m4Ufgyp1q3T7C9bi+BpciaXewJlOuAm
Zwd6Ov2wT216mBfZiILI/NlbEYuJ+t2XnHI3zINegCyAAWk0/bGdD0tbsmHm2lr/wm9sRXG2n9cx
xsMQbvtODKbn2Do4pPDUsviLA70Vw12NcYZRmC6BmAgACQ29p/m7W9Z+tPxMgEB/eYNELh+dXSDI
deHzTX54nlU9+moecNLQvus+upnrueShi55GFc8jWcFDF9mDBWcPZmEDHEK8v9daZWo7gwU9GHgc
NM9tnvQVOxcq7UMfvQLXQjFvxvj7UvulczDyX31zm9gNKlh7Z7pSzZ+d0npl81Ssh8oK0kqGhScy
pu33cfZqtb2RkxjxAGheMtWbgMhqPxj955BKIo/f7eW8B8CNB5QIvNpxC3GOx+icXksIVqLTEzTV
7YsFVR1GwOAN+UNrLUGiGV4+VGFR4/ItPhoDsHx+0f4gximnr5UD2H7qq9YDjSUeXhiZbj+NM/NR
bwyUu7EIbXkFkE0sfogUWZcFhvuclTsrC6b8UIPvPC6D6r+35RsYloF4dK8B85B/sLQtkj/IyBX+
Cjom5JC9yPRnWUFW5H63QtjNvUka5H3jVph1QQCgfRsGjwx7u9wZyfNMDmV0p8saRUSBwFYcs7qN
uLZdSJwuEGeRzHcszzRuKQYoXNlTTGS9yCuoIKBDBhyV7nM546IA+aeGtzXyCcMvx259TACwb2rf
Cxkuk8Bv4Lr8PXCLXkPkNs9FYUYrK1MTotLsyYo7TBYBULi+i0F0ZvgYErjspQT7dSaN26850+NC
oZAGWs61BeEaJmHTBGDRuleaH+CqQOuPxDEKQpAzkdyeZZiJq8gEkXpnhOowBnN9o8oMQ7BhZ0I4
d7POWRZ1LJiK59JrixMKr1hWD2xFUysJqXThjuE8IZGHlCeKTec7VlaZWZgLW8PiKaXHGdhulYHB
jYDEoVk9p5npJ9PPvvqZWtfRerCNLphNyzPUnQM6n/Q4xLsuKgJtDAH34tNiBM3dDhFFDib65G52
//sliKrRn8/llgb+caz0FL/foVfDRROX1u3t9nNWnND+edm6BKBwjAzujywuGuscAIesLEqJ2s+a
BL3yliIt7A5enhzVJezSXWNcu1qo1/cDUBKXym/1R5e8F2Wyb2RXkMj9br5GV9mg/cZbgCU8mlUV
X+NimVFgjm/I5JNc9frpCHIfL5rfx47uCbmvymCmf1F5gXhg+VgGXmYYwTwXDwIYo6csNI3ae+o+
A0gJ078nmkguQOH5+iOGH/BS1khx+xRiqv497eYgbg5VW/3NId4I4RwiMZWEor0LS6l89OCWGdPQ
Uv/CN7H+NAZAYAMJkjtX2kjnApCCKBpbn0V0XItgRkeADXqC/Kqu3+jrZWMVrRtmvUxW90P7Or89
6qCi2zpecO6WUHEOxHla/+IKZuNk/xPBb02jz6j6NBDRtTdF/K21QqWSnG6xFpYLOCUVySY+1wQK
pnUwlBnXx3pYzDc1u+5ksCtCEaggWSpykhgC4vYlmXStW21oMdEn9KQv+TWqz5f3QpSUxID3Hxmc
k1oI+OJADQj76t7XDxMJfkygkX/09GOcHgpci2QsJTLFauGdA5YGvCD5tGHbDKNZo6HMJ90xjn+l
SB4Z3y+rJbopUHb7VwR320aa6pTI+4NtJgpn5YAgnARZdbu6od5L3t8ybbhNcpe4SMwRolwH9THt
MKcfaFa/rA77DS7Sxib9UYfbpHxc5l5TIaNNFy8tPNN+XZzSc7UrQ1YoYytzSRTnOzW77SKtgai5
/qEpp6L/1VA8FPeXFRK95pEv03TWrI4gmX+0rdkMNkFQDPsLojv0joL2UPOicbqyW8uP9A4vuebW
doz9QqKbxI4fklYCgyUKyLZfwJlIg25gDOjiCwznOC3/WNOzbqBUfwICRe3sUlWmMXPU3MICgoXo
wHbE4CBQxM8vpcldEzprBHnCDlSEiVekL3YdFtGJmqtH3TcDKeQBb0fJ/fHbm36Ri0lFnHFMnqKz
/FyuXSpLF9UWukq8/nX8XobGpxEkP2s0QHnpEbCd8c/Eq9+GG+dKBsgiOBqYRMH8BEYzMfbKzyfn
3dBGgBL/7SIdJyiH/UTDy4Yk2EWMWDGaXZA2uxjqPdeuKe2Gtik4t6029QdnZ6n7xPBQZvRIGiDI
y2TpNsH52Ar87U83oY2lgx+uoRHMxsy8ImvQz31cx+vMkBTdRGu3Uex31m8jZ1KBzmeWLhI1Crjn
bSTPqdf/RXBxpgz3TLabkVQVQmI/wVicG/mG+zbLaC4Evgt4ikiBshYfWAL7+0aR3FLW0shhf6j/
Xvf16BttdjXMaVgzkKUpk6ybwPOfieNcJYAhwK+nwuYK/WfeAv9Z17xCCVvn5GAtZdBNMmmc+XVk
RBRSQZpuBV32Hd2wntkdaB4Q/SEff122dcH7x0T9EF4PcS1eQHypxyaF2w5DnPtXaGLYTzuwW+6X
U3cE/fPR9ZWX1Dfv4muM6d0qH2hqCpt9dh3A4Xh9GEuKX1/N8/xTuGVW1ciqRhs8PHbfIotzGszJ
q+rdZYW/njUIQfOBigw6q3Lwse9aouxMoa+OFgBzDFoFFEv2o60cL8v56kQgx0BbISrsCBv5d2W2
xrXapJCjab9yIOmDA7p906sM7AcPpT37CZG8HAx2sM6d8rlEbvmQsMy0KIJE4+4D5DXvffiUHdP9
GD7/cL31PX38UfZh6vc+wGmaAQTR6XXjFaf6Kd6toRGirLWXVXO/ntPzT+JMuVDnWltKtthR2FWH
yT31wzeQ9UoZtwUh51YSqFvOPQJ6mpq5Yma8mpaBF00UAQVyiOIbzciyXeqCnKgpu/qnmVjxY6I5
yd4a3fz58p4L4EfOv4IzLnXR4nkGXAyIajqkY8LEd8Phs1C9+yUAIFWQ4thcKQcZPKVwmU0McDgA
QiNf4Ww6tzNKNUUrdHvTox2/0B8c+xslQdtJPKHQqjeS2OnaON6SZGpX2ZCUz03gIqpvLdAnU3RA
H5L5bTIfzEESCgvP60Yi5+odMwKEngGJIEip53DVbTR730XNX1TesXeouaLejRc+gqlz1UyaVHQp
IEi1/dTyidZ70wTwKNXrxl+R+aimz9S9xczIZZsR792/YnkssShWs9iqmH4aMEoAQKTcW25YuaE6
S1JdQvf6R0G+40aLO2A21pCkmCEpbub1XlveLysjPoYbGdzlrylKY4+Mwa5noJ51WKJKOKw9KLxT
9Iy/TJmnLMdJBrIo04wLg9XUVqdFg2aTvgYKmm4p/YhWGQSXTIp5biCRW5WkYQaSGldJ9jTOQIFY
JM9YobXjygCmioNctclZe9OVdbS6kNESr1qBxI12bEB8JciAXt4podltBHGXRe5WQ6Sxg0xRZzGV
H3F74xrh2nmtjODzy7IRDYhMuAvxIkOHvcVtTmfkGLmuAdaS5Wqo4P9+Go7gP5a8Sb6sHMTgWQBU
L9DKMHiT891ZXKC9Uhf9YwPgE4fG8TVETFp619ayCEKk0EYSH62DAT5Nk1Kr/cJYD6UZ7XI3C9fZ
ery8QyKFQBCI6RYU4VEa5NatyLU2G5eoRg26vLPd+JN26Y2qWDscP4lX/3pvEQ3TpGDWZLjwmLng
Fs9yNHDbx5AFKuWrcYzvV0wG2IAGA17NLs+Hg2rca3buFa2Otp9bXXsC3/V13BOvNT67PJeo/vsh
chbKnH8Pv8R44qV1P+J7VhK91ZMWmp12Ik11yvLkvi+dEOzwgU3zkNhm4tHqx+WlZ8b/RTyDxwFC
HLsUuFM4TzrIGoa4QRLWRe/7kWpoE0Xwn/qlknv/GY6TKWuxuXDM2jLMl3PLXVEnWtARA2kr9Qay
X4rv6yRJ9ghs9kwG55dJVOcguk8av0srb4321RIH7SJr8BWY7JkUzmTjtqGg9YImZr53hm9KepsU
QSKbZZVJ4fwwYKbGwUS3um8tfhVfF8YRyCG6I4nlxCvGMmQMAQodsue74mhrZsMMG7/QAC9rHtwi
9RZZNUesyr9CeBzJhI6zunZs65Wbyrwr7UO2+FRGMSU0ZzZQCSQ0DB7xNfW2sqOM2lgwpTdO6zwc
G6O9Hs2mwMCojlpvtNdnGZetaPk0JE+QjUOmGU+t8+UrwAbSuWXV+I4DVuLFvVbLau8O2svlk8r2
mj+pGlwWc/kQxGeD2rzNtKVpYQuWfrOsCBGjz8sSvlyUKPVgAs3CXBiQmL9geSRzP6LUSWvfdlLU
lSZQ6OXJXIZ4bn3MSzbCL8ayWtdXmej9xPsUffKsas274zTC+HBf6zUQZN6p9S1CSnt87fTTKqs3
fF2+M0G8n+3rHO//GVeZ1r3bANuWAoiwU3K+P+ghBeiOYaGxHSwUzEw274XenNZ6GCxc/vRqHe4B
VK4kb118aOerRr+KZXlz0cJtxbHzthFXx1U2diPEFSBRW9TjunT7KP1Q6GHIZJD8QlmY2EULOerG
NuEsfFrRqIEDgDtKfR2c7GCS9aE2ulDpRq8xqOSK/nqewDuAoBAEMS5Dr2Ffs9GMKBhrq5kDn1ES
t+3d7GAQIbxs6l+9EZMBsAcUOcETSjiXV2dIXdczIMnH+h+yPLbZdbIEmcwziGzOQksVQg3WIMH3
ZWpaW1aGzaRoDxaeBYOMGfSru0PkDF9naWCiwIHllmpUgcvVtFnj11VgNS969CM274zsCMRrT4ra
J7KCrTAuji7bOhnHAh7cWcEakh+J/UBI49nqsf/PEDVsflNHcxh64xHl2tz2DLMzVyTBwqEZyCu6
vZtjyDiR3eEiQ8Olh2gQ+UAGZXVuaElXA/RCLRrUhh8Wt/F091GxZY1GIkvbCuFWzWlnBbV2CFlx
OOtjn/5YtZOqyQB3hJuDFkiEceiqc/lm+qppgOmRQoyTk6tSVZQDUI17z4zphz1aN3oclZIjJJTI
OA7h7gC/z/OEJCQB0kaEay8qf7KbD9QgrXJUkCwZ6v1/P632v6JMPuMF1quhzxh2Vbsc+hwNng1a
FBFtScQI7WEjhnNzVkTacZwhJipCa/o2Jo9N+npZE+GiYS4MgzhsEpQf2HXRyN+lRQkqBP1hynYD
Oakug1D1rfThsiShMnA+KgCC4R14SJvEjJrZKKHMDNDsZjEwily+U/M/v+LZSd2I4a6hopwdK2Ni
8rFEPcenabholjfUkoyOyJVu5bCF3VwKqWUXupZDTkeSozE6r9UqK6rKVow7qYbWxJUxQsQUP5L0
LnXvMJN2eVPE2/9nUzi/1pvu2BJmyL2W75L4asz3bQz+ILP2JulLl5krH5BsloyPuDvgCvStCWFj
hclzMvde5qx7hXxYoxMMdhlOqxm01pihyjcd8tX9m+P0xzT4qMGys2hqY8iHex0x2Wbuo/4/Azme
mx/hHnt6MaW500BG0bmBndypA8hgZDVgoQvfKMK99VqrnsFnDSEaaJiGcHJ2RD/ZslyL0DZQqwFl
OZITKKScW7ihLkmiUUiZmx9R5bVLOBUPRRT7di6L537P6H8xjY0sztSBBJ9Se4Isfa/txlN6W9/W
L/2OHuzVA+oqgof78WA/XzZ+4fnCrBd6cXRcUPwVBRyR3jXsBu5VfTbasCj/sWUenH33V73+iGBe
ZOMlshhc2E4Evazq1ak+qfY9B9mf8+TMuqfK5u0FqRv4vo1CTOGNtCgZCq1ooVBTe1rq6d+qq86z
b5R9Grh74+fl1RObxx/VOEdrT0pRzyaef51ieAYgUBJKfcTfM0HDouSW+tqazo7VRjPOFvOB9qRP
IExdDmWo+umr6YN4+HY6dQfAhb0oHtAqw+Gk7I1995gGjSw0k20kZ6B9HE9qW2Npk44cWhBE0jey
zHvN+KY3N5P+Fy+OrbqcW9YsJ+9iE9L0yvws7CVFW7G5WzoZe6fMYgy+dGfETRe5WNchDrvomVQB
APy9NTuAYrO2DnWKOzQ5RKoMs4MpcOFc8OPPq0aBDmFBLjh7Xyc3O7r0mURM5uhhONHXhsxvO0kE
ItnD30XczfFAdr9P4hxCx7nblfpD085+6e71/tsMVEaMdV0+IBL3wqPoqWve5mhaRIIJ3UGLXfrd
0DwWii3RSraUnIvRlYGsUwkxAOtDL38znGzgDSwuioL+4nq97P0gU4tzMnHRJAo1IC9abuzhtq6f
9fbp8sqxT75kHZxrQYt707pMxDo/0eXTWCRRz9dS2bk74adKqRPFVjZBgEOH13VRHjUMxDZa8hAX
S7hY5Cqt7poiDrLSOl5WTSqacySdo7dqBook3zLrV6NEp1ERX9n2cirM9NS5qr82lVdrVkiorGVN
bP+I8hk7GXCgWXy2sf8qwkwmQMIaP1NMv1B/qFmyT8p1p61RUHbZzVpbkgKy0FYQQIByE49mjMOd
SzTW3KQF8OSAhDGHVjuHFcbH5rz1Li+q8CraiOGCLnN0OjdbsKZDOu1Kx/G7Ob2bMKpbGv8kbr+/
LE1QscFlxLhiAN0AsBbeeVl4+WHyecAJ+FAw9PFRPljH9qY7xJOnH3EDgW/F075lx/5wWbBw/zZy
OTWtbjAmNYFcDWNqQwkQ0nGPYYlOXT29fsunv1rVP2pyUaZJwLOlKz3UrF8VUD44b30drP3O+Ku7
daMX58FKhUQx7SFozJ/A3W5lp4FegZNVUU+m+c/lNRSbyh+lOO+Vz5lSlznWcBm/2+a+iryMXmvp
jSvrLZBtFufDujUp0RUNQUMcALYgi17Qjzdnj3V1TfW/8WcYGgceH2qV6J1kH7M52a4aYbq/Reoj
SZ1jnbwBnwtTO4tv2UmAmaH9Qn+ocfEUuTI6MaYF76lZ9p91awLnh28GJFZPxnWG4DRVj1Rxr+C3
H7LOupmSRHbKRRfdVhanpKZUVa1WcF9Uz/dJjOmnh3E9ICEXuooXY/SK9jKQYZG1bEWyT9qsq1nG
TVukUK8vfpXOlTL+osNLnkR+ohjBZcMU2QvLi2g6a3dENfJcVDdOAwaY2J2X72zgBaUfunMdLfVO
1wMnluHdCK+hrTjOl5S1bTRjD3EtglnbPBaJ7inOgwNM1tW9dtBrWP4zWpZESaG5bJTkXUpSDHZj
sC0E/yvdT+DLydUcwe3h8mKK7p2tdpxHAY9ShjlVaFfPH7nqq8l9vkhCdPYTXywfpRXMhKJECTq1
8/1CQWqMrRZXW+3Ut1MTPSLUk8QKMhGcC6lqpXHqoUNk10TXOP1h28ve+MKFAqgZGtlVUDXxOVPk
A9u0cuB6DZJ7WvKtV6mXEf/ybggP7r9CkJs9XyrkMFMH6GaNby/Lxzo8p25yTJGrp5+98pSl2oOT
y6CehUtnop5iwSMyWLhzkRXaN5yox+7ky0fn3ptNcFkloSFvfp/bGqpWywQEMvg9CyP3bnqXgHgC
06ZKGC1/k7ZyUDpGPwQm1L9gz1nJlM6pBl1QZWaIbUrppeNwAnuQZJ/ExvCvIL4dbrQZSj6BILXB
a7B5czHvn8m8uHjl/gjh/JyKkNdOkaT4jW+INmAn86rxJU0kx/PrmARuQ4YMh/wVmnjAIXRuAaiu
686U4PAsDyTxooeA/qhPQE+NduWxeov39FTtlyA/RmjDbSXuR+jLN7I551op/bA4BnRcms7xME/k
J4yhlNDUX13qNXlxmPHQvWySgt3TMH6H/kkgt2JMnTPJEfVPFfCw8K0xRZOJQhY0sXfEUxIZorfg
VgTnjgUUGcZ/gmLV+dIWFckSQErWvlOE6RSY00OqAdguUNzXyyqJ0hMMGRYbCdasr4BU+VJVVmm5
tW+SMTSXcq8U6y4CXFzRrYfB/AetDrcEWVaAqV4DVF0CYijSE01gGO3BtAsI0Ljb31rVuZozdEIB
MHUMjEKvQm3OXW/Ma+Ay2XoVqElLJdso8FwM94lV7lED1Hg0U70aqyXSsI1FNBaeu37OCybLJesq
FGKwSgyas228nM53cFpJb5UjypnWYt6XE5rNIG24cjSnOinLghwMVe6RvLSvNEQ6vr5iFEIv0JZm
TbmXxqT0Mhk5kWixt+bLfVKz6GpJDeg9kR+kfcrjPMibGKsOZj/LlXg6wY2Es4IiOB6l0J634KpF
nsntEdd1C2AkigQvtyJNlUBblGO7pGBXKVyQu9L+n4HWz5cXX+AAz2SzvdnElEO1jDUdUBhVVgsc
bb6tB81ghGYdXpYjXtA/OnILumTIy/YNKnvx0t/aiLTaam80na84JWYBJR5PtKAEA0GYSsNbALS8
50olw9rpBSbwwHfYT35r6MA0VC36WldgFFBNTPAX+bKvuykDmNBYStIMoiVFtyGjvDMYrRknfaB5
Wo1UQbvm2nRetnbDPQHUcpCSCkjSKx0l8gT+XbPw8NcxAEVQPmB/32xhlldGpM7w7zSzP4cpv4pS
jAA60RO85tEGXooBaLjLuykSiVFuHWN3QOTGoPW5yKmcW2dljXez9qwovht/s9djPz+XKCRI3yKi
3dwK40y0HvUosZGkQqUnYwgMZgaeXrTiqcb3AhmPaL5KyX9uksSsDoJQZFPwOLf4nEqTpJOaMZGK
tu6oNpzWId2Ns7W7vIyiQwECNKC74dCzCcPzZVyHaAJtIey0LRdvGl/d/jRGBy2+SWW8AqIXFoDP
/hVlc1HvWpcmAXcXGjIpiTwNgAlLnbyTwfJzPXoDit8RDcU/lgZz4OpfZFTOZHPBT9UTlCuQqUUS
ILuftNqLiXan1J2fT4XXrEBSnIhyf3lpRYcQB9ABuThGOQBjd760TtY6zcyaV0b8s1RfiV4wFhAs
8edlOaKTsJWjn8tBT0Q/ZQbkONEc3FRBXcW+294r+c7RJS5UKAqsUWgCBwHqF7x4Wxnz0SC4JmoA
88VpuY9trx2CodMOxLxyCklLgVAcC1Wxhric+NbDiDQl+V1wHdU4PbSrpWHGB71zS/l/pH3Xrtw4
sO0XCaCy9EqFzjtHvwjeDso56+vv4gbOmW620ITPhQd+GANdKrJYLFZYq5zv7NyW3SwGl202/jOw
DIYRzv0ZOzVn/kytlaCJZ/izKr+Hh6VytiX15va2XU+IQwiaEBllGlwYAKYuhSxgnW9rFp8qY08N
9TmMUQj1oxk99a4S/kLZCSkHyXL1fPo/3PYgJGbNnFhUnW9KS8C5jb4wWAympXD9xV4evxLzrTf2
oflUqOCQEIGrr50FC1CiCJIRjtt8A7PRh2HSSvBmcqQ896W873PFi3TURwsRS8yqnzmTxXdVWFOE
dqQU66qlvyPgwOQBSFHRoffahOCIKcqd0k01JSAItkj4dntT19yppdqsbRGTllcVdBS2hrYn8HF2
NuA8Ptm499HARm3MOBeV4HiIhHG30rIM+pTIEDaov+xwo3SZmyXvde1NquiRyn6KS+7gEP6nFxdQ
NEubpg3rkwRHtpL9DGuBY1n9fZTO0Z2LEgIGTC7PQki60Kps/H5r589yNHwpueTe3pp1EQCRxAOY
gBWBE1GRRrWBu4WAAYi9RgEDiATH6ht05WqVtP8VwYOyFBXJSZYiwjTvyxg47NMu3cwP9YfmG88G
/Vn9lb3AKz1MM4M+l6q72wqyPbiSjjZfJEwtE8OXvD8JumFMkORzTNI5ekHn1naLYXtbyJpLZr3E
/yOEu2yaIVOthuW3Vfu1Nnd55iqL5eAggNb8Pv91W9jqlp0J42K8cgrmGvP78JCThAE+IGPKArtb
XTOwZKCNGYh2V3QryKDHptIgbTWH6ImrkyB2wuxVTkSs4etygH4PpwCkCn5v8rHFYWWda5YVjRuC
MNxL0b3vynIrSnus7pCNNywcLUIPPqKTSJJmrQ73Z5PGAxRWEoNg5Y9epZQUL2rw9O9bBFfHaNPQ
hGHy+VJgfkSAB4DJV/N7h+yVJMo5rK3cfwIwS3fpGQCzaeWZBQHG+NOEErW5j0RXhkgGd3IiVJ4x
rw4Zs+HbyaOq3yFcu71OaxfguRrcualID0yoFiLG4Rgljtbuqt7VRASbIkW4A6MXeBH2KqQ0auvn
derP6LbLu8a7rczaxQNYKASCjJEeXD6Xe2JKClhMmBNQar+zaGS/YgIb5AS/CvvvbUnXQRIiTVmH
x0boABoCPkgiahaogwawWC1PaCJNjqkfAwCT9qaH26JaUmr10VbOHtSm80FZSG/LvzpMnHhu28ig
JKmRNrnTar4U+BoAhwfXzmpHJfdEEqVomS1feHBOGrd9LSai0zSGNFV96gD4u3Qe0OepGb31qmMj
iGmOQTcKLPPKyXJC2b+fxbr6jIitU7DCUXVfhSNd8kWwiApbpVt6cfYSqlaZSxn0kqTHQPdby1NR
rtTISQ8+UgkxmUSb32ou+UnkRfF7hPnGYfYstEKbGWBuDqOBau3nXL9YQyAw5etokalvsKQF6FlQ
F2G2fqY+hvnzGgDgOV5pbzlgtIaf+uKPlbXJmxdtcWF8riVG1mca8yvCmKeAps4m+vhWKDUGC1Zk
YdHnPfmjfTLqy23t6k76ojv9Qd7VHkb9hbpenVvoiuZVxFcsy6cQbh+iROoKSalyZ/JnT/kZ/FC8
BXAceemHf4o7w8djB5a9Sx5FGJqr6uqYTQIfFTAc+acwmbWgljHwD+o9mqhvRnlKOv/2SV3VDVBb
SDBg0uZ6Qlki6qSagHJrFXVjTr+UzJ/D1pmKzSTqYb3y5WwZz0RxJ6aOMlzzJURFeIBKLum3Nkon
Isj4tXN5LoXbLKA+dXbdQoqVbiblvgXz1e0VW92UMzWYmmeWDxLrUqliCEgUkOy8olMoigV5wet6
BUjsdCBWY+4FDcU6DzwTRQ3YXAYwSpsx8QbMPFlgXk6/0sCN5aM6AoXWz2LQPhNVoNzaub6QzDz7
mXYSEiJA4ofkqH7sE1rmLkm+EsUHmUxcuWCMmAZB/L1iFsBERqsCdh++5MrI4yGS9RYw3QOol5TS
H+U3O3alwru9bStXEq5C3LoYugJpH0+MEGpRULUzmOtmY9HeYtvOf4QEPDlA2VWjAzYB57srDEC+
EEBeihJp11aJujg4DGw2QUmukEfHDANzXRh/I9SW5FBkAu2ujRK/D6YoJgKTUrx2+VDFTZDg91tg
7Np16CQk9W3ycXsNr4uhrIcfxQ60loCTCrIurSPV+kUHmzRAtOKnBjjxqU/UzQTK3zCkLcg6F7ce
qGkfO6d+0TXaOY5C9cpfRAdkTV2M9iMtCpWRK+Qizy6q5GRWoG5d/ilT49jN0mbuFQES4Pec3OV1
w/gtDDBd4f0hX405dlkh11kHjNVypvoL2Qwuecv3wdE86aBvQ0d8/ht5kkO2F2Xpv0cGriQjg0dQ
CcEDi++HWgjppYrgGI6GsURUMmz5rxzlxmEuFZTOSNZ1d0DRW0B2WaotyBEzoOcuudyowMuIywfZ
WhBphVkbI+dot4arjoHijW0zTDQ3+rygEhjeS9rVafQSmH37Mi4l9k4lqbVVguTfvTJS8kBExRA+
y0p+AwOfuZW2VqVQ7nH6GhDJ2o1ClejnbdtcO2FI+sN5AXgex5uZzJmEPCiBuI7BBacw8RrRArdu
/rWMC+M/l8A5/rkeraxKGZ9A+TiASGN8JsmBDXDa6vNtXa59FSRhShgZXFuX8delLn0wgF1cAYRs
stzVE3Ko2yDyihGtk6D4FniOFUzmC2E291IErGfYFDKENbWbK6dx3uS1Z6WeHG4NzZ9Ut2zv89gt
g62F3OptRVeQ6y6Fcwc5kHL0BGoQXt+1j+gZkl5tZ/bGze/spLunLqKRa27e5S0Nd2BKAO8LHpu0
cMDSC24+Ie3omls5W3ebBeRnNgT+uRA5bHwNqY8N2h7sbSgiHWZbxx/scxHcW6WK7CCQF4joM7ef
dgDugdMEPVNi+5LltKJ66goNN1tg+GoTSUIcDm6BpyJNtSKeUHao/LZ7IMuHkmyt9n6OQMf1x1J3
mfajQlZtLsBETH62uqCldE1fJDhwtwOXEFE7906o+zwztARY55IWqtSszN7L7AxcYJJl0VrJj3OT
4YWWJcEWYbYusi+mHr/cyJ3jKWxg9EznSyFykNmS1sDvJDvlR/BTpdVRosmz7Wi7wC0/hoY22xEU
03Sf32t30R/Jv23g18ENbpD/5H+HW2cWJcmTDRpHyC+zv6GB+u5mCN71fHNbyprdnkvhNhkUmUOi
D5BitU8pEJMaoCKKUDquHwowJJR30KwGWAE8wi7PRt+aSVupwP8FIMiD0uunyFY3RrBQDMlSSwrc
2yqtuXPsGYIZFTjAaBG6FBfURpj0Ks5JDoQ6ExmyQREs2qoEk0EMo0sWUPScBLJUVaoYCyJdtaVy
fiKxaLxyJQuDGw+nD8V2RofE+/GmlkgNDkjc4jqaTw75jPmQrZSews4rDTe0kZZrAVCL/wRV8LUL
5Eww79NTcwi7YYBgkM3YEqbLvpLuTp5f22ovd4KdWjO+c1mc8SUzrrCKKVmFpd/OP6tF2UtRLJAi
0oh3zXWRGXMCKRHqisZynxUHgH4GxhfptkGyCKSJdOK8dN91UpsSppMKzMIfbbdPxs/bBr52nmz0
DgBXBXhdVy+CqtLBjtH1DHtWq12jif/EgyLRsQT5YTSFiwekPxFg3NoismQNetFQW7/qNZ6kSI3t
lp3h9LnrQEPkSOS1lDHktR9FOJorS4hxWFbxZjAKwN+5PMBAPpdLyYCszkb6D8Wrl6ozFj8zgVR+
eyVXrhgZdKugVGMc6egjvJQUkqDTRwtXXFzEVJ7ju7B80LLyTpKrfaXeRUT1LR3h8W2pK8wa+rlY
vl4qTz0iXR3+A5B127JAsXIy3TB+U2dlK0nGvq1emjA6DFHrIhwFdrmG0AbUdckCKlrzVUuirdZr
qM38uv1hK34N71yMZmEYGU9Owp2UIU0JatNp7pRAhi6sO7kW5FvVFTOC5rBboJUi0uZbC5swGUoT
5VnHKqXWlfow3Ud6SRQns+PkTQnI8mnZmb2L1X7cJtqcuk2PxDetlC51wm4JaL2k0XvRVOShCJQk
cMnY6dk2aNMejCvj1O2LSZ1QT58N1TWVqPrdJ0M4uoqUT78zsL38idBo4LfaNE90jA3lyxwafVeM
c3qYQ6ufHMS0y1NvNzKsjqSfaOGOd2ETtX6dx21+lIrePqVkKAW9K2srIwOSAlRtKNcjA8+ZYk80
cOoZyNvMUryRjEXBtJq9q6qm2akqkimzZWGmstQGQZi1FsWDpxZMHey6Ma44t+K8wqk3AQuuPKIb
iQLNXUHsDPSkfemXAyUvoiGyFTO7EMiZGdIAKDsYEGi3j0Dupqbh3bbjldDpQgDngzst7CwJduTI
qge+Mgwx0CAmTiIaPVpzVACIMxgOORoq+QK3VA91H8sAq7CM2uv79A5YGbQfGsGV/L33XCgKaBQL
Hessc4JQ6tI2Ki1IbK0Ezj/S9KNX+cW2PKqYsz0E2xCIjBsgDhUb+Tl8//dlPBfL7VOWdLIWVRAr
t3ukCyT191yesqASucOV+0xGdRsmyJS7attC2m3o6kiDPQxNQZwoioYTjvn4N+6ldkswWxlSI62m
L6vQ+rtiGiuVkiGtvHRK2/1oTs1TlpYo23TAhX9t0PH2UGdS/1XZ0iI4pSumiwICLgxWRcDVxFQ5
C8qLfKiTMR1Ru7BGN5bgnkSdQiuLgRcHa2UBCBNAcTg/MEZgJR8a2JQyOw3IlQpv6BXA9A+0kVXn
nzcYXXJoSgLwJHoodO6cDAQggEMApoMIWCvFj2a670ovEdEJr+XCLsSwRT1btGEc6ymZQQkwb+zn
MKNgYH8yD9l98AB+hb+4XlMARfjABnZF981KHQyjUcjaoo/dZLyp3MnR1LQL0hQays/6s7bXPMlL
vrTHL/0O2M6Dk+6Q4++3c06deAeqjm2yEXa2rZjMxSdwpyjV7VixZrbIxadhnRJRrW8l43+pI7eL
CYkHPbYhQP+FRrIuoDEdGLw74D0ir/8SDVSvRS8XCnHbGcVZNCQRLDTa9afSoIUbHJeN1tNlX1D5
EenU954mzpv6IoJKXUtJXIjmDockZWqmKVC1+Uh2xS623OFdo6C+k5khOd1T6m9vHxHR7nGZu2ge
liGLmYuf0MAkeeH0z3NiqOefmyjnUtAaaHQ506lQ0p0xJNuyEuiwch1eSGChx9n5q6soq5cZOtRF
6APUwGmnd6OjnYi+d1WOhUIFJkiBlsnTV+mDXEVDDjm5/LjoEw2tn516B3wvgdtauXYxzv+fHM4A
QeTczjZS2k4oPczDqR3fpV7wxFo/VGcyOEtLjUBppwEylvApCYD6m3uFmdBw3HbLSWke42JH7J/z
/yFyuVCNMzcDqKBSbDFnoQGwoHX6mgBJ56CKtkq0hLzRRSX6VHqoF1jPenXfhBNVU/f20RHJ4Mxu
LpcgVzrIaMKnxdqWo9MDrfm2jHWPgCKHhdAVjYz8DGxvKXGotViw2g6xYq4db4OZssSgSV7nmWrx
W5M9twCPCtCD3mcvkigIXKl74gCzt7FNZNQPeAynsq3zdihh9n3tq+bjkPuFHPpTDRBAmxJ7pGQ6
ZqKp2bWYEMPu7JkMK2WvtstD3emR0cwxYtzGndxgV30tOQWqhe1gPvNed6oTeUILn2jodO2xcCGW
29REUhOsAnhvMInlD9vJDyltDpPTf9TP9UEEFrrmUc6V5N7nppECwlU28VDOt5V2ChqkKd1m8G4b
EftmLrw+18ngyhgAKraijknRm4+icrXlZA1ormrhJ/0g/7gtbDUkOdOJb0yUpXpaagXSWooRUDfE
liX35h1CIEy4bBBdKx+hW7nR07O6b5wsccfGAXHC7a9YvcTPv4KLSsqpr7oggvksYIuh6WnZtk70
bHt/lF3rB7TZVDXtD4dJ4FfXfAJOK3gAUAoG5DlntUsFvEKLIBTMGrdpwOpsIp3/JNCNBTzX+/mf
EM5Gx0UGdtUM3Tp/cPVtf4c2qJ/5cXQDOmzGbS/M57Ao8pZAzkz7RraVVoZAQMdlfrCZXsLH8mNa
HBn0KFREELW6hipeHwjd0frMjxWPyAHYNYv34gLB87FLtqPoxbkuAi8CDe8x7BSnUDk2CdDw4NJY
D2CEsiXmXTFUd3uf1kIrQIX8jxCLO3aThQGvZYGQrnoJ0JAWC2uEAjX4Wv+IN9yc5LiBpBrEdPLR
6PeBaDeYxV7tvYbxA9T6vxs08O9nwVU+YyLRHhNoIR/J5PbD52D6arqbx7fby7Xu8TVkfFF3IKry
/cw6k9SriRnOAc5O70y/OrgIIEH7cPlUeQZfnFM9Tk4ryNetXq/2mUzuKFmF0g1GCFubfO1vehg9
y1025TG7q3edE/r6TlTWZZZ1vZz/KclZXqZ3jcFw/RyyCZ/y1/iY7iYPYzMCH7Hq8v/Ti58b0Ks4
MsYGYgbf9NGs1Po61Bk+b2+ZSAr3+kyKCNxFNVu9X4sbPgZHpcQjVzSFIFiy7wvnzC6sUAm6bISU
5BhsSid6b93BA/2VYPZlNc45swU+zullrQuTCXK0RxlXf3doPCQkP7LN+Hh72VaP7dnmcPE9OJ5y
kDRBkEG2wAULm12gvN4WsRbfI2hCdc1SkdsEM8Llse3LbiDdEueOnH1W0h5JX7ccgLv2FJi+ZW9S
5a9J/NIU9IGsxDOQqoJbhJ1fNHRfStWjPjDQIYewG6y7Ckhw4mBbI/tcis7tyo10kcnnLE/O+qxV
cmTyW6P3SgwnBdZ7ST7GcqJmIHvo6o1oK/WbdszdcEm/bq/uqpoGki5wVcjk8n43M4cWcOVQs0X0
m0p/p+lJik6RKPJesRMI+E8MF8N0kdrFQPRF83Z4DJPjEG31wL+tycoddSGCy60simTVYZqjfxfU
UiOADKvw5bYEkRKcsUsNeLlUtlYoi9DS/hsNHfreRO1oKyGRocCrYkYJMLpXdZeltVKpUiAlCTUK
shkaRBktVFoUd8i4Qh7Y4sDTVZWvU/8aiHr6VzzUhXRmL2ceKpXUIZEIrDEfkk1rm89kqA+zWdBQ
NdBvn7nJlKPeJELJW7maL8RywWacJSHSnlB6UZ/a4Jjpp0n+VJsf6iKIZK73EBlbjLmBCxdjTShd
XOqXt2NttMRM0FFHIpr29V1uSDQjkcB9XK8j68QBGglKc8jWXiVYur4GdoORopECMPb9qZqex3p2
RnVHwIMLBsdRUBtaUwyzsuhewzEmoD6/VGyqciOrKhP4FOjCkQE79iS1n/9q/6x3939F8P0Gem8U
dlBCRKX3m0b7UHvDbWf3tpCVOOa7QxjjM6DQwFAYU/TMAgPZ7pCbssAPKdP8r1U5+V+bVodWpR3g
iX9IJ+M5dUUdVNfO41IoZ/YzyPDGcYLQ2gT0ZNKCPkZgeCuPSYgAMhNMAmQNuFQu9WLUrVGMRhGn
9ooXsLc6uZ9sip19zHatQUun2KrFm7mpnMeR2iB4tY/67vbSXvv6yy/gnHCuSUZBYnyBOdBK2gEi
bFAHPBbe/lkMGihZkQ1j1OxUXyqK45UPdh9Dwf5Vtw/q5JvkpZcF67nSpWyBXgPTid9AhuifvBRD
WqCR5VmOVADNn9I3eaChl8gO8uk03sebwM2oig7p0+CFfv4s7PVeifEv5XMHrs4WBYDgOG39HqCo
buZrn/Ld7Cs0e7VOv83Nz9+3l3Uln3MhkA+Ee/BP5YkFgcEPXcZUgAMs5IMMKGv91E++/DehIxWI
vHbLqGOiMRkvWDhNzLRdrnFCZqnRJ1hM4wJ77aG+G54T0zWORoW6xbKxf8hO6tZgjtaFYf+KsSJT
qFnoyEYzMTreL0Xr0mzIaRDCirIgo0sdPGWkvxsXqd3JJJC2tzVdU/RcGnf+Qa6ULJIqpU4R1ynV
qp9Tkb0o4ae1KNu5+3tb2IqrtoBugIluhJVs+uNStSSpoqCusZF2GToT+TkBQsmonm8LWfFomJyC
pzEIyByvxhAneepK00bn0YSucp0ihDYfEQJaAqtc2SZsDqIVTE0xuDn2GWfe2mq6tFRqtOXUo/KW
KsWmRiefPlf7QhGU1r93/OK9iRY+3KZ4VNsMS4e/upc5GXS1RxJC9YFIHOxkF1hbdPJ+yW7ogQfg
MfTUvTlTCWVLiyb7ZJfQ2su3QGvaTYfZKzao+HvPyrF+Lpz/w2Dx+cfx+C2qXI6SxMgwFj0G1eJz
b+/wkZG2Gc1TMQiCiysDulwJfphmDJHgRkNO7iDlpGBASGrIHxmQP0+9FGeCS//6PuaEcbdGlS+m
kTPNjMcm8uSDgsTC4PTo2/Fnv7gLPOL+6/ngJHLnY0axvqxTttHhU6ftKnkDD3T7dKyhEVzsF2e3
ml4aVTtChvn8EXvLbnDTH4oT3R9l52HZPgQ0B9nqMfZV3B63RQsXlPdsi920tQLR/V/zZfkY7r8A
AL0BZPL+Id9MTipq2li3FkzRAEsFAJff7+uzI6pUmD7TWQEp0/9OBbp6D0JK11URGBRFYQfThVdU
VL1dJvF3jobo8ybFdCaQ6jCCXAt27brVllkGGiDgOpFTRXxx6W2UrE+V/tsy4pLOs/YVFr/yPjsq
AAro5+w3ChCOrCWOnqfbBayJYRoLukqub2H2CQrg4HAzMgJvbvfSjHSYv2HGiXezB+7Ed2JLo6/b
iBjrLJE2ga49k8bKKCHxYdJj6dNMsqdc7g0PgHGSYEmu/C/7HDSfIOjHLQk/fLkixCrGVE2R00zU
P53sjWBUr5et0f9/iuGcQNAn9ShXEJOWd0HiVsGpT7ADIlyv9Q1GO7UBxAnoxTft9GOWxm2N52eY
mok/gJkksZNjMs8vdv8eFdmpyXqnJvF7b0h+kS0IYj8Ex/MqE8hW9OwTuLhSllnDhIZPMEM3erEq
mkQ0+zt7tXePzt330Q2f5Zm2O3s3jDQReParOIQJB9Y+66jFLMcVcFvY5oOmI4nRaWAle4Ox0anc
NPHvfBTkCFfVPJPEOUBVAbFWpUFS06EUm35EUU/TidCoLrdxP+6qYBRc4OwXr+5vlHowHUYQt/O6
SeE8NOqENz6IlDGflk4zOkbRM3t7/9ZckYZhQVu1MTyOmVPuQMyx1hFSYAVrN0lfpxYHUdQ4fp1f
xTaBeR74ehbSCYQHDK6XztRqCbOkJAQ64n6a33rLb5ajheEmsKHJpmuKsESuy4CcTOYJztx4GAfg
+7MhUwH9Z4n5D7ia6ueg3qmBXyvuYtxHtTPDE0kfNZp0AZtVErfLd0a5s0vRePTq/clm9DErz6Ax
+YNqF0iiGCa+ZiwPoU117U8wPYJHRwroqDwbAV0Qk4HVsbnX04NaugGQMOp933vV+JnFXpkIbtU1
P4jBczxw0ZiLZzbnlu2pDKwiw7y2Tv4s7UdlmIDTtdB3bQreRNqqJBsnlGHZGgC1vdwH0w7CqMFw
pdN6GfIQ2gbhA3v/HQcFOAW6/zFS2TfvMaB7J9F20w+YOyqdz8gDCpBj0ekge+muuLOASE+33ceM
IGN4WzYBfazc4BR5b/9+HnRYqsbmkxgKzeXn9mnbTro2InwjOxuWs8QPlgi/Ze3MwWMi3YU0Mt41
3JK0sVX2cQ1jKGZ9a+r1ySzlrSS3AufIXtS8A8EhAGUjIOEY7OOlKmOalWFmd7C5trBjuowyuR+A
ubtvSJ27wDghj2jA7Pf53BHDmfOoeL+9lqvXEx5swMNgH4HPuPwCJYyVRRux9+gJ6LKPBQh/UY7e
lZeoeu8srywJtf6QegekYYHZXXdmQvNz0Zy/JksbNOgEyp0q2ihkPzReZJ8KycnrTZi5Vp1tGrI3
qoa22q/A8iLtM0Ixpn+IRRni68QL9yXcUUuTMEZxCYuQvrW0Wdzmq3ZrZ3H+9KjFUGkXHfWHyLO8
fmvciXD01w4fIBMYKY0JrA7+5aPXC/IFFmRLwHCS9W1VunH4Zi+CJPyaQSOewkSjDiDAq95hG5P8
sww6K8fI5U0zyb7VRt4cqJ7AnljdnLdo9CHJBGcGDUnfOaZzn64bQzs2zIuiB2Lw8jHS/0pD06d0
ZhMTvh33gYexhu4pq8bedIZCVmVEtXnUubc/5TrwQAMBnv9sfBMotfwoOontuVpygDpmrRePT3L+
iattIPDg05/bkq7CADQpMO5irCzG7q8i1had3kYbYXqiL8vSrxeto2m2/DNDMog40GOGfmIWR10N
JnWxntgletSd0PiIQaWXYRylRbb667Yy18XJCzkYMLz0CJXRlXoyQk5WYEim3izTD7XcLxHmMgyw
Vtp3ZUOL2slEeBprFgrMGFx0aMdX8edSLoiZ48Xo4Q6kehcOnyTY5CKXsxYhnovgAuG6woyTpkNE
jbewhMZhw4tRGx8wnTFZQHAXHIZVjc58K3eJqHWqtkgnQdygoJnFPkWT7s3x8nR7x1a1OhOjXC5c
X9dG3WFg2QFKORiKTHQ2FdK70b7Y0q4yBTqtBooAFMKlSGAoaB++lIaXmdTkDHRE2oL+qafT12S4
euNLvlRQVfA2XVtB0HWDrovBjll8d4GcdL0ZpANUG9E7/KPI0QVdCu6hteU7l8HdgCnpqzpasHx6
6C4mTZUtSpU0wUEuHEPULnFdM8FVcy6Nu/TgR4ooCaFR3CCVB3E1BRjx50e5ySkGTX6XGxO0zWhR
c6Tj4uz13/NWRHp45a7YJwABC6Cv8It48V/uYA9Ef1R08AkNptloj86/pE8EccXqxp3JYLfe+TWQ
SxNefZARWEuzIQg/dkobfZl5+891Vk4bzm0EZWpKYYFoMHtpyzuju5+WE0nu4+d/P2Tni8a5jtwa
6xaoflAofQ4xDZmVwIhzweq9aBs8bwU2uRYXApwf6WfMQgI+l1s+bZgKJRwmbNFHDpqJiCqfyT54
mkMhSNjqRn3Pn6InBCeNq/k0emeANBWSiH6wkk2mPBqNc3vp1iIchl0ELDAm4tujnNmCMqtNPdZs
h8b3ZfyttK7cOHmzuS1l1arPpHDOVomVFGObUKQjpaP0LZ0H97aEtaUCoKKFZjvGxsEHFAytQKl1
GW8C9ahjICNfXEMVaLG28bjkWTCOkTRk5S7PjT2h/t4qBp5i849Z3yzAdsyRxlAqAFhVm65I3WT0
bqu16tHPZXIuyShS2Qh1yJRCkA0Xxy5Ea+xwILk/zk4b3qEFuBHV4dip5MJEi9gK8BFUdGxjBOxS
TwnNXE1U2Hj6oysNA//Uzv8kGIpdmi812N5W8Lu+fi0MyTcEFkCA4NutQL0Q9oCZAvqeoznD86jR
PKdzTce3+NDtVD/fL07xZGd0ymj9YO/sTV9Q2zVo4mkt6q23P2ctWw7d//dz+I5vowzSopGge3G0
NoZTvIReegq2VDpFB3UfP4vaDYUCucUOR0Cblwn0jw1q7WJqoR2w25oQNb0FTrarNr8FKjIzvbHi
BheSLGMOGM8UEkdQUlKJps60T/yHBeWsAn3KomGPtdzNxZJyxybqx9HKa8gDOP1RPWJe1KYpLWlx
rznkZ3kX0nejce+wxZFJW7hTX6Dwive5+ADuDBVRUxpt+f0B7alVfNiY4f8K9++o2wUmRdITnDKC
PrsVu2YvHNQqMQvK5oCZwzpzrHqY9YU54IXT64yIK3ANa6Bz6g1Akur03xZYK0b9o0Ju1w4jJI78
FLOGqf1XTZZTjnJD32616YiOqI7sDOsp7AtPajLXBJZsK7gDrnwneyKhrwGlTlwDV+cdM9eVUcSY
3DCbfNm3Zfs62cqykQrj9fZOXG0EBJno0QCMAOZ5r7qUBhUjlzZrrSRR+DNHqWJRQoEuVwEjRDBM
ZyBc2Rjq5Idfig5gg0hoo1ZZfc7qc7eACwn1LkDJFfGbLhrKWls5VLOQB9RBH4CxhctNVotqThcd
gKVR3Lzpcni0oubNDkXg8ivrhltHA3YjGu4Vm8c7kkHtHedhiRNL1Hdzbh9bJIT+eWvAf8Cg79jl
eZW3I9PYTzZMEMizveEAsKrDjSOCRL66WNijBEcBCUKQxV2VBpvYLCs03LLWWmSuxhe1QKu4/iRp
KhrxBHCXV4ENZOkwBTQjYFQBhcjLrYkDdAXNmYY1s5Af/ivJbr489NPb7WVbk8JaJwFciFAQh+hS
yqyPqGuUOsvMT4+J+qWV06kqLLc2hMO8zE1euG0oxGCXkWfAEb1q46i10MgLE6JQznWnfj+o2yDd
2uVW0g6y7kyLZyAPDkiZxDzknSDmXdPzu4NE1tEMAR6VSz3tHpQZ1ZAX4IRCH7m5Ma0dMpYUpXOB
oDVTx1wJQ/dCyyQweS8FWWqcVfYMQfPSO3PS302h9nh7z9ZF4IEFYAtMx5mcLkpJmkgDlL1TzwCA
a8eExkP167aMtfVCLkhG1hCv46tppjACq6QWVAX6M74sVCrMzwZwFuSfWdxhE2inAV4ltgTOmzPy
sE/SEXCjWC3tUNb2KddMV0Yv8m1lVrzchRTueYVS86jKMaQ0VbFZ4gZsdtrvvMgF+YQV123LgMwC
ohxAR694z3opT3tZxda3VfpG6tntwr6nBLCSCSlOKhJOgSYCL1rZJ6wfCEdwVaBFig91U1MGrE3S
F446GYCDH+gQuXYBVrf6X/tlWUQN9JzvZD78EWd08TA2tWXCIFBU21s5UNMNGcU71RTNva5phHwq
wMcwcIo8LyfInkk1jCk0mpE/iJWXwX5UwYTYiBAiVozCPpfDTtlZfBMRSTOGeICFB+YGUCcOZjPc
tF3827Z33QDBFu5MH87DTkGEzHkOfYKlcNN0cdTRb03PmJ3K2MspXl6RU0tumyJkWg6xKqhbr6qJ
9lJYCMIjYPBcqlmApgQ1AKhpJ4onS6mnzJonK+XTbTVXbkZgMv+vGH7iLdB6OZMyiAkjBIPBj1Gt
nzVSup0iY+pfZIyr0ph7ZSUNVP05peKpnqTRWqAUzIJgipxoX3H8JxxaN0JC/rZqK+4WHZ0o26KE
jQceb5Cy1BKQYkE1NS4epFw9mvXP2xJW9+hMAmeKNZmBimJDgpkMThGiVVTunkCkJjDFVUWAZw7O
EKC8XEGCdXEx5wNYN53WCh+JOT2rseDRsG7sNtB8ADarAMiNO7xljP+dlzqMfQqegnKhRfliIpWh
VdR6LgpPGR5N7WT+IeDaK/Juc3sd11wHsGXQgcsuLqALcrautXWgz2BpSqz7BJmmYvwV9x6Qt5zb
ctYcPSBXkOQ0gN0r85P5jZ6PshLLkKOap8Wq3AlYIQEAyW072wyWTON8EhxjeVU3PMMw0IXhYoBa
XeqWgQe+GDWtAFmr+q6F084AR/YPM1MPVaefir41nEWLXozGfIrHCai4aSTvGm0k+yCvd7rWqH7V
1UgDy+rr7dVYqeng3KMDB2SnLKPIt5AkGhqAZlKWTmVrR61UnubhxR7+H2nntSu3FWTRLyLAHF5J
dro5SVfSC6FgMefMr59FDcbu5iWasMc2/CK7iyfVqVO1a+9i50N9WESwcSj9vSjGdxBX3dSS9/W6
+Y+LMVufRXfgSYBiTL6cGMSatbYciOp43XweUSOWcwXhFUiBK/FLFcq3jb/VnbU+YpoSaKAi1KPR
7tKmMIxK4PmMeIi1t4HysjBKLrqKsRPr/p0uwRwbWzciPIma9ytVt15tH3MuM30gcw1a1WSrL2kE
FS+QIJbSMyev70BcNfXJ7GunNEfCZwSzd7T5Wd4+Udw0cgZtH2+1f3zM6s0foFKW5O6iMrkMOyor
9JAm45z30UlKW7sBxasKvwOYeXThmIwn1bsftsRF1laaVCJAJVhDeU0ugkUCN78MzI4ErKlGd3GD
sO6gNcU94n2vUxs+GJH3vYutZiPy+XjyeIrjTVSDlx8R0MKrSEqVISvQAJ4uFVqTMkjdxseQIyby
Xr6+lz/ea6QvZmj4TBcG58Z8UZzFJF6hVqKRk2JGpteq2wMNb26Tw6XdVCej2qpNra0iUZYMGnI2
CvT90lyLLHEbW3MNoKpeB1W1TRmCRBGWa7M89PVTZ4lO13p7X9oiaViZ0wvLi6UUch2ApIDl2nvq
vQiNgQocug/JiOVen9KPGBSTOQV3BDoSnYEPzloYJ7IGKf6hmZQbNYSTr8jvAgHx46LaxSnp2iLY
5+bLpAewl+uHWtx6Eq4O1oAFTgdkx6FdeItsCks5yBjsJHzDV9dCbRfNSx1t0S2tnA9e1roEnA9Y
A9noxXKaqVdzJmmNktqbyux2uGpHL6WfQtYcIYk8Jd6wceN+hNnMs4suMTBF7kK0iS9tqoVhZKaA
zTg8aSAhtRvJP1TJURV3mXkMJjc13jXhLrP2cvRJ4GHS9EfNeGy3BPlWxw6NIF2EpGigsbv8jlax
hkAY+Y4ocNP4oCpvhnZvVp4TB7dWou2vb6rVFf3H2pLltBvGMoxK/H+Wd5SE3ss6cIeB9tMtl7fm
EKgJMb+AlhVlSfLmJfLYt+0EXzEyfIUQwojevmRScRso8Qss2huZhdXDgvOhi3BmZSTDdTmNtThA
+KxKuSNZI6FCYRf1Pm5FOnzugYhGxc4LX7zsc2iGjhi+XZ/Uj+EpALEz24uLPO7Ap1WpjG00Zycv
upOCrQDxY6AN5zTixEBd2bEAiS6H19VFEZiemTuJYO5MKCc1cbyVxPB0fSRr9zNoHVmmxjqLUC6D
Na2lOq020EzXlZUfQj9Q7UlN/efU9C0Xoc3kELTIFhk6xhUfmI0KF4k/0v3qa58ELptTl6dbnaIr
RwSwF88l8rzqnJ+4HHwmiFMa6G3utIIEUeFBu2t71ZUraCnDbOOArOxbNhGZWP7FRlq6haSoVehD
1BxNnpp0LKrQHqnlmBewJSclKmSVEt9qghdtsTj9uY0vs4zws83/SJBWqR8IzNORyChq2cEVjIFd
QuMfBC+l9ovc/a0qzhV2bhn1u0W1CrJpuP0qR5KyY5g+VaZ+jLUGPlVQ9Hp465n6IQDCPhRbaOD1
/aFBEDOnqlW0jy+XAlnXyB8ttnrWIdoQ3bTxl8izDcX1av9TpBYnNfwi0cEr6/2bnCb7KIKSHyrh
69t07TRwBtBbJG1FDL24L9h1SEhPRBuhIjROqErDkacN79y62shlr1uC/hRuO1Laf+Lps7hGMuoy
gWQD76zKR1MKjtBt7/TE2LiN1twywAaNxx+oBkrcl9M6iIoQUcxAGBM8WVEfw/hXCGZO3QJQrLrJ
+SnGmweKDcxdGspG4HJNRG0sLz0UZIKQcrYmov3TtUL3qTNH411qJemYBkZxVxu1dGfqlXSrZgVN
L5Llb7ntD7hIbmGLsv6MmKJasERzwwIMua6HNHhd2V145+W/WuG33OwM9YsmH8rskGw5k49F0YXJ
eS3OlpScY94ZMSZHR3Krd98WXn4AN+KVB7lWAIb76Sb4S3hqHcNNN7IMa8t8PtrZ+ZyZHoOiqq2o
Q389+wqJYCIndjU+9spWzWDFiV3M6uxQz+x4qSfmdYsdVIH2Qik4sYXC9VCf0F61FSHYiFRX/POF
ucXu7ZUgHMKeGU2aL1MFWqF47cMXUUBkJoc+Y8NDoyXG5y89Je8apFbJlOAvF05oQr3eyBSCGNSW
jBbMzDBUh7qszXrHcdVvqkYuaeeDW3s/Ivv5WSwq+UnQrFG5aYy0C+2+kIa9HitVTDOZMfp7dRrH
Z3nMRcNRJkVJnvB85aHoM9U40kc/fI8RYNdpd/WVXTD5uGDf9OPbukQBlIsoUEGt6V0e7AZNqG4S
MZ/lHDkySiZ7ILdbUfplNWJ9lOs+Hl0xhVDS7YIoM5x68MwHDT13jVY6s3hSfFV8K2Up+aKJKfh9
AeknnlG16IuOGkoecNO8iU5t2is8DEaL9hAjqPgGs33oDE/RoLgQ/O9ShbwbilvVq1IqfeGObdnv
WpRBv5GFwc+oYqiT40z9QN9rQSnf+NDQpHZT9AgiwZ2hBYc6FVJaMq0Z/SIl6pxhFo9WKdP01ySt
PNlWMYAciIasxC2KY4foQGDRtOVH5q9cAvc7tob1O/YL6ZQqVnggDTOiGkpa+QbaaRCZDX1CEMUy
ybZfR2PklkbbOmLc6J4D9Xr6V1mM7b0+WXntSHHktfvQa4H9VFWk/U4tr/kuhc1oOrFfVz/bWspe
8xCCS1srR9OFbdz6ndDTbr4YueE/VNIgRo4/Jrli9+p0pzZTueuqOKKcRlyV9ZZ56KCvH6jDNqe0
aaObCXXXUzuW8klsBvN7ORQ9jIBZgFIklUAFVMCgZDeaNirpfabl5k4WutB36VzL6ITpvHtRLoTq
OGYSHWaxLAr3acvehTBezr/I1TgTYM5S8U41TmXp9oZm5c/FEAW30EgqqlMWU0kicijpVDe6vNZ2
Qxz4yIP29YOgTdKrWg3hZJdlB8+krOSy9FRoXVbs2l5q/XuhqZS7oZfrncIr4wdF2fIAYCLT7IKd
kW7cyatXC8pEoLNmbw6386XTqaqG3ZMWXJX0ZHjyISjv5f5rHD5AIZdFRyX/TQvBqNzp5maBdsUh
8GwkiUYBC3mSZX4l72aNyJioBDT4HRnvB83/FcspqcTiIGNu7Lt9Lve3qAXYdYJMmrpJ/bnyCWQS
KTIh77YioW3lVjMWVk+Jtj7F5a6MUDIoXoT2l+d/NoO7vHiVzF2lvBXqRoSykrmec5j/WF68PkJB
lrPRxDJ1TleodHtqaMzQo8dKz1GIQQC0fyHrdxB8Wp+j11GBQSPZuAFWLhzS17NuLEn6jyQ4kpBo
tdQIpBUhONAfoKhxwvo4em+eEm7ss5XLBnYwk0YnGQUo/P/lNivGHk9e+oXj1SopzFLNbyRxaBM7
nEoApzi21p18Kc7sqdVRqbgeea4MlKCTngY6VmlpWKIOzHE0wrqhmIh0eTfd0qqDTsguqDiP0n8y
RX5YtOifIAVzOVDF46EwJdR+jepLLsJDFX4a9cAuvOO4lYOYf2pxoTKqv00tOQ30MOZ1JQHsrvyd
XD30eomevY5OE1e6+T2t3Warq2HNW1yYXDxowzajuD1g0jAHtyw+oavliEO6U4X4yVAqOw9QiyOD
O9iJLB4Sy3JQPPz34RiNjUjx6pTJ+GvhsUi/d1U0zS0d4fglpFnREqr7RhBPJjw91/fNSuR3YWoR
kSVCJyvCDBcoh/JolhoyK3irAf2Urd6AlfNBaXHmIEXLmc2zOB/KMFqVOVIri7ps59GSgMxK/ioM
/S4y0p2ZCLthyDd80MorSSGJBqE58wgL6sJmo4x1OPWcSVWLnFpsCfy8UxJK/369aIABNaDOLIGc
/ssT0VAbMYugIHyWkATXjhGE3IL8Zmzlrtae4ihD87bEvxDZLhMOoz4USuGHVPrwIF/KITaoDoxT
pjlNlyBc0us+XxFE8TjZeq96uj0SFH7zurYr7cT347vMl4zboO6sY+Drwc7zCv82CHthJ6lJRxa1
1hH/jZs+fxoS3SxtueqCLeqLP4/TxbG+uBkWcXKs6GPeFwMpzvJX4j0TArqN5aTRY/enTymbbEl5
r7f6steS8ywSXmsWqmcLzumys9eH1YWZJrYVuvQ6WdNggqw22yXTt0BBiiD4BuJdTlzYJDfuoLVN
eG52sTviOkvlKsJsq6HHkr4p43hI2g0j87cvphSYHqJ5JkhKuvkWRppEqcdO5P3cUa/zleARDPUG
GGfLxOJ9KuUVt6yPiTSN2Vhe8Cw3/1pwlyoU2QaAk/RRz5W4yyWqSuRdEu4xxxSLl6wWvvtesk+9
YuN5v3avnJtZhCZQg1V6Y2KmQHoteczp+QrC+8iyE2undO+pfrjuZdduZ1BMxF+UhGYV6sthpeUM
WNG4tZoxcPO8eYwmY9cM6o3ceK6Rjhsv0VVz9BzO1XSDQs3CXDTppd5KPLM9qk7SlOy0UndlOnMb
JbiHd+364NYcOzjEv60t9kXZDYMQjVirhMepr21Z/lXH9422D6hUZ1s+cG3paCIH98oJBjC82CFq
TAN00E9Y0/9SjZ1lHIb+dxK9WT1SvO2vQS03bsi1yQR9BqGRBb8JqfrLtVOVgfqhH5dOGA47LYdz
fUrUwW7jyBkDY3Ravf1xfULn5VmeZWgOwSJSG+XZsli+NBhyK5+BYXnu29KgP/q+dpB5xG6MbO1A
n9/Ii4Uz/EhHnIUbOWmRJq2QTVVe//1IUKACJkpQSnF7Xswzj+sVVqgihp7B1+jRqpLA71HBLrvR
K722Ac+sLKNEGvTaburBg02tRfZE+BzG1kOY6Y5gJHvDVw+dL2wc6LVdeG5ysSnyppD0KQZfpAfv
evJker/l4RTWuyl5CtJXvfvr+jzOK7HcEefmFv4qakJZDGdzgXdvDiB8d1P1eZO4ZHU//LNaSxRs
qFE/VuZ5rAxqVX1ECSUOlI1Yae04nQ9l/oizLZFT6ZN6CyNq09jycJTaX5X6rIU/dW33HyZtBnsD
HTZ5FS2ijDZqG0PKmbSOMlAkNq4SHnXYCr3P1+2sbr8zO4sRRbXVAj9gRMq83dr4p1mITi9F+zix
vmqeelPE8cZVvGVy4SGMrIctcMJk2pCp9dwgeKlHuuWJqLSfQbcFa1jdfoCWIUUCmkMd83LNRr82
E9mYQ3cfptruoQAg3YXPWrxVP1ndHHPXCSrKs8rY4lhNXjfKYjrj6RLUi++FZF9BlJtZu5IE139Y
tTNTiyOVkSM0BgVTo3AnwhohpyhGJzc+yZo4vtO2kASrZ+vM3GIzKqESiFY1T6FY7uPAu/X7/nh9
RB/5eQieyHP8PXuLjZiGVhqq7Tx747dMfxklJw8G2xxvGghKpn3cO3QDJMUREQhBGx09/NRbL3rz
BEkw/N5vG18zT+AHn3X2NYs9GsmwK4gqX1PB1VfdUr+1YYO0O6T3Cv3WIkEhi/uyvg2yXbulfr72
woATXlEo9IO3B6RyuWMFHfY+swa36Jny1xjGCrnsH4SWl7sUH0Yrt6cMKZzqW2YlIZmLdGsp5t//
MHhyQTNfCog2a7HcHVXwPhSA07aSjiInenxwQmbtJ1GHHTZVaNAI7C71vqt69UUVN7zDx1NEqhNh
1j83LlQli1sX1kES+1nQQJGo3YLL2ReqdqNYHb3yaEWlv64v9LyOl0OdrQGkgNrvjwzh5VSL/sQz
iny3o5UndXCnfJd7h+sm1gf0j4nFxk7CrvSEARNSvO8Hwy7AfE/ZXdwdonjDma8Uki+Hs9i2khz0
8gCRgTPepMQq99K+vjd/1Qf5ifBFu1GPyXO0MTx5/v6PUziz38N9MrMzX06hJQ2x1IXYbN7aXeSS
Bz4WEs1WduhMR2OnHFJ32KX7wg5u9Af+4C6w+1vliZN0fZ4/EuvQMsKL4e8PWTjFMjZ7qUfK09Ee
E+dzfJsENhlTuXHNO4ArSB5+j92itIW37JNyCjZQgR8vtUvjizMj9hIdJRqrPCbHqndE5bbxYGqj
YPVS6FtR/Z8n17U5X+ypfKhisuLznO8Ll/z/4Us9ON0xcq0X6aXZBbYxHjYzEKsLTS86fXXE99S5
Lxea2YWkVkwaKHF1u+565NmLuZpi8366J1Vta3n9IOv+Tg99J5FkO5djt9V+8mI+XV/q1SN19iWL
lQ4CaainLsZHDN/0/l61MseEB4eu237TGX8MllnYM1uLhQ3NIqaplVGrN9ndfU1B/Sl6ao76W3Vr
xLZuK064b38J7nN0s4Xr3RrmYpVFubcaPcC0YDQ2D3MHRDFaUkhOdn8FNP1en9SVDNPlSBfOo4jo
mdUKzI3C+xBodlueKuOYejzj1DdLfwqj2g7L3XWrH6Oz2SgvYROpEEKAhVFhkkmSVxj1ZtamsX4x
9eI5yJ+kTc69+Zc+nJkzS/OXnMXumlbWaqViyddrJyz2QSfYorHhBtaN0DxJrY5n/rKBNjTrJqbE
3Dh9wxVtFvuoNveBWLv/Zdb+NqPMAJCzscT1IEyxgZkBMJDgZt5TDOe+tfHaWV+bf6wsD7w2qMGQ
zD2t8VEbfzfWU5S5vrVVaNwyszjNZmFkoySxMIXcNSexDn8KXVa+Z3H0l9QpwcaGW4muFJNtQLkJ
TCzMCAtzE3KCWRKD84oLmEHEnaVUTp6Bmlf2VeNO4BwnN2j2gf/vt4ZJLgHI8sy3QTPM5ZoVVlaE
lgm/hTI+eN5f4fCat7//9bbABJyK9FWjar98NIpDPmZj11VOU7yVFkxnyk8jiWz1X0sUzDftzO72
v7t82daTJo1pQbjAoY1/6+POCt/0+ga49vXRrN43kKxQbQGmCYPQ5YRpRm1awcgll/iBslML3XfV
Mdxysqu778zK/OdnRykcrKArEu6SEHhD2poHmYcp8BI4kDfGsxoikLyneRvOd3rvLi3lSRrSeYcl
3aCmIztCi27m94bjZT0KQbjhIraszX9+Nq5JbQPDnN3dUDW3ikd5pCxqngud1OwBcI+UWPTQTi2e
E9eXbX1C/xnmIoBvY5Vqk88wq/G1SGl+ai07myD72erYXLuZ6a8lLU3oznt7MZ+q0bVNFuKeMtOz
9caAPzK0R1nYxZBQQPjopib1TSU5Xh/f2sRSo6Aip/6hZlic4zJU/Viq2PzN8EDrf1C9+tLJT38E
BWqskeFct7Z6K5+bWwQBedbIndhhzgjEXaw9GFkEM+3RU560/lMY7tPWgajnutGtIS5OXlcAmEa7
i51Jm4uhnrIKuhrtgdBONJ7NLTKlNY8sk5dB2JY4QMetXG5VkPLoQml541jhJ02EGfxQC6cYtfRI
uZNoQbGQKTBdA86L68NcfTGcG16e/b70dKHAcOdld2L1LTK/58WnUqgdIZkgBeV8KMJpbAC06QUo
H5TTkO7pUuVQoyNvWe3eKyJXzJS9jlrB9Y+bB70MV86/bbG7m7L2M4VODWeCD0n2XjL9SzRs2FgL
MCWQfiKM3fQyLVmIq6rSvWrEhhA0lT1aSFPWQU/TuJ60u7HNHuCM2iLOXkn0kG48M7pwTF1qTOLg
F4SZRv4pGvqDEbRukfV2GOZ7BD+cjtxwVH4t4H8HkabE070qfQJ/ZytG52ba6KrKdFd52eH6hK9v
w7MPWzguUffbAcrOht55aGCFd7k9dh1Q2Z8q3WxZv/OLeyO96drTdburC03uawYbWTiVxUJnUTkE
kTTPx5DRC9McZdM/1lmxNbw5JvywoWD9B3ANDYWpLfyWBesgXTsc6q4aHa9DD1frdg0EgFpjEeHL
b2qQu2B4n8cp2LC9dpODs/zb9MKHqT0qRNbsw1q9uwnL8qRoW5fB+iz+Y2LhQ7JeBnwcs3hWM+yH
SsWFxCDytuBD6y7jbCgLl9EjASVH4F+dkoKkGx9hqP4dHkGj3lXH7JiZzpP8atqIAULQehxf/stW
+WeQi61SZI3fJx6DDOPBBfO8S/R6149bgOrVi/VsjIsTatDLadTzxWrSxDXtzfzF4uqJ76LWrcRj
Gz///0a1PHcNEXg+T2kiuXV/r6OPNPy6bmJjAy5Z0KLI661ifmII+dugPG4Gkau/D3xmJgICsbMk
x1JqlWB1moeQPTbVa2kdr3//6oWsoukAZ6KCcsZi4fW0y42kxkc09E33ABgUKXrVijddLY6Vntx2
Q/3jusX5Fz94izOLiz1QprpYWjIW9REKfFICT6Vw1PJfXrPxyFw9uGeGFqvfW5Sn8xFDgfnY1pqj
tnY4/HuiprnEBUmTKYJt/KCLEaN7FalKiQPqud7SZDiJQJbtQPwijiWdoOLGeq3FwHRCz+3QgAxp
QbmMaNQWqFae0gASmMdafTclV7f2m3C/1V0x6ySyIeb6/mLqBCjgfNIlc0YjcasGOY2k5O4G1u0f
IYmzhS087uqm+MfgUsEwaHJ4u3oMlvnBlB+qatfkf4nmG2WC/7D7zgwtMg/+rEU6lPPIhJLQ3h0r
O45/yJJjTRuqGn/eqsuNDlkjjXB0wkHitpjElEYFfwwaQr7MDhw44G90JKDBWIVHGsbs+KTd9/uH
6Obrk+daTvvltb5t3eRWO5T7DMW4yAFStHEkPvL28r4++yZ1kd4pxL6qFL2ukaz/Iuz8GwUJ4vw5
eVfui9vpIXpHBHv3HIu29lTe+i5ErYO2ERmuVhKQZ9B0iLBIlSyz+jHUSEpqtTUwETKfymFwA7dH
ts5pdhTWn+hFO2xpfq70EDHsM5vy5akZE6+rdBObP3wE5e+Gd/FpfBK/lO5XAK0ujUV25QY36i2z
ftwSd1wh1Lg0vgiPekuJLCvrGPDNrEqR77zRiQ+C0+/7J+3AMxYpcHNvbs3zvL0+bL+zMS9CI5/n
rVfEmIXc1y13mp3fxBCHOPXPu/JNfTRR0dbvDVd06dvacFKrlZvz+V54qWYse3FUmG/lUdpP9mfj
cdj/eNHtdq+70o34JD5ajnJQ3dGO31/bPRF6tDX8NRd2/gmLcKrLmqrXPT5Bvlcktlize5nsYS84
f45etk+/FAfjRtlZ7nUHsxrHKTOwlp5cA0jqYrkhjB5rv2PeDTtia9XUTCjvflH2jWvsQ6e4jUaa
1qISmVEPXtqNl+davHBufbnqdWKVhol1T1ZJz+1kICvXB7hmQZVA8wOis2giWIyvEJKQ7TzU6NlG
DlpeTrRJQ7q2daE/4sHO9NE+vdg+Upb0UShigqKI5JZHnHTzg51z+zP7XNh/+Sf/bbSDU+skn82t
CVy7YM9tL/aNWkvKJHnYtuLO8XvHz9yA1IHQb0zj6j5B5YZeShRTIKVbzKPeVVVcThhSWnv6admo
Mz6m331IZrVnSqqVEzqdk38lQQLJy2HTK61FR+fmFxulL8Mw1Yd5jkdb+zl8ie+jylYKB1IoGCed
+LvCQyN9/HV986wmnQwNWjdcP5p0S4LOqOkir+wVplf6bCS2Gf+lG3dd/BbLnyPNDeKbbqv6tHrn
nZucPcVZvtIIlR48Hyar0I6fu6NkG4+Zm90Wp/jYa7au2NKDFnMBQW8IlXC087mvP1H1uz70lU0N
5FQB5j/rctKbfPkZXlWDYCzp5Rv0T/RCWuljoR7IKZrworflo7kVma4sMJlt6DwtCBzR21jYk+XR
zHSprBw0eLoDrX8023hRx0Mo2dJ4WnEJYGpn1ggSbRrt5pdDS8Ii7FSxrhw4SfZmMX6fVHEjmlod
zZmJxSJmYUeorWFCqku7ySe36R+78XB9iVbOPgUcSv2kFCDzX06ZXraREhYYmRRSoX68axlODND6
63U7a6cAQyTGDN4McAgsHJwvpUottE0FHu5mIDy0gL2oB8WzAZJl0slM7ovg9brNtTU6L04ttoOv
REUUdxSnajPdZ15xSoxqf93E2hqdF4kWLiXIQviEG4pEeeHEyoPaPkiNc93ESh8SNTa0EkjpovVI
08LlVhOMMBk8cZ65NH+eIq+A2jX/XE3KTLGh+sfRnyYEl4rsLpeCU2UpX61+TNxs8tOX65/yp4C8
CLD4FJ1+pBmSRyb58lMkNaPnC+Su0yWDn9i1ZdSf+zzwn4xkKH6OajbITtQXRkqFXYvdrs7MhyAO
4AxuBXDTHMbsyI/nhyw2Zsp27tS7wax7w64s3c9pkJuefAtq4VAohkOYN+VdEfjNJ43ms8pO+oLO
XtHXwqdsULVfvhlb780Io4c4jMbn0Oqlwg3UsH2mIVqi+ljZgzxETtDI0WPezukWrxhNEGBduM/j
Mf/dw2vj26YpizsfhbUnKSt59ZVSK9/IbWtuIQ1Xunbm3iBojmkAmCmvZod55pd7oZlGsxphz9MF
x8w/McU7mpr3kzUda7jtFPq/iQN++NpvsWxezZFeajl6x9m5qQYFOuI3WfUtln1brXsEpyQqQd0G
T9bKlkY8Dbw5qc1ZW3Sx3RIYy8VSY43p6bjtQUbk+XAzGO/Xt9LK1XBhZRFzhJOZtZqIFasu+geV
9vTADkxkd2xRD6eTmNXxSyxaB9+Amr0Y+g1g3Mog2cjw/fHeFz9GIkjU5b5ocm6RhbpLJIROhOzO
8/3/4MJZatCyEDOzgRa3hDb4qV7Qv+cErfFYiJ2LtFZga2qw8chd866wNlDtAeyHdvgysppKqe/g
DaBYbY36DqltKisjPZIlLPOvlU/AM/m5TFcT9Hm6WUMW2Wb+2/UlnQezcA6QnRnc9+RPPgrSCZ6p
jEPK7WvSo2lM+5zO/4l3WP/adeZGZLFybV3YWvjdjCpz18QV60e/dGsNNpyXSboDRPrvx0S9XOJm
JK4gdL08sIE3FEk0b9MqJ9WlvEZFjArsvus/Df5Wr87amM5tyZe2VC/gHTViCxJgqzpoQXMv+neJ
sdWls2qH2gjBKKmuD/yCUYeHn3z2ShjI5vMoE/ZpQi39tnRQsZOuZZ+uz+HKNWxJvC9E/CiOetny
lA1xOKGwylFPUShV+pe030ryrBznCxMLb9I1ammNFn61L2nuV6S9JcEQ3dX/wTXO3Ij8g8gxrvxy
hfzQlPJxPs5q9aOCzGfwXiPhr+uztdIszw+fGVlsA/guNJgmmK7S+FMzgDJviL9k4kmSPinJQTMH
cAdAoh5aiCi39sZKCgHjxOtoMcCftGxxmgIhyVDAIxzUa9tQj30NR77/EJPIC9y62+o7WrsFYNiG
uJZ370z3czmhaVcKzVjNW77oT16kHqRh+AYe4Db3u7uZkFWc1JOm9J+vz/HajoT8mh5JIPIS7vLS
bOH5QqzXjDIa6kMj5w9oMP97zz9LkP5tYuGgki5KFX3eKpoYPndi+gIlBtwPW+q/axuf1YJDk8SL
Cr79ciTkXeLJaDPeCJUF4Hray8V0sjbpzYy1fUH0TjSgqRS4lzNWGmQTZTWvnDaQypzmSBaMdhOt
hykmrrR9F2j63uzK4dVsC9pCkiR2E7n0+I8EPtIORWhQbEMMahk6lqY07GaoclfUKmF0KtqUnzQh
Ue4Fkne7Pk+8R7mJ6FjwRHG48zpjulFRwXkfJjmCcMzyyvfGs2gVDyTEDBq9Ce/6upqeLbUv3urI
mm46sG5u1xSTCV+wDo96PjX8r0pRRJED1ivVbJ+H+U9FS/xuB9kJSgmZZLn+EHhPZi+X3JX0uezp
74OVvVC7g1IOVmTLyAJSDgieqk4J96JUeich805xLsgnQ9B2UjEp+6wwxv3UFxYQK2t8hPp9QmlM
UO+0EqgcvcZtnu6ULBaflUGHVjEdVOU4TvX0eax0KbV7I4JlB2ZLOrWHoPHsMcqSnakF3duQDNKh
LdP4q+CHEvQ1oQ5ehqvX27hgVyOKucF8TlgjYrx8u8uWUGeJAaqP5gLjLvTK4qHtq+aEnob6GViW
F9lV1g5uIQzmg2S2UWYPYJc3jtHKZ9AFTEoMvjleQYD9Lje4kMQWyMmodhpw7tIfXFllvEr0zDb+
rorcboDqb3fdPXwMZGab3Fbc+LM4yMIm5IJym4zYFKsfGXun1971SrPN9l3LXq6bWh/fzO8AVQhQ
tuXB8gNDbOoqqZFEfvMH0BK3WnI/CK1rxgkOeB+WbihJGwP86DUYoASRKYEi1ZplBbSzQr/omqx2
8imztTa6DZpwV9Tjhl7WqhkOE3gHEUNLJj6/HdOy8/zZzBGMPezF93Lz+/oEfnTlDOXMxsLPctTg
Y5ex4RtFuZcq6oI0/HgbE/YxZLq0Mo/07N3mjWT2SwkrKDXQc4IAWRc7vexWg7/12v+ILJlNkcCa
aYOBti5MhXpWRALqOo7WV7uJZF1Ppd0sJ6es85NWNjq076kdVCa870qxceo/3seXxhdx1CRZMRQM
Qe3EAuxTo6uMMSRfyqdISL5JHscvgYe12SxcrI6ZlheZVwMSQH/yxmfTq8GCWhY6B66owOLZsXTo
rL0qO5Ps6NPAe9w20H27vnFWN6cGazA6B6B7l5qAajsKmWwxVEt50VjJFBDnlmboqg0ItedqKH8v
yYl5DEEMVjCuRPdvS/kgd8WxKP66PpAVqBWLdmZlcQSixgTy32MlzBNHGrnr8vil9IbHWjUdyaPp
Lq0qV+16t6+0N6vKtrh5Vv3l2QcstqxHB7SUpyE+Oh6/QEyC3BCwc6U4im1pV82/x8RejnexSbVU
6vrOY7xZcGi6z+Hw3oSfu/a4Ma0fQ57ZDCAH2k8pbC1jUy8NUilHsp5e8vjXJJq/UnncabSpKLV/
16k/u7ICjkv/a6uENypUXmYaA20r657kVxDZxfCrMKX7MIS9vck27sWNj1tKgmQGMY/vMeU95Grh
7WQeIOuxNDQPxciFw+f6XKzvY2OG20Ng9qF/Wraa2vPnqchgwS8yOCmF/KRm2cbzatX7UAH7PzOL
jTyoUk/uDDNR994Uj+1EMVHdm4npjPkxmlDw2JIf2RrYYueOjeSVQYdFMZ2cxiSlac69ss2w1WS2
ZWixZ+EwBD5XzzNofAJ3PPi9XUTKhktbnT/ebHP+hTh9ybGgGnERSjUKgB6trHX83kcPPpSFtfd9
Cg9cHXatb1ECr16MiPD8qfDI8OtfXoxJ0ba6J0N+GGp7szQhtodD8X5spf1/2IGopwM6onrI7Xhp
JyYkm/IYO1o9osVxCiZpR0p5d93KqiM7s7JYpdRUaTKfmMBSK+6yekz2fiN8NRr4+WS5fc6hyfh/
Wpy/6OzmyxVP7uBAJvxDCiBvv5Z/2KnCU9b6/0Pade3WzSvdJxKgXm4paRdvb/cS50aInUSN6l1P
/y/5x/dFm+YRcXKABAlgwEtDDodlZta6UpP0uG0fN2qs7Ft+vkKzVT0xuwpofXWUlOekvjKG6B41
0WCiSYhmx/ttPNF4Lg67wsuzuU8gDYb9rxl3maXdlXhV0G0oTrXJzViAW3Ybj++N/3oJGxXtVqWW
FcNL0JcBlZynuvldWT9H6WEbhr/j/hlHlnmmtYM4KXPgtI76vUmTCL0KuXRSwuFazbIeTC2jCYp+
0FrJZZb5aDr4LbWlqLGAd/SFFBCO1uDlXwolL0dXKcNCi4sK4dLq9rhIvoGH9X7bUt4EriGYBeGE
GupJVEDgBkYa/QT2B3+W7pT0JZB/bEOJ5k69tKaJEXmVZe5qaafaXmmpboeqwlEoWsGzCep+eNFF
yw7oOJjHH2jdZKgQgVNG5TmrdmN6r+BR16xfI5F8MXe5rZCY/WyQLCefRyA56ksrwyt2OeoeoMbR
pTaBtu/feD8e0ZAEQNYdadbLEdQl3BRicLC6bQWkGJqW6PpoZ/Vs0kHwLM6drBUU4xdJnZZyqQGq
tJRHGxyqCVgk8sE81oYjsGr56susAo5hK6hlOlcxpEmkPFeXu6oeOvdgJq/I2L3rtuihn7+mVzhM
bEz0MA+GqMQOHfra7OWgq1Cj0svhGxV9am0QrNzNNur7vb/w+xUuEyNTKxrRs4uhrDSdtCo6yCia
ktOh8IYcKb9tME6v+zKaaAxS8Ly7/PdyNKusKBdiY+yjyfiLglpAVsNbewyPbRZ/C/IsxAtX9zsB
U2jq5NeRLZMoabykCrzMpK/gqBCcLBe8r7P77/ewteS9ZOUlaLmXUQfznozckd4TGpmg19pJpgcS
Nmhw/sWIL2kIVPpCoEdnk3JSQQ1tzGtgygWEhnLL14vJm8vawwYpeALhvu+swRi3or1U2CARbdys
OmmQZjdBkX09ZF5hPYOimzqvEViwBZPMG9Q1JjPJuHW2lgRdPVdXrvL4NmsxkKXXJo+pRszO04tz
KB/SxEepWdCeJ/ugDFdR+2DFfm2e8DQkcDreCl59DluAK0mg9tUoPqcxwu9D2vw01XRfjoGgJZgX
19d7FRMoTKe1rVaBK9WNgkz5fSNVu9KCEAZYcAoBFt+kP1svM6ttEwUZtWESli44Yb1QUsmkC65D
fJBFQQIcSJBXYgxKR8eOGwl+mjY6wSEDAibBqdRywR7P26VQVv8vDGNLHdMiqOalPjo/j/WTKTXf
mvymoO3OlJFXhUqDwB+4oXaNyPjnrOm5nLRA7HJQmRcH5xeM026mklzFkjuDSK//7zVTkLZA9lH/
JOXHA9tl3EMJXtx2I8ZSDlu03kBRwRp82t44ylOrCahmOeXel2DMvl/SMEeNCuyLS80fwVcVZRK4
PWo3KHd9qBCl93XlpXDuqxpPJC+dQqjovsQf45XBi3Otts0wnykkjGAw6EWc4PuoP4C8NWtBXoyY
D6khvGPa+m1jvQliz3LhYwP6eqCZkwEkqyILuRiswjkllLpyf1+AQV/dlWCIl1CQV5oofNc9BXvp
NjR3uawsZpZLnvVSkk9ALkHfJfdXsznue9GNZpm6r+ZBvHkRQUH30GL+alilAZIuUriUWM+y17QG
bk1t923bEE4GePGfPyDqJcjg1K3ljOiiUJxbkEy26qvj7GvpOtNvQFzrVq+Oum/aG7v4AFfuNjY3
GKygmXUiVaku9XjucTW8OqNAh8zxkxThnRnc16ZzKCXLEEQD7maFBn4VXZtL0pkJBkaZJyCOWlpG
yidQ36B90orRCYyeP60iXXuwC3/bRP6W/AeR3Y96W6XgAwNibyH565vF3ZTOJOgLD0xZRMP5vCmJ
TG0BLtc/kUoD37GOXib2eA6WO/QnGIB15Jc8rv1YRudZ2B8E1nE9dAXDLMCxddLBLFANb0sfbUcq
6xohnNhBBZ2OnhgaQfoMvddy4qvR97AaQTQk4m3h3Q7QBP2vpcxKHLUIdfLR0g5QZZ4cQSNTf5j0
8a7uBFsXf0gh/Icslo1BZXwnqe00N0bUjRfSdTPep8E5D4/b48kfzn8hWEbRsMurousAUUFfL7JK
b0CB4DaEwAo23ZgpwSDRxQojkUmdFl44naLo1zYI3+t16N0tOokQ8WRWthwqNJZsoNA0esP/90pt
H2qr9JNghjSIth/M+1xVcCaN/nvudcSzRSNbW1R9v7Q/VWURZc1so0gBsmGDNuHZ5HFURd3E3NC1
MpDZdec6y+a4xw2FKi/lGBGH9mSIu2MXvGnD96aaBSuNG7hWeMu0rraCKlKMZOiXaXPmvTaP4OWV
/bJQQQPS34aVuV+yHzHacLcnUmQms76zsR81eYFFhv5FCt57WkWg25l2hfZd6TN/UEvBZZ97aYQa
rYpjKGjpFLb9pYv0zGlnjGysTjtVHZ+VuTzHSrm3bTTQKc+xMh1GyMeCKC0ucaVoQ+JIrzIyvnYT
7Atz2G0PAXdNLvIBykJVAjbmy5HXx3jqEgP+NFcjCmC7hzESZe6WEPVln/8XwpSZpsG+xN17jgCB
TpXBuME9LUn3tr7TRsFNghsrV0DsgaIzrMwZLZwNoSgUB2CThqgEWA1RZCJ63ebGmRUUc6xQbQoJ
8WUa+/bQm/f28Noqot38P4SZf+YGScHLuclN9P9OLeyxUOzXKxAyQr9XSq/ioIWkGCgSfHW56Tei
pKAQmFn+eSB1ZaQAuJdbiBmEZNb8Uj/06DqD3tdkHrTqprL+ZgNaDSkTA6CXnNqJBNBc9SxJJ0G4
t5r+b/YHNIVBWAJ/UbN8OaRaTrPRXuYtT+3DGJd7HSW+liIifeC6/AqGCSyVak52YgIG/E6kK9/r
IiVhYbtysgsCEVkK1+1XYMwRQXFaq6gngFVTTiZ6U/a6O4U/GnS5bMcKEdASTldR2gyVGpdbAMX5
XTLsFRhlIZ8YC/Kx3LW1socJSUaJDSBN4AiyhaeeMHuM5GmXVc3jtjV8mD87KbOEc7CshchL1O7Y
GgfFiZ6glbtPckfw8sDdY1YbNrOIu9iiYWc7iH54SgGBiR7kvhEfIB9FqtCbRQ8CIquYpQsl4QFN
/oALi5tIXZjrSBKLhKJFNjGrCAmUyDFHDF2G51GvRukHet/m7EdM7dkHEwQSHBUU63yNzt3T9qzx
L+PYRGQkF3DNYetb9A6UQMMQoIq89Y36NHd+C0pIrbgpiyun9RIL3XA1CUeRzcvAfdnF/uB+9oiv
nD8P52rq02WjVFR0zyQkGEVnA17pDspb/jHts+NlBTH1UkupAgg7jz0JVpTWwUQIVBM3hXbQhPbn
aUdDkca5yDJmIVh5Xsq0h8sYknUcy+5lrul+e9a4XrmyjFkEhhl3jQz1LNcpzkuxd1w8WfDObRDu
IXIFwri+haJ5aYIckot3cKJLxwbxqVY10mDCzPGhTa9m6bANKRo6ZiHQQc7yTgVkHgR4hqZXQZF/
34bgBt2VVcxWYmoB0rA2omGFVt68PudBse/Mc9yJGqr4QOhlgNTm0nfCzBFUK4ZA1yQU5FvDnZIl
oavmtt+POSls/XXbKO7+iNLnf7CYqaqrhrYmyMrdzDjh2WBUak+DkgBoLpS/yYqYKyhmihqKMpi8
BJSidddaOEHa92HM8pjIXfje1/SohbM/lFDa3DaR7/J/TGTmTZfTsU9SDKeKGN+l/miGz+E4CHIi
3Ei8so7Z+zWwLQfaYp2tey19KPUYVWuQGjN2Ze34oYh0WOQjy+esItTc9Z2jZDCKhn6PnFJf7rXm
u252gsET4TBHAIUOvV3JMEtFpc243MoqUCMZ6WNXJKKou9wKvgb2fyYKzXqXNuW2lAWxDSwneo6H
I/jztBSSIJ07D+D1Tx9n5/coPxV6K4gdnwqZW8DMdWWUTGrOGYDjxsYb0u8mcMKdPUJvFQeSKpX2
WYlur4k4ve0NuAyWfbBTe0iSahFRe+sBojx3UyaLksTbLgWmBmY8WktvIHuG9rfkue1Phn3fFtFV
Ql9M83tai5Ty+EEbUiIQ9ES3DHvH0ZSpLGuKPa+mMoEEW1+MJNaapY15zH9MKL5yIsE+wXUudJqj
Aw0vOF+qgsc0UNW4RtDGyyWxIr9p3xrtV2UKbqP8p+cVDhMBpG5KkiaAaVZ1LPNjFruN9EHrQ9bf
T8peUbHX/qy754reT3rgbUcf7iSusJm4oNuV2prLnq5VBwo61SB9aZAG7+xdF3pyJ5KPEg0pExfM
slEg0ge4ECq+8Y0O+nX7NjcERnF325VRTFQAr5xJSw0ofTofDaP7id5iwWl92xCUAl06P5UTp8xj
QMQVKH0Q1yQ88kp3tNptzw93dwAFlwqBB4izs8yittOjKSdDZbo6FmdJ185mJr+YtfWwDcM/La9w
GB9sozLtAg0xRhtekR1UND+Jd5pCWgOUqTVkKQ8QL4k6WRC/+b6/wmX8T52kpulm4NaoUqv76iqY
NYJrnRfkI8nT2o+cH00efZQQMyvRwZR3zbVlod56237udK4+g/FLLZhzbWiXWEa7q1IvTw3q5LJx
JKokIgvnHmlWUIxzZo5RDrh9oasr+2nAcdBPM+vlrhleDcs+/E9mfWVZT4McROJYbvUujGIXWM7k
yrrg6MkNIjbemxe61+W9+XIx6PpoJtYAJ62mvd78QrlQWWReLHtG+1wLqeO5O8EKjZkryD2lrTVi
ruThu1o/m/1JdV6GIEKZ7ykvd1PbCdagCJCZsbQJJB1acDAPzMWh6ebSWalVUhc3meYbpq+JHmq4
8euPhSxLnRFFS7M32iSQUiATXhrmpH3a9gwOLRDma4XBHCqCBjVH+QijZCrfO/EAYiCKdusiU3tP
oeNNNSS36JL6qLUBReD6/NwE81FaUlp1fBvXSuTWNU38gmqBm/fIdg0TWmQSB8Tj21+q8bxrkePV
l2ZVQ9GYg7k6p7HcJ0vTCIl2wZN5l7w2nuXHPl6v9mFL9PvEQ2OOWx+Nh8qTvkNG47hvvpUEZfNu
c4BRjme7yfGgvdU7+V46xaIoxpsvCx0tkG5Z2k9ZAlwKDdgUAu7IvY03QTy6k5kL4hNvG1iUez97
4hVwulyusDqH0pg8ofUgh4z9hKR+tg+EtYxfBhopveWgo6N1zDR1g3EJyDpH4RBWA6RvjH2TenZw
54wPQ74HUdZNJirn+TJoDJp6aRI4GuaooUCbnNcu3BVgf9x2HBEAM2amFRujsgCY9qOu/GxFWd8v
gXwxYEnOQFAUUgxsr4qiTigS7iGV01vvjeEVIP2Od2njO8L2NK4lf5DYEutixCu1lQIpRhYKHThR
Q6Q0OWfhzzBIdyF46auctl7eO69DnGsuKKBfkK5C5tkubgLaCOLhV3IcWI5CvkUJGVWEKstIM4V6
pfU5vif9jcIax2sLz2pIcX2T7BO/OrWy4Or1ZXde8JA9hXSW6iwsOJeuoseYiAg9Pm4YdN5kXZca
GuQVvxCJkvBW2TomMi4ZoB/WiCrExESerySkMmmp34QVWg+3PVOEw3gmVOxBkmRhB0Ni4aAFhV9h
+NBpLoD5sp6X8A5iEiSGUOkB4t3LYaOmXqCoFOZY5nNvzqTJvK6FDNzkK+O9LIxR/DMkhJXAlwSB
pS/6IOFgjUGqI1DT1KXWRIruOkM9yRg9jdF5yKGbmRAJnWnQy94ezy/rYzF0Bbz8fPXaEMaORAsU
f4GQvdpD0nw/iLrtvnggg8DsQTTKDNwhMJSjjce1eVeakOm2DoVuCebsS1D5BFpoQjCAS/P/pSlW
kjhjMcA18ujBqPwYxVsyrmO6Hwt5ILhe+EmP9/9QzKgFI2QZ8nyBqu7RBUbMRiZZKOJsE6EwIwdm
DdCzLs9bUnztoMgoRq11Luor5Z7Q0Fogw9cXNkwGJBpQd4oOQRRvKcifxddT4kI0GE2Dtw71EzR1
V5rgyMthW4V4xp9TCauTBCqcNEstQLY5Sc/Gw3RnPkE87C7YyZ78DVoEuM0cw9+4zWz7Om9Rr3DZ
I71ap3mifL6+zkfb8g2UrSd3anjqFG9K7rexONRZF0ayfAQQ8U173ABxSNw7BPxCIQEJlgtx+7vs
KtuXJygpvcqEPle7EKr14P2DON72J/DWw9pc9XI9oK5Bi00d7jOPO/TMT9BF6Z7s2jOVH9tA3Fz2
GolZeUbm5OoQAklNTgjJ3dR5mnwyDFSpaaAo34FQ3K1E76QcLYnLEWYWoW33odovnefYP88z7reP
ckLGkCDrF722z8HDqV0IMmPvR+CHooIL7u17faxk0GtqxPq8BE50esvguLFACJi5evRT61B0QiVQ
+viV/DzL+8HZGZPsC8Z8mT32ZXONz6xbGkitnFnApxqKoJtwv4jzGbQoD2oio3o/vYr6dq+XqVvi
mUVKhiNK7UQ1TAvI1kcssX+1e+hIwqNAGB+hFPeDVLkmynSzXJQT5+6Oa1vZQ0ybSVqWYnfEm1Rt
75rmeh5eTMlEf/+3JnmWiwMUPKv5YXuIeRvXGnUJJyvjwOiHToSlTVyvpCvQ1pwG+ltS6GszST+3
kUTDyJw26l4u8tyGfdZ0ZyjPU//YBr//Jwj2XpyAYS23QhijQoFUjVU30ObdTHNvG0Y0VSzl1AzV
LqMblkHTdxKepLAJd/axVm97wx+Un4lyKhRPNrPjNq5gBB0m1oXR2CtyBNjQ+FYjcdwr94b6uo3B
3z7+vUiyyTvDTpoyKzFL8YCi7b7Ce5/0zbaHU22o74n92NjxYRtxiSEby8thYszkpDUFzRqK06sz
GDULSJrWov2fi4Hq3k+OR3AHMLE7b+wGbeyLY3TRTQEmTlQi6kX3sW0Jd+yU5SYCFTwQGTIoMorT
BqouKJXpTRKZ5HNAJ0+VNK8yb0Okq/83PGbksnCe0mThmEirh1q/xVUvna4T+y0L7kcwc26DcZ1v
Zdzy81WgsOQ4SeWFDmTqZzSgHOu0IVEq6NLgRqMVCBNq07AfUPMBkGCofNAeuHLs4AHKvkUNksDt
RJPFhFszzBM1lQFVoM3FQTWV387v0/ioqSepFSRXuWOnLgKgFqT+vuSmrLaZSrpw7lihZ0zDlWJ7
cVUIDOIfxlYojDvkugpO9GUDsc/RbX2YD0jfHrNzmaPug6ByAUyunnbMXemc7eSM0LPtq4L5+2QP
+rKYV9/AeEnb6ZJep1gC/cethtPgC8pNf357Ug3X9iqvd4295c7u9Gr7natdzQbkfXXBN3ArY63V
NzBOhOTAmDUhxqEDwb2XDa7xMJ6aPcSD36uP6F7z0xJc+JWIv4l/VFvhMh5Fc3Uymwq4SUFsiaBN
+gSpq5/Bz04jSK7KO5VU7ygTuC3RoGL5IrpF/o1jhb94/GqFBrqepk4MfOPx7ICN6DW4HtBQkAB5
IvZDdwoe1JtgJuH7dmTgLtoVLrOxJ2ZTGmaOOU+gn4C3A/08S34jyoIKUD6P5yvrrBR9P2hiwMZU
vycBCLncNOnJXAnubbyb4sp5Prf+FYxqNAFkMpZBDDOXRtYvDedrR4mIrP2eIxlHfhmJi1LwgMUN
Rn+G8PNBbYWq53Md9RNQu/KnFOgeTQ9BRMlkP5l4OI9FD3QcKnrcKlZ4zE4VlpkjdUsCYXIr17Jw
Z7O+4R+0Vls3kLlu/Tf5vXXlB+k637fPeuLSe+laxHIuiIqfHXsro1uolSBiwW8qBWtlUHaF7oKx
/m/2rZWpTEQqVFyhosVvqjongVm5hvbapqIjoWgCmZhD63yp0wGKnHw0it90XhV9GKk/pRVJEm97
wfHPnyubmEhjSGOdWUuUlfqGTIu+3Z1seXHfeV3jQeOuM8qd1b6ga9jfRhZNGRNi1K6SJSODmW23
xzV4pL9Q5S+YMNFQMuEEXROFki1h1FHJMH8bsmM2720Uu9aWuptNwfuBYL2z1ZjGVMddv0xcZvtS
58cdxC6xBJPjrPbIPJxGab89hKJt+vPnK7cvbfh8XGPy6BGdBepVRkl53Z4cn5L43OwS0mjuw7R7
pvv+aiAGsQTesxwDNrboz9iwwkdjTIBkPiyW0tYPoY7Y/k1fLwgv8BRvmXipZJ//+04yQDyIo5Vd
vHTR0XJObfUSUd/SBKYsfv7VlD9Ai6lrU0apKrKFdKycdlUEPrAr9C7Twev+qo5sbRITRcx+gGjG
wngpFx/gJ8DJlKLYoPivc1543bWQH8cfDfz2LAfklGiyQs2FbAs13pmdohrvuO1+/NX1B4FZwZMc
qbNtwvtmJSFTDNLEuHADS7/uC4nQ0PDA+y/YUj/fpL9O0x9MZkWDIzVyKhmYMUTPU9XCFY/mlS9D
CuSApKKODTbMVAPiS+n0Fnd6hjbJqj5lGfgJSB5L2rvazc1HN6KjsNbt8VoexvK73kb0Ae3FOtjc
wL9FUAoTH7K5Qel2iV7Kqmvt36irDV66SZ7eQYQZ4ZFohNZTqkmOO7UoyEnNMDyErRXsstbQcGor
nfRs9WF/tqYpPKIZFDIsbXtu2tgAl0Chj17laPFHb0/lEToHxmG2Gv1XJFeJqw5phrch0M0m2vgo
Q25hn1bGozZKzkEvVMOvpfiucGIROTR3DYCJFesM5BmgGLtcA2XkUDq3oMey6mA/j6ObxRFIYcOb
2pp+WE222/YfERyz0YGe0ao7FcwvofKmV2SSYmJpRE+vRxHhK//BdWXZ8imr1W3Wg2NLEixzEvVo
SgmkCA6l8ybhOKJYpzRCP7AOfVDBpZq3IeDurn42yi6CC5eoFcgDpXzhuwNtPqkbuptysIoWHVh0
8n0UJocpa9BkLr9uj+t/2NP/XSRsDncKZgslTlgkoLqR0E40ziRLICaifatkdO5dz8UzEnNOHwjs
5W/pf3CZpH4+RYqKYtilcmAGG5JEAgxp+nensD8o6uWoShbNQRWHUa1A12hAFr7fRcGvvxlCDayb
yGpCachmlkJYOXqaTwDpksdw3svD82zsU5zd0QGWxTupea+Xyty/Oa+sUJkVoUtg2qtHoAbNj7h6
iZUEtJ4nqT9q6WNqiF6yuNO1QmMWBUXRAviDgSZJb7H2oaOfcxauvGXOvwTsFQizBqaxSMLAAUhS
3gfdrercjHJBuuJqAt88KmpAjz0goVOKSnl4wcUG6yuKJaCk/OWdJO97q5ts8C4HDTZY6743khRB
ucGFzznLSN1tOwxvLNdwzPEhiCxDkkfAgfR7oI3f2M9JK1pfvA13DcI4pVXbzlz0AAmLXzmeYCDA
Q8ExAnqR4qQGpuBE9LX0AsOGfm4UQpnKooHNwMUUFOejA8IdM40IDX4MNkEBvwdJp3R46rDnNS1x
0DXvTC0JlPe/GFAoyC3oYONgH0CppJeJXYBNwVJ/YoG68fzaii7o3PFcYTCTVmWGVkO3ApMWqegV
2w8hujwXifo3tfupixjIuC5ig18VmXbdRI33ZdyytbQIjQHbXa7hEScCK9X7aBSCO8jyyexyg/jQ
PyBs6E8HXdalhUezKpqXKDd2OVou/mZm/kAwUR61VFLeSbCjKWM/wutUNUH4uP+5jcJdv46sQvkA
0w9dscvRcrTWieMEc9MrL23qqmYCF0DxXYlbTE8Frs51hBUYE3fxLjOrRQowp38MzDvFBg2E8Y5+
as+wjlH7F72kOGQ5aJGRwXnPZrqDDqTmgbIoiaol9I9qCCYYfp4KFtDyzawnrFHUywEET7BRGA0W
UOHcBEiYm9Y+Ve8SKoDhnXHWMMzzTzeM86Qv9C7hnB9oCyn5HnXGmr0rU5V0Vk7y8VZWRKR6vLW0
RmVWrpMGoTN0C6r65nS/1fZKdZ62HVA0fowDxhAKbVQFEF0LJTPoPKBt31bfxhwsmcrDNhbXnKXz
GzWRqIqUmZ04tyg05nQQqgzwBFmxrwbdeKtBLL0NwzUJqY7P8ANqTAambItkUjrAGLi6obzIuetK
/bcWFnuUn++3sTjrFxV7qNdDwAGLA1tJWyexXqGmHg2c9uFWrUt36G+0WMR3uMwz4+QXKMzCzSe9
AE0H1A3RwlLOLalFWwTHvQEAWVgZdP2qxrYCTeYUT2kAACNtvAyNvLOig8f3aYZehBxIH1GTkcYO
BEkeTjxChhHlx5oBymXcHy7X7lTK8tB2aDvUYt9CCe5QuF1lkDaywGOK259IgpCHh95lB+VRYFCT
WSY6J4hMLayhQFhZ2DHkgIymfm+VEUny6/a6NETFPhxHBIn1H7zle1bXsSk0FBv1GCjU6ndaR5Km
ONDsODepYBx5TG0XQMyem0emSZsIQAranaA0pLqtuUfdbOq8QPxFrXI00x3GZG/MHWk7G7dAUQsG
Z2mvv4DlF8Kh0BhKFV8wTWeKkiLVPqT5YXut8a63FyDMlpwtzfzzMn+pNPnBiLKaxCExtBcbJ8MF
LEGFEdT3lOGxwHFPEFT+Azia6sFhqBroNrmcTBR6zNOgdnBW3PoM9DdL9o7Gr7n+2EgFCayjrUA2
WhLAchcmyhb/QWVimVRS0PFYPRrZup0SerkKycpmJ1d7qEyWGdLXIhEL/kT+AWR8Fi2teSbNMLNu
zmgkc0a3GgWHN+5Qoqgf3K2mgQ4Etrh/0q2gDMsB7go5pZvRiUZPrqbADxQt80YHLeQQuujQfYhM
nKHPJoj2ChFNCM9OBRzzugEeWRPHr8vpzMx2kqBLiz4eHO2DUEWv8E1U/Nj2WN7usAZhfEaiKPae
+2mpBw1dqJ9RdS8HnmO5Qy3Yh3gdrcoainGUVgZLYrAonpmjj4aasbyPjdeofBzbvQNChqH0aXqO
6Lsm7+fuMFAI5ZI49lQRcyIv5q2/g/GfNrZlm9b4DgnEOaX2ksuTh8sx2lhGwdLgzuBq92COZCnS
VCgtV2GxZkBZYTepklsWu+0Z5KWIL/Yo5ggWOWVEdQqUxMg8pfHG6d2Wr3r5FFX7wDhBrXIXqNdx
elYsd+zejPR3ML83oqJGrq1oiwDthq5AzIMJ8ChJD6hkYaecZ6f0aGMgv2OpP4zWED07abyzhoLX
IE0DjIZd+XJh0KSK0jKCwQaB6KU/egZBxsxNSXoDzcgjdDr8wY+vuoTQ3/Vh2sXXyeuv0s9u1ZvY
U/bYXF6pG13LBxEfMH8M/v0wtkwXj5tVNw74sMp+TIOIaPMx1QR3Ft6CRTO0hbgEAVCDvY7NGhSH
aa6BHKF+qWSs2QRsMVfG7CuqqGOBN85rKCY2xJOjjLMGc9rGl5G3SEGXse27IgQmJGRVS4d0BkIB
UaBGqUgqyiZxI/naCGa1J+OYxXoPiDg5ghEm0v0h+xHJh0SHrMVV0FwrIqIxnhdAoAM5H8cxITXG
GNWhb2tKlMUL9J1s+xVK4EUQnxlM9ritgoljUejAkZjtEA70CDeHBF5QkOqq2TV7x/Gaj3j/Onnd
riSZF7gBOGhIZhE0w/miAm1eCF3DM54hFdBInhYT40W2DnETJ1VLv4pnwT7MxcFZH7onig1JRCaA
2uaAYq4YZk7jbWx6evJuFreG+rjthdwJW6EwAVRWpWEhM0YABS2kKR3MEC2Eon5SXtk1jkjgTrEg
v2VApfUyag0q7ay+wJuhY2c3kryv0WhsvwThSzcTzShOqXOXAV+3d2hfcEQrjQcPbTg8R+kgY4fc
NHMypZMZRtBURR3jIlc1eKN1b0Wvxvih5k9SRaLZQ3WPjUWh3aoiyjjOMl+ej+xF2tc0IIN3aXpj
4f4J9UNUg8rST7usvLBBn9r2JPIwFp59w4LEn4YL1CVGl/ZNOzkm3tvKviTKZOygIHW/jbHECmbV
QYsSz4ag9sRLKNuSJg+KmdZ9hGr1yAZfrz+DvKW2f3ex34yQqLJ323Ac77+AY0KXGYG/I54BJw1g
hpPssyaNaDDBGdsYD9tQn1sTa5qG911s3QoyLeyeGkENoA4cFOIPVwU6bgcXjEXEiEjqdVfFvk/Q
/1H476j3I8ZD74KA0kVXtPeReek1Wg+JhS7b7S/ijfXqg9i9VHKoPsw6PmjuUPX9a7IiDyE7As1R
H57LWqSgyLugqpqpo8IB/dUQxmOWZx8a6OtCQyW6iYhDJDfTPVj90XyLDk5K3oaMFBZJJ3fbyk+5
8K/j/geWiT0q1E3htIB9yXyQu4RgYt5DX4wER/0uvp4PUMA+UTISx3e+I+eVkR/O8UdzAOuiRsJd
834DHr92N7kiHUbeqRLjYYF7BVdJzWD5t8M2BnN8gA8LnqVdeR167QdYVm0vuA59BeRjS6+Tmx3/
gm7sAla9XMZBSCVlXiixw0YjitYT+3V7xHnVrBcIzERr8mD0lQWE8aP3tAOa7G6Km+Rb8xy7waOB
N2ASPurfShwnUY7gXUV+Sn7/j5/ATHpWpkZIw6xFpV5DQFH3rlzrXvF8l50/3sqzsR9eAxczLXk2
MbzpJOJv51UrXQzBsiGuXn0cNQyR58EQSIfzeJv9tl30oZgH+/jxrdijFSnIifRdf7Qfnb11P5Gf
2+bzLoIX8EvcW8GPNeqI9BjmG7e3tmvu+3fFG1FaG95/KG7ptr7mgkhUUI3JqyCG3h2a6VEVgt2I
jXAOJNvKbE5Bth74Tbkz1Biv49QdTQ9JGrk9S+EVcvFy4tookvweR/4oSgRw92DN0pFHQ689upqZ
cZ9KqzStRWV0bnHZ1VqSyjpBUEafzl7TjoVzazckhEpBlt/M9k0puo/yNhRU1OqwHwLTMrtHSiOk
3fQO+INxshMvTI45+taH/mV7gkUwzBoelo7uRsb8Bmj/nKviGn3KH1IdPShtcLUN9Ske+iV+ojfD
BEWUhSp8ZtuPQCSvGIsvgcDfbb1oH9zbPj2OT/aTstcO/Wl8kM7570fjJ04dO2wlu8abyOg2r6JV
xY+Yq09hzK6TBnQoEkY3nbBse9yBcTVNdplbobnPHdFjSPq9vJuvrOP2IPDuOMuZR0EhGViy8JjA
LKgJHUSKnmAQWmj2WeNeUh23rTG1Y4a+jni6xYPnD3RV+ir66bfBeecuPFVDMxpLC424zNkOVGBa
VU1YVmqITp9fffCw/fs5h3PQYS+nEiwZXKaY3y9PhgOSGYyqGk3TSMKysMLdqIQ0cZssrPxttOW3
se60RmOOXElYNVM1Ao227TFHA2jbaP5k924ag5QlettG444dTENVoAwKHTbb1FjQseuGAqrDbYwS
tuZ6lKngBsU915i4O6FRGi9ReNG89I0wKSbI5ZatWxQTgWgZmaH769S2nwbFqc/zq2CARoseH6xa
J3PTuYVC8finuaphiBYrLzCgBhLaEwhBYNxktl61z0Kt7+oWZDq2X46tqzvBKZvofgzGg0LVXZ7T
nTU8KoXpZrK2p910BFM+qWzIYhjJNTQr3QiCqB0oyrrge5L/SJHUMroShM30PMX2AKoBigSrJXBy
7gr7P9Kua0duXdl+kQCJkijqVaHDTM/05OAXwR7bVM756++Scc+2htZpYvvA2C+7gSkVWSwWK6wF
TAXEx7pp4AYRTlhikFDhKr5cq96s4aTZDmnfS3DBhndm6Yz5NVVb57JxbHV9kLXMZTVX1yQNzFpV
G8jkTeJEqE7nuuLywc90ZacW59G+0dLUsTt01Ow6WTpvK/xeCxfMJkwDApJ5CO8G5blt4ivKnhqt
9WOMRY5B5RjTN4m6W0dvLVE8ejkzm7Fd1AURHEMuKMzfE5TcqOFRTp2h8nSQ+ADfVgeAXNM6qboH
h1Ge/hima8v+IfmaxRRFR7D+GiHHiHpGytURXwMqXM8eT786S02PjP4cJL4V3FX5m6pkQCt7rdIf
CnuUyN9A+yUWknwUDt1A0VY4Kmai1VVIOqw/eaoRDRnhC17phBxNCl6RnZ2gP0ZWw93c85VMISw1
Ik0rR6Nv3SZ9DPsdi64mBZxG+g7EqU7BJZ5pY79tZuEpjYKZhmqXcKRMSw1zS0U/WtakTqvYj1XN
QG4LYuDoS1/KCpDLfgn7+UmacJjqQKspj5a+05zDaG4y8AAEllfQh2RonKS5MXTJrbwtETlucN8t
7YuCfmjVMvKkQWxpRSkI4JCSM15jjNx3mf44dD8xOgikQln/wpa7t/FkwzMefS3GH912sRH3LTXR
EwRe1sa8JeAEICR3jNpXhyNJfWVOXUNBw99XsyvAgXKs9MNl09241D59gWBF4TToCrex0rpVvOVN
WR7tltSSq2TTeFZqCotrRIPCi6WFK+r5kfPIpeZ9TSMXlZ1da/xFNyhUQhnOBhHG4pM/e2Irbq1s
nLGVdqT6FpldFr1qUfTUFmw3xbBarZQYz/L9f5jrb4mmgDSJsE2L+27pHkNvYUnSQ9BwN5ES4mzv
Ffp3MN+Mp5EYHCjUYEMRo7FQwZPMKZX5iypjm91wKli73yIEtx4QvRzI0genxvkBiVGAbe+WNoCc
eyPACYnydtn8Ni3DJqC4sgF+BNf5ea/0MUID2cLVq+ROr+i7JjjX0Z6lrp5P3mVR24dtJUsw9T63
wYI2QJY1F+rd1JY3dkTvu9nelz06NXWiPBIjAsoTMsrO2KTTXYB8j1+Z4VWXZvG5ZVn2LPmmjYvL
ZqtvEk6G3ZdDb0f4piCLX0Ac+yVTy9s0TT6C4SWrTCcBFvmgBHsziZ3ZALZhwD8IBR/75e/YCPU+
fYbgb4vC7GK2tKyC4bC3zSutAWfH+GJ1Em+zLcdEqwzgwiwmjiXNTV6gTgU5EXeZurd4ciwwdyUd
kfh1FP44kaDA+Y8gYa8Nsx8jvcO69uxDDbs9nVqkRAPrmYf5QU/fqQ12T6Cp6FPrZc1rQ/q7zrRf
QbrmaHlyG08YMbVl4BGbh2v1UcJmFyiojypA0lzVdIh1MhAnNmyfWWhYx6TKOEk2ddMrrcQJm6oo
SqfUBIvdTch9t97YewX6W/7GcrCbCzkeWGOXA74KewcVjLFjjHa/qnRBA7YDaL5johkq0SR3yPbi
/Ra0/L4SVMQ06KcY5JFJ/t0w5zsrugcCspl73fShB4PEo28b6m9pwh1SD2ETodUUB0LX8XJ1VLvZ
K1p9a6sSr7T8oT8N9R9B4tVRZACGMzO00IbRe4Oseap6WZsB9P21Cj2LJdeASru8Y1upNVyNiFcZ
Qg8w7glblgToXPzViDxn42EE052G9oIcoOSpUdwmQEpVaLlj5veu+2nmPwjGZ/ESBB+w7dEuk3zM
lo2uv0XY1dkkVZJnuG+aIc6dGv0D3lDpoWdEYXK4rPfWlq5FCVtamkXKYgOikoEf014DCFl3jOcM
sFUy9gqJVuJE69SVIxkxk+KamnJTVMj46+RALUl9a/NCW2kkjrHCatLCCiAmUNJ9FxmvSoGOb7P1
FQ5Aqpa4iYbOsoHuFx6tqY99K0Ld0DCcaJCROG6dTjhbkFUCYQOpUiGxx9ShUyoTZtzwwU3BbEpb
y21s8zS03yJtfBzAuyrxPIuZiicHgILorGDIpP3BnjcgSqlDBm+qT/qzXYNDoyniFELzyqt0Mnmc
yzjmtvf1t0jy2QcFZYChnIWx2WKV5XJlZn4dDSAD7k1ZB+ayYH9op1HUtywcVFW8KTNtUCJLx4IC
G+om4t9tgF4TtduroD+Lk5+WGSMKBCco6Y6F2ku833I7/iEcaV9K0fS8JJ8/68m0WNeHCsLLKd5F
sfmQ9LMkwb+5lCsRwsEn8RirxQwH29Fkh7b+g5qmXhHKpuW3UkFAufytinDq9Ry7lC6OPE5Pevg8
hCGadO8b4iXVFQ2BqqC+KRin+gtXoyNnT0APuDxDPq9fXtmZ3TS4FGmHt04W7PK421ugQFRYKGkw
2vRqK1GCSXYmxZisAVEho/6IGCKeBlSd7TPAYe8ua7V5xlGT0XHPo0VdnO1LQJyMuiuWUkldRKuY
Wc+BfYCYqs6+mYz/1Rr+liZELzVPGiNdAotAu6EMJcz4aIeRk8jSnJtuZKWVYOvgBFWtdIJWE8/2
Ywj8lPKnrTZXY/jagxP68hJu79ZvpQSrL8KiIukynaW0wA21bxLrWxsM50Zm9ltRhb1SSrB6kkdt
QsDT5PZTZHsVIIhRjG7vW2t442S47aYhcjnmT65TGhuyndsUjt4OlM5sYxmJ/mz9PVqRVC2DcBNQ
DkrpjeOH0hztLHKK5jEtf0rxSzdX9bdAKjy/S65j4K6CwELbD9XXrvXs5DVTZbOKW3jstr2SIxxr
VGGrQG0AytZ6OALcjw6B16E11jEcc/9VuZm85jz7mccflRP1L1vOpr9cyRbOeW/38WQVi2yS7M00
3qGf7Zjpskt1OzhcyREe5LMJrtS8g5zkq+HTK+IbzDcfSn/a5Q8VAC9x2e0BuSmJgreqcZ+WVniv
8QHNSKxcxL4Ufhp6yiHwjZvhxfiR7fPDlIIwza1/xo1jSpza5rr+InE10Jb7R6MVhs2iIgggmJEb
W8NAZgX06lqm3rI7f1yoKynC7imkjXRtsZy43pvN2QR1VYam7bnxQNxR8sLn077C2wwXkt0/Xbac
zdOxki3saJ5ZfVQqkM1b43pKIUStTgBA2dcRPVwWtelLV6KEXQSkBFCzOUTlyrBXgBlDphjsgWhY
oCk6Ds3ny+Jke7f8vnoSjmVQdmkOcZr9Xmr3xTLxI3NmstVbfl/JMFMkjZAkxerVEa6G+6w9cOuK
/cW4CxrUUPhTdfRzoeT1WUzT6m3IEhW3UH6dKl5dfoRSULbFDf5hhMxEPQwNjfgnyKjavswYQVRn
tq8a666Goay9YX6fleYGaAx+P5dvufaU5MXj5X3aDBxWgoVbL2py/M0lcIiQ4LMrt5jhSNrAGdAX
RWMwbVPzL6oV9kqicAVlJosmypZQRcXg60isHTAZx6C/16qlV0yV4N0tdn1hZcULKMzVMOyXWCVu
MTLQ8a/9hMGoy4sokyFcPjmoPGzwVwDwFLuGl0HgqJMqSxltWvvvdaOCn5rS1jS6BkK6rgSYlWq6
AWH+bGkIvwpZMLTVYINJpGXqGl18aHYVzm/VVNpEJixbFR+KeR8Vd3Hwjh5vgz+1OhKQ0ysxj118
V4bHRlbM3wL7+CRcONjD0BZ5tIzCGqmfmNcGueH01QS2yOikKKhVJ810WC+5bTZDIxCQaKDvIIgs
BY3nqrSaIoLQXMlexxDTDXHkDYT4pWk4TUPBEhq7aqbsLtvOtrIruYKyYxOykS5x54wWnylCmZZy
J2CTPxYvAKhxteklB0tewV7MRJbhkgoX/E7XpLoFTCCELkmP3oWbIr+1zA8QqnmRddVZ+yrweH0I
ZOmRTVte6Sx4HYXP3AY0NXwA8ZuY3Vcddcyg2mnWy+XV3byGVoIEZ6Oa6lC3IQSFVnic8JhkSr5b
UEEui5Ho8+ulu7qJ4taMx9JcxIx24FTD+Brqs6Oguq91neSdItuzX7+vhIWJgbp+BWEx+amV/qi7
AT8GKOdXC3DTsFO73dgA/VjGh7EdCGKi28TcMAVQq+DmiiwDGBRHLN/Wg8MBtZOMHJMEyp7pmaPX
xYGkE/5/fTTU2Dew0MpsPaYYSEvtl0n/UWbd8fKy/5el+P1Fgk8sa4wvTjWmv/vyHugTQ3/uU8zf
hVcmAOAtfa+gVkJbUMpIgqmtJm+wPvwWLARuDZhNzJxhKebqveb6vqXEGUd6ppOBCRzLLxXuaPF9
m01XPRtRsVOPZpgddfVRT8Mr2wyeKvptYO95Q1y1IzCT8Kq3UEgaSLhvC+1Hk9Y+54lTFZrq9A1q
HwtiyFDJmOs2w8KVIkJYSKidmJMJRdL+rm+PPP6o0CZkqB4fJ8lubTvY32smONg6KHs7WN6eFQEZ
7WMTjHu1vNfas4E3hWKh7PJ02Ty2D/9vgYJn5bUKDpcB1lEaATC47EOjahiZHP3LYqRWKDrRHBOr
fb+ci+wMTomKAcwmc7iK5q9jkrhZ13kAhR40abVgsbLPsY0JFmsTaE4YY0NuV1jR0kY3H1ERAJfR
qQmifWBcUVg8ni9d/C1BWmuM3T4/jZlXd72DsqVE8T8XGPLB3wQybQ0ID2KBSaG93qAojQC8AmxO
g/zWLlGvjYh4QcW8zJxcq7irVXCO5u7cPJhA+k7Dszr9e0TFz98hXCcEY/ddWOE7wnYud0iuDMAf
ARqtkdfnoIgjB7Bs0+6y8pu6m5aOXJ1qImgQPMAwk4Qnpo5wzL5NjQOvnhIZZPXy2X9sL9pgmWng
hQ3cIvy+cvT93KAMOmEQJ6AlagSgdzBBrMEMDOWExLODU4O5FslNtqUW2k/BiEUY0vdiL5FCLBiU
AbXG6ZYCEjabdnz8cXnp/gyXcYOsZAjncqQ2R9+8gQdVCChDmI20/0qmhbBy0VSlwbhsTha6PXL0
022Vvl1WYvlIcXPWSgg21yEzYCsKRFj5WbE6gEn5lJ/a5l/nkD+vlRDADNgPbTlm7ljd6OP3AgMN
2T3TJSWN7R1BrwOyLGhspYKUbKIDn1LsSEcGp+W7pJVs+fZq/SNAhIwIoolNagIB5fRY10tdPQwe
SR9IrPfPKwarRSjabzQGdC+xLZZbILuxl9UKeg7ASh2zWLMzl4H5ncZd/spNJfkOttD2aQ7iELPO
aRJIXhGblrcQLCNVAJwvETmitjI7G0qOtmfzaNiYLdIhRnZIyeZ+raQI9j3HlLBphpR6V9xiNv3I
v5jcaUyMEfnpi+nmLr29nr/rj5Y3vDEMGMVufQJ44eUjsFHkxHLbv1j8lktInGzSK31GP06E7uPU
I1ejF32h7xiaPQROdkpAVObbT0opEbqt+m+Z5LNTZEpvhJWNUT7cebR/Iv++PvxZJ8Gv160Sa3GA
vx/qp7o8UPvZlgFUb9vIbxUWFVd+PYvsQQEjHxDG2K1iHjlLHCky2+aBsxncA9WXrJJwonsWzaCj
gIysWmAvvuINuyAzNP9+stLECI4GjhzMFCwn77MuatKNOErLLFBP0z2bk/4xDViIrnLWkW9jEhay
EdjFtkXHi3wwujJVDf+J/byW3Y1GmytLp85QO2obchC+RPmBVIAC6/Fyr/7C09vaspYor4EkRbA4
pcIgaxU1mPGKUNgNz2ns5Gij1svny8dpS7G1HMHyogq98UBzRE+/hbbt5pw3/jzmTlj4rQwVd9M6
fs1oYgkxGypYRx4bg1oYcMeEh4BhOmaq00BoJoNT3rR0EwJALIfEpiVYx2hV2dQABBhjvl9YjxHE
ALBj9P7frxsK4f8IEfaHhpZStYsQAwYY3c3DY9q/IDR2uq75G+ezEiVsUcEDLZ0NiGLBiWK4PO8y
97IymzfYSoLgGzArQEulh4TBeMuiwwiy4OlWK58bejDit2KQlPq3QkwcXqCJMtz7GMb+fHzbsalB
cmnj+Vc85TpwjgBMUYffw/LDsL5E+fGycpu+eyVNVA5j0QOSFKi9T4cq/aaUktTy5uJh5njBB4cY
MYue6AkIeHu4BrN/bflJV2+TEgkA+90y3mJwOQwfl/XZNO/VNbz8vnLkea9OGVuu4bg3QEKqOU0Z
Y6hE9rzZWra1jxUMfK50rvAMQ2n58NqXV6otcTxb3mD99wUjmBOtzHqCv681h7L/OegR8E/3fSZL
k285OIKnImQB2+aPDtNJ02JMpi2ee/S0IXRMcujVIxsaBM+Hf78za1GCpSlhDtKsCjtT6kiFzYmn
h68Vi7z/TYqw/0pPWx63kAKUoEzrXZS2KfDB/kYI8GnoAp6HnqPPRjZ3xKatvagCshzQkRgAfAtl
w+KbJoBxx/8IEV4zNUdDEw8hJMLU16xHHsVQb5JoTtg9XVZnU5KFkTXMyoEmW0R+ICUyo7GGgMEy
FsbLczweAtXvZeRfG81FCP/xBljAkkFp+qvAsTqbYzJFJEJuG/TShluZ1ksMsllDn2sHKAEOWO/c
KcN8eMB3tJF1zm8d2LVswfrY1OrFgHYEl+Sz25n13WxrkhfblqsDegaD90E+1hJBong4hznsZWmN
4XhhdHnvGQ2wfuPORpBSAOO1rYPEI6wGat3QSYpqW44PiPowGADnGAgxP9tkb5HAmiM4cgskQ4wD
77pkp4C1ksfUlq3oeI0uM47AkRDhhbtUsQ1ciLgvAp9gQo/3hdcCacyudpeNclOf34JEiOFqKoaw
pBCkqw2ofLU6aB/zrBxUPIhBHS850du2uRInhEVI5xZTVuCSp9HoJBEoYGP1wEbcv6kFQpwod1sb
HcbjuStnWQizdeMjaYURHCStgOIvbJ2ea4E2RgxPZOTsDPuhLEPgVVanMCHeQvMOqKPLa7vl9dfx
ungYGE30tobXt9MCee6fnKpOXOCVaoFg3RhfL0vbOnoYKlXR26eaQMhZzs3q2KPfsBr0DpGtMQIC
llGUQvK/UQjQJmizs/D4FY+eNauxni3GopHRy6k/mYlTA2kAcPPt42Vtfj3TxMcOxppRjUSiANCF
gqWoCCjStGnxGj3ah/aN3OgA2HPGt+E2cQGLRj7YcdjNt9R5zm/oebqbzu9oJz7YBwuoJphU9i9/
z9bqrj+HfF7dapjVOSzxOcsmjkGBOvfLZQkbiBpImqw0FuwzKjKdgLa4dfWdeRvcAEXjrvWsg3Wb
XXXvitdflTfUAfkPtMxOud/KIoctn7OWL5hrS5oKPXKQbwD2M01PLLoNCsUrUH25rOnGVPKiKQON
DSrsy/5+Xsw4RXdqM2BIFBflm4ILKZlyj44A/6LBPs0Q8HctmAkxKIe5WLS5eGrRybphN12RhTkD
AAEDbBA1pM8fkQbaXBkNUjhx0l0FZnTMKHPiutt1BOAOKXf66S4OgYYYfr+s/pbLXQsWIg70F1RI
KEHwyHOniw45hnLbUfLg2NpMC75Oo8hoo1IiLLFa2nVCKSJbxdrPAQBZ9ox+M+e3y6psNEssVzAB
8LnGDJBYCmKSbjCMDiA/rsbvKLh1ARTgRkl66LXm2CftITKnR1q+YxLZnXmOyXftiuShZAhnU1cb
QSIagAFLJuZwFYUQBf3UgCRpUxcNx3HBnaz2waZ4WdutC8T6LUdM5Y652jA0DcFi8vhBj2K/0sov
c6B6PeFOWX2fIlkH4lasw3AIVAOTMejZFny6MWcYCRkBvBBEOthD9Dk71AUyCfEY3Ol6cTMOfeiS
QglcohEZ59TW9bXOygj+oCKFhm5nZGUSknsAKytrgukCt25PafRxeWU307prWYId1XlCAVQG36Mc
QM7ZEofdtEfDt11yLq9BXeSlTuJq/ry/Yufw4Tl2n0GY6l3+iK3tXX/DYmarCzSru6FTW+hbd7mf
5f4wF7uhsx1Tu1Y46rR/4QbW4gT/U2EWcCoYxAEE8klZBoIBaISBteFvHp+Y1cAgN0qWGJsQ7hXQ
FTVxPQEhRDe/xcNdn/2YB3dsduO/H3Fepl50sLtZaFDXxdwaJmoUnhBsImWvZXOM4/cm+kjK9079
kCG6bFSeIcsADJOJ3CRefoJS8ZB3E7KgOBmodnT9bkK5ddhp4Vkzd0zbMQJSL/JKZEmqzcT/Wq5w
KMYEJGEqYAJd1dh9H9175dDUO/blQXlhtR81fv0iMZOtU8hMQK8so8j4J5gJnVMUChcQB5bCRMyT
oTq69lWNn0MZIOiWG11LEu6l1BwKFi2S8Kx0wLFYql+HxDVkcPibd8ZajuDU+GjpI1vk5C2auLVD
76ROfqXft6jjeNVdFbjm0+WTLdHsVyiwOtnBEP//GkYLTASGuYvXIgF5VvZwWc7GgC+sEhkesK0B
/pCIZaG5sQqAeI8IofbU1Q7a065wwWLHztoX/ji78b66A87M4MzvlwVvhRRruUJ02qbA3y/YAKts
vvH+CHRDbu8uiyDL3xAD8rUM4cT1aqoXiQIZ/S4lDnkBvb03Htmx8YLH4kkbvNzVgeJoevxr6l5j
NMb9K0e2Wl3h7KWxpehKitWdCblLZnUHLDaXotdoZnd9VR8lCssWVbiTJtNqJzpCYeuR7gtf+1DA
pA5GXH6LiZ9p8DQv9aI90nidM0+O8cb38xXmuj/CF7aT5dv+y+ovDy+gvwJEQlj9NrI4nUM4cXVv
7op9sD9mLtUca6fdVm4DvEHf8JqT/kM7Ygw/38d7+kz/IvUBjLR/PkFY/nEOwIlqIvzp4is0ZhN6
ZDJ8982DCoovuHXVAEOo4OyyxtAqtVi0LL939U/b6MHk9Ej7n5e3dtOnrsQIni4ZqxLjBhCDuYOm
/wZUk6C4KcjoTHIEpm1ZAKy1AS0AwCrBipI5GecwgCwOZoq0QxGeogfsa8tNlw7oZ6GDi/wP8gPJ
j5ZGnjX1N7bZeHNt3Cgx2ynp3cgTiT/cfPvAkv75qGUfVg7RaLIg6NUKlwr4xjtQaCiZa0/HCTzw
9G2uDky91WXpz8U8/vAfQCnT0WaMxRD7qtXangqd4ObMmHqfZPQR5/kvAnRMj/8jQlBLDxNlnCoE
BSTX/Tp2B22vJhj24sdJuQpzmT/adBArcYK1Np3dKuECrqUjkTX0gBpIkV81ZBDqmxa0EiNY60BL
bewCLBxNtANvdkWseigSu8rolbIZ202VkBuDl8GLwf4FNbsyDI73RNyXMAytAUpvRR2j9f+GwBOE
GCh4AK8OhV0gSn82P5rXaYuoFJG29jPUvQYJTt3YRYGrANI5i92QAnDocPnMb5nfOtwW8knWPNKK
mdisMgM8aK3fpkMtcZBb3ssGMCiSKBqq5mJGQRuqWVc6BDZGtZv1U2ncMP51llWwl+0Wz9FaimAO
th2lGemQPImy/cD6g6KAIDe4HpvML9kdl2KOL+HYJXlCuJZXGA8IemgF7D/208LT+k331Hv9FRSW
vHdK7iovk6ceyG21a3fBDX+8vHFbJglDRJyPgj0whgQH2utgNQ8n6Ksg454ApikyXCqj89u0jpUQ
wXPwiYbKr0UNishTyWsEnOLLamwmvUA4Qy1Mny6ta8INPifgCxmDJexVzlVxl3O0T6NP9SMyvtf9
mQIdr7zhyj5RJc5+c/1WchfVV0c6INqchMvTupk5qD1QfLRw7chC300rWUkRdkmp+6yfkb10q/zW
KH4Y04l0mQN+Il7mgEZL/YJ+ubygm6dtJVHYsrEoKzsvF7toruz4PepvePNuyhzihhSghqKLCK2u
QLwXe256tVTnlkBKGShubOm7dCichJ17LZLEmxtDrhCxEiVsFE9AgmTliDdHoIc/ar0zH6Kbea/c
GHd17WRH7k7X9rsmqTRtuJOFcAVzfqhLL9hkn82jbJRO5wMyeECeYiiBgCF77kLH0BYqVx/Urpd3
bcMaP4kTlGz1IbWGBOJKcsqUBy0+aMrDZRGaTCXBFtFHMrBqSUrW5sOASZvay/qbLvWAVIpEmq/1
P1tjV7Nrld3X/bWZ3zXRueFeB8cWSlZ3K26HvhgnQykPw41iHlZrVFOZBxR9S4/f6mfQPT0WXw33
ITr1p/YQPnS7DMzKh+SUo5RxFT43Mqarjejh0wcIxyQPQK5lJviAMdgF464MvdB+7+3bMpSl9aW6
Ctd6XalRGpkQpXMPw3PAk+KO8T3c/UhOH/Eufi00Lzryu8HJT50TPZX7r7IMlExZ4W5krEDjlY2d
7zJvMDyDN06d+RH/oscvl41MJkm4FVOrmNqcQldjcvvgukqvpvShmR6DSHZxLCdCuH/XGyiOcaII
rhtxDUk1Acn9lzaRRC1bqTTNMgwD8ZjJ0OwnqNIYJQmMhSUBBClmcMY0w5juKn0359fT6EE59Ee4
s2FKLkRj45gCQx2HAki+GnrYhIgs5E1TpuhoBOK07tXwb+CoR50ibgGMO/gpC5w4cblND1l5zfsb
JbwGKtRkXlP9djDf6HAf5ZFDJiBU830SeHHR+6gZD+p1Mu+GwrNmhJe6MxnHmAXXXQDkYjb6PVqF
0UPpNuNLD1yXtv1KuqXk5FpgDyqT66k+W626G0MUbVF2B5OwzANuWA4BdroGgD2EAkS8UfDqLQpl
NhEHwANysO8AcCNxbdS6TNmE/9YKr0UJzrYYwOWakkVUdAL1TRO6+hA7ETgBuEdLiWffFIbpUaph
hhS0RYLX5fMAPEIdwtLedgA+uVMB/Npqb8pwKrrbuGx3l0/gxs28CPpHnuDYumbKIzStojyhvKgW
kH3JE2/obu78y3JkegleDdyWetnQRS8T3d0ABWTkozD3+hzuS4sdmRRCakOgrmHsHhBLeLD8gT6p
kJAFhLLO1QC4ystjNH+ZQC2QV+dI82Us5BuriM4qxlAZMIHUKV7/WW5Vs81tgNqbgTuVz1Mw4/m1
G3KJdWzc+5/kCKZYanpoNKrVubl9HpObVHuKZJQBG47ykwjBAPVZtyO9wrq1geESfXDpXzT16ogB
AT+F9BQqq4IpkFmnPA+xWEbYvbb57PVl+JDHkphhU4+VlMU+VgF7rzGFRiqkJPBvegvSGNl41eZm
rCQIHj9WQpuUMyRU2Y+y8nXgSmrIRV0+NxIhIvmOYRY6xwHp3BFdIq15HJgBzyvpe5WslchIxbKq
t4wCmqideQ574oEDwLusx1ZSf73rOvm8H3WNkWMUaDqgYMw3ET2ZU+IOAJRsJ90ro/y0tEnl4YDH
uOqgGxtV4dzFFL0X9gCdHNR9MDy2iSwZu2yREBV8+ighbM/7OG9tBaubdc+seKymW86v0+YaqX8t
8fvu/vIibLqJ3xbzi05xZZNxoPZ5TBabjIZ9H4HcKHoFzWeQSIa+ZPspnOGut1lT2ssZTuK7rq6u
s/zpsiYyCcK1UVTcZqMKCWgzD/I9aTWJ3W8lVz9tjeAlaJTO4CrDWqWm+sTiOHbYPDCns6e7sVd8
O2G7MSqctnmwMeZ8WTupcMF5hHzWTDYEOBDqUxbU6GJ1q+6czXdgZhtj2x2U61whEqmbxoisF65+
JHb/SO02NaPcUMLezeCxgtyPDIxzo2F3xHDgV/qg/sVMnQ7eTgC/ozmS/MGOyEajKcGn22MCtf+Z
1cXTiFxYp+WeikZCyYKSjYO2liUs6NAyklVJ1LvaqcE0MXeSU/nVugken8lD/VFIphI2kAbQD7VS
TXDNLAC8nJZDXP+h3kYv1mNyO/2obKe8tiZX9z3z+GLec5mLUy8raS6/r453aZEU/CiQitepP/zs
M8e8MY5h6oSAWJEI23IlKw3/AOXUykLNR8hCNcnL48qd0f8VPzBjf3nntu6ftZxlY1c6hWacJm0M
OZluH2lqXIeAlxsmWYJIJkZwxJ0W1nrWLmJM1WXDVYzsmqw9ZqtkvrYKc3FqK10wQmpN3SJEOWBA
al+/xU/5SfPy6+LNeIypE0nc8Oadt148wQ8zzBz1ybJJTf7Cv4Ko/kvrNY7iR2g/bE1H+VFek6ce
HeX36cv/tm2Cf4bfTOuohmRd/xjYC9Ebp1KfL8uQqie46H5KNEVdbIPe6Ggh+aI57XV0tcA2D1Cp
eJuvxrvEAysL2TPZc1viUEzBoeDWpuFYQTaKj1XmaGcD1U6HLuwY/ruK2q0liZE2elaW5h9Q8GEu
FwSo4mR7MGHusmw1dAaXEd725yy9SmJwh3kka7wofpyqmzw4dN2+mjyluo0TyUncyDAsHwDYRXTM
o/onFq/nEaA3aY7WZBtzi0mfelkJLms0soByOQBj6nEKKThR/EyGOKlZy2p+jpM+ixZOTsE4elos
zEUn9JpbKPxkgMk9JMMRXNaKfc6KU129Ffq+tl5s0+kx+6EUvq7+0LSvFG8U01HH5B69lI7NVV8H
PuZww6rgMPeJa5VPyJKAfCAras9Gt2FT9k5bfwH+gtu2Zz6DMqM86CTE0OSxN5odKFim5tTMCQo1
X9is+EprAG1gp5FDPPtldjSrq0LJ/Wo45so+iI80n502O84MSPH7un9MxptAB05f7vCYe1n+nUfX
HAiWFFFFVnj2fJfG55xghGUHNvayPIz5OQa/4rRTW8Sr+QtA79TgEFsHZr8U5T3g3UBpcJ1O94Cv
sbTEY/XBqh5Zu8sS3Sn7k0mvYn5Pi5PSP4fWq42q6nxK6usCpHdVcrSKhyzZ583XYHhC3SS3H63+
UFDHmvbgrM5xftQeYGrRR2MAoOI8zDvMT/gRIEmyN7V5L6wIMNcBKBb8hN6EoLDTnvP4USm+6hMI
cwJgWYCCjHIs14SamnHVKJ4dfZDCdA3+rk63oD9QysjtUEghfXzI2A7m58bFc1AdgG87tz/byo3t
kxqckcbqm2eWfBuA4AMcrb5aFuQanNe5PbpJv+OG36jNUcFAQAvcQ5OcU31w1ILtWfKGloxdFvnA
z5Xd93+GTmg9/kXtYqgoC4nYW5nJg9oMu6XjwdWO1rHetV7nR056apxWddQ7/QZQtj4s7FHlGGeX
OMIN8RS5KMO2NdDqggn988VSpWbR1UsvVnzCILs7uImbn2vVCZzXRwrCzvzqA4Wj18avJIpvUGii
6rCSLBxMWkzUqnGp/erBwJDLVeXMr6AuzRC6ug+Wb92UfnOaDuHR8kov3oO2FtA8nuwm2PAPnz5D
uOjCvilaPuAziAukMYgOPLqHMx52xf8x9yXbkeNKlr/yTu6ZBQIc61TWgoNPklxTKEIRGx5JIYED
OIDgAPLr6zIyu59EqeUdveplpjzcHJPBYHbt3vs7cL8HfuSeF8G9//PzmX8fBb0d/uqagzgRaCFc
1MtAJJWWPxqwgTVN0LNT41t+/8r/vRnf6qYjRQnmJBv1qzIoj1bIztJNgXHKaNh2cXKmdn14KqX0
QSHr7dhWN1yZMup3Hua0/AoFrn21kZA4jpF/jB66i6PY2uGpZt5To1xFzYKBZ+cXSNL1D8zeJvrI
jN3nC/bRLfpqJn2yipHTqUE/T7scFYc/Ens3k2rfgPtVjQ+oOEW+0A/dSAO3SEFr7KEXBe1UYzZc
L72En/8U+vnmecfk7fuCNv5SkkcweO1DJGZT7fOoOCbRY7HV0XyDWy1AmSVQGy8YwnEDaHx0sPPg
9vMf8u53+AwQXCAeGaD3QBivDs9opJMgNEEYNbUb6slQwrkq94JON58bere+MISmRkArHFDaoXnr
rZvyxSwaB4JNSLyBrtypIDMUM7r53Mj7FV5ZWZ1JOrBZaAUrIFUFt/eM+CyoczD9AuC4Z2EFfVkU
r8oTnvDU2FYntGrG0uUyH9G7eN3lXxp7M57itFy+4o0TWA1sdSCRsTQU6TEwIydkLwpZfqMGc3IQ
LU71hdvn4sXoc30ij/nR7kCfjwtyDNBte+uHXpEDJjPMYkQ5cEsUOqbo17E9o+z+xLKdsrME3K8e
R7NFQSU8YQJ9xHWRqTfOlh/od1AC8nPvtrppzuyLYm+H6hTc7P2zbJlXCo00VHHshUzgrWXuzv7o
ZwW0JfY4dXuXBN/aYIjZFuD3eGnuCU8MdbmO3y3kK4Orhey57LO2h0HnojvPkBne+qF97f4YN3qb
HrzjyXTEu8TAaoQrx2rYUzW6KQxKe6OjOhwCakKuPrQ2FUQ1Tvi194X7t9Z+JbderWRfiXoAWRK6
EyLz0tsOT7UI1BTTcHmfzVvnUiEwSsPuAbtp2p26tz48iHgLgPIV6LR3LVOTWdcVncsRwCrgBofd
uGSxbOfUID/crgwqoNbSR2mtiwhO57mNj2lFsNW/QDojdGLjXB6ax+TKjVukQ47lFd90pzR2P96s
UERC6WIJ9dbyD70399zxYBeFpSfrGujlTRKJR/plDu1QXvaPJ/bqcuze7dVX9pa/v1pM26CiS9N6
DF0KJEsHsc2AhdkWzXzRSIIer78TM/sef7Bsn1cWV8Gs2yfCKQ2M0PvBp0AiT70BE+cQ5BsnMqdA
XU6RuzX2QOHvXnTo/mgOxnl+ojt9CVvfjRpc2SbooTDTawxgKxrl1WxxRuLcMl+8/vnzaf14kK8M
rFwAkGUjyEjhyzvtAEpbB9LKw5x4N1UPypy+8YF3QSm/RZPYZCEFnUIyDUXuMd3xJg/ROB9QJwn8
WV6OzbgvPBaYY3vr2QNSfUZ26oHxPsxf1uTVz105kKHwCknocrs5e+fH+AC9M2eT3ja7myZQO++p
3MxjlB/YQYemE+lwim5/GwHz9if4q8CNGZZuhY0ZK+e9JD+M/trLQt/7VqGN4fPF+XDxkWCBqCTO
9Tst5nywZZYr+K8Zta5qbo5ak+3nJt4niJfRgPUANG/oWrW91SbXlYvn6eKRweVto/f62B839hlo
aKfvXcC/2IcOFPphtmk3nxv+0G29srt6r+VJWzDod2BjZ3RvNfM5qtRg+5ziNH363NLHs/jvEa6C
PUhK2HPHYcnzv2XZVyuLf33/fzzp/+TP9dXfp1H993/hv5/qBllkDprjt//535fNc/WvK/Hw9Kz+
a/mH//uDq89tn+vjQ/n+Q2/+Db78H+N4wDy8+Y+46rJuuu6f2+nmWfWi+/X9+JnLJ/9v//iv51/f
8mVqnv/646nuq275Np7V1R///Gn/868/FlfzH6+//p+/Lb//rz+2D4/vP/78oLq//jCtP6GgC38F
EhTQk6Cg8se/xuflL96fEAuiCLfRU7tAwn1AdKoatNF//UH/BEYBbalAcRMLuWkskkITNv5isD99
QAkWsXA0PDjQ0zb/+F8/683i/Hux/gW2qKs6qzr11x9vdwPYUtBW7ECHFskREGnh295eI8oaROkL
N2gSv761ReFdDDWVJ5Kyy5Z65bWJy9BjC917XPwU3Sf+svlf3VVd405JOaFRy0Q6yZVVEuhhBv95
mrR/b743e+//PBy0vC+WwEIBDDDmCHmXt5a8LJUl+DkDmoJgnOZggmk1UFavlvafOXxt5IPhOCCC
go8ACR6eSyuPx22vla2LztXMlTvu1/xSQYZ7aYoEEd4JU78czpu5A54ZhT9QtQI6toBW3o4I6Ji0
53YRM5Dys6CvO5lc+LLMilhq4TVRYud4ovJZObHgA+vPUEJMkNTPZjYEfeKUYMgddEejpuJoOvB4
JyG0OrYauZeiq+dbv88Ii5OJlQNyexWlR56q4rIYGW23HWH8SZqJz2Pb7qExbdRu/Q0001MJnXNd
mUdDjvgj5dJ5yao5B2UMScthw+rBfsnmzHDBQsCt/HoqJQybmWH+tAydoaGKQQU2MMbRtsOiEb53
SHIXfLQ9Ze14JEXl3PXdgO9mZC6awDdL8Ly1bec+uX7linCgiZkHuvCFHxaFO33Xigz3qbLApu/D
n6ZBK6DPEHhVpbugc1l5GFJbjpvEJeq5KsYyiQXR0+OQJPqbHsvypQS+8kLWxYg0NUv7G629Od8U
IJUFh31tpUboq8y+98oa+uZzVRuPqpfuXWKVxV3S2YARZ1ZiegHtTTDCg7Az7+9RoRYUAJC07O5L
b+wvZ6/GTFde0fywXFrd0JaDDYF2Yw7ErukB/GCBAgf1a7+7b3EiHyuVZY84Nf1DOvnIMuRz7YCa
vabIhxO0/Dy4poJk9GxiZYjBgZAUHIzqkcemYsQXy/E7milNG6wl0wRicZd53zmr2BHFH/+6bfkA
MmfK0B9K5VB802AAlQEr9OXcjGmNi7ArbiukMWVYFaX11Ry0YQRmP8nHzPe7bzoR41dZGIkXZM6U
PdmsULcKcmJiA52H8aItRiiUgcNckKCYuT73fO0AKg/Ho4K00eSZjGP+NPBa5CGot2wUBYaWX1NO
ZR/1VqWMoLW9odgmVW4eJPw2C/wuM84FFQkBZKJqzFD7XVJHY2lX1x3APUAHzC2DUlM7UTcwa16B
Tmiey/lazyO/qkCq9aPA0+uRt5q7Nx5uufveydw0kF0KHHMLDok0nIx+7ALZk9HE/6f1HA+ygIjC
AAqkNtC52TwpqRhETTK3vwfZWd0H1B3ZU1F3iJOlk4o5cBItU+y/2s0DkhvF0ZjJYAV15+CZJfRc
3lTMS8+TAsmXELg/a6GXVWUV5F4x/RjyDF16Qpo4/JrZhYCnFjhlAhZFbCZt89NMgYIOjNbOUQrp
DQBzU9XXd20+zHcgkvb8qCVO+rO3xAgdIJW630smnWvaopUsrIWb5MuPKeagav32mvSJTc+mxE6R
IS/MoomFJtj/pAEGO2pmhr523yrt70oZ2ZOnnPJqavq8jiYECxJk3dzQYZYTsD7aPitpyJwkRban
1sM9Xn91F4w4f08aG+iG5fS+9hOsVtH141GZenr2hgw7qZcJIpQkrWoBXa/EiwteV33kNaQCVUGd
90YkE219beEyf7SJ4Y2B3bNRRnA4wLr6TlI9ZOXEjUA5LMGO4lObb3itQCnFEgYcRZo2eRkkCHAg
wiHYdFGXEMsJiGWMl/h35R0zcnzAJLkuF58GrnPOU/Yym9gq2tcsD/zaUTLSWWKwoBJ+qiDvNolr
OttCxNSqxxsID9fFZigIessbZ4icVtAishIu3Y0ChXwScK/O9YbZmY3O5ckr8CxX0HwIhxwQO9R2
BueMOeb43US5BzF8meE3oRI5CtSfOgpnJuriyk5Mw9pRUhexnzXEiyyhOTJCdlseOiFIDZit2ULc
JUv7AOKvQDsLBv/sQmh6YHI/9V7L4sFEewTyrZr4gTlJ+wpNJzUAJ3ObgYDIQXIAwpN+BqZ1T5QR
aF3YENZI7pdAwfjpd9HwbDroyubPmTnZVsztfLiyIKI9RDwXDQWZXadve8cCXZPtWXKKy9xzrF1R
+T5EmXXtI7CGNnMKCdNBPSVD0qdhSnpWRkw0cL7K6MydX3HqQ8y0ymTUuK0FFrIKPbnKdYcozQzy
3Cc1EuITmJTLYHCdHfNQ/gwQ/4CLFIBdtjNmKveFVXl+KE0nPR9aMDb3LIFQVm+LL6QQ/uOia/oD
JOnoOLQMxVU0th2/sEtPHTtGGrb1TQ5ANDr6JQMHaZplUdmK7M5wG/I41pm+sfDuQzHUcoxiW6su
uyqrJEO7+kTbp6YYzW88HSA700HoOwertASOSeZDW0Ab05WPBL4tFr3HUDOnSf1YjWK8rlvCIqts
zStcC+5RNS3Bw09TFEld92nE90+LrO+AQpPT9e2u8EbvchqdZZ/zFpeMzO0KtRe3Ul8SVaY3fmmj
PtqC4uZnYQEUG5qNcMzIbemMa9eF/0KjStMejAz9Y6BmcgmaZEZwDwEs30F9ogM6Y99h8z1KzAaQ
5o6JlNIA5ZedSzMnCwDAXuqWyr7UQN3UcdorsrPBFIZacOrLWz647kMmpXLDZB7Gi8ZyoHEEpfvO
RjUYtVXcvWoL5iBahSTL52/Ym+ZD7UvLCGZt4gLJ+6notswcsJ1IVYom8Jq8+z5PINGPpimDB8ig
4zEFlW/pS1ADWuV5jRcQ7hTolFkhupzkdxubD4Kkcy2uJ+gnv6SENcceFwX2EU4fhz4bz37Qbjkf
ucV65DsIb93QdVj1zQXZ0A8nVykc+2AbO6vh9iZjZaIio2UjStCZ14iA+ANuB0jeOXcQSwMsn1Ru
bwVisjoXdDq6bzYAodASpPUTxjUimvSBd+Tt+dSyoQ5KA6J18ESgwcScdh1u5XjoZj+FpvFIhusK
tcYCUleWGM6UKWXB9pLb1jV15YhCK1VYOwYfpRDIcTGF8PDycSh4IIzZMAPPa5HD0bMAE14xpJkO
R0KhRF0NbHT2bQq/hY1TmyzuUHW5yjml9bb3FDPO9OSjJqNH10DDswRQPQArVPulyRB3gpAN3MeB
XTTdVTeWVRp7JargTUV1EevSUYAo2PmiAt1bWHnLLPQjdOSoE01o2T3khpTIEqZFmYVW0afskuU4
cbhIDHpNFQWjfI0HbRso7eb0qqMOYiIlJ9xdZKYeeLaJO2yyzsmdKOcosRxTtxFTNGmFwK7XpiOO
pXT0Q5tDpDOwcS+KqDAYNLnz3Bt+ttRKEEGmnfYCC3JtNEitMjdxyS+/uZ+4J7GxBicN+dwNB1DD
qZ/9DP3NwHbqCmAMbpgQWmotXDhctQq1D5+gk9lQC82b7uCDCTid9qMQSxvV6AovMFK7kdez1kpd
dAPL/dhXCfM3hY2kqRjK1EuD1GiGIhKDY5HARC/kozuayo3p3BZWnAifqhkxk8rZJWg36ab3QYCz
L6ehwMFIHdxAc9aBE8TPtdHGBWh5SrQHJ8C/i54O1i5xeJc0keJ+1Yfg75xLqPSq3nkwU4T/QZLg
EYJ7mfDKeVQN+EaAZIPOHVB1vPCtC+lZBn5XIpp7E+LJZjwRlZOvyVjr5iHLcl9egbFfulcNtVJc
Uw3HHYy4zimefz8VcZE9tbWqX7pPExFLwuK2a5+fu4uHZv3J/w+zEc6n2QgoRzbd6+TF8vG/sxHM
+ROdMZ4JLV+QFaGuiATX39kIav3pILoEYzNDP7D5K0H/TzaCmX+C6XTJhiGvjWSFjX/0TzqCmn9C
wxNnGHwPYEVcOCV+IxuxZBv+/dh1qYXvQJuEBUJvNK8jXfL2sesZE+IUy0HPkWcF4K3clbU4NAif
c8iQWkJtZPbl8wf2Kv/xt0UozIM2GG1ScOZvLTbLcWpnl4eF650xAmrHJAs/N7GSkP1nVBAQB3mN
iUzPugPMofANie+BXzTK9zOeJoAQvSSHbJcFlzp4xkiD3nlqg0MT+vsTtt9WmH7Z9qCfgzVDSIUm
W6zc69TLJHClt1XCw6R9StWlSFiQOs1ZAwwG50YEVcSS1mE5vfyuXY+hGxsyaEjDOOh9XSVisr5H
FpXAboXusyKpt0ZrHmvuob0sthmPdd5cU2GDNu9E3/KyRd5sIRDlgasOXW/oI1kQ028H3HlGzaeJ
AoVh1UueCVIzzMUjZhi+1IyNkYvg48QCv9u1MAk+AqTPcKg8uu60ywbbK3kPk6qZHpXWw8HNvQ5R
sXE1EMCL0IR0o8r8FHb6A7M+bELQ0IZkmvmL8PJVVo3oQbp1lqeQ1uS4k0aTPhZJr+JEF/sRpVrm
Hyxcyk+fr+y7A+NZsPqr3ZYuLKWr+cVD1JDFxCGibliKhb3ZiW+T8Eq9+dzOkhNcrSM2EEV1G2L0
WMqVK3C4cFolK8TGIJWCWNlGIwIBtPlsnE4VRt/m83BGUJFEZcYhKE0uWIvVkBykzVxb0hz6CB0I
cY6awtmcEnt9P2+LEeR0mQd9iXf01M0sRG0aRh4CfYuIxE1CvLSGE+nPD0cCvS7KwGaIbvrVpJW6
BMMmYoawTesEtTkk7PTcPLCcpNHny/ORpV8VVhNiNGhsW1niuZ9TnHFsA8Ax4bfDrhYhDt+JAX00
a2jBxVUFDjrcQCv35dY5SrxNnYecpl9cu72V4iSI9UMbOEUUlyIDCmY1FGM0+4ZorMygwKNZJIxe
iUTWu6Gtb2eCZ381+nhLmP0QMcMvdmDaaUGB0xOk7gaTIoyzweKSTKc4cT+YYjRfYMNABmTR0lhd
TUgGMq64l4ezjUZcngbKEIGFJOPnK/n+elq4zBle2uhO9h280VYekzRmB6LWIkRq57H1Xb3hAMoQ
X9gRKWwjRl7h2Xdr57tdAkCY1k7WIlPYq0Nmk+JccplBQULbe4mkaO/27KXrGfBRgqXRTHry8/Of
u6zGW78A7hy20L8tFIg4rm9/reNyS4ALCrMyQQLyp5scRUivp5PIvuV73tmxQPAK+QogsNasp6Y/
D34B5mxIPjiHvhnGzYjSwtGrk9wIq1YNMmwVHjrBRPUI0Rbd7vqC9nFrcL6djKJ2YiJO0Ym/d/mI
2dC2ukRjiwTPaqnKRlEy9QqXm8FDr534lfaHBxDB9va+K0djV0nTCD+f8A+2IUgnF51q1HAw7Wvv
aJQV3L1ZhNJy43r0EOtn1QGUWydaWD84hii9wpugTR79t2uPorNGzYTIIizmCjQ4XZmMm7L2TlFb
rs0ggYw7Gi5yISpHtmC1f3LToGZfYv80yPJd+umSJB6pOjGY9e21trL8ild381zUCcNrF4PBuzJK
GbDxop6dM4DgZCzAhXritlwv0tre8vdX9lLiZ3wYMCq7vbDMs1l+NU9N3IcmUF4DxTuifcidvTXh
1KRvOx8mAL1YkPOllwW1dUqBbNXMgIIa9F+B1caxW3Bf7zgeaVH0RV4RnDubj+fILzhbkTT6++Cm
w5GQVj0opcgmmyW64PWVMuEc57qfT9HZr/3Mr98BwpilSxzHfz1cLSazUh56UblKt0Nlt9AYAmtR
SuwY0phDnPv1iT3za4e/djl/mwTUDTn5X9pXb2fYs0dmkwqtD5bb663VlMl1uaBOEodBOyMb8ttE
+XY0FYkVSYZsMjPoBkpYV4XJG3A7HOdK7ph7jYyA/IIn+m9Vcf9ZGYjPeXCvoLZbY+nt2cLbyPrF
WTqqJ8Njxab2Fa5C1M9OwbjW5wd1XCTaEL9jw+Fttva+WetzThJcx0KlYEdWkqDOREdUoEQdQXnz
FOvXB5sbDB3/Htvye16dH+mx2qY5vP0kM7TOsJ/O5C9tpCemcDkj71b4lZlVqEGcckwXgU9wavje
Oa+aQwFattGxLic/u5ko4Ldd3T+4Lcoen3vxD9yehXI4XuqIDfFWWFmes6KzDYb0su0YqAG0TnHW
Uu+UD39/en+JPRGsmLsM013NI+580vGMIowqUx1kZbmDjIgR2DUJ7cbZtDm/q0e+85PqMPTpFkWT
E47wF4jxzRRDYBSKcYSC0td10ZP1diVRuWk18EEtkP/8p9tZR8HELalJFvRlemm23RfIIkcqA0ag
TfafT/K7XbSyvfLCXT34pFBDG7ZorhtEQA00hHneqYCNrnfRysxqks1mrOWItEUoxyl23X7nGtlD
h5RO4NDm4JQ8LoZpL0W/Z65hBeBlSsFMNmw/H+w7B7n8CiS3PRsPKGav9XYKVyqSKSz10ksu0+GQ
GWi5MnMIUSdxUiOH/fv2Fr/jIeqDAscaDe+5yVQwbbfgz0C7mOVutYaqAfaUA+wsEuSfW1vxycHb
YXguqDsW7A4Y+Ncgj9QYBqWgOY5J9ndpkx1Se7hWfnaoLHlt5v5F47Qgepvd8yZLwOaMfHUwtafu
hHXA9+tXAAaE3+KChnsd8BWZO6IEbQK2mlZW/6VTFD5qNpR7aRTSar9WrB+bW2GxWm60GBr75vNp
WLuNxQ/7SyrOgTzhkuZ7e5pSNtJWTHjv+AVfGu2JCnrLjP9fjCy9Bwi3AaBdRRY2KV01ZmMLZmzU
GztZ2FDVsk5hJddDWXIIII2E70MmDPtjFfhVShtz1yFsL+bxHBsGZXwn/c3k0y8buBkXJjLAs9aZ
IChCl+C5JWgO1OI7ADMhb9Irr/NvHFLfd8l0IjT/cEivzC2O4tWtNRaQvEp53oa5kYEluZAHPfS3
ny/O4kxW/hSwxH8PaTVt2rNS5GnmdglK7MAZ22is3HhI4Fjg3k4MaO1TsN2Qh0GWFA8nKIatJSB4
ZwDTDObQMLUctE6aIS8pyD5db1OVzrDvBnJKc2ftsn9ZXNwKjhfIstYr1qEIC0ktHPOqvDRAAIhW
Sgfl4N+bw8UIfBaIX3ElLjnCt+s0WGWFN/ySNYAMSpFFNokhJhwsKuq/bwhwQui7QKwQr7bV5dcI
apV0icksLWNuJNscVBnHoq/kTYaG1982Bj1J07UQoSELs47RUDuyqCc6GBvIBkllVIo2qm5BCHAK
ev4urMAELvxJC58Xktl4i76dQOLmKLWZOFfDvX9ZJRunvUvAxwo0Q9WeCZ1tPHuP2vOJ2YQa0jp9
jsoy7jZwcuNkI32+vnQS2/BSUaaoFjuSQNVhomZk96bRvvSzM4nAFIZnRApF/iReEEi3NXJIdtA5
PUCIzQx4yRwIldtO6Hl5c+lxYBq+pdyzxTEDEYV7aKYhz8FWgpL0LZ1dDd5c07ifKuKeMWgiFT+U
kkkaOZ1VX0JAACntrEnqNJhAfALzyut3RSvbK8+dStS40I19CTKZtrjzzRmVN8Ps5/NR+zcoWHqx
cg33zvVIeT3SdPTOM6pGb+cMQzYEaSncdKdGVV+3pGahaSoA2R3UcL+SEe2/x3n2pkuAKsq9hnxb
TCRNXjKErPeArzUXUDNxj7lrAyFYdM3OKooX21aztVeF9kc0O5vmFEJcjgMwU6Ne2rUWKeJJcO5s
J4qcUljhZQ7F6YohpdL6xQOwqO0m8016qFDFGePBJlDkTYBvuCeNT7tAJdU5QAsc5WWvmdvD0GXs
CpwU4M/v0rPRTpKDNNF6LFBsRMKqdYCOK+Z2Z08mOSdmZV37umTRlIMCHYCtowSCdj/OqaJR0Xob
1aebROZVsjeVD3wCrdN4HKu02xl1Uo+PyhYAQXZ9PW6G3uqikmXuZTt0KEMnRdPHpV2yTY8lRXOE
Mfe3PKnonQ1h1BHJ5ayxI+3ZfrkfvGo+A8wK4DhJS0xcGXe10QOB2IKPjwF5dDWW0wHdMiDmB8e2
9Ijclk3h3ju1UC8t6Vg8De2FCZE+9MzPUUomeVXqpgywNQUICfSL56CLvUYVvQhIWhkJiBG2jT0d
KBmBoxCW87MppzQPnQr8K/ksIiMbndid3QZKgxZnR1nS4sp0DXKN9eoudZYREyjU+dEm8xwQLBoP
Mg6d98CqHBC44m3M/OqFDXrCu9S7qpcMcQ18AIfkUzDWFg0rSaxvhZofXZY533PBwLihxiZOquUH
ZkWzH2oH7Gy1O5uhw409behLw6wWaNExRSNzkcUN10EPIK4hirtcAwXkNPXeG4wJtRfrJkmf/QmS
Qgv4y7jXdn051Vhj3JNA803sy8xakLDOU3NwIVMa4kPGrnSn8QBgHAmMOfHOGnzUTpqeXkKTcEKe
oZ6Ah4RwcqWJuclNEAsjhgyVM5k79Bm6gRjhjmQ8C/JFMDkAn5Kj7mfzJYEN+KpkOvsBQGMWKBud
2DqRT4y0UDrKRHMBXb35gEdJcSlwwn6OugdsjDmpdUjaH7PIz5BiN9Eg0FXcv3eBqRyT8lJ0811p
3zdJPPbmeFdje1TX1Et1HQNsWm0qkfW7VPm0wsGsitvRQOk1IKaktz15sWYqIrA1RU7qR55Iv0P6
4YEb2GYa3jZw0dcYYem7LwWydmcqV+JOJVYWmTJ30FGNEt+hg2+TQ5YGvSE3veHQJ5UZziaTyt+X
HF4h5gDQkcK8aBtgwkQXTOkI6kfffnaH7EwJ+1ClfDNOTTx3CgcICIbUc3QZD8IGJpXQGWQlZl2G
Xld/5YNowL9gUiDUOrTW5FCFKRXY9QGFjudx3lppurM8FVezv09LKwBvxg+7B2FDLqIO8YqYs81g
VcDX9d+0W0SgKYG5PBKm6H72JVc1nv87ZTpxZzWxo/td0+9ypgPTrkF+CXzckES4CYKhrsduNzQO
+yZHE3p9lbqHH4t84FyHA5n4AWkrEESR+cXxwGOaof+8Ee7XrtHDMXfgFrgDMK+EgEGzMZGVfzQJ
gDqDQy8N7IuD1VrzBSmYIzdZjjAcwTdSEgPv1ZPK5ZPH7euZCLHz0C9dQnWllJeN1SXxAJl5dINX
3i3jWGllW+ll3s9Qj/XGed70bSJvAACcsd4MsKR6ouSKmkIAmWYVj/PsJvthSn56CuDqkg/OVwJ4
3W5m6YVVJeddanytbOsebKBh4+UT8IveFVBQOnYV2/Fplld2McgbabgA6QIlGU2A82Qhl1piP/He
N0HDYQKX2E7aui59VBRMvYC1AQcD2gqtutEsErD/1TRMPLTOQipKjvqQIGWwBQwLzec43sls9C9W
2fQkzqdsSr9UXTVdMVLorWGUxjl3ROJsZ1W6Z11VpAbQRLMXZqq0LoRFDzhy6F31oL4H9HPYKFSu
0lwHY+eVwWyaT6rX38iAtvMDSoNW3A9j8uS7k5Zo9iLzdrbtK8HKBrm3sojGojlmrIau8QDEl9YR
XuIRoLsHhGiBaEGCCjwxzUorHCZoojdK7zI0N3WB3yY26gW9V4cOgo9vuahq60BE1Vo3ijP23JoS
EXcz9jFehzFpnQtG0gskO7cqgYS7iyYlHiTymA3HTKEG0PhOmIu03gthtRD6RgaVBrkjb9qp7Q8i
bUcAYRn6Ws3Ry+89jvbyg0r1ZAaWLTkiAJ0H7eRrkI8MOKJ2Imm7b+19zln71deFfbBdgh4EUgEL
Dli98M80t+dQItcYYDOTPOwUKYJqQk4WhRUHINt5l458/uINfY0BQvrgbm7HAdnjFtZCwMSr2Eej
7y7hvRsh9nnihFVPqp4HFdZmcw9P9YCqVYN6QGeBtUT70zWnxribnVIehTHkbqQSorNQoYXhaDBR
QuyDa2DCuF+MImqnggKq7dUNMKFJgYSMAWE3F5yMtc3yO6NoazSdD1ALFn7vhjVSdACzATqb7ah0
exW23OfHfJbeD9k241b7NjrXCbfBLEHVojE9mpXZR2DtkzYaAtEdUWmQ7jj3ym0cIFcNFyD8QZ93
1NgD2XWrPbP+kbl2txXWLDeNY5gggLLHMUbb4XgsnXK6Siu3DEBS+Y3lnbxoXANUM1CSjXRql1u3
KWiIT/FLU9c1GmrgqaHckwfmkJRzAJh6swEU8g44YtQt5diQaAJr80VXghYv55zfc1ojQEky6AkH
pdw1XZVCD9Kev1vTdKy08vKdw9ku9YBUYzwTgOIMNfB7XgeYus6f0MsDMrjKHz0kf/V1YiVbd6jP
TLuTN3XKswhdxirq0v9h78ya4zbWNP2L4MC+3EzEFFAL90UUKekGQUkklgQSicSa+PX9lO2etujo
dvhyJuacc+NjkkVWAYnve1dfnNqpLK9lvFyMiCrx08XFHhn+V11PF4tsdLnvxUObx09SyeEuyaOX
1qqKXSHJRw4UfpV1DZCuQDNYvpjbL8XGu0IQI24AxfOBRLAtvx2EH538bb5L2vJTLIIua0k+4aQW
s71TMmwfPYcZdye4l3YdM7C1Sxr/se7dhrQDy770TaevEFwOXxqzPhaN8+BhCbGMd0SRNxanhvye
vKFOy5MAFBhpwlex4K/Z59rDGihsp773Kh42Y36hN3++r8ZuIF85sPKENHupvy+l7F9GciseFYPv
XT/Q87MMm3qaNnVlrLnVWbeox6pK5swdEbSKMcq6Ton3rbSPU67XL0pFbbOLKmiXvvGfCWBbWSTd
12iq3tp2W69Ldy0UAvAgv9TRdFPV7nJEUe8dMfWwoInqmU7DLtPinN69WsRozGiCp6W5KoIuuCua
2j0GgZh2/sw4PpjqtrDt61G7+2TDPJoA0nzqt7LP6mpdce6oiFDo6jXUZRrOKnrXUQgMN6rirp3i
yxCHEpEeB7CSNESV4k+ddRxr5oGm97rrxfHkae6S+RDG5XAKnVjyHI5JerKiutgtHAM0y9B4GbZp
V4b3Zk12s3D7m6gJ8boYgS40WNvxmAjWwkU1PLhdRBzzlRfMXZmuOj+Ga+imjTO+r3UHdWMb3Q+7
brVb4pNGgq0jlpIfUxHh3wgWN/X7csFLwCQUVMX30F3P/qmiYHAmSjLpvkl0pfvZRg153WuSODhD
DME2eSku9ORMN71iyCrHcb1LtMR+g2C/O9RJSOj/RNxbVgm7gFEHid8leTnvlRMS3QJv7Fecp9Gq
dZ/SAiXfXa+0LvSqkv1c97XPYzMqx32NSQBPkQbyRSu5dwV69nUb671TDd+lgSsZ8+pFJDmO7IWJ
ylQ9h7goZ3Vo9IQ9IEIRDSXJrteJ9Vn6CW1bnXVbrOK9cyf9UIejbA7ekjR3VcVj8jRyjJZpNS3M
oc4IwJmFS98VGTeOfN2WJOkvWZvz4gozn5LXq3TN1jHYe7I9iaBKHpP8LLZixyzWbHLiuUmrfGzF
KVkmvaYIzGUf7RKemeONaMcIXjvHx0PYl+B3M04iwkcNLkorBM8D0u2NnVxw25vyao2kbu8JEZa0
2pRyWE6ALHGw0/VoZWUUOvupMZ55qTSwZloEC79AbZG9DhNLmegYRzsxyoSKFcyR+YuLJYuuMb9c
+qNTOrXeeVOkXvswJ5GyFkIyHgV289kMc9Ts8TOZzzB1wjv2yiRvhSvmMZv9SF3PNR0H0dCMn5Kw
mL5OxD7LfYHodr1W9bxc8pWO9W0p4qI91qWOn8sWuXBqumb1vleVSu5ZOzpOZVV73h0DSbQ8l5Mr
93lR0RmYV5aJn2erkPldqeYhpv9jjarrehrC4rbzjB2cfX6KI6lVOx5J47XqSue06uVxkd12Qcx1
wN+i3/Qo1rQM8IzusC3xfEXFor3LVsg+eenkPE1XCBnpDraUlxyFCJIjvpxpPK1IhzPwRrlzVVCI
PQ/vPORqTG5Rsi83qGleF6cmBdUZs1z27rBzLBy3O0428WPRhf5cOUt5rbRpWLnI8l2Gyac1pRv9
9XNFHc0yH1X+ZCWfqkrTWNyxiNecKluqwhzb3HLgwafm8rYrkYX6b1XRf8La4+WXYDnuNat5ccnT
FM+JzxZrHx37AfX5lq2F3az7VntReyq3DNNhUS0sbNbgZHnpah7Bk50NbkXfvNni/iBHZz/H3iap
gRpuGzqAvCrYK9tcefrFj76ZLUk37VSH3DPdbVFpr3nQGvf/qW7TZUq3jevudiyD7kHJgLz8e16w
+7K4jjosc/1N1Iz75Mmyat1s+YuOMwsMzV+vzDDlWVkHAMa17g9l7X8H8LDSZTZ+BeAlr9VQXZe9
Pd4QO2dRq6ws3qVwGSdE17jTrXVczu3vx3nd7LcBPo4+iGDLoxS0Xz817AKB4MYzUMuzvrKjxHuk
r6p/Xtz+s7qCltXX0dQ1PC0VP52mr5p9mzS9a1yCqrHTTg5Z0dp74Tq3YV8XkuM8TKyDypfSOTS2
yO+qMDRUTE9lxsZe7yaGvdL67uIoCc92zHDcUptDVmKzr6VKjSAvznH2yyxDTvdGpdVcpfbCdMg7
FHmNs1OIDS4CkhWafaUJooAgrxIOOAyPoLdh+WDs1rMOvu7K8aYNaCRz3W/JZtYfUdGIrHMtJbBK
4LVLuSBZbiIZvkphAbrIDlBGw3TJ61hUoz5Ya1PuXe65bE7cDtlhY4bbQvQ5gI6XI90r8afuGNya
PQZQ/2k065WYClp8I6m+rsK+iHS+MML507rsu4Ir/tYyGCz6qXzqkYuq/RL5b4PvHeE+XsaeLezU
tmMZAVmVYRYhPLh1JEZHybN5L7hPnphJi8cxUYegCf1in5d5cOE6QFDbYnt3sRloSm2soo93Xt/O
65Mfdv4O6KtPK0L2l2yIBvLux6c1lCr8Pjl2fl2LOAIBqYIUs42TYlxzPZ8Qfs47eSgjyk0upsCi
P2FwDl2pL5duvp01UR+5TC4nS2GSsf297Gwnw0I2EOk5brOi6sUKHLKXuwUTLRdOIK4BeLcxGwuL
S2qTwY3q9QSRN6tXh/pQcimYtC8j2brgCQLtLGDCaqXl3Kx3sxScinG1sYdF3XvTlE39IKGiPiU5
jGuK+RVrmt1YlI7W5fVqRba8E9I2THnjml9Mca/dHLvP1Fu7KNfTdjkHg33tIZaM93neDZJpARtN
1BQb3hcG3IMAvehI8RDyqRTJcrGVYfnSlV4tr4eSQug0Fk3v7ovQFbgF87moj5trInPpqOKJ8cmQ
GGkt27jz19V/t4Vpl/0g2A9ny62zCcD0IpHu+CP3w+Vp4KH/s7G1sI5NRwVmkPSgf75xMk698a7B
anIhbTXe1vjfDoLf8jrvrRgOwamLE76piIxVrNwe9fWI5i4QVmC5IN8iiA/1EK29PABbqzZ4VGNU
5ivjErahpd91k2IP/bpUns/OZfnroNidhojTfWeTZoPs81DmtK6uaCGEZU3HLcxRppRKAQkEsirv
mZ78z8Dh996wyZMA+r/C7IHdq2UlcibPwicolvqywIb4VM9cUyASTjekrT3HPptZWwd7tzcA8Ke1
sdXC3y+wn/XWK6ZgK7VsP2/w8a0Llrcd9745/WsS43fxY0iaDBLLj4yT4/rbOUVHp8Ooswrgy3B6
h8lTvv4Dk3qmKP7Ko505IIjyEIbTjhFOfyDt3bUf6duER4NQoPO0dlXaOvWLKMMX1tUlg+Ad0Rr6
/0RifOQIf3/dAM8H7K1NkOYH6qTE1FFYDdzT3LbN0daFuG2x6v6DdukjS8ir0J2M6gKZIJEVH40b
EwzhsHjMoDK+a+dHufz0y0f9T+HFHxKsiKj4/WV48zCiJNhEPggs7DBvharXPnUbsPVaPBMn99pw
/S9hc+nV9T36moNnYzBtpnwX6fgk6vDapReDXfWzK+GwrYFKoaRL7iO6q/71tQTxhiQV+pf2z/iD
OrMc26GfOGZYWJ0WjxsY32yUvMDz5RC5UCT/cO1+VBOdKSma7qIIhRTy5Y+x4s4SeYQAsP7EQ31M
CpM2cXxb64Th1ZwWMx5Mqb+Povnyb/9MH6H0uarWJ4cHkuJXMq7i0OhFpCH6VHvkgstWLLvBED7m
Y/wPyoC/X1a8lB/gb4BoTHAd/PpSq+yFO59XmxYcSQAjI/1wNHP5P1y+f785IYARhXJ/JIHDp/fr
60jw8WRQ8KZeX2fwOtk4Ycd2tv2iy8zQYcAj9R844d+Fpr8cCJw3nv+7fCZARZN8uDHjJfS0FXEg
TA4d1mZ1jmPpiPPMBLdmfx4c8XXohlMBEErb2sETrPne+FjXkB//8wf6t7/eD6FVz14wvA/h31jj
2XIGI86qhaDir/UeusVO4RZ2nmaua07yn/wyf7tuz68XcEoE4Jacvh/yUwKAcVt3LjDjvrkneW7X
ZwjvXsZ/KVDCW83hRnYg0vaETJgPt6MM2ThCBo0U/EzucHhg2M3NowqsJ55dVRq7c/Y/v5F/ky98
eEX318soIcihdUH907D5qUmzmBsLwBXU0hoPdfuPrPgHcholn3+WtKDG5bmCeObDFYRqqB/JD+AP
7KZLJ8xvPSoUFEMt+1RXnNwtORTKOpTK/+OC+TNl6f6Pq/RDptOHf/xfT13L/z5aJX/Jevq/KN2J
g+wvH/U5PeqXeKfr6vubrl7/aqn8/Tv+8FRa0W/4HiOOELL/uJGx+PynqdJynN/wS519k2f1FhlI
HGF/uirj3wIUmTHfBfJJ6IrLd/3pqvR/Q++AiBH98fnwoz7y37gqPf/XCzPgwRwRl4cJ0GcKwI73
4XyLTeNj1KKxbaAL+xBZYUJiexOHVpr3FesYiuapoxZOztHOinL3HBUA48uJrIKdX/ZjeIjJDDq0
YZ63h3wiwYR474I6EPBXOEKxqXJlxRX2tSxKoj/CLpoeS7flvDZyAI1KpmJjnPMqfZwpgS0Pg6rQ
FzQYJZJsjmcdklEQW29rnkdJqqaivWLj6PRuarbl0l6mlUTDPhoF/4djqV00zNxnrWslMP2u99J4
o/XSjj1gBwb8+ilmbHwLZRddxBZGe7YQe98uqj6tXrOafSL9OA3HcQOrVnn9SdtKPi1YECxCquLl
K09N93IWSPt2YT2debI8mr8V7HMFK7oR0zGv8O4Qm8Q+vlNDl7zngzd/XiMrCK6QZ/qHadGIPxD9
V2Fade6gcWSbAn2bPcSfoqED5i4loubMaj39aITtvfIcUhdDEtb2ZWBM9ypW19rSVjTWtYQgnbBu
Ju7L2kyVPFZDA3Fk2O0AqzDFRLup9uarotdxz+PLnb7WbrFciV6zUVtOGW/ZOEfqfgMrlbuupU8u
3cimPdYqAsdXwCBeHSyP+TbGV8UWjV97x1Pku8+xQ7xGXFXAT/EY9+doKSKCPRW4N4EonNs+qSJC
MExisM2ZRt+FqNKCbKm98cojQeYLKUe64bFKBs7lzB/3iRAG6Ot+9FpoY6PgL52ygax0fdixbF6G
9a7hR4S7OBj8t3BNXqXxaoIOaDaVKR7iBVRONiEZi0lbZejEh6c1Trafs22gI6bYn45th7riqirU
qI4umY77MC761FO6gu5qq8Z7zINKvsnBdD9La1ygPZEVAz3NZZuNoSH7PuwK+DkCO8p0qP3VPTWi
8U65bAjaiYYcOm5Tk7wwygIjZ6kLeYwvgXlJcISecygqQ2qF08oXE8O4pG5vueMBjXfxeRhLrQ+F
40ZPLdkC3UEFq/ZQDVrmq3N2MwCOCGUB42l1S05WBW+BF4YAdel0d0Gbn6EM2beEOZRb/I2VyyaY
UkZi2QuEVPONcWY6BGRFlMduEo4ZdnM/9TEBNKIpSbqggE4uyzQf4pofDKKckCBVqpBV3CX3TKSV
O5M/gTYm99kFo6rJejGQFoFWM39aPbt9JxnH9Q5e5JH6YxeT9WUckxaUau2gKfphjEiVnQK3Oxhr
Sb504NX+rjRyClEfLA7XYT88dtqgC5BJ9DV3R9IiSILJm9QW2poOOa6Pd1309pC1W8MuHbitdY8T
AKlj7jR0WPlFMKRKyjOqb3VQFOOG6Amo2rJe69IjI7InVosfxy6Bia4J6ZaI1zLLc+TMJyWEJVNT
NlFAyOd02lDm00AEbKIO7O7dU2LOOidDGdJw6Wmnfg8Hnd/VlNH6advnqDkhuBv7McGb90qnIKfP
LtgCUp3K2N6iLHTAh1A+iWp4nEcxVYexi9V0P5auf4sAJYweiDyv0NZqGmiIillNvKfIIj+Mm0+S
HDN2b+8G4A6Z9vGgvxDqpS/DYTHcO50EeJh6Soy01HofkxqBsiWJq+/5pMav85oM3K8THz+fWrdk
IlzJKp3Cxf4Rz8aKziB20j9Writ0VqNSeG6a2f7S1g2HK8k7pAEinuqrkRuNletuWUbP3AECNoaO
5r6pssKN2ikb68jZDkOz0X2xjk1yRxhTVAModYVChVHEsnrwsGSDppiB8RI0oW5wdcy1ud6IkYNr
HbS6UYMM47TgJvtGY4CYMmusg+4SxZF6RmYiexQEgSJWzvIG3hlkLmQDefPoUNoACNvC/cD7Z+3A
hAeEsUYgcMUy+YdONwPQlxnFhUpE91Unpf2QN6ayr2RFfh3ekgodd5zH7pOp57A91ZxbNwSlFdu9
3OJFH5MOtrFYCxnvaiV55tmt0MVBw6I8his5HTtpz3BvHOcLmiHcNy5JM+OY2xd2tIJ7p9Mg1V2w
wXwfSopa7GyKxXBv8UE2UGccaUbVNZhvNdASYzndfPp9WPlX89r/mzkYZ73uf5/KmZavP/86s52/
+o+RzSVFk//EWOeDs77f9v5zYnO830gscF3M2nbi2udv+XNe43sgeSK+zeffhoAd/2dei35jsGK+
OttOwpD06fDfzGt8K4vCX3fD86+FzpUfmvBflK2/LhIMDZPfO/hOUflzP8ZO3i4Xml5JdRHnpQP8
yFlo75oYNu3JS7ryocrJDNziBFJkyjFRlqvYkidSqgL/RNYM3puqJQ/wapuQrl11FIM9utG2EXWO
lTs51H5P/WqzbdZoEGu1lToMWrr6c+lMCbI9q3LcdUdSYOVlBQFHM4KMJjTCwO1W3VVQ62UYLoIF
3imtvU1b2UrFFcxmkaP1a3pBz6byyVUs407el5XSR9meZ87Vt4+YcbzyuFjQp24Biknmn8lCYvR3
TtvZxe2qLWnfEtsLVrzjt2LIRHD7ZYM+hmhsRif8EsumfC3AS1HgjMhL7F6696HrD3vM2kmnb1UU
bJlu8s+TPFdN7No80gOpeVvgWC8ePyITEYT/I3Fmm77tRdtZX7QOsd7RkVw81i1mQE08madWOlzG
qW+u7S5qgzLNi5YyHk2OyKNtmYk+ojp3pPq5VkH91vcUYSFTQNXGYGNLv/hUlMkYPAYWoUBfSb7p
zMFsJc9+b11+4lB3PEBo3X0v+8i8c9r6PQriiYCCvSac644BC3larhhBCLZrq8MwBNNNjMC8vkNB
zWFkDa6LwIBUOjQypUWSUSEdQ4ulvbzVLkrTB7RRJZVLxbhEMcmdhXrqqwTRgGWizDZxeLL9uXqQ
9KqDIjnzLhgNSWWo/1bKhdzS+2SWdrCZwSPmuENVRQXxRg3qo8QnoU63CdLQMiFWUC5U+sBSS3fI
sU428PUo/0rWKCqOIIFptiB4kSl2BAImgwp2ivymZFMJ5jHb8kY4A1gIxftbtEGzmwK/ifar37nx
FbUylICyIa/moiAPZNirbgmtq6kKwTnXPIzv3Rwd9uW2AplchrlCpNTnIy7+gUIgfchjEhRPEfWj
8mLoluAZcrtIK2sjiL9bh+M8JnaIPEZF857wQ3Vt2hYWp22HwxgwJeymRBMP7RXQaCuCtJu8JHvw
MJMl+MlogzKxC4w+rRznD0WpzB2ivyBzhVmt2xig8IGSUydCU+5KkbWIqJ+Jh5AnQmQD3ivJLbEf
zJnmmicWeD/XzSeXKlZuobHsL1Tv+g+rC0ldIEf5mnNpgQNG1oaoqlnA8Q3KXPRIskAutzWdpy5Q
ryBXiyv0cDtwVrS+1cAMBHksxpeQwMen1fT+LQKaZqdnt8+H8QJ999D2n8dpQfTxE4VJnW8IR0a/
jFqLCd7iblpS7kuyE39wKhCOxk7U94hyV6hwbygy1a4T1yfiSaJa3SPaCBRQR8/uxzXalw7qsG+u
gxDdvSK71YY4H+rZSRklytBOVWHV7kakid460uCSQU7du9KLN9dnpXkelXU2tFO1XNurrBW5cqpj
mZTUTo0LtBDzmccaAHPdOwR5hf3a9gi21tE/MDfZqN5Wj11NJYtMmnSNePN322iLp7yw+TVvvGVA
mfXc5mVsvNSPNf6iXaDKxj5W6HiJayuUz14RkkbrEUIo5/Jzh8gVtZl0w6V89ZOCjr9knGT4FaV1
J55it1nWA4KRTt8kYqz0TZgPW0VxaanZtDpUu9O9Lle68mpiyTQpnEubSQ3cu6PMKnydeoIYOKT7
6NQmlX8cPWR+XWe330o+XOij1dotvPtZGTTq0gOE+hQbNGkSJwNlZgTRHMKVc8G4gQRv5AfdbEGv
L2MRxo+MWkVm5i3c64ran7N9cbKOCZq/U7Quw1cPKWraajc5a842ZG9LQ3bYuVh2Zw/SOa6kST+X
JojuipEWhp3d2cne7cAICJgl6K6M/As5NtbdhBgrXbQrSBuTeABUEV/A/7AV92YNvs0GMR6JcWXW
TsuW2cnQnnQ5d9cJx7lFiOVmngTVXivSX+I3oJG8LJ/bBq2du7pHVw6RZht1k4Pv6fpYuaXzORDt
42aPLOVFO10iHn0Pfct5ihRLDGmroGaM0t5FUir53Jg6bAmE7Kk78qLvI7Ow/lYWnMSXUz3P/c+8
8YbuRlXd6uxFHfGBAxENzyt7U43rn4ft16oN43Nvm+wARXZB6+c3ROX7xU82gvqVFgnK7VAYi+Ja
SyHjQ17XVp5xg9CzvHDJ7AZmbEpD0Q1QCVIN8gHdojpWGjoa8i6Ut6S2rnbmS9/pd5hYpDkQQIzA
h3jC+KaptkFmjuAs7VszHmt3MFQIgWavRQK31icoDUds3dveI80kydZB1HR59k0Tiv1mYu9gtUQO
Ah4E6ZbM/bHxaNYLQH8yAA6XOFvuzgdIj+g6r0X4OBKkhdxHJAWQhC/X743lLdeVJ9QrerPNTidS
Rg45cy9a7cCITyu4WZhOeTm+snzz2Z9kyWOGhONKbD+GkmDN21wUS3QwLFcxmEuF+qIJ3WsaDoMI
MSO6cxNZ5bvZfFrl4CA1N305TgSi//8RejTnYHvQ+f9+gv7fktjlX3BPvvzPEdr/DSITJo5ocky5
v3v0/0iSA/PE9nDOHAMP52vOGVF/ztAWyCaDGjO0S5cxsWvBfw3RhFv/ZvOJEzNi4wHkX3n/ZooO
f7X2xXBUvIztevyOEJ/OR4NyhxWdfq3oANc62kfdbAnABJrxamqOsdfY920+B5/YSusgq1HSXaxW
EljANIn5WVghpKEs4/aVTR1L0oSP6YsGI7gzwWx9Gyvf7TJqP5YXXUe9D31cL7ek5JbxVcN00aY+
sZA+A6y2fsyUN5O2btXE3E6tJNMKeXyQIKw5C10aMSWf6mCd0Me7sb2msd+ZGekRMXyUm8dF8mJX
YDso0yf/qQvAhA6+KPP3Aj1hm4kCLG0PHrIkqU3J8LMxdd/tK6viFaJK1cQmUTKUJgCTXdY1xAEz
rkxTnc3aXuuM+njaNMjc6dB0q96e00o64zOzerFeqkXIdj8MEc8VIl6DZMS0uCzFDbLp5ojQYu7W
bDHYr3D1IG2gw1Ehknj/yyX3J9vw17z9M8v3X9sQH2SA/5g/nZw0+g7+xgIuSiGuCMOLisjUO2FH
ywuJE4n6B/b24+VyRuLB4EHozwkc9sfqALRuzIauc7fMwkN72vk9T5xuGsrTjOq4+uM8+W+LCgCD
f/2rztl4LiUPxIv4kI5EEP6648l2E0RuTt/xRYOO9h48LUBY+1olydCdSM7vyssE6W6PtSIk/xbt
VIIeGrhj2Zek5Vx1xeqB+Yzl8rXWPL2ykg+tH96aETq++1IUJpFH1TiEBImJ7NmxGGP7GI8GkMIz
DhqxcBgY7JGsce0Va6I9IHaPZ0ul1xXIC3hkl7cN2nDZYvFLHHDSe3al7iX2DQEK8TwSqLcRKYmm
u/CdtEG1k2QE5wbMRQvQ9FO+eAqRnfa9FsPC5umDHSud+VNFQumqRq1ODSG55jKqEAOh+G095xAg
1/1pMyp8MVxbRFbouCad3PgzBsXKDk/Tpo069RXuTBTLTfA2xmVwuQTk1WPHmIgyr4VVzcm47xHX
rCZze7WqmQZK1wCm1aUT3OnIIHPRm8vKpMTWfhf9tvm7oh8xSAxraM2Zz7IXHRO7De5X7D0JasTK
W3YomRyE9KUQ38diLuQhRC8NwOhGws7QBeR9Sog7c2aOrZ/I1IIJeRKtwcZmaVTiQ2lBojRI3tzH
bYPaT3FeYRJYofFuB68dgutwbPE/2PhOLocgLxJ2p0kkJHY0scuj2J9eSsZauBUdKZmCKq7Rpa88
hv+Au/96Wxj1LmpQ1KdzNU+xswowjcPWCO9lm3EtMEhOOPJc8rfHfQlq1qXCb8lirctYkGw/9Mt4
OVoxbwXdc+snVeRulZaF8s7KoNE+5yLLeD2ujk+HL2rGfACi7M+KN0KpoktPiui6G5uW7BbPW62L
kpCIMis2ValjTa40ZmFZ2lVaL70t95ODdwRMs3KeRTH3b0thxFvpx9NGeS2tKNyNW0iHV0G0u3at
CQtgDKSBBnGl+soOIjoFqnnZbUxG6bAFt27tSnmpKl07EFe1uNx6gAY07Vvw4sXb+nmxYnXZ2su4
V4gl31aSzV8q3kU3i3xdK1JS/KrLUAsiUQLbnNpUwa0N+8ad9X2IuydOl2aTcr9IU2NGm+K5zEYo
2rvR2fwfIe/xS2NZRXAVq4Rcc1c7Ik6NMbN1JNOZDSzopxFrQ1XwaTSoTlm9qw4kUrty+QSg304H
BZ1MArcw1ZRWhZRZbkMqofIwlTicl/eLMdz694YDhrYAEGEn61Hxft5ii6FUeq5+ckqxvgXT4rm7
xQtBaFbHKo4Y1bFRGp6HOIZXEWW5KTCyJMIq1T42c0e+kAnzh65B8kZ5MnLbXdISO5F2hsYCRNOI
JLPZ7eLvsTs1Nxb4gHOFlSF+X/H33y12od7KrVN6b/Uevd+2JuCYe0szrzVLIzccT574XG6TvsGz
ur5PAAWAQVabf8GLibafy6OKs8JRHFObs7ifEnD4R6MMX8ZNhN/0nEVPknOlWDVs4RZZUyw6OsAy
WfIQs0/8kIWvXrxSmHP9wkbAnaY0Lcm22IMVCOac62+L2+o0eKjLD53dJY95LImNl1Fl84bN68Sv
a3y7z2Ru95+BEHA3WUSlv4VbENY7BCVuuOuSxqZAuZljPD5eF08/5CqJ2D9nV5O8zuXK1yxDG+PQ
CLsHe1jpCS/PhrhT0gCCeSSxAvgfvU4Kd7vK3W2MUyCKrtttdmDNl/10Nh822KOtDPN/QEhQO0cR
NFYSXYnGEGa++Zo8VaMWicZ3I3E/lm51xzi+qDQkLO5mrasi2iuqhb6Jwm7jk2Ua+VZh8wkOIU6w
z7q38nBHuqd005I+jNMohwGaLySNK+uK2o2B7AZy0RMzY9UKB1nZ4ATGOMdGFArJc4+M/LL0mAUQ
VAt8AkteYVCbYEOel2F03rAexj+DNuBdxX5R3mG8x5dL0wEXeW5V73VhvI20q6afLhfRJkEaDT05
IJAf5H+78USgRtuV0zslNY6fAUpO3SFuffxPvllXPqscmd2+8fth2kFY0kE9b+gX2YZ7rG0OulkX
biOEIpiThNO/MhsCTzCGH7pO/K8J+SB3YGbRS6e1/UPmOahVUg6KqcfD/c59Cp2RNYOzjKmj7Rmx
fWH3BqpvkUOK5Ld+qSPLIkIiKYIq8+d5oW7CrnMbV1Yb9PvK973vZdi6gAiuWRjhjAuhatnjXc7x
K1OgA2YsH823fRVAYT4X9ljBl3qFTnMTiAcN8iswktK5jTObML468oM8M2XFx1SKZgFTnJH4T9ZW
0smx5BsKbIRal8HK3bUDIPbZ7+F07pd6AGKABeqCFExovHc2Zkn8q07zo/Wk0juHMem9nyf5RcwF
llBhU4cQ1kX8BTsfH74jLTvMypzCvJ1LQOTPpgyQG8erMv7Ow6fs7huxhk+bbsLXsZiK/2DvPJZb
V9os+yoVPccfMAk3JUGCVhIlyk4yZI7gvUkAT1+Lt8x/u6ojOmpe82NECsj8zN5rvxcsRZCwd/1t
k5h1Tb+1ddikjH0XOnkAQtgLE/hjcTCO5fhGZILzRlrXYm9BzPtMt1akq075MVMKCNIqYXh4AzTq
1W9hzK7BJdaZ4Fud6qMCS/5tu4puP+a+HVeuAyolQIXTMG0jPmE81Z6b3xwGKm4fOs9P35DLI6iv
k4yscwMReiAUS9O9O8Zltp6aEf60K4csZ1TjjQuGw8zFtCRJ8lkD08/JfoF5b5xsa1rc0GXI0R/9
hdzp1zkiXWI9aYk2Pk4xwHiyk1T5ZGuEOt0prZuaXQuchieyFObU0m1U7F0JAbFFb2C0dVrb+Cpl
w/wdP3Q02+UaYotOYeY0c2kPIW4okzXscCP21vwYmJReMxrv/MDWrJjhIHdelDHfiJSttkM50i7g
oG+X5CuhyRZQunJrWleVlPYpx5hkEm9cQLmHwxjhKnzQnFnV81qjjCDRJbftuFzleYaHYV1QtWoW
kqfE1B7mZViykzf4GujnSe+W+MckxEjbFqVI3YesZav/gx2Ez+NJRFhig7K+YPLjjbpfIgNAO48u
gWmcySKa6QmeApPkkqqZ+BQ2jkVaGSxMsxt27tAkz52PUCDHkuSlw8syN0v1jOmgMLd5B376OqQF
8NNVZi0JuYjo31oCu/BPE+5XtJ55SWLLMQkIAi3rPBKZZfuMgGMsovFKpS63qFby0wYsU7KYgaN0
qu6ZrK/Bb/AAONBoENcu7oZ5i+jOWlzF5alsWpIsOhexSoUzw8vI/YknGt+9FCx074dG2BnaX9tS
l7oepflkdhjlzgU5UOYa09L44jMs4fWD8+es0I5T3uBzJEdAEj7xqnDs/nZIHorbonzEcpBgZNyh
xlFvnVEPcmMDBT02ZDFh/86kojyxWm7D0uu0q0ZtzZ491ZnwJfKWZeDYvRmdGE4zqWcpzJimwjgb
FoZpsZXwlPkWY+9qghafjrFrYpEvG6/Cnbn37dg3D4ZqQAA3cdKiI7D48nm+JLofxOZEAi9ivi2m
iqka7psePtwGV8sI+aOlJA+SQhP1IbWKKAGoWEe/lUFHz5Ko9AklKrv2UbeLZNnN4BLMjZA6pf1s
5P3DxK5AmdUxHYuIJa/uSj6INia0CUpQBsNMAe0BCCp/VIY9fJupb/0s9L3Rm6Y3yVtekzBFpBBy
c5JLcOQ5VoclbUFo/mOyzU0fZIUpemObsYv3pfRR1DZxNWwKhwy7FTu07k/LIxHjbpqSndcuy4hw
Hb3KCodQTuft2e20R/A+PE/C6l9sbsGUXXVzW5WMieOuqqRTF6+q2GcLlmVmGHdW7uG3qvnClF7a
90bqZh6jzyi66jhe3hfKJQdTg4/HDX66lW8b9ju8QnG0fC0wx3G2TXHerDCfMkcYcUWLvWmn3ncj
3eginWSSQVov2bxCB1LQl/mM4TdECmGBzCym4tv/HZr929AMJPnfZhj/TS94/sw/VfL31fNff+Hf
Ixjsf7DThWl+U92Sav3P3bNl3gZnZAvaCJFvMmQUgf8xOPPRGEI9hrh+w6KiR0bD9x+RkIb7D8i8
oPGgMdm2hR78fzI4Q0L+f89CmDyjOYTrxPYM9pz318/xd7BYwSQ6XcxlWvmTB/GVbMhmOXWmrm8l
LP+XuLyhKvgMTCJALUKe8+x9XBbdQ+ITjlN6ZnHsAMddnT7xbtaRFluTvgQ4E41T5zOstp1IkZnS
0XyLsekP0ZRX+7ru2fv6cNhVc2wddbSplP6Y/vxe3Dh8i3zsl3LDD1dzU42ImRQGbn2qX0SvE5Tq
TQzBG3HI+d/rgRWSUvcMMQCm1mWz13ySwyivBgr42oc3Mh6x3NDfGtqvZvqvAwlA0TJsOi029rMB
dJ51x4rVm7aZMOYxClPo71Kct4uPKRTvJSDWVl6b5nOerVXGunc3mGR5RYLFQd0YT1GRbX2ruuuF
JraLXlyJwAujmjKNrrWWza5P8bq28w7pErFPrMc2SN+Ibozje6AZq5a1UIBWiLG5cxYaEYMao7iC
sh+ZjZEnr5jQ1hBl6ESTTZVREDv1h3Rm3KPMIVepZf7Ruy5+1yOHDqy3593MsjsoamNZs7+29nQE
HrNAfz353sZVEbDOIqMAwyT8yEL7KCqyVXSrOGY+YHeNURiKKuqLdtC/LVaAQW//oBk7xLp2qYsr
+XOBXZB2Npz9Hg9+rtRna6shtC0RPXrGba3eHer+tcwOcgZNQJZvtNYt7IGmqvaqN954ohDDeOPR
9PvH0sTpqCjWrdE0w3xwHpZy/tO6fhpYXbn3x2nc2dX0Fal5l/VZE7gyO6ghRua6FD9JMnxHwqae
51lqvWxVcO6v00STpF0o4FQYy1NR7gtbbq1CYWrTF2tbiQGJaA4BybXTTZsiUwQiwJVUl216n5J4
sxpg0BzybjmZpStCVHTJVlnysXXyLQuwVZ5aTH5kku30uruDa4ifPm++5WB8g/cIhnneW9lwIOoS
96WfM4IyjJaNKh0UutWHIcv+kDF5Mdrl11RywPzdT5vKSP6I1tr6iDB0ODDAVP2ZOjp59kT/nKWY
E2v9SWj8iQKGidtjHjPNJg/IUNm4Mt5XS3OInZK8Snx07gLAYBTtFw3K2+hbGdVtaty36pbV1V79
ygosKAOGlttUZOY6lf1P1GN1B5xg6c4T48HyoYmSlDVyiVBNH4wdgVDf4AjNQ6zhZC0n7u+6YkST
atSgmf1pKmvTQqfAKb9a5j02TuzJD0t0tCMIFl0XlFQrUJRkxlzcN+Dv2gcMmGE9HFApLgbAncm+
OQtNj5cf0lOCYxcWWdmGQE7xhwBQaOV2nohts3hmlAc0k60XHPoxQK94KvNXq3uqJjdoCwPjcIHT
gp+dV36dNZ9KhB0MHLd+HT3nJ85zBJbV6NK3Jc5qQQYrABKs/KFy6w/VKwOkWUv+J5WlpDhaORlE
GXI3K3pbpnJWPD96GBDnw9guRJJZ1pzY38ThCT/ZCk4dskBKLfHE3gcoE3/oaekoAEezm5UX3elE
ee9i2GveqzopjF18W+od/LZBDsOOuajdnZzNeV4PvSWR9DBKdFYs0CMz0HVBQ8mglGrV6SPrq60L
7173qc4C5AXjpYeMxY7DFvUeKkKJV2gpRnvdp1Mcrbw+9eIwbqgykbpOjEBmHaVO11gOXJaIeUlb
pou1YUM/cjqnCxJeSomouaWip4IE2jJvOiRFFhOIDpkhLLNBy9Ptwn1jY66m9Kwbhon+iliYW9tu
5dXDYtruRnatF8YsR98LNnhyznnhPRv5bAyBwRFjeZZtt6f7C2y0fG85cs7PbjHuyjS/F16qnbFx
Wleo6/B8QPSbK+HMT5aBcgKhVf9etV4ZoC1/YWxKBIcafhBf1TtgTMW90Y+8OijLWzIYCSfdoXs6
aEXsH5plO+MS66fs2NvqLNiswllfF/i0HTS6w9jtoPdtomzki68elIXM1sctb/F71wxKOSCFnLTz
Llook/H3yWhbulpxHn02L2SiXZMkAUkzyvfOQgEga/fE+gFUcfdnEYhTPBgPyol3ReLuVAv8jQkj
pR/Tt7WbYYBLIIrhGMw1BpmK0v+gxXkgWxVaw2h/uF4E5XhiZjvZTr9l1jztoRK8OKS6tiMdrEgO
MEgYmSONIZH5dn3Gj04iz14dbZcxf5J0masaz9+VUPTiRJSytTZ1beVE0yWvtGIv8vxYtNTPiZjk
2rFptBlah/w2Q1YOEK/m7o/M818vo9NARJvsYixxAWiHfIdyhmktZCNm1BPT75lZLO/eovINIrfi
Aezd1hiLX0bVJxH1oXQ6lFH6nRe/W2LuSPNMjkVXP/QYlFDLrDML92aShkN0jzb8rw3aS6xNJwrq
Rwdn7Yr6YgzatuDSccZ1X2dhXpNUqLe/gDweXKvIYUui/p7EEtJgeRtj0k6jPdy5bU+kSubP5EQ6
VXIlSvBTqnuZ0VLbYCVCVeCUTcCQLScK9YAGOxgpl7hKCZGrbNZpaZrgQ+Lw7ycj3mgFSvB4srYu
YbMbclOfe3c6LPG43Emt2DnYNE+ONW/txGRDj3gAVAURxFPxUNhZFo4ivS7xZzkifEiG7biovSuZ
/s460ui6PsgpfS9o5GaLfuKWQyebwd8bfXr0KgE/hG+gdpPHjrFxO4SOy7k86cWu8yq639rxj1oW
/zLyYpSmfeVttfMqHqQae/6UBzUMvJ4EajJyeQCGecjCLJlfakCtM0O/SDd2kVu8R7I9w57YNZIX
RIfpqJV/0pFkr6IgjIlaTPC/JlX2atn9zrF5FyW2bbr2VYt4AaDnVO4tewotkljmbtqq2MfL6AYi
eejkCQUhJ0mz0hAQK8JfWx8bdX26qSGK+nkUEKgR8/fqtbG6nT47+ctQ69yC9/6i+2HRV/sGfZxp
oiTR/DU7lzUmmle9+RwL7RslDlc/KIlR/wPQ92jCW0KWDW+mD3Lph0OiPRcG8dFR6pphmXnFS638
V0Pp+RPvJFAOl1uuisZzZethlDu/Tmpt9J6SpvEVpy9TcK7KmyKnfUzirpmDzmb5YtevWoPKkDhX
pvCqDO1KSGroMogY1+sMIKn45KrT7orU4iN/OARvZ8cuuRSQKdLRjlZdspAHxdj1AQ3Yq+0ld0Oq
33z5IuRRcxHfmToQluE49lwZevU5ifoIDuXOzwxt36DLRLdFciiRKOArMCehr+AE2+Rtty3Sbnkj
/JFxcPtBYDf7kcaINr4aN4MbElWT0HKyA0dV7+KI2kkkZM+pkjs/wQw7EdroXHK02bfd6rtP+GTe
EG7KerWa+80s3YtbJyrQLZ2Tobsl8UrmxNnQbVNHukGs1DqxmbOnPD+zicPIuWO1GkaM2AKSaFi6
1UX7XIElc/GJiuW79ipGSrx0I17/Edt9My1brzdVYJhadu7IVA2aWlxhwEUro7YfqmKeICB2y2+S
8G8yIkMkHJ9TniEwbQ8oyp6ZMFFZ+wd3afY5gLRVCgCd3c4tNyAAUnuycncLFBB1mQrsBmSUwO2t
Fa52WWYH8E8Rjy95vFwLkwoL4HCDTG1Tso6DcpSzDjJeGTIdW1fuyGPft8ye8hvFs3D9E9aFU5qw
C/TTO630Xodi+q679C4uL/5gfyGOuV0ub82EqL2AbDAMm5T08Y2SrXO1GdaiBwUh1Il8r0Xtzukh
dqXL2SShkdOfxVIrTWg/5Wa09SdGgPeFAiouSza8On0CjStiMZYWNdvlVUd/B80TJqLtPtSeFsZC
BP7cf4/QZHZ0D3hm+nrdONGu6whbIQ15PdZ8eZ2NdDIas3lneNOzpWO0rQrS/vQ+u/pcsnGRhfAa
9pYaSE4zDgP+lK3sBPvBZj4kBB/rxivyf9QOsW3el534thPtoDi/ZFl8EQ0f48WR4TInm96+cK1c
bf5SKwa8MZbZEyEvxEqzR/Y7EhXYNLxmlrZ2kuFuqY1bgIrxq9rkTzTp2yFKXwZ/OA0xk77SSN5E
N53FDEAJL/fMrwXYCxJdKo4P6W6Tlp5AUN5WqcP9qm+I3jTWKc3dJs/L16Ya/JcUMNnJEt5OFO60
Zma8FYZ+vyTcyInLJgEfQB8wyXt1auujzAVhvH5yl/faZ4NEsIXqFjMJXaeFvzYS42fofZKcG/fQ
jfeNOa8RNe8ahoxrXWsCVYsHz43JzBLlNm2Rxi0m1WntogBuvK1amGxZCUuIpeUjwrfliEDciRa3
Ia2WE8sfxk0zmZ+6BAoG8+1Hxk67qmzkYO1U7LRsKretnQWW7LdY7cYVWiFcw+5YHI2po0oUn8Jl
10fWBR2+PT95i0XgenWlvTcEXiF3nJgtbJFrbQs04kGXuVtRRYiwoZxI81Gl0WY03Y2t0k01WD8M
BHeemp4Q877VFO5AOymV6JHgMzXeEajbtu3zZ1mdyq64YIlsMHm5QTKOu1b0txJnVcdfw5KHiXod
Bume2wbEYr844Hgyr90IQ04VCazNY+SMA53CA3jZ+DuKE3QxZpLHfyJrWM6pSCULDPS7e54ordr0
6cAvmIKEeCxl7WPiHjeMX81rZ5j1g24s+inLePYaiVQox8H0WpQ4mGzh6fvcdWYohTTPclnOTUGJ
K2rXWXd2VW2p52M6ah7gxIyMwAFaEDIG7Lgr9K3y9S8pYtabuh4Z+6wwSLS2m2nX4NcK21F+aGZc
PoPn0GjoIvMrn/LmtXMNN4zbYtwCXkxC5NVk24JM3QtUIg+0sMZFWgAWpXTsnWyQM24QM1jbOPas
ZysubTKnY71hERrN5iNYoRSqpA4tCKGgYxMsbccH2Af+atFKQVJDZHLM56Okqs/smUsD2PKJqyVr
QvfGGla3MUeX9cOZcapxXzpSHQpA1sVWV9n8g6jcXbdzM+05gao9aTwzZOBIO9x2NU7bE2HftRED
gwTIq+5jno/dCQzaAiwoM6e3rnax5uAV4ALgx7w5dtSvpJ4KEtbgYWmNcqcnarqfZDH/wLmi6dWL
eTNXJeKsDgeTD62DLqjik1WnLI3ijVHVC279aGLnF3mhxvPwGYHgYrE+Z18c5FhHAQg1y6jvkDf1
U8BNNf3BPFy/9eNo+2szc6yrcvp5PQ2lOKGRQE9fAVLcjSw9dnojzIDBN+9QixrFHm+pD+WNrNMU
V4ivmPNZ+EEj4ss/Y03AZxhppK8ZyDg3ozuyIr7NF2uOEsd6Yggjb7Fa9p1DhvXXZBbEuxUZ35dj
mZAjdEziQB3kdVRxdayYLJ+KBGBdYehHdDRZs1pYdWwsTfDPKL3qL66o9Y/Ijof3+C+UaYuT9sIe
gobEU0X+FSUlxcbUQVg1qW53Lg7ibJXO1g7gHU1sQd79T6nnI1qjxlKYKCQGrcZO2mObddnB1qr0
lFIevSF+nvfpYNlHjW0fEjnp41quTFMiUOp7LC99I+DDtTbletWwHhmz29qFS0bq7j5JShYOy972
nQtL9BQdtf84DdWnKduwaSV75jYKY8McV0gSiX/ss84ryDTvMawA4mICQOKx563zwp6PrAY5RuTI
7Y9uPE6XNcu80EugjdHIj1eH5OqgJUgtQSYHaTtwetem94BYz8xeXwva6VAwwLUC9i3ysQInHup8
K7M9j0HNOxBmso/yYMgGmp1IQfDX+H+2rVcbmNti9q+eqz4hIb+Oo288aPokqAPKY26pc61B1zHx
wwSZ76cXA5bvWRPuI9ysbeGVF0KvR8TiSz/sqqYBpduqwQWF2jfYHvMOQnlZf2SEs/OmqrjfF0lK
GoKFqgBTeN0mx0Y37XzTZxypube0YT2JL1v2M4HfDF/PkV0icJzzwjlRISNAmTWmrYWFv2GVjH0D
HKliR1n1kBlbcLKYcbHJ5ObCzHNxnYjf6MTaYijbi9IptU2TXopiZBjfY5aYSN3wgnP64e9daSz6
ZZAYulizUmmfta6pZ3a8rX8g6j7dJJqbnxZXjDtc0Htiy1z0i/pwVmbtbaCBmldLLLfSY/HGvRJG
zkwR6yD0KQGnPs3q7jxJ0SHTF/bJvO0gOUIMHzoiHSLv1mIwVOn7PUMZANS3zSooYuDM6Ezdcfgy
miEJOnVDMTo3di2CTN8Zt1pshUOjTtVgqkezL+juB0sHUJZX+grAkaXRMGf2Qn8NpSzlEt/TXjV/
7KSLtwuUF2LARpQAOUvb80TC0nFBwkc4pBmTa1IPN/TdXD3A6q4pfnCLXtjwmB8RPZi/YpVdwiyb
BG9bGh0tgxM7ZYF4DxjyRQzNc1Z1DBb76GKMRr8uNULYWafi5KShZ9wBh9JJ8SEbLU+39dSb4QLj
7N2XWnXC89Kvcjc//GWDtMzkwzK0eKfy9h2/wQObpesojV+OkTWBMmjtU/pwDZaYW1NYVExrhAoa
vXtjBMYfmSXsOyPfOLmnEKmlPEsVi7AKI7soacOGVxsKFk+pBMXpvpuVeGKSZISyhSHt59aDQii/
0hVpztBHu6zSdgkGn67Jbxo00V+YMz0kJd4lZqupfrUWA7manX1NnH9G3jLv1WzRnIZSay6axjC9
s7Vks8z8IjE119uRN8nTNPbGzOtwwGxjU5ofRIDGKy4DB8DW6D5Dqduwcl2Tr36dmc/fvBT3U0fl
gDP9G8DmnS6qGgh8OWAIrdbCTmeM4Hr1bfOs1JzKgTXk9zrcsE3cyI3HRlO56gkZSx8uelk/osLA
wCWmE5ic13KxvrseoUUKo91d6xIR8DJaYY6chaxe0u4lM6e+ALuY1XNg2J+L7/AlJu6z0v3zPBVq
hVGXu3ZcM0WEygLWNhyQ46PBCipmY3ZUPYxM+cau3k11veGjgnfNabXnTdHrW/rml2l2udcLMUKW
SA/YapAEplPBwFU8wvuEw1a2VzUM99JHBkQDfVKLFSY6/UKSm/ommfM/cTeStte7j6PepLuMOu3E
vGFXeVFyzgyKPJgoOIFL+WAZ9AWG3/6xAMbvwPOXDwyIHyeq/pUz0itLZT85tn1AGZUETeL6m143
6JLVjp2OeBuqka6gfskdgBSM6QMI4H9Ukqowj+seF0ac6vcoa7RnC+nPXvnSKULL0d6ZHBwHwHQI
ptQLGjhQCtO008fu0sATqIcBaZlUlGhV8dtFsMUn/Rc57avXILyusEXxxKcjmQl2ErZejJzPb55V
wtRcj5pLpNfZgfHzctYS2WwLFXVbkReIJh13CJrOOlXz9OHk+d6PDL45pmErVVRXpvHaqiv0A6ve
PmwngS597lgesczY26ACK3CA7sqUdnXGP2IFfubgyPZCGKh6oBsN35xcVyOCLL5nm1nO9IboKArK
0T9lw2KetY4tdqZ56jINJI32Ol1s7N8sjJXA7xbPq2nogS0il+LOXU51k19knXibKTKvrgmc0EhT
82OwY7XTle7cWWUEE8P34S04KQzrEbzYCvoh+W39j9d29n7Rsu5pXsbsnYt8OlZV/LVoMnkXS+Td
yU7uyoHHBcE+7UlzW4+kEbFLzYGuCCOsROXgJWsDPMPKyizeCa+bTw5Sxy1qkEDk1UkOZYh2cQOj
6XNqGNgx9tAYSbEY86353Ntka0/qD3xswMvZW8wepmI9tB6nbId8+HaiSTLdK30Tx4N9Nh3e0xrp
SCeyHzONt+XMp6bMW7lKbnNkj03bO3uC2dfCuGlHM2ujNI1fEgHXGn2ctJ5RQmEViPuOeXT/m3bN
25L58Yn0zQB5LRhthKI9FcbKipY0NEFa9CI9EKmx7wybqTZHdEyHmxjL+GE3WkteE4RLWXrPi7K+
Rzc5aml6QF+wS/MMhDJ1VYa0C9xUjIbXzmRzSkBJ3indkGv8PCxzTI5qX5cLtoFlxp+IbVNPfA61
lA/J7KqqT82w7BG+5lStg70z/FMpbBJN6jw7ZBIxLA5ge+3U2XWWxatmTb9ssfi4yz3y9oqj/VYh
xG8+A6ZhyKfAKlpKfaU/JWnyPLVojOoy3uOH3c+TPMrSOCPaCVOWWCu2fkeiKQ9cjB0zYOTEt70m
Pk2rDlJBK+Ky3UhRAd2g6sfcAHAD7PK1WwDTIsXyAJzbxoF1yFXzizWGS+TMWvOO608EoyvFOeOT
bNE3auu6QPjp2dRt1kuVvnfqt+lYdmg8+rGxpFQpCXr0yPlo+2nVumKHFcxggVUy8BWW/wx1HjFe
zQtrRnfWuFyrJPms9PZdn1grQPbYDNi0VHSH3oxfawNGdcljsUV25wU+HaZvaCvTGrSVpDyjbCDl
p+K/tTvjgnC2WBV8D2mithD1V4yogIfpmGUFQLqe02HxGDVkFSLXmAQvUeob29gqBzlTuuyQlKcr
IJD6OtYl+N5suCNS3Ahy22DTlUyHybJESKyG9+xmzJfVYqDNztzuHmLf98C2Y+y08LbiHLU4Wzuw
sQOIPGXQ1csHqv5Lmp5UBoU3hUmPG5IGJq+uDd/CiVAWDnDDuRoZP9+ccuWhgQoyXJszXzTPHTK/
X0f/TsdWffXsD7c28R1a9qA7mrvqKunfua53ae1onbnWPVSbmJVI8ZLdjJnCX6i4xyeNWmO36MAo
/OGz5flK0cCoF4uBLAoyhtS9c0Fgt1t6lEt6FTJTZakRo93DY8+jzvFiPOrQ0RFogKNs0+dmAW2R
KOvXWbZlxydeiaa6cbajNxMssco9NotmdFkKlo3TZByaaHmUlCBCh1RYsCKJil/iKtZMtDFn6osK
7YGylavmHiPkB/r+0PLsoBnwePpTtC5TeYxUcYRIR/sJKCBwM6AVJb7Fmrs6wwP0zYUSrUekgNtS
68IqYbreVRVsdRNPPd0JxUFR3vNqZQFKw0d6obXjsJST1SKCvhV/+YRGNJ3qygSYcddQ72TMMtj4
ofDfkYd1Lmt6+9TNf6JOnZ28fRW+5NWz/PUYP7ARWo88yZnBgVx1IAPm5lRSFBavuRr2BkpWZkXM
1IAHvBQG0PFljoKkJ7MYMeW3svLHTvGW6Y6+F07P8DE5AgUPUiN6w6Yv17VR/6IEXtNiRCEgKqAv
enJblc0M/e0I8vCYnIvY+BoypzoDN5croxNHMDVDkFtoGcYYBJSaPxy9aF+TpR9DpTH8cxkKBdSM
u37W3ieRbcq4YURnqwAdiFq32FA6NzuI4idP5V1fYs6cY27H6XqT1Xq6eqqMatOa/S+zTvaZOl4Q
cimeydtIPoaxfMBgvUWlvtLrcZONGu2Q1xy9vj+agGHK5T0CtV57BdoBA72ye2FsF1qxIAEg2dyU
MSbPorRajBcM7yp35nTuvK2Vq33ecyZZM7CcMbnrkQUWI7zZwuvvOnJ3KsTkyBXuWQ/sa0wRU2V9
aw3nftT253LUTy1nvA8gd+guGESoM5F0lNFwb5VNMFovxUAoA4s/XzyVUJz6WT/E8a0UEEquubPp
AHU059yInvamNQV7ZWM8dq5C/TOHhgW93+hOaSW33LIB8uFub6Ak1cad7hUUkTx7iRf2c/w9k7N0
s0/rRBXkfH06Z1weudeOWT6p2nk4CHsL+nnNDvHR7JrXeG6III02ceqtRpt4Ai7I+NeKOGUjq1pP
Tranx1+1hYNLCUlT1Ef71pnPnZHwZiF0bbKIZLDxkBmMVooL5abapmyJJ1g48Gk/bQhfwMSvPbgl
fYw2tWS1u9A3WPQWrcHawDwOrdjXDriCRbOY4hakT/BjFmZbBHifwWOOya5cUAJMYuV1S2jI7lCk
KKsWuGd58Wnn4nV053tmbnkwMdt3yuPYNjuASCvM2fFF66Axs/+ZSdrRZ+b0aT3/MSWtk5zFL6Ji
ko34ouz6Ufezp8U++GUfzLn5lJTjHeFhBQd7S0cFlGfyE9IEsgxZRBWyaozpztGsLx5PNlwcfwN1
887Km+W5ozzlgIwZuDJOEZEAS1ZuvCGnDzUw6FI4JW325OfLkweCPxk89uTgH1L46adGH9I7JEnL
fTVOx8lcKHUkuJb/NKP+P5yBf4FQ/mkN/EuoZhrWbU5q+ab+3yCatY/APyt5NGTl2vckYztNKMoh
+yndNn9tJsUgNSlnl8DPeqQCjEFNbBThPfn/h1SKxO5f/mZSRM13U97B/rMxsAJt+a/p2DiTO6fo
jXKFfK/79HPJb9pgJpivcEFlj02haT+M7b1rPlTdk4dzbsvisusDbXGyP399Lf/L+/k/uIr/9oT8
N93lU4Ub7F+ehp/P8u/iy7/+1j/Fl8LzfVeQY88g5IaU/TfX8l94H+GCmRUWFmX9Zsj8d/GlYf7D
ZFDqE3RpMb3jsftP7aX1D+FhHCUC1YFRS//1PyL/GJ6H//lvz5FrIr0BXHpDExmW8BFZ/xdbqOEB
IJuGlxHX8cZcQE6cNOl1R73Jl/thVONqiQf6ROErBFVxt6e/McMZcEWINMi8aHXeH5Adtqtx5oat
O4O2ZcxRL9NqJiL7xMw2gQkUe1eVD6m/kFGmNMH6WJq7pCpxV7p2gaFB+xORxMkJz7nSRdM946oL
c9x9lmiPsK+yjcQ1Cbyw/zXb6DVP6vuICMjRzMUKBfy8NjS5V3pjbyMA8A9WWpjXHt05dSuom6Pm
kH8ZggCfcyxbHdNhvWJ+vKo9sj6YC6QfpJelrKkbA6HYnBzcobevHAOIWQr7nbUqVZ9vdNV3iTjK
5XKMx1PUm8aOAKHOYBg2mHVI+l8G9QM1XBOxrFWqHXcYHNt9jM3ukrWO/WklMt4tdtsD0xjTZ3Po
/pW9M9mNXEmz9LvUulngbOSiNk76LNc8bwiFIkTjZJyNw9PX551AIW9mIgu9793FjVBIcpJGs/Of
852sx/qZBLdAkHgTcpXk1jY5Z1al95NXi3/CWmF/1C5RUKug0HJHlgO6F7vRcRDvIyIoYTCV3WRt
dluv8rS6yT2ODKAv416mHtUA4yNUkyerrreep++T3OLN2DwEQj8pFttZXUPo2RI5ijOXqKZnE+4S
m8ziuvH3R283GUTUVR1eEgYXoO8zdNYO+/duXgn6BUllPOXj+KeRhDPzKTxxNr2GUGu85R7mHe0Z
5c+Q8Tt9zBA/VaS0W+6MNVzfZnZB2V2esdbCaMffxbnYSQSkpq2CJpgdexSC3j0YYPLjdRLe/FFb
wHsElviysuqDSjwceiS/iva97zrzrdS1l92UwHOmR5cVL32lHmT2uYwAG4HTZolX7PrcKpOoIyRC
jmzBk1RspHYaUj9u5+OIHbHiGZCNMJBuGcg5RPRWEfyZ/JxywMQBz3LtgFyfpdUxc+ud4FnDBST9
Fcx4Wl3EVGvE787YYow0TQBPwTyG9LIM6TnwVH1nrB0hHhxPYm9r7PlYFOvydlwC46SCpnk1kTfe
y0KlD1jlAcp1Bg0+VE5Z3nRCZmeqlUxLNnOxNBV8NEskHCA8G+Uv8tQiQTFWJvABBHB9MZiCQxl1
GsB76LRVs/GUwz3nctPve7CfbKGEEfPOngF3mLk22Fa7wHoY+EaJO4UxvooKNxXT2lPtBjQ9Va1/
X9BZwXRGTLi2gmrcuibtsxvKzJgVGYXFIc8aQhhAofWirIK6M5/owSd/KYl7ZnSfo1t653mZzNNs
hZJysLI4WtJwvhj1zK81h/EHV1bWn9aeGdTnWbmbG7vg4xpDG6mVp4TD6qjv6avIEdlMpgK2rHB7
OLWt9uxtmtuFDvFj6EvjNF/7sPWUFRxO0vBHeFQq6KGpv2WrBFtGekCXiSsypchl/GDLGQ7CGHvk
qneCTMaevZQdDQuEBCnWGfdpTd/EWEqaLOvcva+WFq1Yyx7qqKYDZxpbMomlvpWhi9VNNutTT5pq
k/aZeEiz1TuHoRdUka1KvaUQD+eVZuiz0E+IYWlxD+ZItnt11oRDmIGRvXIIrwiGMiG74LhUC4rC
0DVmxJgId3tIEaTZL7CJJgQJjMLVr5ZU7l3DehQXC7criTrZRchCYdS7aJ2bdbryC2Uq/FObT859
mLNMTVSrsvefw4hTJfE22p6ckVnVykntbrCH14SNSCSt5Jh7IwQG7DhrYH3nWF8iTfJjP6l2zwqX
/bbxFS8tmrwCPLaB4DbE9MXfpE15tlZ31+PBZFlBw4Lag10DMQXN2+R8okN18d1gPxHnQ+HtXbZa
XsqBorBP6A1+RDC5nyjmo5rUxVkUVVAKQABk0WLMKUf98pzbK3tD8YNNmpNnmps4IytoARYOTDBW
8YQw8jiO1L8ggf8Edr+3U/Pe5kiH7GyWZ+kOTWwm/HnVwS0DtjvGqqGtbJ0RNCYPf0XgPYdqTFaA
bklDcL5/GOBvIMYjXCxlpl54nDZcJYqs2v5SF9jrkSsezIEVVjoDyP52/TKCa/y0WxJMF86vOZ9w
qs/0/PjPPhZq4KpECQAPcHmRrn3yMqcsSNxzqeWyhZmM3SZtf/MSvmfUap/rhuyt3dn3GZTYgwdo
ExdPcGd5SbkLBDM1psHT1u8dqkQJBaULam2lxAOVNJfOdr8ZaVJE1uOeU7OxS9E9NgUDcOnmtyDn
VBSY3kuiCtqEs+57moY/Kdnocx3wCXGyjAklgzGVD6TXL+YI0ktOrPQIh9cCVp1B6eIVG3gXSqhi
C8dPhLX/m0PWnTfLeyLCn+M4n0yJF3zW3HFNOT6uRnDyYSFD8YEB5q/4cpJ53JgKylnznTj9b7dN
MGn1nzSfVfESpjurwfVqEZ2PK9O41+nwRPbaiEYQXucio+hqTiz8G4mi0FZmUL9IZNQ+NgYBeCgU
6rnn6hwpJybBgD+KcpgXi7EehKB0J8ViAyPmVDasKQ4e2oC3c6Doh82NOsrVCJNEmQ5HydInb9/n
6qRJUt4I+Gjbltw6CTNSUik+AqcJnucm5LVQAhTARFBQy0V9k7gTovi9loL4iLF3tL9sp64NccZg
T4Ct+5oVwT0X4xeKK68g1z+EBl5auA9bmBAXfET+ZsoUwCf/gxkMGlrwZHOAxT8FdTEKZ9wnbIHe
03y484kAbGgi+fB6R77ZJSpBPXvtoc1Riqtw6PeqLKc3csj9ZSocC/FwlK/gexkXauNUiWz+yTAd
xhI2HBJf6iD+NztAuDbvTPCi9TqRWcnT4tly23HLg+3GJMqeyUnil+F9PkxUUzE5CPjqDvXY68Yj
vz9lwIEXRMNYnnwT1/HABifRqxM5IqwvXUjEtjQDiictIjTWyMrSBLTtMqJnbbMT9UmWNsHySujB
sr8GXWb7vqqB7hXBDmwk0zX0fhI0Tid3oBP/lLKv46D2dgtGfigF4keb2RtReMLkJm3ocU0O8Epc
s56VAkQptfjMgmuIogyDG2qI/LgLAx6rvgHv0AZJ7KWjcWtWrbrgj7hQ8UQ8vG7vtWXPl6S30nO+
COc0C+seBZcDcqbzD/QkZ0e2MT/aeOHv8mJUtwMVvYAr5jdQNbhgghHLEusxub5uCn8WizA/KouJ
hE6Ys383cP1HeO/bRzTbpzBsjC2Fy+tHz2f2hATHSrWMBBLIDOSxBZb8WTAiQyQQ9nA/yhHNunAd
A0vmxLl2q3hfRsOA2A+0IGTWh985WS3zOIIQiwF0fGN7NJ8QBj5JEra3iWWI+7VtWQaT7pRWicVr
pzQiChTJ5i7u2fBqhoFzQ+myR8qYBm2CqlRV52V5BZc7F39qD2OvL2tPfspcrzbKXaZYJMeyyZ96
hKVIlCysok6Ixatcnz32LkD3MrSywb23CTepcroH5VIcOlGHJ4mUfCwpJjxmFAxFqspflqw8IFL8
YhtrgUVYLj6Og5dZmGj0XduiviXpjcmUtYqyRRefbTAz3vBWJK4BHOdudPBEzjqhInhaT2DTmqNv
jmCfKareF+hrINj8EspRVCZ01LpbbAxZ8+NmtrXiBGZw967hqV5jxabW105Ec+6fyFWqbLcuDBOu
Eu3sjzvyqcK8pF3jeb8rToLeqU9bQJvs4iYHnybOBEhMZjpPLI92x19niGWbQKq30FwYlVZtDt2h
wzu+CsHRqwmRmEGYZBhsCPK6EaYg6W/n2Z8uqsoMwmlNCVlmyj2rEAdRL6ofdkYjjLlgbe8D/5d/
zfnvfZ+AAGQ1/CkT/ml2GZz17NQzqJ1bEIq9i5l2bXWsBfe+iOluwfHqzmTHbf45xxns28Llj7gr
WOLCfVNVgUWrp7Oklr1t6KFwDyC4uUIMu/qeqYAcSdv3heOHggVqrNHWgiqUYSTbPDe7GzFk63RZ
+tBBKzLzvvef08pyA4ddQeP/sSZv/lWJqrjkKlNIar5Plj5Cr6r0dTo8zzsKEvKKIrQyeB3GLLli
4nCM8V5hJElW6MsasO+8YevU20UkKTMnbLtrkMYazE009NbL6BZ3DCLfZ5cbu1eCiN1IF3qXNsyD
OgaEE25yjwGD3/KOZDcEszGAXTMV+Euqzo1aNbyPtlVtuoK3yNxR490w6yHozARuEG8uFZAE+Lzp
FmdhvS9VYUYd79OtiZlqvxSCJIBWvNW88E1ocjyF5WxdZfxZ/aE/qpBNYwQsjMm21V6I2TPAXTFc
eBzXMZbxunKdEUv8Wh8MuOb7PBSvXOJ7J014fcmDM1C4LHL/hdi5u6sS0nbzfE4KZFmWsrtFue+V
Dy9Qyqml7DsHg5RTX1CCpiksc2tmHLqXmicfP/LJkwU1613hbw2HQ4t2HwhHn/CWvq8Gds6qf3dE
/hiU6w1hoHt3XJkGEPjuAHdugjV7LesG+n+QJMyt8eSpBlusJ6qf1bEecoMNBNkepDAkArKfZpQb
FEv0nX6Zs3I8aajCMDpYhhmSQO2lK9BeiMpNIYXBeYf13csPhgntVzds8fUymOTihzu7EJhOK175
s53fQIiZvzhnmoTLjR8TLmUdXumnIglOGCXYo44DUq7KxyPVZZHljiVsxUWxwohjl1afulU3YGI4
y2bJE2B8/Oz00J2BAB2zvO3OK6MNr+nWPQRCoLVTf4+dfqF3oUbyleFjVna7UKQS63jN+M/7wiY5
H9IrQ0is3sqpiDpzx+85/hQXCQsoLiRYJS3mT1Pw/qI1GXwLfcEEybL8oUnIz9dFY+3HTtJSXzm4
m9tH1+l3jonliJ9LbV0+s23redVDYHjyWHZVG42zM0Ym/EWzWb6E0zixEkOOVCNsPIn21iHQtsmr
hFZrbODaP68OjIS0Et1eTMR8lpoRcwDEkw1Ib5x4Jt+kgVqfQnnkDTEOTD2okh4CBmGGTH9cOxx3
zly/4RW7xbvbgtUSa6TcUp5zpzvSLk2SNptx4+g5LgXDa7Qp9gtGBh2l/QGn+Rxo9H5+wHDjWv1v
5qeb1KOnwlm4T6zQ8diD6C+K6d5HKh+iKhfnkFb7zdQbF7al3iaTOUb97h1jqr/p2jKIycqv8apH
SkPbKt1P3aQYKdMdzI9Mrr9co7I1OA7lOMtJOUdS2vYmM5xhO/shI3+mY4elhb+5ZBJnzJxjLeqq
5oA01GP7te7qjjNvs4LCRxp/dDTW2iHl8AFaYTMOGQZ3+hQIRg0X5r7ggm3QRXkReog4+sN2qr0t
YARPDhOftagi+B7jg+/gGwURj2XWyk7lON/OihYJwlpfLmsSIB6yEt0wgsRNSg7JolyPDqFHvLW+
ebKHa086/FE9+cZe1G5+uRppYbvJOx75fcmBTHors3f7vAQlccEA16jC14U2BLPNwXzEIJS9X+gu
F904O3gxOwst6KRpZwhtqgJmvCvGkhB+oldkCuSNacCfa8c36NEUhGBOJ2V8G2bewuakiNje4UTm
vyfjkueVvDNr+S3s/jTgu62vR0F7IM3Iy577dwcO1iFKODICWtOVXjObQ2n/K2cbjVNjBX2m7qq+
PvI4bQuUhDgkZwsU+G7E2aHCNDYJijd2FY1OH9noUb+9GfvxUno7J/8p2LmPo4664DrvNYxYYaQS
FZv7oDkFmmrCuXkP6uoyNcahmOqz6paXwKNjUQxPXshsHBbpR+ElTzYRYjyI6DjLjLFkUSv1c9yB
CUEl5JJ2ozDgjaZvxbr0kwvzhrump+orvQ6gcPm+EgM/YkSzN6FPt4GVU1S9wgOx22LlLJXIOwmV
A3kCaAZyi+WoKgYEiRyqnroeeoZan0zXOQ8lfjjGwpdwxv9pLodV+Q81eIiGzYtE0NusMAQ2rYtY
1bB3BYZ0N7BD3hY1GFg/Zbkp5ZvuGBdRhqVmloG+Dy6pHV67FKg6yHHZHPGX/K5CO6DVQ21Xn4rn
dOBDHAkEVxcSLVtoRxz+1/yVVZTIsblz7em31CFPxoyFddbpHfzqb0p+toE13gx5+dsc5mem7Xas
aEd6yGydksrB/+JON12x6lMmzDf+2ZQliHKapImlWW85adXbHlLlt5M2+wBmuaxAXQegqZwayTl3
JzrHoXkGbAnhnGAQnbqvcQCx0a3VWZfdp1Os01kFyx1mJY7ObF8xbVf5fvbwwDgLGyrGdp36CrGp
BYU4N7bcVi0nSyfDxZag9i5av6QldpC2wtxGlSxc27qNs0DdLYG7pXcDaqLvXdfcP01vG5yxqDrD
38oRTceDm92sVs1UWOOZmxAydHBL90lxD21nfPRJ43bgAuXi4zgnVI0pAiEp3A9+L24dbEX62e5H
SeeEHM2eUXzuYcQDVmR+TxLBaa6KdTmUPgcrNEcMPgBbrBjTSh9uHXbR+n5sW2uvvGpgiuoOgqFo
idjjAivrYx9P0fRgkFDojq02RSv5zJMm3M611/0e7aCWN5NLrFuyXZ3ui4k9WOyQGiGvVTpZEKCN
h6G+CTFBWZ+1gRk+6FL/7AKY6l7mwexIXPNHPWl8Zxp46F1XjPsuCxr5pwNXEtsuPYnnZGy76smZ
EzaPDoXqxMCW9qg9kXgMjENkHBfA2VOZ991p1iTl2Id6y94bAhPIgNn6+yAfgDmwe+wgT2O3Lc6w
mIvuKy1WCAZ1TZ4fS41K5z18MjYJFCt1t9BR0xL3iX6uG/qxMYunVBu2wi2pUZm81byYoeHDjakl
OJiFGdOGOESJgqo6p0KhoHcVvX6HeZzMJgXkCmMwzO9sU5sN7cvKtyS2C9rcef0yUt+imfRnUOup
fVu6rtvddsq0y20xuUMac9kzuH4cAycaACpr3mMwxla/LG1aHRGOHHUcqiyYzgKCDyEYYiHW0u4M
pSkOblcnP9aNpY4B4X7GuBRtYeloDf5bSGaVDAuWS7rk3TVVbBRbxlKM2wNhE0Cd0ixdt56yWrYu
I7bywRPeeAr4M3akaryKWoHKNzm4nz6SGMuSl9nrg89es/OLFmURHyLOQSnYaPDo8cMNMOPWa/Wm
XotdaXWkmaHKTvadxmNd7oY5F5sgl9QVJPayN2kw3lTaqAgXNcWhSKnhTqqhugcq2hxsJ7hIr+ey
WTyNJ8te9ENJfTxuVTrvFp3WJzLsF8onrqQJ5lf+Wn51iZNvyJoMB4MDFTbf2qScVry10/VxNFZq
gQuIH9gsNZQTFutaTKyycsYfVzs4oAu1M3JyL2M9Jxvk6F0hIOZVgVgO2nEzwt0kY8eqfTAZ1kcK
ZvLWcnqXxCqHKCWCnMG6GllA04GZSrfjemlMBov3G/jX+Gr1axpi28uNEzh67qZOlA/lQPY06czu
AIn+BaG4P85mawTRdcB55KRwbUWbpzjJDe/J9q3+XGVzuJ2oNUCoUfqUuGt2AMb8IIn02B0u5IKK
cGxM42OdBjf2OJBVp/h8Mki7WDh8IR5QWU+twqvU7h/HlhMd5imVQ042XUrDeg2zetm6GqAeQkKy
Zy5KdjEPg03ttCqShYksWDDAabp2T803WTmGLhiBsRHNU7sda0CcyHRoNwOR5nEKDjangWjSZbjL
iko9CmsdHkZzPfvjiJhw5bFSHpfw8lpaDAxGSWhnot6wXfrX3vTzXUoB0zNl0Jdq9b4DTJYA0fEC
ojjuylnjv7KE+50wO9jmmURp99KA6JnHVc/RjnWfODqqNFwOejKOlQ7Fja+IGS+FC29xSYdjpsu3
EeTeAScih9+s5/MnPwz4ouH1kTvgAGyKKxoRNjHtSwQ+TUxnuMd5h0sR9jEI9J7CFKS0jIt+yzzN
fCBTZW27IhhjxCd6y/Ny2ruWMLa1Od5VrDGbTibhJx3U2bkpsBdChMy3BaXjt4ZmBqWXUlygxC0x
CdiOs3O1b/t+m5YYaEBq+pFXTKwcQQXav4Ukfwv5kKPUaN+N/VpC9pFsCpzmI3Dnbed3GIZS5nHO
xD6QqpOMrZ85kcQsZQQ8k8jmaluPy+IXDfwqwkrzbAZ7j7lObHG+3bVFAf3AXyT17TqsfgtHvUpn
ztmdGpKpmXg0W+qY5sANMPCnn61vmGfMXk4WuXbzgTGNXHrP1qGW8hXmO0biGsZjTj3bRiYigKzQ
SBjCgcX4k1HnPehv8peQT5/ZnjvPyEz+lsNi+qJ952Eusm/IGbDRtHqprOLFXzp1qEv1WdhO+kBI
t7wRXjldz9Drrmzs8cyRBY8jFuOLNCnZKNAYN1VN4Dwssok8JAfXAJbHo8aGFdN/0sVdAsVg45FW
eIN+nNPTV4kT87DuQc095No0L74U8+QN3WchCMlg1YypK+idMLf3SSUiayJI5JvNvAvaworcAdMb
KkfK3M9Lv6ByPpYlqIfZNLxj3gCqqfP6d1Wa401Tuj9AEL04MRJCe5pgFiz83YwsULlW95p2VIEC
mh1oEaMnMZ/6nhVEhUdCVWyY8K8gpk1nx/dnJBsOUgII0RYKTba9drYce9faekLflencw6IJb/Cz
FfFVMuOAWrwhJEFu6aYiKqfBeaoybC6yhq9jz/oxrfyT4kUaY5y0Dp6LQ67FCLUlQ0K+xTR/ypSh
vjHWL5AdL02QHenkwcEPzGlo2nRX9Hn9nlWw72DQEjhpx2rvQyq+bYflvu8NxippAfao1P6zi5Xy
6Lom4W1i6jE7OCPWoD3TTeiRwdeKNGbiQAPI7XxLdPBSpYYguc3DD6zRf2esyLehye4sjeqmM65m
znQabhJd0OpSS6bLvgQFpShjBOvGq9OfncPQGusNemd4bxiWGWmqb3ZwpKxL37rpzh/s/DiPeddu
isAPHoIUJTnT9vTKgzdg2LPJHBjWe9NM92RIX7kbXog84HdcxK8cUZ3gF1Jt0uHzc7rGiSjD/LIX
y3hEra9u2THFwTU2DXbEBMB67UWYGoLIvJa3VqLMo+GGQ6xo4/uFoe41M60/xKsAd4jlzXSKCdul
5VCRUfvzQQY9yCKC8oy3kpfOA9Cdp/qQ8Xnvcer7x8YNNFugMA04SuBWTaT+vaRIAP6KRDPzk17s
TK6oibPPSZujDesnrI8sa8YHgRefGEI27+jF/Mj8Nd1m2suODU/1AYSkYlrYJ8merYQ48vg4hJpt
D1O9j13UKYAxlOnRVEH7YlBLBRRkISS3rofc51RPuUWzn20rJ59e4apkUnFKSTSyvFGOlIf8YoXn
LNtaNMVWiKy+9RPjLACvyECcyQA+98H4Utm4PAPU4YupRX7xpDjzsGQnC08v+zDiDYAlv92xYaKU
Qy3tZ8Zi2MaRkXuGn2FXkD3Fme24yRdx9elJTeHNlDHFCc1t6aSX1FEDtv7Cir0QNARhIe8MHgpl
2OAYyxNjjTOFTp53afEPV9HAAKDN8uJv/rT/bwn7Dx9I3v94Bv/JEXbs/pRf6i8tcNcv+JsZzIDE
R3wY1r8Pj88HLAsI729uMJ7b//QtuitAPPgoHFj7/scO5nn/iTGUmGbA+5gvFXwVx+hB/td/eNT9
2hg/Q3oxfMHXe/8vJD5sZX/nBfNcX/hYwWAZC4o2fExmf/WCWano+37pwCjY9odveSsziNre5iu1
UB6mgvjvPpl/5ab8h5rg//v9+MmvHcZmyATj6k37/npEge//6z+s/1PYoNEJ3V5jzwUTAiMBOtqA
ldrp0Fa7wdfDPkyAPwjH62Ipfe8990jc5YMLvK9XxCen+XH2CC+h6lqxMdrFNi97Dgr//gfl8/3H
z8UzrwjFq13FAtX2158zDOt1BfzUwEzoPtt6kmCnYVBlS9v+L8Xw/3wFKOKgdcLkQocCmvdfvxMG
TriFPW9QzRhvP7HI7e08EFudB/WnmBHz/v1v9s9XQPie4MaxuLuYi//DFc/sMqs6m0pvm6NRRP2q
y46aEcKVYn4ZJ1A+mWME/8t1/xe/pO/zOboW3ZS0rlDX8veXvczLqi9xEUTqilIzOAFhG8QfjA7X
Hpza+Pn3v6P9V4vj9bbm3nL4Rj4b7xCEwV+/30Be3ykxiCEZQXnf9Fmh6RksKLOoTdW/57bFTJgb
yHhyRGOFcBE6/wlJ1/stzBq2Kp0SZOfSpbMU5wEJPUwaY5NH/A6UtwHJ9Z9LSzvfkvH/Jy0R1FA1
9ho85RWDlsO//2X+1WfHDeII7kcmE+b1Vv27R6bLWoJyTNyjWZvBDf1RxR7T03pTpQWK5Gj723//
/djG8i/+neX5+ukJ02Q5CCyT5ekfDaKA5wenhU/HmVX0pJ2huG0C7Az3WWY2ksRMn+1rRl3ImeOc
HlGUnXft1+G5blOEVdOtnPzWBbKIN5C8UsbURjXQLXBknow8xeKQCZ/L0obQFp2q9d7ZuEN6St1U
XmRfpdgjC5oV9w0lgqeCdKOz7RZLvY7kHiYOsAFHZhkEAbNll9eaos0Q154a7FMDh/ghT0JNYEf4
mULFkSDMa9siFBsw/HmcCeIhlWrzqw0WZKmGNC4ia9hhrsNhHUIA9cCKO4NaVmrFBgbYYG6RJmd3
aDmaAmve1g0y7caqM71roaZi1eka9t9rnrTegTe58Z1ks8c+xUY75GZroQGv/X0xwndA7AG1JlrT
fVhzE+yInlL6FoXpeDcIgOVHXQ8NFsvMbH8lZRe8uF0o1qtvK4wnx8GPhEFwcON5JKUcT1OCLOe0
9odbccC+Z2rnQDJaeqTEqS4W2pI5KtiUURJdZQCToUuDWMHShbzGM9BZnjVtaxwg7ZZoHOFjRcXJ
RShhvzCKIONMy8lEF1hYWhlOQ6eAW8FcquI06AUXCnlm0mO64NBbl2mQHUbdGPBQPFqHmRwl+bIJ
wWi/kIpn+ZSzNJrr5MIl1WYGME5RlPto6RtNDTKZ3M8KHF9PFUXds8CDeNxivSDSgSGHKCKHAwCh
q2yb2+aKmt5UtsoxCLRMUiirXl1cZs4wkK0YoFBuwkCk5dZuHI8ImeVnVdTyPL9OwBTSGGwRw1+/
CccECyPmwxhng3oLQblNmDs646MEyUzVKRvQYEN7GUWmoSicm6EaR8wdZj6/dc1EtUodhMC+ncWc
Pia9chd1YT5/icbD+DWpob1HR1p8oo1Dg4VlDNZU7lwyhreLNEMfaJdkuc3HudzL0W8HwNJkhvEq
1j1WwyVNDv4C2AkUHycsOkJaMeCC6617u6S2jYjPkBNtYeOabkeJgAK/qPjRzN/SiIBM+Vb63nTv
r+ZYsYCs4NpyTJK3dkmEIVq4r6ddmtQVkcyhLe+aynZezInFbrsEdnNkIkgXQNrjOqn0FAJ08eeJ
w+kg/F/oLeo2YNIBIadRlreRvMaYKHQjtAUA8tlvgfC2Mn+QHRlgrs+TNdVXDlNQghWjkWZpYylw
k6MGAF9BgWlDntHZUwCjKRjBoy3NHz5+ojjD0NCuui6T9bMUMmMK7mhj2OIYWqjbECuDYg+vADKQ
ZxlnOQREAicXF1s8K2oqowqjckhmC9mG9SNzb3yv0HJD88DYx7iqZpxfFbUOnIRMY4jBepoE4Txj
SrcKSClWxaFZODp5E1g0o83uqa4hfTmM/QSZkEA0VUdB7b/b7MOhDxRlp2JVcwwTZQuQJ9Nt+Bt2
Cj9sIjPjWQ3F8lBNjTD3oLxSGZEjPHBwTR6vz7a79xeFvZRVSn8YbhMSI+WB2lhphi9gpPQQoClr
nNosTRX+gX0kaZ4dzekMmYuBhgwWmyZ0CWyNIaPNFqtP0/oJDzdBVibHNZDVxe5vAHl4C3so3Gsc
hDv/oVcTK4M/q6KPul7WL/bA3HCTm6b32xvW4XNg51DvJ917A6x5HF9WCiMrGhxNXmAQV3hjXtQM
GfBccHwc1Dzu6O5RVNzgPcfpOs2mPsKjS+4KN3OvkkseWozxpYlMAcEcB7Occiy3iXO1j6bOmz11
wXOzJOaw9xZ7/AxX0ZZHPH5tsbWIFbwTTIAbJovK67YV8gFRKjm2l4HmIjDqa0/Pj5AhLrK8+ZR6
qb/9HEtB7PW1PbL6Y2eOr6aQMyo/tDRejkwQA2LYW9NXHW0eU+r9XinTBeppNLiYaRhII9mHzV0+
tBiktGLCTxbBMi+U9JRXH0LVFzvt47KLxOLOwQ+Xc1KPE1wTi0kucIW4qFwET6a59m9AT5ihOu6b
ePYq8dIbRvm5SgHNWhoWEJOZRKN5QhBxh6gcZAhAq8qn94C+BbK3DCrvKCWUDiu3qOpDorMALKS5
YPHg/4Lcb8MORGUBNiey6C/91kGISyBZeBg2ResndkwMQWMCCmb2MRW8e3EMKsyhvNAMDqQznFlm
NQABNhOAO3/TWjWxN9kwniQivCrQ/lOPFA3sCUqWIKi4gSzAkb1vlWHsbeYTd20xJ0vcdhmJt3BJ
kpeFXWofzarFkBF4TvnGC2xgFZ6YNjVsGKGTNMn6yy9UL7fcoctTNTJ6j+aq41VOafAVIOrXDkpW
bRKNHOlzRciqfCyfGsSVg5e58pnMUrVzrJIeEAVuIPErgOFM+Zo1ISDjdWeJtyRsffgztn1T+xLo
XE8amjCiU3avLa5o3BalwHCVSdBdtNwtPJSpJjM69PX67vhrw/PklgSeXXTWn4o2C0bDsiFMUZsr
S+tolOrD9G2D2s6yDr6tMJWSCi1Iv9oaYeOsWHMf3ZVfYTNkTn7DPouqADvR1rdohfnHN5QTC5PN
FPZETS8fCCdyM3xUFK3SW3sPT+RacYNZzUM5LJKbLABm5qxAW6lCqj+rcfHuEjljnF5xQd6XhQFp
oQbEyGuv/BC+Md8HmUHGz8uSod1kszlsWWAKkIwdLxnTkcwi0voI0JiJsqhp5Wgd6KB0GxjjHyDC
64eHGPcMeHE626KFYdvafSeZSoz9x0TNsEeBQzXGVeJ44CIc5fbUPnnTGwlvaOt8cOYFdDKEOSsP
xjfNhukL63pvHWW7UpZLTR3rqs3rJgKCiRsa6iEJQE/k79j3gJyEiBs7ptuaz1AVUK9TzZ4XXT/j
wTILPEBdI5o0Imlsr3Fw/TsRL+DlJxkrFNPKchpQerrF7Drk2npa6yVxYkTjFa6eb9RxP3vLbV63
Ie6PAo9CNHILhRxNqbV7nN1J1VB2a/HcTg0rsz33PtFGIT1CxBhAexrQyWzMzGrW5Gu0ne53P/XF
M0YQpO7SGmE8mzndH1CBw/wA3tZ756YVz//N3pksx41kWfRfet1Ic8eMRW9iZgRnipSoDUyUKMyD
O2Z8fR9kDyYOTVrWusssS1YlpcAAEO7P37v33BiR95F9LsKMBNHP2MiRrOMNpaEKNjYSK7hDiHnU
xht8Ju7CVG1Mzmtdh1ssL5FDvFCexEdBC+5MNWJM9kZq4HEyc9NEP+qxIboFEj1wBDPCpIlx9LkZ
C4thNXSzJ2QodbeSQifBNoFs/IQ4snE2vp4s6inXQTmMOSQ5AZ4aczi7eXArOuUGB5spOvpK4TR3
bbggkYMgHpBWo7PqRI8tHuBi8Yg6zLxd/G+/6kJMX6TXTvAf0kSQICIY3m14aPPEQUSEj2He93gD
REv+hJUbmOgThj43TVIh4889korZqWLrSpHyjI/FD2E0CAYUMMr7aLhPSndJg48najZoegQzmxQC
ak3mpHENXJtyzVVmuaDfWJIsw8h+2Zmg+Jvbqb6ZZEiKC1yH/ljrGm2R16HpBIHvJMF+9NKlZCuG
UEGAxBwI5byer8naJd84abz6F0INmrwYmejLhSQTMkCJenlGb9jFJpM3+zHziR9hJ8HXLif3ULWd
5MkgJrkeGXmw0CI25vg6wvzYCLOZrgx36JEOmVFg3NgOoe6oYRa2hu5n+Qxkni4UpHQPv5sJFpQI
aXoMY4EtH8HQkOFbGSoQKVU2jHBE2mSEhZTTmPE61T1qjaoTk4PgnoYsps/Kj7xNb3dSAZDMGJX6
HvJRsH2S1BsXmbi3icqQjo6TlZNet2a2jJF1WP3oKYZg8pDqgJXdYmVeL0HTEKZ07KGnQuG58/px
ZB1wE2elPYG+x5B6zDiU51a6NiYhbrB9TA7TXFVZuIg72j351E74OpRqL2jJQ2qMyLicV4tMIMO3
RCEp+NO0uCHTkZBm9c9uZDOejQo4pVTGBY9w1KjTRgTx+QbkClAyhk1SrHoXt33qF8O5jwvRWo3U
/WeZhJu16n3LO1O42dGd5LV925HmcgzoIH3tpQA92vHVBOLeqvF7aJoA4EtfqN2sqAdptdTmrnEU
wNUiZqve1oY93oSeQTQK7DrvCwGkRs9IAPjp2q+6OQQ3N3AaQtUb4DWiLgCIkvbjrT2VrGxzYsvr
iJic51a2lPgE0iBCsYrid2C1Daj8yB8vAerWjw6CROpBspbw74cL2rtSVY0PvSmsb52eEo9E2NjG
MhbItlwndJkpqETDNydiVJghDNRwNkorJacuhLSBDE3b4wmhMZ27Jh2tS5mXRIIJC5fhOvcMdZj1
xMlu5LWHApwz+N8SyTWBG0mKAlsyMiy8CTO4C2Oc9INBjDbgbFogV7mW05K4pftNTp993tSiQQcN
TMgG1IURZjVjYTwPmqiCQlu5A1UljhRqE1mVXzIndv1N0Y7ZT5XLgFC6sj3H9oWpVSnkesyR6/yR
4fV4M0Sh8Zz6C1FwMhzm+BbTeQ8zFqmDi2+ju5ijZU0ZwnSQW+okXGgYCtCYcgD196bymkf8I3lz
EMiFz1qrGX9BGbKmvT9pMkoanyHRZq4l7QXkhdGT3VmCBwY/mNFGjLsBFBDoXiAsA+ODhTxkKgT1
HJvx5K3trEW3xc8UWTt2xEBs6AobKRgnxz/E2GAqCmbMtjPfYlxDRlec50bE3Y7x3lyadm//TvVk
E/Vg6pOfeF5/oHjjNDcOQfJgEtx3bxLWhQIcmwC8i7hMrwjsmwMyJJu8QdIICke3SeUSyObavzFG
pt0G0v0YPZIIZo8b35RYq/pGiyN9Csdf6SrC69uRSIyYMkunswppGYGnjSucXZ+qmvwv7Eb5np2V
AIx2yHpGr7MPvCnztHEa7YRAK45DKWtP0nNmNny2S0q4+mdrxilk/ioaLjMUVt/Htm3Pm2Qyvqux
ML7ngg732h4rhFAxqbTWMVKKqTli/YWOPCAVOGZpN0XwYKb6hy7bkMG/nuEc1G2FJKeri8i/tGUp
7sok9SbSkQeyl+iVil8tM+Vi1WL/ytaVFYe3edOAMYMN63VEMsn03mkH+xsWY288I0bcfp6SYb5V
to/8GmQsckndRLB3qlQ6LXjb0KcXoziBoJmZjFPGIsz/nVX+PdbwIsBEbcsKW2PHkkIuK8Rymqs5
7yZk4OxssMiBDEqcPqz1cXxmaWQZa9uOYV8xorOeUFsWmjxAmwwTD1lNv2FCmx4bZDVoMTWY0VVZ
5R5Nf7IhvGWOB3eQdBaK3gY68L7LA8ZEHTMwsI2EmlzSS45xddjF5Owx7DYPodfoK5VYRDGIrI5D
ukEIGnaFoluD5cLUv5KJQnM1U+ylq2IU3U2BgyreuFGWfbOlz8k0GdrAOtN8mdljKlPQCunqjBCR
tKGUXNma8yWeKukoqsMCbje/67dXQ1o5T4nUPTsRDBU2w7JLv5pxWwaMLWyNCKgIIRETTmwgcKiM
Kttjgpx/D1Pqny+gI6RhQVI8scWN540s0Hgu7Ul0VGJwlvyZNHQ2kv8CKu+Qa2O3FbARliWQd4mL
01rpnMomSk1fHRfDKYJ4qCjLuBlKm2psdz438CZgROjpKWCVqxv0zDVMDMa8MDWzu5HPVu6GDiaG
7L1mpVsLQq+y/M5eR1YfY9qbTPwqvejaXeCZoBizEF83hB+vPEur3KEC8tzK2cbR8lKm+G2u8iod
v/27U5RSlC1yF0VH8bru1XzLCLq9/HeSyDAaQtxevONmvhFs2ged0yPZfdxAfmfCwAth0UV2TNc0
/45++qNh7SrdhPNQKeYKhk2zoCvPDcPqNg1hY5eqMMK7MMVy/fFFX9MxlqY1iWy2I+j5u5aAkvCi
TY4ZDj58lyiG9oMFLWwCtjOkud5rW6VbYeQhPBiV7IAhJxvIjCZMGyfk/OLYnww73s6OPNAKtkBW
ajsBVIeXP4nh+E1lRdAM57Ezj4nqJM1qy7kkg6K8+vhTL3OMV5162tyBgzaEBrFpv5qrgB0i8BmJ
DXMOy8dbDS/WS3PnkwnEu1cJGBRa3jKkspYH/scDjZVHqCWYaaJRc/eizqFvp3q4+6cfhToUVigW
HR4eq9LLi9gOOSeFpsTpQILuSnIrGRIyfzA/eTrvvJ2UEXh7aFo5Ntd7eR0ALnQiFKOhWiCYnecG
m12UpydJ6s1ZPLcIuD3tfZL8vgzVXj0nz6KBjI+AoW1gL/OqP+4g6U9xLVmg6UBzsOpI50NihIZU
O+WTCiXpDGiF1qR9/lNozN+zHIt5jgs+knv7+ssojHBp9aVLJWEOWDDIRmZc4dfIE2thnRvYxy6k
mxK5VevuVDE0EeSg+TWYIZwGHz9i+d5t8Mmh51vheL5pLr//x21wGmIxqPtBLnlZfWvkBGMQpsAU
Y5yfF/DIeWGgqm9mTCCz0fZnJEjlhwDTzTqLl0NVn9S7OqqJ0K48dS2WvDY3xGpYoXv9ZBF7+yX2
Hb690rNgpZi+8+qJFaNEERq3mHBiZzwAXNPHKrLxBwxp8skb+c6lXL68AF54UEBhXl0Kah194Dig
98KR5WRUoYchNBVbrYi6/fgJvP0m+55wLF4DV/CPtfz+Hw8gwALq44xFCzmR72EtnQbaiOUnV3m7
FqNpkJSjNiuSjVrh1bIEFYcYbM1lhBuAv61pDrOh+k9jjyAxqwjWAgCJ+BmnyNbJKyqOGiRLa4bu
5cef982XnemliT6UaTfOP8d6dWsjz9WEYxc1pAbkkn6/fO3L0jnlI4mvTTISQxYF8uzji755y5eR
qWkGFv/BTuQs49U/brI3UJsky0pWLudXixKSdByDgJcWgkRjutG+F62/gWeT/As3nuhGVAsO/ABf
/I3++ePSciosxwD4sYZ34CHBxR+dpjEEL+KAFu2ZXA8odS9TVwMU6ytq+NRjLkqo9Sfv9Hs3nndM
IJ1giZX2q1VWdiFxV5y11hla1rWRVOcFythVTFrgOqJjcZyFrw//9L7bvutS6COmANblWy/vu8tZ
2yrRoa5ZS+v9hOh9PbfCOZZpFJBbUYE6xay5jvuo/OSJv/PCO7a5yGdgc5mSZf7lpdvQYAgZ41up
XMIsAxgIJ/o3nLbLKHkYW51tpgyvWUvq0TZxtd5GnY11U5vR/uN78GYtYdWCDIk+CGkRaqNXP8iY
+lmhC9gcwxIhSUTMyFGaKj0d/GL18aXerCVcypIuZgib1dwRrxbzfFC9iWgflmbpZweV58QCW3Ca
/+lVeIv4OtkyIBGI6uPlnZ2AD9vdOJSUs0LDoS2S29FQ7iev69vb5rJisVYFpo0W67UMqpXD6JMV
Wq7rmmNkH5MQE0NNWIkeKcDHH+jtNwMRBxsgZgfTD1BwvfxAYUreRWdxKUMjA94OYB93ZJgiLQYf
SrxXR58sj5rs4uPLvl2UqN4oFG1pOqyF/qvyOFEay4DZo0j3jGw3EQx+GvOwPO/lMJ03rSmQIncY
ldvPVsO3r8lyYYpGD/AY8qZXr4nMIcz4bVetPXMcv+SIwjcT5tJPvvvvXcXnlrLmIXvkQ768q044
NrVbFyDOC9O/KCvv24jk/+bje/juRTy5fAo0W6b3aoHpO+oFAU927VuZfRikyq9xZfufvCDynZfR
8pEtub4LQo798+Vn6axR9+TSlzyqzr60iJvY9ZTO5/SPYG8z5l7BIxc7t7Hjm06YKTpVEP50s1Nz
E6dpeSgcMzn5zWiAAu79Hx/fBPneXYBVZJqeZ9nCXBKE/9zezH5MAN6mFZxi57dIIvWIH/fWHebq
ZAW0GXAHVOvZ6Wjxe4PXXfi+XW6l1w2XLhF/q8oeGQlK0Dcf/1zvveAw7VzeNkH5IV7tujroJps5
crUmfbZYkvuY2PQy2gSFmx1n1T9HeVns5BT8+vi67zwte3klFrkmMzx/+f0/tly6a77pY/UBrUBf
pQ99GiPE7KwGUXy2Sr1mUdrLG0HMM+I9RyA5D159iZlc9sasEjREBHxu+zoniw4P2LYgEnbbTsAB
+igJLgmq9C5hoxeQNTFcfPx5/1Z/vTjL8ENQZATwmjgOohF7+YHzYKKN1DLy7m0zXCPANLc5hcfK
EzgWch77mZxGQjJ6vPI1/pTvVjD+hkcuKUAYhyjTwCrs4/PscTcB8s3RUZjwxe7iiflMRGifcxpU
A1dV2MFO6lBXa1eJz6So77wvDspXIq19WCoAjl9+DOaEk6hlx8aCTf+ZjFj/NqQttHVap7ydvdD4
KtEOXIwWfbuP7+DylF7dQMdD/76cxnhpXhcLsS3aWjAoWIOr6J4GPxR7gQT2lipC3Kop+Oyb8c4X
1qUmZFdzUBBSmb78pCWiIlPEWJZzpISgmN1uITdYn3yqd74HHvfT4mTts1u/XhbYYJJUBqiMABqr
O1FaigUrSq5w4MhPuh5yWWhf3UG2E4uHx1EGSfWrV3AkQ4UFRhMQ2QIRkYvnPqin7iR7A2lGC2i4
HYRkWC34qiRQGvVQPMgkPOe0H55MfPQfP9G3d5hAdEG5TWYdR0X71cZQ5yrKur4o1jZww73dLIZ7
ZIyffPPevjeUDIh2aY6wClCtvHyOgUmaKaweRI/5mHwtNW3KXgfDoUSwewlLo/qkwHv7RLmeQ4WH
+BQJuvlqRbWNTFBscj3bxOtNZHBDtqEMdzG84X/88nApL0ASzi+8qq8+WsKoL1cjvk6v6zQIQcqj
OfPHMyfx008u9c6zWipkhPXLGY1a/dVdzFBqeDlvDJSoaucULrj5nqCJj9+Id59V4LJHmtR4SHpe
XgW2jcjGgQ9EvFnFY3I0lnBAOy3Ib7zbWf9J/fPus/rjeq9WM29UIvGBUqyxWs53yvX7FbrydBeP
0Do+/mjvXcpiq2OftYj4cl8tJzpoIC1IPlpUY+nDKwSmp831yegi+5Nz1XuXWqxVtFMDj6Hjcpf/
2Fsjc1js6Ag10rq1z/qWuBWLtIDLSgAg+PhTybdPDDU8nTnf8RiX2GKp2/+4VuGUKKJatHKlNOWT
ciuO6XbqX9euaaU72PbwgQq7u89MGNxZo6fd0ja7dsnNWeOQVwBDVehvWqTmC7+uVrirtfzkK/n2
5V1+SF4qiUA7cCzr5Q8JTNAO6o5F1h0zkDQyDHcRo9Pdx/fi7W33oa86rkk9xWn69ZmLYTSdo97L
12Cyin0cFvmZUqBO7MxRn1zq7WkI3wtmauppSl6mBS8/UJV0bo4RIUd3NC/gyjz0HkYfWc0k27GE
q+dJcgb86bMidvl7X+4gPn0pPqLDrxz4Xl03DNDU2tTS634a3HAF379ZD8yCmFKEw3xp9nZ/Aq9U
7WsXfClDWHhwyOCrXwKNwBephvmTJ/v2ntN4camsBG12BqevfqAoaMdatOjntOl3d4aIqotO0EOK
I8JuP368bysf4AjsVZhNWG85U7+859DAULiAV16yPHuU5xagiba5YZ/VlzAkYdyjxho3g8Cc/PGV
376+AT1FXmHJwiiYkLy8clqjOlA1HZJK2c29P1jTra9nPMMfX2b5AC8fLgWdJVk5PF4u+dptgo3V
qfxspPfG+PA4jwXybKzNbM+JD2OmrVHF9ICCzwymjqR5Ifn6+Ad453NyxKdAJvZIcO5dfv+PtSQj
Nj4wiyXtgYVtG1Qdrmq4d3cfX+WdV4YK0qPnRBXp/+0R+/MqrI0ajR254eT59LcthAIassU3QP/Z
v/B5AuwnEucOm7P7am2EBmEkg9EjXxRBCASu6J88EdRfPv487xx8aVjRN6VtSKvH9F69HnMFAlTm
HbkIAHq2qdmiBshaf9yQQpFuElKCtm6TTxvbbBFP5FMHR2n42UKF2NcodndIvpDCpxM8UNrb/8JL
xWu1nLt8ezk0vHymiDNDii2Cho0kbq4aVMDrMmNKPzfkuTK+tjmBu2G581LCtoVyP1mx3rxS3BZe
GhZjjE08iFfrA2uiDjvHCldp2mPmNYLswmvC4pMP+fZwT0VNWUTvYekfU2e+/JRQa/OGfTheC4R5
MEvaON4TsI3snNBr3Pdk2B6C1Ef3KVFcb4sYapSMe/LZ225rJB3oKCP37mMkBZu/347/t5f+G+fA
P74ob/yl589N1cbVn2kDf/8b/2UwNYO/sDjRhWXejkyDTeR//KWm9xc9zaXV6FBB8Qv7wH+nDZBQ
9xdHUKYzHFo4qnF6+V9/KfC9v3B+0UBnRMr6ZP4jfyl//OVq7NOr4KBm80MiCWBre/2tbrzJV2Jc
RG5d329UmjlLACf6XFixmdWJy7rQt9LGLoRk/TwXJraOqjsKS31XBJSHLsKlBiSYI+Juj2tjZ2q8
QBU0ZLTmY8ypNth0QXCTtKAIgq+h+lGFeA8wQKkoJZYPJmDnfu0XMB80oku0e18mL2mvjEbtvJYJ
TeD98hWZZQVNUD2wjBTtNTp16k34xUuuUxaaUFtoQz+UqEwAqzt6bVn6IRzAFHlLukkYoFfthytw
PCfVWvYmtkmIBkPrGs01sqBh7cayR1syn5EeviL/zt4Qb0QgcyXTVdw1z441f5/6cZulPlmQhGsp
o/+tWN92OS5UwBlP6Civ3IyPhWMmP9qq3SB+/u66oKpdTPVeXP42ZtpyVdV905pc6YkWQyCaVegE
PwHk2050lhCfaKj+eypQ1XitD0fbQVReD5G5zid+zL6dUir7qMajQhYouUPgUdSAuM4jOAkaH3Hw
zNBICl47av7mEgXb5qO9F15J7BEuKmuMT1YDfsnqmqsyGW7s3rxCEruezRYddHWRYd6n11w+zpps
7aAej0EWeetWlBdORdMTbk+yHY2q3oJMXQDTYbqfveImTustmNx972ucQfONHeYXFrACI7COCM1h
/Rj1ne7SW1ybMSN9owKTAK7eNryfxhheG2DPRygfm0nxh/2cObzVTmpvIGsC6GCR8DIXDfZ9eN6d
xEKBueDQFPllno60GGrCk7R1Z6CSv8t0EK1Qu4qVHIJyb3bzg2FHJzur7pRG7InU8An3GpBLcGe/
jRBXVDe5w6H3AvJ8rCl8ACZM5KEVRzuy2awzcxqOXZrO23xES0VQOWhz3TicK0a1ySL8QG5zrXX4
W0mQuV0NNbyEDoLWfgXa4SpJlEnke7wze8/bBeQb7YzQGdepCi4SALkTwu2N03qwzFDmtVN3SQYq
QcR1DwwlksZNOfe3aO/mnUK7ia8x5edS8TcYzSsan5BSssRGqRk7RDTqbzoP7tHTXHg4uHaxEkta
rDle2mVxltOW2Uxd+jh0EgGvVv0WPPZD1uEiUmZ1OdQoLAl5LoDIJE9W2l3IigFkimJtm1iCreUi
t1F2hUiUz9o0MtZFp5IlcE6S4DpWhAoq3EyNO+3tGAB4IgMaj4BV8TzlPwcJyKcEnroizt7ZIPI+
ESV77wYgq9uhOBQq5wsOAMqDELby0vEnKrrzHhMXABhH7GqiVMGIHDlNr4hHhJqXmE9lD8gCA/Fa
dXlJYjbJELHvHIJkJDtuwQjiMYzzK3zVCshsQvvphhylXRB8x1OJOUWlP6PhvO+sYGMl+jq2W1Ll
U3Cltq3L866fChu+pxfdWWZfH6xMqnPXcFH9BnWx1fOAqUFEMUEJ+ZkO+/577tbDDjW6/MaI7442
+/kUEdJlj50ibC9yLmsUojj7nPJnRf8NRhBa1AFH7pltjDPgLBSgwdBvgeliUfOqK2seLwgZOSpJ
lAXpndmxx/XMi1BfD4FxmmpStvLg1+z1X9J0eCCmmhiNGJTmaDwnbo8toBAhUOLwapE4gp8+2v10
aqoE1aIzdWt3YT9OvsWFSMlFBSxwBw7DHpFUcWEiM/fAXGP5TJAXoUc3+uvY7zBaQCqVIsoP3cDg
OIqGU+f4aBgNc1MHZMjMgTjvCuObAoayMsFUoeW1iFkEDA5RwE+fstIsjqKs+pUcGXTPmKBEXhJ2
UERkZ3nlAPpnhNqoPHhe5Z3j5Y+Zvq3Iyi4HAx8jzGEWfdKoMQ/gmsmnL2F+Nlea9buTffswuWZz
YUTmsRzm7dyVR8AbuK2o3tACOiMTAMcedh24EfYHUDyDnOufImP5nDLorJkbXxk1cXs94TQrxHgx
tqd23AkvuhqgsWSlQO5KMexl02U+2e6Pvqt/JRGUdi1jCzWBc0CofYgrYze0AmQ5Eoq6GVZt7B4H
0JaeTC5JNH+YncTFRlscMwPKrMPi6yB+6I1FVUpMhD+1z5NHka2i/ORSQp+ZACNXI7GfpLYwwO/L
bSnYYxQxIK1/r112gy48udnwS0hG7AzXMwdaY+jHF3UknnWT30vkzNvK1s4uXiz0lQMq141HoC0x
UcQJMKHd1BJZDsQSHKQl4aMqwMlxkOwsDT+z7YZbuxePYzLvKq+M10Glf2TCIDRasgDApXV3DXks
F0HADtTPw2PihTVRNo2Ue4DZ7gqFBS+6DwRt0rOzS41u2kI/EQezNAA2z/NX34XPby2IQKcu2K8I
/N6WrUPwsIOZIy5HRllVnD4l4Gp29myU/EHsPBtvxH+mQkIkYzfpnnCcFGcYU7NDI9rhDPIipEbb
nB4cglYekSKTAZE522DqvY12rpyI4SvyTQfEPevvnWXYX0nvar6koh/I+P1a1ngrq5AUv7i1YRAM
ecmWzkprZF6LWgYRKU3s77iqYU/VNfJqAcrNVsQLB9VxFPBVS/U8NK51HhIdjI7LIV9vcn6kabDv
Sw8VqTTEnYrar+bksqF5tyGAxHbora82Y7O1o40LKzKxUZqqPA6LI8BSkvD4hi0zz+r2jJPDblqg
8RlB31V0RejSMQ6gxI8kSBK7gds+WzmlOpC8g6i/QX48r2mmoAEZAPoBBs+dB8wc5yF0O6SoawwO
4FuxSE2hbHak4xAsAIRvIi+vCGzAtujnwA0S7xqOw1ULWogmP19KN4I7iRGOfD5OXNs09dg4q3PR
GdsRU22J568m5dKPSZ43re8Tx5hgGtlg9dmQiB0y6/smH3GD4B/B67ghIxixOzywhR/QBfk2j+Wl
zEDuh8PayQ0SPvW6sM1ns8n3lXleCn+TBNNq6noUTdHBdq6jMvmZm/VpbtxNjYB6zbh0XYM6rICp
eGRJFmF3CJP6WClzn/s4ugc06a57NNoWIFIAGTcqmdAnpPDiFZ1vgeBegh7lJIx0dx+N8z0cLbiC
GCVhdoAbVx350AwmNvbErtZO7lVX8rkd8YT86SQFm1ozzSCQ8YZjttw59K7CsjnkMjqzEvOKN5u6
j6HiPJPcpAISpd1tXtgHsHUXSaefdHNriOGutl36nuGmtu6qKn/Ef/m1rOS+bv1dH+iz2chBUkAc
UgAyHXzXBubCKgUBPA5kM9Yi2Y2NslZEov6uMp82BfsVC0TmqsfK08+2CE/O0BGaUqHrz/eD2e2N
hOY8bGsnqfeZM/zqhwL5zHCkO/c4q0Mgoj3ICUp6TdBpcG5ll8E8fO8n87wB6G/fRu58U43Bqcsd
9PGMLxaHTKzPXaH4BkPijyWrWTXqk7YpcKBOXXRZ8sOl4M1GgMmEPFA41eWTqcyD2wC9zS7IqyJj
BvX+Jlj6lHXJXzMJ9zd6fAiZrW+fT663aefgQqkKOry+6cEOs4hcuC5/gDQPZ4Qyp2+tBou7KEbA
GPlVnkwwnJR5IZKJfFQTWrnBjqIYYC1T7bNgegT/sQvd/GuS5Bc21Sq9rRNNlIfEju9raIKrGaTm
lr4pxgR2rqS7rqR4JP873/QVPuU27g5TZ11508/eQvMOlXoem2lT+sZKjwGItOChdalgVNsdJwQG
owkeDM3BDaq9e1V/80b3HHD1T96kBIsN2ZgRYJDejUOyW/JoO8TDUwkSeOtjSyWkzb4op9ral1jb
5xHRWSquB3feFg0qAN3QdQ07sgQK7xnjV7ICBfOQIAjlWBEj1CKhbXkt++BxpGBK2c9EaUBE81BV
36N+2tdoqVhFUZe5dn9bJv1mEg0sY7mOYO1lbISxMTKfWFx63eichSQr0dl47PurICcpKtIXcG7u
4D9sMm19s8N2JVn22Di0Zqpd33fzU+b+SEmpm61TYjjXOBRcBb6NZe9mmpxDM3cXoOOsG12lv8Yq
uaiE81CgiFs79rTNcGsP/HRxaFw6Ax5avz3iytlOJEMEsroZox6OyDcz9Z5xaR+KtDxF2B4vo4Wk
MIRXtfJQC/bWkZ2bIxvhJ20CeyXlnzHcJbI7k4m3Smb3FxbqDEN6dWZUlrkeco/U06G5yGtjn5jz
NlLxQWv9PfONr7p2gc+m484RLVAyDRveYGvIC3qhBEI7mrp0NlhsLM7qOBcHLLExuRZhOWwNoQk+
HnroinH920hbkDch8a6luCWu3d96ktU88fp247Uw8SSuLP5nBf/Z/xLW8WNdEK/b9N15JM3LWqkH
YhRgUljlcAQeDHxzch4Y/gM4zfp5Y1npU1vbd5VBhCi4hB9w7LOVRajKnvL0vqdHTco8oSEF1gsI
sN/6UD0WWZlTAzEEbhh8rb0h/Vlwcl3reRTHsKq83dz5EDKJtYiG6lY0JU6Pzsf9mdK9gylKWkFz
ZYoO65dLYAXphmmKF27WWAlzIAww0UmiTZuAGGQVPRouy4DRkHzt+fFAULjjEsY6znvhEzqY9BUZ
3HS8ya8foYe45C3kpNtzy5Pwq5TRF5T1pAUsCXv8bWBvWYkjNjDjYBJUw8PpYU3gURAmOWtEwZAu
ancncj9nxGPRTZ6263Ewb8mPg+kSEKjW4CR2BhrO6hkp/3Wu512Yk+pFfAUhGXmU1Ts9hOWFl5ic
KFSKqdxXBvFLE9HhAHzWbpV4d0lPHiG3dGR9OJtMQqARUI7rsRqv2xAMReT2GMyrogHnDgPgZHdl
uauLGuI/flyIWbU8M7OUckmp/DvAdlDCJCZyTvuJBWgNOmU32bwbmfetMvxzkul3IK2PrlP89tlr
ran4HofCP1RThayJqDKcWmb/HQvQQ5iWsAddzu+RdZwbtraZgPgcITtD/fgwluaJ+hRqJ2sV1qVk
nS3QVGPBfbDCebL60iF7D7bAa3jHByNmwlwXBsaeSIZsfg7gnanyd14pkx+IpeV2ZJy3Dzhg76OW
RswYdwMUBT0F2LCo/LaCSD9I5XO7Enz7WD3CUxqF5JJYgELUTHhZbmjqOvOhC+OnLsjwb8sTkYiX
5OoR1Bv/iHjVSs/4kviNt5GQBDFv444tdzFw6BX2+K0DzVmHE7FyLdsyjKkFsZvptRN229LuVmYX
HVw5nECvoPkMpl0tDbDI6KwxN5cnKa3LlFINWs5RD8mzHWTbxO6PQWId+iI+2eoJhPz92PjXaPCZ
9ju7zjePHvzkngCLpiN/J+mb78hjQCNgnMqGS0XwQj49Rh5k3nJi8BBdjVP2zShrSBPqAAl3hT2J
UKnkiGT2xq8WITTAC40HrDSGc7tKr0HL0E7qrqP+q6iacI255IRfleBfTiN9Q62IsMrmdg7hdk7r
iGOXvO641wS12DUULqKi7LCczvN0Ss6BFxzxX19KDIvG3E8X4Qhc1Axu+JJuYrf5Ykewvmfj2aYK
nK3u6xCD7ckJNEvK5DYbzeAS4rD7oDotQAjPm2bG5ZXkSMQN/Zi0JePQSp4bqSCEYLEqD27Aj5ve
9w2w31kN47GJk5vQquMtsXYEK5WKlGwTbAsTeQK+gvWAVSsbja9tKa+iETuZWeEp72YblrNW36Js
mjCly1sjaDS1Uf5gVoqYAkVHIl8MGV2wy3qTiABpUavEvxu4V2ehGIIL7OYTnZ3U6nYpHXqdZNeo
UNkgfc6+3a6p/Ac7mu9NwgxWfVZMJ/KBzixoW/SJgrVRxC5bhAXyxiOcc28Kyh0Tn3e3daIIU0zM
edH27oiJuyOW8VuvKK7/v7vfTme//uPfFpPL/w2PXD1Dwvmztb/88f/OEf4LN5u0A7Sz6IRtOPX/
09kXf+HnobGLJgIRAHnQf5AjCRJmRscUzUMfKJy/5RmYoxdypEvEMBwAZvouAkmMn/4/IUdar9w8
CFvQpnrCJDrdZ4xgvdYjmVipet9I2eKwyCT73tEoPSmilCyJtTI5oY8dbsM+nhU5QHJAlbztw6F6
How5B506NONPu0B/TL3TTN7GqnXV0TMNswYiVJ6E69xIy3xDwmQAIHZWprPVvp8xiyokIAzM9fIL
pGP3MrZYV2CpRjO9nxxU3UmPGmbCQG5ZeZEN9gw3YsBmsxYDf+VhjkM0qnD1iQNeIM2EGjoV5C67
0xGBdA3b43WqDPa6uk05B/TYVgV9qtjHk4ZXB7spgq91g7aUlhRQI84BuqFfNLQa/pIB331kkyBn
XfLDrwjqnk5j1PSk75lumoE4SZLfcODS2y51JnfLX2E3606Z/8neme1GrlxZ9FcafucFg8Gx0eiH
nAelpNQsvRCSSuI8R3D6+l55B9+hYRt+tw3YsKvqViozScbZZ++1tbOMxJjGm0bazYNdigBUq92G
j2HcEZlteYqhleQOj0+ra7t7K7BrYwlAfMoXNgcfArNk3d8x40EuIljWyjWKAD21DR0MEl2iE994
7dmu9r6O5ArxP2+2gIkhl2OYplLA1nr0b4qyB6xGkSRHi4FOM24htdd8BJSYseiALzzBQLlsCoxa
109gkIpqO2ph8uCy+8heO3NfXZc2IEu4DA6iiWH3xrxk5VNaFLpN4bS22q6ztpY/ZWg+BobCTcAt
8S1lnD0lqaW/ehNp4Oi0aaNuLoMrNAHMaJqPwcmnfUDUWEGbK0jIwrlpk1UZmvRS4fegszEl2wo2
XLM125a+Dr+nkKTbduQdfZmsUDnnBJP/W+VwMm+Y9tPSZ0JlnfQ4jB3IbaKqMtlSf5pGyznxVLbJ
ki4EwN0nLZh1uy+Y4uiUXMdVkL7yZe96RjvHRcqN+wFSBdV5b9VUe+8pDjtnS2tycwscE5yypeBc
cVLy54EBqI4Qxv0MKbsg8H7l905NMrejMnKBLyYnOeTbZOqDJqtYHRBU5AyoPYnWWmBXWkpvU04j
KCLXavxPqlyLRycd9L3uZYWa4rNZQZHJ6KnMx9H/kfad/ZwO1TCjc3sAL8J6ij9MQXchXbWhuQx0
NHLK7vvRokZBlC/9bMmXrKE1YUGXkW/SLXyhU+Ol/B4izgB2n0cMIBPuVWwK76qXYQb1rgw/FMyi
7ySv21dL982hS1r7Eb0HEBJhaaCfaR8JrhrA/5vKaWBnt0FJHShT9hQtSThxbLbplMZRhROJ7yXX
47AcEahevcqdjI0Vjoy5SQtoieIas2AJ3/eaLQV08WwBLAkxOgQ2wDPQ8OGtRAiY/VKIpJ4WDSyw
LXDAZukQGvNWqSPy26QtZb8CsVjEqxo+6EcV+/2L9BP1OHBruY819uBVE7cWV7Q/6S/3549aiaa7
jorBuuXTZfzohNrD90A2SR14VtZotx9sLfihMMiSwPQ6YGmsIQxmXU58DqWqsCYBkFRc4HE9XkaL
PhFvSlbqqCz0+FWc2TguYz/iyODIyOMYIODBUcWs9UNiqiJcsmeUdGyObewvumbuAxLsF7GKW9bI
m4e4NN0ArJPFvKEPtc3XWtgpHLO+85LkFpyDBAsEpqsz0TQXHh5+Ssfjrv0wbcDB6Nk1NRNGlWbt
Zo4iOnnIrruoLPzDW7umyW5waeS4S5qgEhvnQufauhUYwb1sZu6ORA4ppkunxmrSJQmKbFwDJ+ib
FU5eKjp7Cxp1GAkXkn5NpdqyZ+pqHn2OPuaKZXW8R8iOx1PTAcnd1rTAxOho2OuemT/E9DkFvvUq
m9as1+gOrSYzale3waWCBUB60XlLGotCNEhgCjdxDX3jAooBRYmT0Z0WpWEhTDlBrziMmxYNRA5w
K34xpPSE53dsrqMhqx8TS5pvVJSFTxYH5lu+6lwsoSWK78Gb4mseufi35hGIDASl3vkly/gfA8Tf
iE/8szPS6X2qlPr64ynp5z/xyzHJdn7Cr8JV6jo+sCzbxEzxC2CbX8FIxGeCu/+SILtYI34zQHBM
wtRMigHDhI1D4ZLv/fWYZPBrlyAJ9jS8Tvyq+W85IPjr/2BGu/zFGHZI5GHOwI7B6/yzo8ZAOrdk
hhJVSb673GnklXbjbEOO5zNUfrH7w1tz+4vL7b9KXdxWkGZhZv/ZJ3T56/CHS0/iERKcy/6a97bH
ZGAsrAPgdCEdvRfwaOgwCP7zv0Vc3E6/W+x+/Ws4esIDwClECcaff6o4J4di5CpYCNhEa4+J4ECf
BVI6P9bx0gC8DbuuZBGGisHNzu+vq9H+V1H+i0/m/70KIDfCFVh2McT/xZPV4nrWYz1wf+Ho+JHm
ZnSesy0Y3vS7qirnR6d7e2GA1zoULguNGacSmyAQyuuyzfDuepn15iRg/AWcU2tbCpF9Z55V3zV9
4dxRmUW2qlLZVdIZDHRmlYsjuxPhLmkCor4wCP0NcCJrL8bEIL8sGayLXqR015jxu5O1GYOtG4OR
CjN75SYer2FwO3bucCzpJhjeoCTd4ugNr6lhFUuQqNUGyXl48AzrgpRs01XR+wWV4oSK/zNyqeSX
kUs4XGT/eOY6vefJn28m/PZfbyY/4cHFuuibNin5AKf3bzeTy10B+LbF5MQleolg/W6nsrjR8C/S
WVwIP5um/n4zgfF/YevD/wd3wH/8e/cSbmh//sabPrckcPG47/lv8neXK+IPzlJfGCrSWbeBiWA6
tBumHb6b0UzUC7U6poeqZrQ+/NwimP1lEjB/rEB4Ns0xCJAPto7b1P2dHGvLOxWp8tI9e3vVf8eY
M7qjN1AZB2Sw1vuO02e3t1Ity03UuPm4t/0IHpKYzTjc1BRn6icvw0KFgDsPYtdA4BVIWzoOXhhs
KhbL4ZSUw73fcFT54Q8j0jnmfS92AfYURfcDXTm5KWTHLjqu8iH5AaYaLys9QS0dMpM92DdxghVo
ptO2pFg3tb0zNSAcOEa6ENNV58QifDA9XBBb/XMT32Q8qCH4rILh1HshVqQ2O4e2cdXKRIZLaeRQ
Lsg0s2ZjaBAWHkeowt2JahL/yTTbNx3UrMRGO6Se1nIRT2bTe7ST+BmvVUCEkBbIdc1in7c0nf1i
q0PtT8u5lr1YlxQpYJChs+HJRsvi3C6N0ab3p1bRcQjAGnlUQnZPNvDFeet2ccdcMfbD05y1M4d6
foK23GdjJW8qgHBX2vc8bhSZMe7z6tIZU4q62HeWC5krblrx0HU2miysL4CBDDis7XFXBBV5E1vc
Sea5APcKLLl0Kap4/Ej9S0dKFQJ82lLMLaPbmRp5SdI46D6sToTXEpKrd26HOY6KZQTIcVFkk/Vq
NXp6z6hrOg/Ajxacp08MhNDNMrYnKOmNexcY/eMMfH0/JUJ+4R+N520a41zBWDa6cbwBtiPtTxwq
TrS04y5LtyxI4KvRB55iZ1NB/5K4PqMmMPBiyyGtzd/ShPLobdiIUK1S1db2elJDE97FRerfjIps
i1yJPsq8r0Q7ufjKKKAZ76nsbYY93qmgvc7HggkSwnAuwXCZAhys2srZk5z1qk6Ap8L7DqIALizH
T3Nfw8a0Pl0v9EBnQx0EzQ5+qYifa+XM3qtnTmZCXJGn61disP5wMQJCjl1AqqvKfttRFlmhParG
t6uVdSlm0bOFxX5jtlyUFGpa4MyzCnTYRxAOOto7/dh49zV4gORRRl1nDgvav3KYX/5cXYwcoDy7
2w4GY36tfAql0DFNMxc7DvC+WGM0cTi1JlowqTEJppFvILZIKm73boWmkaWuz9q0b7fW0IHqbqi1
bTpJr10PJDnT6XSv5sh7Q7CNjmEqrE3kOf0bC+duifaUfRQDyN+kyQC1KxN0mJiBoPPKgs2cxeXO
yLKCyugQZdQ0PYhOU6ar8lK8TKEcSBeCdn4+LjwsRw/EyyDWppPm65tp/TSR8zpyj0t3FLhR5sTs
saJd/TtN7eiaetIHeFv+XXXxJZEB4X2voobBSBOBuhCZAXu5gXtTMIw+0DLrFYukbHEhcic8DHTt
lKyRU2xSRj9tEFTcR9Np5zMiaXfImYWu2qkFndnBJY8C39iqXMbjkoNO/0zRT92v+0ZSZZgE3Ew3
w9ya28YaEo5UQJZMX8MM7mk23yK19ru5xuZhlbQloPXaa7+3a7yYPtYN+t9po5KEgoSahqWqIQSb
VmdAd0mMk+67W6Eg7qa6MzcsO1nANzNcfnp2XdB0rr/k6Do+eE6tV0Gq9HFkS7vOmUU5yBTm0kXj
nkZj/HB6ivfwlLR3qhuTnUESjG03rVFGb40bZOAQy50hqMhkBTnFQ/wSEW1ZGhXt5KHpYh0ddbiH
4noPhS/c4NdihPfBlMwOtb8RhvzrpHCqq9Ro2zsY2MkeftH0ChmPnakLKPWhiesPywnaTTIO+iXy
PX0GczkC360IqzfswjzWY1Zmx0ezTC28ZyZEDgN3r5vm79GM+wCVnE+Vr7w4RXPBb/GteeG4XbJC
wLY2Rd1NSxsc5xq/Z7CLLXfAbuJZJxoFbJaoFg2gfl/v+xZrhQrzY4++tKIFna3ubDrrqtUl5jaK
8hoHI4R22R+NvROeoioOt9JwLEpx8RhNYd+uRSebvVuDN++sgmFyVh8eH+HaSSzrrhn6TVHk8RXk
t3In3Eke7Tn0X3PThShtFoG3sTMYLEs2ytCimQpu6zJPHwYE+VcrSUYWcX4TbRWtIfsKA/KtiBEj
jSj0TXiwkk6xKRrKJzwy54rq6GVrmNadAd6GTWPcbChzg9luFfm598x7koXeToKOeGuZPpbsyCgC
MzvQ/pn0D4Ndyudg8uirtVokEGf8NMAJcp+RF4uBoZhll25gsNPEYdbTgpvKezNzUamoWUZj9E19
p7hy1/HQtji1Kn/ZlkKvG2pq+QLVxklFrLGYvGcJ+b9S17G4PMXJ9GHaMlIoxZtylt65QX65ssjk
fA9zJLsrbcYpJRF8CaROBOJZpSnfwKw11CJWejvEaS4xN7k+j53oRftRKyIkmkH3KKJdF7oG7Dt0
lRwssgPieaCSOm/DHJOQH3teSOGcpOxTmpcPHNLGPdwWqzPH/aDdUC/7DDf5tY9sUnyhPbrhu+Vq
AvQsFh0w9xiV9wjOGHybMtiMIIoA2ai3vCmmpRcM6S7tnOSWCooYe2Ocgx0tcx+7yixNDHzSzYBn
t9GGI34KSBGY+p0y+BTKLBSnNHBJSbRO7S7qYpw2jurmXTZrhG55QeR7NQXXHiKk3VPDu1Q+/eYi
0f3eYG98NcdO8VRqSngXee1VnwNLcDatdBoux4SC87AsPTyN+WPpuAGkX8M7SHa1y9bJ0pPhRel7
3RTykTabwVgr5egN6zx1yIc5C6CfzD6XfjA9d5jJdpQT0uE6QJhNp8leulZibKPZex9C+nnNyBNn
n0rNg1+46s7TiEML/oF8bVLt6X0A78dYoB7huKyoI+gy977u6DFzSLAEC2cy/E9rZC0cqMF7xDH0
EoaTui8517B2i1Pv3Fm93DSXm5aJQENTiw7zTa4GRx3rqmsDuuFa656WByKuKYh1fOKylCeNgeRt
HIN7UcTENzn9Yj3UTKpTnN42qYE8O2JtqkGRE9y+VHukK8oPijeKPAukZ9fazZVTnyR2IFBCTbLN
Yy/f0dRnUVVLKfWDn7jjVRJRxBEbM/ZOYTj9nhI3PLFOA9ltnj+MIGYf1+Nadkq7fFHedKls6JHz
ZVaNkPUtqkrRloQz7VSX+Njb8kCe3dk3X7S82D06uNs9d9DefR78xv6cC7N75MnYl4SIadfEWptd
xyXg5RCX+T51U/EQU9pxupRWPBVViAO2naJxFdEm+9iz09t5Y3F5lGOmW5cTAPgpyrtT7I7mqRBF
eMj4RwRE2Gvzai5m96EUqoHrLSn4CLrMtldi5hxTO1P8SBQlOtkAtObNLA1134vB2irnsvzIZpTm
JWeNsHvDKQCYPLMwqn+NRenf8UqfW/okF2kVDplctnUirA8firNzAnfWTjcUPYzRc0N7oXWT4rP1
Kd5x/ZnYnikH/SAKZNITJOQQP7j0ZbeKI01tBccU/hYwnVWWstkuGp7nuh0N54QqO9NZWkgSnEVe
j+JgR4NHTqsPLlFHC4185zt9vgbfQQuAyPPl2CXhrhXF3pcND2TmgmXaNc/8XDVCYE83Rs0VBVzb
DFkQN/W+kENzZVzqIwbtfFwIg6dpdoJz19jpsci6eFEULG7UMMAY146H6cmmXVJAqVfCiLCYpcfY
ofDdi/N6p+IExwQe9b3jFK/En88ad8OKnAI7KMoHUCUpTeOqXo1ZbmwNZ3B3UE7Tby5QeR9x68Yc
PFivahjjR/SZ7BAMItwmXuOeuJliEjQcMW8IAiXvndvkxzHs5btZ2566Hsxq/ARd7807uzUmZFbg
S2KPpQ5iuKD0O73mFO++OfAQ5sPQi8JY0iurmhuhdJo/F8k0fkUCZuqSDgE/3xXC7Zt9nIe8Mgoq
rF1DO/UbxvSiXNNoSJzQLhJt7k1J9mE1EULdDyD+0iPMMEbYGUG4XZvDRPgwz1LD5GDnVs3OlH4t
175HgJjZK+Yr7BWczPY65ZRxsEZn6OhKn5rx3Y7s0FpjlAw/IW9JtRibipUjcrkBEQ4Ot3+ly8mL
3z3MFcYppLqxOBtez1vnR7TQB5mW3M4d7MsHmsfpTgEgReyIzoPQW9ljLTHzSh155zwMBVH1oauj
s3ByLzzZfUshA40NMQ00M8rc2uCH+qIapKyufUY/d+lnBvZk3c9duMvS3LfZ8xt82gY1GldEHHAf
IX55PAdmMP+7mfUunjk96Z2R6ifEq5wCZpvm9UnjCksD86aOq2QDGtHeWWHafpqzit/YB8ULb87d
Z0MRM6lnUW7pda23aYmtmcM5xSuN5eEqjIsx/5h6Sr8WpZT5zjZz60gxSLBuTPclb52eb77pFYe4
7YxDNGCadjICtJjL2aOU/LEIP9pHbxUscHKOBZ+XxRbuKuqK1sVU5BhZYUDuDKdVP6Z8rg4mguUH
ppyAe6BTE5PIzNkm4VBTU4my0kzLUoHLXkc2Q2BKnGRrmPO0cdFB6EeGAr4FnqLORSjC4ySifusZ
gXU7meW8HqpZbLxIPXnVNG283BVrE+PMEWMWV95cWlesH61TlKVkkrq69V9Y8XTr2TLVB610eK1M
jFij5XHrgM//w6hVe4zRaAgZWYImo4b6pHDyUtbePG0W2tE56VW840sgIczvXPAXxARvymz6vMPh
WU4wcIpRhsfBBmDPeJ3tPQyAao1GGFyxp0lXIQHm+2qKskcVRdm+7HhDVrR+6b0TNnRxaUvsqWhP
oe2M4TFmn7eysFyzlqOW1IkUBSp9ok5UPvjhLgyb+jVNVIaYafSlDm7MLi/VQRmGw17WcqLxYDiy
9nAcxoGzzURL5o0VUBWoX7gt/9lg/O2SrfzHguNCM138+JPmePkDv9o8THweeDKCC9HhZ6bWb5Ij
0U5URTRAQuQB640LaeO3/QUuD/4/fllYlgmI4wI8+21/Yf9kA9JF/bdMm387lvfv+Dz8n7mJv2v9
DugXXpi40Oo4Il9gjn/WHNNWJ8YlxTU5tskjzVkXgYFB2kjMA56xXTzl9iF2FUYQFrLN8CoR2Dgw
S4ZPjcvUde57eT/KaQGccIVTIVhaCboZUNCht5a+cafm+3oi+UL0qirIT4ZXle71wh0j8Syjg7Tu
hPGeK3dnqXAtW1ettO6Np0r8qHuB1fqIXan05NLpPoymPWoo93vkAMqaRUu/R2oqDrnEtoRaewhi
oRuupOt/hS3mSzHgrOwwCvqySleoBgaub+5E0Q0DSMCWUu9z/G8BqSc3vR799s6Z7xKZMNm77IQj
YhL9cGh640DTIKkxDMx9Yy1ExoOiUGrV6E4uTIEBpaWOJE76bdg2O4MRp7UIBJAjiB3zSA0GBR9v
vde3VDN3+DsDA9Na9KMqfPjs6WmwcRdb2MT2Emm1ZUsJ2wvyLUa2Q9fz+jsC8zRxiTJaxQNn5dTj
gEIyKPFXukOgsab1oL4Nyoz84lvHcm3P1bZqH2leiRn/ZpfY4jAHd70trllpm4sOT9G2CxWFXvqE
teGRwnd3J0WRUgjlR5uAJFFQOgsH57nU8VfMWMmmhiPwwNLVS5/SoeH0Dmq+BDI7oe6JiQHZoBwI
kzu7bizxBxqxLfs9G50X18X1E1jG61x8pMHI8+80BNW+55S4ljV8GR6DH0x15TY3E30EUNJda0rj
Zek8cUzEkufgsOVDdloeIzyjIsd8aAjoelH4JHARicThGOA8u8m8RcO6LjSunoVNweXkzLcBj5ht
4h9JNGCJDvZ5ZKwc2nPoJBgFTZW5PMkeDbIfNijT+HrGNbamYyX0JSj21YQ53+iqPYxuuTarei/5
kmIV+BYMRWx0tjbaW6iTjWgqTEW2YDPvjJccK37X0D+5eXoY4E02dbiC8mbny6zlZIe7srAvQFGC
DqKfUCXZmJf+ztMmE/lwkdrWABZXKEOLWBurwaeqOjtrfEl4jim4B2fj+9PWqP21ZSc3oZeuPRLU
LKnOPKCWpn9vX6rnW5pgIwYqAzXclnsTF29LxtFicUCs9oAheIncmhvJpuw+O2qtEQTMJ/qkFihU
+ynMyXqFwa1AId+zPVlmALAmig1qnyxtCuRZv40kvdzyrJ16D6uf76m5nga3vpHgShdlPO1Gc7jD
p78Vc3VjU8XkmIRPqYxdGCUVjb55N1TPYWIcBK0JIM5XdtyvLk/rDZ55BGJ+h144XErUkay9gSj0
c2K+WBgu8jpszpRireoKH62ph41l4JTYK+eOalFssVB9NkqfRaoXpllsLHUY7eFeN+l+7s7Vz+bX
Vq1wb1+lY7FLaCAJvRurp2kc17pGW26osEL8/FCE3OMBimc44uNM6nULGQHW/V7W7YI6sNsqe6Vg
7Dsk60grxEL3D2OYvLCfZTFBp84oPkoy2B5SYy2rVQsYbxpxwcMkCtksxlxpEN7o0SLTbT1Sl4Y5
2lvWJopRgzdm/goNYijUUBF3qZ273mUmS89pGnKLuKYVPTjOUrxgUuCrDb5PRB8CyRYP7GPlOtWq
8cy1Y2RXBR0VM4muwqKhJKZQaIoPvj0QQEav4etSqKFi10HBjxenu57WzXwa+pUvzXETQxx2SFpo
nBEKNaPJzmp+Dvx31k90EfIOx+WGXMqa711AwUK/JSVDuGq0hb00GqRKr+i/vXY+zL5xNY/3ZryP
1dbUtn+2Zf3QqYSJr31lWNmi/+wyEfY4nEqXNQlQRHKiwXzlc4RZWXZ83TqJuka9x4HfJPkHK6Nb
DjzlwguaW68I3mAALlmzn01B9YV0zdeOZ01bZuMbPmmOS2UgrqKsWzd9tA0kdmD4PThyq/imKJyz
1ZJegzE/8YMlxzbNrtuwmN6C1CSNJva0wJ0oNVrVTutuapWwAq9wo9Ppkx4yS3NEV+aObY1es+oH
eB51d00RY9ZvFe8djLJ9M0BpYPTsnStcxeOz2ybdNgry9lGWKP4JD1kTBeuLZk7rmaBXtmtHZPje
7eylU1nZS1tO5cIu6gPpZoSAMlwhjdrrHv1s2w1gcfgBN3bV72zcY3Azo6NBc/Ie+ygTLzUx0Ea0
PuS9px9Dx1e0fs0YiH3uRFVCq0iiFF/43n+OccskMT79iGqZbiC8LHj4B95wdvKAKzI+NaN4ZOBg
jjIZEaqI3IMvnoKJ96617whsRlsWYeBUofLks7VKTfsZ302Ic9Ea682ojjAJvm0TH4VHhfOHACN0
iLrQnBfkOCGQhQHdB3yxmEQqM+J6isWj5SBq9Po42UQDgvmZZA+lUuMnh2F/xU9gb6xkXE6Ouw+8
ei+Un6xg5HLLo/ekKZO1zUMJRwOpU1flyYZayZVq4mezHF6gozzXFnJABsmC9Q9Nqc0tLoSNUXXP
rTds47al7cQiJA5+ykffb3YkJTHwr3Ke/R2NvjxeFrWJXuk6sKPRXYxdgdQSp4o3MzHUbjbpUZz1
USGAfBd+0B7zuuxWZqXKpzo0/M00AVFvnE6ucfB1dJ/C5uS5SoWg2tpup87KkMhcdmff5EiiMyZG
uk9XZBT0Q2lXMU1DSfTm2g1a1cUVIZZ1bJN+7FwH9z6nBprZJYGaiZt2nXgDOsXkLV1dW7dlaHMg
StLuVA6Zt22ZZc60MJG/r4lIPCEQ2vHeVXZ9Dh1ZXcbtlIf/1Mtkl3UJaupQbjNQCWjMNNvRGjn7
9KOVCQEPYOVVcCB+zonS00NAvWyXkV5uuI4WRWx4R67q7iYDKPZqTwb2TWoFrjASU4fceJ3zVppx
5a1yf04+2Mi3G7cx9EvFl2Hda0VSGmKbIHMZEL9dtDxfD36v8itb29jE0kztuSc6WDgwJmYz6zSW
EvRj+dm0LYxsPioZRWdr4MGhxFSeDDUni8z+bIMHMB9Hh+PFky6zaa9sZj8SrNGiYi18JcdwuEfA
H18BLXTXLojp1ZDSMBikgbf2u849V/PknwJwQmdeCguZdLzz8rBfFanDXSptn+jPYjUe5CSwCk2N
DS9g/tSDhUIpvD3Vnjm0Wz+85WFsbjqGylXKoMl50DxmNYxITUPWR5mY5VPsVdWVMyiXS49CRz2x
P07KeYqIL9WEVmWMOJPGj7gDh6ukbraBqFcIlOuM7vZNKqFESIf6G6zF7cpwsscob58nYYTbIIxY
jLpEsNJ23TmpeCP8Wx2i3ErWbelMD7QMVu8F2HyCi124BkQ2XJLTapXT/LwK9RRurMl3Hz2KgaB/
VNYucEOxbJrByPi4OFtNvhFvgIacA+qUFtTBIbS0DeUVsk/v7Nz9xH5waEv1PPTJJvHPc9O9xtFD
U80D439P9D6u99Q4VBzhhLcLnWEfRmF8Q01htraHniTOJeHd0r/M7Su+skf7gaUh6WyzITCBilOE
1FDijoaPkiRfzcDQUCYUysnMu7Ka8b6tkOAuBxLOhjsin+G+Fm2HZMyBPU8+o4QlRp26L0J7T2lP
5W47qk2fOrehPXQHt7ev0uw757NcTXlyF6adujVTnsRhmpQrtsnZmkDks2NYz6UzcrRNKSFS1Gqg
gxDP6oO73KcUw4yOU8CmN5fDGWT+M3Wdt0p23UF1mukAGEYkSmsbNN3j1Nuv1WVusRhSIi87CKvB
S0J9uOsO2al3R8aQoGRgCmxgCrHHF8VF+e+8/J6bKYfiFkWxIoyHtqGdTWtYTxGEjFNBFH6vVByk
t17QEWLhe/uVOnGzokcr3LcGfWeDMPwT7bBARg2nYvNGAgnTGOvgDRd9d6K7U19nSZJusXun1aIg
78iVUQQrPALlKmo9OpyrnCA4HNaC+2lML2LDUnxdqGRmjvIpP5hmVVm8J11LinjESpzXlYmoQq/U
0FbxR8fefjXJ+FBPRtddKeigFM3ZkV7QD7irDehbmxoganJ0O4IC8w7JZH5BicrWkHq27iS+UhPQ
rG68VRbTQYuF+JWhOCWMNL5HVd4vByMK9j/rCP9RVP5m/fPczMN7mmC5V+9/Ds/8np7xnJ8wWwbY
An36P0zXwqH4iy3U9X6SUlqw4m0hL7h49IxfZRVb/IStyvSp1BKuF+A5+buqIl2oWAKTIWQ0IPoX
m+n//s/n+N/RV/WrK7P7y//+o0vz8rr+4Fx00Xt4BbhWbWiP+DT+ClHFYy6mCE7ttoRtc4mFT2pv
N/CvmrKWH6qpnISQuarWKVz1RZapaeE3A92AQxis3Ni1HivWOmtcR+k6GGku6swicq9qlRFHz+tk
fJm0lT7ze4YbqAPzjgHffE0Reki+pmjKpCzBHRAWh27Srnmm/avmIesX5PPvwhE/JOxQMIyuhWpk
YhT/C0wutBrTo+IRgXbwsp0gnorcEHg4GTyk8g2Ht3IdOh4d5G7oqh63FAquW5brcZ7yzw4j26rS
pjxrshJbnxrOpyCeo3vsex199OUgW8b92N/YVhKdSWJYu8GS/ZlYPiWn2nFaCiIVxZasoMf+llSh
+xGG1NenVK/0SxJ4V7UPJF2H5UVkZ6gq4vbDtUe1GwtaF+Gn+e9jbjWshdQgxKZvDKYhylcQoMaC
Y3wQkqF32KYsXVGUX6PtJ9+Kg5Paq6gQ7XYa2IljItDFmY1Iu2i9IL+qhzA64e3E06V6t8RmZTEG
pyMlrbmum89gmOv7rELhWGnRxJ+AcPDUpVG5JjjDGbyjPpoFT+TULPRBbK8JTCGD1fgFHw22Uy92
PljpJsvnuuNUmRLTjUK0o3n0iB6xkC6ephZHcAs4dmQTdSmfnAofH9xIXSApl3UPEnoX0V+yYsOm
lqRdGbRYMN0SKKm2IcubTUHW5tu/7JBLHYfXdO22ko5ZS185GlcGgEZjRQ3XeBJBWD/g4EGKms12
x24sux2qPAEl0ZebpurpZCVA9aoYSwEDjX3xY8zG/GUmDnCcmPtOfQ9/BZ5j82TrQmyk00ePGBeA
MSQzef3J9MkHi/SC83DYjWRt3fwIoGPchDZjO18YfA10WXE7j6sIEUOTTU3N9mBIjxy67qrtRKR6
5WtLbajk6d4VVVO1bq8DEyuITedTWQzVrpRjt2cyas6qtuQNHJpxVfBAp2sm+sGdyDjkHjl8tICI
5K6pjiWpqk3MuWtPiE080ePWsafnaF5heFhiVi7eMlux5vam6RuuFNkBKkeS+3qOy3lJtaVeZglV
8bWY+qsZCqg+lJU5vXqZmhfmTCEvR/2ANJx01LyWMiw2RRlxJ5in/Wxbn0oS026julpxJXw0XLgL
t5jI4aL1L+0e8UYY063jGv6X9NUpTqntFUG1xpb2f+ydyXLjSpZEf6V+AG0AAuOWMylS1EANqQ0s
M5WJCEyBGQF8fR9atbV11aLNet+L2tSz9yRxCMT163581/iJtfW7tLmmY866iJcsaYbsaYrAegWG
BiUGOgrfg3YvZXLqU+eFgMi9Cnr5DrSHNSfZ1roezhmX810FiI72xxXxMew4czN+TK5zok/1dwsJ
a0Pu9I/lvDa19biEEWUG9BzPo3w2hXrX/XzDEnpKlLgRT3tlwnhxZXPIBoqtwc1F2bQPBnXBcrHC
3AjIi5JbFAq+TDQQc661N66oPy3AVe0d6xXyZb9rhfcQ7b6ghT72N34+/pLCu0Ea+Zrl3F/gb+mr
1cbJWvn4czo3+54lcI1Vbwx4LeuMrf50j484nXPwQNMs7Z+S+/Kq8KxTLVjZIX1smqVr1/g1b3Zc
4aqFopNUfAjvnZ5eHZ1h/SYrGCk3by7OmhQ78gmiXocm6B9s7A6tIh/VeVKtW9mLbcIqrbiztKw6
6C+DoPizINp1qKLqhsXLP7UGdlFPS+pvIa1qk5VpTgrR3+T5zHJWf1qZjP7gnrIOQeufsmm6TfRf
b22/16+OP27dqkg/XEMkkpQN6j0BwkJCn1jIXn1MJDT2wV2rYBlP4w+GIRKRS/3ljxQezyJds0T7
w/D8QlVgve7RFZI+eJynot0uipCbX76FfnST0aNU8pah7HHwVd/JfXdoiAXdYRKXPhxWHhtxPHHT
S1j6qyoo98oe1k4DQTDyFVqEuxmk/bVo+2ruW1+UtTkaz1NfWFxT4ZrNqn7mzUUTZTUxihp9MASt
JTvWDAZdIQSvqLutG8ittiBvTckCUkBdmtbf+rASQM6DRqSmZoWR5BGrHmOafnYZM0gSwKpzE062
QH2mKvh06xoUC++VasVH1kc0pCNxyvKat86zM8TZxo6yEwuLYmVbMQY62q/KBLxGQwgtT42i8l1d
M2Fd+VIzHTK8h/zX0gAHpoqPTk6Pqa7CZsUCllo8t9z2o38dow7CeF1f6f8+19bwo56qxyTy132S
/uwFubDZmHUi43CPZfVhwaZE4q0j1o0bYg4R99rgJR3uJIn6sWLJPmTWuy+qszNZq0x6C0vg8Tnn
YRE4mjQiZbid7JkLtDhSpz6yOY1XNi18ToiXLem3lTGH3n9zifwR2Q1bVv9DvPVb8HeQIxL2ku3Z
lP7F1AHtCPUfvl8S8w6UpwVH+EPS08Lhp0TAJAf8OQaVeW4IRe5zu4OKo127eqp0b24Lc+WpCryX
wkc2iUvPpu+WH7JkYmbyLVI+67h7OHhjPtY2T7+Qz2jaR4dssQHia/Raw4XixAg870cjHbYc87YX
P+spyDY44MjPxlaA+xWdo1FJ/qAi6xLSJMvnJcc1rKhtpUQufbUURwvwJrP8RB17STT9En1wXUQp
3k1Iy955TqK3iM6xPCp2WB7wMiI0kPQvCn/bxdmORAq5lcxcInHum3eYOWo1YsFYdRZ2V/v+VWYw
1/Ojl94j0M47ReFvHqSrZQTIEnvZD7eUREiTe5aorNFKTFVee5Blq0l0X2HQPi2GXREMHiTF4JQu
PIgW54CT8T1qACXjX/w5tAuHlRvt+q7+bhyJNMp+gGpeUsus+jkva+8baNibZskHU6oeN11d/Arv
hRu91W9UCc6u6w30J+AwQ9ZwrUqL1yF1j7UVHKpGPXV5/SqREopOPSSWh7UNCJOsngzB68eqfR1s
UFQm2xhKdtPErApZ3eZmaBBKsbPjd9jjWD3R693w+GpOQP6AjCX+G7/xj3jgNUv0ESLsLp96yWtj
fxppNrnSVPP2f7OkvsR9c2q9ch+3sIQy9VJbFn9WtHUy398naf8iNGAPOTXeWtbqC5Bkt9IewaEA
71wazg/OUK864FuEwfnAz1aZ7LWNdCuTALIMopktN5ieNmmpNrFmUWjC6tyZpIX3Reiw5oO6Amep
jGy2Tdacs2iYViMHF7AtUCXc8FeN1T65XvWrtXveLa9S+7RuB3IGDSbB2VDuY17Tluy0i/eOHxjs
oqF+yC17rYaAUdsP75ln9ZKNPbJsNNUHO0EE7Rh5x26KVu40HkaqolY0THo4buA2DYvN5d9DeAVB
+2Z8JukAt+YwONvJH/DA2sU+0hCmMxeaq4UzdWV3jntQOHLWuKbubg752Tv1XoKjxX737GGdAXqI
Fjz04Vfcsils8fTgkEVpoP6YlRdn5xioZgcymBdZpXilarTGO9SOQslt3DRYnCL7vRuKZ0qULuCN
p40Om3gdg75izZH8MThq0BmetWLPCMnd2kMJIAXt8gIbjsJs43Mkybn6LDuFG1xw7+az9YDTrnsv
ubEd0jQ6JkpRltRizq8jbyU1tbOL/OvEGfWEFUqbNTxhVnr3vOiQAqVN0paTg876/v6hDHK21HIq
SXGHV1NEdz5ffpytHpuLT0SalTo8svrLNVxpbaKBa7udOT4KvDZZwZJSs3Japxoznk7a56VX71kv
Dzbnc6rgEgTNWvUlZ2340SR2w9E2ir10Tb4ptH3oTP4WLrZaixpccMkH1Zn796CYL547rehpOBTh
+BFAzGJJ8eQO8UE191x7xHPc2uve/54D1PQu243d7OGmXx6W0TwoYf9pumjcpFLdr2QPxOR/iI7b
DUVSLI5YTHU++JqmGQ+i87uf2DG3YcvvgG5EN0Y7f1VNDRsyW2A1mZ/RlH4SW35slMRGqylQdwV8
gqIaf0WYl8Usz23ns+jlyIRm5yMPG7wra5gFvDahq07W4mySKEVJdc7KtldV1uy70pzxw1Rrr0lv
VYBBrfYBN+SAxFDcmxWmmgu8RuS12Nmmgud5rkCQlndskbfpxAtG4lMbBhsHoXY3wAnwtgFdpOxA
Aw767CbyO24sZ4/qi78UR6yccmTvJ7eBi3ZpB/O2CYmRaPXeivalyBuu8xy5GB3YszeY/q1+N+Vm
3A+ZljdSIHa16QpfsEAMsNROMd/rVS4H5sQSu1FYdqBdhxwUYD/t9OjGx8ofg+eG2/a2NSHtOyCi
zdGek+poy5D1pFKYx7tF/CGX4n5EoCEn4BoY9iqdHkLZrjhDCDhnxpBrNHZyzToPjpKlm7Zemc62
TtKLk99+EYhP28codL9d3LlZdaKeGKQo3KhMw/Da0ZS5LvDGwZ8manILxpIpbiwYKAmWiT85AwZn
hgLjzGWh/TsFw32MkJO4j+XOUXtWs53q2gE3Rv3g1bRj8a2ByeO/UtbBciJvm4/ZdJz6BYzh0luP
4RCAEDEQJlYmMcUL4onYJaHhtqibKvhUbjSu/Rx5eQU4RKOEsFupYGHuQJg23z5n/VnbGbYEPGDJ
W9A24293SeZT1Of1Z0D4bzMVC3wAu5gNIqc9Qk4LgZSFk1MdXFUlr1kP/4nkhzgMcHe/XbP0LAnD
FrOZgC0QHZR9X9OkccMmttTmb59L60rlPOJpmJyMmaethvq5n71mbjnu2uA7GTzzxHViiNdojd5j
at33aIwr/slAzt8CEpW3Pg/EunGC/tCD9XifGsv5qQUvvlHln6WKw9elWvqtC/WHxa9JH3shjoXM
3yNl44nvFcmurgMH0kTa3Qot9cWKJ7NHGo8YrPS4zwiNoSlY8WHyLcAIgw6sV9qyQBPRiA3XipmS
lEAV+6ekHly5T0LRvqk4kn+mZYQaHhhxbP1y3LXlzE3Za6zLAoP3YicDj8IEH7kEbbdjB6tAVvAT
zSjlz+Lu4mPomrmvQcsKD2MU5k95R/rQ0X73cIdOYPyX/rHF270andocpihJVnxv9AeS7vSTZdZH
Z/jcayhXjFB7WNz+jDs6UL9sge2QSSmWMASWgRUUKMmYAERLtN/Ap9gab8h+w4vOHjycyJhjBJdG
O3Q8YhEhqSSRJU+BPeBZIOV0GruxuTRekG+IQV/5tc0tCyq6up0eYHwatWv2Y4+NYITT8H6nEvZ1
D2SZr7U1hYcuHfsHHUx6t3QdRnDPQqD3HPmpR8cA+MyKZ9bJyQ/AIOIYpFzs+Z/70iVOeWnAQTMm
Z6F8izk+Di3kbrrMgoaV8hxgPPDmLmTkCv1Hk0+I7SLxAOu6CGX4XtRauxbbcOhuf0pAvz+YHKLv
Ia1nuKoTpqqajgrQTfMHwb70lkyh2ejcD6+4haOtjGy1rUXfsfrKMbPAWrE4GZyGe02an0CLqCu1
3Zzaxu92bWuyDy/uq6fctctrmBLtU15mXz3N1hf64niW4bJ85VTcwb4f/GfpYERxc2eGGRIP11jP
yxfPB4+bcVRBFtUeZagyZ/np+oW61CM8kVWw6Op76GqukNxZz3XcVE9+XHvrik39W+NwlZNuXz84
czuTBYXEx/sqO/JrFezwcbHqNflxd7eopLuL/+MDQ4q6r3uDK3NGTU7PWrAseWDpFtu91ZUsDjKB
ktrYfrcNDAXZLMeGzQiXRgOpd+qfZMryDY9Se9s5YbhJQ/7Tve6hFY1JssZMV36wTlseSkezmPWt
BEpnf62n8jUgGcuCbDTccbhUADR0Vi2lUq9L2EEB9SVCaOz7DMQ65UekS/8pFxxC8RjjL9BV/1Yb
2zs55E632VjJV2iG2ZZQKBfIKMQtG9Nvh0A5O7fEsmM2ozqmC9qd/fDJsq3mua10cRZtmn/mfT0O
O2J34YXeTDDwskm5zfeQYLSapTwA6sjXBR4wvt0hbnc7clOs7C1Ztcm0Vn+ZdYF22jfziCsFqjWL
aXZut5KM1ptKis5bzcCZr40/Vwae+30EFHwh3bBCtx4Y/BjcPQbRqI2CW1kv/moMvZACU5qXAL74
VxgkHtkKfsV1K5wOd1jMwBy18JXbLuf+E5i52YaJLk6129S/wWs7RyGL5a5s6iuMLB4KsPfgL+SP
FYjql3IOnY+o70H5YzaAfsMQe2l1gf86yH6oonTkQ06Y6xUAZbUnbd59ujTS/8bpGOCVU/PRsZr+
F2TYhNxN7f4alO2+1lQCnAIV9Daso4UtdmSxKcO9CE9y1xTKvIcxHuhNknIiI3WwRMOWFF0Gb2Cm
VA1Ok9VMCOsrKlL9E7NE8StxUDG39/TUYYxT1uez6hNmPSwZB5kX8a0orWXXG0hVT5Vt8Ct6xAVc
WMsNx904D0xuxVQlR2xnHFF22tVc6lU6bJmBxWvkmmk/Af58kpkb3Vg+cAloxDCcK3Dluynk4riS
eUw6BhU7O7RjGr9jEAy3BCWd3YIuTm3S0BgOjLoeT4tPopuZSWIXg4KF3X5Ep3mYFiq+zQBguZgr
4n+d8L6SPnd/eNY47Hm1q5O3ZL67rseEtR4nbfmdOkN3NJWTXKc6894tLihXQLegghT/fQjxKjp2
OuOQd+pavHUNsvEubhZ1A6AQEBuDFIXVPgtg7Fv+qsjYHAeptXcqxztWjcdxP2PIeaWuGgQ+IGVs
7nKer+1Clk1VAYhKQVXmyl/0qyIRSE27Sd3Hoa6mp3Qu3U01wX5YpyX4b6C3LRapGJvQSri5vDW4
No8kdIc3d+6t42w4kUA8ps0n4aDvdJxjUNbgbWB8Ztt62gRni1p4J8M7NVZPCQ6Xg5XaC/zOhXHC
qbt9MxxSHIjQ07QFUmNI7Mc8qMMHz4CyR1xR7ZkwuPuQkCHlHXXcFr4QI4TdGG9jZwg/nGDf6VCj
RGsHDyOJzltXN/WbTm0UI2lNOK2gegJLtZS1JSQdbaOhDAmrDN5ynUhDo60RfdoRUF3wrOJNiz3u
V1Xrc7ElB7wZ0YTfGOqShzEYoSnCK9u5VV+/0h7gnEzRuA7ChvCfUc30SdRiJn3nmYeWUBFmGO8+
z8lqXjtdyadCIElK2Levqb4XbFSWGm61FsFHq61gDwage/cnvzoQbiHOA894I1B8fyYLbteLnvyw
vPiyDJf1VGXEFWYQXXHTbmTB5mnleSq+XzCiZjVyhoCTU4O7Fwjd5n0YmuDKiOFUl9n1SUcmy8xy
F9qz2ZWsiJsrZkR9xRo1hCz6MYnxRdftj0772W/kKgLzQSXlg6q7/t3NrOh5KLA6FV1d/YZeWf0t
3Q4jkzcMbxO5ZXSg2PsxdgOQ15BExGsHgPVgSG8fm9RBgMU5al0qNy2u3X3/nXjaOuKnoDwC4PMV
ZJY44y3GC2zfkZCFXV9Rmfhk9bH7k9ZMF6MsXmuJQ9Pvt3k6jm/IYtiMe5USh6oIX0E69bbMh7Ql
W4M8Kk6lB1IO4o3Px3dXBVwMUJcwMMb9i9XH/W0BR+yuDAmx55KjRhIIw367KkpZPUcx2wYbwXLj
VFyYR92CkujK6pvlQbOfqhmMLDn9eWsNFt+drhlie+W1UwnTGbEeBP1zO6B+OVD5br2scQhWMVDY
qurmVR+JYht2lX4jPE6+NkzbPZ76O2h/JpfkE5P45U+RW2xdxePBGZvtEKAaaVLIv3lfBSNZ3f8J
J7fY9L1lPwWxWR57O3R3jnTdTTgHA0Ymm+EJQzC+I7vwuasB/eU20z4lCd7NzF5usYpvbZaYFxgZ
NAVbAQ5NflVSb4YvFaXT/vJW2FCmGSruZkflly1368mL8DnBSjwuC4tQC9zCxtFR/dLy8FvTKEFv
cpRWEG6j7otDBjxqMC8XG3vQg2SuOavKW94g2NerPgzqrxwG2adPd916YvX3q8i0c6uS7ruk6OTu
TgTQgaSCs5rV2cpuBN4D3gmwqWM5PjjkJa8jxqCfM9jYRUTm5BKrRc8HQYF5pIOp3NXmKagiCNZF
hwJIb5EijyrbrDwnTFhLYIqnzL/TkTEXPpR2WE/sBKp+y2Os/m1VwfjGKYTYwYi6Z7TiduUuhHMi
vbEFlnlZiW8KNTAyjaUrWYrk4l7ma2Z1EDyLdsGi8E1zWdHvVus5f4IQIRFYag+8rABvu8jp0i7L
uM1mUBt92VUn07oPRYjnKOyCD+G14cESxEcxYCVPamqAEzfKS/aNsLDzEbgoH4eOrYOrrUdqkYPf
aWD/zCMp32ON7kW3LhsLu9/7JTIeIxerdYqLLnzhPnRO4JCcMIlYbRlWTgFvNpL3jB60cOmKakLH
qonegSZnmxQwxdoQiQ5HYGi2bu/Wt8tUOBtkf+tl7FrxMObocYy/IMuT+/w+ONe6q+ePKmONYrh4
kYPizw7ZlW7ypuKlHtp92E7Bq3HTYy0EWmUsFiZRLJAy27hh+ZYm7VtTLNEx82b7yCXjNAvzZY39
/XenHuc5haMBEeVxyqotmu1ZaPuL8PBDhPffuMXROPFLZqrnbGovS7aUvBTEwYBcPKdDG747Atam
rMZkDXYC6l4bHDNunhRvTMb+4NrZrkDEIff0L1PQ1KvRt2xsQebGsMFYX+h9MHGjLsKg/L0gN5+W
bBb5yg3acVplXAV/wRKIiBSkdCZZRJv3neeXxUpz8a13aGHzyVii3aipqzF6TeGeZHQNVCUSH1Bu
+3UqFzj9cXWXmurppecrXa5x9rH8FCJEzIZgkq66Obt1cxTjaoYaBd5+wuJkpvLYa5/tbxSVX+y2
makLwukNXtANEgWLd+M92syWkCPm+hAzt+GlFe7fDCAF4oJOwC7C691PAt6x08niGV+G98hIitgL
obnaO0GyPI6chXtDmI4H1vhBgJjYLxt4PPw9Uj6T+dGlEOrdbgJnF+CEpEPN8xgachvZZeUOfMVo
Kpx2TlfxkLLGrn5OqYqYDrbLpqpt2pwXSbNTm0pnn0Uk/wz9nHS53NeyayfFAIgFtScFEuHY78cl
f5hFN5+ZFr0tXAu9psYbYIElp+EzZm34neOhH9YUQvZf9uzrF3KdhlWRM6zFAlYYKfheW+NrWkZw
uuFbJAx3sS2Lohh6Gs88qqe3ApPxGZbA8DOwhg6Nj1sGrnGn776bujcnKMzyQ+mqezBzqNnzzso/
xuyY95XtjWLVYcEAEahqwRXMpuKowgsDpHWKeN4uqoARanPrQGCZJ+cV7W18G+CZLgzWZSC2HeUJ
59k4lt6mvXGTU5MKC5rB4rUUoZKMzLhYLf5rEY3ZKVpC7xJGU86uP7eOFt5QtkrGAcigCEfraiHr
pAjhBa4VoD6m5SmxFeXIs3D6a5L79FaWM97HPPeidx8qKS10sPr5xlRSvxdLkO9GepoOY9NUz45x
cDROPZwwd4mdCxdG74hwbcmVSHGwMtDZXNCkPbfxriymYIt6qzEFERjxithtN0EfhSe7Dm8FkIlo
7cs0e2yZSx8UQfZdYjnsoZhuaZvweMDa9j5I8vCvi3P3aSl8uKAMHjQ1DXwB16PAs9+FQfEQgkNn
X0TKN6s5AVm6jTtl0YcS5Mpd88Tm72OfyNafP09N3vg8JhULZJk2FiHdab5V/qDfqNJNDzNmihVE
4363BH7yaDtJfUjks3T1l6jUh98EqBKRjMA62ONrSRzkgJ/X+SSv5D5BpaJ8ucrHr05apBtIBJ/x
RINgzyGtwS+Ii6eF/PTr3A318xgtv4hEW9g++ZoiPuW+TWjToUZ9ZamMbZcVVPrF4ar5UlV58NR4
hFhDSCjhOhVh/HtSfgGLStPUEHgOSwbOMKuxrb8O7+Ha9jP5XjKF7jgOxDFtPXudEzQHlSoWIvbG
CbDzaonzIB5P9VAyutSt86u2CA6zyPXPNjuDE9jS6nEum+jIqjCFwVP9kkn9WiS2xk3NvIi6ys9o
7p8lHLz8/YPwOb4iPONtREeYE0MCX5Zb5koX2IT6I+qme7DCotgygc+XqFQZHXFpdGNjbr/QrjU8
z2x1LqqgBFgmCzUCA5uxlbTz+FVYYQPGNszinwz4d+Mt0y+QhjJ4Nm6F5rQsFGS4bnbvuorm6iCn
PNr6c+T/4eOP0aPuvfcurdIDQ75EarLiHfMo1W5qOQx+SWw20kG4gwcsdyKuWK4VNfD9RrIO8vuW
NpFoLuVjFfc0c8gheLbH+w6TwW7Zh6WC1Z+LbMLr6Q/p2hlcxD+qbPwjIpbzBGRAPw0ZbI9pLvQl
m6SgRSRmt2/TdXlkxmfDMOWIVUXT/S1t6F6D5c9qxStIeDaerGiLlfRtQfn6QI1DOmu0d04ZKVfV
UjdbPeEKKlJkFZad4VmJor9mkzXuaoiC6wigxm8QXDUuXSrYFzevzuOikyNhPTaSbsspG4f9y+Av
1aOYM7Vp+h6nX1kRYcs7Hp8CHx/hFS5y09I4mP7iZ4Epf6PiQrzoOp8h8FKCMtVR8x5O2wZLwjqp
+6cA4tJqwKRg17W9rrE0bfUQetQ6BtA2gPPwknE9SR6qBZVlmG1DI4wI1QPAZnq/xn7eDELRwoep
es3xzn9VeObUNl31gbaIMybN2MTp/AFfdnt1wlrtmWzzt2UR/ZVCN3LPs13+cJjy9qlems+kk9FH
oKzg2yvb+32C2gKMaXCWjO9sKukUb3AU3qaOriDmiGsEFvhkl2P4ONiLxWvceBfXoxFtUEPzMHfa
2rOSd1dlMeonNH/+VkcYZ9ggG9lHdOXkPcxss89zuybliPGKijmv+5nR4Lewv4+Tb5nK8OCIhs4v
EQyJYPLKXu0xZWWJ/3C6sMWYDnHvkIwJo3Y6EyynoE1zYGCGpi7h28Zwt0Hiv8QjNVCb1ktDnA9o
NQD12Jtb+eyfhpHLZd9NbFsm2E2rgDXXzXEwC3hWtR1xEv/Ky3uoEA3LfAPJrZ4GxvcIvIJdALCu
swY8B9GEqPrTl9w95DLfRnvG0eKMJ36OeMjR17aJ7MFw59AQvgCINOT50wXh03MluTa4BQzNW4d1
8cUA4o5owwCI6SvJHh/q9/KIppYRCqNyNIhEs4WeewSmA1gk5dLDhtzz6F+ne5JtvRU505qvidWt
/kcM+r9ssf/TBuv8K0b07hBFZbdFEHvCdiEk/hvOsC9hrnEcqQPlGKBvrLbS5B5cDpieVdgOQwq1
sPgLtppZ7RxFgwSV1+LCe/jff5F/pabye8D9E44tiFKz0wvtfwOJKuWkRttTsPelIb4oZU8dZZft
/9+t/U/ipve/Anxf/tTDL3IN/9B//9HLP/+gEiT9lz7j+7/+zzS8E/1H4IkAuzA8Td6QO5f3n7Zt
x7mTNEMnxnPqijj0+Kz8l21b/EdITB7br4Mz23WxHP+3bdvycXSDdorDSIQRqZL4/2LbDsN//cBG
NiTPkI8aH1Wc4EEg/o17yyXPCbK23gWshTbcyeb0EtNhKc6mWRrO+tayCcgtMOS3E2Iwl1kiYJ/S
G+49VcLVDYh1K/LWFAYCepiSAfgQl018AtWoA70ZIC3Rp4iN5HUuaV5YmTlr9JZHgwI6TRoKYiPQ
qK12JwnhMpfJ38rP6T+bncEjl2tD2YN9P1zAhyfYZ2yxsMiMcKLvQ0/P4xZ3890rEi4pseEY3atR
yNPHYeyc+SMK22Y+YSewWFxaOg02jXLgiGAD48Ltm3v/b2ZR7ucubfLlka6oN5NE52LSLznvuBpo
rG6M/iPL/JLEiqx8dYmRmjlh3YGhcCGzZK3ug88vQIXhlx2AJgIi6pNcy9oofmf0V58NQIX7tSru
H/OoqrkSxIXzFw9iQtY1bDVtSp4OjpO51zeygC+euCJGeitqF0SZqFNu3Itn6Rlej9PbiMcqQX9a
ovpGrKpt+ZMU9I1AwLTHcZgvr5NSgb2uKj/ZLZOv9XZq+WM2jlNYwVYYNUR7lL92ryrRc96OBUvw
oAp57gbtI9s/l0d5t+APN0Mbc6XppvukAFTHWinS3T/buG1fdJDeS3BUH+h1W0zjvAnhUZ7hzi/D
3l5oTlgPjqpw1nFJA6Zcxa2za+2wKfcuMyAaRhRk2QuLdJJbS8lUf1CjPXbHebBCnL8YsGhR9dCi
t+mwxNwanFkTg4lbAk1uPZIa7Zh7saXSK9Wux5FsJUxYVLQt1ovlzhICJ39mwzD0ZxVkVkktVFAb
3BItDyi0QQb1LndpXaUfNvsVcY3stpLfo9kMVowJjVxF42wbJx/lIcWzDcDYePTjVA3tr1s4QSQO
SiHs4TxnMnaxOQu6H5kx53rb1K1pDxbzwV3ryJhzRzgmToQ00qTWTesp8KE51jnTFSEdjJX5ZH1w
W+eOIFXog1gIkMTJqwknfOHS0A1vfuHSmGZqAIw/uAZzbZPF2KtbwUibXXJUs5OZwrF8UKp3x8fU
FPF0bRE7JzQT6BZoTRjc+bzmIvlkL597f/m9Lb1nKI2cDaBAyv26eXbUJtSurp/9aaxY6drMfDvZ
zKxIMARQilzLtFdHJ4tqIgRaDmwdg7kpqFwrQ4SYCjmLLwuSxkksqSaKT2TX2RPi9/+GftVPGy8n
JYytsbShOeQZoc9WQdPZNRTwOVvaEUtCrqK3M5LKcKTZZ5bkr9KEUoJ1ARG8fOQuw8mFr753v3VW
mXpFce/QP8WgEez1YEwlMWrYWbrtYdoEq8YuwHnKrrApJLV6DLN1df+nrtA5Qp3nNfT3FmBeD9yJ
O/3oOpw8B+55hTx23QTJqugrNADEcOhiZOHHaM8d+t4p1/m47cLBabniK6eEtYCf2SF86LEWLIgH
eK9eRnfLqlaegaBk5ujdi5HJ1rz7/EtV2EWnxNwbBGSksx+5G7Z/mznx/845zSsbRGP9AcaAn152
gv/DkiMARNwwtuArVlJYEHkJsAWGG/4pSXmOG0kumHfCa2AdJej5OwqT+6vr99zN46UOH+W42N/k
LOBPlXNet5zfGXqdnkL1h8Bc+JjPvK4Udwz6AzW//dvbi50cOs9r/0Lq9P8ydLEryikzYYHidB5f
Vlnoj8jpIsZo3envRLt8fArcUC2HkY26OCR1m60ELb4Mfcv8I57sirprHdio7K4xMHlNmhUb5UMi
XdliiKKjO9gT2pvyW3WkMYf6lqVKzPtks6I7O6XKbzUycb6ffHoo7sxMw25baKveYCgQn77tQ/c9
pK72RXj3oVs0n1SDPt8JiS6eW4NXwsv4sIGCKse30onEH8b+nLKGeJhfxrAjPQhqOJ3WaTLYNyl9
/xgkrn/XyK0kPngO3aIjCIrvdijoa5vhaOIWRAKqVmQ7zEz16aCR3xmvzq6Gl7V24rmkE62L9OMw
QUBa+f4sbprgqUKpcEHRV67HvONVZXsu8TJh6RP4BFs38jyWuTEIwJDaXs4iDJU0rRkhqgeMsJLA
lGH3zyKN4H1QVr7cLcPMUi0F0IwFPQavMqQ5ipttlcutJsj0DNg2+MgsioKAnsANSWKioKuEcrmv
kLJBDrPWpF8YijD55qblXl9PTXCHRzZszQPRFzfiMPm9iTTKdoDe2x+9iFKYJxiRdqJI8sdmbqqP
ui+nj6qw/pO9M9uNXUmz86sYvucBGQySQcC+yUzmIKVSmZqlG0LSljhPwZlP7y+rqrtdBbjtvneh
6qD2cLS1JQ5/rH+tbwmihhN4rlCK4ty7TRvR1edbvG6aPvSoVYrYeYhEF8+4VFJ7ZVuZzTtGFbTv
ZiE9d1QcVo2xIzBtYsKVQ2rm7OIbSpKGWswRGY+CUxkIQLx8jbC9PyIkbQL90UXM8cr2qU4dgFwM
QNQQ4pxIUbvVqPCOJJ3em3jFQIiwJ5hXZKpgZ7MGCc21JXqOcxOrW3KhCYBaEVZfGbU8GFbIlPJi
tu0mW/tDQ1CyvkILua48wCidlVivciz1d15ev5VSy+TsShe9lFQc4iUWsunBs6X5JaI5ec45nlEB
pJIGUXAi3hUon+qanY0f6VRdYcxjCzdjU4uMrueQLPkHtin/awEe/USPqXNrMfm/VH7e47wA+PkH
S21hcthMYsqdqgnKm+ADw5LkJG+sAKHJ1+ba5r1RZXT9JpNE3Ffa1AYSjOBMK64vjnVqDe134nkY
/8VU4YE1y5rUVZ7SP7EnodhgP3clUDTPxOJr0Jcj1nZesBI2ZDqcGwFeI7AYaH4c5I75JicY815G
I40+hmcKok1MUgyC8wy8wOng5a56U8XfdE0Bmom1Ic9sSrExenS1jisfxEYGsnFS6coaJAWSNKwT
IZzQjyqibBoCE/5oLHhjvXAiNQHuglqAJRfmRHiruhPjNm+4ZdEseJ2uzNJhl7m4JQ3cOApv4e/Z
WFB8A7CCXuZU7fSIHLI2IG1PW9yqU4hpKaJz3dGIeRubviNK1Msq21qyGh/QZr08mLMsPBdkr9vA
L5fob4pRy16PSQWvhJVEb4YR2b/ajKdiQxJtwlwKKpe7ITLQbqQx3peMBVj+CU7egX3WkmJkG9eA
CBEZV3Pc2LCwcXnk2xaOH26HYiagVOux/EzyvikOsofpuMHsyA6i4Rz7wR5YvqRVCmYHdi1+yZSv
KGKAslXgx+yqUIhzTHRt1/qKR9k0/wBthjMEQgNvkJvMD9Sgt9927pcdPaPT8OZVLa8PSY5JrGc/
oe+VoZk5NXEFUaWpxkK6YZ1VnDWZgG8lC+fdUinc0JaZQW4yHrDM2ZGZ1sEUOjFeA5bv4rZi1rxE
RZEtmNMaIoo9hd1ynduNe4na2HsX84AmBM8v/mPG0vM3TToszxYy6/PSRuCNQo20CaqlNZ2VGer6
T5Z4fR4wRPES8oeKZeCUR8q+Ar1t4gLAET7SwsOSECvAErzbQOMEDrYQcia81ugoN/EpczzJThN1
Iil/eEwOSsPOBeAxFwz02B/kd033Oql5CtjfugZE42pOrfp77DRrvrHJADZpcMRLoHnB0eJo9CN5
iYY6oPU81USsQo1NDsi/abxWsgvdB4zK8ZfGQP0xL2N0Vt2cLRfHbYsBOW8cwSSFFd/R3vR7xnWn
Ky8zumO1yZMSBlFsat+ERCQJ0rGQsFm5uOZN66gBMwZlSwZf2gWfvnJEdIEf4yDeE/WGuT9SPZvg
1vqJxUyeAOsSXeXAiadjZ/Q8V9psnOAIzfZ41ylX5FvXztrH1J2T76QkD78CqjS+uJiFX7HkNl9i
mPC6pbydX1jTCvrOcRw/tlVOwMCnf6tZ2c2QvaZw+OmfS7l0SGPE/uW6RD/NoOLpxnWndk1TDXVk
olPDu2fPoMSnCsvQZjGiBE8EHrfXhsKmbO3VdvzlV5wZUMp7x15HJOVStniy+7z66r+M2E6/oAR3
1FZevVQ5dt5s3XtOerT0taaMny4fCpXVHxxv2ECXauzvHS3bNz+lFdzclD63xls/JFHHa4DjG0U1
hYb3JIvsOZt899ksK+PL9AcCZapNnLdFKFx9eXRVR+dJLekWeap/wHGGK6Vk3Lmbx6L4XcZpep2G
aPnyphYdlBN9+9PHUFa2XFiUaZblhN8pH6gwVmmo41XUXilbY2sObzkNVh+mKRyPLTFAxVWCPVtt
FTZw2nidPGdqnnjdBgshuOdO2Ho8YdikbCytc1/d9DAH2s1MR8LvaExxFJiJYf3hHMZOaLEjmV7i
JaFwVlSDc32AYaYl7sk8WCQuP1GyxOLoKXLrxOZsxpbjd9WrdHqmdVRyPwpaNujfLYlfLBBtnN0z
FAsMSoB94E5hSCMpmHXV8ihHTlMrn6VNztOnwxtvi7kVG8FjG7wXqGqmSLcOW95ungU9oy3cILxy
WFZJX3mUqjUMikEhkK/vwEiAsWuyTqoHAvfsHlZs9sz3Cdg3sxTwGYNMa9TluO9GTWwksBfCua8J
xZDnqFY4avjisdU8/n9F7R8dNrRz/idIydNP/Zn/U4nN9ff/XUNT6i9hMqJ5MCBt20Ew+zcNTZl/
0Rxjc5Nf/wGDgF/5Nw3N/Is2T2EqkJGOtDCp/LuGJty/bAm9C0wBypuQQvxXNDQ+lWvl1X9wAWhk
k6h32G7/FSRJbCfqxlTvvdzRl7Zo+nvSw8VB+9YSOMowLqbg7MeyaSgw/BkU4ezA+Bu7lJ7hB8pQ
/HVjVk0Q6iK8ctiSwLdF/1tw62wyBwDbyOJyrzKPREIEZfwnjxMWPx1ptYojAyjAatwWni92Jnii
R16N7SmuACbIuGQKBRdRrUU/EskrwojKXgiy0WKZP9nIgRwfBQ8nbWbw9qsku/gMQOzuRvNpqTHg
rNIkVA9ZwZLJ9Tv1NsDlPKRFnn8tzpS+t1kPqKUxGgZIhPnN2BXq1rCIrfNuzNSdaCAtOm2J6Vwb
FBlPnneQVPMdQIJ5D2ERzSebiNorlOuQpqkR/M1aSqvkHNNJeztBUfshnDhdGhFLTj59bLx7I554
jG6kPJnLmzvXHJwA66RzZkm8Vlc+TIsF+dQVzrRvwpGDG8+wtwIk7HOSNYSkReqP+8Y3SY3L2F4+
BhS426IwLOb7vIBc52XNFJjy2jOSy+6Ie7T+mBws9rSatr923xgnLEL9nwzW2TFtfd5ASeSoFU9G
zh8UvVuHJl3U6+RmFq7exb7hPc5GXyD0cyr0UiE3TSz1a4iI1GKRVtZ33czFdyWK8rB0pBYzB7/N
KjUwBizDyJauZFXSWni+8JvqQA/to1WqYmd3T3XkU/1SMU9Sp/k60aRCgKgMXDwmtJGHRCt5bz6Q
2LnUkvSt81QC6aEcEu7GzJtl52VwFYG4sPbOthjp5T62uhN7FMJ0cGYILfkPuKcpaElH2hWq38i2
rd3fkv29HRHBsYFVp8uXO7d7yy92KKlkBB2O9ziANoJz8NADQytJuzRFvuyxneFe5H2Q+J9jSgYg
VWcx85pIS8OiqnmyyfBTWvVnFD2aiLJ+ceOOL6arQNYpyd2S86aU/I9t5qc9IRf6efw6+sV439KO
dIs2sJnaL5cdsy9pROkMH7uWZ3CEagmuQfnm08qyhV2TcUjo7fGwNn+IeXK2qniw5FBvS4OXNdNk
bj712JOqIr6rewWOLwtXTI3rtsRs6ZXDBQoaZ+ViPI/XilANBC1q872Iy29Qa2plsckurPDVhcxo
M32u44Ty9JJMLu4/86BN/JeNkdzEXrLhuPaukugPZdX3vdbuwH7zJ/Hcc5bgki6IHBFN7tKNnLHq
yAkvgUdDB8kf49boomOxxGTA4Ryz7j17sR/E+LdYImA2v2Ye4JE/LLEHUNrDQoWhDVR0ku10n+5a
yw5PzpCsJ6tEv6tT4LOclWiEAMWck7tlXu5AzO5riyvRlbLcdEnxClVy3dpFswVrSwKuduShkPmj
aMrfPn8eSR6sQ4cycm3POImvob1rSDDpLNL5JPfJCBViZcz2wb9q2Zq77skbhDpD1OACmX7cZU5u
lBc+G13OMnEy+KurCe3MU1vfKID+FYfMY9CAG87L3X4sGwPbYXRRXldj5JjMy6wj7xfONjy/OQww
Ck4bR2f2yZPLpxfWJtTculCfckaQQHzyEV3Azbp0D8ji4mrdf07wwtbWVOr7UTrRzujq9GQKYp9k
P5futmYPuBkYYW7g86UzVKTFeq4Gk/YvHrG3fsz31xnr73lc7E+qaZLvJfbLH7sw7XOkW3lIGua3
0K8cvJLs10Frvzid0e4IdTt7x7BecibZlW/h9POu1m/lkLJ1/VHfLFnNymJm0iW5Kd1fNdm3Oqrk
WrcI7osyqwDY7UeuNHTist5IiE23ll1EN2VtekE+4YNEmTopO4JsUAzyqfbrHoDqdEvZRn1OpuGz
T63sXNqKJNmAGAKkMIS2irctxAv2nReAIaHklpJZkVs1CwX0iC5mxUtL1zwF1GhXl2ku0+uLa+5X
YfsEymWm79a6FJH1vcil28ZOQrcqTqMn2BNg4SoLQKCZLxOPs2w65kLFt5Dmvbduah5pTuWEVHld
+Gl6GOPY21DFDS0DsfBItmgMEa5KHqlRgYC9KN45vgWuP+NYAttmp0Lf3lgMxiOUrRZpaI49x4Uq
4OqvmsXH3snJYnWDXA5Un4wnrzIwTvFyl1x8y2jVAY+xfCOT/qp4jj08U86rF63vrKTr+EDDQYrc
xBriRzDwGmc1l9daFnm0oXcwz77ltS6+KuxIxDEl4PYGpsiE3oBgUnJ/F90q7vJsy7ei4GVcXmm4
Hpptauz5JvKtz9iSxcK417BFy6swuqwsj5Mn4tMHAQt4q2wOl2w9jf4rZXS2Ym+HL7DxQZyWdAZD
yPFJndilRn7qaNRdaCKIQIiSdcI87Ud3pQzXXZSXu7g1iAh1nBmmtCRw0G6JPrxpvErjJH8VBIoV
n75Fzg9zn1yGZ5Dt18Rx490l2FTBkzpEhnPXAEGkIYhAuksYxm6Vi4lkBhC0dttlpsOFFwfewM1o
FO9Z1YTbCia91w1BEfmfEzFG6ZbOocI9zBpq/Cqy5qgqz2PjQghtysefAV2nXelrB0rSjQFLRD8Y
pIkDl8DGnhokWFMTyRqPxCRahk8AtPcsYyMbl9SbyLb4CWCDwD6gQ8K8WXJ/Eyf5oayHF7xMH5Pb
lCeYevj+mBluoSXjj17sX48g3RLRcFPa4w1l33ufMpoUeb+bCJPWC2pH6ZrfXoZYkUBqI8kkYa/w
f6wRb4Jnt7+z6Z6m6d519PtQ2GeWSvOuwrd3M5gWdcz+KmZL9gNpjoSbIp4FNoXKsA+GnO627yAm
9QAWdr6qrc3CobsfnAwj6y25WjjdzcRKNK5vvfkpZCdEwwM0Tbe5a12barqh39vTg8WxfU2JRNyE
4hhZLpF8uqlzcr84ONaYFE4lWMLBxDqWD9u2wzZT9h3gRsgQOE8XPCqzOKte3uHLP5gtQkLaWCx4
scw7pCSJlaoTuDCqigtAFvZVpoiOc1Kd2tw7k+u/djPI/cAzeu+I/HUxMn+rpu7gZFCbE9ca9kkX
eTeYvleNxM8/FAnqcB5x3o1f2tyQj7A+fgVpolwTp4sbehWyNwgWPKHj8NsnrheYxRFhAitPPnxh
wr7YsKqYRbhYDbSCXuKGJa4EncPBcEfqdLGWSxw6Jy+/busSe8PK4m0uVHJf9xKUOV8mR6SoGxTj
3ElpYIF1yd6kL0SODxTVBLjL8ge7n34nII8rWVXmamiN5TAqqf8YiXPbskW8Erqeh8R8Gj1Jmqlo
j1yzGUNX8ab8JOURMKo1bnKwSE1G+xZ9CF0I+toF7K3opQa7hEW/y9nN+AYLAF3k7x5olXbQ68iV
7ZbQAcj2mTsNrBgQS1bXgCrSpg6yMj2NZcVCgaG2n8oHIqf7GtLEZKgnux+ZNKgKf+xpX8BrNjFj
kIohg8A7cl73yZ9UOefeJpvDLh1/MtfzFRvQzP7RqpcdK7QNUJ2zG+W3me/cxUudw4En7eQn5bCv
SeNUm4jrbb6a08gHQZsXBJwM11gTY0o3w2jIwJkyb+sP3yl31dbxKDQUrPLY6/Ysf2pcghZS5Lgz
igh3L3drP883IrKYqZYrcXaN+2XbCp/9uGXWjw5C6NrDYfxsZPaN6XjYFOvq1vfAoOXpg+CjkWfN
97mPgDeqW4KQT5qRRzT2VzNoTgqdcw+RnpjtYK/FYt2HxANXQ1odeScdzRBP/7QgYAl1E/EQVwoO
vWntsQ4TE0i7e9O6T5Q4tO58KSHm8B2hmWfVC25WgQvPW+rb0DMepdn5QdvGH1R43aUL8cErR494
j2MkPKd1/eS2yJ8E+/3yNIyh+x6ioTjsPTZU0HxxwfIenjXU9xwqfdy3W16gvw5Q1DWvx2N6zcSh
NJ2o8fSAi78xTEFTwUi0SWFuUFZojoGny0cv8U5IMDAy0KFeBtfhwpTW9ZmUcjks2K3cShxKigir
0mgOvv6j8eptiHcB8YmXR493yzoMXxBQbvDayn2RP1HQyuCaG9XaMnmzuIDcwiwHcp+JeDNGDkgy
JdR3mSXTR+/6JwKIAIMxpLjoUoV9FCafTtcN9WoWCst6xEIe63hOuhK3uNfpHbvUZ2Ny96Mr/mSs
EHgWDMvBzq4Qbrkr6+i5hLEXtn6z9duuOyhSTqwIQ65u3T0Wox1zizWAaFPK+VLXvRAoYvufdPdA
cr498gWetewJKhc7V+CInf0bS4uIQJu5Hl3FsGwQC2HlOrC84wtRDCeRWm+6YUjDJnOs0u5n8pbk
VPvUiEpRfs38li4kwDMMod5muH8N33rDPFLilrRaXLzJdJhMoCOy5YyQ5KjMPCI/Et8VQTVFw7mg
SfmiYi4pC/gHbnbJpLiQmKvLM0mhB6wucu0XSKc4JSBuu/owYPnYGKXxVfTxn6WhJEhm7dogDobJ
n4ZI29Wo+LV+IxZ4X9CxuuEcUW+izuevUWcQs/Kj6eGNdB3ERkjz6gHAEEHBfN7DpnFWjaOoh61/
QHyNwKn0dEs4gaoAuxWgfaxoFxHCZMVyY48Q8COnCFzHSWgihMzQAoWs+k5tTHT6a6S4uOu6K4xB
jAF6RrSmXdKjdloccvj47MoF3Q/hIzv2LeZEa0cSJlun3cAStNjjnHiydFHvpibpdvQemhswmZeF
SSAd5HebIMv793SMrqNefUcsE5FpIH6lCrqMZkclEAXMqIRwIc6Fj19wZqT2mLxm6lCVXzHLVs9D
VVtYK60dkJHbJkUm1jFrqSIFaz/RYjqOkLBFZFSrcZbdqktNblThBXU6wxNuWNz4ywarR79he2rt
oQ7xN/U4djb5hvxotUqGjqpVQ9qrAesIdCz3t/fM28IhLGQM0b00r7l8fO54VoKZ7yopiVfNU/ow
WhDNcbvgx6rDdx61JygZj7nAzNMAqaOQb+Qvyr5BaOJ3oXgrxXTuG+iJ7ji2xzhUNzhvv5JR/fQV
m6ZlttDg2RhvGc4v5E/F2ksVw4bDkMl7dUsWp7+Qr3i1BvtZxbx13anbNWEPBsvZmRazVUeraAdw
2YdATDY7IHO8JvDScZPGByNJzlK0Xx1yeZo1LE6rM2oZ8JRMtbBrMbnMOevv5hfb/fVKCee1uZDp
UCkonohyEMMpj018rTzHj0QI4sE20rNZL1zpBSZgSgVXLluEFYsSTAuCyoWQ+3YxvkaDZy3bPWqC
SA0g5IzUQuA1vSbpt5GImUcdf0tr0V01x0ET6W0o49/USrZjx0bJmobnSA+7zGAYrZFXSMVyOqnn
5sVOxFdOD/p6qFt+Z5unVD6J+wJ61q5uTPOQT6HA5CyN+OLmS09jGPMDB6dNNCxvfMZreyge6J4K
ukwGRlPo+zCuyxu7S5rXwXbg77fsraoueYcqep5nUHDadh8J3D+ni5g2c8IQIGLnpYahlmYzIHG2
REafNY8ks4OYvobSTaddod0nbXl3bJHuUtLdS13c5c6z9By1yYryNdHikBnzD8ycY2vo+5gmnJ6X
6NZWVMWXqu8Cw5DvRSmpOhH4rvl6uCkmYR70Qc6l6BV1QJbnIBwD77xtcqHbQYFPhvkStNMYhTdu
TWkLag+tOp6Zvurrw8WVrFGc14SVsjVk8RaO+qEtl2PrLlutkodB1eV6DuOXrI+3hWWm215mt0B9
TlZvbUerufRRf8cRtjpl0XhfKdCx2RhiXo6yI7oAX9fyVsu83fpkJZpl3Jq5fx7ossOQQXeFMMAt
Uey8ckyMGoa69xuRMj9n4DhlskvnaE/KbJtLxFreT9RwPuRL+SqJJmxd0B8bxyOJAG2bQg2LauvS
ZGdZrOxUE9sbw3FXA7Lh5o7Mx6l97d1yn9hbQYnSml46vS7QfmZ/umI5vhHEgjY1u6CPLe88OvSr
UOy4s6Jwl4qQnY5mUOFSPwz2vb/QOCfV0fOrew6eNwWYpBDzdpxZT+S8WhIkxktMLgWmFgmEcn6F
gronJ8wMUD+6ntHg/3r1MyZtkzx/q2d7P9Je4TP5AEthgk12C1ugbWr27UduWR+GSUYjhrNuhPoG
9fTKp7j2/pJo5gfnzifjtMTzUz7O90PX3XBLHe0le2Z1S9DIG1/KBL8dJNcVrqNbp1QnquV2rgtA
I4SEcJmpCeN8Na8deCTcFJuE5jbLsl9CzgRgioy9ndbndNRvKQajteXpfodJHoO1Hda3Qje3WYzM
58j7xLEfTRKBqlf3DVk/zd5+SvMfr0fkQo7M1hYaWd5wtBPXs7L+qOk2zVmVrlIx7opoZ4r5BAeC
pwBJTZEWywaLyVppwWgfkbMDW9AQV4cgS1Z/vYzJyaOozyroEi2AecAVWKdjdsNumZ2pnR+G1Po2
Y+PF7kpzTWbsGiv1f5K4pxfa5/o2B551FCfODz0Ba0r3uvoVbdGmdRIaPicZjLvr2IbROTvv3tC9
5xyWNrk5ZsdwupoiFh2dKFzYO9l44zYsGhPKmmZdMWYNWJ/wlOH1eGRffGMl+e9Y9fGza9KkLB1P
73HBgqXL/OFSLviD5gT2l8YRFRDOGnc+TQ6sHXuoIF63MvLsaIfWvvTeMo4fwUwujsP4d5L2GFgR
z4qYFT84KYNaGdoEn5UTvoM+t0DT87YzPymBejKH6aiGcFssD7lgcGycjTmo34hJXbKZUJ79IXL9
XZr1luVjAL8Fv6Dx6mjv4Ao3WEZyndNAFX18WEpYp3xvZ4dxpYsfDXExOOd10rslc3gRJoXeHXUG
FPIeQ3wHtdfuU4wEGHYMSNTCpT0iRU5N3GG+NZNI0jiZjBBM+S74CFPzSyoasUawxiXS+OdqSZ8W
nZ/ZjzDeKpYCeKgCklTE4tKeqqkxenI1MrTyeaagGPG8c4CQSbHry/izMzPG2HALV9lmhS6JmOmR
PYp1zibCa4ascaPE7bhNwD7Bb+wrmCByCZr5TiTqe6ofdC9jQLp8OkTzvnl7cyQkeEnzKpeuiKMT
efEVkJxPCNDduhudLSaGYCQQ4Xstc0m3FkYR75RkRx5X5qnlymppoucAd+/wnOCXXffoqOrgiyag
UkVv2YxFRxpHvQ0FpR+9hq+fIHUbyR9GyhfFQirIaq6ZjPmNxKHlgdETYQBoh06eqwZKD0Zih3SX
l1cGLQuCxP8RmCD+1sczxcnFnXAziAH4a2WYe4H6jUyMHRGtAx4RyAaZlLclK5cp78knVoLuiSTZ
c+Kvb/2EEQ0hmgmX9yXYML8OyGLgJcO91FqmeyX+wrEY3D1r4G1lGue6h8ZStSH66mSCzxHuNm06
dsziw+65cRZg0DjGbp3GAY5oJgVri467LxcVc8vsGuYdabh2X8gUPSe9Vs82rL3XCX7t82QTJgWm
6X94wprvNLa0T6dFROPhFvnFqrWsHn5LAXzPb2MYb9mkVjasJySiyziPvrnpHc+dEPsn9ymvzaHD
XFvUdyN9pSwGaYTottBBmgPPHcQDmnlArH0Vs4lX32nPfk9nGqb/b/PK6bW87QRBe4Vh6s4y6OAY
wnzTKrc+LcgFX1ilIFvmacTtmapLJGEzGD0+izVxTOBEQ5Snu7rL+V5FQn+mRNu4xZmBxdrUdFmF
ViI2lVUuN4XhpR4HmIkBpHabHd7w+L6ce/Mxjm25c5vZBGte4QBEIPH/1FZqsLpBuNZdqm4rO0qC
nINXAFihocGSpBljhhUsXZ8cM98Cw2uy/KlHjAMr6VCyGZa1/pkxYlCIoynK6/kcCZqb1Wpaxm6P
S1zcjHmUnTwvMR88ItrAxJWzHMKl5OjHZB/Sokeo3l1FSd8dhsXtvyK3yamyzTg0Y3zEbEZsyak5
/BuMlDXYlnVVzOORr2i3VbyPxdbAwjIRmJ+ifcecI9ah0AP9mQAEp+3iucBTylxPO5oYivsZI9sx
NDxF3JuGjd8puvZVeTW3jD966fMytEWyliSymJMsw3vFID8GEEmrvRYzx2tKr+1DQVfEbauZrbZp
aPAmcuIyIZDfwh1sopG5aSA1OIdRvhXEKz+ypTD+GDg6cGzr3t3aVJMfQqug6pM/rmTS9jFbcMV+
RtPER8tIWzl1DLBH2vQeobqJ94m6motcgOhSCq23HbdIhr0nbHezC88qQgjaZ1PxDvR/ebLIKuNk
5JTB+yo8LnMznRTzzBkNYz6k1VRsbUw3VMFJVAanlgeXRr4HHOHyPqaJKzAzJKgh5xAP7QYE2j1n
HdZyqispI6X9UC8Hq+/w4cTc/V+a8u1TO/fT2akM/0HZHNjxLbrGnY22E+CCnHEFpX7y3hEFvAP7
md9T/ShvrdHX776PCesmax0z3VdMxUc09jZcmSDgW9jllGZDm2SqrMy6+I2M2t7VkQFjBfNomeyp
3LVgF9cpFR6cWlg/lrd5idsR276RbArY5xytxr5mWy4mh0Y18D4nI2vUSbigJvcEPOtoA5BifhhJ
1IitQL/YYQkMH8zaeAjZ3xP7VTwWQ6ssYN/408tiDO2rQssNmpwke+4N0aGpKXHGyWLvhPooVOPs
3NbCCjp0lv+IeYbQIjyOgKpYrw6cLokveHLgH/kVRJtVpYts1/OIfwhJoJ7nLnGrHXd7GB3lMHIU
HBOcbiuFAw0mYzlQOGiDDGvs2EVm7HVDo4BCkdkqql+Em4frElTlneIYCR/CMOZguIaUbdgs+R9+
rra/U/MKkB/iSu90Uc6IHHh/ADCPOQYHc+yeIhopbHayI4WJHK5eG9cbETe8ebwBRTUdUdnoLagc
81jNU/jRG62DJIJ+TpxrmTcqtsI77dEBVGWo+CjVTBHEAT5hmWYPvjtTqcD0rW4jP5dv8Akpr5IE
CakI6i8NmeK9rWg6zoBFv2DFfVSmGV9AdUZbK9Eonjw/vXcMA9G4HaUr2QhSZC8pSDDPhl5643HW
o3fyRkqf8sb8geLP/NOObPocyQYFKwDnNS19Zw2/yj9kE96mswVc5okY8vJc8FKiueWquc3P7Cv9
xyGRJmqzgSpMrRVrPjKX2FZ5KkwlTF5CB5ghCE7Jh7mryJlQcRWMeQXEX3VXlSoFpFCANHvly10c
R+kj6BkGzGiTgy/IK2Sc0m1I2QCIPM7tEsYctaT9bsbKf8U9hswMvC9OkaeigUKdErXsFRqPd8Gi
YXoHP+ZrujLxSATJ1I1PRTo6NwOOl4DMJ2cZMsTYyn0Js7TqUbYbdraJbXFyhNu5TVPWQxRjpdgO
PJqxPNrxNjheeIf7yr7PxdDezlkeXloxtk/g7VFD866g/3qGiTWKjDPtRHMT2hHWGNfxLc5UuIQD
HM3qVGcCtNBUVtAu6nIxB3qNenzNEdfLnaZ3Qe9ndozY6ckHnJfZRToNvVpSi26HTL3lPG7AxixW
UEIQuxWuTW9dKiaKj3TXBREsBKRt6MhAkniWQ94lChCiBLZzaPPsY4Pi6Wb8AmiARTaehvvqCosj
jFXf4/Erqe5zaMPiyTwrQlC19zRUJHs2vucmJt6VqP6ExOERGAP3FlQFhEGMHTntSa3VlKvR5H1k
0+2UbAWN8vD8tB/RsJkNd7Mehk8ns8QlzS32VhkU063LBfOW/m3VZjsY+CKVceJn9VvcCyhv7V74
2tzYXGK7pcYjIAw/PnmtYdNfMJU3czfqX5cF1WqsvOUsHLOldMqODibTaWA7ULv+Hrz9L/UGPVUF
//0f13/nu8ICnURx97cKm//40e6nOn0WP+2//qZ/+nfovfnHn7v57D7/6QdBift/vvQ/en74gdn8
949PZc71d/6//uJ/+/nbR3ma65//+d+/uZS760cDhPxP1T8SM9n/uYF581NU3/qzI4P68H8No/KR
/lHNbNGyjLLEPWUJ5VMi9G9GOkv8ZdFU43P7U8yMukC1zT+MdM5fBE3JmaLDeq7lgYj5dyOdYdl/
ScfnLOoqZf093fovpUH/WYkQbUV8Av+bk05Zgmy25E+//ofLwvoXR92gysEwrvw/TATIb34004HJ
kXeuq9/KbJE3W4ynjCR2gY48+yNLD1ML8V7TGwlVzh15TGO0R5x2TDsLcX67bA47v2TvAlGfvsRi
WdibuqZ3lniEP92+p/Y4M8Bf2hlG1mAMSQMR3cRrhzXFtFBe7do8OIw9CCWKqMoqtYgrUY9rKnsT
uWNylFHKuA4GFD5VP0/i1ZAAXVmg5Plzi0svCiqb6OTaDSOpUfSmxdjOxqLjQz+ihZBwxZbK6m5x
vzmMUKkH+JehN3Mz4/pQyv+EmkIFwCpVfAcy7trckbk8sPzF0zeVnS71CqM4ACOtCBuStsf5uxp1
Ez5j1iq/HekAJB4chZLDAta3ECIJ7LSwi68HqKRXeIWN8gNC3uxuJqjoO7MTtLJMc11u6XLzsBY5
3fjI+E4mqwP5wILbu9r3bB9YwP9i70yW40bSbP0qab2+kGF0BxZ9FzFzHkVR3MA4CTPgABzj0/cH
StUpslXKm9WbtrZbZSazqkwKjAgE/B/O+Q6BzkCWLKb2/KmdcjHcWcO0DoBlstUuZix+th4ZP9X4
ge6HEtP/yoUCgpALvs2D71aFtenthuvIvHdZjmfzRWFPi2Euc6PrEaqpe8DzpL7JpdYhaiPpR2qa
2SgPBoCaeRfA8AHWYXa+XrmuC5Am1Uv9nbTsJralnXY35sjEgH6bBZ9KM+8hkT3qZxISAdn0cdvv
7SpFjh627XMGEZJsXTmaJ3Tz6SuM0f6ud7DtcWeEM84ES9hENLnui+x6uBbgSMxuNXJ6MYH3eotE
JQUPYzsDjmOP1CEhY37JbvUqZs/U4pIoKeGOCjoOZuIUMeTbZzgT2RkXEQ6GoqpNHxuUzxSR8ARn
3xee8VAzcDg3U0EDvLdgu5ZEnyhm4YRW4B51IiZp+GcnU58hLE8YXXQzdDI3x1LFaRT1DUzSIaFG
Ruzf+ldhK+sREVtWNibLzFGXqEfqAopNoxFwbnvT5U8/qDFrl5gwnF3eM0FiyJJkLK5ViJvzYbJd
XidyOyuhkuJmPJnTIOhPzTghiSRsQPzslE1kJb9x3WXbIC+ZONZ1ZlfHyqdSXae9cPy1zgy8XSIk
h+WM89Sz753SdZGtYnDxyDjvCOhsG5KzCDWPc/Nzn+diXvelHYcPbDWS4q6rhT2cmzEquZMuM1Lv
vqzAjJyUA92tvVJdrTBIRalKr3MUfPFuDHgCXZsAj2vyEohV3pvjOAznCiRif6Iy4l82I4A+zu0w
MAyeBJ0/ONuhnQbzxq2xAeAFTdkalKjuL1I+RC5jyY6Bb6gd72sOjTLadkVttTg4E/FUgJeLme3N
pfga4cRCpUE9ezcYthhI6W7gwUYGRuaZESuJGyx8cbZrzKwFgDV9hL5Jv0IzJtyKADLQRMB5WPFl
xDMaF4Fh+mxpeczoXRPGTvc4EX1yQ4VEi8Jzl44ZM7BKzqy6cMOt6OuivaYLWnr5ynev5FD52S4G
58u4xQY96AcxDyXIkUxFQ+0Np0nIZuhbZCPdskM2iasEBQJZMQ4fKcszpoaM6g37BlhCWtx4aZJc
J1ljj/Dd5ugwEGxVokEi/YrNGiHG4c7EuwFbeWqfwZx19y45lnjLmCjvBm8cnrKImhpc9MAaj9VZ
QtYoY9aWNTYqG2bwmbDbTRDgWFh1IuE3Qa8vjS1Rx3l7FZQJBv6uHDPqI85glE1Twptl4LTBtRla
6P5cjCYX3AOtu086l5yljJnGWWzjhd4Q6QLoDiucLDdBl1cXmuS9LHPo8oPpm63IO92neFNxN5Hy
4a97Py8wX8FzVfu+N/PjDO4JEpcgdMPzjB75M66YstmOgsCdVRCa4jLPhMRblI9E3KDLdODtxkmC
Uah3vuYS5i8iIkt9dQVpAtsBERhoAJG39TVmI3XqzcTwMAAH2MQHaJcLgwGJIcP2rLyzanyrW6vH
MMfgLxmw2KXyBs9z024wujB3shSjj0QV4TcW3J5kgxPNuE/hvOxrixvvgFSowPTqx1BLPcRCtyEk
J6ZrY4cNo+HMCdAzWyPRW1aPPA1TDD193SFYkOnyq2Z5myfrONUJ7ndgKwMbckVYkefZNi7sUAGs
zRh+57R+/nRlNZ75FbF8nbJ6lfQ+Xj+RV6XC/jlxDTM6rsfJEUwOg6Blt8fMdx3Hnfw8OnG3IKEl
dlXHcFCycPcyzTbagCN65JnGhL0bim2cTpo/jcpE/GJqSXpEUBLlbietWGsAEOKAVEjB4GSkhhp2
HgyL/rMVClBNLvejZ/pgrlLl3zLm4zPsholgUmQbSGDTJH3KOZ3L9TCnPNKKcK4uW9sCoI3jy/nc
qxk9Xjbk7QX3hfmAPrBtYfogDlu1vCNPVDUeYQRSj1/zciieLEgzMaeyPfA2gxRYbmXHuI1bN76f
szp4wWwI2o8yIBPI4SJ+CYZeBGjLoDA5OmNAiYI53JpNTI3ipan5GDuLih9npigoHfxh5t4fmV2i
lbHLbYEt2rvx+d4MG7O0YkICyWyJaRvrtjjFCxdBtCws4zWLWlHtFMYHdqOaddwc+ciNKpf4tLU/
WMF9D+z9gjkNMjE/ayGFpEHVXIB+RauUcmQnW3tMu8tQhrXejwr7AQMyCiwGRsD6sf3mSNMgj7XX
ja5CWD5x1dHpG1YBlqEv4bozB+dfDxmoYsSqOuCaSa2oVbJxhBYaZXF+OgDJUQfm8BRpA27FeT9H
c4icLzGmr33jFP3e6/v5m9NITOEuyKFx69VDWBB148NsY2A7n4rGUS94fowvSFyj22iK2AT52BWe
FBZPd8Vzcnql8QtZ4LeqRpJjgJ8dZsM5JWC1ZaY74fQlvKFIDv3Yzo9O0/n0S6jXmCeHDtlM6HXp
2NvJVHedtUCXJruV53nfqQ7aIA+U9ZADXGA016Qnzlhre1sndYiSqWeBWje9Zi0zJy8DDC+mDklb
3LRNXj8E/QgpWY9EnJg9IfREBzjJQ03gVY43qyk/d/ixXmmklqVZglsD2XZwy0AkO66HoXukhCUs
x7eG5pmTubmqlBhp/pkY99RAKr1LkO9+s5tpvgmqej6g4az4jWvDfuhRCVzjoIIaDjyBHdcUQ9NB
UkiMrNtGwRNetejLJHPvUXYRY/gRAumTgsOWr7sMLZl2BDVWCD2UvPKgwezHnXI2AliAURqnjAlS
B8cJIp8cvQtm9xyo/EwI3SAn8tdAezGnDCriLbD1SvUk0Fo3JCgoBka66dRtZIzDoYhHSNRlNPqX
DU77jilB09Vk4c7BzVTmJJZKVKpHFo99gDDoR7/wXDMNjh84zDybZRVBWXSYG49O2xNt6mIDWsaJ
xhc76xk31wIt1layWqcPZxo87Br05q/KbpuHJciyXBOrQD7lEENQYBmkjS8hWuVnAQzhNuWJAd2D
dU0Cq2uWnydoXrhD55SlT6CJxZnn0KFgyCFwr52oNcJ1SLQ66BNP93KVqThRaG7Mpjooj93byh4m
ps2J1WTlFpuDDg46bRyKZgz2iCIkNfW6STPWnF7lKhTyk+sz4s+VcRu2IXnRLAjUMT8S3tVJauC3
p9Yy8IuXCFWsjEQlAJT15J6NOekKhyYAiLhCGkTkjit68UVYbssqxuvZrrLeY8fS60IBe/ZLDvie
KOTXcexFsA0Hat6N7TfMStIJNeTKEE76qLlLUNc6IweQ0r35QOwxXWAfq1bwdCgQWPih1D55Ulx0
mwyjc8/nrC6tLPG+Nr5Bqh+zyOHcYBJzH2qbhbKcAwCU2ADju7iIan8nZyOe2TcUVbGhC1vSMrNw
eJ2BF4Ox8xEYrFULcG3H16U7hFVAtjoqroFdPNbxamVHJlFQDe0eO76RtEPKZFbFsL0tH5RGnYt4
5wJknTZ9WNNcokyCfYDRwVYH32R1sq48bWrk3qXEu9HxrNm1LF+w6ycROgAImCy8co/x/L6dQKgR
NKV9xmPuhEZB6JHOA28r0CbXIP86t+euOTc83db7HEjqmRxT4OfonqxqXY8Gm6/C41G20d0k8fH3
gNx26PqpOWVvoRPIRLikkeD3Fje5g9F14xiQQ1fsZpLoUDkVx9QYMuNn1iP6dF/MWYhOt6oWDIlT
iPJI+zm2AAjdtAlpj0OYsE8wNsikQyaOHieLs/IcInv2FDTtLUCGingOYfr5ysmRjNKfWEqwNVI8
ZfvI884JcHLI744G43oEoIi8CzNLxeq+y4KzbmLcCwvW56VlQxC8pA3ugnUtl57YQs0W7pjGC2C/
2KYZ7IdWnRwwe/XghVEO7pVQCOGqoLXtYzs2g+gzyRPa3KokG4hsm4Dks/71UuIecsgZICZMxugz
0F0kE2PjQn+IOIawcSdBta9zbq0dlp4ExkLvp5SejM1o/974MC0yExLELKsON70XMiFouh7ZWB/n
8JkKC7fvcey0MZ1PkWfwZ9CGxUe2jMH0RRzM1XlIIGV6IDwVuY5dkAJ24PxPIr7fC98mgOWlj9Qb
96Z9Y+DoevmnelzYOP4bJwc9DjN5Su0BGoZA3fISOlKpnRJmWZxjYp/RHzBLrDHwouVbWTnsyD0m
Mvg86o3Vwy+YVbusiRpnO3sLz0d3HrK1rG1DtIML8ic1h9nay+V43zB8DpxjYEnUPhoBi3/BGLnK
zw2Z6Bl0Yg1RSE/M944CbwJPGL1Rh4x5IRC5bzSi3ubuv2rRShK7izHL2yk/ldbGCFDj7knLYUm4
CQBbMUey68bf9U7XDkfDCP38YlKT2Z/nuuqKE4tnRH4VIHhMbkNEG9hhkrAfvvYeGTaQX615ltew
rML4FAgR+sppyNpx10884tkPNOnxwF2ds/5Xnrdz2IaHt913xhOKqJTjuKsB8dS0uQ2tOtOTLTcU
gKgRL7u9JnBu7k4zXS8Qqe9AqTe4FH08Vqy6EISo2amrrK2dYz9aBfkc15s2Tqx2K0QZpE9s/ox7
X6IPO1YVrpcNc78K0RdvcbHzk1Lr08YhdJITNZmMvZ4iZ9rONTrvvcCY1UANmsnJdd5QWrYlmQrX
6VBaWxcF4wTzA9rUFgKEwkNRs4HANFd07REHPIzDwGsacV07IBWvO1mC83Jg9iy2QqfG2DMkIL/6
7/ivNxRY9YYFc4LROTX8sZvwki3gMPUGEetxnl+nC1lsKCMPdEWr4B5Pb/AxjJQGeRzdAiUTKm/P
EcHLS3OECUGwbt49+CRy7uexBchkvwHOxjfYWclvXG2rhYFGVgmPtAHBzQ07oBBvPkHe7may85pP
hr38rUAAOzIGsDRrE9A00zZlKJhsGxZs/jp5w7G5yZxfMiKASeABzDli/AbpAUiSIKigTVlvjmNF
Cu4A5y2ZWQUjiiQpKUFrcBcs1NfVLBY8XIgh/cFK3OxpesPH1cza6bXesHJ5n/THBCwlcHJt3mee
lguELnsD0o1vcDq3AS+2sYsgeMgNjRR6tgTVivWGtTNS0RJ2CYvjZUntaNgRLBC8/g2I1yT0B0fT
wsnrugLjn8LrRucY+SOlaNaDMGciFmVdStaWWRLtMvXsas5zBbQ03ydVAwcUjQHdM9ypMsYFIAw0
9+CfMVHZKZEeFswzzV0ynDPhQoQLAITS4rKx8Amft4YV9Ea0ISSIMJksKJTemaJbxMSGF7XqBmIv
yE6PoRJOizDNhmdkjbZFlLjsGucViaEbsvupS+MkbkyDGj4kcQaXbIeV6taq8GVsfWcU3abGG4e1
EndUonbV1JghpDq3q6d81ca2co2dK0Imn3Ef98kOZpTRcRgEuSBu0EEE0deVUMe0hf28RSS9yIGd
jiH53i0tz2/2qWbd89jnU9Bf5xFmlwNyUs/lcxeRvC4zcxpf294NKVYbcofICxgQ+lZ75gQm3UxR
Rx6HEP0yqjQnw/HRPcdBDLTVVA1NXuNIs0dbjCkO2BAFfIS4bBhsG+8BPJepfiKifAofNEGu3W0W
FppZZmKGNAyoTwVzMjDiRD9MmFUDz72nto7bWy+a/ZQsLKx1L3ZiDDGAD8pgcSNVQB0eANlh6+fq
ILEZaUJVuoi4S6prziYcnSg7UvSInJh668454aVOxPIxtsZ03/tORdCEDx/JbJZ5b4o8A1meOx+Y
BNSQF22j8/AwNcVRWM2iPu4M0pg2mmUXXJcxzl/xLtWvqkqsOzgVDH6IOTDLrVPj56KvgNHEc3ZM
FcCkDAZegKrEOFoocuWmMbQ8lUo31nEOjgi1tfJJsRosF77L6JT+uPcd5PCL5YSSmUxARi7CUNNN
a/hom4e2HjSgug4uLmiZmHK2zvA+cp9ZZHIHBH3ToVkt0T4BwyWmRWZ9jzUzfjHS3AsYLWXGjcJG
ShK7pQp7OzFwAmSS8R0/Kscqvuxt/iaSMwiaYmoUEStZIzqmZtLJlvkmm/+SPAhWzFqTotlETkgI
ZDyQL+iX7JdnQM5YAHzls+CNR5RgQ4tco5Fh8s1iKMpLkDGKi6LxRuYB9ggYg2VGhGui8vvn2tEu
T3YW/NSFobYsgiaG5h4CDARLH6vcdTroscd7P1nPdGzRLsEBdc1uOx4QxcTGatai/gyZLi2w+Xmy
J3bEbmkj7GXVYuFTR7Wv/GiHmJvVKHczjfnoWDUsJTXLh2oEHQyzyW5ee9kJvalJKryapKmjrT9L
brPenNUh4/6/DkuJ3xsDb3/t0qtUG/q9+BWbWHDNZIR3B0n8cKODCTkdzzfM1z2r/UsjQePOLzcS
tGekfJMRUhZpAsfaxyUsymThomHE/cIyGpFCr9z5LJBJDb5wnKk1DbVEHs49as4VuW21uyncBGkc
SSFMPjJYno9GEpDS8yb0gNOmX3tUSZuQedFmqnlQnMI45CQHWhbSrjOXnrCQTSUSebAxX10K42lT
VxHDf7KqhlswYEF8FOQoBNhKJbjvbIvDd+0acjgjhQnpoU7d9JWWKkEAqSr/tMjSwdiWoYn+qPeF
vW5KZYxHduL69Rokd/LNK02gpqnG+ozNwmPU4jopJXM6WOa8SfH/8kzJM0ytiStqFOUMTKxtw9Mv
Pm66qKJa1sySKsKy6DVN/DkrTFDsmGfiG2/J1ehNIisSU+/QfSKDCXgskT1hRBT9rMYgOjKsYTsk
/IbuUzUGMxD6X3ETDo555+swmJF1OvGV05g1d1E6A0qDIJW8ZDznmYwMPonBZdXTmTPRcM3jRqn6
ORiJfLX4JpHvGlrtOR5ZmEHI/I0rIERJwpi8wmYctZolWJfb4W3jEivH/NaxprXTGPT1dcBO5Jzq
0L9SY9W5m5Fx4zKpxxSEF8S05GEWhUBel9fxfYDiw1gXvSMOc+gOCjkXg+K1aSMtRzGKthWkc9oV
R7SB9g1NnDyG+BS529ZNSYE1sZcvOkfWdCsbee+8TkUJAMCpnQZ6xlyR5Vz3SPNN8N8vSDiL7Fro
Vgcb21zmwUxk2AvhJeuuST8NjBMhS+ccETXW29rV6b0ocvNqoBXTe1e5TXLa8vud1j4RvquhC+c7
ly2UWnPUQZMYyRj55qpqJklisOHVtgbWnJUjrfi6L9rqETBwnW2QCLZ38IIi0iRVXj3/f7YNuoyX
f/83W4JN/ufL+hvq7D+2XavZ13ftz5Cbtx/8vps3hP0pWJbp0gsI6XTeWDbfSdEMNz6ZpsMN6Noe
C3qI3v+5nbfkJ4//0w58picszAN+kxaTVPzv/8Y/gkpjmqbFv+Gzw7f+FuZmQZf/CbnxEAUIFzcg
lSQAHheTG//8+fE6KaOWa/2fgrFplpaWtVF1KEk9D9fuiCAw0oeSvfeaKK9NQiZPk3zJBzLDwQzf
AF7Z2C6jnBSiHQ4l994aoEOGs3zC81Hsm7y9tAZzpbHLbHxZ3UCzM/dOOlxVOJp0iknq79+CF+q1
vNHN66s+e1QfhSDvtCMX/SvYjub1D/7F9g+mHi98gFX58Wf+B4pH7N/ej+jCy+Txj8fy5Y/DazO/
EqGTlI/v7kt+/ge/PPgkrMByfGkhDLEcAfvoB7/c+yRtpPYBsDX0a47Hz/yQjLjeJ+5sAruAK0kQ
9A5qkh83pWt/WqhLWOIC33btRU3yNxQjjvteMEIJKREg8RcGgYnMHOnK+7ty7ErlQbDApdvTJQLx
ctnMhEXun3He4VUNStV+1SO4U2iQkWRCiPaOCqmOqBIZlg0pDpbAnTdu2w2PEaL4z20MrHkTTszz
UPMydd8iGJYMTXrPInvX1+QIePSN/pES+dBtQNkFI6qJgjoW13fbnHsoDRCvMNP/hu1tADTYi5CQ
UFbWONAyI78zvBZbvifsiPmil+KgC8EmHktbmx7qd5t2EV3GlyaKs9MG0itTvtz3bnATLkwFL4Px
Vs0jlTSN2YAEWTJjrSLbOlhJbzM6KAPz2J/8oTnTnNNk+jByPvH7wQFV7udiC3+qOUmI2Lkx8V6c
JdD5NkJY/LUUy/05B0h6nkxOXkPd65nHzCwDwbx2c73XmWlv+e2ze8675iQvKkB+oGBJkWRC5qGM
ndGYrCqCB9GgOWl93RiD/tbGZRGeUFqO1aaGfGVu2IkEJLMzwPK3dd8GzmF2WzM8zQjv6RFtmyGo
TsxY7P4bXDx0KMnD4JqsHwYtgwsnzrx4XeNggJVAKvIZA3XxYDQFgEumEf1zlZnymYk1oIm+zOoT
7QUgq0Ja4EMUpphWHL8AGtDnYfxZGo5HWSZL5OmIq7NzvLX6vLVbxv2234/5WsYhd1nM7of1h2XZ
pyJT4QMLA6q8pEzsOxtU/lFGfwR2h3yNQyEk8xXefKAJqCM79B8UlMgWUmbWfC/U55Sm7qlEIYtm
OaykD5igmL8UPvLrVcFAz9jKyX27tGmSf7rEBDHANL3LuU/Qy1RKEpFailwiNnYbOzwRosNQgiWy
kVs/FNYJ8P2J4W2TLKzlNI3RqYhY3/Szy69WS+bfGCPSI9YZVXqEXZHUg7QYzqWYs6dkNPX5KASz
hwIH/ymuGhKQOk+E1N5NJFZ92TLO711sUxAY4Msc0+EN9lZopEl8w1Lsu6Vhfm611C63qxoeWqrF
ZSvbkhsD15jM7dlv4xuyzZ15hcrLxyfUG2TA5xPI3y4dr8CDWZf09qzL3NTuaftQDw8IFItpX8Yy
U5sC6b61cYKQKCwzTJ35eIyEdefVEgVP1rf61rdDl82GOxFxQICmZK1bxDHED9K40o0HwRaPDELd
6pLynriMiViGF6JLKka5gTFfZlmA/3HM7ecAnMlrCcKDBorm4iifsqu2HIZ7WMPDfW7a2bWDPnra
962J6r8dYzXs8b/45opdsH8d9pYTIBxFcbCyPOZXq9GaBGp3WD3BOi1NEK+5FZZXA+HitPsRJCWp
2Xo7nfrCmHZ+jlsk5yv8KU3G72kqctlUaeBT7ft9HPYEqGnTdY+Z2DGp9+vSfRlQUCFsj1S8tafQ
6rifB4AmrtMECEKKEIt4rOniEQXEW7Zc8bxBvTq5O38iJXbDxKZ8yqfCeooyAJtkKo1mv11iP+O1
Dks6NQVk1j/xwsC6Y322zB1asdTVMojv0BOjaSGTK3oLRRWnslrkAwN6oJr4HsY7nBNGufGqWuHs
Yzp/YgQzoYJ8CWSCbCXN4y1xLeOXFokDvF94/nR905IspwZS9Bb0z+StmSmOHrF6IHPYMJu6OC+i
pnwmliu1GdoO3dUYgH9cZ3Mrrm2J3rodMwQX7PqsdIMokdNg1rNdr7pgnr1N0gZkzUneDbKt1RKY
FydV7KxKc7ZsEhFTXFGBCjye6ZEwDj3+dlYMy7gRXJdr3iG2RDIQSxsqculE/g2+uCZYgdginNnw
TfOcG6sI1gJ3i7oiBgibtmwxLrC4iKxvExE/OalFhZfe0D/n+TFrVsP4LAJQqFcsJWChYdHU1nYx
3S0SdS8iuUJZgbHtOLQfcIs4KOaZOJHiLqWWO2JK7XNTZPN1VfGZbgIQEVA7MRI9dWWZf0FfVXWH
CrrTSehaNH9l0nbPRI8NFz27hBpHpkRL1gcXsUn63LYxQH0iWM9I9g67OH74qUL+RZLOcm7/WW0u
5zqwaN8Rjhl47N9tKt6fq023HGA3+4CyMeW3l4URYeXrBGROycTATkuoWX1QnkzYdv4FKfFZ8tyA
8f2mP9Z67+vD31WS/xOrQoua/XdtymvTPP5x+lqVr++KweXHfjQplkllZ6MTdrFU+Qs88x/l4KIF
Rs9r2khnkQPTrPyZZxN8CvgPoUjfS76lW/pRDopPC5+XryGlJbJkGqC/Uw7y9/x003iSiFzaHepL
lyQZfr+lhfmpRWkmTY1BRGiXB9bjVJAPg+ew008WE72jn96aX9yfixD5z/vz7VL0WkT3WJJRNIr1
95fCpJfWdT0eNR5G58GHw2h62v9+K3ITIRn/f74IDwlJohOd3IfXAx2h1jMUEGWJeeMh49oaoHb+
4iK/eNN4GjHzcqCkSrHEEP38po3AtPGMD0e8ufpFeLl5qGxnuBqRfp7/vfeMmAUJitW3TXLIXR7s
768kSnOIw6E6Sj0fr5Cd1OzjaSDjzb9yGTTsNghGJNgfXpBhR06qY3U0TW566jMkX2EF6z7//iLL
X/Lz58/75Tq2yV3tubwWuSBhf7rV0mDuxmlwD14xTPtu0MCHnZb99SbjtzqaHFUf//6CH2+45YKB
bdsBOU0Wo70PD0SbA6nppHMQAlWOJk9tbTDZ3P7+Ir96VXy1pQzkMlXwPsSGSV0NcVs4B6xEGXDS
mmJ+cMmsZQ8Gx5Vk6v/O5RgvvH8T86KZ+9mwiMgJvJ2Z2t5aq0JfsBR1d7SO9dXvL7c8nD5+aB5v
oqB+QT9HP/P+erNoRVeN5SGfhvIBgXXypBBI0ztmFr5nglsmGJ/Mai9H5CqMLhAvg8oYu+azGSGP
3EzM1IiULnP5VRUUbgRmjQnqnykOL90246fzWSdf2gJpLQvMuD10NCH9I1EbnnGF6dnm2m1L9fj7
F/bxK4x7iiee4/DKKCjwYbx/XbR4oZvU3SGeWm8PvLM5KwgJOUxOmHznU//TJ9J/vUEkTzue8cyb
pJDLM/7n2z5krEv0aHsoIxQR6Gnkumum/pVkXQ8xz6x++Hr+6fV+9cq4DEJgsTjOP971ec3SRUXN
oUzQhs8QJPcobodDbo7Z7e/fw/96b/DKsEs53PnMLsSHe3FMW5a4Xc0ueJ6BvDKQykva0L99keUx
7kuPY4ND4cMHRQAQsTBhBT5EEl0iwQIlQ2Htfn+RX7xnnsX7hcnM8QQRc+8/I9sB0N7JArJepdZI
DrAsRCyckJzWf5Ey+MsrcQHmjkwZSfh4fyUvwnlnjNUhZdh/mlra2FVVqbYIvpyL37+mX3w6S/67
xX+50Xnqvr8S5nCbgOPiMNlkcEdF1q8TGXd/cab/6uWg4JKeY0qy97wPLyfxstqkvTrQzmCZQx20
j7WF5KHs3Mt/4eVQn9h0NBS6H1/OAP66Dqf8YAQJ/pjBSTaNW8i/uNneU8k5ahklU5E5wufc8BmM
vH/PBGwk19GYlmXwSCrJdKZkByUA4+h1affTi6VG9RdV+y8v6XK8uywMTMdfpnU/nYqxGXmIDNND
BlpsTTZ2uTMHCxYXXfdhmvRiSkQl+hevk3qLv/b9YUxB6jCfDpZRt/VxNC0lBzyaiH0rkH1tezGY
z6zBgXi0fNlYrmVQC1I9aRvnpdJfHbNJn+h/yPCbnKqFY7I0ZIo8mQv0PfO0Csm6OhYjLDSYAgBQ
fR5BJnRWhQZncNtwBx5oJrY6a4MJ90VA21YrRvBXbFvccy8DPXOZ9kxdd/h1s/YacwILRqRXJvCD
GU0z+n97ATx4WR8/eqlVmtfs8IwJfxnfMqQ2dnhhN1b6LfGCuj0OJ97ubRMa1a0xGmizegZTAHAy
gtFnZIwrB/z4mWl30H3bmjdjLa1iodfMbOIsvyuibVuE/RYl65gcLRkw55WVhl+FMwEoLawent+Y
hd9q18MKMWZ6us87V2o2rxl7XFGn0Ss03HITth2I3sIj2mVHn9pnmyQ2J5isGiyLLUMMMRVhWpA8
CgjuhwCeU49hAusQ1gYJRpivl28xbMHddyCkBddsNvtANHJXwmRPcbPa68r3hoXzMLtA52OLf6Xt
i29xO2Xni4IqByanw5uadDQME6zJdsy4wG4Y5FO/wAYn9iZvRf/VjCBSbi3XHs/aXJOzU6LpeTEm
hWQyLFrWjrjuGBabzONO2HubDFRQ43qEKZVaHCJmDOWmov2EcGB4cb6Bnw9/xxUdkWWZfkKhOLeb
yo2gHLH97W9TxknXscIgj2VlhL5wQF+Jk0TbkAFhmCaef9oDg0oPU1tkVzOGb+dsjlnoihjpzr7x
IbgTPSTJGFL1rTAIQzn4E2eeqrUyd7U3iAVC2XZMekbJvIHv2jW+TDBRgIOcY+1n2d3k+fMDyxXr
DC1S9IXSH14CQpysRfdVeNOq6criNhIaO5M31/Iep1GFnZoTnVSwSdPOKNlAeYOVT1ZM4uv2CVQE
G38WxTnz2lQkj12cei8tzg5rHUA1YJinKlWcpEXGVxxZGYthC2Xdt0i1PNbaPLflJtVF/DgDzbOg
EKLa+ayMlnd79gSmukHrDNYgWsYbhIUOQDgaSsZ3JDrDFeaR0q4icwCOhB3FmFa1Z85nkbQBPyGF
oUECtjDiC7NGdPtuY+yphyJScPqFqcSU1WJEIUW2ruDH2quo0RMkAiNUD3GPcWyTmN20j3mmkf3I
9i1HEpGY1tUcWoZJHp9okC7XVXUQY0VW3zTl/l2OXU4Bn5hmd8f6oIsxVGXBHTyTkdC5OlkM3pFJ
UJRnsqLFc0MGt5L81EoHFr7vVHbuuK3juHiGUJ3c5MkMxWga+KKfKymLfCNF4X7Lp6pkc9GWCDfm
QtHLOOhwqk3AZ0FsWQHCE94kCkL4ymX4TFwWHowpBuC2MjXuU1ScLbqh3Gauu5IihhXjVvb4nPoO
IZMA1aE/NZM9JZgRIvxSdewR0zMijvCCjSp6AvPWea/T8JRoH2ZJUxTDQ2ksy4rPcF/p7yfwDzv1
j473uyX4P03ZH/7n//3fOXtx6df++ehljSm9oTb6eeyy/MSPHZz4xDAD57VkFkaF+ucOzv9EVy5E
IEgWhAlnLQXljx0c4xh6Xypmm1MFeMVSOv9jMfyJPdkyKrEYZDMwoU/6Gzu491WTdFjy2fQe0mJ3
HdAKL//8pzO/ylordBR6OcaCB9ZfC/Vj6BFPztNfFLbvj/l/XIkLLaOngNCV91fSZBD4YZlTmPs2
eQq1xz2NNizbFdJ8EgHT978YjXwYQr69NNp8IVhiEpBkfugJ0P0OsRukmzgGtd3oEXFPigP3G4s1
+HBMa/OV6G03xiAWGHc/3QA/vgk/R4n/6m1lrhQw1KJPoCt5/2LDwWLgLIgANBMIvy0Sj2nvWmC4
N2TYQe75+1fzBWZ2NqyOZwUfCjdMU7rkGb5RmBRwr4dNiXRyWORmA7bZ/i/K31+9r8hleGl0rMxP
PrRB9NnxUOXVppFpsXfRo2x0JrF/ph7SQDAjzNedy8zmj9+/yvfl6dsN5PJh0ivT+wv+9/v3tIe0
ppD1bXrqRFwv9ZoEJ4Ewx3kOkSKsceRHf3EH/eqKUpgEwQfsw+mc31/RZj/S+E2xIYNlWIxjpNwF
hehPPGXHN2yoZ1i/Q3f2+5cp3OWF/FkQ88Jchypckm7En8SLf7h52JlX7pjZu55ACYpc1NAkrrpL
IEu3ZJQO0g7P4rfgUvkWYmrpWBzFYWdSXy4hp4ME78cpK6brySDVYFNaJKJaGtK/lzrEpKqk4eRA
9mhiMVmSVJ22jfCxW135NDSMM+EG2e6lEYhm3I92axWf3ZwEz5VfDksZ2FIHkJBUk4MqxrCXm4l8
7Av3P9g7k926kTQLv0qj90yQDAaHZd/5arZme0NYksXgPAanp++PclWlpcyyYfSya5VAGhJFMhjD
/5/znSHprxUusXGz7Ls/aUYErsUmk+EWxEl1YtglTPY0yUKLVG4PK0nmzHLajuw47M2c0tFc43sH
L40nvyxP/ShOgR2OVIbZ0HRSKmKN8yBl31JOBCrtp4qEAVbnHOLLiDMGC6IuXDyS/ZC/dHC5HnGP
xO4+tuL0GhNV637qg0pC9GnqggxkNMYAGGd7ndFyrzdYgHuiqnGo4VqpEm9AKRpAfkpEXoCnIqyS
bNTMmwkekrFaU5HAATQklfhc9m1S7hS4rkWiUKZfIhewxKpxGFybABnqHd0dp9iT4OBiJDVckh4T
P8MB2Nq4FQAfRB1IytGG1NP6ztHEHfwNpkFHHieowRdRWhMSOJAz89Z2LPcEgHMfHpLS6Z17oSKy
LvQYpcUxD9oKMxj60ulzQvjPQi5G+PAYCIUGGjlp6+UccaKWnSQO2Qnb29gC5E+RkXE2YK0Iw80I
s6r6hKbNNE4nsMgSYb1GH095rXfS+tEAxertUD4rddGXNjsxEDq6TtGMj51TX6Z0ekFlOqWT7FSX
I3/MYvxWa6scXeqtDhi3ALUaG95ruGmxOiEcBN+ZUj19wVZAZyZuRmJbJP7CTPKIjOBKGo90rAhE
WZmj0S3W7Nz1S+qakyWnz3YUZxxkvMbGOVoLXNBd0vf1S10iL8fGjI08Qm/rdr0oeEG8lwvLCePo
2dRGad0QTxOKHdvGGLdjVRue3MDcH4fHmQQwd1UFGHA3tmyc8DMfWIO0X5t2tJm8rkG025UewTkO
3ceko9lMY3ce+B4DX0drnMpUO6CM9Le5RzsAJrVA3y9IGcSv7jrTI3vY4XYaR4DmLX5umLXVrPxV
HBbGDc7c4RHJc83BhVV6bc0tIoAmgEbMJjcNzzOvcT9jHgwxblmQT01d4lKYjAS98JgHzoVZceYj
wnpUOBRnhNY0MUtXneEYKPn8ksm6Ua4Fj0pk07NhkctE5zTjjB0NzzUQfpgf/E3dtgRUfxUVynxq
Wj94oVhafR3sUPZrM2t0txv9mlZepjnVrYrcNT65tQoBG1PjeI4oQdlEnRbODRm0Vb3CccXzzBGa
3sYWtkB8dbMAMN6m6asAdlxxoPQxl2IPpcUgjbJFH2RO+Zc6FnISJCFyeiuOvVMkny09zPxGz3Ne
yFGO2AO7yay2aRnGbLMdsONpQVDpHNTAmGudYvaiLRuCdR3N6r4yJQJTF9mOBZdTwZMfMNXfp1EZ
t6sBLwqZq7WNHV4VbuGjP587hAdOOGMyERXoKN9OeXFBDnB/CwuqJLam6Ba+iBXfwrPG0gNqGt1m
E/fysfJTsFWB8vBdUA4gOa2tA++6wxmIpd6vQ8a7Q6hF2ydtACXPivMdGO1Ir1zk4d1Wihm1e46N
sjwNk4m8c1KFQ8TjNINDtvXRdB4Sm0jstu1F13iniVzNua2j71WVIsYA9uk2byCX0K5mrglXbQSm
5apqNHYtYWlIw2Ou7Xk1O6MHVA2uiwt8fQjc3cjXFm7KvsKb2BiLatius/hcdCmmqYaK64yqAxUJ
0zssgZscdRIhmLVL5aUxJibUfGhhbDoQfid44e6YbWNFfCcMMwOqHGJlR0XfgqqPgruo8qLozFCF
Hx5Q0NiAbBd+x2mXZKByyD3O1Atm1L45a2rSWlde7DsYfWsAIZtRTEN9lVZd5Zwy53oxH2JZIc6O
YJkd0tRoq+dgqtKzRfpvbEP2ggN4HMM0aUc7Ve6QfZfN82OrfeyaXcT5mPXEkXF3nSahti/BooGN
zOzBTZ6aMUdhhCbJx5HElb2zmpqghnCAyCR6wlIDLY2JwGkrYC6THI790BM9pBcQ5KaCOHJT+uYs
DhVTX7qSvX0X6bh9VZWClzjE8SnsHqIrEFgaL5SGyGnzifskcxgb9T4ZleOtaWQsX54Tt+S1EZsF
4tXlUrtUEmgCJwCRFyWZHLSPlaO/bucULjbm1bHdkyxbNhtMDt4z/MWqhokftHsCkQy5pQLSfW6H
zLmP3YJjKiED/nM7FVSKmritnwbFWr5Ng7YGkxxZUX6ITL9zdgPauXs3m8K+5Qgd+sBAknB8RCpA
yKlFYPapwEGxvG/CKPA24v69nOZsJhbLiwkUCd3QHzdu0ugzUKftfD4sqtUbSmT+fRstbCm/8vx5
i8yPBD5w572NmSXBkzDIeChvemk6/nF27MDbRPFIAatOSWc66T2nz89LYu7lSteyy0GiR7P7yOSt
YdsapcZYUoXwdocx8F4iy5eP9dxRe+1c4yIiBp032bnWBVgb3MeE/04HacYV0E5M2O5WSQxSu45I
xw4Z4ciRfqYX1WyKEDA+6WY2UaTC6OCBpih+qwPCNkW6Fp/PAGB5Wh4rrjqEuFQPkzWaz+gL9Obp
HKc2jqqeNCeJP08ZX+zKtSmJ0fJih6cc+MdgewoKC+78gg69PStTcFTndaEBHafQhI2dKzsEvASu
+M3DgG3H2EF1EO7T6E9BsfcM5IMH3MwuDkOSAwPs2m3dnbR+OqYnBMswcbLBgN+n0qmNdka32KLx
o9bytG6ASdzGUvn6jOper4Asj0wzK8xZFXx4jW+YKCO2EuvIifgwcI9yLMIngBt+g3XXeXSYq0JC
bLuEJKfUaTN2BgS8bwfcs4qdWhudODQ8xRq6Z/VEjMdEpJFnT+xIg+l8nnqfVMWQpYidTk4GEeSq
SW3yLmUaTkbCZCAMaIHRvepC7b7AkqAYtEpLJHdrhNxR+JqIsm/2tosZeWPGKk4e8gCrDZANHp//
HMTImLYZQ+zelV75ZJA8zO3YE81E2/SQmRFwan6lXjTNJyB+SPtIlLJfkR3GFyhSx89tTfL0rFBm
D9cx8AYwohg8A/pUMWenbujkDkMvMD7PR43kJa26KOI0+UIntHigF9VALnNwr2103LNq+30Uf8HY
Z0fr0MkUHRVTVBej7/uv7lxiiDWsiiCysmkA7kwJzIV0YJpync7Jz7CETpeq6dkAMv9SbZ2mRQOU
ViOfe+vgQrOtnhj4GExwt++bEvQae2OHsmzZ2l/nOJkfMrpXMA0nL37xKQOTtlFQ8l7lphzOgaO3
HlesfcqMQX0TODVMTF69eeisMim3HRnRV3GO0YUFvzEPswluCERCRNJNS8nuSQ2ypsZYYOccB3QP
a4OzPQZN8JBfdauDK2fA9OysRT71NWGsoaGOoiVkAgMOZxS2XAARyFRpiF6HhgLlmh2jt3U5XVC+
w+USrQPHzq9CE5sozJJWPJZdPjwgoCwenCxML9iRWcWOjWh0HjZJ83nydJDscKClZ1J02S026zlf
Wc4giQGBLgMhrEL0SzfQiL64y8Zii7vM/KJHZ8HaWLF/GhsxXpzWDt0HK9HtJzI/5tsuorW8on9K
7RZPZ0/IgJ7sU5kXUmF8sjr0eokSt5C6cD9VkGCK00SNDikqdQiMpY3RFuML8x2H/O9p+pQBPYZ4
j5j6LLdhYqy1sLsARkZGQKLD1um2GzTHgIAN9YUZTHmxs0qXU1whsu4MylQBdCxMxmnzdqT9T2Hw
v23x08rg7ddi/opa/8fK4NuPfC8NOkvKMeojxCE0rykwUDP7Ls+3gz8oCVLK8W2awS5O/3+VBg3z
D6qGFv8PJwf7WmQyfxYHDcv6w3NJWcUUatM85Jf8TnXwfeOWXaqHJsETIB0pDiLv+lhyiVMbRhAD
nI8lzQES1OUurosx2v+i5vGu4rFcxwMeCabSMx00Od4HaQeyotkfJY5A7cGBJD2ETHE/NJ4QeJYP
zCXpLwpmf70vD8XaosxCcYFl50MJK7Xh2tUlxmMT5yp2Zu1v5lBnvyW3+H5XiB8QXCyt3MD6UD5S
rYDmENhLiKBhf5IsA3Bu7FhdYpZT1cpfuoA/f47vy45cEdUUEiPUUwFlANrTPOcfqrmp7bR+3dBt
SJxW4bqO43EBhpHgGyfRePi/XezDQ6xZ74aJmXdVW/407sHni7s0EoiNMN/Vv/vG3tRTyEmliZiO
sfL+zlTHBl1LKjxos4xPSQXXLUJk+our/M3zQxVJqZ5GLaxV/0PljYgPt7MB67LJJDAyjUW3b1IP
RYmkMvPzp/eXIcgNUeBHd+GhjXE/VogJ6hCwRmES05i2jpKbWfNRD7/4sP7uKmj2zKW7wCzjffiA
s1zLDBcBZ7bKsfbQtGDOhTL5hbpNLOPqz4rl27izJZI9xApeQI32w9uxDY8ivpnCOYiUX22adnQz
Akw5dXZ7xO0aqtzc9e151cv6a9QYyXSW6qK29mNdUZnIZ4w6t/bI174u8HMSzTJqKA9xX2TnE9VL
nBPs3rArlBDZ1xh/XIz8sS7aQ+iZpUEty4peh5YYik0n2AOBn0uCr3gr0FuSBxAvNp28vQ4Ss66P
cTxzLqfs6X2OHNh4q5+/2OVePz6LRe/Jq8VwFSztnh+/QeaBqFWGk66CKeVcKCeITIHHvqxsOlyi
PVygrCPcqB1NqVfEAwa/pbZ5exnQBYRFZd6Ry9B6/wd0be/C/QKwNpoGaWgDVlFTDMYvxu/ffCqL
l9G0EDUKCyLx+6tEM5h6Gi/EC9aaM2dvy1NKy/3G5Gj0/PMnyir48Yk6JiollOSLQNn5MNHAT+xi
ir+QDdKmePHGHqpQQTGkWgF4i28AhNjyt8Sub8/QMRfNGgRO2irywzM0wIDBguSSKIWXBMWx38Wx
P/1igfj4dXI8AGa7aIhoFdHM+3CVmDDfWFhL/nhF+PpGy7glz8gbev8X68JfLwScmfVgWYrw9aHT
fjcmm9RtS2Wwz04sV51YM+Uuz2nHm5+/p7+7yvftAk0Lht7yHn9YfdBm0hE3aJL7GDpWWkPBET6U
kt++iu2bAS+GqwhG4Pur5GAhusLWsGPgjJ2WpUv2W58ZVz+/yvLof/yK0fmKZaGR6NvZhy32yB/v
hTgJXUexBxm1natPsZXnG0PbyK7yF5uKJec1e/vzKyLu+3hNVgSk9yxyy2Vdtm7vrgnvJkIkQnl4
yBt4LpiQQPApImD1lqDguCDyKnAfHBInQ9StdW6vmWk6ejDSrvfoCzS2JBOxwEGxcGn4v1brbwik
8A2Qf7XOt5wiB3/bDgkZn43Op6c2sAZKSLndwEgom/R1rin50GHrGvxHnJGTnStA7awC0bXNhqpr
lJ1IjsWoJMBwDStLzL4FD4lgayocBd5/QqtJJxFiuMGw53yJWl7QTk+K8ngWhQ2eKY7B5J0U7pJ7
1+TDuoAC0SA7rNtvk1VhHTYG2yUBZhig6kxA/7J1AKMCLBnLpQmuzKoR0oSZeiTFxkUkFGCOW8NQ
oAOa1VajtyQBAcbEMIeFYLKHiKN8I6z0ZNbREKwJYXC9L9loLZISAujMXd6PkrSgWZGJQCSSee7P
jvfkVJNR3wUwqeHYdYMTiVVYFh6RhY1VQAsk8AhL5QnnKLIf0LSU3oOtlLsA1UbmXI/TZ7VGZCOr
vSrqoYT1Nw63ILbaHAsb/aG1i4SKDMMWySKnV3C0xiasGpMAyaAfF0aYAAFKgph4FgyCbGP4vftE
DUkN90aZh1+9sp+JpTT4tCkO+dM1/BvjZaTgNa40VKnbXieO8VShdbp12IzEa0Byfn4oXWuguSAJ
FqmSgW4L3Ot8xhQU1MZdDbKELpYRW4+duwTaTpUJ5imwq88wugFsrahxtNEmGaAY7xwbUuG6LjxK
nIaNe2pdW2Pk71ziCRXhmbWuxUnaT32yc7TRf+mK3qy+eGneQa+Ar6N2ScbBYK/nSsBbcjNwOXXb
C+IgsRsWVLtnLJpGMiT23lE1UsDANLwvdG0IhCX6kOClUUWM8yAV4joDW012VeLW3YsTG/Z0inJO
GEdf1mhqajMjPgTzapft0jqdr3juVvKABMMyn5sszLo7QtVadN+1lSVruzIKguYBrz1SoF8Crvoq
uckRhYkjMCgebBFkdX/MpxCWaILN0txJQtvEuoZ7r1ZJG1feKyxEBK+0tZzkufWy0aBlZpKlZMel
iE984HQEWEOxx9ao3L56ag3oyNGqaHDrku8Cx/gg+eKrl9qsSPNho9i49FvnkW63a8XVJzD6qtiC
bIQ0ifEQCkcvFZGkqZW5OWQlB8WcqrXTbuopr+8sOyLmWWZVXpwGY++HtLdm/NFSgCFZwXdm9ws/
Ms7PEVvb7TlMYwIkIYR7Q+TsW5EPrty0HGcNWCpxSQmUXHaiJLZxKZ1iw5NO0xNcCjkZmBz0qIVD
iaNcFdnHPCH644opR7U7u28sBYZTVZJaqZ+EJKm3ntBd962JNUcYFIkykaUHcjkgwOKgEDXM6T0W
R7r/I+bByx4zLqifKnHm0lx5FjrpYDuD1x2GVU8sqtWdQgSBhjFmc/aVzkjiY0Nu9LitKju4hX1i
0tIBcwZyY+rq+9Hv64i5d4zQtZUiK3YlaTXWanBgvwHPdYxm7XBACHBUCJJkceGyRyVzyKORg9Zs
WHC50j4YcD4aMCSZq1+GuZkyIgOo3Z+ikaMGBEkcSsI09lF47kTsU7ckweOBrMBCo2Wbc3Ks/T4x
ncMI6j7emrSWSX0uWbKlGOSwTbpIImv2W69Y16Vf5Wt7EMEV3uy52tSdxV+Pw5k5u6Jle9ON0h+u
TTfiAFND4x33roRgvygJOubpKoXx41aV+cnIzDk8qYqBbi5DLbqC5pZfxgkfAbvpML7hdxBbNuDm
nTcpPYD0tMx85mZraoGmYeQh9RyJj7KOc4uDfmeBvLnhSVF1E6BcH8spgjpBvSn71tW1R3eIOh5n
VMhAALTBkMYnovTDJ8P3Jr2pOENgIkZTaqyr3qieDFt7eEcTld4Kit96N8Z9bR476IvlAi7vz40h
LOx9h4iu5xyC1oiPJQ+yncesct95nVltzKSxb6EncnqswGv3K8DKowbPiC9jC4Db/VqxdCKCNG0y
mRWChS95Sd0SB71FWHYdE/aJl8cLVp6hlyhry5rvDSp4hH52CtpS7HbDKR8HtK0EZ/K5k3iYaRtt
anM722Er18qsIxfbry+wnjREN65EJ6M7nQCSXufF0BBHBihHfYtLvpE7/kxZHpu89zIG0ELFJ4UT
Qn4Htlifxi0I1nVuAT/caqShEJTeiPoOP6Y3Vlt71dFqrSFaN2/s/cDVcPh7Re9+TeiDHd1Qo5Sk
ftIbKNa0z4dyLd8Y/u0bzz/uXdj+5RvnHzUwzH//jf9vVrRSt+VbLkDwlhEwv+UFTG/ZAcVbjoDP
xEO6o73kC5RvWQN44JbggfQthSB/SyTw3tIJtLkkFdRvqQXDW4JB9T3OQLxlGwTfgw6Ct9QDGdVV
8xSq0m1eaS3pbl8IUNUHAunqcVUyMceHuSVoh3ygCsu7wdxiHahcqbsmjQgFVAYihPVMfancZrRX
nBXmZ4Pc+WiKmVIHNXWreeo04lQHTA8hTI1sT5KsYjXyOpssaaWBxq8kLWEWVPZO4jY2hSZdnoQK
PvCMU/+B8IOA4FjyOQVAL6ntYzKYMMmkkQ79plbDsCfNizk0rjkNbgH5s4ZxPC7Zw8Rl1J/IoGS6
j0c2ZZMyyFhXRTAA5KX6d9HEwPW2PdsWmhsz69Zep2CdKEZ75evENOuv/VhFd55lkD8ZM1OEp75A
K7Dj24dAR4ZmGWxY6YLzqIdisa4pEdUA13AibWgoJnfKtAaxmUUrYZBlaR5vq0kvzzerjXs4B3wj
fpYB1Usk4R471oa5WWexwbG86eozQYYa5UI19eRzAfLV616K6R6ktnHZ1rXvbuygcV99XhpM3HrO
6AtgjTOJzLDDOMR9Pnfjq4UD43NomG5/O6pxNPYmMNtsbSh/gs0VyabZDmz9HkiKkc+xNKviLK00
s/xswoxbY7AZJ5LKC2RFDsTkfQmvWS/696IlS9Hy07XMFN1QXbXB3RIZA+E3UKBe2zE2HxPtGfi0
WUrZf46Nne8QuXg1TOZS3Dh5LppjRIKeXrWNleMMaOBb75D+imjV9jPtuq7Fp7IqDc2XLkslb8mA
L58cLxySfR2FM7UlZlSTZskMYcGXhuttIQWN/ievoKKzc6MelLgsEtZAK6VhLnScKvIG7foEX6nS
K/i91q2LUQiBApCKr33nFTwfqOFvC3FjrFMAqsDvRvxtq6ahRbfiTEDII3UY8aLrxrNximdOsbJU
vuCMAUg+NkM6zivirHPKhkWKSSL2G/p42FglTVJTsRRx/E+97YJ6+6QFgxyMisbU6BcKQ37WWjC5
esakDSSlde4rfAew+umjnaLMgugqW6i2q87pET64yJR+YRX8WDBApoSeVi6RSJQMsLK8P0ipGh1/
VGAQ8ekd3xnuHB7CIEFgKvPEvANprm9/cXb7y8mNC/q4iT3fhK201PF/PC32U+KZ6eQWbDXM7Jkc
+HzDhpo9YDl31i/Ovx8LL9ycY1Pb8T0Hqg9QqffXWoTeNVvHkkzfTuxmzRjTqibJF1vU5ue39dcD
qQSzzwVhB1FEtD/UJ4IijFsJy4QcieoxiNPpfPLj5hfP7q8XQQQHgohVcelneMu//1A1SOogr90e
OX6udPKaJ7a6IjFkOP7urZAJhTXQ5D+UxD7WJmjFs21nA0+kR9bD2UkBrkJI3v/8Km9y6XdlA3v5
/ZQLAHZhD/M+DATpQkCVLVJ80XdMavgnTEBtBvTUtds20lhDMyzYcGSJ4/UrTEq2eZNwTpkJ/LNw
FtnYnm3kmLJ2j5O2Ju+orCj11qGXj7//dqFwWzgzoZZg7BYfHrwIKgNr9PLgve5aVJZxbI3S+0WT
4O/erm97FvwjWlYUvN6/XasPersjpWAFrbsj+jXG9ryZqsr/PSM85S1BsZVhSv+IXlLwsXgCb72v
my4iX9Dtuh1sVLqnMejm9ewM9a9Ma3+5K6pPC/OAQhS6a7AJ7+/KUBCUEO4AAidVb8PRIN3N1hhv
fj6a/lKDYvJykK7DiEUKTCX3/VVspwFwaQJGZOTqlTOVw5FpOrmMVUln2o2DVacD8xdlqL/eGjPm
Ytak5EpX4iOSC42ItlufqnicV+HGIY55ZzsM5Z/f2puN//2HQtFYUL5z3eWL8T9U8UxJ+cCaSfFB
zDnlSM0ICKJ1H4bTGZDZ0N3FqjOC/YByw1zPvSERP2Puu5qtDthLTWhSugNUVUwbVWSz3PtjjubR
cUlfv8qQ8xXXTt/28IGpqeEWiozEPkZ9Yn9GgQL/ZCaXOvxEMTSK4XgXcbcSpet+5oNR3q01e+Io
OyIiNr6uonvHTsZ7Ah3C4HLKYsvcI16J3L0RhgbwKsNxF3LroPvPb8/oP13z/176yD+x05R5SZnl
x5758gP/aJk7f8BQxOILug5TB9/9P1vmjviDVgT0RVbgZdXyaSL/w02zdMXxgSw9cxtWhsN89y87
jUF4ogMKAgwwHhPBju23ICZv1IMfBzY9d5dCOwQc1k2k8h8GdlO3cO1TiptVpBt3ZRpyQvniz9d6
js1rweF9Fw5awmi36v7ZLEyCcKCD39hFK7tt0pjzsSyKz1lWjNTlIhhyhKpqQtJNspLXanbplw19
Xl6hnskV+1jlnRckFSFEI/SOEIk20reDlOF9BkAI9jSKlS9VQyZsWTRYBcF6kwEOu2ETec54zsoQ
LGTZsDonum1+nJTn3GgQsx441pI0dnVH9lD5YAwCrpOZVRKkOVox9uLJGK1L6smpP4QPsSyL55FN
/a/6TPbywN4/UMgBoFpculaU/T9uQlQAqyHLJ4kkPLNu51I3J9Lxqc8hOPc/lVNrvXREM23d2ZmB
uWDeNNco5etrVC7pw5QGA1XtjLyVkEbrKg8JtUAKHd+wox+HTVk4/Qm1SvyeKXFvv9irfdyIMhSY
thfmApUAVEXLXu6HvQ1HowgIQoF0ryA8YAhkuC/sady6Rgw1DxDvL1YM6+OS8fGCH5YMEZpKeQMu
BNTxVE3JkkK1b7XlSmjn08Qy1XiQnJ3RP4FivkNie0Zt7AKH50kTTg/kwlE7b9Yj1uQfvuCr76/r
Rz/Ux1Vl+btcGuo+3x6nno/oBJtqzsCApzS1AJ4RLZcnpFGGv7DO/O1VyBeTC0MIGcmHzUZltIjP
PBB+HESJTmisZlsL6KY/vxfxNw+ZDsFil2MjaSLteP9WhUjnmPgxl6g030C7VjoGPmkrjE5Jkgnv
lVZQxoiumB5MtzHvG+kaxUq7ZvK1EXP9qkwMMTFXEOT+kP5Dc2GGjJfn6TfLzigIEQJMNUqPRIBo
+mmbBWneH8wgI91UnOsg0leWGHPyWLDV3GAILx5po7snk8ybdqnfbKPYpneC3mRoVzOkb5SyVnYE
/QZgkNLgfBSFwGD/n/Xqn4RgRtq/X7Buvj69V3gtZ5jvy9UC/7XxOtIjZ7z49F5Zlf7kAkP2ZemB
7/DW72N2+Kf908PkyXmLEcaPfHeG/tP+yT8trGCTDeE/7KS/Yf+0lp7in7PrwgXmiEduDi4zRC8c
Xd6PZSupljhSH/tVFxj7KfUOAi8UQQDDqz1T1x5u3SoiAk4Mz21kHQMrNo/GXCGDzv1NOTdnGbC7
c7yYu8wQzjmi8d8fVP8fmL9Lg/nfj7D1t6Jrvmb/9T+vTfz8tfhXavS7PRK/4fugsxd0NBMuzGgO
Q+yUGI7/oP46fzgWaD6OR5Z4i3z+c8hZUKoZcqxSzJwL+PdfWySbjRUnKjBjzlLm4MjzO5pCBrB4
N+g4NXEaRPUg2YvhZZbuh0GHlwwvFMSPuMxzivXdIFthHLoK2bdhwFx0GvOL24pqb1aB/uLMJr2r
we0uK6xhD5bXj5dNVKFmoEZdLGGgwT1hIU+iXvz9c9WTQ9vj+oOAZG1wL8UFUH9TfvNEMp1ILC2b
t9841ojj6Ko+TUC/NlPb4VlrPL98UGPexcfJKaqjqavxnnZLd1ZLkV47QyPPXAuS9sovK346MYjj
qJvksqxm9y5UasJ9n3hrTE0vzmTxG2kIqSN0be9QYT47H1wlyHDjZwkYoasWZsV5VrSbliLupYrz
9DKW+iVJOu/Cy3KMEBSTj0llmgeRtS95FBoPcQFkC8UyqEzLY2M2ktmBkrvYs1YszcjYu9Bd1b4i
OX7q80UczU/C8CXZIxXyFsjrS81if4qVJ8MHxp88DFyc+qp8rY3YO9Dw8w7+nDx5EQ+Qs1B6SfOA
OvbbbajCc/Gr8Jze/kof5sqladfexTBVL0PMT0Hp3BDUYYHh1CA2RukeClRRm8jo5KuTsJkMaEpS
0LaH7lJbuXmQRFBdyiAkHMtS44ZolnYzevKVt0qmvQWs8mgaAFTxS1nWPmMfcyfooa6TXBGw3PXD
Dlm9d4Fd1Dt0Nn/vFDbhVtOGvaR5V5BuyYi7mF2bOzH486VXmacaTTrQEDdL5aohkvhAbNe4LSx+
YGXV3rARobJfcs3vpKeLmc2VtF9IleLl1VOHr6n00v3ycBMgEwd4zjA5qikkLsvLnmowYxezGF4I
XcEzZ9i0wmnkLI+VZCvvEDjcckEE60bUObHGZrHuSY7YeFVEXdyfmldJwPlRlLyQjE35IRHtiyCq
7cKR6XQxGY3zhcgRniLA55R83yugchh7sOyQrtjem6F5ZWVh2eOlLe2j58dGtNJDnd00dedtEzV4
l0Zcp6cI6+I9htnFWaMt/x7bWbNJEUFcym7ytxUy+LM8MM1t5AZljxBkKHfIho2NwWd7UZOGszWr
EXoxZdjztAjyjWfr5nOcjsPadQDWBIKiNViofqO8jlwIg0j1FwR/8kAbbgwhI5bhwdO+eBEmfS/w
sCWpgpgKy20eNnIjyrk976KqWvul331LBgnOuQ+ihCTHAHZJQ5QhS1t7OTDg/ZIm4RSMFlWtWYBT
c1L3U20O4qEi/Pmaqlu5bSJbIUYRk/oa9XwI8+xC1yaTDwvTNFzTpkwuGPX6oVGGtS1Gp+7XKTb6
Dcy56AJKUXXizYO5s3KsWQir2LFFllvTDhvsCwM01HVArB5DqwuuQP2mm5q48rVr1vZ5OgXzRVTR
thlCW2yctCdHNDbNNf3gRNGk60v65UF/UKY50GooIn8fI8DZekPiXnSuFpdmEQ43ZolwovY1pRHp
RaTm5Gi08Q+554NOxVPOZXfTmMmjzstn2CnttcVUib8AoctJlku5JTz3wo2FQQ4fIB6rbm+tgne7
Hei4bYUZiq0ISdNdwsV3oueTWFCvGzu2naNBNgp9RhBFveHclyROXCltWRcJlfy71AybE7swnKcW
6gE5wjZpiAYhexy96i49yVvbxR5BsNPRqqy7lryTB2C78kFXLhE+hLTN3aBuvbgoOSXB5AwEO+AZ
Ze4hRm7M2bdQ3YlTtOG9tA0FtLybDiGm8yvtKn2AOotNPcwlKTCAVWhIV+kpeUTGuUvazjXB9MGa
cI++XjcmcinpDuSetXisdrAEMWpVfpy9EFX4DcxTSW1nPAhl4W93OTBq/BYHTewQfQ6+ffg2RkIK
9ojRyFaN+9AmhX20gJiukVymh2ZU8Jy02QDkRquCAAMYekb5Tk1xsfNrv76LhppGy2jJE4X7+iqK
RkjFYedvGumMn0fhxadqDmnYYnvZwuqlVzbW5IGk5HsjqMIY2KCINku74bTuRV9nuvor2WAy4/TR
bczZeEzncBarsSkNPpWRaMbZn/NzEhwBJDa2fSRiGzNqTCGuKQqaRAMV2y10nGArtaKpWvF5h13/
3Dv6vEl8OoAd9+sb8jQbSWAL2qw/mu4UHBBkjaTQlrIEKp+LbaOn5jylU4FEA4MrefO9sE4VJYLT
yVaLH7GxGVCWrK+VWakDm5JhnZvjtJ6CcDg2Zu8+NL2Zb43BH56NKULKNlS3bV/ExwZc0V2LbuXe
RMR3Oo2RuXwS4oJoRXg5lTPZJx2mJLlCs9BBsB4M+SmOWyx7syGPI1o6iDjlfED42W9te8HnE0q3
0UZIC262sgvkNNHKV229hy3gbg3ylte9WfJBIEo8Nr130s4Im9yemqBN0Oh2rPFSEZijjqx3ydFW
TvLJiKLrTOvpAllfcEo8YvqiB8QEYKom7FTFLUkHzM+WPawrZBLfImsqzt08GFftBIo6TJxyhwyo
vMqz9gboHAXf0g29Xb5EmooGccPKH4ErsTtHtATd3D71C7zXZu4m4YqR6p24XJBCTl9fBlVqviSo
0U/bJS4Vu9tnY2qd/2XvPJbkRrIu/S6zRxu02IZWGZGCmWRyA0tBQjocyqGefj5UTduQUfkzrWY9
vaumkQHhcHHvOd856vABKEHZqtiA5xZ30LfkaUR6tnBlNTMHpp7hSIgYsDobHYFBW80sk/DSygrM
rG5sSVO/QXte3SUeRsQq1BjtdWvuHP79jaOJW6UNxQotd/cAPmJ2CGv9NozFpYydp4zc0ltND7tV
3XY59K6oW8aE4OB35xxsCSTj1QhyjEEMGOHQe5xwRVmKi1dXtxgspmUizC8xdDNXTK/sYMdVOCTx
RgbO9yA0GKatbwE512m90DYniGEMQGTlD1biGZu6DqK1dAb9IEZsamzTtKUetM0T6BjvyExTrOmD
GxupsFBAcepep26Q38lxIqctpBd2QUo77DX65pem0LCm20Nwn5DGtm1kj9sjiKefCB0Oda93D4bT
hJeK4Daaun63tisz2nSRNa5ExTqHfsbappUPWSMh1dCUWr3utNxaxxTBNykQuU3ZK/vNSvxincfe
WK1HsOmIyZtHl8XtRhCbTKtupJFjm4qWCxhMs+ergczqC7cCfVXojxTK3bfRGPJNwcZ36XgNEZEB
MekjiddbEGLVJvHJJLDk0G78zvdmqIBYddlA6KfTUobnkz5YTnsTT7217BR5FA2ln0Oa0k6TUtzk
Nh7xCtjCNuiagrhe5gmfmPZHC9ctApx+DYW9Wreere1d0ZZbxxmol8SjWBNuYS/T3CJ5gUDVhatB
MiZceWMFqGhYHOZkWC9baRVTXCSdaScLbdxMtiB0FfgZ/eeaD41EwCPp2ggJ7V7tfKP1t9g5kq1m
V/r7GGfuFn89LvmGNE3uKcQorKYjoSDTLTDYF9ImqrfIFaRPJ/V3ki2wsyJiuZvYr2wtRK0nOdrs
hjv/XDrxRUNtsDSIWkPwV+gPo25cCG9FB2JG1VKq0d+yMIANGD2zW3eB1rwFw2Q/o9Rs38J4DPZF
2TG6JGz6fVH0vrEh67BkHs806wZ/MLI++o2c0K1O9cfAl/Xes3Prli8WcQ9ZEDd+WcNSqYw2+abj
nzo5eky0bBe2xNePzvAFjkz1kpSAekpTxjsQ+fJWwcBGjNWlNyLvp6PviwmEQJm42NLJt1qozqju
Hbsu7gTe+2fDIq9xSccopCUzp2WzqpCcbZvFeNtFlXav+ETFIpZW+OrILNyxJ2yenFAne9udY7i1
pLEf6dc4lyRw202YOtWW/lOKCgDcCmLd0vdv+6DUd56m5z2rUVvddXFQeAuL9JV00RSd2k9zHLjl
Cu+dhWLaO0nXmavWjeJbSE7TtpWMvBhk4javeu+pH9J+DaQE6a1O8vlNFORiX6AEuEV5TyyK2SFU
Q9xgpTekkdwglolXLqHhhxgRXsxxx7Mo8ZkAojgq3WtGS8IeGys0VP4iLsULcSHRSjRNd/QHotq8
uKV06gb9IurQsIyR821oknEJZ+VRzDoqWpTvNf/XOhI6e0YJcVixTp8U+tH1oHE6EVPZrCvPf2lL
SC9V3aldVMfdCUxhfuqi9iVTwuBNK20zQKhcRBqb9ZBB+961MJ8j0d17U7n1MwApXOvTOHo18sDs
ECm3X3cK07EfVxrpb0oSK+bcAM5NbmA49a8ZIsdzHo/2T/TUxl0fRckJ71qyUgUcFkJhovVg6WLH
9gd9yvh9NMhQtpIuIi/cqlfkmvcA8EL34BlOdCiqVltnQItW6OhPwxzurXMoXdWRLbclGd1nhJjZ
biSl+gnxXg3hYoTlpBHb65jtqcvGd+ZOqHlF7O+EZ29kHWdrnVjcXAuekJF/gbv3IFpHbBApZ8s0
Gb8UEB/1ugFA0vWPg0AE1SSp/Vz2cyI4oqhbeJnFozbAxTY962miYReKqbhVDiHYo2uES8q30w2Y
UFZz9Z6UjlxnwngdBCEqAySglfKRwei1q5a9SCH4WFP9qKPEPqXc216y391UExJhw93Dt83wq/TZ
NzRmy46a64UKgrUakvp1TPTXYt5LJZr1pR5YJYMQCzY720MqYGEOTvZdy4p02RoOyXvaT9wGJCvL
i9SHZ9nLbuMO/a1woOWgux5PYehqB7f1w83kWqvcIrt7CmNuv0A6rQzt61/qeXaAp175Kfo7Mkik
XqXroMmo3aVlt64mWx6yiN0kMkmH2rxPwcIu860fpWe2pQZyRlRCKeX7tQ40dF26UbmfzBy4TqtO
ltPJt0F6GM0ypROx4xgTEc4+EYHBMHzRIs8/+lMXfKcJ16w634nWZP4cUCBy2g+sN52V69BjGUNT
AYdH3qDocy4Ywbptyl4Y9bn6Obae2mM4rFDVkYtKCqm5CUMyO0mROqZu8B0Y0sNU24SvB+ZNkgRH
onh/9o56syJ3U1TZgcYBRjL2FEnrBLTDwmMiWTep5JzjIMTASAa1lR7TamBm04VYD42P37Udn4pc
I9kkfUTR3d/MvoB7UkX8pWHKny5QKFWb74427aPAj9Fdc5JrneysVNmvYqAqhAvH3Rql6tdKD74m
7G+XSB13XeEcy4xlDltHtJB+c8hD1GSo7WYnufvQsUhmDIgFW8vnzEeoUUMk2EZwiXq9WAnNIE6U
YyF0IaA0xP7S15OwM72LJI13QUgsfadUqFXe5sSgmoRfVn7ScqSffjLAJ/7OCFNI6ttQDE9l5Ig7
Ih7UVguKg69bJQWA/FE3oq3ItXQN0WXFsv2EuvlUqnw4mLr6QX2OZlo5PueF3WggdKwv4KC+Ckub
7spUf5Zo4xZV33wztOoOCfMPYYuvVRC89mP0M7UhqhKzGFmK03jwM8qNPXJmrnyOKoqIxF0OdnxP
AtNLLKv+iGWe0VZaauPmzT5q3fpbqUE0ovWWXVqqkOwVCaDyhEzXjmYhySN/i40mSIksd1GC1lWw
Y8Ur8fSQPwQ6YRVYPt1MOkSwYLZdKQ5DY21raR8EuXkLU3N3VTS9F9MwLLmcZpFV0zENq2ce5kNb
xDs62efCj4d1nHcbZeUsq2qfRDURZTRu1jKr892c+r1BNeteCqUtc85pi7Q3HjBTRtSZug0K+gLF
ok7McRKAtijvM/bmEeADap4cm3LvFmbCVgbigP1jX6P8cjlVLAKifxeBC7InTp5mMI42xs0C5MaL
m1osIrrFrq/fUmwKH722z5eA9Wg9I8fuOq/csY+/0ybthu9hy79y707pxUxqOLOTc7bDdN8OaEdH
P/+aRs19V7JQhvJIX0JbBpVayXR6LKcIfw2CyVWUUc1o7PhOsG4tEIo9mUN80PPwQut6GWIK3uak
wxKpG+zjKAuRp6qdS2fhi1UE7VJ31TPsySPnYXSDhYChLI14VzKVbcFcYFFoPEZvHFMSlqVOA3HK
vZe6NjmDZ3BDWg+G0FLLzPK+KbtHioTGtsk14xBHub5sfd2eZalDuvaBLpsXYdQ1B3JJDGqXKNT/
ReWtTOrEzMiQd4bVVBg8wpbYzXw5Znb+dQqieu/71ZTcw/wpHrw6jt9wFBjPVMbsHQw98zYwNaEu
LCaOOvhEmNF2jSpzMURJNK0Djz+l7mgjQCYPNswYMUzfmCtVtzENZcCJKNPmOa1joueGlP8ObI4l
umr7bV24AtxvW24gcXD4bkkaViLx+6PXWFaxBxoc5uRypNJbOE1nDmRrGTDj2zFAQkwBD7cOrhcr
XwvsiPWZ/KbIPNOybo6ZYMCs016hgKF8YcWXUi8prJZOlixieBDxQrUCDULO/nDTkI3cFjWUpymC
OE0cF5BINn2EOO2yofbuKAlO+s1ooIpeyBrGGQ61Oh9W+dh9KfMc8a4XmPW5i30wwFlURMMW9DAl
pqjN6UtTfc/qF1uxYzkGhGqRMkdvVBHirlfuttUG/TxnX4zbsesLkL86UgCIlw8GYrxp2Tte6OxU
psZq7/c2TQIcFQuBp0Q8WHYfBUfarfaqSfwy/sERzlXbQrfmNPjYFUazoKZbpwsHjS2yex+Fz7HU
stfQ5A+/F1MQdKe46V3/ANALpvUCwxrtBkiHjX4aUDA+m95QxadROvU7o7cO1pQvvCpee1jV2LMP
etzf2QHoHQozud0vnNKmEpvVfbgP6JGs8B+k3W0lXOBfdWwbK5N8p92QTB1wS4H4aTfEY8rglFJ/
M4uMOto0OAZ2pTwGV5aGloVQGirwWdebMdhGCW9qZ7auV29Hp7Tad+WKqtTuBAfbIzg7Ms6iRPef
aCa7K0nVHRS5NXntNp+6d4DhERoTCgyQhPnzpLM4mrb5OAFg8SkqWq/VxKNi4QoCRedQx9wA9pRQ
FccnIN2iJb2aBt9YYyOcloy+V/w2+AVXlTX07yFn02VQAOVmM0oY+DN9gtq5T3CeDDd1XnhY50Ib
MXuniIIe27g6ZW2bgIPHVlYvQmPs63MwlOmPqWjFsHHSpswvuVNrq96X3hyel0z2emIpjO/N3DMv
ZahbDaIInRBUOi0SqUORO82mklPOgo+b2Z42E233p5BtYPhQg7NUWO6i+zRB4YiWt9JduRK9RtHG
HOt3yB0lJeWGhgB7EDHVZ4U7Bd9S09TfdBLfq/nonj9NTNurFB+p9lVEU+99LVw7FZuMxkq/GsmX
O+bSBP81ipJRYAatmy5KLw2+4eE26xvqTI/KnMdHD2nxRURNMZ3tDt/qdpA+c00ikTpCN9KNp2SQ
msGUVejVHgZvNK76PK2XDq/lcZIOa75B/vfaQyX/TXca56Vzuvas9Z1m7UQSmSX15KyC7RZGuYf9
XsZspKriDte9vqRYZkCrGiOMsDuPEUVwmemvDBbYiO+Auu1qPpRsyJ7eNZV2nHQ3XPTYiupNrJjY
qaGCbY9h620R9Pi3nM6TRemMjUDA3LcUzIEX8nnZAN6+9k04ZFsbw6dYBk2cpuue+k2utuzdCiq6
EpeBWcGm59jt5hXZcHBK5zxLA2Nm3KWARn3aLv1Cihgde12oDsCkqhD6RXYRntjs+e3SiV33B9z7
hvpDDy2efQB43iVK6vw1dwp7XErTrN5jhF7WxcxkhFzdjMufzhQZF63SQeh5/Nh9MLos8pY3TZTy
YGXdQ1MedIjq1pgdKf+WLlvVMrmUtk3GtOq1oDsUXDUKTgwZS5IDKRik4USlIZDxnd1BXI9thjuy
RC/ylyKytBxWaJxqOn4DyO6dN+HtAdOY93uBhFqj3JNNin+rBL6+aQZqNT8HGaTLomai8Jw+WfH9
AXwnxlwLDbG3MLlsAN+5F7Z0zVaTbXEypEpnsCeMhSLeAilpvzDvWzy0Nv2BKBkY1NCEiuVsXIeq
dONVm+dPRpXfTGx8aivj3Ju44942hnqlgbFeysntlrIaijueZkIpcvymydFfeeF4h30VRD2Jmouw
NDFmKuuNgmoEfLb9ylJbnGwq+vEY25vU1b4TGogvrzXu4JlX77VisijpDraBLbZG39B5SeUKlE5/
HNjFrbreDU+laz2AlhDws/y9HUGZzZzZBlAUbKxwJ2Tg8uKJbVssV8Oc4RnpAFMqjHGcBeoMEzsO
6wX5BJupVAEgKBzOuaEHiIrZPPD+LPy8uKtQW32ZIps40oqSgIxAV2hMYxTY1uAK2rUeFf5XVFEY
tDAol6igdGOZYjEq5Ugca52NEwOVGbFI2MbWcirOSUIWM4hJnodZNvmprIrqi9M54iYeo0dR2cnG
G8ungCNmHyID7DWPJCSeL1GhCIHOfuj55NWi7S/Z4oZGOhfcywWhF+BmM+msbWkMtyV40sMkqaUS
1Jds29ZZx1GIitDIj57q7xx872Xq3NpTuePIu4eTKNeVDVSs0bVbdvfw8qSEqSnquzAE8Ohnni4W
ASLdJQixfpnXwX2RU45u/H4DmwPqKZhE3cfzp8XGRekcSIPCLTeZjfqumKBTVXb2OqWNtylw6j3o
XVYtynIwl304mlvqlThmtOmIDzHbFikqACDpuIDd1gWf2QDQ9+OJvIgEMfoqwnfOO4zS2yrgzBbX
7TbSy/RO5O4xqgy2J+a4j4x8rXG82UvQb7YtVn1bRTvOMWzJQ3YthwDevmLmlE8Ue/sXnLucAtqy
5oiVfNXKODtiQftOnkp8D63yeUBoidEaumTwl4O915utW0drK+g2ZTWZ+xFJxMKUrE56eF8TtbAG
mtHvGrubtrCz1Y/AC9+NLGZLTVDqqsIrvcyt8gmLmL3vG8c/I6vgFAFBEPlNps0VUwz5TbRHgzNs
SDwzV6bD3gck0fTOzIQNj6bri1tJ40S+g77JG29VsxdZRFXiEmAxfAtZqNQQy5Ot5VvTiF7GGXPY
tOlSGfTRHLt/dBwD91xLcgHUPUxSuudf7ISKeWuPL/4wZSdAiOkS3NAPyxTsUS1ZXHxjovLux3LD
a3XXIcGdu24YjMXkpy+eIA6UejJFO1PRYnSw3hG8BAPXtx+oe73nWs2mYhh8Tklpu/LG6SaGyk3Y
rfeo2d7Ago8OgiYiO3ccM88yM72tbVGGGZ0dNWONzAj7e9o18TaptYcu+5kV5qkugjdf0Wtz/5I4
MUsT2FvUX1JFVQxy6y4wtLVRgy3QW47t2mEU7q0Z8NYb08/3o7TMM6Fhd8LsXtP0QbrpJQOTuK4C
G35scdT19GxbbbcaU+3WjEptJ8g8XShLvHo1fMMyolGeDl/bpOjOTuWIreZBGYkG79Uk4gGTzM7S
FXRn+dhJa9elaiPy1ngL9fZbhC7+MdfdFfUtNqtZ8OZgnlmL2eLZus91pWdrQt83yBbVgqCRDfvr
w5hbzpLZON6hm7xEBF9f8JgntDVAFhJwotEWGS5RTI8w7MScotqvG8+g9gIzP4HKaJOzYouFbg+n
ocbRUnXBxu3p9zWeSQxuazo3ThLcCjX0F9NNLgQRPvqRv4/xFa60Uuwn6HtLZXe7cOhegxRGdSDi
YC219OzkKUdtr36UbXwAqEzgT/lCNBvNQw3zYVO8NY6x7SIYsjmQPCpXRXwJW6DdZvoUedUW6i96
iPYu0OWxMYqLl/S7yQ9WSZrvrKQ9p7J0j43eZPaCZhlboK5Qq9SY+Q3JwRZIDmRBIwPZz8qrUW6y
v34kKXoL6TO8q/NerOWobaaGXF6V/Ug785zJ6hh0trHI/CJdpRrIcb1g+Od48nJfp8OXDq/GkLF9
4GC+hgvsfLcyeqBdHCdAG8n8oZeaL1NObMuKSKe58mhuam2AqBF5/X2gImvf9bgwAqNFuGFUqO0g
LDvFqjLtk6ta49wQBULj2ZxCGMmhwtNqAAkFkQ5hF1669zc8XVUzSR2pM9S/2Karp4+BzTm4wEoS
XjhZapc+JxoQu8M6yLiwvKdCV7LWTJ1znzvZk8++n/zcQux8KMNaAU8SssXCZRq1pwoEr72kOcw1
wjjVlgb09CV+0+3gx2pPJba72LVlLy3P026VyslZLHpqlFm59JRTnZAR+qc8rZplnPV3iR1uJ4r6
HCrgg+qZsrcq7PyDaops2zfDsbXqc2I4T6xxR71wwCjUbJqSXLeR4xjuLpMtg6C3xV1r9dZt1QmH
wCFUMH4WntLIWFcq2XFKocjaVdssBM1R1f1iKF/Ndq6apNj1dOmTLIy7O3Hqfev1J62tT0gxbiD1
7mWbP7Ek0XkfVpaQj2Xeo1VS+KZdyYZ7MYah/w6LBKiigiWm1jT9nB+9bSU3aVCkJ+qsmG4p7B5i
EjRTAA9NuQo7x353LTZ0SSV+4rjsYYFlYiUKTMkrr/HvgJyjbR85c6MwCkjjKf1zT/HvJHwp/tY3
/3/fyf9CDvknleVWJcWPF22RNM2L+lVa+dff+z+CXsP6Dw4PvGZ/2aR0YmT/K67ExfcfHJk4AC0s
TVgzPXSP/xX0mv9xfQehLTsbqk/WbE/7r6AXniMneRMmxkye+1fuk9+V6fSjyDozZ/gSGkv8En9F
aP7iN6C1MXZGmF4iXYOg4zatBRvNLKjw8pfW5aDRryDsXftb+f0/5jwav3s0/v5diHkzAA6rqH6d
IiOKTlYd55s4wtYibzpc47FoC7hsJzcRP+ycTW6Y5Ih5sm+/vKEPjAUf/TTuEHPmTulEF7u8jl8t
FmMI+4BKzKVLrPrYx65S66GwiHVKExYvu0ISQkGqb/b5YNUkorpujyXequm9f3Ilv6ta/3oItg5L
0p8DddC3zn/+y8PvqfcB9I8vLL/sOk3c6yS/5DZIAIwlTOVx6o3d7FinAifrxgMZU1EONIKcyTCy
/PhoplpL+4Ipofp/eEM2QnRQNhbpysGMLf314mLZV0ZnagQCVJRPuiwcf8apMkiHzWmar0DGisdx
IB5nHSaFw+Z9wq9J40KFnzDP5h/6RXA+D1GQaq7HS8MASCzS7xfijL4t8C9edAbFKyUJ+cop1V2F
5pAcckMYX5myPaJHKvmku+lnhpx5NPzj173ZCGZhDccO/PuvC91uXKcJziltVcjmQ/tqkjhA+dH8
DGn6uxfl79Fgw1ymoIkfDe7a779kUUeuJi08h7GF6AIUx84Qytj+ecx9dDtkZQeOb+M8t5z5In4Z
cuSQREDWrXMU2uUKAszwiBRKX7dV2z7++Zc+uh2fD3sWgOPivXad550JhA9lrTJc9aWCUn7xgrTa
//lHProdPyAMC98xIT/X/h2VUfBq8uRSGMEcd8IRZg8ZxL5PZTt+En760f3AWfMoWlnMydcfq+z7
0AiTjM0J9eWujSMkJ5FSw99r6f84M374MwjNmdfnpNVrbGkb9KMH94eHlU1fUlFGpyahx/3nx2bM
evmrUe0wnVgWXzfSevT5vw2DtPXJ8xHJxVC2qik9oC0DFFJ1xcb2RfylsET70JuTQxLQ0JrMxakv
/GVdmoa37Tqd5IA/X9AHd+3AE/M8fMQ0V67vespd6YjcPzc0C/ZZNKGtxu21/vOPzDd1fdOYymer
p2fbnn1lIkDyynxeGWfTxNWfKlqnRD5+jfPsFY3hJ4DTD24IHB9MQw8lE56vq0nLQ2eAO2I492EW
7T1FCU23MHL++YauvTjz1Eh9inFiY98gJ+1qykiJVwng952DsTMRyiK6FTVFdEaXXFa23mBrNO21
KUkIpEILCshxJ21d26l1GsLKZ6/qj09dlYZfzTTq4kWt1wOhA2l67yhA/3++2vmWrx4/kzgj2seb
Tkf96vHTpCkrbCPn3rL9YzU2x4lwkFfc1rSpR7pCYoz0nd7rzv2ff/eD9eO33zV/H+ttrA8qbe1z
anJdy7KlaJagE1pbfUwD2iqpORd5S76mAfn2RGa4dvfnC/hoLHizXUqfw7lc8+pjU8BiEmaWsxe2
w7rT6uZm4FT3yYAzPvoVnDZzZDKmHPcvVuQvM3sjjcooWv3MbsMiZwOIHYcwSt/f0kT4RyVT7xsg
wfi5zHLnWViCoNfJQnBByBHyQFwWGtIkC5EZOlChfRat9+Hl8fFRqMK+z5b26oNAwJeWQWWfGc9E
3NQyvkd9lr8SS2KuJ+hgTxXcHQBUDfJfFvTh21BgeY6TLkEK4DZ3diGrH7lo+0/m2ysAx1/LLhgI
wgxZEfmQ/KvhAXgn6JtAP6skNQ5eLAnTyLOuOzRdY+9QeiLjrhv57BaDPNZ1n3y1mpaOfFI1o7HI
2d2v3ag290NZZAeQeuWXfz94ZvsrmY/zPsi6ujy3VI3OAeJMXavYNkVQL9LM/zRB7p+fpmeaoCN8
Qk85UlzNI9FocPaPurOAAob7gLyORwpt7iLBAm1vqDyJT9btjxYgMpzmoAGGK9b7eWH/ZbSWE7UK
22jOg65aHCXoSpsstb/Xbm/e9vQZg8VgoLtcYFExbuzEGHY4HLsHRIRAh/71E+aznFuJoHhAdFzt
8OBgSSv263Meae56StRPNEb5J5uHjw4dAF447xDu6HA6vLpf+LNWmMXNWdRoa3ufkkdcN/U2DAGj
GiShkW4VhUiE1Ri0EEhoX66LutY/eewfTMFcBcsGFmTa99crYN3WpANpnCZiDhBEUD2Xk/rR+/pr
KANoptO28azP1qgP5iVyTE2LNRD/My3O3990Vvpu40j8nz01dq2sMamkIOVsI2gX0jb2uOawJYzm
CejiV22eJi11R12XOqr8Hs3bjn//ujn1zZ+7jx/2GvsyWQSPBW1xDiYUGozsYhWMjvfJXf/zpgOD
NZmj/bwJIDDg95vWiqjua1mdxWDGj4meYJaBP/ev7yRwZpB2wMSAT96xfv8REv5yUTn9WWCOe7N6
F6sGgZef3Ml8pb+v2vwIJnw+VoDTzA2//0ihBTTE3f7c6r35ULZTuw+nqYiWKY0l8cmXaMwr4fWP
gZVDAsPtMA1djRXA52lvxzVOxqQYF9hSo7t4cJInqxmGad0PMNpM+h2PeijUfuD08jIaZnzAO3oT
NehBVho+r3CJPHhmIhNXma0bq0FU9+ch9I+vmceN1FhHg0NwAhd8PWUAyxit0DxTtcV1QEQK4kU9
QEROEinmUb/BF7EE4E2fwO0bXH5uO47QeSVOtD9fyvVAm6+EswJfGAG/ZqBfDbTMGnL0uePZnUMH
2Ilmq4kA2U/ey/UYmE+leH8dw2b6oow177B+maxHHxpOG6lzX8xY0z7tb1xK+vZYpJ9A1D96sD6R
FAE+dT5RwgF+/yUqUUbQBdXZFbWdb0NXGT8SNLnUoF1vW/fxXV108W1B7/JHG1TBAa2K/vznJ2rM
n82vg/Cvu/2/13DNY0mIknNN2Z4Tu2luWDWK28rs1S3+upsKdM+6okf4mLvJkvDC6VBGCBhGfzB2
HsjUnPa/RhX/z5c03/Wfrujqs0C4nqQQr8/oOXRwoobxHuZNftf3bgMKZoacGrazzjIcBUZZ/du5
bH4eIKVI0TRNA7v31Q5EFYmvEqc5e8IAWAtzEz4kKuo/3+I8jVzf4jzBoP+AHxPo88zwyxALO62q
86xmB9Ka97J1w01fjTdmPWwZ1PVq7Ivhk7LSP7Yg832BGGOS9ubywTVQKteKdAra6tw0Po7DoTfN
k2jG6QHLuKSFbrSqWJq6jNgP+Mk9sU0JBmUsTWhkDWkEn3xjHw47oA58yJyBPfYhvz8BC8sHPfSG
Ywq6s6kT1PWSDjzVMky1b8xqyIT0dNqR5PMyBK4g2stH+Rym97Qw1UmKsnr58yv5x2w8PyD2KrCP
2Bk5/O/3K2o7WgWu1Z7bbtS0FUaQ5tkADeoTPmt7tHnBi95IDnLVGnECoMfQK90fZYQh6KCVSQBf
yPY7Z6GFSm2R21vDAmSw0dFBq7Ifn1zr/Alcjx9mZOZCZkH2N1cTB8uFLgcpzp1XIJ6kAQlVHd6a
zyvrUQAu8qzVKGAgzqhQB+mYP53I+2FNPadeXqZwP1kiPpiXfSoZPECQBaTDXL3NOldDBJz7jIwZ
DXKp9H7rGrnqPhs188d3fd8zHwf6P4hCZs3f3xE85SI1k/m+LaK4gDgY6TILrJzdVFb4yzATcl/g
qZzoG8EHX07ozRBoVFZ+TsKoEsuw6Emd/fPb+GC9IJuC0545Kwf+cVF+i2GafupN44/BKSL+8K4z
4vh7MpX9w59/6YPHDH6C4B0qppyQrudqLw7tLMy1G4kpcA9i1V0PNIE/mSmudyV8B5QYoQXaTIDU
y+YF45e5yWM3To6nf4MBxd6FBM2sCmrFd1lW1nSlSZzZ/fmm/jnd/8UWMww2Xiab1KvfKyZa6nXf
3TSJ2XzT6xIxx1T0RbnofYWlgqjd2j5Se8TOaxFe+F5g3PosM4M553pksQuj7UQ0FIfigFbJ73fN
USkeMCTcWLE9xUsYxBWCFNoN30gXD74Ra9c/cq6mKRFn7LfebLvrdXJaq7a5HahXYVeC1evcEAId
IjIPPAKx8ZgEai+CaMpQjEjkjTre/ukwVrl+QMyFISBQLQ9V1bPyEJ4s3k4TRtnZmMrsoUqd6o0u
AHERjk4g3bKZSGaeYxOQ4NiDhmUCcYf2qgqV3XVJjQwoZj18axtc+ECFR5QPDWo6WcGbXfRJ7u2G
kYy7fSSyoblpkUX0m0o54m1sLTrTLRVQkhUsoe4b26jRTOWcKZD1mKHa6F5Eis1kmtm7VyCPXvSd
od1XUyfhMgBQosHPxmWfpbJ/Jo9hzFaJqZFWJLMsr1ZeZ1nfDQv95AJSIX0u8Lj+JUksidq7tUxy
Jub4qsOQBrNwf7DUri1oWgHmT2Ng4mPlChsji8Fctg3KwIAV5pMqkaxasmWTtzbT0eo2ESvIKsbh
gkqGlMtiY2XoqJcyqH2xFSTIBgtSr7GyEdHqe+h0wAjDY/M0S/m7GtSQcxP6BArMgIRk2IRKC4bb
oOj8rRWi4URxXrdq11ih8bOATdav6KEP0aIDLTwhVESdv0D+BX7RL3tsGoSlTmd0vhkLa+tWWIek
gR60dnOUFHaWSweZLtPfY5v2OYoL286+mJ1TqxW+0AQGOmka+SrsOWouqsl1qjV0PBz+XcPbWc2S
+ztNWCyZppubd26PZPNMaA20/S7sXLEUToNyC+GhqncGL/c5Sxu0kgR4NRxNyU0Jl6nZ0oXUcoUz
wgsS40dDdjlHHm34LhV+z0Oho+3YRnZYv0k3a6ZzlYwY+CFA4j7JolY+oHeSzWq0/dRetBZk/SUJ
os7t2JrZfTTh1WM3m6PKV1XpE18bDB6iR5DoEXqNklEdhCWKNZTHuBB7x0qHjRwLhAKitgiziEvX
rJfdAFcSOocxBusIH3f9v9k7k+W4kW3L/kranUOGvjGr9wbRt6TYiKI0gZEiBcAdfQ/80fuO+rFa
iFBmipE3xcoa1eBO0pQSGwTgcD/NPmsvw0QxjYMeNwIUfiaCJ7PGAm0VGKmD3mjo740BXfrKjETY
rmhz9SEmLL28VxlZ4mBU5UTTjKr2Y+t37Y2W0Y5j1jAL8YDpPf3Fln3O9HPr6csEvcUe/7oclAkT
CXHXVpssMEJj61v8mHnh+faso2v5iRE9LZn5TRneownWDnCHlD32MmCznUpD2Ze4eWNv4WvW93Xj
Rdd97VcgzBE6MJ1KZeihVl2UNoyGgDJrxs5kDwmQ7C1yQNA/bLj+o2L41xSy/z0qat28lilOOT/r
F6bv+CFf0D9MQanm4eh46r86HFc/eGRIFJhCBQKFAp45ELhkf8gXTO+DQ3BNl4VCCBZ8DqWoH/IF
/okXVNX5rlP94h/pFy6jeH7B1P0A4AstEM8696KuzExK3eNGAqa8DL29rfjyQSkaceXgG7xHQGcs
sAIDhxzk9dFTq2pXWh5qISt6L026DJdPV+JqXA63hDTmslJb+wkjmjojQQJDk2rB1Itc58loPbNw
1Yemaeae0rpHU4ZBjbTPsdYlSuAvdTWhaomaLdRRlJzrtkV+XuDUcgs5ZHzH6u0iz5oucrIOc4hl
6DTDHH17qiMeMvwOrRyCPITb4KiYXit2jh8woEponLh+/l7p8yIaPP1KknmIcROGlXLV21+poEQD
0s/4ShbNGXoINxjwhXeKpiozOCDZKrAHA4F58wgEFSm0HkwGF/1Eb4gYiHXBEjSdjNadxCPltM7/
88b/y+K5//0bP3/KX397eC1fyLLgxDGPun35r9P3/P7OT2/2VFXiicH7xsf1z3feAoyLsysFMIqb
NPb/eOU15wOlSCYddMvUYDd55Gi/K5bMD4gNePRTJVgnTdP+CQ/uVKb+OekBC4r6yeUCpuGtv0gL
gsTWOwuf78mv0NpKM+GPPkiKL1bOJGYrR+NrPgwBgs9yEjFN8vxocntaQUdKnjJN7EKcvQvQcZm9
6MU0zJGA4b+GBW0+mW6m7xtXTTCsiDoX0smoA92BW+A++uh8r0UjGY2QQ5Z8hjvTHBSQVH3G9EvR
6pqxKTVP+dzgs5PNRTasw8a0noVqKk9mQs1wlmvd0oQqNKcVa8ziuB22jup2C2nr0aefHurH8w35
GaGqXyaHpJ9Uhim9k76AgDQuXvZsEDGxlvGdCUMd/lkqwcgXfbe2GoJZM4iTcpZqCdAeKy0Y3rOb
b9bgMR9DmAt0BhhNf6fQFVNnwtFbxDUyGfB76kvG7sNjFmd5vGS8pFVndVkyc6k1TbRMkeW/k3/9
289BjmvSpCPFo3j/dgcx2ipgHCX7zoBYeEs+8RoacljHuUB8aisWVtjZS5n3JjLSwFjTyLZvvQQu
UD2QUQxOLuZ+HWjPfuy3O9/COsNL1EMrOn3rBmG5l2lrfjTSUCDsz97ry16mUTwDTkBqZ3R+AXBe
9j1LQ40NJii+p3CEDyl17wOjUeik6lY/TO7j5y3tb+Ujf6mgTr1VpAAez5Sn6lzutmMXMy6uO6/M
Fj8q0voUxqO2tHJRb2qC5z0eeSqyB4rUHeZ3RIDvFfImPOmbisR0AYgepm7l6ZS5eFiJqHomZ7PX
aKTYw8S4ldDeqUTxkmG29H2M/UKd+1W7hWZiRcuiVYfnxGREaj5G1vDUaQVpXAKV6xD3+rWVOhwT
zRgXXwnhid2ZBQkXjNIAfBvxL9u3CP3SZaY5ykMWKcsWOwWLoJfYdxaUxu0IiqTZJHEZfE7TNLhV
fJep9yZ23zvlTm2jN3sStXeqPRT4J3UVmMq3a9SEcheEYf3NaMu2mGX4Ee4G8HyPZV90IdPaUbbC
g0OF5dvrLbCinkkwCMDVVQzC5i6E/0JATq8XiXiXDQAZCSbQReTNZ0y96qvQxtl6hTXXjU134aEP
++6KvyoZcWb6jm2IMg/TKkfNyqL73sURhkhg++v95C9LmekPVvBkqYoW0ZxA6j/XQXg5sBkqrWdK
zJMFUowFhVRC9OdYm+XCN2e//nXGReBAnwFbBvpbbGDatJynlfZT3aUQKknIUDw3ICEeLT+wloME
jodYIxFw6jz9yZCeg1Jo3Ie1nw9z6Ve3OjPY5UzHLI0RgaA9ZCC2kOkzMbRB6i8DplhMZR1TkGA0
yS2MOZXhupn3WouzALAsUFoKPUdqxroyK+qgu9f6fJHE4VjMMGw0kEKmlMBLxWiZsEY3BO2n+c6r
r10zV2HMFVHCef71nbhs23IjXKp7JqoZKuPmZTExMSOz75PxW+dBvZIBU84Dt4v8rQz3+WyYVRwt
7/zKf3PvXd5iznGMrdUzkPWne4+HHxKmvP+G+NfderLGryd2goUl0ZL/+sNdRvDTY552SJ4xTZcp
VXj7mDmnmWMrq2+D1z7aNE2Zcaur+Is2ZeOjl8m5HXTjRsKF7WZTleJrVAp5HEzGSd65FH2qrL19
iU+rTbXQQnBy2heXIj1mZELde87MXv3CiF1CoE6N46MuSliIfQvPax72jBIJvwPIo5iB8himVfeo
C6xBU2TF10oibOiMiuffKYH1VPftUC5pDbLt1GH+LdXScqTakxY4MFYeqDnqeCa/K3HKdx7hFKRd
fBoqsCcM79S1Y8G+vbFqNLpFrNhPMTZsQJXi3n5RKyarS17wa+hXuMekbkpsEwPSX+a8M6996Xqz
KjJN5i0DlDBUnKgRgbAT90EzOodQs+E6wFsUzx2TBt8HmyFosBdjT/ww6ndmRQdDBoP5OPZG+4B/
oH7NDkzdQmgb6RfRjQzx05g5g8v7BkxFRGB+AkebldR2NvrQDF9k3JSYHQygRPLaAhMKjcfMs+ag
xQ4tZw00jjfzLOCRUDSB5mn0KCpo6C2cuV8vzZMk7e16QE7iTFDtKbFjUby9g0ZbVx2mok+lHqpf
TNwZ4HaFJoh0OAG4aVbpUDoLzeuTvZ3ZPQgfRsTkKGKoPGUgFhPLmz50TEc6iT87em3dFgAzbivJ
9O48z1ESQXuwG2w1A+ZhlLrKbk6f4D8Zzr+sySDm71OcWVT+dv9EDfdNhjN9zznFMcwPZCpsbaQ5
OnyBqWF0rmoYxgeagrQFJ10+wuLptfkxk6HrE/GasoVKpYrphZ9mMnTtAz+Hf0SkjnyVnuI/yXAu
9kSOtSl4QzyKSIcmAJMhbxce2ZfU3XEgQaDySeTK10xgfumV3/3cCKkeitArnWCO2Xit5XMrMPtg
srUW6OvmldLKYMUatH5oKf/RevolXH36Sd+yfCijIKyr//5fP37y4ql+evM/y1PaeUPpabh9rZq4
/h1JP33l/+0//khe74f89b/+9S1rgOLx0wKgcG+e+hQj//1KuXuK0vq32VNZh//7f+LXZPjL9/5I
im39A+kr4a1D9OMguuGY/lEI459cMmV0Mjrln5MjzO9rhqx46ptjMjW97WzI7NK/Z8UO3zV1eBCH
0r6ix/pP1sxluASYn/Oan4++luCOptjbNUOKU/au7JjkHS0dgBijsX2tRItWfILQv1YDfQ3I+dUT
/j0jNvEMZjla4LLfOQRYFMGje//gsv+vzAGShAAoAN8X32IByutUis2DOe3Eo4dZiIM6ex7VOL3i
NEylfhydGVNC7drpnWKGYLBcMhPyZVALqlyqA/bU+n8ZOvvlUvx5Jf73dQuAtylffzs+5dVvqyZ9
eapZJ6f1+cd6Pa/QP/73/4/ly/DXr5bvNn3J0tcqevp52Z6+57xsUVF+YMdivGhSCqG/+2Oj86wP
nGjoHg306cTYBuv5x0ZnMXtGAYc2JJk+2q+p9f9j0VKX+0CqQ7GXajCJJHXXf7RqT1H8n2esTQ0J
bQk/iLeAcgUq6bfLNsHxK7UKYeN8awxV5WG3XTYKwPSyVqDXBkylZ5RI8xl0aCy5m6gxavDTHfbE
TmLa1XIAfGrvcKKZIoo6G4aF7N2AVWgO8GHRcxsYxLtBA96IGva4CkLTfw7HqoK8plfBM5aw8Ai6
qmIGTWa4gtHKS8rC2boGTYxqXILhVaBJeJmaP9O4c8slrhi6Tgcx7HGMHFxoKgAfu/AuHhuf3J5z
hffLdqNWMDGuQx2NqI3E99PnUGFby7oig2iU1MVT3RcPfkub6DnvnDQbj21Nh34fUFEaH8IurpQ7
4UnVXiedlt40TEJj5IrgUOdrKPQGtMxUnSoD5siwj/e6IWDOzBSppbhu63liy6OW8LvuLKPRIbT0
fcicbKFO3yIhbyT7MvZStQJlKzBp8pXQ1L90DrzaGy6Tv7ELrAf30mRAfmHKUpfHUufbH7vazd09
WOvAvPPr0PvSVBTf50CGaL3OkHhZ5KVOIyQAB192zSvDr0N2ZIRdM9K5kYMo2wJJMZKZRc9SXaqY
DzEMKDEuvTGwVy6eqdtl2bUBvD8/+l2syXWLIFn7THc4+FyYJJ8fQ7UyqWxAzalWueiB8/i4e3Lq
6GkCTIj/2ReWbou97QRDt426lruaJEPcQWEdhXj1sk41j6OG4826K0HYriVpov0FX4NOuet80y6e
U+qduA2IOMVeLuNJ7jtnhPbWNVhKrBKgPP5dC2LkAVINA0hxa2AjlElYUKtQSp2WWJRFCPENrWHX
RMyQW1eWWgzNaxzlPOs0oLT2YkCiNA6UC03xxH0Ox5sqtOvTg61UD6/cnBzxoXEr2Tlzp4Dw/KU0
oXSSJaUDC01O3gcwsmw1zxjWz0f9Wo9tJvhTHYAplF+KsxCealDsVuiPLFCNtzzZx67kjudQ7wyK
72EcfkRKyc1roWOG2L7zLsxqepTXQxW06V7SboSJSAnogBiKsFZtTQE1BDITrPPYNtLZoEgszxE5
K/XWLqyg2YaDwqdtXcHva3na9W3uWnRY06psQShigfk58WUGXsuEE6DljDYeVbiVOudJGOab0KK7
fuhkmJhrrR55zPrpv1FEg+VBWGltvgwqU/19idnB8XzRaTWyfBucn+SRyJw/xwzYqQ9uo4cg3GI5
fDTtXMlvfOZTk71qj72y6GFBQ99Ec8CNa1Xk0dppRQZ606X70Xf84ktWStHfDGkcYRmBQ7WCL0E3
2DtbDJ3ytZJh9JLFtCxnsRqY4hYHYh+0cGNFioYSNMXdax8oZDE3/Crd2g7TIOwS3jQeA8AKR3+Z
M/qPtANHhEVd60gHeuSmkDU1gO5LQX3ItmadUJxgm9mRGB/On1T2ZtLfNKY0iufcCKb1b2u1usvA
lC2TAOrY19aNRsqOioWZNOAebpVpJHx2X6o8GYbmCBcGIAbG2gsQ7q/dwazVx75uq09l4IkB3YVd
7VN4BECKojgNZwC82YncPGB2PwoaQx4To876HWOstXePMWMKzkxv1XpbBEZ7o+IPa86qxM7lEvYA
Cw8/dIe7Uw2B2a0aCa14FUG2tddjw4a8UvxR4w2M8MbbNorMfV78FkYjlfiMsEQZm49R17yME6f4
NoL8PO6aVtXbeQkME8Q5gO5ZETeFse50CGCQInkhj5o3KsXtgF9G+NSMAPvXFUh4SAKNrj0FESP6
QOokYwg3seBTbZn9YC0rfcI+anbeMEVPCde9g74jsp0N0Jz6AF7ojGdQZtRkjHHwgIfrTBsKJXzo
hdXbKxmGaY9SyxeE6nh3pC4ROyCE4KOA29seLLcXYzeThGL8Yryo230qEogujHHZqLZMIRXrEMjB
sNdRE/N8WsUm0rJ73QLooTg0zcposMkO8B9hF6CGw3+DWInY3wcEAMW6wpNJWbIkbW9phlX1aSou
KTOzztPV+cuLoTOr1fktG0oa+Hut8+P4LurH2t6f37uaDXDYOD6c/nmIbYR3k1IUDGYMT9bjJ1Ho
lbXI47xurgbsyNWbJk5hZ+KJUhiHrIr4eewgdQ8b12cmKmgXuRfxlgZu4RXKolH71r3xYJw2Xwj5
neR6TGP+We3cJLvWkN7CGM8NM/I3odm6jj8j6OT5nF/+VuYtR192+onFmLMwz3+u6rxV7gZOdY5U
Cbh0NkYoSqhC2DI/oKSow+N5u4pPB1/suXJ8OL8m2H5wBPdMMnTDaijS6YXupUAXPYOMU9Q4awcY
VTfvFKROMfufwREKQptcAxEmcRuaRmK5t8FRCTYLPplnb8F7sA6BfrbdZ9Mu9RWOmHnDKqJ3c4xC
Pwv2YoyFuwsLp++Oreo1DmLdCNloILE7XTaZdZ8bjZWi2il8qYD7GIvs2ixqZXwgy8yrlWulvHGq
ksefGqdQ069UpRDchyMF7S6rx2wfRenEcNXptUPA8QDSfcvjwchfA1fFSsg8HRY/RbP/pol10dBA
X68zoMpMAEhGVAOUQN/eAsqHLsTZstqpXgjgXikQ0yAFklqtXw925pdLsFiaupB1DtbKAL9aUo4+
7X8qEC/7nTk7c0qjfn4kOIJq1ENVppZoR/FZ316PyLU0q0slOCijG5dXaUjT6VAIA3tZtZtQo3iJ
uO1Xy2zZPvBo6dks1CgSygs8Lmz9YqVVMAoBnm3dKC3O6Td5yUzf2hMh+3Ec53k03XQEs+heem/A
CgkNFcQZ5a6xs8z64tfVOFN1i9I7DgaYfRQtaekSU3YK20mbh/quHTWPJekojtwKGlRiBftleKT7
pAYrBbMVHeZL87HVKqfb1pYCHBjHBV6x3AunUHFgshTmJKPA7yzoU4/g4u6hjlBNj1bJZKF6oW2c
hoFGux5RahSgHY4mgL7kQGJQyq3W2xFnTePdEnYi3NVF4d8XNVnNHGdTJzu0iZkCAEc3+V6B/WII
kEU2lZ6ZDAbTMc11uBcPVQ6W1eSG4+8NhXbh90pVnWwO1odUgyGbiAZHTA78zFkcBzepktscbSI3
7o2m5x6ZgdNkwdxBi18feTKJuWq6kXMGqkv9bl2XhvmbJThROhiWxt6EqUX2BiAWb5dgOgZ+LKQT
70MYGcY6ZN3JTzElIHGLTVs57jLTsknWc17RFXEy50WIX5UBDU+R5kOklqWxCFxTRss4qejfKgja
07mk3hmXuKTahJMYMSROOxsdFvsyF56VwebQwuOI64O9QIFaN8+5bpreoyJqWnwd9ktsCXkc7ThS
xjtYQ9ZWtM4LLflyVVjojQ0vWQ5eVsyEKW+hlD5aSCaXNeEXt05QrRitOSL4K/pMn+PR4MhiGNW3
tJUusedIoo8cr/PekTrSEMjfjCJcxYVy0+QkDHLYdRVqyroeLObyvRu1F+6R/Y7QxwNSlNsm867+
IHe0IVYd0E6XVJLK0EaoWgVPzVBvfR+7hhbnjh3+Ndhi4jU1T/UujWeubG/g5eMm0OK4YH+18+6h
ypJ+5vfwL9xAu9XM9gi+EJyuPk72RRA5K9uJ56pJu5mqefVKYw2aQxdYOCagPQw+xn7a1t9YaJag
vRfCIz7nMVrguvUdev6rMpUre7DxverjY+84H53U3AB2PJoArQIVq/LIUIp1ng/PTSn3+AINUOzc
VwrkT1VqlzdFFfdrqwSpZYiOnl3jFRM8G9bKMCHHwy6nnF5/UgtaKTH0u9aQH8O2vFPG6GMcZi/G
4OYQ3xyoWrFxD19tXmhk5XYX7j0j2Lld8VHxvWoHXnqna30FI0l8C41i3RcA7WKB4BSD35leFVdE
q1cRBLbZIJ2PQT98tQGW92NU7XOnzdZZMLpzMlTjQTbVq4sBwUgjbDkEWG/rsfXgetV3sAPApsPm
JQjKT7qBoKoxoFj2Pc6T/niD2pAHErs3xpjsJP5HAJP9uzwiS1SGR6fGGCLPUeAXctx11qgvRFFA
WlQ8PYrXVUs4Owd5osw45a80313jF7evLPWFie72QGLSzlwBxjCuuyO9kFViYgKR01gRlT8unNro
FwmFZkYonSdhaq9jnN8U0rijZfaIzQHovFT6mbqMNGfZ6Wm76iFNqUovxLyTAHkXqBujZ3okesQi
LzGTaipjrNZFNWEsOwAA/tyPo9o/ZIXSe7s+swbnOi59nyhqqKODiVNIekWDy+oXnPvaxjCI3wAV
SvHCVA3c8zIAycGMkJV25Qq8b/3VEQl+HsEYyLnrM3XzTgPFfttQm/ZV9ieNKUUIMhQnL+e52qhv
ZTnI4tAhmxcP1di0DrFfOzlTB50j7UOe2+yg54xNGi4ByAikFzdrYdBVOWWPjdbwJa6B5H0r05jN
KTvlA7SZyBNoP2dyiSkfu5xiaGJAnJsCMMatTcZXlCRK5LIdJsKbJow6TPo8jEfmJr67yN1MbwI8
0piE+1dpu4YcEtB2kTXtllk6Oz+Ay87ClZp0YbMwMVIYXrsJvYg2WDdeU3bbZjFSqX/g4C/9g2Ej
dFiESsx1+V5dd1ta5krNqIwV1dtBjvawHntPxZpmBNQwD1Sz68Bod31ME83BAs6PkipeIWqRNgOE
abgXuollAnX9EjEcwD2VoSiIcniRqEXVHKxOD5gXjiB3LgiouTeRoHWy/nUQdlIK/XRsE33xBClt
I/xC4Ejk8/bEqaIwjYpG0ffnByWyxha7QON9umbGJ7AXDip2OrV2wFMLGH/MdhTE4q8j3gRyqePI
7c5VIZmoOj860n8RYydXWflN3mvlHWYifAJyA4ICR6qSBAwAckdvuwO1ZjRlmWN2UHFfk5aD62hU
ERhBa4T4SeHHUp8SDMGT/bkGZHdBOl6PSZ8VqzLyIx1Ntu3b+8RQ2+EdQeWpi/rnrcEnUOWA9pDc
UMHUoBNd3Br2cC1v6rpfyYhe6IYBRmLOrIvL7pia+RBu8AA0sAo7x6qequjFMwaCfrBWukjXN13X
tP4qkyOuFZWNBdytYqbNYzX4Nb7bcJb9DfRns14rAdDQYzv2pfikkf7BfPZyJnODbBzc7a8f+IWc
ZfpUDoI9lHw0yRBuXs6rq2VU1o4bMA+RMnqxHAXd90VS+kJdaAQfxRfgGbyr0RD14W0rYrw1rQA9
y5OIR4G8tJXQ9EOE+EgGN1iMavZstHuKDODxeHwQoHmlHacyXgcvhn08c1q3LQ5DVJINuqdQOMzV
1LslQtYgIY28MEdfabTgc17hoHhNlt+iZDPxc3jns19kHHx2uigTFA3FGdM+pFdvF3s9upmmtUqP
TVRKHCwlg8C7sRvUbmNadYGhVUAKuwKXa5kbzZFUdbqKV9KdDRmzNO/sodNv+3N9ubbJvL6Oahcw
g02J3KYd+bMKxvaJTHHS7FdRl5L/4AnDeAnsVldf6ZWhXSlJzLE4pJ2B4SH3O72llNI0+juXcXFX
TtdB25Fy/8SdY6Ff1On9LrWbNhmHVWgXtrlhLejGGlfFMrptJkXoPI6oPR0dO2w5JAGBVvvWjqNt
7mA/Fr1zNW8VMTwium8m8CIaFMz8cba8vSlOU3lFkJc6FapGzR4Y3kqRY8Rmg72iRT12Fca1CLcy
EUqLqY/tZ/NfvyCXHVquYBKt0NKzWSwWp9zbK6idHDyoj2Eoo2eB/Yjgg5N8VhJAlDNXxVBsDmEn
/zLqmWvPkDYm9fG8AzCAoSo7jDC0rHvnrpyewZ9rhdtCAjcJPqGFcFvYrN9elBkFAXl6KTa1b5AM
dAqhyaFm74pmMft3u+e09Xx41ZVRf0V+EnWwLoc8vhrAB8T3fakP4qkom8RdMhnTkrr0ppP4s7AE
rqaAeaaemjRx8U5O/Zf0a5Lz0oWH4QUozKZ4/Pa6tbZycqVL052HFnyda4aMd5TJxT16uC7+5JjU
QDl9u3A5emkUbSioBoz2pBWWSQABovS291ueeo44RL+l3dRdm17D2/nOQ38bznB/Qfh4zObStEGF
Spv17XXWyoAcVkOMXkoPrV+jxGn5UoTdVJxMvDhYByVlsrlh+br60TdaR2x8E8rOIUkBjq6rXE+7
rWc27JylzNLsnbPo4h2drg++Eq+qNWHy6DpfZNdaq6md6AO5VhPPrO5rJx3BGDKSJubE31aO/SNT
lNU9Q29WNFWGate5KWxPHRjo6R3u5js3bMqb3yzIabias4QRENgy9MDf3jDBrB+6vjJan3sK+BKz
XYvEpcIYiox6x7nmpOVJHXzz06FLGOyqx+I7/cxqPOg0pShdvnNRbys4010yuKyJaTgpNYhn3l5U
JE1F9/G0WmfTdnuFsXlIFaRr4uy66AY9QZ9NGenpXHQs+BJ7rWemX28NTq33L+evi4rQBKQcbVgD
xezluGeZ0ZHTEaWvI9fgqB0ADearvEuNI+l/2c5Vuh9VTnIU+w7wX9Zm8WyPnANHIO1c1bk0eK5Q
jgB+5PHX9+vtXss+h5YfFS2KQk1lbvOyQWvYCShtx+j2MY0Dc3Pe/nuKbS7ImMZVru0g40CIicWs
ZUYLpHlH/+1dHoGoAlHBACs0LdY3AdTbB1Yg3aip0hf7biiTF6yTRX8X6fQlF8QFxSPFZRJfzHbs
Yn3OA9KuHu2DTpbdHvtTKbxTFVOb4XpTiK3aT/4a3SnWT04xpXZ+vCFdt4cU/X/xzAimIvd9nqvm
PETm5W/ryAPzRKeoiD8pfO+6HFR9wDWxxUVPqI9jDpUim+UKLeCt39WCoYPAZwrTZZg0XJRFAE9c
V/BIA16t8epF83Mbt8qZpN+7Rt9oc/SugbHS+ggAV42xCb3v1rDSnVkm43Ya2HbXmHnHdjNL+y7s
FpYfsWQq0U9h94DiB4K3T2RV16ZVPEf+kHoTP8CqjpOa6BUNegT4zGhSuiwx9d+l8OjisLe6/BgV
QlGzPfeCOj4o8fipMgkNmz8bOULNfUlDLv0ivLIinz1lYfiqTy8IVRZ6NgTk4+Qb4HbNvtBp86Cf
bENcN9Uo/Oy0Zulh6oF55twYVIlFnRDt8GxHRPd0fUo7/NywUz62jY9nOCngtE+6SqhMJldqsbdx
uoZt7XZClUuzHpvw9nydfpWTA46GHYt1ryhOvMzboeo3US8KOqjVID1A2FrTZ821XQ56tfz1K/LX
aIAdbhp1o7BJ6/8v+5xOUwV1WBqvJcLtYq6PU0iP+Y96zVxsxVN0O9za3KZjJZwbLF5r6zjyea1/
y+obk3emrv7yyhByMW6A4ki1TTRsFzFsF1os5nzIdgFN7fFK6v0oth3ZLtWoQnvxAsWzWbeyMzYU
PnmtmY9z29tf35bTb/lz+4dkinqSKrnN0c7tsYyL86jorbpWJMa4haEomG7YvbEeh8oN+1nQZYa2
0aJWatd6r7H8EgCbzlWFPUqwELxc2qo6nZHYA+TOgs+ILHhmuAqNb6UZXPvgYLK8U3sjxaSSamxo
flF0k14FnuUFeWnqjlhyxBp/A214MuLxtdTYExe2wWFwCn2namqt780Ahx4STauhrfTODZiOkj9v
wHTUoOri+NPgQE0l24sb4PhNOHRNWKwRijpyiS8ErS9pVuNNMahNiHvxCMg8rqPgENNsJZo8v1N0
UuK1makZPn8+ZMwV9jdDyFxcrfhA9ivex+nZzetKIOLq3Vpztn1a51tmflR1neYaBjeB2xvqJjd7
u5hhyeAoM7xxsnJd1XjBl0Fcpu+8BpOW7fLjUvIgGYbsBoz1cthF6GTrEC+zdSrbpNrVHkWlbYI4
muM+Yw58K1IF6yUvSwkAmOeM+5tMFrzlLU3AcpEVTYasJq9g0ieemFjoKjEnTB0E4BWWWdkidwYa
cV6Cb+s2TWx8CxQltdnZZUnVI0DgJtJZqKtsl7lUzOQFBx6jfSdevcz5EfRNgmBUVmgBWd2X69oa
jZxCCcxN14apPgd2EjiM+ofUbOyozpcUFnNrc45znKroBJ4xNrei0IeICrRrRbfWAEBwYxY9uWVC
EmttOfgcQth89LH5Zr5j0VtGXW46vLXkjdALCAhx7GZf08CPgnc+EU2Dt0uVhArEBSxqFSosvTb1
kshXQXKum0YJtpTP3HiYFwlmv9oeF7IYgyNz6gbc2rWGX2tCfE1q4GtBD6ZHOATe3ikX5iVkYVYG
A3XXHdZw/SfCcb/7hJdSgw48EKX4no/MR+wSKymfpdNH+ZXr5e6daWhFsQ36wvgiqWOC008lAQ6T
fK3c6obSoHk6BfQS0yr/rhdtWV+de4AZHDZz47Vm/jUitbBxQstlszhfS2h75MzIcpDxnAOX0VKo
0kCAUKxHsmrzqlLHwLk9X1ZEeNzeSr1Ochgp9DGWbohmYgEjEgY2o1NGfaPQa60wu5jKGAzyme2t
31t0IdUxpCMJ0he5nuPbhvIdVeSAaw7/hSGZIe+any9HSnvwP9nMlvgr6mMcFb5nT3d0RFFZ4vgM
iGA2NAy5UfHAMXYtTaffTG5BzOb5g2plD3aOLcqto/RoBNQU0ZuzBNJG58rU+6m+dCpcsMU53bIc
+cArkDeK9qg2rpl+xyeGx3R+ZCOcLYITWG4aqXuJ6WUg+9rDwYYDYte2it/dJ0XvfyrygmtLrIEv
T1Fj6NecI165hJjUDxqxQG87D1j5uOMxbtUo/qrWiVo8l+YosvkQRICBcMP+qNWBba4sVXlE6+F5
23O2Xpg5i+Xc4J1KbPXeSvSkWxlGNeUIxGLlchg7MlErzFl0TCioytFvwNuGszoSXM25SNwpI4+i
S+om3Icw1F8AYbTYVRpda2zsFFnUjBIzHdCZ4RS4aBpxy3hLVlTFMwartnmLmIuWa2KEDnIEknw+
mkttxV9hgTckm1HWavuQKDaFhpYXY1h1WZ9WSFGghgkquT2QXydq3OguKGuXYomKuuBYmEWmxEi4
QmEzK9Lh0A2bg59qCK8dUOsN0bCN/XrSQnUt12brn2MKB1stFfnShjJyF7uYRRnNaCJ2yPU5/G5n
JbIQq1bwMFL3r2RHH61MPOM10BW8qJGJLzvsTheGiz/jyCHPbCYz8Uk05Ad9JE0FYc6jkSbquhzl
GIaKNW3BWvYfIx/k1cy0MAiy+yFYxl7pXzEy/zrSQlglblkvW62/lW1nPmdCGQ7wLNw7LB6bTdl5
/a7A9nsfBr16VCI3gJuC24YtJkejMRmvFFDnq6Jympu8wrhCVQe8bjIly5q5OxgOM2xRuWj8bIP+
EjY/P2wXp9HkDNyoaFrGBmeSIA6/ViIZdw7B48LQ8AtIB5P5t3AM7Rm6LvNRbyP12RR9N08YBZhj
X8wAsMLkat4V5qYqamMPk8pcC41XedaqXfrQmMOwtYriXtJqJNAsw3Th54XYNzYpMiBEY9X61f9h
7M1240a2aNsvIsAu2Lwms5eUkizLtvxCuCmzDZLBPvj1ZzCz7j3bKsA+wIZ3oRopk01ErLXmHDO+
4CEzD7qKJWdKuSZxJ2SxzHlCKJw5fJ36ISNiSAfPsTLyL+BzkEbQmSPfqFFDFGtyOAdnMLckrejH
rjWKYtOFU3zojPlMGDDhsEuZ7iAJTlvVOqG5Z28Djdxa5DWHRPNsHYwLW5PQgh8swmI1z+j+bNjE
/tDN6Z4NiCankIzGg1nO5rYe7c9KQtAP0sbehw7dOJbb+9rInuQyNHclSoVdjF683viZu7zocan2
puYMuwVa2SPO6hIiNYeY2VUGfLEIMDilfrZ3LCP5vkxFGRmThWiknv8xY8I7ObEdszyovlnZYJIo
CPg4eMEzkNqRjsXnwh+To7BSSL9hxWrDde7cbYPDbdN209OSW0wpERRumJDa2zDJg36Xzs5yGHTd
e7tBjjlEuFkqlh00GFHrtvFHS9oMOO1iCfd10jingX+ETIyA3FRw5Bj6Eklixvq2dB7Fn4OuaVxS
ODAIsb4KozO3wpLhEdrlP0hjk3OXCy8iKkI/VIYamc64xte6cPNXGgEo9EZS2Os+zz/nxuDjwSvt
6s6N7SQy5uEbQRYO+Qx1sMaN+VsmtgGxc/3AQdRn5a1qZ5Cbxs6MIVrq2Nz6AUmoNaBv0p9hLn3I
gYdFagq58qUN4MUPLJLOSE7+xxqm5OeUuc95YcU/iSifn0RDKEw9WPOXYUwqgxPIREySJabm82AW
9ud4CQNyxcLB2/B85R99ayTK2pk4+PbGhziPuffUCtumQMU0pP6j4dtVfbQHN5Z0DQ2gTi0Oatka
Cmct6tSDNrz6FJRGcXEaxs8cLJcviMnxYSPh2bUEDb6KIS/vvBIWJ4qeFtHG7O7wBxBK58XogY0m
PPreMsVb7MFDFzHBgWJYlSX/0O979UsSevxIUJ+3tSzVnmXifXIz5Tw5nEjKeiJCmubfjiMsRMIB
M31JOiAxofqF1nz8xgxr5maPhOsUVvdSMzd+gnM2okPVyVOqzSdXFW00YDQ75VPDEbXrLaS31XqJ
QE6RlxmS8GwX3WEMYCo1enxB+ZE+O733TzDqmfVoDE8iFvro6Dk8xgP4nA27mB8VeTl/Lfxqz6yz
u5+yzI3sera+ecpa7E0/TGOEC7WMKm9MPhKeymov6jYDIirtT0os1iVR5vhahXn7GrJTf5BOUjqb
1V98SUePIaBddT/IO60OyOEzdIbKYoDswxqx4PGRpwb4TtROJLJRf54LMW14JL0yarQIPtqplxAs
Ce5jYTnhlJXkX8OkXz4vDUdpxyX1eRcqS/BEhWH2pYK6/YlTNEthj2YWYld9cqlq9wHQ3pfBCx6C
zNEnp+rUUzgX/aOY6GP1pNRtebidRzEjQ5rHtDmMNqOizdL6432eifBTkTEQp4tgfxpwse5NhpY/
sGVXp7Gu659DNwR3vmphaRn23O5bnxzExhyyi2txQT1DB3vOJqRvGlR3TpaO/Qbnex8lrvwmW1Pe
5yrXBv2e0Lg3dOtuirGMkerJ/GCnkzyY4cwAfm7GC0FRpIlmafhACEvy2e3bcD+bXJHBJ46cKAIF
0ChdDrwN+muRj6sDtCpI4VWg6je8yVRVsvR/AJu6ZENcvUEidE6ymax2i5uVhFCOl24kh4ERNoSD
ckOAYr63cml9ExAWjksMdpowLwPGRGK0SDgDbOD4JUuHxF/fWDUj6fBYOGX/RWlVP5elH+qd1ass
OTS66PfFnAQvvp8Gu7oZjlVcuwfSztRncE47gep2V+IujSYC9+6ZVYZRZQlaFBULO9tk88zu2B1R
6+qtJ/v6vuAsCp4G/zSqd7ln0ylxrpd7GIlp5BJJE81icY8LzNEjauD8wHW6GFR0H60CzAB0Z5to
zQYIbcW0n/LMVATXKDkf5NC/CeBbh8F3u5Nt+eGuClPn7EkURUXavM0sMQdz0gtBWh7xrl4vurMl
56/0pr0HzhQXPbEu6GQy9vRBT01qTRupfI7OHD+jWSXdsUeG+Y1Khla3zi8xh7N11l8jQjYJDu7M
Yg9G2NxyBPC3jpd0b3hUywsqIxOrhlc+1GNnXHguW04+PYyp3lsu7ZyQDGRMNuHYeT11v/A/VIeA
cEEMI0ksNoUY5y/asX6IJDc/e9L45NkF+aMD3ZUZiQVZsW3zOpT5NEQ+wLUdCu7qW8E8/MjZNXh2
i9r7SI8qQ5tRtPtKwVZL/JmKgBieR+kqsVEzWLe4ScQBFOiwjTOxjshJW99DqI1JGfOqC1KLmcFc
glSLAI/7Oh0uKIfMjcYGckfDGNiAcNO7oEzyD2E/WnvPH0oyTec2fBnDrtVHaHDZg0nk7NMq2zg7
eedAL/NouExVVCHW5TDhibPRw2iPkIhC6RMAzKJltqxT647WQWcyRpHpZh+szFOXxu2anVbqLXN9
VmjgDlEvpBc1KjSfgCSYz13ttRvor/KxLYCDOmmheEVYRpy0cl5ZbJaHHGnKphuTN2sMTPJkRbaF
0vLVA1a06XqqU2RKJU+0RhlGGdmpWO7tcRyIuRvdDYUXbIUAR8e+b3K33OALGE9Z3nD2zIPlhdRE
+cPyWuOtkiZfgHbS3Rr18tEhr0BGOH2HKCeO5zucxek4YAf4AmwgOwxirL6GsyoeJqHG+wW+35Yh
VLX3O1cfVFmRi6hxJsyRKydzF1aGhxI0SNrDJNEaNVn8AO6Nsx+V8quy4/JBziXPSjEbjGsC2V1E
IfTBI7eDfXg6jy5iJEORG2f72eMkdPN1rvD/lIknv1Q2rEUj49xQqAkRVzahHHJ4V/xAR6hIi00b
jvadp9PmvCw9O1hfPmDwjz/h00BbazjVllO6/10ZAdntZSzIXF+hIUbWfcMLWb4ZbmrHvA6tsVlj
RxBiJXqzCD6wmh3a1Y3MEFeVpv9B0wy7gAgmVT42gpM3EdjXDhmBtY4d7wvZLnd20LWbBgLjBqtt
e2eXyNjt0kWtlFvenQ6rcKvJcTRJKP/gVa6JONke4q1IOr0lIzXBy7EE6aslA7zWpmGRKLGIfbD4
4y4xmgIji+lsp6X40mZ+Sr+pa+4SFrFqkzRVv+3tnnvojOErgZzo5zP0BwavX3+2itza+b6JU2CZ
zeaJ+Ub+kYhQ44XWHYWMMppgAxzQ3c/5oB9HUY/3Ztq6h4AMyuFtAX5DMJViE/Xzcid7TnuNY/Zn
N61V+qEYpNgzk1DbRHafNEnqBy/z0eL26c9GJcR0zjL/xpg93MKpTCMaSHaEDCk7+ZM0dgZld0Ze
YAPx0B/QI/kNekiyc/Ru8YzpnLqBLnbIvauPcODD+fU2cO5A0ADDyDy6vHLkqf0Qdr4FVmNk7vRY
w9MM7+hXef0F6xkahmSE+wcPOefDI+rJ4kMbFmF1ma6jYOCjlnyaikWZ+2YcA0mfO4D8SJMzGXdp
7Nf1blpyJzwWiCdCSp7SgkrpZk4XEYGYlx8HOjmM6a/q4gVhlnGXrcO+Da6aPNjjclsf+C7VlvnR
QNv1atkdgc+e0RrVKx1lPW7mzFXejrzsoPkkJ23cd6NLSa3CghY2JEU6Ku0Sk21F84R2gJOJWh3M
YQlPC4ao5JDBh/FI405D5xwDBm5Pfp6XP22u0a7txsZi8CEy8y5xZq5ZWCk+b8KTYh9sFO7VpZeB
752zoPC6bUHMMpHC9FfpHDEBoBfV54zlzjXZtvVhSrOkeunnLgseDbLRYEFcu0WVnPlruHUeBUaa
z8bj0PUl7o/ZSSo0q4x9WM9VVTn7xNK0P9i9+7cQ4Gl8l2m53sprE6YMujGI5sBSDRe5KucvLcaA
/Nd8bR8tVy0EiPj/v0Eyi5SDHGEis3c/squ6R09qHgM8F9o5h4EavUdnrOlthURD24+lsplyR9K/
ain73DPuvAlLxkuzmH57H1jNvJtjhExibyLPqV6FarLlRJ/bybedn2Xza0sN5J376y263fUe/nXc
bxozhUiJw4dO0222SNOX5lyWm/obkb91TupaUc13GeeaZQ0SH/g37dGjV2RkulP/yJS+UcMJeu4A
HiOsPzpJKABZGjNCFRT1/LQ6M9dhDM5B8cXSw4RKo6wM/tafW/3/0TAIj0Y/qBS4aEKgHno3VQaB
1Tlr2PUhrAYGZZ5vNG+dYFh5UEHD9ezHpunOtV9k9hdrCGgb5yxS3X7ueKHuEFUEjzm9ULBBKdLv
g55p+W5Yfv6ub3o/G+KTkrOEi51uHC1f/91QoqWWNmMkMQdZL1Lu+tTAokh+ah68GeGALDGjYc9O
by21f+DBhbtkSEK/nuOwJFy8Icf2rqMJ7PPx0AUfupKy2i9Ku973ObbBR2yEGDepYhXaP/LT1fe/
XOvfZQUkRqISgT6HEImBG3KOd9dayjL2jNBcDnRoXAyUHpyzXaasMj2Rq6ayr0xWmTBUnobCBmHB
9T/0LhngezN1VQLapC++/fkjXeOV/u+kZ/1Iq1JOIHSCz2P+xxbSKrNpwMhy464L502sZdZEBT3F
+AWK15q9vWDlnhrX3I1058Q56VoHxWeZ74beLZ2jmocRH0HNjAsbCfM4moyNhZxQjIqVrcGAxXsf
lqvDRbEX0DK9veC0HVk6bn3SZDYcjufXbumtlRy2LOZMZYeSBqp/7WbeFiGyJ2mv3n4RUFb6zXSu
+BUt0iAcrLclalYMiL1E8urd1r0JCRyjW1tDDcDdS61nBzW7CmQ4jTMDrhgrr7j+Bz4mBZyk3eAV
T4LGmXPPujOArLfzIH1Cgx6jsG861TwsdBpAwVw3BSO2+BBiHumn33Q9qcFA5FUPyapFhAcTJ3ct
iVbxfYMaO957DgLrfRmmDCf+fFv/MxQJLd5l5rq8Mpx+3vuvyOQZPCp1capnY37LzKWYoM1ZTFEb
FrgF8bEh1r117ru/PFDiveyC3woelWTQ1aLPxGl9B/6HwBTAni40s+YTYwiE2VbnKXujdPxjHvxx
Bp1cNN9VUWYZ7RQ/eGXyknyIHSoTSkf8P3SImRPuGlo0SKG7yYrqsbZHcNb8jT5La/epHgnZ3vUV
lT5OotLbwjsEzduim8/vnTl1eBS1dLJz5/qlAN6Z9UgU5DRO9UOSjun0ITcYf3hQsfqNP5pNu01N
r39JOBawhdED0pGP1OgBM+jwPMYq/NYXnZmd7FGLPbHgdMnmyqb5agzdXFIC1q2McnOK+13ut/Kj
V6XUC4yWlxYU2iAZiaVCPUwxisJzgBk04m1Ee+UuSAiieJlBUdCgdmu2k2L8HpThcPLbpv3654cC
Cvpvc05mZdiFwOzxREBH8J33ejUEu4mR9GV6zrORN8hMQ6a4yh9MHmpHaoyQc0LOU1PZo7lzPZ+U
CS54L48cdMo50q5yHpsyEVzg1FrMKM9m1e887AWYVCwZi6MdNsLahjFtH1rqy6Nbgi045wlYoQOz
M9znlZrN+jPsgfDCMTQ2NpOpCdQSKLnjDc1Dc8SlY7WfqVI8dCke97Y4lG5ZvurO9OTZrljr7x17
fGXslryxvpGZY+fXFCZb8bxgDSbKuvdSfeeOkkcwpJFtRaOZdj3NvNIfj1W4zATCUve/9FMQkiGV
qTbYIoXg66Qms+yDSPmAed+SWBG6kNb2AQdtUsFZ3it8EEyBIpIKCYXi2EApY6QT+L7Yd7Acrsmr
nxKcVDEn07hEeZwrbZxSqxrxOTDCJDF7kKa9T2qenrjIln43Jbis71pW0mE/KVPVW1vyfpzqjLgp
vdR1vi0NhCVE46W8KoOh+vyFeTFP0UQWBMZcbdBBK9UIlLYmkvxHYMv8UulYl08tS6+NOqwMF9TM
5XDysrh8tsK04e47rYvdd5EAtAJi4X7eFO2VprN/hCgXkhBk9pi+LdrnUBXIPcTF3ixBtgvNHJs+
PhG/PUkCfZIHNArMjCvlEZfuOaLFxLXa8BOvZHfVXom2B9nwgOkfpcnGjMPmF4KlxNiVA1rKU9/m
xhHHrNc/dr7sosofvGlfd7GbbFyjqvXJG8vpCVRdPpKFiCKHHlYwTvu4r4bpGGuWxIcaERKzoxlu
umko/dpXRsLaYg/6b/E2/3WJsIzhwAtM3Hfmiq78fakbGHJIOUvnTIeFHrgOJ6xNHNTZkK57V5QM
6GeOMJOHNEIU1yONi+3m2807wuI7GC+3y+r0dmOtqAxXfXI5Ngd7MPrGJhGr5HKuY36ipHIOz0kD
GZ0Vja72U51lMIfdsWGvorVmzne4IC39mfkt/WUQgwK3b1Pk3vhiBwaYHEakkJnSlIk+QAl+cu6P
VcFIjLPvAa5FIu8Lk8ljt2GQxi2frke8jD4UN9VvsXwy+ebPDgMt9a3M2p9ph/mbTnsFhtbg5PXC
dQ7flDdY/baj73DWEFwuVlhV9S/LpQ+06Zjh/RgDY0l2Ui3UaimfZfnkYXzXaB/Q/xwAFLT3ohg0
kmStTHmsJxHqrwGGny9/WRKvKLT/Pf+ghjYBxXD08QVJzVcY3f9sV72jmg5PC9YqNG7dG6Q2Dq5U
pXywm4WguKpW+qJdqh+cpZpkbw2KxzmvO1zdNy8PfcFKngSmw19GMSYCx14YLzu0vbV+yvKY+m7D
OQvPV2OX3ecyl7PAnO85OWB7Znb3aJEqf5c38B43hhTduOkGF1ffTR1ZQyOddvnE99jQ1nTjx7Ch
3nqhrjCT+xgZIyU+9bYdmYPX1cdxrqtgk15lmTe8yr/nSqNvm++LYqk/s4gvR9OJ2cvisi5Ae5ZL
P+5aseTuxSTM20OYk1srMeA6O79J7bJRWRl2QobaHwl2yJZPQ5U6aINxwD9SQmuU7UA0aGTAI2w3
t9ViYhCURhKL0E8eLzqc4gpvQOM70/ITBjEdceqychqcv91u07aDt7tpcGhrLN94mnK0fkiOILkE
Xiu3o82s7bvPBH/4J0MohkIpXrUBSTfx1zdIxU2g05Gc+yt3plJcvHH2Tn5MLsK2RKrz7LfuUB1u
5hxL0PdJ+WDJUm8gYUwzHh2FMtCHzBDDTTG7KTLI2agiEzyZtccnsLXs0vwy+omKabaFNsogdIcn
Y2nt/BAgZGMLtRKd3seaLvLznx/cFXL0P5Il1K2WQHOL69clP3ctKX5fe9KSHBLVuMHZtAfkSNVV
jrSQA4PT6KoNjQPctbuplxULsIip29xiDt2vdV/VkqwR8b0NVpLy7QCtY65sNMSr2zGN9T0ZFn4c
MSjMnO2sx+I+y7riJYeDHkdsyNa8nbwa5RKzJxQVLBbWLpBDGERW2LQMXmVmR/iguRud3/FbJM1L
Kkq4nSel4bBdmtgXXy1RhijIxsRKoc7mFrN7cof+Rur876XCARYSz4XRCb3y+9BoyZeK4SMZZ85Z
qGduQhi2CT2jRJ7yS+v1FBgaLDPVBgPHv9Z974zP682i4GNiKOg4onF/Lye324aIwKYr7xRa1Pmk
/VB96ZIAM6GjDWbpeVIiirMCByc8UiXoBZzdivHo5CMF4uCn65W+6n5LPzPTQyf9mVHnvw5C14rv
atXY1ra3WjZX43rnEwDKw4OtsVZs+nYokiMPtLsSw8X0yQAWUEKiLnlEbsyBPz+e7vuT5io1w16G
JX1lSIOB+P3xnBd7whFlZ+cJXjeoAEsgS5arHXGvWPqDZ5G59rNNf0Zc8MUN807BPJy/mJKJ6gOO
ohA6xiq+77dZY7RERCkbiA5qas5cSzHUy/PtJ9NB8uRDMikALMMQsngnQpRsYRRGfUdCyMyZ4dMy
4rCIlqLmcmo3s8OtoRu9TUZhvzX2wv7mlGAw9kVIpmtUVqL1T645Og/mUCbWgx3yWHZUUI4yXlRm
zBPfJUONkyQGj3V31QuSKrKCo4dZHP58Me31Xf5tj/LwxaxHDESpaMrfW/VyBBPaJYPxLklnLmaZ
2hzeb0QTL6lCsg0HwyKMB+eZ79G8blz1fQwbi4zU69Wvl5Ar6DK7+TEp6VmHW+8GfDhvJhxGUDxj
bq1wr5vLzbRXEZsLVIEJfNOa8d2Q1VwjmaYIfu2ruOnPX/E/rygqW0pFE0cULyiCwd8fl9QkMQ5X
w3jXV1Zq0AZ3y+d0RIJ8yMCsel+SKm1JKpSD456qq3Duz7//6jD57RKz+7P54xOD9E/O+DvdMYut
jLnIMy+SS01OQBdlvZhjFoaGQXK86XI5iF0zYJKNZq1aeMupCB+bxUiLZ9qqdDuwEcJOGK6dj798
vPetrzUugJOmhy4ZRLn5Xo8bx3CbU2Qr5/F6I8a4WOlFV+2o6emE8B6a7Ce6g/m07TxNgSaFmV9u
xvxUWCOSksWVZ0kJMt87Asv9TutssY6BSZzgpYVvZ5719f243es/f4H/AGFI7sBvZgUWBhjH/88K
OOs5mAwbdRtp8mW57WwjQd9+pZ0RYWBN+7YpfefSTEzHT8Jydc+JxJ1QLwZ12f2U15UqIeC6pWta
xmdZ0Op++nelu5YXhsGU4+Ump6PgLxfUqD0EgMwg1+3gEs1E2YFxUt4ZtSPuOidb3KgnFCh/lK0y
/P3tey8AvegYdbP/l+bf+5bMisCGG8KdRGrPKObdimhL4ijdoBU4oxmMfjerpqx2pMBSgm9u3aJh
NKT7nOAr7v6ygvzn8QFH7mKu48rz//+Rcw8AHhQaBgNUVu1Ov/qsLftHtl6TDc/hwe6irpjpXWVJ
5lbbtORPqK3QFMRfLDHv3jPc5Zj8gG1hzcEUg+T63YuetAqTu7SH803nSk+o857DJIEUc9NljldV
5K35HVqyaE4Kkf4H6F7OG/tJtgJzkFdGGXS7vzmGrrvS/64Cglxv/kfDjN16fWd/X4bixIUPQm2F
PgFx2ce6mRfnxS3MtT4xNWuicT3K3Z5G1/A53njKyUKL+S2n0V2vJv6lpYSX99yNxoo5H8OwjG6F
lGztuN3PReJCQx+Z5jM1LIr2Y4r8FIdKTBH+FzfFfzs+ACq53lSpfC9kTO89wbQH55Bh43QeOHbd
T7CD3admUT6+bmPSKLDssQwQz6a6Go64P/uBYUObOOjtILvZL9yrxj7eqIKALgmy2Mg8fAuFMY2f
iD9wPQI6mBXvRy82H4dyqjKG6tPSHVFrF9adoqs9P6NoxaRmzkvdvbETt8M9I5yw205ThdEO9ZZa
/WkawZ93cCcVOwC84zK8G8DBfOlpSpk7xK+oVhHU5maEY0iNP+qy8tTZC4yxwqeyWq4l5ypqA2dl
PHlBsqe9m1Svcd1kAz9cyzWiy6z0z74hzAC1bayNYCOaggIkaUsDaGzQ0uOAsMid8JVgynHbELvZ
oS2vrq6iTsZUeWEe5t+CzNf/38GsmEyqeU80auHYL9rsPLsZqXhmZRESR0a5T6YK/DK+ZznUFYrC
Ch/T0XBFVu2KRFn2fuRzmYjJcyQ1kB2KczA32thTMbEmYmMew7vM9xfkYTcQnZHO0j/UhowpoCqx
1u0Odhi0CB1zxk+2s0zJZV0PsogSwsiiAJggwX0mgs+7GCbYqgpher1DWR+7UZCgkY7IEvDSHfBm
5d5nopUWKLhMt6DyjPI45m7XHvsQrT+jNfIEgIVioecVhR2fA2ws94XPfPIUmKGB6eFKs0JtXS3b
Be7ecyhz2R+yxXPgLCS9Wg8lmX5mO63yI2OCilJfdyk1bc6rcS66PnQOZoC38Y5gTonoHn0Dlj2M
fa96spZy61+NDBOxi/AQ22lGUxZ3U/VQ23MFcX8RQ/aSN4JA60rWdfA4+/P4F/fqO+YAp3umZoCN
cBuuViHett9XDZrLJYfNkIwWPBvBuaw79SzMxP9o4LEZ/sE6N2VHVGal8dbDra+3sTXpmXsCMmvn
TZqjf95Au9tmmWENiFuQCDzoPuHhrKTsmm3ltoV8YtJZP3krb+B0O/k3tjnqKGhisY3zynt2J0Ps
8dfX8lDz617RmXPcbYOaB/PP27n9zooasoeTzkPlyRDKXMEav39lqJGLJaAjMApagQiFYbLuSXOS
7QNKfniomLdUdkZjiPeJ/NEh2HhxaQWnpm+nDCHGxOxwsWG8XMAWIo6pLHbGBl28wJzZtuj4yiQJ
eVj58PUvKIYFQgu2b/oRf/kq7w/XwjQJQvdx/diYSLAf//5VhiZYPJmgEZ1kZfwyY382dko08tGe
khpImca0dfAGkVaPq86Qgx9diqpD7xbSc77rr6PS2OxoqoGvWltx1+aRPzcsJdTPfNG4W5zL4DV6
eIgtgmYurRZD9SJ921EO3eFU6EuoG9V8h1tZNX95Pt+Z/BjxQfrgYANBh1EfU4d3c9OhQSkwzjni
Ange2YdGwfCEVmwl3WszmkLtb26X2zTsdhQpyi7rP+Zd06rHtvf0/JdRxDsnEp/J4kMFsL9N7FIu
rJ3fr/poBOOgey8Hi5JjjLidsXnYjWkXyqJ99lnd/chc5vkfD0KObUcz88diX0PAtL9gq3SSXyF5
BPLhNntLuoKaSPu0JjnIqYmwUKegqzXgmAmJhFqHhNAKV5OFGzALh0AY5swe//wwvS9jcGjj98Xo
wZyaeuY9JY76X9qYZvG9WtWKVRBX74+Vt2G2y2wnk5GTlpV+7FuF6uL/5QhztXD9doQJGY2b1jok
Z8MHeP37hW3YJiRXEHyLleB8miys5JFZB4mzI6W15j1MTAmDJYHz1G/MxKjsQ3q9eHkTOOOHoAba
ec45mCUM17PWB7d89U+LzlrlJFgLUFgK5ajvCSZcBrOCAuR+oMhotrDcu2ZDQ4qCqfWww+7dnoVs
E8CFwhUzOWW8uylI2qo0jJNfdElxuZ3ZAwy53W6wvd5+SXA6i+2f7w3MJb76/14aD/cY50643faK
dQIA/ttkcul8okbTIj7ovsEwbTelEx+A4BDn27UMUtS1H6YmN3WPdpPlyQVmGxWyqQfaJF7hceAc
JnSC8MxQgDxVykFIA2etf0BW3WSKWkUlMnLnFMxbto5gI2MOlvKEoo1VUjAVE8chnoHHdHbSfR+X
wXV2tYiD5xujtV7QHf47NMkYBnCWvBKSZlcL/SFe+k4TMIKabCcas35b3clMEa8m6GKIOXTeHKm1
EYIXvp0bbmwqLJbcMFrsnCTowsv5u92ZEyLDVaiy6i6zYnD3asSAiHNunZzfphOYQNe+SY7w4M2S
U6dozcz8jGbqKEg3QzzilVJm4CNauK7pt6ZwHDD4uJNm3AUXZkqrWuTqy76d8MAlsKHffk2f4dZB
frHOjXKkzwjYbu3LtPYxzN6OjL3TgPzU5Od1/3owYSZxw27t5YqiPAUnnqzk35B6qtjdOvcgRWa2
3ysleaiF6t5iu18HZk1KPza/kmhv0xAGpiGOLMwhsrq7/ealaXKEkamrZyBX6srovuGCb4/rYIR8
LR+mUHde0ydVQXiOm5mctZLetg5j79O0m3zGF3e3DhMeaj6a5YwpzO8i0/2+nFfycVgyTohUUE3p
c4DmyEf0GU4dr9kkiwJYgdtzZik5LjXPo10B6qp6PBe7ZtJ+z3sG6IuH2W5wK23hEVjYYRj0LPYv
aQE5fS1RK/nb1E9IrPWutnv/BmEQAbeT2DGu6nZmvfU/NyJmHlundTZvUsMYgYE1cMtWb9Xg3TuG
46FChbUVdDt6NSV5YH4iacTfWu3Ftd0L45zbEOAb7N5uV2p0K/5OnBaLJEdzXGnbEOTfMsNx+u8p
upcvLjlrA8pOurcbDt83wym1VYX+kQbytbtGrugKr10qGo/4aK2KB3zqUpiAwcxJ94Py/LbzEJzK
aUdPGrsyHtiwOppySEB3kFED/rvWY0d8ItJmetSeXgdaSFnfknlqjtTOjMFvTwv4Az+4gGpqCJJi
zPXYK/Qah9zW8fhCXJLs3lwjWAmp8sp7s9F79nfLzP7C63+tC0fDtIyfVT4Jhp1tkX0Co2BCCWnw
a21CAx3TcYq9PIlItvPNk4VXtDr75Jwu24RjFK2mwJ+yQ4WLNo/+XSEpbYodvZWupNdXp8zlGzvx
7Y9zjDV731zB2HPVFrwNnUq5TuZ19fDjdn1Bbs8wNHu+fDJNfPk0jxOKhkHlmftJMgOBPh1bT8Bg
kDX60Kz0x6niWXpOygQgYiQCR3tbhMvlq7foMXm2pmn0sLEVPLDfffq3OuIpEe6vm1AMRjIj86DS
cMW8ksDqDoskHoO163wbPhCZUAqu68pKvdZet4vnZrBpoixNrJm1QUG4Zi4EliuE7bMSjKWfwmpa
UuMYj+RYQ14TnHFJnXPiC+PF2X+eZnjid6nnolSaY3ZLVKlOWM9fwZX59bDpoNi0n+V1zfJb4bUb
xCdyJJmeuUb35qF6Xi4OP9d5yBvG3Z9utUxxBd9nw2AFD5Cu6x8aPX/9YILLFPzrAQL32JrHI1yU
9Wmd7HawN42Lx2SIUImr9OjxOojzlCJ2EgTpFR0DL6vrdIbbsGdlpRAVEvVBO5j3ftFiKZ7HQc0H
VgqvY/xOavdd4/iyPoa6X0oWDj9VAiVGnUJxQj2+n+G1tNvbmlMiUGEJFM51/LOGIMQ+hfqDQO/Q
7EhC1PVBsBV8xTOuceGXQ7j8zBiCWvQ3AarPR+ACvUkO+pCWMBkWqY4t0FvU7D3q8EMxWrl9wKy4
4IIPzNolUBwL4hZTrXYoFAMKaRr96BY3RVPJ8d7lpJodmHOwLGoRs8P5euZJtew8H062q5j06Uzl
JZqEHGXOzjNmbR5MMFWpu3G5KxL0U+tUn8eOvXGnzbp9k+j9060l6B0e84mHZw8GfKTnaSBciAad
CJ74fGzGTUq1UW3oKtAGtHONxn9U1HUkFl5XA6yLbJM8x9dtkj84ulr1DhyJtL8HoV5fo3WNn58B
yDr1Zwo2MRwWw1nbF5M/CJvZIrNt/7lkfhtXF9gGRDaY/4e981qOG9nS9avs6Hv0AEjYiel9gXIs
OpGUo3SDoCQSHgmTsE9/PhQ4MyLVR5x9ORET3R3RElkFl8hc+a/fFPEsb3Bfr907uFPLswjnZS3L
DI8Fr5YlxqJ7NKQQnwN6Ipn35OrDMOcbofJ6er820mKDvcMmdruCTRKUmZn45ZqRICAILMDJczvo
VKasvIvVZWUNAhh0sBsUHyhCr8MZePU2Qv+T7ovazqy7nmXTgvDZNG+Y8CwxLS+KLsYQvo0Lw1TY
BvjTq81HY1RS69CkP9dAbIsz4yrK86Y/YN7NW94y51QsfzBQLnsLOesVipH2e+LWNel5aVK4tBBt
UZ0/QxyAgDoTrz8M7K8AnHCKJ9Qp1M8aOO7xYSD7on2DI/vLboVIYUt3CcpkewgOb73arTSpoTda
Lssjoi84a7qGPgL7xnmC3HciLKLQ8vs7nKh7qv5Vcp5gvIvr0FwZ5o+FqPGpPfGJcxwuvPuCbECr
2qSDQSrCBeozHCNrP5n1QwZW2MI8m1yxWZnra/FYw7ycrM3va+Kl4v25IvbwfvQZ36DDPJpfkIsy
MzNHoBo71pgskD+RqJ7Mo2JonPO2gQTxMex9yIy/P+grt7fFAo9GDw1MAhTBEH6hXEQijS0b/SZa
V820H0AtwgoLlH4hjAojZs12pHYsOrxPdlM8696+VUjCKD8H+9jHhVTIjqf0EOOGjySugx1IBYXR
kxQit660sDTeMoT9ZRRj+7003xjJePJ5r21pXKcwoTBlEZEJE2b8K1U6dfy623lurDPh6GWxrXMF
176Ys/iGTHDIVb+/cWtu34vnhVEaHBN4KjTyAauXHc5PZJXMBdcTo6Ef7RQ7hQvDiXx/G09KtRio
sPO7a4BNnPu2LOHUBUaNLQQw5OKEt3JwV4uLFBE9dN1111clvc9zPpF2V9RdS8KZDTIlECkKEHAW
FwFZkrR8ZZde7GMyvRB80xO7H50k3XLM9Z16v1AO/Z2uscKcrwVL01QQ/huw0uEj4lFHP+JVVsK+
9kmIY6+kqhvha475niHjaoc0NjP5ndlwuOEmdOYNnhFNuFvPk7YIR408BUnXwHUFMwVRjNF7kjKo
W4So9M+j5XQje5K6khcFjKzu4zTaWrtbLwFVAMRjjFnK9An7C6gNTPpWYZ/TqfAGLJn1LGSTF7X2
TWONWv6QD8jAN2kXt/GV1mLPslofRFjcwml24mhgaXas8AbGmnGoEsTg0wbAzpV7Pevn7KqFM6lt
7BxfEj0IcSyXB+VAM3m2VDVlhoCh6gxUEmkfzs3Bh/1kUB6Ho37DsDIbgoMWj4jGSbjqKEpm0jqG
RrKMr7i0MWq+fb8yOGh/QXFE/Gh7l36P1dgB6/1+Yh1F6srFJnbC51ZEAl4t3R6thAW8G5wic+55
55Gli2X3/W71hFA09u37VUSyGnygFaIpqp2mBK+LwFKUbifTvm0jPd+stirlgMPROVMx37N+doWV
Vm2G6Ey0GfQ3eXy5shko66NcUsCtsxV6AqFluFA5hM29L31T3xdoRh19J8JIyWOWh0Z1hm58cfU4
+VkYXoJwZBi7SDtk3hybOzjHRfqkokpPGZtc/XbV7tQ1ZIh2MxNTk1cHfbDqOz3O82TnWhQGV3GU
l+HOIz/UP8x+YbmHBKvz7AIpQdmdwyvp2vdG4erTB9iF5fhlqObMhiywuLgVtQWsqaeheB/m7agd
F97rEX2xf4u/Av3WYH3Q0UgqyR6VnOaeiZDxt3gJwH28bBp4rFcC/rD4JLImc70dD6yLr2K/FfhH
KxpJJONUU50+OeRj2Pc0FszhmM29U17BX+7Qxa689blMee8X30z3XRQnIRupkgpla7iVr3Zmaefm
GSNgbM5CuL/1gaQjjTzTpPSnAyo6GIHNOCbNGX3BqH+/6nLAnbnhjtYOiFZlnOFLY+dYnZ/pp3dx
VaZkcbtAazG+o/3dzDmRQ2v7NTyCZ45/HA8lk7fFEPpMvc+rQF5lqtI3YLhTV+vVPLkQCuBFwYxy
IKO/nCfR0lRwwi1xJFrE/0bfNaWPnLrqjGAEF/fshZguHFpW7JPsWj+WMNPvU1E2+U4XZd/t2RcN
xoEQsOQGTw7UwZKgU+1jCYdg3I71SPDaEp1UnE+C9+au1FSY3WmtkdU4lsAJP9TQevp3YjEd3RLI
gxTT7Q3/u1WXyj2IRrXxF4SIRGYEpDeh35eD6uER14WdbmHuW9NW73wj3GhZjpt/zabGEQFhhK1+
HccJHZoqrL3sLi/Nsd5EDOfyWAHr4GgymiNUhCkcq80CUhInHiX1hs0DHGhSipzrvEmrt4y2jQUl
//mOk3ECx0pH4LBUSYb5ClvrKpOV0wnr83UaWJyfi0tV0WSC+++M3l5qdaj2CNmJDpYjgE4wlKOK
9zynUh2kh+J8u5r6/H7RNJYC88WZ4f24dGZAwIn+plvzcixAcYPYQpTYedYJ+Bwbf2x7/yanU3Yr
PfjZJFJFgwuxVj7EJuT8Df59Jr0cVQ32t6GvoErBpa365EBkXPtmJ+XX0yPtbhFKMJMJbt7y85+W
9EEZ+ZB5nn8uikTsCk/p5YU3mG4WuFrbNvvpRP5VpouQjIlguG6IPXOD3HEU1VET2v5lZEW+eVkk
dTUeiZcJ42Nb4okZBej6hbPDZYSGmF9WbCywJmnZKoAszPPlbIrB2kdQ1N0PUxbik/LGrX9NeQDf
p8bTaaY7cHJ+sebqai0uEmfqUXlLEGm9a7y70Rmr9gKBoDnint9lMsC4sTgaQHKPGuHyedAoRAV0
I/WcNCTk3Nusc+2ZeJpKpTgcdUO3p5uaSzrYQiOT+fcnDV7/asB4vicojBnL8P0X+9CXT6Sl5dSP
ZYI2/QQ/zYaRlpe1zNP0shszoB8/9wpE7GtTYc1pazD9nT+Ntb0kcImhWeKrBDksV+Nk6t2nmu4s
eqLITGg5OKkHpFK60JnrAAnIOF13BXlJOUbQAtErDiszaOh8yrCy3bZyjvkQGda1SBEZH1ZzwbXA
0gqHUCj/hHyiOcO5g2Xe9RIrEH0e9Y94CxrJHTmIovsie6vrz4u+qFM8vzB5DPoTB3xtr8p2YOcb
hdGAps45kaBtfPmJrRKzNnGxNkL7Z150XhXL2XYYhFk3ZNOH9ffGivXuSsfYGPwwFDm6l5N40AGZ
QlZCq1C1XzOKPJKbHJkAiSJSwYGsaSzvazbKRSowU/rS/V8cPVejvRXwrcrBWZIhy459XZeg7rhY
HTaf0Wp7CX+KXQ/UJvIXyqtHViSYhye16gOETKVtV499E32rdiRgMBabOQ/hLiMgZE2lg4xN22ro
O4V4DGwz8Jh0wWj4Zq2na3hYwe21TUBW+LLdB9wAqFxNbNezZoHhucvM5BKpmxdYg66hZV6blaup
3YrvrA9L2NS6yaY6MQpQ/rTVsWWU5xtgNXM8o2bv3Pq5zZ85KVgqSW55MQWTUSB/IFVp5HqzhKyP
QzpgXUVdeArjGFM0qjcJslRvb9AyhxO9xsKtsgRmFDoDWDn4WFnC79GSR1GFNKnLeYJ3uvGEiblN
7s55OQa6PcxkOpXE1s+f+LmRMaC6oSVdZMF4fWsRJxSuy53M3HB5bCKNLLoCOmYo75Tlxv47EQ8+
nc5TVqPTwNA610kClbuKrqVzIH4zAyZO7G6BUhdglZCN0ql4CUBtlj9NJ0bzCmdMTQqctAomqlOr
YlkX+aVnOiNWf9amyYfWO0ZRQRHNegqBAScTO1blXkmsKrOAIsUH3m61rI3Bg5YEAPMUrocJbL0A
0ODldBKVI4svHlZJ5u3KMovX+6ghb+W3clnzALpl3YNeW43cIROut34+9sKwr1Z9p5W7Hiig3k1u
dgU4zBSB6Hz5xIQQ1Otp/ZoWufZ0gdNzq+5wxIm1CpObwjG1el/QgXAPRoet39kYKU8LlObWOVlb
i8HsGjbg+JBeCNmEJBv9MIvOmu94YVR+QAk7uYGFL6e/axNtam8HGtC4uKQUxEdpqBwnXI1NjPwm
o6JJD5psejw3TLNbAGLYcZztlFUz95cCxmre+6SJ3GUiSoqrGDUOgvulH7P2ZrK2Mz5lupa438K4
hqM6FOAed5R7LmVpZGHlc6hY8LVgAoATF3XG+7mZhDYLChR36ncUcipCWlwn8xk8ch60UpP0tmjR
ugRO7zLWhhDD6Ys6zqbutiOiMmjkqGMTAXIw74pll7N3TcrB/foutJjnLn4WGfODcDBa6cjJxntL
1PgzMRssk+yS2eKc7G1X5BnTc84emlFXb/yGpvr1MyLNXg2sEjkCry2olBG9b72uhzOVEu9bBXBM
zGJTsp2db0jaJSEQidlIniLb3uqejO3U+ICumx71+n3yJKch7DD0vjRi6mGKaUQc3uKeZ8yHVbSx
0glWlm6R92Apy1BR43E15RQeNcsxTVNVbLIwNysOiVnMF0AX4j991c3hR6yfIwW0HUVXNbXF1iHQ
jRBbw88m8FJr6U05gjZgm2N8hXOJ5Wjb1T98udD5Ex1mX56VYCPGuU4iyYBSrjHVJQnFPA+ZN4gp
SP5MJWNk6j8zRXj+8fmdPbVB1v9fMd44a2E5ecoci488mzrcU5eNyS6qBl87XyfaXGXz08juttpq
kn35jgpC6y7AxDCOeA7RyXDNu5B4THhBb3RMcblOVE9AkETD/n+Fyzz4+LxnbL0XHD49kbPy3oTI
59EWZ6aTJ6bpSh+apbnEvEbSdHAG6MP+wq5asbymp+TG3pXcUDd1+XRqzSyKmBgDDttUlQD2+pwi
KTdgKKOrPBFhHG9AGjRx84sLocMnfO+VROVerQSyMfb5ivUlVnLQvKvGdJVzNlUz66afMzOe91Ut
RraGJoqSGlsTMNLPmEqwRK8pZzidzVxEpxf0szDbDAFnpO11N+oUTkqn2MqvHFBGoXZEwzOkCy9x
uBN2PtEpqSqKrkNaaWNdBev05tmDz6tee61i2QoXe+5nbhWGvfRmXZ2TW/vhw5RBDulDsteC9JQZ
9PsSzHhNyUFxaYG3wRCBzIA7zCu4VUnMl4xU5uyuKD7Y5odMEFaRFTE2YkbD/I5uyeze4f4xdk+U
IRAN6rGMKa4g7jAgqBh7CU3ba/FXQIUFcHSyxPj9ebqvz3MRddCvQEhLvKNtvUYF9UYCnzqiOV+T
X0c6Y7AI6JV1B2b8ChoFRMBbGQl8gQlp69iPAuviiwoP6czrUpoma1FAt4AGd0a+arMFDyuivZv5
c7rVIMfEO+2UcsuWPB4OStPzaR/NpjLPJNYNYDa6EuWBJvfiyuno2YHE3IlULhnp3rkkisbnjV6a
plD8YSdJR5fhEERtR8iQ3pYZmFXnsHbkY4rlSIaL8ce0qEKGdJ1bqb/F3Kw/tJXXlXdpROV8XhBP
EAYJDYhxl/eZz6iaEsDRXQPNpNpJzWWz1TmQoz6tyQAWelhYDWt481rWTuBQZJqeZpFKhcukusrM
xqKjLljDS0vD06xtZxD3QZ8nmtstCbJ1fTD1luUWs0fG6OguCarPgQKrTubEkK9P9YVH5UeNdmpA
5whaSZmykM5t6Ol20xv8kl8DNgUUMh+Q0zLRGXnOq1HbmIPo3Cw0zgeNBNjjrLJKHmrMvmfupMw+
jx4cUTvQMS+CzjkVDRZ6WP1fNdXQ4Y8jZ9znecMWlgkkz+6yoJLQg1iUWbdvJy06h2zgzbvK9jwE
5JhufV1Fb3RAlqd7mgkbxwSPbaE4kfdq01zyDjNczmfjjvIUQeVP0UIs0aFevHOgX31giAtJnuFU
SXL1FKNwhz1JiysdxspftTyewh9QMd35fhoG1b5rs0Jqm9+/S7+Q1HzhLrtF6KjLXpgjvtx10VKh
+tJoP2SNB7IIKQ6SfIHdI6FLjgTPssWIeGvEiZa/6clu+BiBWhnf3BxW6dPKKvr9OYnlib2ADoCP
HKgUWI34MEBeEztFpNNx18L2fA2q9nmYzPdEyhNnkcbt4iQ2VOEWOlU7nWvVREcHT+cKz7K+i7Ud
HvFjjsQA9SpOaxaTgBgLQ1ysit2V9S27xFgU9L1K9qvo1sAOE1JPoupDV3cTysYGG/mymA25nyWV
1MHuTOzTVg3ISjCZljImOll1r9LV39+IXxmu2LyCUpjGwoz/1U5CDLHVjghkMFZbBGmtNaji2+RO
XnyeAHeBXKdpSOYbXrnJ7Vq2rLyjdcua+sx4h+pEbtJHivbLypLqJtVHFd3RCW+jC6mmWHyI4GJK
wntk0e260Jm6PRkwbfXFGo3a/SiLdO4RXGZCYtgwEGVLCDWZCYM7RKxNi/POG7qJ14wxnzkdzuQi
DvaXvKZXUACpXtApWQXOaTfR33OVubw5ZgFAvRpWn+7zv30f/z16lDfr0Gr/+R/8+TsaR9qSsXr1
x39+kAX//sfymf/6nZef+OdV8r2RrXxSv/2tw6O8fige29e/9OKbOfrz2W0f1MOLP+xKlajptnts
prvHtsvV6Sy4juU3/6c//Mfj6Vs+TNXjX398lx2x13xblMjyj+cfHX/89ceSDfZvP3/988+W8//r
j22afJOdSl5/4vGhVX/9YYk/WYGNU8QLPTHU5H/8Y3g8/cT4E1LvIvhE+ACDxOP1htSh4r/+MMw/
AcCIm7Lx4wGXXGablmMsP9L/hNfsGj4Rtb5j0KL84z/P7MUD/O8H+o+yK9Dal6rlbF7MILBBoVca
9OxsvokW64lH/RO6hytv1KXKxQDFGKIzx3PUNnUL/41h+rdHgR/pwEYgXfRkkf/TUaDvzD5kMJM0
AWu6jKI2/pQbzZtJaq90iDC+uR5qMlpILmI92j8v5+i8j3E8G5wJFoGyMIWNgai21JLejQfDuz1M
NCi3dQY/hPwt090gRkh77DN6dVP5DrWK6rvyA/Q//MoK3TbkFYYkpjivM8AgtAvN6O7xKBXDjnpi
Mc5WIYsnLvwjDDXbZFbEoSzBI4jdpOHOVpxDTcMbqyLPVrqcSt9WJcB5aN8lcU7wCgxyQba2ls4J
LBwrug1ladNfpjOitm5CAMPOgY75nR1T651ZozIOLuySLqDoaSa0nFn6LiQHWATSGUZk4MK+s93E
S97p7Dw/TexfssBz0uxjD+tW30UgZteWyf57r6K6K/caSn8MDVWIX9XQ6ZheWCMSdbjjNot9Fva2
t01nXbob/kKvdk0TYwGBKyjsVfphcfiJzTxGaWw1iGitMk9WBGb7YXroCpInWRySsr/QsLsrAjBi
H7PLcoqO1CKzuhwIdLYeEI76CFBaJctPZWNVF6AoFiwe6U43IVQKmE/NIHBAhE+UBC5JDzaBq2X9
AE5DHO/ix0erpnrqC+EU/ETlXxH2oq3QO/t7n/TiCS6MXX6h7MNztsrH3tgZpW56Z36sNXZgp1qX
EIQIV2ynUCYj9DBR8dyBzFGJ2TjTQUZm21Ff6OnYeAHUI4wQ4XJ25lfyytGjoeVY7PJNZUU7y6DB
cdBpKlETQvJNgznqQOhtcpPHY+OEfbK3bEN3NyJKlQ7cExnDPXRUZQTsvsvqrK6c9J2Nm+EqbfuX
Ju//2cz8rnrEOq95fFRXD9X/gul5EcP+/6fnQ/xQPvw8Ny+/vs7Nxp9Mo47AVQwqA9OFzjy/zs2a
+NOkTiUSC/6HT3T5Qqn5z8mZj7m4DUDWZh8EbYhPPU/O1p/UHx46Ujx2bR1Fo/0vTc6vJjT6y8vO
TfBtTDY+ysyFz//TxInbZJ/H/gNxyF66qKetKXAkNhqpIRLtI3Q67VL6eUyqOHwdY1O2Ok26ySfd
N5hwMTgWsbAJs0Jfq2/6pDUfwmHu7cPC94vPYa/m7bGumyTe2XR3+nchZKv+vNVmyOLI6LqR3Rsp
EOUFQVhjdjlFU00TuUa3cBHyimHgTVd3i+eV9DedX5UyEBiz68cceTwqL5x4NqQIpeqDxkJ4G8eO
wHRF6Y+mU1UR/tEokzZhTcl88EdVf85S0ekBMJKrLtCwVNnZDLJsP+TTPOnXcz2b1Znn91qLRgBa
7HY0RCeB5Iz+CW6mWxMDlPT6USLLxh84xMFw60o4H0HawXk7A+snB8iPIQwDSVqHCpgZeszsQkgG
hWvaM1h6ZbRD/1tBijSQaeAc3TuXYzII9Pp9aD+WRqld2DYE3qUZMi1ZwmnNrkif7Y9eW7DozK1R
nUunTrErQlwp8R/CUGpHwV1/xU6reNDp3uWbJVXtEIX4AgZ2NBV3/jzMuC3jtQYEGVvZR5Ea6SMR
SpEEaKqSq0r3ilvXrVhM9FmH55zokDAvxzkCiY3wUXoktaPWNnnraB+1UMW013JPxxRg0BtGjJm7
9iGWdUI4NiX7QXPg3e1LfGDqnaMsRaKDFeqbSqbue8CNMQr0xAy1LXafpbPxsTgrdrNbuOFZP8Fc
DsQC19EYKGE9Ikv9pgphYhbOc1Eb7AiyL5hCFV9pLMQkgwulawFEWLHpiVYZICLEsQoKxBoyKEu/
Jz/CGI7hmA7TViCc7bZJVmrAWM2sbcYEVST4VZpeDFmUmJj9xgkZpOCaIkDEwammGh45Acp8jUqm
kz22pqrNyG/OymLJa+rim3n202+ixybkSDvKfewRo86byTbVNwf+5H0joE/sNJ+WIBF2MaSEMa6H
C8x35DcoM6nA0C2RtzCWAeS1yU4eEUw512CpUb7LMNOmnV1Y47ydeq/pt1YTFT805cbTpqfyoe+V
F2MGD2hwP7rQSkdAs75FF5l5CoKdVMbn3Hbza2kJHF6UYY3lhlWO5EiJCf77qmntHnWoI6uD6MIL
p7fbb3iYZShDiUu9RzI54DOHEmoOxrRKos2gGvGk6wsvyNMhZQbZbNF3G7EXwArZgTZ0GID+fiR+
n3F2PgqsoAX2J9Q7U5AQyOOI2G07XfTU6BmmAiyq8Aw6HJE4Eb2tL8PQhg8I8XqOj0OShdmmxfOb
RxKRvbL1M9PndWv65j3uYB1hFHFrevuwt0jprhU25Dsrm0NqNT/5QaL9snZbkA33jarInsgai4id
Wo7wVvtQOzesoXwKCSHooRyU5g+czNLsfRK7wxMNnuEprvXWDeJMk8x3vhXiqld6xj0Fp3tvdwNo
Gy7Y3ifil3soRbqbf4Xih1xRNiOkfdz1n5I4NZN9OJv+w+SoErIK0TQdLH3Lv3JoPD6iWq3GuxBK
e4XrWwylCCo5lgW1Ps+7DnvIINR4LEcz67JjU+CpogJ8obSvs2ZrtxWkvelTVFjefTPlmMjNfeNs
ihLn9007h87GjdxoIHlM+XFyyP1xLM7KonKaOwXrafqSs5+uzymy3SOzRoj5g3R7Z2NLbCnAZqT7
2SVcJofk3enuHqNL7wlMhIsrO2VPQUXQ4xUJq1qPAVLifzPMwSv3ESZ0MXEBQ/POqPwooe5Ly31I
0FMRcH6UlQiSmNNKDhYk7O6B0iZN3UB+igQehHOb4d2DhGqDQ8pEaWtn3ngGY7bC5gEJ9QdbjkQE
96qO3iW4bXkbKA4NdBToo4QWEMuwS2GiFPQ7c+u2IubHD/oE5Ro2cnPtBfSRSnebsKOA9lDmJu8L
0hy8DMsG9Z8HCLnxnDazgqk1IkzYMcxdnru8JEKhTRhKRf2DxQA1eWLYKJ9sifcjE26TtRuTiWbe
L1YOHd0+JjXaZBiYosFoYmeLPBjWL5I4Az20gf/oPRZlNbOkC7J+NYE5x1DhazkciUiced3Y/As8
wl0H84iytj7VoWZWuy4FILoYLHoPrjmKbhOTbuTtM8OIczy9q/S7MySRNILQ5HW77MOxNT7RxE/R
ExaSShczRDHfVqeAcMkCU29ziLuf53Qah0PhSyTUAdivNkLHGLBtJ2Klv4wwOKbFLqL4a1rEneQK
KvM2UsP0BMhXNMQNFDUYaT/XxdcohW5lkCWLqb2hGdn9yGmJD3Ro54xRASNkW9ojQI8EXX2Ew2FD
LbKdQ+KM6a0zs80hONLu2i3v2mXxuVTCqgK3NLoPLX2zMUB8MSaXDXNuBZpcY4QJQTP0A2nM41OY
C07dSgck7qYIUTJ1FFj+0WvTMN9gWR1/lnqUf2vjNNDzWPuK7Xp506jGpVBO8+Y93byKKIrKYMrD
XLC8rzjSTOuuj1wf7WrYdsNTas7TF1/U9o8iKmR5IKTAuYyW0Daauj7hAx0cFGNFDP+v3gad+G3B
ffFYTi8K7tPvP6Mhxp/YjDBluiYGrFTJIFZrxS0EP4HZstTj0LOQGfxXwW3/iTGLoEz3gT3wa3L+
Gw3RloobXMEHAgNacAEx/pWK+xVNDATBRpxq44FlQvwGmHkFqIUx/tdFaXyzxzI0zPuRQshJAjyP
Su3zPMFBvfNDNeCVuaQrYFhmluWtDG0TXzGtiKofHcK/hvYY+uvxy0+7lmfo5meo5iXWt54aumR/
CYDUYZ+wIfl5L4CQStIV636MsYPkA9iXDAUSLEuMXMeucv8lyAaGnOuALZ/UwgDMKExeHq2fR6gv
wAtBEhnRlmDN/BMkgur299f0EhhajwIAhs0Aqx+8g1e3O46njPWlZIM91SQsID0/Iqvur39/lFeq
59O1CLrKeHPj2gFF/eW1IPshRtKsU2r6IsX5edCvUeuQ6OLY0UUWa5DC4+rRaqPpjct7+cieLw/T
wyXums2it1z+T9u3uvb7drBkSp82yg+TMQ3HBl7HHgeTep1tXiCzP4+OV0qJ9RotKPcORELcHF7d
STKiK7ue8SWwYYNtOjWrIJ7rB3L7nnTcDIPf39FfLmxJ6VzkBhaWQRiFvxodfgGBJ9UNEqem6LOy
an3nWe3j5BjzG5e1nPZPHQ4DQyb0GDQ3TvHwmFe8vIOpjv+MVccJoZiGtjVR2+xKa7B2tVMOYCpD
eUGC3vSGAOSXUcm+X4cDjBeBYzETMN38/NhCC1b7eDKAHhqXXQ9peU8GFo9vpbj/7XFwTQPNtfhP
X0wsfhoevW8avpNiNA1SKO9RXyOMhSr+7ffPyvhlaHA5xtLn5R+dQfnqMES9T6YySR+xUpLIYhw+
A5oF1iGJsg+sllc5W0woeAesKDegAWcMlzMkBEdgv6vJJ1HNaOS1cOab35/X31094MriQ4DCx3Jf
jSHKvFLGbLeCdLbLI9FYbAVQGbwxgP5mpCJHoQnCSDKw9Hn1LOE+YMBrcY8REAxeoBtyJM6upWjb
sH/PujdejL+717gJOjhZLQuJeHU4y0eC4NFqCrQ00vZYOXwlWuei9fCkt2X0xhz99wdzcE9yxWKm
/uoOUpODU9UcbLCK8qygY3prJNJyMC4X5i406zfzAX59HU0M0iAUsESyJJ/6cD+N2NCmBz8YvI5o
currNPbuW8M79+WAna9wACYOmrpP/AnGm7mdw2pGeotXeV/XG8SjLUgBZzuVKcxG2mj/6ngysW6z
TdzDiDGgnfHybaJ3Aci00Nm6CE0rp6RTURbT8fdH+XU8cRTsIvGXYdVCm/byKMD7MUILJPB1i7Ed
QfakcW77NA8H0JwE0Of3h3vddmYC5HiOQzMDywye86sJUAyhDjmXnVmlN21x3vcOkXM4WjSwquPq
wqmU+paSjrV4HOPYuauFh11EnFreFlq1fEMt+es7iznVwmgkjVqgpl9G5E/PX3Vl5BUNV19kftee
DRhEQAadRPRWL+etA71aziTwhD3EHKikyj+TVAk7tihvTQ6nqe/l8sL1eJC/wWwdWnOvxkw+DrWs
U+5upOnhnUqQIwdsruMnCErhQ6hLWwbDmNIfUGYyTEdUWfjr+F0Gef33D/rvxpXwubm6Ad8e26KX
d1Zi+w4HmdkQfyowJGbGPVmNaguxXzv7/aHEAmu/XFWX9YDHdzLd42ivHqPeCq1MBVuqMsIy44wo
97ALrMZvC6bJMtK3XeL50C7GwglC2br9xiSLOGKdAqb+YYSG9xGXkRL/JzGU/dK5YA88jWTNEuv4
jRq/Lr83cdS5135TdQtWEcdiDKi8ogpy4lyHXxRmQ8Y5EEtqBJDZTW3TDuaY3WoEnsIba/JJv4vH
hCWoHGpIwQFhimF50BfFHpoRb8i0rTHZs9qGUp+vSS+OrE1HDLq30UAu1N43O7zy+9FR/RZTJHHA
Kl7TNpgQJD8IGUDNUZJJ6VwIHHuirWcUimzfQWUZbqkVuQv4EksnMMUk+o2eyLDZKugABZlNXlOf
88bbXymNBI7kTb6IKh0XEzeBPsadAkv0Q+4EY+7Gy44f/zMtWqTdcJevmhaUAfNQpG+Nf6FLsNP0
S1qVuOEEOHBkPQhIjAuFdTb5yOfiTdw03uRtPVziSV2QoXqwwFNvqiJPbl2vctWmxei736YNG6hN
nVj4xmY5TueZn9XRATozzaauKrOvvSqKHw3aN3qZWYYdTju5abGBfubfZLMbfkmK1KAO6CRpNJgu
5Mm5GVeOdzTyxoO3PjaJg+/KwhazBr+Pz51QJF96zdGbCyAiDwOESSE42vRUhM39ol9rMXDBVgxd
Jzj7lnCeHJyvB6/gBkOgOQ8HolWtANdr6yZiJ+6e14QwKJKEKLi2XQVdfEvmUX6YpxzyT1qqCYzD
ENFDjdJhCkLiI/NAZpoR78guTqqLuK+mT5ZdeIikaqvot90YWmdRnTRhQHRsIWBwy6E2tliWQV8i
xwMrgc5zJFnTcTfexU2JDZJmTEtsEOq4wndHwsUyIkqA86yIVm8zYM1Dpu+APOoqdYkv9oN51poR
uqHvRS0HBqxixLlD8zmCHwbxVqnqVpN5r0EqdprLtrX8ZEtlZLgfSkEk2t1QECsSIB+J/UMFhEGs
LoTjvvw0jm23rYxI6e9BUhwSq7ArMOiY0GWJzi1LYlZyUWLMoSXHlEUrObK3KZ2zgiYmzo4xZkeH
MfX0G1dDbgjSqeIlgwAThLLPMeUF2/WuY6PNaWOwXSAgUZZuumEVqPNNG8FiQx4x4LtCMlT8iNc6
8bVw1Ed/h7+h7wXjaBPym+J4ngfE+MwgO34vyNkhly/ER7IqCbA1ld7t4xq0KHDKciQXJfKWr8Ty
asDkL+XWdTXSIF64EQVbNQCWQ0eAz7I1W2++TLWRMPAa92FkKrRz8Y+Y/fYduzrp7yrMQ6FmSxDe
oHYXC7YWzOjSKcqZYL0ysjB+Wjw9AObEMLLNTIwJR3diDTfOmEBbLxI1Pxj+bH/OJ4BmkP8+PyKJ
N81tX1ZptjV0QqfiYRj8LwS0ze1nK0zhKira69/r3DN4C+bGMQ9OZJX+hWykLc7JHq7cneG6BTmr
gJSwwfNCfO1DlRv7uppZdYQ/1nRYHD39Hnt+3h8KGPpnJvuPclcR641UH74dnvqQefygbdK63lMP
uM4mBlxxiPQtimnD9gQQ10uJjtpUBIVct4a07sloSZ9Irww93D079H1RXbsiiAujuM+Q4hS495hk
UhWiZJbAvLeNd+DkNLuzMKRToSmJFSJKSvsu6ohf2+SOQE3qzEQ9EgKckoTbT1GcX2AvhQWEop1k
GhuvUPg0mGZcVhVfgSnyvs0avdl1fQ4JexjG5J02u8QuR7xnc/ZpcPzIy84o//8fe2e2GzeWbulX
KZx7JjhtDrckY5JCkyVZtm8I2ZY5zzOfvj/KmacUkZEKqIBudKMPqoA6OJk2g+TmHv5/rW+xnV1V
UVeXvMXa1Lq2RdLsC+gZYSnaCpF4rYQUb6F/4rNhV9/djjiWdrR+im9DQJIkIBWRx54p6FBehIWg
NQ8FaJxWNG7ITHFrUGPSiEY9GwxBaCyyLH1jq5OcVL93if9T+/uvxZ74z732VdU9t6QqP6f/2nRR
/nJQBlz+6J99dwVNFHsc28TuiC9TZrfzuwoo/mCrS/Xv1Wy4bHmpcv3Zdtf+eP23+UeADhQ0b/yj
P9vuEn+fYaFxtjndyvTLOZh8QBT1utn697aQ3wMkc7Hm0hum3GYLfvjbbW6CfrTscuYINaz8lURE
g7YJanN8mUkkopouKanvacqkPJSTnJnOSODGuKFu2NZXaRmYg5ctB0RHxaAEicYUoUnWhpF8sSNa
8+6IKpP5zpa6HwxM6VlUQk4vdfJ/SmfW5KLxZlVIJMNLuvUAD5bmkI7tuV1HeNe/tFqH8r/Qi4ll
E+PuSqK6H659PRx3eqmp+b4zJcIqgFXW4+9x/Y9VpuVEefBgdKRo7E+p2RmA6o7lYoE+jwJ9L4t6
NBFIEkmfFWS9O6TU4T6NWZWgzooQK2QRPL0ZRyeqn4cHAl4JV+a0xSmOYxxv+GjLGiqQ6LgvTD0B
PhmOPdfTqJRnjjdHBL5FJ4+6gMq0AJmqLGXJwxc/DRUWDYNGZhczRWlmNQy0vRJxJ7MhSDSwFg1y
JrNlhrmTerm/i6U8jNj/Sl2H7HSYjTryqMYmReZM6KbJ6piDeq9LTWQ7STxlHC+Q3xOMDZysXGfg
NBdnhtnpTjg0eusCLjQfFRuLp9PW5ME5M/1y3dVH0ade1w6tQLildZ7ZT/o9+m3951SmEFtlWO8a
7id8p5+6QRm/1mCXrpMwVH/hQTJQagTyNF9QI5WfaSEWiRsCCqkdVZl8r4JOjF1qgu+Jzix9KfO+
nF12k1qFmB4fE2EEZOeu6nSW46sRJe7s6UU2FC6dPgQTlS5XXxPARtUKmVr9YtFNa10sZ5a6osWL
jKKIGxNrV5D6LdFnIH62OtzL6c5ntN+yb6NLTsphH690UiK+qATz+C6plxQYo6AvXrIOH922H6rx
fs5bWd9kpa1WbhPFsPgFsRy2F8gUxy8T38AQCJioLzzTquEeIOTlcDpzXmNxIN1JBOmEPiFsmtX7
A/S1kvTvb4MWpEpvgoGJmHLpRhhHI1Saiwgq6U+CZYoLUdXSXT+2oiTlZskiSXtnBrvjQPEovpJP
Qvvf0q5xFC6J2UlJgy4Mfh/z/mcN+q+l//PPa5BXZFEe/ThcevgTv5ceZC1/qMDTqSkrWCwQjfOe
/tR88Y/oIJFvxstc6js6VYe/NF8sTBq7S07o9Iao1zIz/iXIFX8AT15gQfS1sG2xzH1k7TmcYmk/
AS2WidMwbeY6ZLlHlQ9FHuKwjZTKw1Upr2c27u6Y6uoiLkhHXCid1sK+K8OJalo65fZiEW08ofgG
ytbMLJ2hla2XJMew2U8SdTe7xAONJrFrDKN3AMDmv9RCklE2JCUZrzJSWc0z6zb2Fg3wPjJgyLsh
Rtk9fo9uH1v99ISDo1BXIXF1n41OUR/zKiNtvkjmCxt8+iUsh6Jy6rKuI7fCtc4Ger4uoaJ069c3
+b9jTPcvddvVL/9Cwtj8a93lP59bVN3/D6gZUfy9N7y3Rf6zq5+bt4rG1z/y5/i2tD8UjVWMLib/
Q3GYlfTP8W3Zf7Cx+VO0SG9jwY78Nb7NRaUOCEEHZKOSQ/TvzRVa9KUtu4xJYxn+/IUfGN9H3Qgh
oJ7QhYNJvvw+vsCjJVa3tI4qh2Gsx2mYVhrHeR2H/GUrx3ea1OiAI0YPa4XsCGvRGj75Q2VczEGm
7voRwoviB9jFYMplgAPePMcTW4wjFwk/jW9bN1FZAoMwsNQcfXqRSQmq1ftggx7I/5r6OXo4COAB
mfLQxzYwZYNxZYomowwzy+m+HG18tIZAjEZG83Q/R1NJAbZrHhC9ARZpikb3dEkptqUyzLdq2yr7
oYR4cxsXc1tyoKPV5CKTU79HRiy3HoUX/4UyMCGxcVhDxfKxa+0lXa/P7OOOEGevt0p/F9odb4Aq
4OtG6E0htwk5BFG59tehLBkPIxohQgr9EX1NpZhbgtuj+wgByM6SEmlTI5D+mokSSCLOPatDNGFG
V1KrxjdwfpQNag7rp8WLd7ugPLesMibfbDlff6kpFNqNvBj+59UD9eaXhlal9rIdhWAE5vE2zszs
EWPEqg4ZFsLQhpu+nqzHMRzr9Vz3+g3aVWsXz2bhJQUwXdfv1HHX+kV0adDA/z0f/eN++KiAzK/j
B+ksJgt8j73TcpB5e1Iw2FulBAyKdVk27X3RVqPHQYUjN1XMbRYl/Wesv4SMVv4FnRJlL5pBORNZ
wvHo+BHhe8CYxmLG7zA16+iTypvC1g0yMdZklUjpFaHFgXYRZHgdYz35EsTUPyaNbU+TxiTJioYo
BRmNvxk8zh37VdzzymWCuhaO4SDvF2KkzMbX1fola4791ydgv6WgujttjSJN1kYu1FvC34fNCL7D
LeNvU1Pj/S7k+HNBgcjB5ZB8bvAXEcLQb9JBBXsgDQ+hEZZXFdBgR59UrAYGEtsH0vmQvBqB2ueb
vjCfaWYoOKYTNV2joBKFa/R97hl+Fz5mcpVSAZb3gMJmC12gPq/tHJS5o00BEJfaToiknFqiHhph
PVF45rwQ+63GzxDgr9K+tNc2ybG2Ej+YZjJ6DY0yhQqY/gPKWPrNgo+0jSoK1o3SGp4GipxlbeYA
5zRVOqwGTOWFU4ZD9iJx6nIrhYpIlPJ8UVtCGi9j+GM9S+JnOW4pTgbGsAUAUX2zjVq/lrJ0ugxK
a9q0Kiyb0q+jXSjISZOokz77VuPG7Gz2ljW362rqs4suUSlKag1hAyIlwrQp4HUmGcq6Suzzto83
hZEan6idZFhLpHI1GX24CScl3+MBDbHYp+SEEz2/U6TyXhNt6mHq/JKrWr22TDpWcjfNXyDVlKus
MGwy6SkKRkMfoYhsbPsbSOGvljXcor7uK7fvhPZQoMBFu9w/RMNYpl5oTfZDjEX8V5CWcXgJ7g1J
LNw7124UBbMGp4MeJCqni4RnPzXReB2oYYN0Eu/5vTGVvTct9GVRF9FmHNv7KSsLMjqqJZgZ/AwN
+rR1Art7CEO8vgEos86dLGRlKR7PlU3aJ4nZRbiulFHZ+UMTvSjNRMFRztNVMViLCplc+mL4io5e
epFCYhJxvIS3Qiu+jSTeugZbGwLb5AGTo+Fv8Ir8QJi+qvzR5lyLMNKf2u9KtQD+7VK4VDMkEp9V
t4iDfiWkUKxSo+XgE+eNFzGQsmZUL/tZugur+C71RXObNBZyYKPbpclMkoZeQp3v/PZnkopb9m0z
crTwOiuDYU2wkfVCeeyHhN2SunyQE6dpiTWyhwSBfcQbUwlkVguMMHhvOB6Bq7uEOxj+0uqpuWau
kUHhdKH6dZjB2hdKYqwVv+i3ETngHL1mUiFDPZh2KD7FSirtF5ZquE0gwV3G5HBTTsm8Bh/RPkxp
bVMKrvTbShOrfJoV5PVI58tawISjgqrtOeWgExV5JK9YNcZvGfLN7xqkuV3ch8YXiRLCN2AaqDNt
Pdr7sME0t0uTjDN1sATzNvOnQrXn61Gxsk0KpfXGonFE7t1TAODGYb4T+4bK95YjF0w6Trufa21u
7gmIvZj9dL4ossy/S0Zz3rcZ0llcuPh4+siNfbJ8nRpm7zaxYynB42NxAC+LsPuV8I1+oxtI8wom
RQa3fAy2NnRVgH/QXoF07KZiSD0lmOMNGmpy/nA/lE8dHbNdDGFEEal+0YEp+CWLeUCwXdcrMYNQ
WxV+OiFlMpL41m4ayTUN9UtcTnsasSaKMaYxS/MrsDVmdQGfv19lxNhdTiiCrq05MJ4iYrDw7A5j
fgl2Q19bevS1sUkFq6XwE/DY6loPgnQ792lHB3bILxSz0jnnDjYY7FkkzLvKp0ZtKQeoDWmfRsgW
Sh5923aUMSw92sjw9jptXZjREzoBJfIUCUual/XdfEd0Dh6toEdCjx+93tCmw+hutvWFrDWRh/A9
dxkTmQv/swigS9Hhitv0rooayKJmFu5ArcdfBo7jj3KSy7/KYB6ubDX7nsx2dMmpuQTtL4mHMSZg
LQcJtlOG+JdtVPddag+OYndf5tcdFdy5fB1mWXVFkFK+S3LDdIhXN68o7ndODmviJjayu2xuwV2Q
GIHJ8Z5lKrzQYI+uBiAbu9S217JalBdGPexjg07BJLTVMJHgtqRhSQ3JKUlU1zuzzDpv1CskL9Fs
XurBfEFmwF3epZ0T4QZbjHXtSORry4EedTPS+QnH3hiNnoxxZu3H/ncqdADsGzTnqGrTbUCNyu36
8qmuguJZqaryMVLjdAXwE2KG1tfgH3SxiUz49DMIg0twegRq6qG2NRI74APV1dVIf22nh5V5p7cW
GcRzla4R+03gl1HkpFat33RZTIem0hnfrHw9uExYkGSeiscJpFEcZubPUZWu6jZ6pJw1upR6bqu+
x8SXpPGvSc+6q1wnmzL2zWhrjSJ3wfUjJ+7HCKNLE6W/YPIP11VfBV6NU5KwH3q8Pd652zG2y2aV
SFJGDngF+gD1cUnOEoWbMaE62DJ9oRpTO8cKoN/sQZd09RqCfGNd1lGfS6vcCozcqfpJ1lfYDCkd
tqQCA6BfEuu1+ykyaSCTUQHxcjNXFbwIKcpVR3RtHTgpbeh005Va9gMulJxekRgzmJdGplWqq1gE
9/7MNDMuvUhUskzElWECibERO23KMWuxU5DxtiepuGN+Ajzn9IZo22sSEQqDVmEjwcskLTDYybjB
jTXghHq4oyBcASMhd4Itj9lolzPVaDJbhuBXV082fHTokfdqwf7qmmGOrwdX4qYZw3wv7Ga8NrOR
56FOE08IIIhGuw3m956it5pR8J1oKimp8rg0QDY66LPrMreYdCch4QTN7Gc5abVtjaFplaN8b5yw
n3E8ABEN4WeKruPFyXROaRhFLl1EfdXRM1WdHlkjrQ/NHDdk++BSkeR+1DxARXOxooqAMx3zwJC5
bdvGj2aip9JtplOQnKFu3HZhlKz7achWzDLy5dzJ2hU6M2WfDoX/1YxqjiqtCkvE682+mFawH5mb
7DpuroKxxKUEptC/kEjauEhUs5I9Q2/yHSEww71Gl/hC7TosmORE4d2IFHWL5nT6zhNgn9aRE8oe
NDY+gbLyL0KinVnGYLq3hIjg08j77yXI3ItulpTarf0ousXuqj0Vpax9Y6+trfhX5u+SZhJ0bRJD
yga2MF+0vA1N14wa/d7MhvvaJ+aNvLPPWVUTfGVHTxHPzfWt0THU+DqRxFMzh5Y709PHbNSHrizU
kain5lNf9dq+yKd2Pw/mTOY5RrA2l2n0qUaVf/KZZeMt0nOr5BCrFPm29HvfVaog9aDS9LWbg7ER
bluI+CILW5/qp9n12b4k6Noh6SJst0oCR/aKPPRGvcNDjWJjjurk5wDazJHZXv6scX9dyvTCvFxR
s12NuO8L+B63oB3sjGSauZEwygdC02i2pkF1UaI6dFD32DewW6Id+1bTjadymJHhTdCJlHrsNwZS
eRlklI5Ja54nvASqmj/T/myAzDfTl1BPjZ1uVs2e5t6Eeyf+OiZ9c4GkX61IfkBcFzV1+M1Ajebp
8wJhkudWfUbTn0FfqoKrljTOLWaex6CqxaPW1PN66IKrBhnrFwX42zYf2S14RtkVz7QRaSTrUipj
9GVacxsjHFo3qo14dnIjHMmIVNOYDE4yyFIpvub7za7KEWK/uzAAA6ekruFJChh+3LiCvY1h/ULB
ZHjZ0IIyou+aJPKFPKKbWtloRa4StsirUFTtTaXgjOZJiNTTKVYEtLVpdqBvs8qfEf1Ep8x0r2iQ
bmYasTZOQkzKNxsAnydb7R1IYP5ITry6J8e5/5TQrkeplVvtRuh8NObYZTcYNbe5CkAyNVlSQ7MC
n4egzLF61AJBZGd7q6rZfVqSV2mB4iq1LTl6Kb2keN9ukibese4yy/l5+ysalbF1cDZaxJgYdBe8
WmqNzIXzX2xbJM7xKgUBqbgmRKpNQAxBsyv1srnimf/KZcIbXHsSW61oZDfXpKUFBSowWxIitXCH
0KG9s+XsbkAq5ZH98kRTeXb1pmIzqdXPQRMMKB/5vkRf+g/YOe6SGJw+eRj5o6XiNqHYk0xfArJV
QIRi06Lrb2drI03H78wo86ZvEq+bBtnhvMj16GwRPQeexDY4ozadhemGCdjzQ/ZfnhZYFI70JGbw
a4KNl8T6aofUkNjtuFFsxp/TAXuVqNhysvnu90WRhVu2dMkl/jwZG9o4PCCo3qVju6/RO9wjYWaw
AzJc+SWJhE5cF/ljORejF47YRZGINACEU13S7tsxiZ4GWhOZkwMqgwpSq/VliJ3IUStmc3tSxPUY
66pLwLS2alQt+MqKE3p23KubuhzbNQwBmU6KYT7LXf25RNBxbSR+/B2SVHMJwnNY0WgK2bLiWUzj
eyJdkq9+2FdiI6dxsLNrLf5BolXzFI7WsI6MIfjMxla6LOxO2ZdZPzx3c1PfzFPVeLIWseDyy5KQ
kLtI01eoIdg+wBb7IQ9BHzoEbFjrrIak7MosBjvogMoet4aKXVYpLiMkHi8fL+c+/H/IE6HD+KY0
ufBKDoAinylV/3jO/+XCN3lb5n39Y3920NU/FrE/uam4CnSggdSEfld5KdfqqMnB9QphcML4dw9D
X7w3tCjspf5K+32pf/7lW1/+EcgD/n0LdS9kuo/UeI9IU6aqUCTmTGax8dYI1jCXgtWbml1bSmow
jJri2ADf6+4u0u+QrfmcfVA0NvmWwBRzvJc5P9jbGzCSn+zohs9j5YeqJ7TEkbJyrQUGUkwiy+qH
vPqslZ/F9BgOj4vWr7rt2srDNF4huBo3hk9F4M4ofljmdTDuTf+TUO7/zw7UpcHx37Sc/zuYNiYV
/n9uoq3qCADEQQ9t+QO/Bx9IGxxaaOqhiVMotxdhx+/Bpxl/UItcuvQMIaQCyxD7q8Ng4eKip8Uw
A9+49BH+e/QxZBcxKrnTFg0I/CsfGnwHxVCTSxIFxKZ50WhTjFnG/9uxFwkwtKFk6Q48UkCbgGBX
ySi1mzdP40Sv4LDkyl9rG8t/uQ4aESB7RyVXIh8KtR0E1sckrb60djpuzbzoL8Kswx5ttkPmvX/B
wzL46wVhfJH9xPdL9+Q4NpGtXJWZKBGcsUIlYo9muWsjdi8cjuMzlzqWWnBj9D6W2zN4gNaxa2ma
2hhcfkHscZXk35qc40MgleHD+zf0N6sdF1iaTSbDhJFEnfXwRSmkMoY41wRaVFqUuUmJ3lEHqb5X
JdqWYVoUL36bsS7pnUqEkGJ2a4y4+RfAl+Z6EUieifw88YQZuzL/4QHr6tL8fTtwyFsfWDf5PTHk
/t5R0aS6RdM2z9gJYvf9mz95LXoHWH9wUdji6FoBVVyUz+xrGraQN2U1dA+lmQgvMtEWnVGWH3Xc
XocOCwURJXhEYJwfz8ZDVMMCGUq2lk2sXbB79NnzYBWoOQ9dib4vEP8KKlJyi3SiVnBoVDJQYo7b
ldNLMSZ1edGHF2rcX1LwmdZUMNszQeAnxhw7fgabSjwf69zSFX+zYky86FlJkJtXmZSvfI3Sb6kW
3cdHNl0vFkC69Lg4jnl5ch51ZmglCCcrA2oE1uWHxDTic5G9hy381wfOCGI2Y3NEk/W4H8OOvabJ
wfplqJTyjbkLdjERRz+KKa53WFIoPUJRslegGNTfC9U/N6QOpf2v10aDYMkqMXuMLWUZeW8epKqX
Q9wG7IFl2BoIplvD3Nokqprr3vSVGxEHyuwEPQldWOSRUwY23BPqI9jcO2MoXgAYFB9/6ow6E3kE
zx5oKnuftz8pIFLaKBJM+lYmKNeWlOzLxsrOzCcnZmSL+ihpXgKODxPL4VUk+ki5bsfM+zhxtwM4
QhWCSa2bTmbg82e/4v94/yNe/sZ/C35+P+ol52hpaLPkHBuOEHnLVREFHDzIgwbG3AQI38W5WNhT
V7ExqCgsqTT57KNpEpEdJLHA1h07IWPmFcE7FcDTP34vKCtpYQKcY65gcX77juasV4mBr4QTNWV/
qxRkzljVXJ0xVp6Y9vBEGBpdGyZp69jyJ6mzApuflYWNhb5RQrInibgvqO1J5sdvCB6kqfIlyBz+
jic9+AOc39pMOCQX+J41Jr6X+/Qz339sy2M5GgKIEtm6MODYQB9PW/JYZ1krt1ylMTrmycF0IyUh
Ccjwilq9D6cowmZo3RJfd2bCPPEo0XgAH+HeUGIeT2WWqNNKKgFE6OiFnBJRwrojacdV6/wc+nRZ
jI5vUkUQq1ioNUDIHs3NZpaYLY1e3enjYp12BsQ8LXdDOegIPVAvqqabzjzWE2PeZi2gEcKOh1Xh
aHcl7MJq27QFYUHkIGyPrPEaeEgfX4Q5pixmf4Xp+m/ubNXI6HkPJnbQvNe2BQLadddm9TW0W837
+DhBaAGbFFeohUL58PMK9GzoScIAvyMbnNsDS91lcjdsFgX0PtYyyVUJ0nmoob6t5VKXz1z+1GCB
QWDjj8S4zb7r8PJF0eq50arMIRC3KdXrsLftur1KFfxY79/pqcGCiM1CuUaiii6WafrN+pMP8qzY
AmI7JfOb0c8/TRHWqaSefxl+vLeCLjlzwb+PFWgIgCFoJi5ItmMsQpczQ1p9oTuDjyooTnz1MkJl
vXr/tk5dBcuruexPFgmydnhbY6I3ne9TCI2UMvPMplWBy/vmGSnH39+Tyd+ORApcwKJRPLqKAD82
B0GpkxtQGfcxYvMfHcFLP1N/njfv39BScTj6qinyYuJEToRmVX1lh795UWqCBIjdIs3Zgnxfx4+I
UPW0SJs1WDm9uLEHqotuaA09pU3Ra0R683/SF60GlEoSHpVvs8/f4hh2keTO0PQ6WXJw3H5Fcp/O
a6yVJooG5OGwwrQs+woxB8uLbKRtvyaCNbqaALQkyBz7QXOiWKp+2iGuKVJ15R6ADJ/s6LSFKh5o
wOtwEmFhAQuL9Ax2ZRSJ776htL80FsUb6BzxU2ERGeeUJb+a36saw6VQcv0hpDWyUHTsvIFK7qtf
Q2nuMkLGIrHHDRJwi0YVXPimFSYewxqZ8mBDwIPLiFbY7TQx0vtMwTZdvP8CTowo5EygVwEA0OIR
y1h48/yhmZvkB8uEZjVCvcq68ptFwsnu/YucGFCLWZddB64Jpu+jZT0pQ9ybitCcuE+myxhzwNYi
7cytsrQ5N6D+Pp6whlMLQAi1fIpHc0xcReDmRUTfaMzSTUIafeX4RMHTXJ5ScWaBOHF4RIOLC31x
kHBg0I5WiAUFRZOeA1SOyerH0AklcpK0tG/rEe+Yw96sb2hUZ/Rbatmmbmup008tbKJNMCbxXUUh
+8yjft1ZHy6Ty5NUEV6yROJDX2bGNy+UbqTeFmxxQW2p6cVYpxFfEi0EWNJz8gM9inVVCQabo4nY
XExZwXhNqDrZajrihIxKvzBHB14ixzCMo/5dNVqEh7w/IP4+PfMjUfkvpUNCabWj6bmw1IIeCxsW
v0J12KCa8ZJSEr8486svw6QY10EYdy/vX/TUKGTvz2EE0wvE6qOXZSJrkcNi4sngi9vDldS9TI6U
LQR66Qzq5dT9WdQTYAxh3YEFfPgSEgXYhWTlUF1DzrEyuG4AbuNdHRUvk4ivTXoMZ57oqZsjpJZi
EypKnP9H417zM5HFwVIt6YZq2xCz8jnl/+nijMfm+PEHSbUJTxJ7CaJgjh5knoM2jAuUpaxCHeoJ
Cf7boJV7qZrPgSxO3RZXAH6CRlTnUzt8kBaL3dwX7FjmVhm2ZiYzOlIObi0I0v/gphiLFK35fGAN
HV5pmLMphtbFTnaSkaawrBIIo1jxuuBs+jHkynJmM5HPclPEpi3AqKO3FaL6FbnPfDSYJSFKIwpC
zsvG9/dv6cTcDn+a4xRgb7bnx+ccJciUXiEM2AlpH94QlllsZ7lB9/gfXIb7sMViF8B1cvjkbKwC
jTQwHEaqGrs8VLU99hd5+/GrsClhT0LjQIHEdXiV0mgogOGYc0Tb9HejrU5eUNnqmQ93mXiOZk+V
6s8iPucESknw8CpikAv0iZIg8kljTdSzX77S3SqRuQdRbpx5cCcGN7MQtsOFLYTL7+g7iueO+EmN
i7G+aF+UwrTWdCqGTR2qHy9sUUnl7C5z0KBj8xo//mZVGOnZGTF2UxCxgbUnksRaA8Lsz5x2Tzw9
qCwk0VBvAmNxXE8U0A8LNM+UWFLZ3FqkQ+3GbNTvq9ZiYdEG9Uyt9Ej3/PodUUAzMKgsvqdX/8Hb
xW60GxNMIicKuczRPZkkdT8JRW8vyAqN78gUn39Gyazc45qDokBgRL8d+H2b94fmqdvGqEMlAeMe
XK+joTlrxohMgtm+isoZHiDARTOW1M9tS9d3AtR25lM4dT1mDmBlfA5QBo7GTcY3guyQuw5qOd/V
KLXX9hCGj6ApZrjFUD7fv78T45SGCK5HQ6Y0g1/p8KOoe/Rb0muZWGq6tdXZikdUlrGi0vblP7gS
xTOVSsnSuFMPrxTFuuybKWjHVg5VdxAKEtq4zy/Trh8+XLlYAmheOdnq6zx8eKmAzAGFRFBKvbJ+
22i5+VkKqvnKsMZzTZrl9R/NKSxciymYpARZHE/2RBjasYpKxqnVPrllVbgn4HHyUr2mRxOaRub1
cm1AscnNMxPMiQWAChclLuKhFifZ0TaEhFAyU4H5gPIYrUfWIsAGaTifGR4nhiNkPpYsiiUcSa2j
OZOKBpoQ9H6OZQLOtCS03KjrHfTzL40/fHyCpnzBZEn9APHUcQmj0shL7lXmTCOIIUK0tuyKEDH4
FCOdJmUwOzNMTj1CGi1LI5GOF928w2GSAtRYTnQk09TV+CklR2UzdOG5L/rUVUAZ8UmTowI16mgG
YbMF6ztn3CPqecQ92q2G+OzR4ORFkBQDlKR7BzH+8FYyH4ZO5XMMLTC6XqFpEtc1CPnVxz9hiv4U
V7kbwkSOxlxeaJUiVZZwUKNaGyKk9YuxwrtbKPG5DNqTN8QkiNKPHFrWnMMbCvUWxnPNhn4ufXgR
wWjv404SZ6rFyw8+/nzZxVPaoRm3MA0PrwL2BlMKSllnjIpoG9QiWFkN4fW9Ns87wE3CQ3S6rxGv
uFNhnC2QnLg6u7cFHgedj2bo4dUDFO5BJ/d8wlkif07LJniOOlu9yW0SOz765sDgQW5+nerNvx1a
5LjDTt8Itou9hUtHivr7sOjSzajhRXv/Un+fErkU3XeFIhzHo+Nt/VCp4RyJmYK11FehO2iofruq
Es+RNJqt0y+1cit3lo7h+sNXXlgKfGcshDzTo++5ruYZzX2jOZYl/E3CIfg+IRHwkTMoaMKw0KIV
u73ImyeVJs771/77OsqBkA0YXRqa6LSIDt+lnadY7zldOG2kAojmYLZtCbND6G/OZy71909j8YLh
YuRECGz01SX+Zr/n+1YtCp2Klil15m1COsrOb1G3vn9DJ67Cbhw9APVcvvnjaYsaawmhkhsivNh2
BRphl99yTnNw8io0MZdNAd/6axHmzb1YRTgxMbMdV1Op3RpVNjsapuQPz1vgJBZXKm13ju3HPRRB
jq2mlJYGNWKWV1oLAMuG8QLVSp937z+2ZUE8nFG4lAr2jMLbUpA4mlGmUB2ygTI5dnuRP6ddThEy
bLtncPHTzZCUhJaFqvLhhYyL0pNkMaNPw+R8OPh8ONRpgKgU04sffBsnon7yXgq+v39rJ94V2wwU
KThrLYVN+eFVlEnSMRSQVqtzjF4386R79IQm7z+5ClMyxyfOfMdXKQsjkWJI8mQexf6K14aCIUvn
M1c58bkuhA+OZktjldbM4b2A2JDCpFU1PC49gHhNnV2NxF2U/dpwZuo9UbVjNuQgaLKlYYdtH62a
A02zCWuIBmmpQE4GjyVfSWbSNShJbWU3sgJ8jQbdWDWKVHsD9PmfHFVx1FSjXm9SKUxXigjmm0Ee
8/UgJv3DZeJltiboCy0AM+eSEfb2oFUbxUS4XEA/ZeiyrV6YMr8kOjdr/X0nyVX4Hij40C3lYR5e
Jah9P7ITvkEyCIwnzTTzi4REDRipMnprFsjozCs+MVxx0lEoXS7KsnD0iiertYOy4hWXgSFfDak2
r0MIsGf6KaeuwmZoKShwatOO+ymq1BIyHBkaUMVMe+RnfOn87tyXd6IWvUzESB5pbVPDOiY24FrJ
J9EuTYyi1K+y2DJ2BtS0+6ZusYebUZA/oS/HgwFR8ApyZPpzTsIu8YYel4Qww+zMLHfi86HSsAjF
qD1R4j0aMlNtiQQ7NS+Tw+UnPTMjfKJVe6+3s3pmUT9xKRYfanfLdEAW7tFrRCEcEC6DtCPO2vAG
fDfUtSklCHv26zMfwqlLLUAMGK6Y8VgxDoeoVpj57w4ctJrqu2XkxLnFfuXhlIniM8vric8BDgfN
MUKc5AUGcHitbpAmjJv0FAmtrbfVPMbXoWTaXtQbElGn0bn+7IlxSsuUQitz3nIsPHpjts4JxFIy
naq8L1ZxEUVbQ57qM3Pd8RPkmYFuolsKUJZtkHZ0V7CDqtasucrU0QeqcFXgUQiihxjPxAc/bxD+
4IEWMY7Oq1KPhyDBmJnaJCn9bpp2BLbI8WpsIB68vxod5TAzuLkMpWDQK/QWQKUcTd4kHs590nMZ
KwkckYlN0uEFwZowjzhNa3M1k7wGtR4qeqyssRs8LiAgiExephYffrr8FpZ4qvKC7+q4gqKmUz8T
U7KoCdKCcDcopaBRLQKnCL16/76Ph8sikeP5UkVBlGEwfR4Oz8HI24VhuAiqyvjCNsLmslHTc538
U1eh10Cf9bXBrh/tKLQ0rbKIT9+pGmP8pggsDZWef/nwrTAkDehtbMjANRxdZKq6sOwaWXfAbOZe
mKgNCKzoo9sWSnVQdWjScPqm8GQcLW9GObT5OPDACH0l7Yp97aXI7eTca9GP543lOmgQ0M8jtlho
FYcvBm4Vpg0tIQIJrfMP3NfZtz4jaojQWJNAHdUsf7VLXmGyJBdqg1I9a1ER0xcbQAw7Ieq1HtB9
ltdOtaQfMuGJaisPqXmR9qNsPiTZVCaukZdmvYn8TNoFc1EGWzMq29tO6c0R2xX9oB174Hyf52S/
OMbYaz+mNJHmVRRM0jbvC03xpHkiiybnU2kojuEWXo1gnTtcgUO1h7yM0bEywvarRu6Mv8rSsQu2
5dCXtcsaYm1TUgyem85OE6fvs1h3R9WIxDqX0yQIMadOU7AF7ykbbsGmNLgZISZfE/kzfe51pejc
liz4GxiberNOIRWp6zSrZ8KmQJTVO3mhZSwRu9lT0XbhvTVF5eTaxhxdZXWlPeCrUp5LmBKNY6YV
YWJNikdrM7J18VeWGNsrNgTJt8ECxrEOwlFX1rU9KvZVFfvMe2GkFvEuTsJUdWt2dsHGt/DkrzVr
xFaV6Oo8O5JS5pnXjkZueSVAu36jorYKHv8Xe2eyHDeybdlfefbmkKFvBlWDACKCwb4TKWkCU4vG
0Trg6L6+FkL57pVCLNI0qME1K8ucZEokAgiHN/vsszaBYFMPRrKB+UfIVXFRTtTxIyJmaYmPCR4j
YkLTZBO6bjt+bvTGeLLmsR1Ckca0MixEnT3azuR2dIPXy9fUcnHcdcGkyId0DXnnpIW4tQfZgNCI
JzidHggRWJuypsVBOpDdyez22tDJJC1SiV+0V6Zm2U8mIcT1ZnJc8UTTMy4V0Q/uGX3lpsQq7oNh
Wgg6ldEQxEz/OabmIupLQs33Ne1xQLahpXeEejUtXYKt6X6J88p8GuJM1mfAP/kbg1dPM3tkp/1W
kdoWX2GsWgTwUI1QZF3odESWefzswa2Izzx4hPfeoPxbmGw0zc8qOGSpTSM5yLnQwjW3GbFif5q1
2H1Cwu9c2vg8UAKa1Y8yjBcrpwREO2UbkudMUxeutHLadygb3/TJE9DsynFisPt+pjEJSu3LSuT7
IPQ4oF9MtYUKfRwfUCiCdLyXzrA0UUu+Fcgdr23Lc9SzhCRFY5XHOP0KHazg4D0NXQ2NeuHnvw7D
BDZ3oQ30sgL43NEqFuRnBDbRl8fQA2Ua59IINpXfTt96QM9fxh5jzzaf9FjuLFgYz/QJm1UUjy4p
Y/hs/KjQa2ltZmPy4wrAcWOvdJJGpVvKFQuwraycbrBRuJ9TmdFuOAaV0+564fb9Fo4rBge7rXz3
Mjf9fLxxOmlZjw6c5zR0/TnhZWiLPgkrOy+tqHCDUW40V3jVHTaJ7mO6lqj2dE5kJnYcogw/whXR
y6tsSceBUD4pPkjb95tNAltkCSuy+p4B9LV1Qfdinfuf2kVbdiTdT/UlUW1iPGswHlZU67rho0wX
cvxaD2RE2PfVYITCaVKwEtMgPyh9Gu4Tw6nhpvMsDpUFiwFPX+dn5w1J4UvUg752N2VT2ONGt9k+
Y9cpJjZf9HqMEfl6mb8xCfzyyBcY4uHSSXUSKvJMVZd1S87aZuhzvjxa6T+Vpas/MP93n5q+pFri
08h6hr2PZnVnbJqPzTB3wc7S3DbYEjyjrwBzKWSYBGN/k8+54wDn7Kpkg3OUP3To63iiAzq5HWY3
6zdzby4KKEZBNtWc+3O/0eBo/CiCepfYXvHZyOzkVsStY26yUq/nPR2QPJOE3s9gM3M8KMImTuEb
t4tfJ2EJ/jfe9klm3RBUBmy4LxagisFs0ukOTCoYox6vb3JWel0xJ9upb5R5QBctkjxcgmp8nGU8
3CWGEvScpNIndQzo2xqb1hufYphKn6RiKjhXhjNZn123Ykd1GGKLUmfjBzExZpY2hmMlzY+asWJ2
pJkRi4zhUzhbMCriFj2NsdlakjQ14WguDxtYRwyJuejuMi/NO0wWQvl7s+N0Q4xmEIgtjOn5WgbL
sETOwHY0rA29nbbtVAHByeLmEdICybf44Dzn3E3V8B0HF9m8emaND2IGM16D2yAq7ND20n5fQrdp
pHtO73n5Y07I1QN+4iznxJDStlwFMd0aa6HJ3PJqdCpUnOcrsn40zrNBrPuQVCxDnFsgMqewrUz/
4PSabkSV3uqfxoVZgH7s2f+ipRj3ub8JAqYdm2BnnMmcdh1i98IsY2Pszeph/qwFdfq+ILIRhLLl
F/Y24YVCCy8K2CwLfGQGMHB2d4vz2LtfMqrmngJZHuHIj88tjUybsNV9Prud5HOwdVy3+ZKNqlZ7
Hy8OsCO75eyxlCo7ZCQSpzurLTvEWTsdkGaDBe4LoJ0SCvMUi307iuyuN7JxgdAeSMChPh28UIiC
B18XZcIX6ZJNSHra4kA1YcrY0oSr3zVTZtRhKlRjh2wKNN79wFuG0NYN7UJMAIU2zdKq4szJ0+Bu
iQc4pJCS22tVTPJa9Z6dkiO3xFsdGzzg+bpzbxnoy0TEMwv8V8OC0xLaqPgDrFZMflfdJOr4ZomN
cVo2vYq9H3bhaNpOTY2v3xi4YvNtR4eJ/Qm2eQ/gQQxef6MrO2PuMBilV6ZLSCMmeDd17zNCqdIw
c10179Istt0PnSmAPdtKU+3elEXPW9gtTn6lFeZs3AfB6Jh7TdBkeODIU6tDCi212RFnMjpwPOhd
DrWgGD/DuhjVzZwr675Z4piIyqlMbf+sPkZHx8cYaU7EREqrNV369Q3xqUQJTmyVoagaolbjlzqp
6ZW06to1K8zGXlz9czI42k5nhO5UzBrm08PRb1yVvlUp/WOvv16V+vlaS0fKWOmWv6pMcTArIAs2
IH4FEok4AVa5KbW2r9/bi1ehJwXNmmKYe6r0TkKNfR8ws6uq9HddOT7r+vSWovfnHpzeLRol6DHE
lc/t/H4rfOMZaJEZoK60gGP2hvpA0DH5sZ3w7mrCu9+4qT9O1Ti/kJh0Gn6oqfCN/X49wg+q2Bu5
KbOrxTb32HIpZfc4pWCHvf781uPsr/I1xws8nKtIgHeJEsOJBLLoPmSIBctuIWwdEIyFIdbJsplo
Vde6ZvbKdvnSpFcq95rz0Yn9r69f/8/vb/V3cnV8Dibj5OT6ba55Ffs2bOR+3O7nOW62o0Pt9PWr
vPBAuT/cMthYECxOC78kU3RsaPgC+3mEUGKWkHrsRNx4tLffvn6pFx7oWl5cj+10vtCScvLdWQbO
KWtZh309sjNz3ciVFrO9zTAF2h+r8yzpTCI+52Xbdar6+7GDpwqTPIIBTmD99CAv9FSkZcdBHrjH
ru0d630bW1PkF7Ldv36rL313+FEQteAZkHZzctBORVWbcNNs4oSxQGiknu7bpp/+UqRjhOK6pL5H
JWL1jJ0IMo0qF46+o73RJFA5e9I6mCbsBMmPCP76hqimUH2iZIT37Y8zvexJJ5SVjxcnC/LtQhnn
yu0c//vfPrb1KvShsBVBDjz2Vv5SAjM8eGIxEuHGzPDBm4MPy3nK+zeG/J9CFvMvbnwbGxNN01Q9
fh+IWeZjF0m4jEYMxw2Cibe1iqTcsX4HQyS7xr+eukmxNRyma7c0tG09C2CHDu4gslKHgcpAklEP
D6qf1av/F8Td5nv1QNP49x7k7n8AZ9d0mb9e6YDvRjAMVfYbgGH9kZ898JZ5xOzSK+cwJVLZ44X6
pwdef4fSRKeNR4LE2hTGS/BPDzy8ynfo16svlEqBafKz/2qC10zvHR4+bA7sy/H3OjgO/oaze1x4
/r1arC4QFFi6Yvgwa7nutMRiJYNlNhMhK4me8K43j7yOwxxW0LfmvXSQOdZ+SlJz0AsUyUk3TVdl
F2POQbrQRfBpMv35q5ZKIp6xexKrgR3DPBBFfzMozaVtJOtCUfVaSAPas78i5ocMXZ5ebSe3z8G0
k28S+9sS3SHvnUeuRRx4lR/MWe4UU2ukiErJTfVBSYAOieVCcUjTyGbPvTWH8pGYcx3QmrSfSs5r
21TP5yJK+rUAzRQ2qD2ZQn36mJdm/E1mxtSFmd0X9QPALaQdDrwDoCNR+A91WaRbp1hIENacZA7L
UW+vEwhgJMvL/lZzykFszHkqTUi249BtpsFpE0QVq1KPhtaNRZi1cs62/Zgawze7bakOarx0fSSz
JK1Ci9R4bTNMsQGDryHauYvmfjSu6tRoL0lg0bjXwhXDswIhFMCZ9EhPFiYp9Q1Y/mpryskkgqxR
yV1qO+MVdAHSoV2fzG3ZkAAXmdbsl9tGi5NHuqtadW1B7N2bsSdpUUfDv2LLOD2Z8RBsYSCW1NOM
Pde+U04Nma0mEy9Z3Q+jrnVn5lgnlwyd7YjdaTM3ebshiy84QAQnu93s4rOWE9M4xpsqz6JEpWd2
Ntu7FL80qHrPviCCZ9uIAvteftFL8dh6LcJKLB8CrW922bAsd57BEUfXsufFCdIrE3TnXmZBoAE4
ddFE+tnWm7CdSYd59iUnmfec6E1fcmxK6yTyCOdiiWKr0f7TLPZXs9nNf9g8tfaavTJN9Sm6Qfb5
12lq/Yl/SB0e7G48e5SqqQTSvcnG/p9ZCqo31eQAMjBa9eqO+dcsZdjvqEVRDaUFDaWYzs5/TVLW
Ow7SFG7ZoFHpoLRo/c0cxSt+sqNdfTLH9Xtt2GbzwAf/9dyRF/Ok9y4h9YnAhX0+lNK5NRun1di+
m4k8l/SywxAsiGIjdEq3Ut2LBrEQKCYlopyEriQ/tKm0gakFMITTENkRChMchfyjdcwoS495Zd4x
u0wvOI1ujWOmWX/MN5PHrLP0mHuGgRqkndPEt4izogzNY0aa5swtnEbTKL/1a4iaKIXhhZ3oZLLP
15g1BNN2jrJj+pqoBERb95jKRrhgdme1RLXFBFywVrvoCXvdkUlNBJVwgOy2Iy9V3jfywiTryznP
Z06km4KaqrMn9bEx3hNxMTYHdt7s8ouZ+HRuv0qSg6z7II4GKFbJbir1BHlDbwP9prJnTe4JoWuT
nYirdKLahSgSup6sgnyDh4FOb8527HVu8honBxqGr2du2MXtPDYbGLj5SIRAL7tt4xJ300SVh8yz
dWrZuCALK2OVryBeNxs1K5EsD15eJ93jIFjSlkNWO2nnfzH1bJrURQV4RVd3g9elBdmy2Dry4FqN
utuN96ZGPFcblh1WNxJkhgkc7LLJlE1X7v3i5qZQ6DZ6ixYuOpif4TBA6AhC0ukSY6NXMvB2xKx0
aksctli7/FuruWhgIfcXGZTZT5ghiZFceyNa/3acU+LJlimFzqUHshoekoL3ZWvnbP036DxGBWaw
tcSVhTou9l4xrARsgNlaRBVgSel7VEhCPvQMdwMbFvehhVZmHpbeR50NYzE2XkiwXJCdzY6pDl2l
iIpTfRyA1qsgfUUyd8xxa+MF8nbAT6j10O6rW+cmoV/1VT2PSEZTllWPQVV2pCIaor9NhoGfNCzG
HJBiz4ZYXXjdvk8W/5YMk8mIOqR0c+Pyqy75hiCyO6JqzgJFlYRyVzZ98Lx8RG2jP3Idt248ZDtX
n/LpgNwdmwgoysgx5XUtfOt8mM395PRYLe08Y92YCh9BanRYoT5hp2hF5GdAPDe1Naj2IphM8sJY
m0zaiiHzN/LOCKR3HxjNmJ1Ng05vSvtTQhmkLo33RNLp5d48Ki6IgKgv4qjEEAyDKhMTgQZ2NT+K
Ns7sdSPx40dlR6e/oQLOe5R/8p40pA8Ufr3+Zj4KRf1RNOoXQmDImjxqSlkfaNAPgbStktNRfnKO
UlTalkkc1j8lqqNc1SYpylU7VEForXqWGgTSFo5meQ0PvL3WWmO0Qzp6/DuQCAhixVEcs+tOu0iP
ktl4lM8ysUpp7VFWc1aFzTyKbbqWzqSNJVCIaAJZBTmPusKDWlW64CjYqaN4R5dkepdMBA1wVcS9
7ij0qaPoZx8FQFfZQ7rTV13QO0qEEPjcKsrHVTp0VxWRIFg2GFm8CmyLHuTEuOVacO4f5Ud6i4c7
6LXefZpnqYsAzouP3kkYQGjXAgkz8XCObMujtOnVfvI+X/VOQIw66Y9lycF4zDpj2rVHeVSKrPi+
8gklBHX00+kopdarquoeBdYWeDUM21V2HVcFNj6KsbiUEWaHo0jbz1MLor9LSQqqj0JucRR10fl0
Qh9WqZc3pPzhaVVxIVcxeDjqwsTXxWn9LIJ2fHCP2vFMaNJ3TqQoypnVGWKT5KvQnM42QSSr+uwe
lWiKrmqJplWgdiefxcBUOrU7In07f0/eLHo2Jg95twB2gMCY9ije8qh+s5KhhAvmvNvqqI9bS8UL
lZirbm4XgfER3sTEPGGr+U46TaJtKYPGdh4mjan8m1njTW43RRHDtiFJIPE3i9sFfR02gT45U+QJ
i69AQpJotmvDMSud747Bc5NDUoWjyuS18UyNpEQDIjBgeEyS0xC2Y0DgoZ3KlPqE5rp3hBBnvbWz
3YLmbAGj2t8UXa4/Sw0X57k751m9cddA8HAM/NILV4L+N1OXcHcwI3XVeUNNk95J+jmbqKhkW2zh
SAYFjdKW8a3q9EWirgbK2yASE8EC2j2L+501FRJUkFbFF41YqpZ4QV9lUSWEddWaVSrmTUcY07DV
WmJD6diRlno/AjJ9iBf8p1Rxi/aWV4B7pZmD0kogteFQZoRSAE026ufFZGxQn2KLiJhXkreVm4Dh
L1y1CLNCCGsd8YM0Ls8/MDaaBYTvypJrJjCZfMhZAs+iHlhVIZba4skTHRE6g0pVQlyHozXXetbb
7Ze803OergkqkgiJ2MkBFPcgTH0Kiz68lwi/Y67vmrRPCEzwmwkead5oetTlTNMh3Bn0/2KkD4ne
qFhSu0ODnEPyQmZI8KSIbgDXZ/Cz496IQwfupgCkLIrP/L35yRv64H7OtYUxQnLh4wgZ93rsCl+n
eta2HxxjNKl5TJNnnS+j6YOul2PwQ+tyQmyFUNU1XYHZQzDb/a0ZxI1PxG+wPAd9DIp9KoePuSaX
KypaNRUjmTV3hZvKR2sgjpJ0VBTaXWmzPG4U+aD9OsTIiajQPvjUKUeLzeRnGN3SoAvISECbYStj
cfag8T+pO7ibpZ1ux3JaLuNuLZUbVZmcsaL2Y7i4A8kRWZuU+9SlUaziVmjRFkLea840kk9J4uyl
BeUG0c936qfOH+X1kMQmZCKKKvd+3nTfxq5z7oWgjE0mZ2Mk25m09Xbjxhjbwz7V4n2Bmb8Ph2qs
9sCCAa+jdzuKb6Qx3E02OWW1062ifu+QCHmuyURKEkbH5lu/pA7GDXJEPrBDoyJfBan1lQl2Yim2
aXXB8SkIddD9WN5wGqrSkApXO4WMk6LcGEGsNSGjaTzr6YgrwxHB+XK2GpMNp9/oX902RbAZshGs
vnQCAoEROfV8AzK8esSWZFUXU5nkHlY6nz1PVdW9BZKJ5NB9QMyChp49uB91Q1Dpn+FUV5cpL2gD
W1/mTPaakjDhe8NutosujCrCvpr4UUdE6AKvlCqtomz9IbeMll9bpjOT3uKuxzQ2MB2lHwUHHQw3
QQDKW7RvUvkZCGB7NSBg8lpx+hkddVFZdZhR3Z7MlfX647abgLGSrWG15G4UXhVTp21iOvdZMVrF
oTOhrsYcZ4FYr6FCljtB/QY0CPXXyKFRH9/HXFiSFoBSu1JeLY29xm4w27vBQg5xg5+ni8DW62cT
BJ8O2G7pb+tCxsBKS228H2OwtvsZRIWOGQCbgdttqNPCNq1y5Xyvj8m547SG6GIXqZ7qn+G6sW1n
wR73CucI+HSLfr96Y71H2a3JvACrusv4mNdb9n1zp/Vrim/hjfI5+Bnumx2TfudFW2N/s58hwO4x
Ebgdj/HAYxWzASSRYQ0OZs1enJ1YA4XlEvg3a/ppCepCTfex2zXkOVoNOcREYRj6Rj/mE2vmMawY
6ZhoEUh47BaOecZ22QVqlwzN/OQfE4+rY/pxmY4VokHpkpyQ4wr6nB2zkudjbnK2RiibNKW5kTgm
KzfHlOXjwfOvDtdX2VdZd/WP/lQAhGD2LwDm//5PO4KvDrv/+xH8Mf3+X/vP5ZffD+Hrz/w8hGsG
0aUctFfPJasm3XP80c9TuGa476jzwYmjAsGf0c7372O49Q5d0UfG4wTPqXs1Uf5P5Jz1DqiqvjZk
IxjiHnH+5hhO3tNvx/C1Qx0lHRWbYggVJlrufj+GN5wjZpwKd+aUcQbUsDZ8qjiK31mY17JN6+Rx
1dwQ9dMHj94QdHE4dW3wyCl1/LY0Bctoovv5+dL4cJZZq4pna9ZRyokECA5FV1vPWIlMfW+1uh0F
aUbsh7sesHU8JOl5KzVPuyRAQs/PxlkRVkDl7JM0Rn/YL4zZfufIuGuvMi3VMT2VUMxD6fh+v6l0
9rOCgKdoalv/U5D5dcUMm+AbyrzG4rQGL8GAfbJAwLazseQcXGLIQseHvkGIdWxvXULH+xAVSlrh
rAasxDNJzKTzLDhOdvxKFsamtXQK7y3FBr/W46/dUkDqGE3hkfud22myTSqjjqPcUmvvCuYiXFf2
XG3cuS2HXef2+EXiZMTj54iOKB0N7FQT9oQt02wgpuGx0Xv7umfixW3Zsh3a1GqwA6DzAbs66Uj2
MYRrTHNk9K2WH8iKmLeavhpQrD4on0XeexQmSrt9RlGAoYNIqGVbd5qqIWxknhnbBTJ8FVkWYQ4b
kjG960xjityYbBHIABxjfTojDF6Y4TxixA8TX4rpTCuwSobIimZI1pL5zTEIj8FHy54qSsBKTpvW
qtll4g4DQA5FnnqPQ3TTiF1C95KwFQozrj9py2MP5EE3njrOfqw/jYDrORBZAuJeYrnbSHfAejV6
qiBZIAeN7cUQFEPRBOW4Nc3SvsZm0p3jyjEKjFRsfNmQBIu/7eqelV/kRqo2FPHM5Gdp5v9Pav+N
g/i1We3P/ObjD/wzpXnEYVL0pi+F6iXBp2trxf9Mac5xcoIbQlHLQ0H894xmvqO5HLYVtAp6HY+I
nH9mNO8dUuRaLUF5Nlbjz18JiyctGZTr1t/kAtCi8uFb9H7/PqHl/ZQoAu6uNDnKzxwA0A4wCw7f
6V1qcL1npX3rGJ3JBl/qsdp2xJQBOK/y/Ivjq3I+iL4bq+iXx3f7s/LyX5Uqb2tmjO5//ffqofil
HnP8TAYsFfp4+Jfj+O+fCeBrq5tTcbXMc/NQgrr42IBUCXD7xOITm7XxfTAWwQc2q8ZbpLv1V/9x
aSRgngUFRnpUfr80AWxaPHj5FVn22i7BV3g5loScaWam3/azkX55/U5futy6V0JVNmnYOG0VJ/6L
4liR48Mt2M+mJBl+xddYfYr9Gv3SI5fm9eutH//09n693snyZeX40hTXM8wl3fpCbw5u2+l7P+c/
X7/S6UK5jivuCUICCybcQN6gX/XqNJNNPS8CR1HVXxEsVR7ydB7e6Ht+aaAAdD8aLQCOnV6Es1yg
3C67qlm+9jPz4g/JaflyprvmYMZ9+0W17hjJwjXfuLvf7RA/3xo8QLwuXJUV9OQ5dmLRK8y+VwnF
TStsKMDsLDEm9/7i+PfVpIaLqQgG7IGudh/ndft3Xa3/XJ++G4boyn085hz+UmwPPDkLR+f6ooZ0
ijl7z1L+VhfMC4OTWgNTDPVGm96J9en/chHh+KiFdXqV+ZnzVemztjf0Jb+bhKBS1VAPfH3EHPua
TwYn3aZ0quC74KKnrbrm5AvHdJKrfJL1BXQy7UNNE/JtrVvxnY+c8zEgFXw/u2ST6Ero3Y6ycuGF
+ljNu9c/yguvCa/j+g9DGLzmydc7VAOjOyZ7RRFd2GO3jWLVrTn09RD+9ZVWIgV1JVpV8Amtr9Ev
z1hJTVQldMTB7JMPZGXlh0kjK8vH13L2+pVOQDTHMQP/woH4C4Z1BZv9fqkS4EXs5dZlBlCMTUbZ
faJQ6X9pArGo85FuxicvTvP1ZF6Kz1Ri0SIxXY9v8HBeeHNwgHG3NrYlVr6TR8tp1aka17g0G0X8
pQMcJ2xSZV81iyBbUV+Wqxko1BOBTOWh5DT+RovxC2OanjidDm2aaFha12/+l+ddLmnuDRZhRInw
z8w56JHVUy/KBaX22KiSw98/9LWBkJZySoh/cipVYKcsvOYlRobW35QoayWqQYBpVbSe+jAO1nQp
CYp9zjTfONPiynqmkvcWouylh/7rpzgZZUz0saca81Lii74hVyu5DvLYQvE23Tvd6Qhxgyu2n+ug
2feIt2+MvBeWAnAhOj1LDDqOTCdLgVsJqhiLcdlPJVbk3nTOQPNQxn/9Ub/wznIyW+nSmII4pZ0Y
g2iHiPWmIQM41vtt7BAc06elHnZG1b9h3TrphD6+SdByOJ/i7tMJUFsf9y+DyEuWQXMG4zKoFpjv
Qzp7ElN52u80a/A9LNeJvJr1bjxk5mxGlY285UDt1ImFc9pHyHr1tWO31jWhmcjHJtWWt0hx67t8
MpUi9qA741K1qM6dVIv9qks12mcujUbOlyNCzdaoguLWzEZ3TxvLdL94MvlO7lbz1oBff/PvVwZx
RcekRacJa+Mp1YFTmDa0mnuhzZm4iWk45fhjU3kcUOd0pxjD1Fsdp7mHxaHK5js+Q3moXLPeea6s
4k2j++Mbu4QXZj5DRzsA/oPnki3lycxnTWqsYWlcDLImKncW6iops+AhKxszcr00uZeep84CYx6i
xRiNXaac4en10fnC4kb7JSAwmvfo3YN09PuYydN2CerKu9CsrLsi/cu7NJM4vqY5RYuk41X3mt3Y
+ynPzfOJvqawrKzq1kXeemPBeWHwHp8EaCIexuqnPPkgClaKoewLQkbzb7HrNBHF9oNBOkak4I82
4VyCl0p62Z6hQmQ/Giu2PthUMUIDA+ghxXVLu6Ytr/3xzRb+4+g4GT0YLo8nJYxiAKl+/3D03JQ8
QOvCMbNECwOVOpHC4How1aSu2vJzrC/Flk0WdSSyXLczMy5qeFxfxHWftmutdcb/8S+B6vbntX89
i7xwQELNxG7msmiuyK+T55XY/aSJWb/oG/SqzTTZxS2NChLXMnuPpGmK+znoZKhU9zk1p7VAVgeH
mIS/u1QmqfXGzuSlsczHwfvGVLeiuk6MuM3YUZH0rItkFsleeqB9N3KiX1NNFFCWuse8Zs/1/USj
UmQ31bVmsda8/kj+nFx4Ig5t1ivrx0V4+/1LUj0qN/nvF/rQe7ssK1CPDKWLqMcU8FHNrjyg6H+k
BG+fvX7hl4cH11wpomh6p5SCrLKVTtTWBQnC7Zmt9dmeuExv5zmFfkfgqvGJjjH5PShTJmShZ/Fh
CoqDl6NGmTyeqCyD/o255c9nseJK8HrjZ2fbejq1kP4yxXLJL7K6Xj5Tt2eo0idI2RAochdavTtT
imSLd+bG8u8yOtZliA5qFFESYdhcsPL9/j1o6WgLK8gvfBA39zju5j12PvHljWf+57rKVVBbDeZQ
nvvpjsnJ+sZsl/SixaLyfWnnB9HM32SpiXCQBAhbdLfsCkYEFp84i2Ix0aHsNEiE+MWnqFDW8hGo
uk0mqt8m29c/3AtPn9VGJ9oLgAOiyMmkWsQEwUk+Gw/IPJtqo7ymJpft4skkertCeZzruAozFb8x
m/9uxlqfPOwYtrBAaoDxBKedDKK3/LQqtXPfFX4RTbUv+7ABjldtU4UFLSrGmNKPOSbTWwe/44D6
fYbkuLtuctjGs8ae3rIvDavQh/TCa43gHKWkxKRJXjVd+090VQwh7Y/ttlymu2Ro3YuRprudo83d
TmvzteVWiltJs3pYOHH/gDXihm6h5W4xHHlVkniL8yj5KnX1qEYCcKBG5NuqaYMQC5m2nazgzqj1
Sz3Otej1L/LPbTlsVgt8xLpxYO92skGlvlooEmfOzXZ9VQoa96IljS3Mt21Qb8HaJHevX/DPPel6
QXgIzKEcwE77GRg2pbnY7vnkBWjSlKt3QrTVG2vtC3fFC6qbII1AKlKZ+P0F1bO8WbTcOS81I74d
PHvtBqxoSJwNo5g345JqD6/f1Z/vqseeDzoG7+o6Na9//svGtBKjZAMiz/u5zSKSdIdtgbt3R6ec
+catcVrid/06EJGr2P2iHPK9cYOnhsS2KhTx1O7WXITd79rEgRPR4dF9JkOYbEw/GzC+uZCqnk3q
yRYAPILst95oDdXB7WL3yqT5McWX31k07ovFPOtmU6bhMrWp2ircFzeUvbMyymnl3RdeMMWHspvr
b6peyu8azaftw2ybglBN1ZB/27WF9TTKQlwOKP1fu7ab08jDwfjZmGyAbb3p9njKfHr2t2PsF19l
o0AN0GWqxg0lpfy64euiJzLtaXw1CasUoZxKZxvYi5aQb1UUJEiayyXlhbGLKt+SmPDolyKZE9Qv
knxDS7qnL77YuI2lvjIJyB9tsUwXovYIxMzqUdDxVKjiR9dAFo9Sa3a/116e33NY1X9AGzfvMO4V
ySZtpDdimDGML1VvFEmkCbolsSEU7ue8duniHDQ9/mSXFKM2dVUUFt3TmIwrYYs7VRTYzmim0R7R
A8x0HxcF1e8cN9p0QRGmHkMKCTRJd+ZEFSqJA6x/Wpzz8Aiz2dA5Wx9yRTKumbfad8k56H1f22m8
SSeXiPe2mY1h61VFb+zrZs7dXZHKZ1OpirQTox/bXZ4mbbvF+ZQuG9PKYcrDTMdhZrrEgFPfjZ0f
GKrocR8K94OsRD9GFmumj6m54kfqbgnon8yATeHfwSm3wQU1XkDYXrJIIfx2Ya8XwxIWA1AbT3Mb
YkSdKh03aTUH6aarWBWjzvLHs64rsW32bZpqEdi8sibg1IlvSjlg2KPvLmsjoWXmrQ0hIt3LfBjP
+1wOC3X2uU1C18zY8olG8nlavSuIXcSZSttxkBnxxRCIot4qkij2qSb8r05uZvba0cmoIiKNuktQ
VMMTrwF9+ZPuEHgfOLLrt5a054PVWeVH9lZms2Hmib8oJ12/kirR1KbMZnFQpiefmBTp3k/myXos
KyP9kHbtJLeim6xvbsV6C7y9te9lQadMFPd1pqJymcEPMCyXVbSqsNmraXYeRt3WPvopBpOtEmmb
h41bjBeF3xbOfsg4Om9kP7TiLBlkkJ1naUDEXCrIhcW+TzIwVXVPo6vcE/PXxs26lvSxgtZrzIbG
PhuxJpKku5TkjdODHkRJvTR6aGgrcLhj8KgLPJI1iQI5FtNNYMIP24/1RBQwrAaaBmJZsmeCCJKX
BIb7bhEWZalU1M49AADR1AE2j0QMX9x88Kj60yn1yVsc6pbGzHK4C+SQXNoEquwHPaO2r9l5/sRA
Vu4mqZLiBsOATwMsPY38D4wPl1aBRygaKydpDwao/bNJzi6kAqwu/naZtbLcQCmTFzUGrTas+ZKH
bebr8Rd7ZbpuLUGNLUpkh7d1JIetPzPrpv8Y+37e33h9Mt7jkzWJjI2zgcIjDzJBG/Djp6oR2Uix
r25p2hv1BtSBnTHRxCMJghHMDrZQxeJP/iaj0RewRjYocZB0yOMD7Fyv/D/snUmO5Ei2ZbdS+JMa
McG+GfwJSVW13t1aN/MJ4a2w74WkcF21g9pYHWok6rtpGMwQf1ZATRKBjHBXVTYiT96799wdW2Xw
o2VAaO9KxJG4Ulqv8lHbtRrEhK6Z0TSUBnX/mrPm2Awtv4vORt2s6I//WL3CvKj0zn+wcrsI0OI4
vR4SOaZVByNZzX7Xdy55EEUhcLcbsh3uXTfz+rjs6RWEI7B5i45ZzQpddrKmtm23WjvLTPmYycIp
ImPGuULjO9f0EIesulkrbX20/IFlR0xmdSbyZvU52s3aby+zHRWBjMsMODCLdpsni0yYBVNtE7XN
whuCuZmupdKQrXVt09y61tBnobcEOGKNaX5xTLzOXCk4Am7q54/cABgKiaffm1mpWZFf1Th5KlHr
zQ75kZ3vgIwDGME7OAThEhhpvTdF5t0HHGwRDpNriMLbys0rsrnWl0BSgoWEViYytCa4kWHhGKuO
uLnVRdxkc4csdPLXKlY2e0qEGcT66fhzdm3lde5Eil/Ynjnamt6bttV+GbLV/D7pzfJj8SoJnjrV
qkdPJixBeR88aa493wi8QBDJqlpzd2gIXWS+tgCFuJZInmM4W0lBrMus3+qpg/yJwBbuDNENjhv1
LZI06IkDyXUU5tpnUixGtr6xnM+ywMq/mPZk/KIrm3wumagB9tAXQuMTJ8mJN17hdlHt6ldlzp2L
7X7NvAPlPdI48AHsksgrEhGvut79nnWqRHgRKV6/2TRkvmv90pVxhiS8CiceyiZuJTj/C2it83Mw
D66zQ9bplec6TaHnLg+KKea9kuO5cgy3v8TSpD0ozSMfGzFUeijnSozAhoM8gGlRl48FaecNOQGJ
+0nXurKMZNWKilhbfTRQK3g+sWJ+lfPQS2VcUbTQu8+1BRLPrDRWbcdJe6jdWkJUgr0Q4Lcwvakj
h3QUsLir3cvIQ242nbdLUV+sOYUE9MjiUzYzX/nluJM8M9hrJGIKvZYXy2iZRcSMvukiUD3+p95u
sjLULcGSbhWt9dXWqqKLKYbWBpiCpYq4yN3ppejd7Hw2YTeiCbAQWS6Tod3VZYXeQJlm8RMTx6ii
JYUFtAea4Plhbxt9AoSoknccvNc85sNLLWqlU/0Y3GmZ97bXT8P1rBxlEYAduGd1V6KMPwZWsKCV
zg/02uJmXN32BzGXBXmVpATdgrzTvjdWICa6KrVdIZpve9xFMqARZNilPUYq7ToWnCC/t9xxualY
5RlsUa+zKcgRKV2fiEHDoVGSC9970CYSXN7al6pxluKgJ2kgz5O5ReZa16hTQtzWmn1tsP5QEyoO
Fp/x1Uz415BQwCbTgySdkR3LfEItSsrRrsAfbqIy5dFEZJ83RphKWug7RA3yyW0SaooJqj39NCZT
u9J1+uehM/IkFp4n8n3vuemXDHr5TzeZsxpXH2UPfZzM/GlLb751mBiSMmmS8BXaTu/eTolnsAJW
omjDXlUb+aTmCkaJTx0dOuvMdu6vqtURcwiDgsi3nOeUqc2VEq5/v65C3cMYdR4sNCDOuVa32Ek4
fgU4L/SkJS5wxDYXiXRqL0c97zGjWrT9bVWoX04/j208TpbzsAzp8oByziLrFThkjbEm8ZCiIpX9
hBzdmPdBhWfirsMmM7MsOeNWYSETREG+DpjkUNxOUe3lgbHfCutrjVqhjZa83vaepp9uPaweXyut
G+MxWO1rKNY4WYxyTA/U8qwpkI78PNyUWjcaGVfrPumCQsdibulfEf32W9I74qUdRgXn2pHT9LA6
etWdowMe2rNuVtUt7A/vwCKT1Ydcke6zE4lLKyAxU7sO7cZOfiWpXt21pPjsWrvuQHIIv5hjfV7Z
Jy2WzzkaMq1yIztXHfYQzWuD/VqNWrq3yxkyuAkjZKXElcFvY+haPwKSVBVx1UzcPhVUo3EdgKoS
+zaApB/V/mgja5ArvEm1Js59jZHisU35U3vYTDWAD20YX6YU9W9ow0CqLv1EqDXqx0wZER1S52eu
mhxD7FIhfvS4J7Fr+MN3Cl1A78Ewi3o/ksM1RBPCKk7ayiedNRht73lTM2NcdtfqQe8qhzJtolbf
wRhSxU53E/GlzTBDMkNevy4EMT7ZY21d+KXEdtCas7rDQOBPUTMNmBiWwptDA+4I5Y+a1MGld5qc
WRMGoyYPDhb+JSPKCoqtg9Wb2q6m9LKuFy7OrfTyLD8jEtG/Yr/FNgHQyqO4TodRUgvlU4WSnAlH
A9Wjnx5qW+iEA7k6klJ/LsbvFeL0F1XW6q7ioSrjOhg3wNEiG8S0XT26ZyyvCaWfMvQiWvOyu2QW
g782oOfM3Vdtj9ZssZefoEd4HFJ7WK5XwY/ZtQP6Wwy5QgtzQ5g/FyUKnujFavdtp7C5wghM7jXl
NGUkBlXcMJYuf3vozOcYg4n9TAzalO60zMjNSBhNjckhX5YZhZ1a5rPeK3yDg1U3pCFEpKCP/LZD
K6+V6OLObDLZ3NhqcdJGmnQw0qWprq7QlcIgrabEKfYJwlq4iGVSxU6Xi180tbwpYu91x7gcteXZ
7QltOniznvwujclEU60Av9esRy/bZOIG6brKzrkL8471vRZgG8zlCSvQhB5wqD4hVJUi6lc7na8s
XyvvscR5wZnX+TgmrGByr9eC2KOI2m+Yo6lT9gamEd9xH+sistvGdBEOouoIB1s4QxQYG+JrRuCL
laHSPqNtXsewE5xnYo438++16DW575WhlRGqkBmlWh14LzX/z7Wau+FumErjc5lwadC3F1DRcCUE
z4Nkkdi3w+gZ+HkxDoetm5LOuAqpPSNaUh1bNVPv/Wzp1W/oWtpDl/s51056KN0Uzkn+JqfMtiLU
8IsowJGzRJZVrmWEUa5qdmjS5bTXKqe+cHrGtPvekVTMVQMCnjOS1281n02ZPdSpM133ONpmkIXL
GkTQ8IKvOB5rqApV0hZsK1qDlJhIjQh1YjaHud63NytrvAZ5Eytu1Cyaehl7bIhROS5+s5+BeT30
Y9r3gG9M8Xhs1fx/tdx/MJf4o2sVfxu//Y9fcP1GdfOt+vWf/xH97/81/vofP//n+dRk/a8/zbjH
P/hv1Zz5Lzsgp4b2HB00XLkbGuDfqjn/X3j+bXZ7sDUoteh0/ZdsDqCADV+XFiLSMZvO8P8VAtv/
YlyLepc/amyZZ8iH/wEz4K/EqD/bXzTX0KiQIwT51iUM5qT1nJfWkpSdoghNxPiwJDix4eWvjSsf
eCf0CnBb62r9iwvoKfsqOeSZd1s8lOrPKa+neozz1tKE/3PpAC0l+7RtnebnKpPBHq51WWmPgIFz
EQVs2tpVVi89EUW9157VSVB/nuBrfBe8md9h6sAUSD10s5MN6PhcZlT2UFxpL0YJx3EVEjG0/A5G
PwlCvnJaszIYXhvbhb9kVwWBq0voI3V/mOSad7gsDOnEK9YU6DVzU9ziJe7PW+Fbv3ANTmqHF922
Yi6KUXxSeptbD42hGcWzafSZvBFNYJyhJ6q+OimGjYTDB7tWlI6z+p3WBh2ucsVHuvoy/Wp3WNdD
W8eQ6WtzQrsQby/IsgJd7CY6dp3pal5zp4th8hV6vAwEMtwqFgDq+EEgwfVGDHtPpsyo/7LW2opD
UkqsdIdHGnCSay7AO+1SzF9kxoH3UhUptg99hARZdlg1YjwPhcW5qVlFNAunnc9Xlub0nBmANl6z
AHdsd8aQe8+WlRkDAucU80pLopMbOw29QlbDSQUh6k8ld5TzBGi7oi+GyGgtjFw5yPOKkaru1/GE
o+Rn4gmZ7aVVtldkfM9ZtJJIdRO4QwG4vKQvESGSHx+02ayqyFpdjP3Uv816Q09DPXj2ws6TLItu
//DMRdj4MCc6ZwHVq8BimWIsc+hsF7FEy9yFntmlwyFHvFSEq43KI/RGmXPNHYO/WB9T+YmbPle7
ptBJgCyWdYaoqsuRfouNxWJHKmn90vulWUceqnXy4AeT8+AA9uKpxsGShQYH0vMZ6xT4DA0ySyhn
6WNhht3FwYX9vTiYBg8FGTgDVh7X0/yfNPF46Mqg7EmBppmg4p5aHGtMOibepW1j3OZEswb4wef1
W7vgZYoUyEqarA1FSgj2eTust/by1dfM5Y7kSu/b0OKhDn1XZFk4FaQZ7WepU7EryyqcaBJT8i03
grXfqGDBU9aNVhf55lI7kS34O7p2Gp5zrNaYsEuBLr0Zil95B840bhixfBdLZt+r2Z8xfU/9clZO
A977fghyXh/Htg5DhjDkjKvT/oZDWvPLgP88YuSunvgvvc8tGevpzpvkeI8ghnTHIK/Zh4C/mbRa
ayzTtLArjoO2LXDg0DeFPOmmKlyNvl24rKWkJk9b87fRmc1dbfFyR0g70JDrdKkgVBTz+EUoN18j
ZxidfF8aG1haqq680dDUNaHMx+FHAVLwUzkI14tVRwM9IoPWvYHVI+Z93xW6TnUyUAhLjalWwoj5
G+OkXNtR2PSATe0xv8Tiz/lQW4akpIOXzdwL1MpJZGKqvXC9Wr3o8zB+txaPg4iF2uBmtcepZwS4
olLUC3rwnD/16hELYGuHAyBo/1yIfrwqNE3/DpB0stiWPa+Ldb2pbvlQ3KElgd040BvD+2RypPhi
Jr7DQ4fQ/3JoPfd7ozrKUNnx56C/puppkEF6Q55Qe8/BZZMHKK9+xEg+3nmJbV0uTVeaSHsLY994
GaIrr0rlc0buBb5Boeruoq2zbthXOOleSowD+XnSaQn9WC2pbmVRaQu/uMIfZnU+IN6207trL3Db
BmBiqd10llc0seCYdl/RD55jkx3xXtbtdt50xuqS3930MW4NGmJ8FE1OZthaHvk5sE549xXj9N6v
nzqt6g38/9Osx5BBSZGaRIkJ3THy7KodWbEit2AtioTb4FSwGr0CNmmZ4rtm0avjHJN6XuwlWv+j
6CuyAzzpaTO20bz8BbDPWTDFo0WhL8haCk1zYmQq58+WoNWLVYBvHZouqXnhkqbpD9NbaLLMxTTi
RGtVLSNXdkaLRV+6ZmzS+gHJVCcb6BJTJ0CrvKO3C/v+t9m68gUNsijptA5AcYXQA9qrRKo82OB5
oEGmQnqh1k7mNa17cMCl3ygzzCkFHscise54Uuh601WwfgZJM/ec/+r0WYAoeKgWHXtlgtn8qdwa
6IU30LUDdAheJ99a7BWZPm1obo33ucQ0fzDshqa8/KtBj7v/qT+27aFbUPqPDLBtbjWd/XHr8ctj
u98/tv4rjvcN+fUDFvX8OB7gnx0oqL7XEsdyHCHUUPsuGqUF6QEmhfkZgS3jhsTWGD3Y2xQCpjQD
ieE4nOiPg4pC0zdP5Da+CCwWc9yHOmd7zaoZcTgt++Di9HKNxuMQZPbhPcf0CufL1uVAT1PCX4j5
PY5PYIwySgG3q3shHXhU0Os2bfGGvr8otwkMLTcaJ7VRJpwEj6May06abucfRziVPldTXLhYqQ/+
cdQzEqMwXMvjIKgOWuvR2KZDAwq4h9m1CtqTQckvG48zJRYlhhn8hfUcGSPdjUuGWB4n/uM8qq4H
7aGCdoScRlUOL9txgjW3KdMsuQ22NLNixlUDHP6WHCdfHOOZgkHyMr8zEGI2hpKNORnX3LxN7M74
TZ8jvzPGzPvVH2dr1ZAUv9PjxC0/Tt/abRDXGrL/7W3DOf84p5vBQHyejtM7ypk1Cdc1Z6onq3Ea
OA0P6xVMu+KHf5wATtbg7IzjXDDJqz7YY0RQEtICo8OxkePM1fR5cKZtuGh7mjXv5HHmaB7nj/42
ihzw+qbxvA0oZ0cWV+M2tGTX8/JLnvyEaVy1jtepaMf2UDZOUF2Cp7DloS/q5Xb2g/VnYPSc8DH7
ZDGTDveTZbbUSk3dD3XEQILJjucM9q826G3S/Kx0+YTRdVhih3WPCZvaWqZuXsM7Tw3FsEC6uX4/
SmzEFzI12uDQEAVymeG6d2IHTPEnhvGqDTOeIYtVRhg3OR206zZbXdZacLtUjK6xAhCdfLghKp27
LgIXOr6Yielf9k0+PWatN/sRSMT8UFcrBuaaJ4YydPLaz31B6RCz4NUoKb12vhykKV/oQvod66WY
L01qCo8qq6azjcnfbyJUYnl9EEg0vlSz4tWQgdSu8sXUmAUTx/WtD/hRF31ttOcLKJxv3tj3d6Je
EjOeRhtH+aAP/n3nKFLW08Yc+rCxtdTlverVim++tfezpznOJTPg+dHo7eB3oGq83kGGnm5nLUgI
D7YtJyDS9H++OrmkEb+OEHuZJ4/mBWSz+UVgpNcoptr6oWOduXfGkR6LX9vgBCwc6zuM1oCyNX0H
s8GToXI191wnEfuX1Yr8QRZg4c8Ka9S+LMxgv+DbDi7dYdrI8qUBg5a9XHKwFe6sMwRY5wshbXj4
jRTVpUFmOpWk8LVfeetSG7RYcYO4IHIrQapapikY5qzHX14oLVqQi2JWmzcoFw07eVeJ1MPNTqfq
Cmu5WOJpTQY9TvPJLMJArvoUlm6SVJBJOxjeaTe6e1JAyDhqodF87pmeQx6Y68kLUfJR7gddtoxh
QSKnFlVEecu/5Aj/6DT9/5pVFo3Gu+fkvqGJiFrxr8Pz+c//xIfGn/jrgGwE/yKdzYQ8tYFG+QcO
wX+dj7HQcszzOTlbjoXOfxNC/xuqZ7v/cmyXf4s0FymjsYVS/dtVZnPg3lSOWwCvt6mo/xFS77W6
xsOei96bv4jQQ5NwZ/9E+FK1neXnS5ZG5Zb/hM86jyvUc+d/XI83pJnHCL7/OoP/9TH0AiAwuSh4
AAW+lrtg1rKmJrFF5GWGvHPNQX/qXJ3BY2Z3/V0HVv4OgFVzvVoI48Ia3voSTnSCekLuF557eulg
aFQ9wYwwFAFSoUt+G4EXbvUAhaOsLgvHXci3Ipnphg54SjpKXWoZ79iSb7KkyUc6YhnaS5UYxv3M
YOtpKopFHtTsdXmcViMq48ZlZE0vTo+Tss4vu8IotAhNuP/Jlxay2vcvymvN0fGabOGBpgF8msHJ
0cD8hwRIJUXtlARZ0iCkaV0HN97q39uUvc4HwlhaKX/of/7+QScXf01hfs0DH9QJ+UW1zU1X+qGL
3CKYrZ1hBqG/LBdjX37w+15L73icNtXj5vhCf2o63qk1h8OdnKwa0c2gOCtNTTDvRL7pMKBN7+2p
osBz4Cq8f1FP1Nt/fSoYty052XIRQW4X44+r2iF5TziyUiBYMoiaYMp2BQQHJouV+bkrOC+Rl+AW
+7mA0s9y2BwWZcOE4T35wMCyNb7+vO4mKBZk5FgpiGjBBuqffJVRITl0SwhJgyNTTIJopK8diyZy
mFlLt0Vr6bDPFWyGG19AkYjtoayuuyx3SAadygBU6ij1K1JgxgTsZK++IExK7mwcyLeabAJ1QXfe
oLUM+SQJbU3BwLRzqdp917tjF400pdn553KK0r5xnhZMD3NYWbmLGoPYi+/bIqPDXjIMYPNUIWpH
EaDuWjEBzIYwjLfcc9RCfr3DCN6bSiIxAmfIv2JaZ176/p3bnsI/lojj1dpsXNgoHSydp6FwdKkA
kCmpEZrgc3z23e5JwcT83i6m+uDJNP72aHJnPHTRGyuQOFSdhffPh6Qa2wF1CDkb0jWIL6Dj5kb+
IMcriPHZ53zUx2jx2AAHz9RvtELD71R2/a2DIOKsn5BxRdqsySvHSpsLpff5rrFyRr3I6/5hatfx
qpAVTMguj5CJuuz1N/W9YilUMzD2rrX5UG2z+GhYtSxuSGK5K+0WnPT79+GI/z25EbZJ3BOQRdxX
xql0mxFW242Kiqnj/bpzSs//lZiIM74yDBJ1mK6dn8QzjAJ/lzmD/Gbh5H8cS8sRTOQSdd6tGcKC
GUiSwwi5oqj0TFkzf58G8/D+dz3ZvbarQ3wgom4CF0gY20i2f95HveNpX23uI/XZfesDbWJQt336
+x/zxuPiGGjZgeq4aMiPa84fa4qamsJF68OaYtvq0yiXcUeexf3YtPWt6v058lGufyBXP7EPsJDB
8HHpW/vo/6BlbFTdP3+bIzxLM+kuh7oOxDtcE7XmByfoOM7mjWxfbPjdsMsGT5DLauMHPwxKH9lJ
cF0+vP/737jMYMtx41FzkJJ+ivS2SQGjimiQDlh8mDsSbCiQan/04L35McwCNufjhsA+WS8rB8yR
zxE/LNZJPwcu2+yKgnzsKLUSilwmsvbXaV7K88RsmUXSFK9Y+6r0R4uS+6Yp/YIWgZ8sIN9S84Ok
8De/G6Ua7H3k9fopgV81srBSKnzSQNIxdqSuIQyxxD//FKYozP6RjAPD36q+P+95K3qt6WCEAXoz
xs9eM1ehSZP8y/u387UW//hk8V6bvDVY4igyrdef4vkoz1dMuyENzWqv0dA+dKNRnSXkod8snBzP
LBtW1Fp5yfn7n/zGjkihqRPvBroZv/XJ+2oitXQwKmuhnQ8+yrkm5Y3leUNPZqsghjXXXONa0p49
Nc8Zb7XIb9//Bkd9+snqhunNROfNrN/me7z+8QPjVGn7bDOegOHe5WYCttjN7zT2yTOs0uIwSGs6
TygxLpI+ac8Lw11i4CjjhYES6xrYcsLOSkjfB4vMSTm4ve+8XPzvZqv2cDC9/mLSQBNaE/PA6bs3
PhVEgNwKVIttVILkuvJLDIL796/FW88Bm9+2plGr/W1vWeolo+FjMLnynQqZ6LBe2khmvkNXKyP8
gkOc4Y67VoOvnt//5DcWVAwElBcmM0OTleX1bw0EgEKnsYBfyo7aq7d4FnFlxIGw0QySlQCrhm7w
B8vYG5/Ks+ezTXhUoxCCXn8qVpN+2lLfUAgz9NPnTrzME0O0XW/NcgkdI5MZEq+1Orz/a+03Fg/f
hojEi82RjtPe6w/ul76apYtMOWO38mGmNgNBZsxdAFzSuxY1EoydcPVWIzhpMi5amVvTBRoy7bca
FRhuKDirOOsmXf+dmUlOeFIhNnVEUZmYlBnHt3EWqPV7Vlmo8wPZDUlIG6mtIq+0YR1y9lrnvVH6
/oMv7AoBw0K5c2bY0lHng1nh88TxS19qsFwc/UNBcvseGHp1ZjElVHFHS/TR9LcRnQnz/SafJVkL
Zj+UTCrqHOGjN0L525hsRo3ms6ADpBbpLDtZzcP1+5fzSBc4eYU5+eLh4z2G1BKc7IxWoJXS0Zli
VYE5XjJ4mhl+lcwhrL5JD1LQs8jJt4+zqZyvsDmpKwLLrL3IezfGBIbwaFT9ThVdc+4r2YK7sIIb
SG/mp8kCHPzBe/3WzScHA2c58+xt2P365is4CQgIU97rglwrRx+HHaI7v/zgY95YWunrsmnoXBmP
p/z1x6AmRTwuGENPzKfjqfLTKjZnFy6nD7U+9pNGXUHxt9zYH31i5gpP/6CqfvOHwt+GdUPwiO5v
//6PKmmcASMpWmM0LTXj2TDVEOWBKT6IP36rducs5fAOY+oC/HDyQznBVToHZ1oJreNu0rImNHQJ
BjOxq71C3JaGqmqD8wb5AfK4PtsTZ5d9Nmm2n7cQ6qFOqb5+ShtW8Fxf0SltAChS6xChvv+g/n19
5aXHKbW1b1huTokRKtCLjGxDntPaY8+oGXbXrZ5/aZtZ3KyKJG4l8i/LqLsfbLMn7stth8f1jt9u
6w4hVTr++z9uxawJpO4TdcSkAzmscwLjSsC9n6BlNOerNqizZiXXMRWT99vVakLJhRguRqbXVzRu
EW9q8/Lz/Yvx96eDr2RvNDbEHqz9J68BBnQFBrqjgNL8CWUQnMy0HpcP3oI31gYc7RztADkR8sqS
+/ohdCcboKIxIxVyZQXTWwwxMQeI5IwOzkCFhe7zzKn/ZTUQeEZ9Do1ZtETKD5ne4I7UrXpnGzpY
xH7qUh0jAgA5b/UOhAfaoZEK4/v7l2Vb+l+vZXzf4xnUxHPOy/v6+xJzVjUjvmUknM13IhiHNix1
bWQiDZjzg4vz9/2PBC5M2xtTA/NecHJtBGJAjUkCZXzCcUWufZlFqGMeO6W7j1guKDUc5X7wA09c
2X89i6TeI/SBEwM767TgYj7k94uuEWqXPnp20u11mA+kMhR6jeSygGekVakRaZywiqhA+xBagz/B
P1uyIMwct/0ACvHWJecoTbOTPgNvyMluXFsNlAEOV8SxDvpedAudKK3FUgUIekk+qLGOyIyTG8wI
zYf8QzOIhfmk6LBSlwZBwEU3a826k/OiGLflC87OMNDToDhrSDst4tbn1L0rgsIydnhFc5R1iWIu
BOcl2DNYSsi/dSDUQVfMDp67pstzUIp2iGDdjvkntJy4aZkvYxhVjpsaZ+8/pm8sZfb2zHACCsyA
H/T6Ma00YXgknVE1T8Z8O+V5ftb4KgiBifaHprfLazOREPYc0x4+eGr/vrGxatD5ODbPuYQnH50b
a0+jIqBX41uDHpkUaE8jQPw80qFPa7dYPoYr9FeO80u35vUBjX7ex+///DdODXwJBtsGiymESvvk
1SE1MlnayeBL2HX2MHe5QwNGEGWyOI/+0A9n0+qnaHMtTFurNj1DZc2GsDBU/tjNwxLlTkDVlrSp
/kEx9MbVAWtCZBRcInr5p+K2DHF76QrBKFsY6wtZdLj8hsY0rjPU0ethZrpIxmbWcaIJlJWdtxw9
2sf3r84bSzv3dWtk276LZO/khSLxdggGLxM0sm3cCkyTYsTAH51W3nhtXZNjq89IBLXh6epVQxYm
lYB1ZMYI3IZoetOoMXOPhN3GXT7Yut/8MLZRWhEEcRHl/fp5ryv0bWBMSQ5usM1kfe5/G+vqeTYX
4+kfXzx6nlw13NTs2KcucajrmWOI7c2qk+48reW0K/DdfNCL3oSdp/sMOkjTMegkEsd1evYBeTop
W26LXoBSpG/X+YmM0sE6zzDGfnUrk6gCHGdBrEpglCi8c6IzNfHTnCWg8WksvyHfo9EG2+13lYkO
+4ybkd3lZpYIp8bMIiQ7enn/zy8OjRCLwyLEPdgAr2+DtnDwUBahneXiGztQrSpEx/gRrGK7mSdL
NO1DGokmSjdaA9vz/Ue1hJ2HfojgU7R6s5Sxoh4yczAerSb1rqhqh//GnsD0GS4thBnYGqfH3w2a
DQ/PpDxLaai26Eq/mCYTAtwg8kCUhiBpN1mudBdNvgAQH4/I/YiNmC0zxpa4nst587cUPg78wRf7
zkdgDW3RPm8068oOxnq4Yubcf1B6v/GeuxtkjucHjRgnsNfXyVybxWjRJqHOKjrOq312pild7f75
PWdeyh7D8MgDnPD6U9IRkbtTcuht1sG56FcyZTwDYsr7n/LWC+4YdFyoAni/Tzc05OQYVpJtNtMk
Qdwv+MBDeN55TO66kf03VhOfapTni4EfHJbXP2nZzDZ9qXDeplV6leHqOm8GOk3k2wXn7/+ut+4R
rziiaRYUNoaTezRYRTfXHY8W1hRgwkhQzsuxsm/f/5Q3KknXZ3pCZ5o2HvOa1z8IxZ7XTwuryZR5
Y0TR3++bdUyjerhbBsI7pqz74H79/XcxruF18bcMOc59J0+FM0CptCSnPsHxlkT7pf3kYOL44An/
+1PhOLAmyHikOuYIe7LeGEZt0PpgJ5ug1+x1DcxeSPiBtzNgTx3ev4Zv/aKALiKrPusAh6LX11Dm
Rp9qPZ/FWU6PO/TLoeiG9YPC7Y0DEf09FHngOnjYkcK//phCpWR0J7BiE1SwP8ASLOFiVOICvfJ8
hsAYJ3te9nd6IfKbuUq7SydX8ow+NNJjgc8RIySi7l7+KOY6uF+ypr6GbZw/DcjZgw9KvTcuP9xd
ZvQk/G2Tj5NSrySxOasCHquB1AMOig0jF2+cA6azifny/uX/+yNM7wAcJ/A1anOwv6+vi02SbFoZ
9EsGHQMdqXjjFUkjVVRb8CzZ+npxn/nz+FEQ7BuV5OvPPfmNhFbIpWl4kDVBl9PprW85ZKo9X2Ul
jbByHkrLcg85OrZzT43up2AqvlVFsGLA14pmP40Vdrhibr69fzm4wvzg17sgX2ybOXFWQQnhn1yQ
ihCdXgVrFrk6RobbQa2a9qi3JIBf9KJy8vsVNRnGIyGM3/7A+xj1WeISodiPeXvrtBNRQ32v6Te1
25YOaAnZcT6whH/P/M+1z7jxJefo2daftuWW01ZiDVsCFkojKuMAfEebN4rsv9VAo8ZswAr9FoBN
RKRNSgk9BH1xMQUrid/MuUwk874FxYvQRyOPyUSyOBwguf1VroN7R9Oc0+2KL+mWllWOpoR0gh9T
Y2TDJdY5IpWYNNlFmCzW4kR8S+VE3czjfQUGnXSJbN5muWNjIvxGIKK+WG5O4mLQG+AxRLI2PdfJ
bC+DIMdaAvVJq+NiLeYfi9nxJmMkXCANdoFz5SUFAr0qpwkVal6QPnlei+59kN2KTxul/FPXz7V/
6VCrDzuKNAZemb7o026uiWwLWwlbZNSM+juB1m1NgZbqNqkLRbrG+oKblaQVzX5gMIxpcpgo95G0
eU5UEWQlCVwSbbpratN68bra/jkMbQla3pnsCwH6DAyEM02Huq21eDH0Fjk22neqjsEjfiwZxvVH
Z8n2izu6ob1yheekJlEkzbrmdjIpVsN+toYgMirLq/ZOnadMrPJ+hCyFoADDGGlJd8DX6ar2S9rO
hwymwxRhwU2tQwpL6K6CjP48INl4RmF6a3UyP+8ztzd2flL1v7rBNH4UU9d8SQJt/bxiKi5gnY7O
T39eFriYrSaaz7aOUjvysO3nMYTsFGOEqj0j6tAYLhilLYehucD8Y0wSvgxhY8YTPRBrvcid1Ld2
pZdPRgyLrGhjp67UgdDhct7D6ZrT2JxGZ4yqqTU/e7y7t/iTFdoNw9e+YDT1f6Aqhn5Q+yK9t/iz
RqSWoV8jPYGWELUrWNbBoF0eDrWmP5Zdjlx8dMs0qsxlMXdFb1jVhbQ9yXPmC/LNeMwFqALHTfAw
lKYZlpMwrmbXbcqjg/5mUln5vfg/7J1Jj+zGul3/ysUbmwL7BrAHzmR21TennxB1OgZ7Btsgf70X
j57vq8wsV0KeGTA0ko4kJsmIYMT37b12Wox3OM6771mDyfXggeg5yJx94Fwql8FpGO1zlabCWMkm
wYVDaXZiNbeUcT3hCPY2jtubWAGtqhZb11C6u9GtOU43ATq0GrVkpEGigOuHFrhLdKSwso5ebDVr
fBILG9nJPEWuWOtDgPmyqMVOaSrDfArt49kZNDJXUgT2Mcf2vo2BAPpNvlN+rH6WlpZ+k5I8q3Cu
9b5ZVyTqJCvqXfWnvCBWLsxlS6qURvvye+9lIH2Q3OP5r2Pbn9for213p2gSgQQag7LZKDeZCoSw
YCdIdTXmYq8NDr55BOnW56xpAaSA37Gu+b0mwiczH34TPVd+QCEMA7Q3HXSuXteOV0B4UN/PphjF
CqtN8gszzJhj5NaiL24ZVzclyTyo8Ql+/qZX5fDFrvyc9zZT+wY0oUYPp7SGXQdRruGsdfJn7rUc
lsVaE2b3ATLT/KVfahR94+JQwlldBesJHakIRTd3n3Q5WoQ9CKe9nw1nGlakSJlfvUFEDwlLdr8W
bdI/UQ2YH4MpRttDVDRHokTO1rRDuMDnOrIme7gi1SFBCTw1Bt5OeKL3ZVvBRGoNMYRjOuNHqFPM
1XGijaSCJc53OeTtvT5WQAJqe9C/j0TCeSFe8oy8HJ1U1CUPqiZSIsl+942jf55S3SSJi5SaR5Rd
ScqUdloSA4MRcb0LEQU6UDW7Ni4DLX8afYvqokEgYrpOk9a7UvXcQT2Udn+bY43HoWUPcryGZVyo
UE+T/ENsjdLfUeKyPxiQMbAjySx90n0pvnNeo54eRbb/YlLR/5xMffdsm4Oa97qHypoKAbN7hbqq
+6yLMvqzABUs6am8gzFAYkUs9JnxYWnR70o50+cOEUX27Fpz/oWVO/BvdJtzMga1uvpB1m0m9l6v
SSSJf1AcTN+Pfi7nYit1PlYrH1rGc6PTr9twWqXDIqc+1q41XNAe5SCxRBGiI0bMPPSNYmpWE1a/
XA03ZIzhHe4iLP8y0l9agzzsVTzm088pU3G5TmuKz4fAgQi1tuzSJcQ9wC6bkbgncWyNzbXgo51f
ObQx11mQGm5oosW/6zDgjKvOITRub04u3p/UirJ7OttRg/k6QC4WyMruVoKKJZQzsresMDXJpg+r
2WY/RPadiRa4MHFfT4kXvHABAs46N2vFVvidUW08JOsfMeA05i5C2NOkECNyKxZX8ciEI7GTfmeG
/J6kKz+pTdrqmmbg4hPDtI/9Wbtr3UCIdevY8Y/ZBnIdzvZo3hlRAyuAdla1b7Fx880U5fjDnm0L
dAJrZUXbIFj6nXqj/E0Ua3AHEr9B4u5hjlg4Or3/3a3K4lPuUvy6IcNr3mRQMOj4ykJ8mefBhpzt
2kqFTWHrj2YxU42e4xGSSddZdC5ZHGL3AGLU/JZYwYzB3uXDsZqMyXtQhkGXVunwcikXSGGSPe/p
pFSqSgtrfbEuY5hO1oRydfrOnJox3vfGEHyRsR+jqUja9grwpssCIxt1y9KsN6vITuboLi+NIizM
rgiIYzPJcsF0ZN/jz58cOp010r0YeVy1Nmt9dkFRzb0fks7sFwRddTLaSlsj6cUTFEA3ICXy/ibi
zf10MGF8paJpI/lPI+858OENQX9KMZxZElIre0I0tyCdWgb4YKMYN5zReiE8p0A4yJ5PW8c4dhIM
gcqBBqAt1omoD8w6dIPUvHPbPrjX0q57gtAm7txZxvdCGN50VbbMXnNC08t2wFBPDQGn8UoN+DvX
Pja/HHRQO31j80deS+1kBHJHOir2lW4kWP1rwmF0HPtD+xhPufk1kzpZT/E8ZXaY9a53l+P2WQc2
8WR8p/Swr2XwO21d7aU36Xbq8yQcZJHSStZgrOF/6CXEB/wo+rC1rMnYOykQD2z9GgqYxkzMLbSi
XD65LVGiodOZQ/zE/BCgOLo4qtYV85Dg1ljzv47YU/OrOgV7cp3b9jCs/KSf0mt8aQ1ilpxQ3pB8
2BRvk6Pbt31ZVAa8LNk7mEYpn61MdAgNKA4JGC2XRVZscNgHVih7qAw7U5t6f+eZJXFuyifBhppg
2kCminQn3QVDY6OM6pc8Qa1XH/NGS58B8Adq09BlIGwXF6ODwKVsPoKjAgRiz0Cw2bNkRbqSXRBn
G+UAUg97yGifkU3Z5ioKKv2TU3jxB6ciNfwK75i4qhRem9DJ6mLbZQHa8I6h8gCagS0W7KMUErM1
plf+0I+3JSUzmlcKvQHWBKsnYXUekg7kgJeTRuK23qJTk1B7GO1qX2a+V4RWoBjXk6N5N7i/DKBZ
kBW8mxzQzcLSmXu2L0ILcPyObfBkFLhTttU0RD+HoYu97azyOF83uWOWe7N3kDiXlS9+EwuCVypg
s3IL+kK/cyKi07g4aodQjL75g6+n+sRkcsAYoB5/rKzRoU5SFw+1IUR0qM2o+arXQXmPbDuLoN2P
cleNC6jEw/DEtro2hsVd2Lmbpo/pr9MbaG8wmnTD2qn1qbhp5l6Lia2LjGZTd6ree/jy2tAe2RSs
9Mkx523eTl67bVwM52GFcM1hhvVZurbx7vRhWkxpv6mjUq2BCnG4X2V9DpuHeKn5Ewp6eecgarf2
AggavK8AmtMjfmjY/L6eR0MYG4OEnmXIAvKSsOxp71g4JVf/LSb40Yp7dD+Vw+ZqxSZRruNu0OSa
7ktrXqh2vtEApLzh+d7iM0AA452UbrI8h3qCTXydTU6NQLn72Qubc94kkFT5RsRz8B2Kz6P+vW36
5kroQ3uV1yr65bpKXKjwnB/7oVLTEKeJQAeQ1snxsV8lWmBVgI1WrTb2V+wKiytLj+SGUHc8ceWU
f6FzmF54BOcFZmSDSBboXiHqA5JxfFGtMYJ8npG9WTGsVmT/7J9mPg+VA4qIP8gvlJaM80IKzzvg
gUP88S0OoicX1IERyhotWatV1bbq0nwT23AHZsVHmKnuRkboKZsFxLczcoCjQLLzI/VLPAW6LLcz
AscrQ/WIOQgUFOvRtNksXKg4nNUbkJNSmKJaSUXPOBVFjeng12C4Y9bm2sWkSg0R+YGAWqdL4+f7
11re6nFtg2tBgEB7hRCLXLrj5zFqZM+qkvAuIpGqm6DyGm2f2lqw5AV7jrnuIA597melxTt4lwFe
Ld8v/c37P+LcmsAxF9U8PR4DzTLehONfgS6JuPSl/25GU1dcVebs+utGJPZzYTTjkyal8U1Fwwym
h9loh5MFGY/WdOL/xGsNUe3C7zmv+Pj6og8hUspDCGouw/ZV3yOBmVD/EXoPKbxX+Kc2Al/WXQI+
/EeiUan7FaLexRV5GKmcpwURLbeyj4Z9k6bD14ESyaav2yh8/4edT5fld1GVRzGCD+BUn9qYKrAm
0q4QJxQwm2e6vl4y4R7BJLfPwShdeBDns4XKl6d7IDy9RUt+Us2ekISWDdmRyB9Msau1rP0FCDyC
d2DH4sK1zu+Na/nGoj5FVUmf4/iZO1bEidvqWAwlLn9B8GAIJ779XWqmszL1wrxQ13tjKYBotChK
kVnS2jptp1gSxVONk3JtuwhK9A6eyWrW5oCpn6ufkSjGD4RNsy0yCvkx0/z6XoJz3PQOtl4ZzWA+
RRTUZDxrSu0AEiCDef9tn6/I/EBsL7R7EK9Byj9+Imi79cptMWPj8YyRX4p8JmmQdJt58LWHrkah
1ZfVpdyg8xWB7TsJJ8uaQNf6NL5At0eWtwgtaNrIYAsQrLvWvcb+lXVpEFqRLPdkdgMzaxKfQuPo
BhdaQueCCj6Ki8jd02FL0OI8vmszDqIMc+XCjwLEUGWjv2+Hov3amuULp+XoQRUUEFsN1NP7j/v8
wghg6TtgKkEMS3P1+MJkfuiSVZfeeTn6nyfaVTiGQUGyg1iOBUApwjglc3ll4dgeL7zrN1YcNEBY
CFj+llbiybt2+zS16mhCCDtOza6R9UhgZO5dWGjP5xgyBDQC2K74tvhnujsXroaxCBEFx8YPGYJr
fK6zscUC3x6wZEESeP+Zni8gjCAaYnwV0DMzyY6faUapQtNIR1/3sonvHRAyYZmCFbE78NP/+FKQ
kSy8n4vFTf/jOXu1Zg+F2RidjTlHgHUM565NgZNRJJxlpC7tIs7nCFdgsLDHpUfNjR3fVuxhRRsE
rDKlREEkeVl/FjY4EXqLpX8rhliNq0gbW/go+J/H2fxtDkkVIrnU13VHFbn3qurKhiexkr02b6ja
RFu3t2u8GyDxrmAuiwu/+Y03sfgdiRNjUuGiOFnKh0ChDI35dFC/Sn/RQRqujWrJiSGu6vD+mzjv
5NCc5l0HqA35XvHlOH48Axa6LPeJzKZZrRf3TZ+1fuhBU/mFyDxvkHfJ4ZuZxXNxlSp7ybs3EzG8
EOqddZtmbmQB8xZ9WAi+djYfaxHEwf793/hHIHG08UE2QfhtsPR1kC2eNjStTgf8osOXmmkPTp/j
RMXGesTnEYBOSyiOxxpJMjvXAMq965QZTB8RFLUIiDMvCpXn6GqNKKJB7sF+ZitrWWEErCXVaj+v
UJnTCdLu4rwzm+2QScgKwMQTc2XiXKpXrLDlSL6p1dz2RdJmmy6P1Qb0vFAHrY90GhEkxU53LZ0K
88JEOcn/RXdIqW/R1GCrXj60p2sNnneOrFXECmv1CKE0qZFxAQz6G/UHqwrBWhXphhqiB+x1svN6
ywaS+hd6wekWBxCqcZlU2rCqRtd7bgExWt9ymg7PVpJOPzwvpYCYwj2u1m7Hq19x1Oi/pUVlUmYY
7CnfLK7qlu5iIp7ff6lniyg3xhYiYE7yF12N43En4yjP+LaItaZz2Asax1vXzTReUEmebxzQELAf
spYsZo5M7snw5kn5sNNBpaV9VN+kBSlzu7acWhHmhd3sktmHFj01UUm5OyELovHTtgdHA1NngP+c
U6cjET6MVYdRm2pHZG4GX6XzBWXT+dPAHYd0dkl4BjZ9Kt5xKXcb5Ikka89I1S7u2xnQgtQvfFLe
ukrAMkj2FBt4dFrHz5y6iJMyWSkkCQ/GPxpJfT3MaVJfGLVnSy4SfnOJi2EF85YNyvF1NP652RZu
sh7rWoRO4hqriGrJZiq6stqlsXKvh6VjtG6V3V41TpI52/dH19n+gF/A88SxjRiK/L2T0TXqAJ3k
zC+wzUrbtrZerTwsaTedp2Lyia1ObWzNCHYmzcKH9y999t3m0gGyKPZEaGXpyR/fvKL13uuJRn91
lPN6xKJyS58xemLRMR5VRLj2+9d746Uuu05C6GxuFo/t8fUiZjlCWwouXZ3pB5XbPycs+BfeqHd+
lcXTzbF/MXEux8+Tq7Dz7XKI7uvELZzPcD0wn4vApqLfsGsQm7TN4owmpcCWk+hkMwCBvl/oL+Vq
pL6EIKOyhvsqafsfmg3zd0UIt3/t9XbV78mxIZfcc9X3SBM960DVUmNvzXF+Qs9m3uWeR/CTOSYe
wRFzZbWrgV/6TdVGoJEukA12ODOnXCYPVL8lOaGg4uZ4VX9fgalvAL85Oj3/UtOeEzSB0S8/h/W0
x17jxltwhFawoTkbFZDFAzsnogGRQNjZRTdvKD4XJKNncWxv+dADFUGK5YICw3odNnVtPnIAH6sP
FSWg6VoRD4L+XA2d3CDIVpzJW5Ubq7ImamLBkbRfZuRZRghxx1FhKgQBn4nbV4QHZpDH8Yxa1b2m
RV4XDlNL86plsjzGCK9wN6g8+gAmeIA859bIB/R0bL/WNKGhB9aQ8Sh8zM3fS8Y/Ap3cJj+aqq1+
d/99+c9+ELKBoEd0f3CW//V3/8/hUJYcsX8ns51hQ2+S70t02ysYyvLv/w1DMZ2/8H8Q2rxohdFR
L2ruv2EowV/8QzYRyJg5kFGa47/5TxiKZf1loPzCMorQe1mZ/s1CWdgqSIFZlTlR/PnTf4IKPV1/
8F9QRyVrD+8SilP3ZP1pKQa2okFyoeh2rQIGIA29UksePCNunr3GVRcWvNPdKudypGwLBISAtMWy
c7w0OC2hH+4gbEBGeRoC69SYu9r3Afr6hVX9bxHrq50gBz194XGgo+XmArxPx9fCnZGnfsdYn+vJ
jI1NXrsAvZ/RPGrWBL9SspaQ+Eilju5RoHRypkMC77MmN7ZF48IkS1aJ6LLEWEfIpvaAPOdgh7CM
OkElXRE95q5V33laZK45FMRJ2FJefu47VNTbHOtgF2q9m1s3gUpyhM5wJdkiGHUfbCqtMKofymhK
tXUq8m13rje7vAdTV5Xcl0nrxNsyNdo8LLIsAt9s49tDCOAX9l3k9UX7UJF9YW460NHZbVrH6kdf
I/Rpkrn2XopUVfatP8feQ+wk0W09ecmPHMN8si4dg1wdx2xBToeRF8xINkgAaZF9zQtE7j5P9ei2
mhEXYUXx2OCvBGyoegoJiXMgqIzGVPk3bA8atCitlY+hITSXgJtZ4ffcL4P6RxwPRv611EQHvnTU
UAJdq6kHVonmwiKKKYimwrj2hVT1tHKIKGuB0GTGjHMrNt2WnoWeRohvNpjwS1tBGyOzg4p/4mdk
dko2XOMXKdJR4k3WyvKDT8dwhABdOc4QULjTB/2TNyKYIL/XJEwDa0kSIXXY+KMzzt0WQX/FUu8q
rWyAAEZg7yw8BHIMIPrraFnsq5TQndq77zrpFu0jlHfp5WHtODoFDH2MCuQ9BWiEultXwvHmB6+T
RpkRMZEiC7qHI93rT1FbyuJznAbpjMyJ0m8ckrk1ti8k82F6Z76h8H/kBszAgKnZ9k4J2t9uG0lH
RVSwsSUxGpjTkO1P8smz+rZ4KBLNvo86oqm2rZEMRajsufks44lBJAfAM9u6YR8T8h7dMrSSPnCI
V2qQQbhJju1m7ty02A9oaHCFGt5CIvWK5sec1u28IZYmHXazXlvxp74pqgZoVmPqNPumoevje5Kt
qFgNZsQXCgZ7wNGXY79YSQIuwLpWgSdXbjl2FU3I2GeyBIBdrLElg0SXgNMJmfWtey8bMH11pJBk
YYmm3vo50n+tr8YWi/Sd4ea+dZMPSubX4B6FRVsUkDpZ2jYeoOfU6toW4z5UiDsjV+Rtm8wKerIa
DUNarWIkzAMjAzy1zM0yfQ/bfzE0xJ5b/9Kr3M72sHGn+LoFvzKuUVs139se/TUxBYk6kCho61e1
lgwgf6mO6vF81XC07mjoQc6FDQ+qeAb9DXMc8eSWIAk2E102FMOOvRBbZbQNtbFrW30qyaoA+EfG
zlQjSmhdG45ancHITcC7EesgHPhwtVZWK92RbbYtEOGuxyZ1yj1FYherVlcqND/JGEB20zjdPWQB
mrl9jcn4QwaDPr6NmMj+zpFmbzzHymb4brQ8t9NPVRUpd8/utVZikVI4Mv2q2NYs2RyBMXS3rl+i
GdHRNyX7qU0dLezZAfNb3ER311YKTPimTFNdHDQT8ceuGSOBlMl2Zxh6gHxXbp5Jch0CEd9hfiHn
S6FkfE4wJout49ZQPKGpyetsJi+ARLnRGTZD0TtDaPIZKMIM97l6ZlSOwF6FI+yPI7xc2LvsHuNk
yUEJWKK/mp5fF3SryUhI568TZxbjKRIG29ZSg5RVfROk6JjmV0PDxc+4HFNmM/qrok5KxGFLc6Ry
N1XH8Xf8GUsAj9JfD3YUVe33AdYldg7CHOg+jD+VKYDGffyzFfj/u6L/8Pl6/583RdvmV/lD/OsZ
uqT41ZT/eil//ut/lt1L86NLfvzrhr9tX2+Zlv/Z3zsmz/sLF5Ktg4GjqrlsUf73jskK/iKnGxk+
pkJ85d6i6P3PHZNmGH9xIMYCzH/ncKpa3FLo9jrxP/5Ds4O/YLW7bDqoj+F+/Adw9ePavc+ewmeE
U17ixMiZ8VTDnlJB6uBxM6NARlNpJYOnmw33ZdBt2roWHOG5yy6exZcj6H9tZbgq1U92M6a1dK7Y
Ki77uFc10D8wY2UHYIYzgsf6O8NBtPu9CW7m9MlOQY01j635JGlOsWYjjslDI/0gy2c7ycJh/No7
46ry9EPRfG9MuV1cfdmwN6MDyt9DIYaD2z+W7bAdiFoaQdYl6Y0ZfJCGT8ZTttJYVoNs3ti4+qa+
3A0oLGtdApfdmRFxBmRsvRonD3/f11Gs8XIMfe92l5fw6natRoLdpSm99p792+ROroidW82htiUg
4b7eWI/5J+pzxhoL0IUS56UrL3/+6soji6EeKa4cuYQpWWq8j5ovHAM3skx+98o52O3vCzd7vAc/
f7cnVafKcVVREJW7rg/tZis32y6Uq2yVb51dtK8O7qrYPr9/ybMxfDyaTpk0iGERjS+jSRySTX4P
mHQ7XqhRvXkJigwU0Zduz2n1yOjhJ3UmuGjl/Zj9ZOM6DzHs1ar6VKRf378bc9nHn42WV9c6GS05
ci85pFwrvivxlv30d/Jjs1fX1W78Ut7Fv+Ir8x7Th31dPgqyw1fWB5Wuxs/v/4qTVvef1whVDX+1
g20YT/LJr7DzFqo9tRUECBvLCP1PUBlmb0UmAb1+gb/NWMEdff+ibwydo2uejFZ66C5M1oxrWhkB
Zv2u7OaWo1VVrKts3r5/sRNK2nKHFLxpHi6MLuybp2e31te0QiO+b+0Rd0lOTU6Ob+BHWww3blhW
lrXvp7bblnNd3BYex5VgcqePk2z6fSsteV0XbX/v4qq919jI/5oo6f6zUcfySOwrgDQWSxPP2Wkv
xHA0g/UPz6btiGTNxpW4mSCJri1tAlwewZCL4sa5sGQcV7sWfsgfo5sDaIC/MCQfLxlIuILcMGmc
Ajsk+sXHBkxhLNm///SXVeDVILcoHtDMZnNDHYEv3JIr8nphyqdxSBMfjIXrT0a2ZkvTd6vULZ0P
ja7X9wov6nWD5ltfEeGGYQPBZPT0/k84HeKk0rFXwvOMg9PhV5xyDTppgvVG64PwzO02qa3M63YY
wFuaxOKQK2hskQNl19LR03CKyWisMpU+tV0aXSDFnawuyIrQEqBbAIaDt5D69PHDIAixK+M2rred
hUBYS2Z5ndZSHuzG/2UlHpxy4aebC3d/sswsF+Xz6+I6X4gvYAGOL1pZVdpppeCikyqe66LXtxyu
so+emWZ7YVkNPhAxzaEdRz7q7nSyFupl20xrfx5qog6MrLwATzsh5i36KiqsDEF6IgjOKHUc/6bB
1MGIy1luEZ8666SYsmuYzxYhntRT9Mj/mY35FXGpcKnjiTJlIN3Hf/pY8JNSPqKiw6IA5+zksThz
JA2Uz2pLdKUh1vZYGjonA3IkV8KrxFPppuaIvMovxL6u5+g5Eo18IYSmcrdBOaLrFQr+/YVftYyA
V9MF1hkCHwYJLsDlL/fkwdjx2GqDNEloSqxRbevEqJ8dqx52Vp3ZTx55dHKl20NthBYBtj9cGyAJ
OyUy+BbAQXxTItXWKfF6GrJv0ic/JqDvkvDCrzxZv5evI8gWrDXgjZk5zkkXPTCCzhu90t0z9aMb
lTfFF2PMIshUGJtoUxpb4BjtilOlTmiOoR0kevVN63cBXC2T8Biaeeu5cx5EUmc7FXf9pZbY6aBf
fiFKPjrM7J2pVi8b01f7oWyyWioZBpGN0eShaQ7qZJuTlLg2mtqkFqSIETAia08Mw7Dz/abYpAum
SxA4Sv90Gi98g07W2j8PjFFP/XCp7NFzOv45tbS6ro51dw9fBHx3M5XrWhn2hfdyOni4aTQqOss5
5heaM5w/Xt+03jlEIiG23Qdz/Etv5g4oPvYhaj7+6sIIONnYc0M4imnVYpfTETCaJ19wo5USx38W
7acm/THhKtl1hYEDyyITJ8lL+4PnBfKlt1rwz13WENLZNGtO8mDaVSbW3ogr7f2fdIJvoXHMT6Lo
iW6KLhHKmZPFdbRYvzzhRPuo69KfKrfsx6B3DnpM4SC1MnpyIqmuYUIG25LU9I/wdXoO3ZTV1Egi
eo2jhdrKgN7fG3za/mNXXmVzW+w6zFlPkg/wxhjm5vD+zz5/Z/xq4q443nFSQhBx/M5yPlj0EZNo
3w/efJMkQUkvXur7PNKnC8Pj9Du4PCH6xAs5gbUPyNUySl9NCodUAFclTrB3pdZ9oAIblGGNBOcH
KKDagfjfxd9Y79pfIrKsrZkaIG+muS63DbG7/vr9Gz/p+v95X5yI6R9i3vaWJvnxr5lculrwT6J9
2Y7yM7jk7NFWTou6QlHuy6qFfjGpqMF9NXlasGHQlzcdfrWfJRMswf1U25vZ1ykodnPafQTA6PiH
YdRauUulUPVakPyU4cMdrJt+aNIXrLFOtfcKR693lYcKaEVMdfH8/n2dfduWp0xvdCl0LT3o0zNv
J0o5EKO1jEPhbYt+8kiijrp9SojOxiHhe1vUXrppKZxvugYJKTuOfvf+j3hjVHHaRlpjOwtp5nQu
uGRrzX7LXAiUN2wTcjp2EVEl14VJMNf7l1pm+usvFrfL1s7HLLUst8BRjl9jqg+uH8+6thd55IQA
OQXGpLjdpJT3qPHqWM9oCuDP9eoLV14WzbMrwyxfBFY0Tf4M91fDGUHPOJFBo+3LqWz3mp68VHVh
0h+ZjY2R4b8ld0rfFLKr76saZtT79/3GI172cAHbZ/SasMqP7xvIQZ7hz4kPdRU7N1E/6Q8lY29F
x/3SVDndNi6P+PWlTlY2Rc4nGo84PjB7/f1SWz/00OLAPqKOGZyox6uVZxdWizfvjxAA34B0Srbc
yca9sBbbRp/FB8Jjh03Xap+JGnHudG+8pKR48/ZgJ6OjgNzEGfT4SQ7CNMEFGdweRxLshchydC/5
6s1DdGUVkf0MQfLb+y/vfAOzSCawXKLhoDp1uvZk9uSPkeTmBEkvO57tB+xqHj0fH792b8t/PFK5
3DIPkWkwW5a26OuFl9QavNcdY0XNWf/CG8s3kdE/k/eSS8DbkOz8JiLJ2J/x4Wviws2eP18kE85C
M0XHSbrjyfNVWLED2KnxwRJ+edB8lOo5FkwMlss2MqkjzOko395/wm98bJgXDtKu5a0uRf/je05T
PzeMyY8PflwrRdNgoRPNmmMhNqTC/9sv3fxJ0ZIJDr4ZGVf5FGjI2NMy/lopcakIYC03ebxYUHcN
6E0jNGO1IKny6BWwUKtyzoJgL323Cke7LfaiYSvqCtmubdYRAk8bJ8RC5xyCFqFvhnyB1EGt3+Ea
hJU15NEjPU193Qmj2o9121/JdJy+FF7abNqS9kWhLPc6idL6ga5nf/DAqh8wNaFl4wR26Ka4eDBU
ZN12k5Vf6VZibNJxkFdqIuM+8Tvvws7i/LWzKKKaXo5XiHhP5VajnVTNDI5tr3oRNuYd9k98pl9K
eZcM5oXF8I1rLbsXNricCcCBn3wECO7wkOWXMYwqT9zKPvhCI16/NmoXD3adf2hniAwXBtgygI7f
6NIfpzdleGAk+dwev9EkN7s5xiF3iNPoZ21Y9HA7oZas6+F+1vt233tgT/IgyOCoWt4NWNVLkOzz
ZYSfwPrPoQ0JK5uq459QJTIFb6HFh8yv8GK6wYvWyzh0p9ncuCNypfdv+XxJtvjcUMDS2bGzvT+Z
yGU5l6QYxeLglxOOKC2Rt7Myh5sc3tqFSsX5t3VpGLiIONhMIz8/OUrAMu4hKpTioHz3iswK0l28
wgttci92LU+TDX0UPZOah4XaHi+5sN5YPFiYOSjhwFiIgqfUIprxljbQ3+PjWvnrckr8g4yBslaB
1awZ7/OehrH2fUlR3vgQk+/LSvucuIN3iXNz/oYB9bJ0c3ZDG4a88vgNe1hokZ36yQFJS4PJRoPc
l4/WLZkoOHgnVXfb99/xsm04HtXLBSGcETeDEO1Uy0k8LV1nCmEH18oTvhKpuGXXOl5YG85Hkm2g
MGG7BnLIZ6E+vi188z2WaG5rLHVnk5vS3FsNxksx692F2uYb+2GuxZD1XaqMi2To+FoByG579PL0
gAp5uCLw+0OuL9W2tmZ95csDaksvDmmtu/SUTRXWeW//44mz/AQY1BwPqXr+qcS/2inWBpkAkV+n
hxKl2gYlbLQxYlWu58FrL0wc83wp5FoMUBeINNc7XZZYZCQNJzgf2myB4sCJvRkAE4S+aDgNtGV0
19dDeiXEVG75WGVrw+/EHq0KJp6+IeZe76NVimbnu94TDdpllbefOicK2ddGmzEJatBxbBZmAXSh
Qzqw0zCe3kaz5q/xHDsvztA9WpbTfHx/YL79Hllm6VQuNarTRkGcGaLtyzY90Phc0hvcYuObcloJ
lEW71GuuScXVr0bV9aGv+EOVTPqFPemfBfV0duCR5LPGyXFJ2zoeS4sT1CCgMTso3LLQRGz0J6ay
/FXVGp9QR6b3oBwcSBroiPaOp3U3Zun4XwxjmHZF01Q7D6rBqh+LedMKzpet645rN3acva9ZwY1m
x3WIRjO5KoEfrDyylx+jwTcJUNSA3fr1+GLxfy88q9y17qz/I8frciKmX0oIsr4sOey8T9Z3uawp
Qqj0MBp2uu1qo9zMcgK6m8cW2oNINqu6XAR9/25uP/z98F43Ld9aClBzsrQhU3foeh0/UttIQbBQ
MTlIt3dWeqUq6r6jFaJWry5MwzcWU6rwDssOZd8loeT4Uknc9kbaNYwgrcLjHunxNY7sfIvUCcNa
isrs/Vt7Yy1FYcQUXGxUTPyTVS6Adku/hRFrtOA2rCWwQDjyEnH2/AAMk3CxS2MNo6R8urhoM7pU
LZ7JsR1d9LaOL9Zd0qLQyTl6dzppYZq5uBVEG13YY795fxT0l9gZ2OWnfrwuTgeiAf300Bp+f2sY
WvVprILm4f2n+NZboyfFVp5xyYpmHb+1Ke4FdQ4tPaQqMDZVjMxuQnay1zwte3QjFFH/N9dDLsCJ
hUrKGT/QcItmJED7MCTpxvHbamu6iNdokNkA8i+1It96e+w0aHyyr1osOMd3h+XMigEhgWVqjeJa
jMjBOqec9yojn8eYbl2pvkBXvRTd9OZDpRu2eNEstlqnH0UaQPgxnPRA9DRZtqknt7GRQ5SJJu3W
S3TnQnX0zeu5rICLYYDi1MnU6wCKBcUgsoNTEyhK36u8iVJeHSiRYjdU4yXT5Bv7Ryw9FIVopTMr
Tj8WcEQqP5EcgKh+auvR6NO9atk7doBED5puV8QyGRWV10DsR10TFzYdbyxqbMpJMaQ7Qe7A6cY8
jUq3n8jHOSChw/nWO+pOpc03bPLd/v3R+vaVGDo2uXHszE9mh6CDHWRS5AdjSKNNnATNHlKMsfII
mr4w3d/6Apv0MOFbU9zHm3zyfZjSQRnkDjNoCJn/nlmzPEyT9LZyTuUBhX19YFPj347VHK3ZDrVf
4LFcPHYtFzn5BOM1wmr4p26LCu14wtQW5Yr/Rd25LVeKY1v7VfYLsEOAOF1uYB3x+WzfEJnOTM4g
xFF6+n/g7q6yKbOIXnd/RFdHVFakLAtpSpoa8xshaNkHohihR+BDucNhPdzohSO3sQWiTW4VALbA
M96DxLKCf7YeYxqEbO/A6WB3evhh0feP/sCkAO+7Om67yFPNUzmwfgaJupbKPklrVXVbK67+FC1V
r63KiiVYW4Cz71E2Qn/lPA/rHUwHh4uxHozXpmUjUs6mem+WI79sx8moVu1G7TlVrP5oDL3+JOjE
1YJcNr+BEXQC3g2IqrEL3kx/sLPXvi3vNI131x0D42eLF8/id5iUw7jR2Gi8jhH4+AgjQNSgZhxe
xfIOcsf8qmzzZhPiUHEHLS67gYw3Td1yKFoBMScROUrzxgqEmdDMgCqPBjVzdVmiXMIsIXGicWSP
/qDoDTLzeK+F8XeTN7suRc0fNriJHJOljY0farT5e6VL+wmweey4xdgNP20m8ktwR+JnqkhQ4dhE
Ek3NQQ/drrPwRB93VaH5UVmbF4Sr7HKstRawvnQsXoAyGV84vGvNHV4f0TcxRiioEzRugDIMnR81
DPCeCmR5LB+ehD1Ydk2r3LfoduyieKZQfZkU6itsQaJ7wDUT20XdDPCFNWmTe8WomLLD6xtUl7KL
KjdXU+NisBkkF9FL6nTQc/UM+BR3BIDppW6TcoQ8FU+xV8i4Dz9rYueQQYem7iJbjAKUKLX0/TTq
1nUxJo1wB/hBBzZSPKVXdDiJgf1ErWaj80SArdNnP+FG1rcbE/vNK62sAWLM1hSvjtqa1hHv4Kib
6cDRvWLgFf0A8Qq5K65Y6kHhHDS4FDLYK9lWMGB0iqEsXF4nPNyVRmW/J1Ux4iPmFeQ+itmFlw7Q
f/dhBgExHm4roW5GJZTw2epKCxuekgrVVxJH3hcULuhuF1Z2tsng3CO9PO7Lx0IHxmqnG067p3FV
3Q08Mw8SrvPQT5vkElUY7M6yceJF8KvxAmH1fX/LSgkra944wAvkslMfSIiYsud5l15IwskNinQK
6gKgDyNpU0HBJ3S/AwFoISEoIzBrXXhhAd6RD+n/NTULm+5aagHlhTKwtvYrDfAOzOCC/IplCCAY
lRIF1loXsRdtYP3PqMlSBxo8q07dhhP2qhtJ9RvlSO09Kmu7H5Ik6ojZDMQZRV0VOhEN6XXaRkB+
NsIwfhrtwIkXjjVhngZhz4B5GEMDOBr8vqtxT4fKGXJEFMIaJnzBY5RLCMSgH1maDelGgVDoRcus
FCWRQwETItDOCi9KpnbyFLJ1CZUQPQCup/6Eij3Pd0D1xLd4aIpAJc0qmsLpwix8p43pUwJeyrGs
RTp4eaJ2ISixZY/CC42WbyiYQK2FXSXQSbMEtISNruX6Mcb+ARcmtQaVkteZDr03tuUXSwCE6cYO
w1KiCZ6rvI7EQEh1ZSdgaB1DaO4OQuYoOkvN/KbQS1RRpBFk2vo4lThCq/FeNWPxrOgpPRSVo0Ed
HUPc6ZYgCR9gsao/yazsfw3IA0PQlUDQDr/vDK/hTabaYK+GigJlGerUX/kApoqnQ//xBgAOnK9R
oGbXWxQDhu9D2rVPwOqZoKgiJYpaGD3XQg/9hoFRDNUpRTaZivqAldo+NWVcXOVDjYozu4avFlzY
W+MONj567Y7w8cR1t+TjTUwH9pA0bMAH7TBrt5Dva79R22P8IiFuPyiCicQNT0FghrIgbUu/4b2B
WZ7A/hMRPOo9aegSNDkpoh8Dkm7Sw9Tr8SbSt9lFn2bjzz4s45+WUAcNBb9QnbghJ07v66hGuxMN
iidQAIPHpADXI/0h7yzgXwXKYnJ3AF9M3WDRwZUGtvSZl1Irvy1I3b4DyxjAevyZSIN2W5ZB14Mb
TQewO/A4jPhQkdd+AfnpAPIbRxoUhQGMQ14EWu4NiykBR7i2SniKyD46oqYQOEu8Xim3nQS/dpOk
kt8BIQnKj907PwcM5kNUoH7fcJ5xd4SFqdlht/Fg8GhDE1t2F4CMSwF3rZK+sq4HNRfhynkheQQD
dzPSBPWKsgjlxs46LUFFYZI8wFEmes3UOn5C89xykZbCd5KZCI+A7DuWmyhYLBNhp/pT0VDroHBX
iscCwsjHrgH6E79UPpqweR4V5jsKhOxuWOIw4saohYmwZ+nGHep/ql0+Mu0irzMAZbtRMQoXEGeF
o6wFBFUXWvYQkynOULcEpBoqBJ0K9TotzJCRq0FZIcocccCSRdNb7ljHoJd3kDFVbuYMoL4Qe3QO
bVOprwAUN7shGnpwLVVWqF4VKUOAyQxelKUzq/fLDtW6vlm1owUCYtVetR2WuCtKs3ot6rq5Zjgh
wjltgp25Zoy0M1zUsgKKGhZBDarVvfqixIZ9aTOJIpKPs8x/Jbj//67AcEJ2/JVu+EeB4b4qo/8J
pv+7/7+7z6p5dfp7/3ZdVyls1/FsgMwAnpBxxfyPbB7Ghf+LZwW8LqPIEA/q07vZv2Xzmva/Ux0h
ZHRT5RX0dPhL/1bN4z/hsor8ApQ/eBjA3/tvdPNfz/cK8hU42U+ny6/HXBIBtxPzngSR0cDq6OjA
SVhT/vXFUUAa/a5Wcy9/Nz6daT/lI1H1WoD8P5BgmOzRu+aJJdGhd7TNp7H+pnkM6aej+t/Nz7Jk
vdUKC9oKEjgWSpxAEQMR8nTLX2/Nf7c8O/zbBPmGLu5IUEcSaWNQKOHknspqJ8ZLzVC8pP99+gct
/ApzwRS8LmstlPhB3L5U+QVohCu/wcJ3nd8MK2g+gY+kJOjgvDBqFB8V3uO2XLmrLfV79l4AUFeP
wD8N0Oib7NFiK9m6j2zS39evv0Z+ripR0iSEnwpTA5XKLdWjI2ipbl8oqIKr9kbWX3c4rRkjKIlj
tFe0+sZCNR4Ed65jsIvRMa5B1UQi0Q7sur1MgYrWyBGgalTQDmzlSvw1A/53F6ch/zSrK8hveqsi
JACx8kWExGVp7Mvsj0OLo2qs3fyWRnj6808/BUVa8FivMMJq+abz1B3XBLNLM2O24iOIwnCNwoq3
yJPIMlRZbgt7xQNqYd18fNVPnYayfWxNgk4Xnb5h+sYCjCRV3634mnBtH65llz7YZN/NktnKj0DB
t6pcksDQf5tjE9Qg6ytNshH5AJvRsNjlin3UK9zOqvxYEQNJp+6xyEpYbDpeZDebATl7bJo+nkh2
oAhtFUteo2TYB03aj1HbW0TKJqHlZRoOPmD/2O8HlCwQB7WV8C5lyhYVd/DeVnY8cjy9z/2YP43i
mXXtNh6NIGSXJQ4GipZ5Rh9fCVJeg5OLA6LcVnAsyLrxCvpA9MQA1OpYVdoWhwa81bQbK+M7BB4/
0cxDQyqcXIcrpXvrcY4z+S/cPGBwIjaUw4fN+gULHt9CTZCE5ZRN71K8bLU6X0mpLc2TWQwsh4lE
L1MSiPK+5m80vVDBizwd9j6Sqt98wDn0Eqw+XnQ51hAY2vAzKVza4lRUDJYnG6TQxEHAlDSigIzj
EKTFW1YaG13Y/pDEAcMN09AFcD/Kg86jvQ1ZbeaUR4G9zFciwKPhWHW6n1/TfH8t9XnWtIQ3c8eA
AAn6nm0G7SUDap6LNzUBLJQD3IwzKbVWxuTDLvS7MZnFVCzLUapKSwLdDkEzBx3MvjEbjtcuwKAd
5SDy32pqYWkZ163ZFm5LcPU3LRz8WtRNIGcAhl/ekecoB9g7rmI3woTnqhEwcyKLgyKds70VFqgI
pV6fSHiV2V6aHh3cVCz6ilpaN+6UC/BWUd78R0UjvB881Cq5UJ+Bj9V5YAbvtFF6LSiREbkfVBSx
XoY4dZrhAypGKtzgi3bwTo/9QgCcv6KECupBO6j4A62zQHyHQWy40vJMmvn3Z51HcDWXY6Go+KyR
4cVxDpwfrkzjBsp3oLaRolCgn8a+X3pEfbPF3pKweICMWesE6JiOa8rnETUcAkkNjagXaXJbIgvY
qeam1No1PuPS7z/bAMDm1WvLdESQtMCTU+xmyvvpkV3YwNTZDgAVM/hJpYatJb6A8G+DaqFE/1XU
exhNrZwPFoLHXMLBhihNnAGbTKtgx37q8aCo/D7d+6VxmcV+kJ97gAMwL1B4D/CLMHan210alVm8
YzkrU6aiXRNhJER1oQr6eM0P07M15fenf8jCuMxLdMwcZZxqgx8yhCBEXKX1O95yTze9MC5zZmhl
DqasIkGCmPulvm8Nf6XdaWC/iUtzXmft1BBZ9yMJQKL2ipTvyhC5QwEmLHFQ9mAfIGLkeGPR+GMy
vdGFXlrRh6FtfQsAwkRpfJXmcGMIXWTv9n2fbB3YqCW0QLaYb6NQ3/ay3inFgLIY1Y25eUi6myYZ
b3vrSoPXWlP8aGi5UcShNUDxY4ck2jhky6JnGqUrZ7qlwZu9Gyk9LHbgjYBDEVe2QMpyRzmz5Vms
MZlo8FBSTJeUu1Rc6PBMOf1dFubrnCnJ4hDUM9WUQdG0LhJCW9LHm9gElsp2rXxNkrA0MLNYUbdS
KlqYIVTGO0U7cLqyEJZ6r3093gK+l2LF4QCQgc0nIxRKP0vxB4+wblaoKyO01PdZpKC0ao0kDWWQ
R++dGgCh6p0e+qWG56Ei5WzQCuzUPN4AmlGvPQ1/Hx1QI/91UIYRZWIWyPAB6LNbUx18JHWvlWgl
Jn/fa8izv7auGwZv9ATDUbSJ38JwAFYvp8djqd/TR/587MdjREXgCBZU4T3oi3C8wCkcLuinW/9+
qvwDxwuda0S54DjsO3C+yR5GgmwqIIDYs7Xh1+mfsfQbzFZpAtAS8qHTz+D7lj6CqwMGrbnyCywN
/PTnn4YHjt28Ex1WalX6Ndbo2h1/qd3Z2oxlX7R2gXa7HzkY/WvHo6VmZ0uTtTYUl44hg4HsY7EJ
pX96jJfanS3HETnQEW5/Mmgp0szqfWOu7HxLH2+2HBWNMaObGo6i657cqriD6SuVnAt9ntNK804k
Qz9gLEp2UHo/ru7OGos56E+D9FpJp08Hkzld7g1jZSUu9Xe+EgvpRC2b+hvvrLuq25zX3dn2qDm4
h4DoIxGtLxMdnMndee3Olh3wNM7AG7RbRLej/lYPv89rdxqeTyuuzRiMAB0EpNz6MWaXccrPHN/Z
kiPjUNMcQtwAL9M08uPszIGYrbk8wkNi3lMZUPNek/ft2gV2IXZOqJbPAxGDal1aLQYiZbegrd+C
UIVMWOQTbh9gP3DmqMwWYNTGYZJW+CkxyqCEApOWNfnSwny2Zjsi65u6lw0jgYw3rTiM43l7oTXb
C4s4yfA/HRM631cGfOHOWyhzZ5FOYSh/o2hX4NLQeW101ikSqpiv31GXaq3oGeLFUBxLug3PuzSg
CP1ruwOqWTtZO2NQDPAZ3AtlZUZ8nzhBDe3Xdu0Yrjc1JBmBdH4M/A/t8p3oGk8PGwguH2Djuk3a
m7PW+txHPFO5GvbckrgnI5XUPcCW8nTD0xj8896jzo0RinpgFmhjMiB4ZYQ3704T2AbW6LZLM3u2
MrMidHIS4aw3aqan5tRbK4daani2GFPI1VhpYeh7Dr75Puy2p4djod25Yr8tzboMRxuHU8t2pXad
nNnhOWEYniIoiGvRMCRCenHouhWR3FKHZ3sh14HTtgDcx14Y5B2UB4CMnB6KhZlhzlYjp1GjO1P0
cCgsVXGx7bSbMlqLph/ZxW8m3ryqFU4kA+B82BXV9K0R8U3sgEvZbUVfuiqcnx3jsYKLYp01sHsq
XbAj3Ui9y9WdoFtdgamhIHuIH1Z+15kq7z/JMlhifF3KSQfmuM7RGzxLQxYD7QYDulc9di1FzVPi
tmkCrD5K3NaK75e+m/71B/ZVgp9Q5CII8/gGDprXfCXoL3222SY79tyIYQQsgSreoegbPnnXcbpm
IrTU+Gw9tw2eruAihdOtDpvXPNva5D5RtJWvoE3NfDcnZqs6B3GNN/ChCTSOXEo/uijA2kL96cXV
W9gkAICXYHMqR010ganCPM9IfaYnqABETTIDi0HTtmCSX1Ww1YV0ys0scoTTzkr3Fj7ZHDIiYdJl
FnBexAGgRkroAOyfe3qpLbU826hHadU5DiuIOsJTq0NprUSzhc81V1+Dkh82HQqbg0Q9AunqUlNA
TCRWxmNWJfPXojFmEaJOgb4wp5g2NDnkTDkgTB6BrXMGpwlLk7sx1f846TOsajdp/7O0Hqi2MyZk
RglUU/0rH2jQ061gz1QWm6bJfFiy7Zhm+qk0PCfXD6x5MpS702M8deqbuTU3ZOckbZxmKETACPx4
k9tmYLCnbT14vJ35FWcxBM89Xd3oRAQVrdw0/yPWqq+WpscsVuRQUsUJKUVA8LaHi8mZV2tjFiqk
WmWRYMjaDXgnASAXAkF+3lH/4/nn090kgY+cOsJKD6bHgZF5Zb/yFZeGYhYhwEeQnHcqApBl4mVx
8FCYfN7no7NTeJ0XoI/VlQgAAJbc7Z5Pz7uFHk9M7s+XE6enSmPmhghk42s30b9x54uqk6VmZ/u+
gjdfodpUBEPpG1dnNztb0k6atfATCcegf5BJ/5PlzfvpYVgIRXT6808TggHQ0cKxHilWvk+V1xEC
rFDPz7s4zFkoXcoSIx5GEcC2CW+G/O10n5fGeLbueoGjcVWiWWgIkcCtz+ztbNmNYRvh86FZ/QIa
yvHM6TvbmlF3kcARHROijG8My3rLgQlbafoDBfVN7JwbLXE4NP9r1YUNIF79q4OtGebscCDYmhK1
kcIFCO0WVqmuwg24kAIx3Dqb2P7dhKXXVmyThfeKwrZVFTj2LSauJ/DAoT1k/NmscZmGfhRV+q6o
ShcYtcOYjpsyfR+4cjBUsbfDvdHdtcPRtPfMOYTgqbvING5y+J46nHqi1l3YqBdt40Ki7BYEHkCx
6inxIycvZ82Euf1Ta4BObcOFOqCWN9ltr5WdfbxGfjOyc5KB5SRJLSIyBhF0NTC8iWJY1KnQkw4v
oXJLkl95/lsp7uvh2ejfIhx/zvt9ZtEjHkkboiYAGR5lU5Z7KlaKHxdWjD4LH1kCHxPqKMg4/Ogr
4KTO203m0EfLGbMoNKZm/xjVEdzr06OwcCSYQL6fYxJ2PFXk01cN02cTh7lc3pnmezic97ivzmWH
eiEjICzQ7Sp80uH3RldSwdNX+m7SzAKISVlpalyOeNqGbT0J8Y/u0vTOKF9hVLZyulv6lLN44uQt
qvZHJAHVfgcHmnANFLOwEeizHby2SAMf5elbFjuTwOa+dDxU6p43sedSw0zAXsrM0OsKAo7qMLDD
6any8c2+GfO51DDMYQyjtB0Od+GFGum3moDhOvVD8UDixxhiLLio+6Q3tuCD3CSoXVLUK7i9bGF2
4qZNvTdivjcovLnxcKnDCLpmnU8q61ZVDF9RcEthblX+7hgKzh4I4Gul2oCCDDl/xP08G1c+6oyg
8teRfa6KMKsExn8ajuyWfgEMuzvCGMKqPUluZNV6Iq92zPnZihsFwi7gQ3U6uqS5NvrBBeHRTW3Q
5MU25KpLZI2qpWTHE8cbmXxg9WNJ250ESMEuf2fFpWID2pzwbc09sLVWVuz3kxKlj19XLMziUbDS
xrima6UPaey2sR5Of+CllmcRsWokQGLWgGemcd81vrUWA2A1+v1q/bg9fTr5wCcLRec68ihFY/rw
u990jAJiYnhD/SsNoWtHRi+KdDzIw/OT2JsCRemoUfCz8dDntmt01gHmESixuerZABFg6dsoUlDM
fJ/hKMXNjUZQJUEi6AJRswGxHNPKC7O8GA0K1DG2yCzfOOrjSH/pqCVJsxeLKfdU7beGVlxX2U/S
PlmdtgHmAIRgeGEr5ha1Ipup/kXQd5ZcxLECDZG5baubOH7O061N60vQ8/wRtgCwkC4JopC87XN0
EqYLFTT/3IBFgf2os8Ln448c1Tg9ec1LDb5sLcQPBLd47imCuqPVeLatoJ7kURo3VgUTk8zaGRkq
6OzQH3I4eT+GMIkoIlivE+PKtJ/gywCenCuE4zvC2VgDmAm2F6fkxk5NbzSVDddUtyr+gBO6idM3
vc1uGr0DSqxZ2eWWvuhsl5OxqSb1lAiwm4uUH8d0r4wr2tKFlPIcLgU5c22IAqG9z1BFkf2qo9Yr
W/gxxem2R4QRZn0c7DUG6MIG+CEd+zQ1Q4AUxRCKMcjCG6N54NklNRu37Vd+maXmZ+dnW02Y7GFz
EYTJ6HIl2TDx1jiJZw5rTqALO+Fcitt0Pcm6aYclZUBRpOfYh7A5Qu5nZiu/w/dxQf1IVX0aIq1s
FfhuYEPB1ULvtvmwOSfewI/oayRT88kHhaFdOMmN8bZoVyL8Qn/nmtNBR+EVCrmRSgJXg3iRsXJp
WfiW/xCJMsbVkkciQALQt3gJuS/c8OhNh7zPyt69MPfVWQjmStdTe3oeHOqnvH6jyhXPBlcnDd4l
UKsrJoHs2ka4NEyzJVyZGZg5KVIqY1uiVs3eQRh1e9aXnXOhO1FXJWpoRWALlCMG8Gw63e7CXJ87
CKtZrot4esVK2uZSHcShqhL4rYLoTkAgg2/56R+zlNWbqxpHE4aAINjhRaF9yUXj1mMPL0rcqYp+
g9I7eNAhyGouMGjQBN2y8Do3by37J2fcq8vaS+HJQmTma1kdSORRFMfxewBQosxt4ls1eyqEX1hr
EWwhFH+wpz4tz3FUbO60eGCimT+gpnqnp+c9rMxL4yUNo6o2JvGC7kF40q/xUz669s1Jcq6OhFbL
zq0BKSzGYMJ3Yf+qLlA3h8rNRG6Zuo+yQ1itnFoXRmeulkyMCAQaAxtVmB97kIiaeGfWq4KfhQk5
l0zCwANeSzZ+EaKorsl/WLi9iz+wGgMjLq9QOHoI9Vu46HiO9d5E9xWD9XBzr8BhCE4gdWx5vTlh
hGH5Ri+Ri9zD3ueedN0+VpHRt2LPZswN7TseVU8x3+Z57pmNuS00WG6gUAkQ2QK8acT6Aar1bqNh
7mnO4FPtGKdPiXULkFFr7RS2JudfCBlzNwnURo/geRBMCJLBfxnisvMCxhzaE+Y8gT8ZxrGYiNo3
vH84vZKXOjz9+ae1YcegAXXTMSXiP7ux81PerUTqpZZnG3vYopIPxCrcIuz3srpRhtfTPQa38/vD
8twuT7Yk7qSDKznH846GiveI32XDW6Fe8xKZPRG9RXjDyNnbLUrtO8O36DFnT2r0ptcCNRSpVyM9
Y0myoxr8TMWfQeACk76gdNlDnQOEda8q8D15vpm4wrD6pFOttNV7WmtseouiRl11xwilMKP4HSoX
OQ/i9IIUd0AnGEXAyksiL3MjaMXvlu8Z3arKq5ndJ/JGaRpAydsH1BgDvKSIS1uN7iyY87o2V58z
muFGeuTmqxiuoww0B/ut5Rccpu/9c5nDwCqMnY1k4E7KP1Z7R1vutvGlNAeYqeOAT6HRN7waqD6d
Oi6cpS7jlkC892CJh4TdaMNDPdzJrvO76IaU97K8qEMwPa6ych8VF6y+FvV9SgNTP8rE9mMZ+VYc
pCjcd4brDI4gkj9mNGD6r4bmKLc9JiLcwYTct5tfeTtsCLWu7bp5FijTis3neOhhMHKLrtPu1+kv
v/TdZ9mGPtIBESdYAyiFSdurRDkvipPZMYsWplNUI9odNJTPXMq1zXgGMfvPRRpuDF8XV43ylTiK
RzRMwi0ecl2lc3y4MUaFAmzHYw4Ya/aSPr+GW0NeKNarYryHmXSlfXDsZzP5bYzFHeP5raHsjR7W
Dda9mvKtgdtdFaEk8DwpF5CeX7sZknaA7QB0IyErUHkdkGhlqU4N/HMXAwTsa8O1TPQ0RS1PIHMD
6gA/rnf9+KiPx574I5IA50wL2L58/SlJrWcdb1qExhov/j5C/3ntThvm59BoliW12KRtyC5Sy897
/3S7C5lyMgfYZLlZ/ksS1KOelqflxrF+xP1Ww6GoVGBOqN6N0btuvdfiyMAkkE3nD9WxKMWW870F
MkENM29Lx3NqH7qq/MnFFVIC8PF02xquKtSn5ZXSXOkmap42rYaCeeCHE+0PfKr2ZfFbsdmhK8sr
xkMAV47ZqHihLbdR0gO98Njw6zzctN2lFV0b+pVhbOHsfeaXmm0JjqkItQhxXKrru0y9sJAAOD2k
30cG8oEM+vSpJkxSRiPMYBUY1vcu2Z7X7Czg6IapK8V0vCPw4IzNlxC5tvNanoUcAICZ0inwVtbf
lUi9Gi2+ItP9/jQH0P7XSVt2Y0SGRiD5ZVduiUNIbD70QBuc7vbHNeubFT1X64IPq5PYoEgGKLXL
YysA6DPxcqIhq9NuI/23jSdX0Ckbz+Dwds5yHLhJ4QKbe9XChkNEyptVJr8dhZwVu8kc1yohti9Q
liGCwmx/6c+xTs/abMicnxbBnQDeQsj1GY5rhb62dhlZmKqTmeDnqBLZWsJ0PuUQkfOM/fj36S+z
1Oz0559WQKLggS3NoOjRzGdOjmfKqEEI/tpupRewjqjQ3cJ0Rxuslt1Kf6eZ/t1M0r423JO0Y3GH
Drew9rQs6Trmow1EDysvMgt8of5PKZB9bv20Vjwa3yIRCBgLal3Hu9J+j1MDhcgCFcradZWibiZ/
YaK/H1D42eahj10mLFCDqO5GW3VJW+0byPT6FwkodgV/t12e7zt1B+NkT2+vh+ZFj8hh5Rdb+L1m
MSPVcqLXDANG33R2rP87X5m/jhJzsmUjxlQmEsOlZNdRvyPNyvr5/n4Gj++vnyHu4dveqjqUB/R6
METmZiCxOHGKhyg7xvHyvNU0V+0qVRjJysaoqOSiexnW6h2Wej9bTKOud5EErSfI+YOJ2t6ywhvp
Yxdtqub+rM85l+/qlcZMEnXItbbFZdfgrtitHI4WIvVcrWvUAjRsDX039de6lK6mX3B7jWa9EA7m
il3dKKndTI1LY9OJbUNWNoClTs9mt8Zo1NYJTnRG+mo6f3Ik97m1Rhxc6vRsU0xCWBQPwE8FsL1N
Q4+udXqh3ble1yI4hVoVVA/tlo77kq2FsO9X+lytOzoCWOsO3bXCH5F6QaOVl4Ol7k6T/VMol2DL
OTBJRgTJkdjcdPWZ/Z2dk2054vGNZAghKtjCrpGviEmX+jtbhMJCYadupcjg78Kb/vGsdfdPra3B
YQyIRvsLvlkDfiz1dLaZDQ51JAynP3qKNODpnn4QXL/ZyczZTgbvdJyo1XEMBoN5aWZDYVKYP0FA
9SraHPOi8cowaE11C/qWlwFCkxR4iysjvGndMMCQwKSudhXO6+mtArFaWV7W5VPBXnIa7Ycy8hND
+kBCvkMst6kBibByoBfCzjPaBmxAXTs2QB4YyaOd3KSoOOEHo7/SNSQkriut33XM8Cz+nPf1odCR
7k9foRDxSlDZDllsQP5q5qpHUBrjjcRylYgdwqw49FUDYDnoEqNgl017NWjl0W53bXg3jkhPBHG0
b3JtpzVd46qjBqmrEcHlWoGpVnIjhypIlA1IgnsNb6ZuIwaXFvLgVMPBccodjdQdDJW25eA8OIkJ
5/Y4MveV/t/RoP/aK81ZkFI7oPHSAZ9Z30aP4ufpz7w0d2bBqZqMkGInwWPANroUK+n6ael9M3Xm
amHaMKfu+lgElnR8ikyWbPGSr5jQKK3MzilofPcTZnd7ow31eqghIddDc1sC10ImYiT2+KR5yMXL
WWMzlxCDyinomGLA80N9eV5uHbYFX8NgpoYmzSatGgrSH2v8E523pRuzeKU0+FkU2bcgpe2m0O8Y
ROCnx2Fhd5wbsNTdwEeCSsmg5YdupHj6gHw4XZNSL8zAucMhdEjaqHbodwnEbHwP4wXvvG7PAphm
AW4ajRFK46y3WpG3NrDUgPMUK6Oy1O/ZcizCuhlAsRVBLa8bccXWHkmmI+p3U3u2IhVRjZkS4g0t
tEOPQU2DVLCXQe1fhJmnEAILnGTD1+pUF1R4ANF9nY9RV0mzb/AaqMc7yRy/rd5G3K8NMu4GwHhp
0XtA3m0Yr5GKQS62u8lC//QHWhjBuTxYN6thaBLEnuwOidqVyPCht/tm/ObEbp5CmuEwBJ/SjoK4
28B4AiYPxnWJPFqYJ34t+L6kxoYhxoui2hCiID91YBRqg7LcCduGNv4VLXhDucuAHCbXsjqC+euO
/VMKP6QI6vkQSqdQ7X8O/Y+suc+aPZGHru63owVMsvNLsdYQeB9PnN/9OrN4kRa6KGGCIQNdxQ3v
SKFshTvcZgCqiXRlAPUFzQ4iu4bKumhUr1FvE+3u9PdZCLJz3XIaGyjNTHEqLuLLLkrcUB4a7Tl3
gsE+7zXlH06OAnRtEOQrSAGe5F22Pd3vpXk1Ow9xnjZ5rttjAGM7eFxsenHmmqezkFJFMrFCYMkD
O/PDyoWp8OkeL0RYOoslNYxK0tFCeitpLxrtxbQywJ/O0wWSuYLZibqElWDEBsz41Wn3ong4q9Nz
YXDDMpK2uUSBo9j2trqh3Qucs86LDXNxcAPrBGFoCN4SKIHUT+jK0WRhpOeGzbwQnPUqRjrud0gt
uUWxndICp0fkA131zWKda4B5kvMWDENc9UbFlXChb0sHl50nHuMMVPYe70a3UUHjBpi8s/8o5gub
IOdNuKPAWsOndqUjCytgLhpO7UhtUxN3LWK/wEyjODNtMFcNJ8BaOxHkb4HGnhr7Wu9WvjZcOKYl
9N3QzRYtHaBhyqsSS8vo3QldW/00h4uIvNjN+wCtW6Hvo/46Y45XWj/6OIII4whNDpig3OtAXu/7
fRxd2GwEq+x5sJ5h9zWoL9gJXFIoO1ut/EZBLSNwaw65UZsLSz/o+CvdTRlCUW94nc53sup2CpQI
lQnPHbpvAENr4yMo2cfcvBtpeGQOC1T+bjlAWLPMM3XVDUewVujvymgOmvWgcPuqaqHpo1dIWG9s
w96NMGnVElAgqsTvK3EHpzM/Y8c2vBnUEok80w9LOBcqoceVfWjhamUy1H/bbqeXl5VT+7DS3uAB
10OpvM/TuwKJiUIybwS9DLT4u5iRraE8lew3s1Q8D+PfnN3gWF4OirwW3pfRMcy1IByS7ajfSHkB
YfP/4+xLtmPFtW3/5bUfY4Ao1XgdyqgLh+sOw9uFqEEIkODr74zTyhsnvT2eO5m5j/chMCGkteaa
RdBw+C4L39X2bbuZLARGS3gwT1+ztiNZHrTGyipY3Fs1nqb027aNePqpyzepPB8BEv5sFF8dHpEz
jQEbZaTpB1qvdHiT97xdlQaDoKpXfgeb8GnWERcpklmHpaH2KWt1mlHN8OaL65tyECvTe5VXHihC
0q0shgf2tiBPdbel8jPX1yJ/JG0R6HUH2C4LZ+2gvCkRhf0o0rsSHP6+r+9gxHxNM2gRGY6WMoYf
QihLZMCPX7LtwmbooFkkiW6faDEiE/7AK6TW47iHGXZsMBpXTA9ttw9MnPJa2gcDHXDf72Wxtzoj
QVhO0EH9YKgu9HIEzLsXoGZAjHyhvCSdh2DMq4Bi6kXItu9Lfyo/XZ4fLKRg2lBzSvOwwAERObYB
SCO+Sd8qlYANG8reSZYMGRtjHaFABTtI6CGnkRUV1sUmJ0Hvmbqfit1UnaY5VvjjcP1vW7vaSQac
w1nyoSsP+GeDf073NBkjhNFjDtnTKCizsAAKXcsBSHQiSO8T9NnTdJjAS8owDXMONdKuyPMwcxCZ
UeA0Xx55EeU7XNM9L5nSlzl9McavCj9zjaSE9V3u1kFVafuqiIoKYV2vKUFUEFir8J+fTqo6dtWB
VGu0qYGGB2rQFNpl0EbCVO7ret/nkdTvaI6EeihZuHZIwUwosi7S5yNwnJhpHMGWLBT181Q0qNug
lELV3r/WyDwb+31aIVmiVLFOEDDGQVWA6CXT6MpDgkJtHcFcCgbtYE976QzBMESyhqS6fvPs+2Zu
Q1dU4dyP9wrWZQSYBFzy9ug/osE41gw3LDb9ogV1+bS0a3tQ8YRcp5aEDuN+bm/6BubsWKRaSX2F
XUczUp9ex5w8JtiIXGj9CtcXVgmCMB65LEp/FBTQCOgaiwqQjh0i6cxMESyOdwom9Xuan2zr6Oqn
2gNLOAQ9GhMmY8zgnfDm9meDqB2zyJ2qwOkwLV8rHwvgqgvI5Q0mpSgSvOZSDvmK9loI+4gIBqmN
hmkr6ELVeFd3H70qT0gd3hQV8hPMIjHNu9Sr/arsEc8KkxCMG5QwwXuWPqltHIZjSOU9pbPfCSty
+YvTl1C2gg3dsXBg6qECmDK2fVgYF/jy+rYl/Z7CQx2cOLx7HrNCmqnA9Q4lngCt33IbNBbuBkVX
rzAxDzQ4fYwQM5v2zgHTv+0fLAM8R5GvVLW2oTuHtzn0BiDelWFvPlLnkpLHMe8PBNaTDHpHCpIE
MbsYRO+og7f/BNylEc+9rv4YYEi6VNsrgUOgueZRO27QOjVc8sdVoVcBM4d1DyRigh87ghdeWhCy
K8V9HZSDsbLDzrt6N5WxJe5n3vh0TGM1j2G/5KHb2HExr0U1bLsqzlgM/3gfb2+jLssEWWoRNeO2
Es/SOo780SEQ8J+15gkQqtYhgKVJ8DcUrX1Te22ys8QK4sj0RMYGLGNrvwDBuzSPBlYMGS+sxYSb
sNiZkgzW8u2xkACqHov8YuFlyZoBg+9NSugWo6agoXDQL19V222wWVNozhDCAoROB1HMiDr9bjJI
UuDkm8wH071bBMirVVhJKM+QVY44zBHJ4s60lmzfNm1kcQuwWha5RN3n5mvTI50TcG3WhbUGNA7y
MnCe4ECryVfRfdhkbQo0U0jys88dezcWgTdiBxOdVcFXQ/XHGDaIMIJ9/QbUo7UzDei0tpNN/LS4
l3OiId1gTh/BxzFaI6QW8RGlqLtgMuXvCiI7Ks+2CJm4UP7ce3Gtjtq0gev/ehjuUGniCK1m+b5Y
ho9U9IhoWlItWEUvTvMmgFFkRg+Qzt1M2GKLDoYKCGwroKreN40BV4UWTU2/Yu3s121czYd2LGDb
j90rC4VxMso2aeAGy8USpwgPMBiLcvsEMeC6YocFCHYlVlL7dOBhCAqM3uLtNwB89gFgQiAONhz6
GAR+TTMjmob61/1maUWQiuF+xCEvEMIbz+xomaEqdxlklm6e6GaCwxhMrKDMOz+vQt140/WVIlvb
eljGo2E9GtXJrEYIQM5cAx0KAubR8lNynDwvNjCDgg9GgeNQZk8DC/tmhVESTB3u8ulBw9nXe3BS
R9hEXC89wFt8BoQItGFHxsBNL7RtP7yxScOLafly6tdkTMMCNK1WjyaKgmxaue249yrh90MdWB7q
goUfSZ8i6ic9VDXmEKhaEC8cwl44YMMa2/PB7bYjdqe264KcsSCjItGkjewNiVILtqrNFBFI48fu
QjUWl9Me0aEJbTQ45I0+zZEuqZ0yVM6ZADyLIWqefenzviTbuv2EVaRmnKpsM4yXtB59m78MiJdk
4pRz7MFq3+WPiOoJyNKHnhkNgK2t/EXUTwWJSwm7uTFGEo7vldjBkJnojUXswqullYhKKL76YgWh
UpA3ORaRGwpgAwt2APVE6X3lrpbhwO025LmdVOO2pfXB6OShZGA9wRhIafmOw1NsgH5By3G+OAhr
mOtPKJcT1Yq7jvOgS9MQ4dlJNnXvg+KIOI5c/NIp7YM25btaSjjjnlEcYivwYnBXnOqN1C2yT/Jw
HjTkfYjYIPfg0vgNK4PF2032H2Ks6/T6XM2TSIk/4R0SQ4mUjz500LnnWuIUSHWxkkbv4qZ8X3C+
1aheFvTKpgdsD4vYRIXNzSyWJbKk5z8aDjgHbsBjf0A6SYtiWodDhZutFjzlBsnTmb0cR1uPGsu6
vgA0G1dM0P0A2Y1pf7i9iEvXi5gGVVjaIENa982eBhzrpujaVWW8qgZ5FtWAQiAw9sZg+qlNon7I
YyN3okms+p6HqoKYULt6YWzKcV8646VwvhzrlDp3ZX1CAToIkfStjJZySxnIGgYP2mIFk5jAGRF7
sIzY30GbrfeVYYdWkfm1Y++ttgwFR23YklXdzb5Y6qStcLBxRARziJNsA69GGxBsz4OFpzYSiHys
ZLI/kPrG/RmDh8ntnkz3YKqHbn5GzbCadPmKMAh8vLllCKMCgRabmwQb6n3uEp3ZSDhhIRKfFLJA
DIJyfsRiRFne8emU11UgyLmRIvTsDi/GECBIKRgdBdK7REOgEsN9ymozXsZmNzW2P2cK9k783MOt
MuuNk2XjyJGjL3i5JWaDXsCNWLHNeZgC46MVDcTkBbyGSZhjoR1tfXqNnum9QOQIWdLXvEe1WOIC
NR5KL0K7jBdXwVW6O83jkXcNomLEPncRQOVlK9DyAw3uFx4u6oLtUHQwinYWDPm8ldkhvQaG3yYe
86ItO9qAjWXZLxU21B72OgaKooV8DRD6OYiDRWTKWsi1raqAg+qsKCp8GNEQu0Iym7pDDk3S4OVE
TjVMWEZ/QiWPAK+TZ6j9MsB8w7SRbN58OG57JPm2b9+EmUaOR3B4ydCZxcoVUD1kB9GCjO1tu1Lz
YUIdwUkPmBFUVy2CVwo//ZrSPEyHx9GhK503MezLtyZFxvm6Mp4yO0uyOaYqMk0VIXsqmMxkrr3P
YoJVDm2i0lVhxsLuqpjejXKI2zke3CNihX0PGrNGQhs4jgfeuYjXviNkTgZgq63u+XDii1VOzn1X
7/gAemEPQqiHxrELCULO7OFhQIvInEeGRDoOPSIqx4KlkYdkx3xxIVeV68njXy68wX05YGtzR7Hv
ugvcW3yHnMc2/1Nb2WnGTgNNXsMRIZUHoC/UNXyR1a4xJhR3sAM3sGvnQjXrGsYyg9keqLe1QWiH
wQ7ihBqQy1twfb1V2t2Jfi+Zg93xOad/YMzX+R2MPEtEpbk5OqB8gGoSuzg8gc3ROEgP+OnSI7mJ
q9jQ27Dszb2Ex4BrmMi1IUm3PDTQ7jEcvLa8wEYx6jxYlaftvbTVvQ7/7rEqAyBOkNklwkgqCx+4
aH6p5h3VZDRJN0ZWBIgCwSjTiGej7xT3BqtCl9BgntFPoJGUyFeSeAVV2kTj8ojUTOzNyBZynBUt
EC2pUy1pQCmssVWWA7z3kfFETZyuhjGESPp5XPoyqO3ssFg0JPpaL8sT5V8e4qSQeecLU4UL5MkL
mNtKWcGAZmH2xMGa7xfz2Mh0uwwE4Xp4H+0tTc8LmvIsG5KUogtmPCSDFSBnJmkyF/ET065rrS8L
rvRw6eftaTBjtzkwYwNPaJ8aLyR/nLLzRDOfDjvsW+CG9/meF4A1+AhecezAWt/R53stK4I0JUHZ
VidgbKgfOh9j3sSZ6dksslU60/VQsr1Vy9hm5KNEhepM2U66j/PEAZWhYqA1IJjFz3szpnUeNBBq
NiU2D0dLTJptdBCbxIQ4ZfjBoS5DRAPqOtOEAw8yuzr0Ehjyxk6qbVPnYKLTEC6GyfJ+dBfk06Dt
dxczYQgmdyAHvXrZt8qvnD4itPVtrwtK7HZIeT3mWraXGBlLPbQgrdNQ6dQMmi8SagRBA7Pzqrwv
WmXI5y59I/8zNPkDpp1HoCIwbzA2TYYTDhlZB8/q78WQJiCvoVs4eW177LJzoe6ujWlQoxjOBzMo
5L5qMGB2yd6Rc+BZA8qzBX3Rljn9oUtxDCxvsEUM3Mb0SaNFi/eK1EjkLW1z4EZgt1YZRuTT4leY
EDevbQXZ+hXJye6G/q0AXONYFiqzKuTsC+kXwLVYIPCuCRjVz+Ybcqd8AsjZoe+pm128CSt4TuzR
WzkjWhVu7rLSDDsHgTZXQU0fZbWd1DTqcWeu/Gpdx9eEu7K7A5D8wMBXDyvxhHmrrEFeVjUFVMtj
B9CbNVlo8PFOIBZg8KDRVteNZ20ysYJbkT08pU6PTfZrwcY5QJtSpOyAOMwVQ9FamegnjBJ83iIg
efWlOhGA6I3wgfMVFjFwjklruBRk5fEDhtkQ5cDarPnM+RsV6TbXh8RANjQx5hPP6sitvrQlsWs7
Jum68sxEZTTIlj7RsWoLE/Wnslc2qgf0xoa5RNm8YM/TzTV3PfS1bVjUbFVX06mhr40xHlqgUbZt
+uOEWp3phwW3NkCHIxDFkLvP9bLR3Sekn8J17bOdT4A1Zu9ihyXCyj964u0oUKHSPcyCxiVqqkaW
0By/EvutTjcSE6x+JQfkaVuxgGhKK/clKrlJPBfNugWIYY2Rre/TfPAHkExl9qeBkXKROX6Hl6nP
rXhZvhQKlgXdpYIZtyl2pSEjjsFLAVMlGwpz4GsgQctjLbWnHsaWY9kcCuzTvEJ4Ql2tM8TMVRTZ
nwXoaN25mVRY5iYyxZ/losIanTaY1Ds2eTs3M1c1SrjaYT5Vr/UwbvX02OU5lPjHlnmhxsdwoG+W
sOCale8LjAR13C/THTz9aT1Y5VGzOSrjr9qbgiGdoomj+mtFWE5TOLEcuT4p4MqHdElX1Es8zI4d
pPrkbrWt+8euQd7egtqqtbejB4GKDiR3uPaR9p5n84aKACz7oHfB9HbqQKtALRHIQATrm5bWrlPY
xGmPZDMRta0C1GRASiCRrTwFiltA7EDrROAKn7AAuQEVCSRVqJz69lOMzaPLrtb0xZHNbqTb2DUc
Gto8DetO4q+OYVbwICMSkZ1YKHW5Y/NBkequ4OrUK8Sn29jECi22jByRwylwACjNG7kqsVX17qvr
lMgBNXwLy4XoKEO0HFfDvuE8DdDpGZpx5hZ9tOHqAnTiAarnAF7ve77Qh7KRa0sY+8Ga9nOqEgFi
qg5km2jruoLtPgDI618vLA3VeBO5qkBynbbGcUjmHmmuHsoxNu2H+Y+68wZzOwzDC5GgohB0oWMq
Y0ZSQLqtDX21dslGQGw9+GgGwBE7Iye991D99gsOeHgyuFO+knP/rtMuqckSIts0wBG5qQ0tGlpb
S2T9uqTW1sasY7YRXVJGJC8Z9ESQoussnNsXJUAx5vOBpEbYTLsWJh3qxXQVojnvbfbMeroZu3IL
b7uXbMHOTWXSL3NgF3hBnCdvQtyN8cWnJ458Ditzo0VDiM6QRlnZRTWRR9FXyned7A5NCUYT4dSg
UafP2eBtZNa8KSSxY7q4n7m9NsoejhK6VvqFO2DUi/kuGiGJjagswCqXWF9zJC0tcPlOM+TO7PGM
5wubd552VAW+spXI6izQ2UPhRq2DMp8OiCnw4FVBWie07B5hLose8P5sw8Nt1JDyCj9WhFIe7ni+
fHVW0vUdolQ0oG8CfQbth1ii78/og97fuUV71jiPaEk2jZiBX/NYwNaHmWBDqQtFuSo43fQdQW+G
FYY0RRgGdb6Tv0pxqQFcpJRs9MEFsslbf+ht1ExLG2rWoSjXzLNgTmRhAfTtipCztRwyMNs9KcMW
IQ2RWfEK5OQ7m0EUMjVv3lXpWo5xRgmGy2N8/TPCYmITM2COfw8YElz/fNXepu0SLSgGpeH5HURf
iLO99j1wS8KF69FAiVjBU9K6spvXOuxaTL4bUDCIJTu7yGLU7AxYqv2l0hbuQrCiEbUXOAMUIs4J
8tawxFin3MoaIEyPUlqZ/UW0bqJk70uwOVKlx2wE/kSPLDdD5NT7o86DYR4viHJ56yjY/H0TjPVr
CiqD+rL7ezd9Ry4vSnE3Huwu4RbgYDhPTN2H291zd1PTCWeuiHq5V1kTixG5p+PR8bTYxV/vlk90
x9Fkd5tRjImgVgizVygSqI8CYDuMyJHa875ApOtrM68ze1uT2q+bHXUeuS6iTho+W/RQA2pQ6JGn
Q7trkCB3XFgdvAms/Q4Qr4HZNaGow1sAxjOUCQZGzkaW5Fr/nE/ksZN2hddRJoC+7mpvo3Wr0mWR
HNazvbzpKDt7NcBoCnJCtk7lKuV8NWow9mz0OMuBUo1jnBp2rONFmPGwx+xDlc1bLmq8YVWoORJH
7Yc3q6BV3mNuwmaSuuXFK4zAKEFN1zD8XgqyhyFMzEoDtfVmklscG2ss8GTo9XVvYB8opy8Hu1Qr
utVi3DNElzi4f46nP+cjIMbUDWfPehuGCUy5/EyZ45sTzmi7gZtWCwBpWZpVM3l16OpWqJYzgoKM
gALuU2qOGjPfwUPkjMyYnRTlznOWVZaTdarpK73x0NVZuyxvzgamyMMgkhQ9wVRbMS+nlTVdo5xr
WPPumflQzk9t8U6L90K+MRwBBpw2yt1gvrUSUPtwZPZBOmfkIvMGXsEMSCQAE01DTvPyXognOj+V
45eCeKmZD9a0AoYPmqDuxUBQzcyOnBKk//2VFtIbDILGEwaKRt/gCidGzh5QGaqvtWGj5Lns96w7
WNXeyPa5sdfnd0Wuft4XLMNw6soYcdtnmII22JoWvQiqFEL1Us7PGWSSwj1M9rG6noD3PCvvZgcN
Ka+jik8BHsZH2773dtyZoDciRjpVkUpppPIAO5EHP5Hs4qDeta8Boxk8PlnIzS5YQPmCQeDGtdCA
QXlqbszqcG0vZ3oqtWM/Aj1q9lpq3i1mv7NxpDELo8AVbMkxekuEDREuqv/lZMt1Wn/BpBQ0pt2o
vxsaW5kmXii5L4pIaI8qf+hVQIwNoIIGrlGlvLqmiC2xk86kYd3OG7T/lXf9vrejax60/CCGo21B
Y41pL4ZpDOjlVpabZvTMl2IhCbQ626p9JYruzPHOEgpezI0ObxT6Nrbj0UbSYEinN1t/HDIjRqcV
M5oj8RBxV0PUDH+w558XRleWZu6vZi3VePayp3oEsX180PLHGvOi4eJ1YdF5GyvbeCjNV5b7ocmL
/dIUSNQWkZitROgHoz7CGgFjjUAk3gS6KYtYCvsYYd7PyHitsB/LlGPdHsxqOuflwUXoPQzSE4QT
vzjZOcOOoNuwm0GNiIEBGj8v9xs36ddoZ2rHCkbvMmrVWjPR/+j4oA7JTPegaUT6CFRSu3Tso2b1
O+VttEwUQbts65BlRzqMnoUwA+6C2wsD1gp1OM29yMb2nfMYUc3IeUIHP5iXEi2p1RSxHBChM3hj
1GfgA2ZmSKYH5ALCJ1hg5rzVh3fSyxh8RJ8A+qgAZCBMOxwM7aK6D4iZuACW0eEnTfEwyvbijRdD
16K/0zC+Yz9cKQbvb3c5oov/3/8x/i9i5UU/SrAUKhFqDeb3P3iPfXfdG5YOguNbnH+4ridiTved
+ztm/K0tmJ7nemvPuG6BQea40n/J1rg1BGsQYUY6D8zKuYeZNL6iH4iV38nlbg3BWM1NNdQaDiXT
WRf566RNkeEYOGMxkSVWokoesIrENf30UnWpMuF3wF8Z7UMGAXnzxynLH+7lm+/kP04e//iuoZm3
q+L6O3Ibo6mw/N1XTW5Yd1MpHa9s8ZXo9WHGKAsD8F+tzVuTI29x6JTXNRRDRjgiHvsnIt31xv6F
PnNrZ5SbvVemBGphHDaNXSemd0Db7qfV8gOp7huDaiQJ/++3KtfZoE05cqgnwH05D8ZlSFiHGhvD
8clYu4XuKw0ZhKa5Rse4zW2kwpOndK5Qhh4bitnKhH0YyIiRtge9n45D/YNS49tbu3nhq6lc9IyB
7lQD9UZcLJTfKyj5WdftyvEDM+g1H1fN8AC2j+XsO1ioO/CE0LgLU4TSr9BDoBNCKuAure+J/Usx
7K19Er6OFmAChU1tHQJzRlLq75bQDUGYe/UohA4G+YDR7Ew+x9/5suv/5Z/U9q3bL7iwlWiDjwyf
X93vrX2SK0vD0qgDy0YS6Cba0B9IY9+8+reeSW5vlVzmPW53JiEDq9cGDPK7W755/ZGIR5plzK4+
QFu9inP1u53+1h8pQ5xAw6Z53hrvy1P78febNb/h6f6XO1JONNeeXWzHFthZoHlM9tWNFvCJWnIM
rqtjXpsoAdMz1a4za9hs9JgvymrXWS8YQWjazio2OaqJrkAsFrHWmETEJZJy+fLRTLCVlepwnc7n
Ok0QHK+nbxO/o0RPHO0+YxMIURtjcWA/jJepNu7+/mtdpRz/sqPd2jW6pMgMAsR/W8nLDOcP2U/I
YhDyxez4W97hV8xS9cslerOBzKVdOxXHUnKL49LHrvf499/huyV6UzGYjTU2hpVjt2e7trj2Cn+/
7je7/a1Bk2ONHbw28WwmrcVGjBRGLQWw5CEB/CeD2P8k2vzL87/1apoK3dS5jXegIFmwNOem3enW
fTu9DhUFyphigLyezJ1od2712ogjjvW2eeKaBqJb6QPFBHRdBS1/r6dXql1S9yknL4hXd2YAtkjU
QBK6uE4tNZjWMEA7bRW3/NPEnBRJ2A7pcJw/5OWjnYfQCPgeRjYFTQyYcbk8CwZ3T8bElScdOKL+
Jy/OtvFOlxegz8GUHQ11WpxrFtup7ulB67eqOOQtaActx5DxtQO+4/D+xBoTvEgweNgdfJe8fkHG
bntRlh529eOUbjh0D3TDxvX//7eGcCp6s3GXBD5uHlhK8NwFYPM5OecCIb60/MEj4d+2AVz+1iNh
1IvM1IwB580sd4pNPq3k1kOrN5MTBAS/2MKun3KjvCoqSzqqhEsjqUHBW9GB/VBgfKdEuXXsciCZ
G4oR/kdXHxC0yqCFYZAFH8xZYQzigBpKA5sZyCNpww44gYXRBGXZr8wO9VtHL6Foq0lw8LeK71m6
kj8JOL7ZAm6ts0jLrEwDu2I7fnn33Q8Vz3db/q1v1pxrrTdxiISa6clG+CqIsgAPA3jUWQy6aAGw
cuxjxYzQmB1f1xfkb2New9ywE+usXAMLkUNiVzMgVTxszHxcm+xZuzzruThSqwEXwzl7TRbCxzIx
AL2r3FmzZVUzM8jqfDcDbS/NXY3kmtz8Sff+3bO6/u//LOatSjZLaWAFb+B2IH/peKPfVK6TwKy/
z3DZ/IBZZf6TO8s3UgL95tC4RjGUdY0Vk9oYWn5ArrVy+l9WCvrNyZELOfYcTofbfIHfQ1QXP7xl
3930zR5kaDX06B2um7E6oBNwIFBt5G+SJa873I2YTEeYSa2PsHQ33jE7/kUvdr3ozY4jNNKISkGh
5j6n986fv+/F/7bUrhe9bqL/WGqlw4Q2gcR09UERRSh+049er3s9sf9xXUeKNpXXJ7A8L4efXEX+
7bi/XvT6Zf7jovXoUWqlNSpdypOegq0Phparg0TiDeHvnsfNq2cV2FBkZapt+zqGzefvLnrz4hVw
TtZzD4utf+ZuBIzrd5e9efHqPnep3qKKBscTQ0D68vfLfveUb145YrNek4SgwTXHlQt6dM26wBVm
Yla/8VHEF3lr60O4NY2zMKCpf2T32u++ultLH8dqMbDVMSKwjXQNUB+a9r8/kH/bK653e7PsnJSl
vXHtVvJyVYLkhPqqzZro7xf/5gX8j+3AP9Y0oYgUrqEivqK1clrP5i+fxs2a6+bCBjKORyxEPF/5
4v7f7/e76upm0cHCgBO4cc2IhAMpeIBxfQnO3JnPRZRayw8f8s0S9G6XoFN6bCjwIYBFr7wOzBcs
sL5M8but9NZux7SRF8IEPB0cLnLfsYywBd3w7w/omy/01nKH2Z5Rjh6+UDuFtxqcH36omr+77s32
78H4tJ5n3DOxQ/muFcnfb/c/Hj23/Q1W922SpzVIm5ZUqq0OTdgMh70CnDTFdgXcejX1sbAJjEfo
igS0GjMPNaVDwrV2wLnUie9gnFW1YHMdHeKBAAyZB8+SojMx9KwTuTxYzXyd9G8zjwQgS169Ns0u
e6C1FXmzk7QLUFkzMZwpBGAWWLDQSJs/V3WEVuqgKrwuaLKQ5rBzYH+nlmpr6QOomhcBanfuYH4O
d+HafcOIPjLQZTFAfQ5GLlnVJEul1mToowFueV4Taouzq9i8pgV+PH7aGKYOD4vB4gzKpKk+CbjL
p9adR8BMqAl03g+wgwO74M/fH7PtXtfuvz3nmxMREnzDQPUl4YQ+QMP+mKoHG3wjDQTK1ru0M55P
+ioLLSHUXM90iIey38zCwQxj4w4z5vJyVbv7JoUTPPipFpzgFcWovPMn7+OKSpTtpnchJiJtcrUg
UWZUggbA9A2oggmzINjBT+flyMuPgrxB+gCFw32DwWFjrRbMntUYKws8loXBLDCUvA5z8Lxz+d5C
9wULo8ASwq9AFnaVgg5oZRlFXGK6sYCUVGFQb38gNdqRW3N8mSqa1J5M7AwgCRja85+W/CmQVKLk
ugAvwzgOVaxR8G4ws+VG0HdrRb4A0wfSGR9K0Rw7bdjOJYZKEyaVEP8Lsw16UMpScExKE46q8nEW
YEpPpxmUeVbjSRQHFzM5CNTAkYKnWA5/YG28ExkHB8xaVZkVqFm7awdwPt8MY/ZHtFNd1sblUj4q
5H9X+WO7qKjtt6YTtzpm9XBHHI0+dPFDWT8uiEKWtjxrcGbgFv7PJJ/AkNX00ARhfJyJj9egcw7w
wfJVt3K6we/FGXEOQZOPkWm9V3xnz3ZYOE1gSuOpERwyRXDScVdTbv5xYIuPqKlVTuFiL6cx1hck
W0OTUmfiTvHuyv4ybXE3T0PoQUkxEi0EbyNR+Qm8abduogqG765mBDKf1hNY+MytAsRKLh1CELJl
rUFgZR0QsBdWoKNTu0RsgxcYuAUbH83BZJkYqFjXAWNErDS00n5tpCKepAPfULoxIPWkqYKmqo4y
d1iNmLUNeRZVICuUvUq48zVMaZzndNXAqZJk5nvDQJ2GQIthQOvVeuTkJGyqy9ybV4uYwNFglNtX
h4p85O5phpQBIGkAOATUVIr8vDrw3HE9ZHYwX3WHSwoy0XNFu7O3wJMJExTb16BH0LQ9LYZ9h8Ev
V1FtPc+I313ynQszuXGFUv8EvOzoLXJn0Dsj+1QMak0DlIQOzHa7DZR1r0u5oWUCRAlz0TSxwbfA
R/uKxZjSudQJKDjooAVRAa/p/f9QdybbdSNZlv2VWD6HJwwwGIBcGTF4fUNS7ClqgkVSEvq+x9fX
Bt2zQnwukeVZqwYVAw+XU3x4MAPMrt17zr690JGLZYgwy3WfTLetgyGoRDaqy0XGjMnsoRoedJ5E
pFEDRQKv85aplyOVShe1ry2rEQM0bV8m116Y/QMU4ToMlvGAxSRFmTqlm9486MgcVBMgZ6NqWaD2
TTABPOWxia1wX0bmIrBN+iQCzUtxNlZn4ThsoEAB8ltH8U2cOggHvnWms6BDjagPWgb0gTzR0DHh
nVqa8IJM/dqCZoBxh44tBvis2vpS5+kmoJrhRLfpeF3rCMx9d8lkoLE6GjiG3Qy9vctzTDKyiR+0
tIJMZOLFMHZJ71z5lnvT2UfkWymy5yI89DSRKYaNqtR5ywJt15+1BE9gjFc0rFd6Afo4IrSCuEXZ
BPVsEsTrpPk8WLyfLTId0Oid+Q3+4dLQMWCNclVYTyXq1ma4b4Zsq4c2tder2AFC6ewQB4kmXrYB
vSNn82MXH/Lpk2ALE+FD3aKKj55cJXdFoZAbVjvX1snOdYscK2eC8FPTeekw/HxS6VUe8xgP1sJB
16+7u9E992zatdU2/OV82TV3jkC9icZ+lcfBNz1KDn5wk1Jf512aN8TeQgBlP8g+Y4nM1lPjP3hU
uxpkwambniv/i+MjheeBa9DP9XQrWYyIhgpeUd25j1B6ZDR0yePpUpX6XYomfkyxFw8Z63Lkfkk1
VsRgiKttMqiVaoZlZZF7tqr8serUvtPPEKUGWNVhp2Adhuepso0ZHpvuWVTnYXJu6I9OP2yinF15
oChZzwDa/mhItv2vY1Pu68LcxtE1WsP16GXnZLmWknkDW1/FN1YB4RgbYOOir20oHnnpTtjueWWc
d9VzSUXe75cN/YJUQ6cev1iPzt6qhkVp3zXOF7InqyjsVqW6t9Lvprrpokf6hq0kVhKfoKPNnm18
DBN9YIzavqqiy6KG6+7fRNV9Gm54o7a9x6dZSXjux+NlT0+wUDvEvY2WjhUYDS6k0iUVF4x4qJri
qMYT7BzqTF/2KeKBtI7WbXTt5c2xy/BpoMVRyLxLtJuKyISEIeHSozde63GGDhcBix/c+tMNX2Ol
IzrSne7Z7LyzSr/S5F0fbhtywliphrDfJ9rB9sgJu+cxJaQCEfuMIUpH+6XN2XG6bznevHBMNmk7
nDU2VjeX97f87LliPwRUWWuUnRoPa6Lr+GW8hUWRbm5pq4UDoXBPoHZttR8R9F65DD+JTU4bMQc0
T/QwxPRHd7xoarEKWZvrCmd4+V320TYjtGoQuoRVRksi7Oz4B+j+u/aVtuwDvG/h98lIr2OPzc27
qdJ0lVo+cZ6xynk9o5zMmrNv2g7RFYb3sFlWgbar2hxVuItX88ZNUIZm+UY1iKoQBr8fcslXMNNP
bss+ObjlTdDGRdCRy+zQKya43oFClVeB0e5qrVyFLMY4jXe9uS2L6cwRj5XzFQ3swkjUys67RTDh
vcSIVaDyGCILR/YnOrYsJmwR/YSBVFuXsj0iKwyHq6hI1gUAdxVfthmm1cg41rOWsCBApdTXSFzx
drFMsttYXDWAD6amXzm5uda9ccVZ9WuKCdWNp03og8SgaDBe0TB9k2PkDPc9PrGwubRQMZkjzRL0
uw40o42ZJPLOk+AFKa1VdIdeXUfsU1GfrX3Okk5rn0cxijSy+R6RFQY26gx5TJvEHut0fYDAJRZp
GWIp31RY7nuq0xWiIJaDqfoylUdYWkRC2JXt/EHXAEmTLJuhrq12ZpX+dcPCNeIEGOqNW5671kVV
rZrwysinnR7tR+a9xs3l+aiKtXxnGv4ScRpxwcErtl6yN/p6qVSwmljOLBs9J2YLRyLOFsVaOp8y
FmW9bBdGk7OKI/nESGQ+yfa6T68D/GfkGfM5GRteFQjlIGa4lbsJYwJQZ6spfGqmfhYmF5P2hS0D
RWa/Momciu56jKiT+hvdO5/YPKvyxpmclW9stWHRX9v1eTlMC2+utehHf7oysltbXFpxtabZ8UJS
JA/b89b+XOPLTPYDy5oiXLYET/Ksi4cnEDPvU/jFATYRY/uvb7z+XtevAv+5q45h9ODhrQ55FlKe
P9O6KPxnt8JLxQdHt3kVzh2viTVYcB2s+5S06Fbg+c5lgAtnsNEt05Zr3WJErFL9dkiucurqNhx/
hLZrJzX2riE2jvKuacq9jt0jjVGcuNoUBfJ7wzhr8mCfcfrxkIjniUI5xfS4Iwnx8j6vv6TeTR3e
idQ9YBICCGjeekP7WdOLY8IrndsvkxquOnp/0seApmOrjDZcNTWWNr+VDSuEjpEhyA8e6k8zZABw
S4eaf4PAa1ljE+10NoHxKk89eqoMi867GOneWaB0K588cd0Z+aLCiOHa8AvknUULtjTELavHZ7K4
65JtO3yO4nGVtwcwgHOjUMJWVFiShVGY5xmvollc0XV4wUuGBx4fM40QeNmfRHTdEl7ozL57h7+L
PjRN/1R5R5OqsHFJuoRwf20gJG6mc0uehd2wdRx3BQGk0Y8j+0cqv0Q4HQb3XjrfBC39VJiv/S6/
tqV/l2HWDsGMwEBpgKqvWg9pfMAOFHP+9CFlb/mPIgHqMAbbVLx4zbh2BsIAVOHLSu5ksB37Eif7
UVDETBRn3/ohjnIM0TG6uRZTOxiGrr5ztPqo5/TpK4OGM7PydhPhdd7WnwNw08pt8WAFW+kCMqAO
ovAgdg06z7RZ+7gOalneqtbdQ6i/6HH12yOq1mSVKrCEAuOdcJc9LYui+SjeEwrh/m/VpYX5P/Au
ZhcN8BTP2TSDS/WJZdzHrQxYIJ2CDYamkjNAPwdzNHlztWETIPfN/GHlYJqw60Oonxn5/UACzUxG
jCLTMvaIyPFyCOVcFxNdN+b5dMdt1u3qbj9vQkZSfg9lsos8c4nlfOlUGCLkzUgKISXbpGHJmhJ/
heEDZMU+bJFBq90wHOrI+WTLFGNteG6aQHITRIVlsw78bQR0xanTa0/IbYMTxq/aC0+aB3iE2zFA
OtXTlaYadpN09narH+uE55EVyaHVYG89ath+vIwFqr72EfhX1Zeu8jZ2ir75ljaJxeidjZl9k8T9
TjgoDwHhfLCd/SJ/MOeFfkgU4lxiMPBMH0eMhfiig+rb+x/8qmv52TZ5kirsRad6aZTD0WmbOxaz
Cw9Mz6CIQ03AEPTcGon/nRTRp/MNXAMxiFpiLjtOmvgUD85er6f7wPkeuf6F631//0vNW/TPvtNJ
mrGa3BL9vALHl8hFTBA0S5T7Iv8gO/qqNPnZ559kGGXsdF2ZULQqdHPVTPpd7x8yg9ZV/fdQu/Fb
QWF+L3qUxs2hZ09sx+gisS/KD9vvvsp+fvYNTipQ4L5zxTPIHZJHmXDYG2OKH6RcoyQ7eL2L64Ke
h/mnga4EIU7nmr0qNdhlsrOmOCJ1HaAqOIb+P6tnn1KUA4xgYUzp9xhoW9HfTeEH+UV2159P5SlI
2VYZ/g32qyPm+0VJj12ycfgSd0gjbjg8Yw7JjgRANMZIlhl17Sx8KROw72KlT/VNzo4yBXJVYlJj
L1hLrNIDvoUk4/h71RWPpi83lmo3cpKHoOjWgfYoUYjnpvPJzT/3Rbcc/XCdpvflZC/7GDdcsa/r
M2+8z5pyBd3IxRErmk9VFC1ToCIViebSuzSdg8Nqypq2LNQZzr+yfIj1lvQabBta8wwYyljd6xxD
UDwt7eIRVEji4WY7NB1Ebn2FCqRNbYJHbPJa8xCwUA44joY8nTMJS0+rFzNloGwLooqnOCBYjBHq
AtBIGpyhgXPeqGGvSRT9M6lj7SRnrr7GxCon7IrlRZDv69FbWqQIDfIQg5nuIkBcMceCvMFML/ay
iBeAEvGo5uNd1OSrqg32tutA2nq0TcL2cB+Xh4IUG42LQv9pGr5nuX8sMPqUAfppXIwQWgxza/Vn
LrjqnC4BFIHOpim8qMKQ3Zi4nV21FxHvSrryBxzgPXZGf+ttfEtAm7KZaqyvw2MkjfMs/27m5S5x
xlXSzu7+QxHchtX0GPcEPwrfoBJrjpzLImTHwaZXZ7ddfG7E5whFgTt50cYdn81UrEc9urabb27w
Io1gVfRAGVObxEfEWSteVIa+HLKdVlw3drGazOJ7X2e7Rps4sz3a8oiQHLtrc5aa5hqeCQd5uYSq
tOhUejlhJu/xG1XdsOlzjwRScobh7bXDuB8kjw6l8yDJ6eD6OSZB3M72SgCl9hSRRrKPqbgIpvOG
6LEa/TtLexij6uhm3+wAV62VrgazXI/4CtrevZCBeWh88zk0yUAgTXD1b1pn4j2mSVVtwcwraLT+
EOHbgi7WFhsXvkaWysvI1j+og/yimKNO9pQyjjoeGa8n6ujIGt4MfrDSHEQSAe646aMa/i/WcnWy
v0BBzgwgQv2xie9Smt5a9ZmLrfX9jeIXZZFTPLc7ZRxSiKSOub6LfHoUD+NH58dfrFsnW4Tti1CS
2e2PQ33edjfsAB988C+qW+pk5VeumfeZTaa8BQ/ReRNkMCBytN7N9I+2t18UG07J05adJXU8WUws
To4ibmjbrEiXHSKQJWF0F+jbMXNYZ8KlK50PytG/mGbrpECVTUK3x/m2quDJtOfIEE8fCID35/kX
g2bNj/AP4Y8TB0E6tcyzb+l0Ij8ORoMBFQhd//X9C7xq2n+yIZ8SqSOvQUlrmeyAapxX6n1YhRdx
IZ+FT5KeHoIhK2sjXuxu4HibXKTeZ6fiSDL3lcNwB2Vp1RaAw/xxFxecaPX82VXpvsFvSfFuU3Vi
HUXJMSOa/uAb/2KW1cmY6Gr0da8YKDXiMFQBZQWVn/XJTRw89sVnf2igrPmPE0guCfTDjWH62BpI
s2ah9eiWCqydNWYkJ9cpKT1l2ksEBP797/ar1/Kk2lV7kYAu55BLRHfIJjKSH3z/k6152fjZPM3P
3w9PQsk5WLSSJ6HJosvUGrdl6q/dpt8batzm2NI0USzqPFkBrofyA40jy+9dDEKCpLaf7ZyoX0bq
i4hQUubmgWrTwgvQpEbL3H72I1bu+KacQSWkNYUgzKDHqo5DuIcF5dfgtHSQbl68q51mbQaPsfcU
W8Uaf9yuGOP7fBx2MXLjJLw0KeZntK1t3S+eJ5e1u81C0A/T8CwHeU17S7IE5gej8qvXY56HHwZl
jN3AL0HyH0WSkwRJlgMgblqnUcn9U7/+Hy/Df/rf8ss/hrj+13/x55e8GKvQD5qTP/7rPHyp8jr/
3vzX/Gv/+6+9/aV/XTx1GN/z07/z5lf45D+vvHpqnt78AV9Z2IxX7bdqvMaPnjSvH893nP/m/+kP
//Ht9VNux+LbP397ydusmT8NiGb2258/2n/952+GzoD9x4+f/+cPL55Sfu+6f8q+Pv3lF7491c0/
fzP139EdQQy3LccVQpg8qP23+SeG87ujDNNxlKC1kutILpLlVRP88zdN/K5L/gMqJpPfsPi33/5R
5+3rz4zf+du25TqGUoqujmxq//3V3kzPv6frH1mbXuZh1uDsgjv65k2xlGMriezAsXRhYGc4NcXk
XQCc04XWSUsIsiYuIYzue+6eRkbVvQFiZV27KrkIlJNfZdPoUN+yhmc9Y6/GuWFSAKUg4bdmfVE1
GNeNAbHwaOjGrZWDIGxpSLa3kiS6n0Zxqwl/uhO9Tz0ZTtmVl8ydThqdCuSo0ajM7NBlUszAnRPF
zd5sqevZXZOcmWHgHFIACqyxSWj6m0irWgTIhjWja5ruc+yUpPGiICjsVZjZ1hcrFbhXfDlRj00U
2hAA8Q4dLa0KwCqUhAPdW+DvVKUiGh6KYoKcp0xKonriYj2Xfa2tRl8Ld6CiCZRdywSBZzWyuErN
jIC/oRHtfa1EmC5KOcqrtKctPV+lPk89SaUx9+BLFaNNpkpgHx+tArJDSEUzpls7TjMdT3sWgecj
vVW3ebb1zPACGYtOElqsUr0YLnv7Myydy4ZmiWNE+lGV5ffS/GIFWn/lU5Hsaue5isczM6vXXnqc
coppVJ3sVF9acVutEeoiaq1u9MD7qnludyir/nORe+m+Jar/VLG3Szumn4hZ44eP1LOhD85Z3ZQH
huqTE8ibwS05U1FsDsp+JOVIkjKKrGQVFM6LZUSkGSx7eNLT5qtSiAMh+InHwaofw9Ld94Z2SCtk
IoHvJde9GKOtVQ7510xXNyqrvstJUCCTN56l70Z2v7iqNrUHSyKjB86mNGq5ajFUw1oJ+ejJy6Go
FE6xG1MPf7Amr1WR3lapKM8io3+yzJHAOPR2ZTcypjQ67at42mJjNg00B0DJhjy8rSNU3wsTEZta
iF431h6n9+85mL3S0GDz2FQRtWAIkK4kZoYdMN9aGkqHrt2XZhPd99IbDwNd7mKyd0n3uUsS1X7V
Qkz0iIb97LG0mtYiHw0QpE5n1i40I2NdFoGzHDRZBSsvqACZWFblEQNoJhtI6JHAy1wNjz/hf9qd
iTKqnzTdzi5rpIFrBzbhHu6E4ORSCJp0UdQMSQZnqzCo03vNpz+y0cHuDajzln57MYbQ0KjIX9pR
SQ0WmFcv6wfDkOvKTK9NGqelvnETTbRYTqiWNkZx1fpJuLGGWl+g9qmPrTnQ0hoCoD5GG2VYLSAx
Yn5duYc64X4IZM6yOgh2RRtiGI6h9jYAKVLpnMUUNhd115cbOVvoa6u+SGN60k1m7AB59fOVyfAv
8k7DCEcb3sUgJ3sh48KGnlF/KkUMJXUovbNMhwdF6RlI4NQs0qyimbxGg3Fby8Dypu24iHL/Jg1C
Z5+Ng3FLr0b/SrdcukHEDKWpHNBj6OJn2FP7NQn9hzSs9lryvRljcZs4U7lOSwURWsl6L0p3FxTl
Q5FJY5OknPEHU+zi1F4B+Gm3/cB46FFvreuoAO+mqn7l1ZyEai1Il7QkRqtRO61aTibJ2oEcqMh6
AZtG2s/C8+1NG9AQtyqm2drhXuMK3yEMyRZWEUEWGp79NL7Kg57mwroCq7KKgry5gQ4FhysFATHq
VHys1Iu2raRxUB29eAwd9F+7puWO9RJ09DbAupoEwb1f1C9ybOPnOKt3UYV9pMIePpQteEsZruQQ
Lxn/T6FsLzJhXWtaXSx1zpVLQ0JkcPTPesXrqLv5LoRrlxvMAeklcDVQlbIq2WWZZ0HTSYpLbqda
DjmH/dQyW0B9kbfTJJRrBEEHvxn9NVDsHeckm/x1eK+raZU3hvHohjPGEqqTd9tkk3+oUxFs0pDc
1UDOnIS0598lXvIQQajBuGquTPVoOw6iF+HIbFcY4BDWLLbyIWD/vMQab94Vfcuq7vjPIjR4d6Hf
juSQFkkJJiKf7G4rQ99aAjmSL31Xrlh66G9HR2caWrgJtcgh0I6m3untUxI36VGKtnnOB0XeYTAs
6yUztEyubE/25kqElknJP9bLFWViexuKsLvIwyp2zo08F3dQ1sFEoxTWtqluXSSwtC/SLoM7oyrP
vBwqgeqgqsSKlduF5DxW+76yoqMtPCyKCA9ZNNw6uaiyHq5kNmN9IHDyYlKBizQwR0PnWgthheFu
iglvB0faDwWUQJmmF9JrqJz6WzjC+dAlO2FEEL+mpAOxxBKoqMXQ3anfmYn6rrl5eTQHUlH+kChA
I4PTbsJSajun6SMKezGJa+6ldjH4VuiwLmttQEPXMwTcQzeo+2boya0MYQExdz531U/dFM3F98K+
09pxLiGk9arRm4aexQjUIll7a8+hpu/rcf6kmYhjfMcO4St06blJwuFeC/sAlkqmwXIOwRXg/TnE
hqtdaEk1XmmhUzyGo0KIFBCKsHuOjrePJc1zZd8oIGFadpaGenbfiDx7DoSabsLBBByvBlBU0tNh
tDjepeuA91WZ7u1rMf5pN/t/EAF/Kr5lN0317Vtz/lT8fxAHK84Tvw6D1y/t09e8+jEOnn/hjzAY
b+XvghZrSljSdqzXqPXPOFhzjd913RW2bpl0OlBzQPvfgbD4XTnCJAyWQkpJ2PvvMNj6XRdExkyV
JIS1/k4MfJJlt4Rj2zrfyiUYcNCbWyeHRm3I2yA2Jnh0cb5p7fjWbPpllX7PLKSBg7snPGuTpyy7
T+wzx55t/HRfHzBMa+12KI1twAlbh3r5w/D9Gar/GJq/Pa3N34q2YqYp5qOBLY1TgECSs5OUruau
Wx2kXwd4hgp5467rgPU2VBQw37/eqyvt32dmLugAFrJnDbsrFVNxktPyJhl1uikUjMwEjFmp8Mhf
NGpS3qIDJmWCWZIQT/tMs6nN6y1qT/Yy7aYWEaQexIAd8jK/TC7aaQxRNviejoKvteoI9RL94AXx
8UMZD161zuLIidmldU7j5SCNz8UwgYLyu2B6CKLG+qK19kCi2B3HYgW1uY9ustqd8PgYFqreKA9L
BNTciVrXSQuW0tckvFHVIxgErFmFzsGEhwWyOpqxi9ZkNNdeLWyxzEfc/sUgOguop+MjBkAMT9+1
NpGbxAiIdVP4bYu8MNWhzJOs34alBTdhaLPowbfICkNWZGVZZVEWASoEIPtYgnUEhFiXwabwMHQs
cmGA1eAwosioxbKi1GkNLmIw1wOr5fp+2SwCkQLCiro8ozVlIKmoEV1OL45XwkF0vZljFfsFbQXD
1KaZRGRi0Fplfj9+qk2nRVhgjAwvTmZwWZOW5GrROfZcyq3c3gOSNBOjoOBYs7Mtse7aCesuG7aj
7gdKtwCIk140O18voguh0S70g6fp5Fg5P0wceB3T0V1TV8rmpf4x56C1UUiH0NFcy9Cs94pj1QXu
YZiEuSYAiHnJUOyjKWgPgVZBldM7TvsffIU5p/j2eRaCI4SrzwsE7aFPUqm14RdOAnID1a5NJT0J
mzpZTp1jRIfJzmIeFK0H6A8bq2Sntx233rz/Rp24NC10KVI6gumxdIM1zDr5BhPq3aqdYh04Ym/e
tnFZX0Zo5Vdjm1Znbddme+KPDMQU2vjJC50z3JU9LadTSAgJbNyga+wPErBvc258JUuwmPCNOOkL
YZwmMm1NFSEFEkFK0kvO8dq3n1xLVXfv3/lPr6Jc4dKP3RZQOd/Ovj/4RhS1Ic1GzSE7jmGWrBNv
MtfvX+XVwv3DDHMzphI8ZcIwlenq9pwF/CGxVUZ64+VkE1dFHjuXbudY121Foxkh0UlNjrxwR/cz
KzOiUAnquinj4INF+uQZ+8s3OLlRWuboUzSA9uoH8d2W8LnzuumQrE6LXNHTofc9jirlmH1QlDl5
vf5y3ZMtC5xyLsMwFasuaPvDVCjtQMT8pQxmalhTIAgvIn/8OmYK6XCKEezy/aE/2Zxer2/wjgtX
kaLiPX878lqmRYUvkbfzUPsbT6YeZF6rvbSHOjnYo/mRBVG8TWPPzy1TLA18fYbgkTp1hYW5xsF/
UvrKcKt4rTkzaV4vjLtg1sMYQB7JMsUuNV+tu5jIUH0bVWrfAGMePpQMvl1W5m/ikimzDfJyRDSv
OskfHrpcZ20epSVWXjR6VFIN41qWY3z1/gDP6fmTR5s31HDxiJhC2Kcl997JhZkXnVhFUo9uG3ec
9lk82LfABkiY5zzhaKkS728Zu+dRlsRThm3YjjR1Iq+309pq7hgnBY+zVVDGjpBIQsEKP2IizQ/n
23uTusUIucIQ/PO0pyFWPGtkOoESQ+/aDOlQbvOOFTEVUfL4/jD+9TmV5CVwxbAP6QYb/NsbmpyA
EAs3wWoKuv48c/v8XhuydhEXmqTZgh99oJD42a3ZJIwNa94AjVOclDYMVgaJjwJ/mJdbq8OcNsWo
mNohDT64lDi5N5ZlFj08gFJ/javlye4S2Koq9JgcUVPW3bT2Rabo7VBY+bM5ejPLThmkMoVTApvt
I0lHXr3OM9KaZTGepXahN+vGB9fa+43XruOi0eX5ENp4VfxewzXy/kycjAzflsBamYZ0TNSBtnkS
ELR+I+0qj4x1mHjDymxoNRQ3EV2KTDRw71/KmO/8hwfsj2s5kOJ1QUDPP97OuphamP/xSKpKtfoX
uL5RgX/bqu+qrEUdVVPfNBCPB4m5DUnu0EkE9udB2OQHl44rddijDR2UViqc3Kc0YnPZyNhzmmU6
mPK2rhOyNyqvDbmabAs8nSfGRHyws/xkvIiapNKBCrjzUeDtPcSxOwiL2uFajKZzZtCr8TAZM32l
i9vr98frZK2Zh4vVjNBeWAaU/1OsA+aUOq4U27NsArGdhJygs3o1cWUEmQ8UICDaMmo/WOFeKwsn
s2Sbljlv3JK1QJ28m3nr6DyKUHfSLKyvo7JEBxri87hPp6ml8ZRCsdlgrsWLZssB5PogsAykBvzn
yAuoGcZmnaldM1XCXgCdU4dQRVO+bVvkJxZKc/pF1W6Y0VfHSKxjxc4BZMpK85dk6hL0gk3ngOAX
Eerf9wf0JPx5HVCFm4HJM2wT8d3buctIodS9znEFe0pz7ra0k7CHKfjgKicxwB9XMagDOUpyfn6N
jn7YiLwi7dNioKlk0mTJmepa9TVXkaIFT+MEB9NLSxDc/XSWtdK9bdmiPtgsfnJ9ClGWMCkgmY48
tT5TpDBqADuso352VlXmsTBQWdnlRanCb2krabfi2PfSLF7eH92/rnscUpXk9XYsUn/uyZtR0r4r
pL2FtU4Ls6M2W9V7vUj6perKcN1otv23x9lh2TIYZBYT4bonz2kqS+X6Wo5gemirM5dm5TcyDbJ9
zHk6pT4RmGvy96Ss3LFf2iFVnA/Ws9Pgh5kmB8BbIjlHOI59ipVDby5Dwy6546D3bmw7dXDj9mMD
F91tENfmwu5IRyiBwySPlYmfJw9bVIJml92VMGP6Dxbzvz7gJHFsHjnSAQzOaVvTKiBYA54l1/yU
jib0KTQnega8P8+vt/XvBYJwT3ABgzwI/2/xv5OJti2tqbMCXZseRyhhDF9ZL0UdCFTDXmZL/DET
SjES2bjPGtsxIFRIx9j2ehYA1C2SR1u4+dy+aEC6TYXA5Vyv2/UxcKew3phRmBnkcnIBJD+Ykoc6
jqd058fOXOaPXBqSTXUzfnv/pl5BYyc3RS9oZlHRE8cV8uRpgvieF1kojXWXpJvaN4hoI9UvRJuq
l2mYBn22kGhf8OvZAMq6ssX+FaGpFhPunnoCbS1hR19JR4vv3v9qb3cchnuuQrskXeYvJykuv121
XI25HmOaUZCTRfzYOIjwDVI5V3RKte7/5rWkcHQlKEfPyTd5mmtqEcbUtmHYK5stelU5wObbBoX3
YAPc/7uX4tSgdIPTuG3y8pwsxm4gm3EaW2dFXglg8dDbGFjpbGvZif3BqejkwM8QzicUMpmKqbVY
+Oel64clOTGBTEwF19Kz4mLiW7EetR3MT2G/uCaJL8cklwQzEwNvC4o8YI+jMQVOQoqUBchlX35w
UPzLpM5xPLs7W+x8fDpFUWFyz0xR29y9JoEeCSizJQ1R9k41dn97oN9eat4vfrh52qnQcTLhUmGQ
41AhvQEZJGGdbCb/g6XhbcQyjzOJSuQUIKjYefTTzseGE6UuBROFPUjvIO9W431u+9r1NIzOVVeD
dIqTzPxgv/vrqztflQ2XJ1cXkt3n7Q1WYzYGbodsdfR7+4bOzhpGXxnt3ak2dn6CJQelHsLdYMwx
M9fBGUt6fhmosPraiYq6J7Wb7npKSuPvTzLnG6XknC6W4hSERNfkKM5isPa9M7ibomym1QDdd1OF
nr7+u2+TSUqegTd1y7bt04N/n/u57FOFdHdCVAkoQ50brhFf0AIuuXv/Um83mddJ5lJz3n/eZsgi
vR3uSRRlzpvNpWqaVNIrMECZgjf6/au8zeD8eRWySHPka3Cdk6vgMq8KOSPWg8FOoo0RCevRrP3s
SO8Va1p0qFM/qdeey51Xf/AYn2zsf1zceB1MaSndOgW81H48QWJubZqcme2BjHoLJ76U2Iu9YpWk
gUv3Gcu6J7+BG9Qukz1HgPDJt3uq/u8Pw9tg7s9vYlBw4HhGhuO0BqJnPh7PIUM+E4/JeT158Uut
yuEiHZx6Z9J6ZGPnRnFn93p7W9Af5Pj+5X/yQjuGyTvFmv+647+d6ziE0t7Emlq5FsjkVNPN+0HS
WzRqm1ui/3aDpCX4/P41f3rLljCUQXcl8ZedWOEg0ZyBKv+Q0zoldmk0lXMK3iPX0J7ZXsfjhCX/
vq/HYRularh9//I/WZkdckiKmFKQjT21PrQxLQLcobRXniPKTYDQ43JIY492gEb79f1LiXmPexN0
SPPNtU6WZr3I+8pJJnvVWXQ14ixuHfIIapOvteVxVAHW7tgGr8LB6Mqye+9C94f4MTNzXPnxGPwP
1hASJLzb1Ahs6gNvJ3uUo9+GqJxX+lj2q6ZkHdX9/DvB0PB/eaWTYGvS/CyLNa6UJS6UFDJugOKA
2yUdBfwPxnj+rL+O8b/vap6DH7a/RBcegiC0VKJQ/adJITwdxtT4FOAEKFQZrZ0qd5dJaXs0LgzN
7n9Rd167cSvrnn+V8wLcIKtYLPK2o7JlWXK6IeTEnDOf/vzovWeOutXoxprBXMxasGCs4CKLFb7w
D/f1MOxAEF1KC0+uqyVhoEhJgf9YPbujYmlzHWgYrVO9mRWmaWLADG20IvfCO58aSkoK/Ja91IKP
5YxC7GCstOH4kuFo79O6xYWqGuUG3VVxdX56D5O+f59PrBfladuxXBoYh7PrpYi0OyPB6ZDTZrRD
J//umTXgZc/OdnOk2wt6XvaJr8ndw4FoS+ojx1dqMHXkB13B16wsvcb+tF3DkL2knXzqCJJ0dx2K
SjSJjksgOgO7UFmMMs+IcFTDbDzIkKKdYdYSsitGQV4byXtgbBgeDENz4dA/deq+Hf5oyY4g/3Td
L4c++KJ12oTuLk2cbB8OylwnxMtrKkaXxKROzqyiHEvRgOLrcWVb9YFZGGwDvqQdb1I7TxfER7I/
v15OLk1lk0NKAn9Kv4frxYjSDLUfXi1OTZy18lFhKIp1tvbVhUk8ebiyp6gPUDanynk0VFITnyTk
OZvES1khRkUZxIna8SpNkAn0o2k7ir7YzfZVm8AMqpSeX2mqmxPCuRgCnH/vk/tE2/QNhMlbH+/+
0kbmqW6Y3bgnxzSHusKnUHr3TSyrDS6bl3R6T37NN+MdZTxmOOUjTX9ePvTKddUG2JAy3oU5PjUK
NUKH6rFDzK+Xf//mbPUzNJylydnapEb2ZNUgZ40hNK/Pz92lUZY19WaUNh8yC7so9rwzh/suKPSu
Kedoe36UU3ueQB0IIsUz0uCjd2lGKpi5wZ6PUNO+mXQQYctZxcO3fqKPtsLhp6J4R868wj3ewrpT
9N2FRzixOei62Fo7fDmO7qP6OKg0CeQqdzfjEHS3Xdhh340Tzjqnnf75/NueOGI8YiyqZ7SWaNsd
3fWO6dfmiG7mBoMenM1SRFlmSkbIzZbfa66wXVoAyzo/5onvyJhKm6YiTSPnP/yODVJeRjoxZhBV
M4jK2Lox1UVnj5OjCJYjrTKl3t1IundQiKhTd9M1eb5xBfzFCm+j869ycvrADvAXQAru2MNXSRvZ
TbjYkVPDNvO5F9wEP12lv826E4Dag+TjEFuXiCInX43Km8vkSUGidzgqkbh0wp5REflP7im32rdJ
eLGlu9wuRwGTp5RJMk2UQmZ9dHQ0YoaTb1gcHcOY7JNO11/aMSp2LmSuOzTe2ud4lvO+ys0aM6RB
7JNSTNeNSBOUvarqUknq5FQrCHaCk5Mz5miqeyvFYUaTRFPbxXJ1iPJxJwdR7dNyajm6s+F+siVA
n/Nf+MRxwCz8z7DLLL05dMIo1AZBk96oacAXqOz937OB4UDSemBMgyqeVhob8NXgqmndjhgQnB//
RM1KclssYJClU8pOPXwA/IuDNl3sLOt8TD5zwXX4fdUKyeOpNufX0TWLX3PjwDAPWtN6LkRuv+I1
GfarNptRgytnFZiUuPRFFteR6MDfoM9TVDYo8ViESMeXWYvAmRwtKgDEryBIOgexCNGmxgPZsvsQ
pYb1dezsfdy06ToW/rytFMjwunMwEB5s+3dT+9+0xhTSiCP7uvKCeIfWbvwhciKQq6Hr9xdKRKc2
Dr062hIcXQtW4XAuJ5UabgbdZgPsRa6dQIfXpu87F+74UysV/o9H81ct1J2jL1aFeUXrM+aLpb1E
RG2AHYIqyrCzZDDuvXxCTCcoDAwWzy+V99eGzc5YCsSUbYndlrd/s1TzPIhjjenVxl2ESEJQPtta
h+kubstgc36o91UZhpL0lUAokWEcf/khLo3OA/i2MYcc/c0Bz4JVPPQjluGAUbJtIs34rmtNnX3X
Cc7pFzaFXDb74dnEkoOd5dBgkgBOll375lWHskNMzcWdNen8zl4nUZX8ToyOGArUIW6RqfDgm3Sm
c6fifJy3Tjt8MsyMnmkjmzL6y6x3cL7sMndj13OM5IqRaXT9HEh1ax8R/2BvVr39Gs0j9Opx9v12
xw0pHtwpWFTNdFQP20Cb9ROhufi4FCZfwW9DU7cQVS12Wd5AOSyyavyQt3FTXIgQ3i9k2xQUg0Bw
sVwpVB++v0e7WeQx6VaiogEhAx0/1VQ5/3HdklEWgAZ7hUvrOA4pOxWpwEuovdUdTZ189nZq7n8n
IrtELz+1ngRvw/G2tGWPS7cucEOvAZy/Abta4sMkxYvZLd66ZU2Rzxi76o+Y2u1gKHmpJ3ByKl1K
aq6jWNF/q8pvlpJoAahni9gBSZ2FrBmGz1vu1WgvzQm19iGo9tpBpRsoPHKaEVdhTb/6lkMNTnAG
esxIfBS8/OHj+S12Im9Z0luyhAXCxW+OosC2UdxxaU8BamoQySIDFZ8cYKHP9IHsh1GVQQZIwkp/
ToE0+lXdQrJbzy6bcD2OEI/wge+mf1wH5JlscpclyV9ay4frLvKd0HMWxSlWZfGQxi0mKF0//7IQ
8N6M1TynKxi9l6A0pw422JR/sZEeDKSjmahFyCa0FSH5nA3rQCjEiGv9yxqtS/z3I9AOV5oitIC6
qThVIF3ZRy9Y+1aDFFhioLbppjcuuOVVKcfgieOmu8NeKEbaLxzE97Rtsl0Xqw7WsmtTC67iJzFn
5U+3ssNf5SjMR8cYMbFNG4g951fGu5BkeUYWBrgo9op1XJ/zg8BALKXkGXGLeuxUbfz0a99/bRIH
MlaTR0gElE44/ul4tK+TmJv9+Qd4t2WOHuAoFKuH3A2VjaJh12EBH2D+O/fhpSrkuyNhGYQEjMDa
wuv62BorbrWKW+4ZJDqMO1p5NwmkP3h68q5W/W1rqyfV1Bfig+XrHlwry5jAYcm5qCvxu8PlPVR2
GTpGZGxchyhzNQQZam45ClvGUO3xZjS+np/II4Tsf5abC7kXeVCL7PnoHFewL0xtaB9nWIQGgy5A
hbHx0CeeYrv+M/ZZ9QOVNgXKL4NpVgEodFAPPv8Q73bX8tIEDAtcQ2gW1OFLj6yzMFCFgWQ051/I
gUcHFHJUV3blp/NDnVw4b4Y6ir/ocQbgZVg4eT7aN7EOn+bMSq/OD3LqI7r0ePn1F+l3NMik7X4M
jNjYCJGi6JfPsIdXbuWaez9rzC9oMsk/50ekdXxi4YCnh7fpgvp7h54brGwCzd4H21C27m2wwH7W
AfQ7mHe6NE3yI+6HQpfqQxxYIwo1qh2h9kULd8ythIPWtwuxdpWoykEopisRF4ilmX4BEBB+oUX1
WPjS61Yl5XF7GzZhrVZhIvMcUecCLSlKdlO09aPC/hp2nRfuR1mgLecVTf2IbrBE2hhD8I+26s0P
nayTaBWbWd2tExK8AmFkRH03VeP2zorGAtDSLpOgNkoTiMkqq3v5C2A6AkMAle+8OWm8baLr+MvY
YnG8yumDUYkc0XaT5VR8rgEJ8D7lVH1WiTbv/V4jbFylHq7WlVT8zP2Zcj9SaymqUWCDf87tKMKV
cloEV2FMOBGcgMIebzTG8e2q9espXFvFUI6UCyMMm7IUB3k9uxlZglN2wZ2hxATi16wrdDvcINg4
1Wxe08zvvozgSZHtLSU6H04JVfYjDhnNOnPjxH1O5FQn/bYaKuy1ybZRFlsr17gykU2mS42wkDVv
yjmrtXixqKYTOmreL6uQ/9RpNaxVVvovUSApAkdkYs9WGLiute90m2a0TgbktXMZ4vaF9wk2UFaY
eJBVfZ04G+UgUL4K0pBaslGZ+rUdw+Q74r92vI5Nr8L3PbWRs9S+q4hLumSAaatGMqPZipJmbelo
/N0raX4sadn9DmFdtrCAMzNdp0aA7okL2Hv+3LhZgI1tXi2yF46NMOc8m225GkdK55vSMhAmrTE9
QB5ravpPVoPnKnKHpPv4LCniepFUWqxSWbfzVsPmmW+ILlxUq7UNf7d0JyE2XigDYxsFFniJdh6N
P1PFGhhVb5GA2kH9SC5aU1ZKtN+sBg5XYxenfstSlz2q62qebaTJzVqswwLp6Lqkyo3CZbOovBvT
LwqmOt5MUgdPlSSgX1mhrx978F7NqkWntiJGkiBTDCSUv07oFqarvhYpUliF+7GdqvITbduyWM1V
UVIQErn1OJWLJGgjxhqmtVRDf1f5RePsBkTY+fNpt0K6NAs0T/lyTrj11Gh+E2y2F3LhftgqQc67
ngOnRmvGNPtVrAq73nCDjD9oyfWv0mv4g+iXwMYysmSWkJb6+ZPyA/MTrSHxXVE5CVdxnyBdMHUz
ev5po8YtZaYe2TzpO4i+dliWrrpywvubhDL63Uoo7nFPMXDVpFH46NtibG+klWU3yIw3+b7hXEQ7
XIVIQptIEQCsGips3I0AvGxFHwXvhMYen4za0N/nPlGPqtFteOXEIVSv1E8U/gauQBeAOO4ey4d5
XKW51j+Hzgsk62/oseky8FxegZ6KkUOb4HVALg+dmcphaBc418um20y5tH9XbTLjvGzIIFoHYWxg
aWpOlrtCGVnIlRaw/q/DOoGZL8r8G2Rs+RnS9hSgHVv3i/Ck8r67KEMV+L/5JcldGeCPmWWDT3Uj
QqthTS0G4aiiVdxatQz3QyyHZ2dMxFWDEgOEN0/OyLbcoFge/Rgn4Da40qfx11CZ0bQKS9jvSBGp
+keGyPVzAKrYWreu037FQN6xrhyFLNJyMEAfT7okfDEDx3kRcZc0O9tFTXwzDVE2fqOuIMdNP9oq
2U5RKD6OkY8KKZvC56kjaXY/o7pKxTqbgJxinRA1+jYKJqO99m0LQ44UCTt035qRdqDX+GhZi8nX
xro0gHBspyBNoh1ckgIFjHY0bxzu8XTlUGA0qMwl5vfSTubuarKLzFr1qdFiBWgRB65ip8dGWzf2
hKZOVxaoVUcCwHluKty33bLV3/uxCT7bKgAaMzehD0W/72DjTKNpNJskdlLzughtpNZKdAPVwrsf
9m7sxCgGDHHSXVkIeHwWRt/5+7Jw6uy60T26eCaAEG8FTsXn5xAsPHvTz6Jb4YzGPgwb84+oF+6V
PZpJd5eqbKiRrSfmWHeNPfgvSWs0+aOeiyS5Sh1NiS1qbQv4DiDoceV2ICuhDc3oPbl5Lr8kdkmP
bCBYREvMSoroRUIXzH61STwMm9Idoxwzkqa8tTpv2Ac49b2YlTd/tccAEDcnKJKkcNejL85iQ0wx
AxT5Q9LC8tgmdp7HP3yDW2dlCYin9GyRF8zNLqWaJS0EnpO57Ly11qHx2huNl5Gpkrxt0iSux80s
wug7iKjxYc6QoX1iaSMLHAalxZNGxs/atrsOORW/eDWpJqN/r5o5X7WYF3F2eK03y5uoS7kEUBFv
LQ5eb7AxuzcStQWmRr81qes22arJmb5EWWt9NiSS4OsgSjgnDOKQVzfygjs7SmqxypOMq920W/s5
cHzja9XYENANORIxGU0v+3VLHaldx3USfpG5toJ1gc7SSwbQQmyqorf+GFXf/h7kPGFPbyLMVFc2
FHm/Rqe/zCeNa+Nsa3bXIj0819TadrlfTME+1VF6rRA9RKMrz+1HUs30u9CheKhVLka8RlDHfZF1
HN0jPiDrjVfM1UPDf+WvaF+VztYUYfIjlEj4rtHYyPCWwHMc4qYb97+FNXBZo6rl3MWlWX7viroz
VqNpJe22n1qomm4xLtbdXtNeR+gPt3tEFg1cNNJc0InvQHSu7T7k/PTmWdU7OAr2RxsJiE9+7k71
XpcQ3B/62R7cjTNQKCKM6zCBgJ9BIAJaHmfOugP3u1KmwnZwgl3j45PRT69Jm+cloU1mNHh7GuY9
qtyARnUBuxZSboqgcxWPN76oh/Ugs9+yD9FnLOH736cyRAgcqMRKDQ480IglxG1Dlt3vw7ZIblO3
rNyd6Q3xt4L9CPm/M9Jok9dlNyMTZxtf3cZiE6o2bF7raRpRBiLHUVvHKN2bvJAFwpmGCRHNAmD0
mo/u3pRpC9uX511lmRDIwNdm8yMbdWBukX4U0dp2EdLZA3xdyHtU6dBvqBqEk9tZzzcyHgr0EGYU
SWujCx9A1+S4IrTafkqjZEUhBiNpR9m8dZbEhMd2JbhKBlHiGDT1yBqvCn8uWlCCxjDBAC3RyJRF
gMpt7Jr+PjZorW71EFjdipN/TDaWcvW2yoqqXTthVP1CchmvSrMiIsoDJ7v3ICQo5IIXxb50ih00
aVvXyNZ95C0ew2KusWwd4aqiPkQpY2VVCp8RWG1JuSby5TjzaG/CBFYKOZ8pZmpWkL7Epbre+9Qe
FipQaupRlgMtaskz3hSj6jwo2kZn3savhP178KgBbSS6Rp+KsTU3KZJdz2Eu06+im609Onfi8/lM
5n0ew/iLEx9PYSNiteSKb8Y3mgn7lbDy6Iv7za3lptO9bnT6MeWUJO7s4nSXz0hh/t+NumR0b0ZN
/Dbo06n2Nr3nFTsFU+KPqFB5r1C32GhHlXfG1PgXCn/vc1HqZGRqi+SBAu19lCYi/Ioceiiwyokj
jche7txZ+Exfn3+191UMRgFkT7HWo0z+17nrzasNFErcWfT+JvWwLfJCFhzOh2BPo2FG1dGbsmCf
JRO6RwWpzYVM+H3vSC2jO7CJQQGZbMOjiTWIldNC+ZvJE/FDk7oN+thI5z4juXUnKtwM87Qqr6cm
1J90lXivNJtMNIXa+qa2vPBWNdWl3uWpCaFojWwEBOeF/3X4SGWkcKJYKOVx7bmQlwrMY7R0PvtI
r/hrWxTqvsodBGlzwcF+/mP8bUsc1nfg4dAA4udSxDxGx2Y1aFJEsQ0ET/IQmhKjlyu/LsrbiSoW
+uOTvOGqmK+MKu2vUA0fHtXsVpsxjfxPkVMY10aj5yuvC/RTNnuKwnjk3+Z1r1aq7+W+QAhvHyOX
ux5ytI/RPgA8Pw/uKk6auViV1cv5FzpRP4LoCrsaeo+JSMYxjb+a+3nwW9PfNB4dOMfT2b1tzda6
LG11j6J8vE4tP34gfQ2x0IJD9tBg4/NPsVhwTQQ0OMqllk076KiINSCFnXAnGBspBv25SiF2aRn1
/7QZQWneY7NTY1k+4XE5XI/eUPdj6m1skbbrwYy7J+IFUup8qv75pj0Y6miNGkZbVUXMKdjkRngV
JlbzyQhSi6Mvw64HpcbVXFbPNinul/Pf88SZBIsJwphCRBAG1dHx72R2PdDdx3PDqcU2TZJqayAs
sj0/yvuCHzMJaJvdB8bTPf5es5knbhrjFQYNLvuSSe02Kxeu3p7a4kUq0unBKIkBRtdIPRyd7V6U
IGIQcbbb8YiIdUErmOzxyZuofZx/rRN3F6/1PyMdTV6R1SEYe74abb/xKtR+ceVO4wzEUoNPDkoo
i2ESPp8fdHn8oxOF4i0YCSizHCl/mzhvznfVDT5OZDhqTTOqUZPQySYyH8LyzvL9/3finR/633Xb
1b//C+Wi5r8IVH+9tqhm/n8gYgS4480HWMRCD8Q8P/Wv6Y/X+tdbGaO//8t/5DzlvxRIcZAxS+NM
Izzxv+Q8LfNfxDOckcBluBLBVv1vFSPX/BcBAAhsB4bZ0n5ku/9HzVPb/6K7LUER/UfJyP0nQkbL
sfFmrRDl0qPiIhYA5SDeHe87gzYmtVMTBXSNpZ1VuBPFPUMADyrGzHORFqwCd9fhMTetishM2zuj
h5n05c2EPf57vLe6RX8bJ8ePQa1agzBb0GXHd0ZOJ6Ih7uAx6ghQmb/EvdeF6+HQ10eD/z2aZ1Gt
qFunX7vKEXiD1R4gydhB0OyqKyv/A9gAbV9TrQGTDj8CM6KkNsj4pwpTxRiZjeBCrHZM7QH0A9YA
QhE9Ys13PD4Y43j2oM/juOSGpEBw0qd95Ov2oXBIMXs6gts28cOnpm3jLdo2znUGEgthD9u6DXqH
envsV3qFqh1mfxem8wiK8PfReLaFcAOfnUk9DGg6k6mzcLDZKroAt3rC2dSbgng7hhIvgXb+GKMU
fJ03AltDw7KuIlJLHFs6jIbOP8lRZPXvB6Fx6VE7+6vhdfggyVBVExpO9taePYx90fzIf0+1kT6q
yhgAELoRfk7zPOMjivXA+bGPzt5/j62BSbkWiDtxHFjVfoRon48vgevIRTaSDowN/iI28UtzsfRx
S4WgT1ERD50f+Jiis4xMTEAmzelLad88Cj6arvbNwS3lNg8CqOoGoqgrA44YEs+xJkkbsvrazN1h
VQ8dws0dfsoTag8fdeJ7xYVZOA7HeBhaaELTSQMPyCY/uoKc2QWuANp5K8DHmRhFGXG9Af9XoTkF
AwvrqjYv4ps6FlO3Jv1IX0uiNZBIZRW8XpiY95/EAeQEcUZIEklYNIfLYbCdHJYQrRo60mid2n1T
7YCb+vdBl4AcGJzU/wYZ2lsHQ5k+RKhbvVAWqJ57BegT9b1Ft3Qqv9X2aNyNcaTIIQiGqrn1LxxI
79ft33PRgqwOeAmk/eGDIqCrgsgcvK0xhZ2kYKMRfIUffNfWwb1AbPLB7mx8g6YyuLowR+/2ruQ+
gD/APIEPp856OHRRzX5fYyO9c2fT3FmipM9UdB5GxwM+xt+irBFfrC6d/yDRPV6hzhXejvYY7RJS
gwvh7TGb2pM8AXpcyxpyKVf8XehvIokuDmKkkIJxh7VH2gM5JlxHSYZj7Y5Ow/yUZyDHbgQn9Id5
gkd97fVVQ/0jGrG6al1r/tikFQaReWVY/Rdq6ZiYBMrYNcCbyvVcdHW/A9Ji0SuTwbQtAPG0+yan
jYXcZ5ri/jyNeEZdmOHl4729bBb6AncMuxMWlUQo53CG41Q6KrKSnspJ2171HUrrVp6nWA8u/jxV
AcSHHhxNMhH/HPseeUtr7C+d0UdBGlNLl4Ukhb+5mfjN4UNwJAckb3gkCwchO0o/KMetelS2MMXU
L3mW2vvzr33iY3K5EvJCaYapDWH7cETZ1SNqwN7iyjwN30y5GEe2qf0szHSB7UZzty6bcryr5qK8
80pl3kxqDm9oKumPeZH9oi+Vfu5np1pNk4g/U1cPtrpXt6FFyrMOsya7UmYaYHOIXoa9jgyAOFD+
9c/z73GM8GTmeI8lH+HuBRCzKK2/rcxIQ9qTm/j9rm1QJtrUWHhvncWxzAZghJFRr658rwsXn7jy
qpyDCd3bQn8amvLjZNfYnsCeXKW+cJ5srr0teDK6bQn2Pn4i+03JCXrhPhDLzB4uOECBnHnL2QeM
55hYQlsgMWjz4EZY1dEfKRbTa/T9P6gpnT6GfiiuBBvmulOYXmpj+OmBr8DbrIk3TYAwxnaOJ+PO
xcX3GS2+9oMoZLdpDYmDFq2Z6ctcULC153z8EI/tC5zm5BoPsXtDLu2bgfr2Cr3e/mG05uRCDPR+
ES/baJHs454Fe3UE0xDAu9w4t/qd35nTXQPacUuxvvhAJDdd0+G/xAN6Px5J9iJqAbAdAtlxfUx1
4NhjX407QQf9q2yNXwQdeP4iU/7DDCJses+vtRPjAbsBlLto8S/f73Cp1WWPv0wCKzpqlP1C3Sz5
bcyjvlWqorg+VOrCgfs+poSFg8gDMk0m2BdarocD6iTOcfBF0r6sC6x+aS6bGMhmn4Yoqcz11OsH
I+TeqTqj39qDpunUdblaQBWm9UiDP3iWrY0lcTs6F+6l40RBLk+mgNgBiFz480e7bmhLz2gif9yB
80z2/uRZnwMfPJKHnvnD2LreNnMc63fb9phQCgrS57/EqeFdkJBkPdSVaHEeTkxR0c1FOmbazWYy
vphGaX1XnrU37AzXjLZp5WY02l9uo8oberr6wssf2bqBtOft+cHPRTyW6OVweNdtc8Caatg1BTHL
0ulTz7VdVnAzp7mjrdA80/PSj22gr6PQs69rU/cf5KTcZB27Mm1omPvGyompxUX4ub78w9mhNO6A
fIS6tqi9HINinbSLhsys5M4hFLiq7Vh8gHQf3qWiqr4OSv50h6x6CtlVOxr65qfzo7+Pd0Fr8Td3
qgn6jy16ODtRUxUz0AK5i6NaGE9G0RUvA1Jxw0PcsKs2GLpDWgtGp2y3TdKUeFsGRX1lgTxBDDpu
KLKef6J3B+6/4WMepSRHLmqihw8U+HNnZkluc04MdoxCuIGRo1m09yPS2Ei8tHcd+tzX5wd9t0QZ
lD1CwC8U6+SYDp/Ntk9n37J3SdDg6ht7dCVbpeb9hPbB3u6H7CdW5/h/ujH/rEAu7VJgs6zCg3sG
iqQEZY34F8w3cF+Hrz2GgyPC3nF2+KwCWEBEAxOaBN5Cfj0JczFpMOPseoq6Ktwk/Cd3odEXw6Ns
LSzc87jKl8Xrw884PzFLueTdcy20MXKiBdV3rGkaOZNoLdHpnZ9goLlCzaJXa093OdpcZj+HW9CI
BZZoTEyOAywuo/uobxp6glHrXI/odQCA6IU7XXlWAeAbnTayB4kjADazc6g+RdGAAA+uCrO/bwaB
Zzlitsiinn+P96cAEi0utQ/UjpGiUccihHWRpVZptdRDkgbt+qVagtF9XFFyCPtwwsAvD2xnHcqm
jWGOu+OmKHJtrnXyF4MxtVO7H6Kg+QA7a8L1HKWSciOnCbPd80/6fimiT7A0dzi1FpHmo8NaFw6e
JxkTblD8oWM5KeyyzS+VSL17gU34lVtZ0w9VFvvJEdHu/ODvLk0CHAI0QJuKqhd6g4erEM+K0E+i
SO+8QRpPSR70jyC0zbsEiuTKrP3qgoHp3/DpcNnTMFsEVuyl3o+WzuGAFBhwVQml3oU6736UwAbg
lWPlZaCDeedLwy62GKwMV9yp7toNEIdKxqS4FikHkTba7AHB/2SjgrC5lZkq99kUVcaWLhQOkcHs
fg11aS+uGMRXE5zu87N13A+DxIA4jEsbdxEqRdHj6FuFIZowJpiqXc4Kf5C15z1buWxui8AKPmcj
OW86LqYRkILbO29S/toKJnynxxJPNC3xY6ucJMgvxKxHAufceAqyDjLqHuBjmjnvQOeUTIoSLt3O
rwOEqQfuvQmzSr98iRzbL4CshmaBkbhVgiMUvVNss6527tpZ6ptW+Qq3X2MxH2i6uL6nKx34uyEz
puF2qDw8eWQd9equFEP4f/LgoLM5aBEk5+GX5fkmZ2UliNzpjWlnuSOWWJWXYV+edI73iEee/41O
Y4usA/gKyodQwiBMWNbwHUJmFCxXtUQP0+gtsBxNjp+2oQN91fljsaA2loi7sTr1MdSLju2FhfD+
9Oa2Eg4zzuGCXMHStXjz4AO4p3CyLBzbK9POUU632leVuB8sJKI+5tif7TIAud/tGl30QITNs1uk
MU2nMX+IWzb2P3+cJTVFvw7YOQTHo4irlT1ZBzH/ztHDtAt8iSm3GKObwlHNvQ8pCWHEUN+4xeDd
FEY7PqTWnN3zm2stpuACx+PE0QuTld1Bj4gZAkB6ODnTIg+RNSMRTlTsUxCHydrMyuHJsEM8NTMP
y54AV/K2rcw78I/dy5hgRN3ZTb+du6lZN3E9PxY28Eiv6dMLYfuJE4gMyMWUy8NegEPo6OkENDdd
m9W8q/3esO8Lytcrz/Gj8tEY67BYp7hR6S8G0Lq9EsaAp4QxyfE7ACgCoDTLjGKHlFBh3VOup5bs
K6d0EKxzzQkvjznMkPFEWGVT6qotYVj4ISr1c0SYGZG1XJrqE+vwr4QweQjSUEz44VS75ZDIOOlp
LebozwMcrElDHXc3xiAHgRc1870EGnM99AHuXKb7CDjKuZLoz++TlIv9/Do87o8vBxFHukUQB8Sd
1zlah/CFmrAjM9hheDtfx2aeP+QtXwN8DR6ndiutbTvJZp0vSi0+cEoqSo356GZAvMKqN6/adqgy
QHJoIK5k4KE9GUoQlkmtwMpG2RCAI+6MZ616gQVTGH+vRLUrgrj9ERVj/C3NtPP5/DudOPNJYVF+
4N5ie1nH6USN57yR1I63E2ywD6GVyHunDuqdl6fJa69xP1iwwVsBHpTGhu/9joLhBx8C89lmCp9a
MxEXIoaTj0SCRZOXbtDSNTz86jFWciKh37ILKBTd1aAS7yLWK0BUe96I3pr2Tpp2X0GgBw+cCxPM
KhAGRo33w8yrfKCDa194pvdR/EJ6wc6D7IYK2fEJ1DeyAimn/R1eaA7GtxkAMkcV98T0iy1zYbzY
4JIupHon1hslX9YafTE6B4QUhxORqLiHgUnuEFaBvafwKa7QStUwhrNxb4VZduvxEF8jwLG3ZWM6
fwaZvIbqL+QvV8U+cdv63sASLl8JmWOl2TgPhjck4DEtO1zlntfsiwz7MuggiHPlpf9c9CJ+5qK5
a4y51hdm8d9Sbm/jI5vPumxkTWcN3vZx1T1Ja7Fciea2iaraW8txxlmppW3wHHtiGjdGX9bzqqUj
AbPIVGWykZ3wrsesbeTKnkg5V5gcVWCpMzmUn3NRQGaA6jnN27HpTfEwmdIY8Izox/r7aKXjtqcd
sZ/zqQZZGAuU9ZPceVZJOH31wZjReskxthzNYhV0ISjDEgHsjVFZbbntvJToHeERoIk+2wToPvEx
Vpi1PTwmUHqpP4d6iIDU2eN3lbtNCeEwsqhqJn56I5smGLY9gNBq7WRYvLtOZWDqao0G+LFaFQQE
jp2mIJzN4UGL1EAVVUn/I1MXyXUMwPR3jYlcvDNQbiVz7YOgv+2Jcvwr0TdDvclE2zS8oNEl10QI
yUcKOfWfSIgBmCAvt8mGaU43tAcGd11Z6byNiqbCm7mPzVVaNoVcF6PRjOtu8KJ+VWlVWet4NFJy
BTkZt53fVl8B/JXOGqMELG9BLBYx2EPTy9cdtn8PEDwBHvsod9cAyqv+GkZFW+8k5JHVDDzX3pp9
LT94OEmYN1ZBjw3B2zTEJyxwK3MDiB644tC2JX5jSZM+MXkch3WyTJSfwMtnNybtxioc/Sur8iy+
lJ0cJwh4xVBEUujjuvxiZg93WMvXyDIMK/ZdUWhrN6VRN73AFtL4orYjokaEml37euHMXa6to13A
HSKgh9O3RTnp6IArK6fOQ+6RLYIt1k1sJvnO0EDvhVVF93LOUgD9Y1ruLCKHG7uQyTVJ6yWF7ncF
PgZY6OlsQoe2CofM4bubELvxfZt98JrIxqWJH9zksTK3qRs9BN2QX/83YWfSJCcSddlfhBnz0EsI
Yso5U0oNG0wqpXBncsABB359n+ivF12qtqptqaQgCHB//t6953pl+BZrS9LCLce7dh2D8xYl1olJ
TJKXExll8Sz1x7/fnD9/kf+5Kgqrm1PMiew/jmz9wJYz7GWRj1trPpoaH9iK2eYZ0X3zNUAKfPz3
z/tHwcSyyvHwlh2KmZBP/ePQ09eLwMK4RHmcrMl9ZYr6Otq3NPSF8HgZDLyQpd897nNbXvTeopO3
xXI72zmSVMvawY+zVGJ/D7exfYWUV71hetJEEEfhgw3jN1/RUkZpskA39m3t2P+1qIKi+fN5ohpF
D0uBAwedmu+PXzLxcTu7c1PkpAfvYa5A1ceXoRnCJosRwhDNtwlxLRpW0ZPdePsbdi5BEvu828nR
BI55WMtYm1Nt1l0dnIWTdBY2Un2TuiLuzomIehZd7WUOieQ/cIFQ7C+dRBw4xGNHSJDdT+9j599Z
RVC2pyIygbgOWmMak7US64toYwXn2Z1DTEZ91H3FDkOo4DDpvjvRMYyJQOptWZ01NH+dQwwumnyZ
F7VfyrjppuekKAAPVG0cXG+H+uTg2qND0OpYquVSY//82feV7HFNufWeFxxffkbz0DXnFXJUfQiT
kWq18cdZY/BwdsyVO2Jy0gXG7X6v6ccd6pLfi07h+ItVqZk+0fkZf4oRrWWGg05whhOt0167veuQ
5y/MEg8xLsDHJvZ6XgRbogSplt388G2weUd/rZBsK5qN5jSHt6kW8pquvDCLK9eM+CuECGSUTzqr
h6TBuQjVReKu34Meg4qMzRkzXdNdoybxt4dqbGcCl83eg4c2xYPrsp9sdr/f7rX7WqiEKmzTOBcJ
XW/8v9iG4+cgAN2eTZVsbzwPi4weDi7H1m69M8244c33ps46F2rnAONVAViagO7wk7HAsmdeUEOD
mJGqVgdR2+63WFrJs67KqMqEozCmsP8lI2u/3j91lgH3sDdB82ypaYF3Uy/Lw9qZacykx3dUJiTR
sVmroEoLFVljXszoxnNNkKR75E8T9PeCbnQ6V/7evEVjKx85XETiusblcoqcsezeJKSZNt/XRg+f
CFmZ9XMUqW45DT67Yb4pYf2qKw7MlzJgo863XfshOY7d8Nkqp2Q5JkPXWZlq3VEfadE3ayoWn9bc
JOV4p3rMmTmZosBafbcWqDIU+H07lWFihmdvkY2TeXLrPicVLa37NeYmEKtYg/cJUFueWroLUypH
n6DxvoL2cb8stcMf1sTZ0kosFTxQMgBJJ9z75rVjb18OXie3Q9AuNXmpzhRSbsS4EzJ7ddzuwNNY
H1wzR+VDBy+xyot9la/EJUvCgue4WO9d7e39m7WDbMSGpm2D2S7yHLjXZrNOaxfEJNDGc8RMbq3b
6n7fomLKecFbvrXXr81pd+tGnLDsEbLBFKH9qIO+kTiSbOFf234hnoaWbDyck6VJ1gw/zkzcphyw
FoBrhp5vxX09Z4Yu8P7Eo9dXaWt8oO6+aEYSIoctOobxiHpLO+Tfthi+WNQ5KnGyNMl34/o6zFqH
TA0ho/GeH1Iz3K/n9TLXxH+RiymTtxGbTfTMgkI8LgHEa3lY9tv8xzB6/dQYd2T3irU+lCXxd9ni
sG8+9E5AtKtfUj8fHX8sEDpugtDwrfSNnxaD7vGBuo0TZNLfkrdWz75z7doteJsIDf0VjLNieSPY
JcmwHHr66BqItmdsHYz2CAHzdDqM+/jNx5UR4Alr8GAsuicT1yKnvE3ZTi1y9nDvm4uNI27OjRnl
e23m+MNEtvfu12M3ZIEVTNiNArQId0PTtT7eYlhJebmB/kzredEdxPSbt9mLWlxWyjZTvntKv4fM
mMcTihGz00S09v2wgGOIT42KWpE7TTnVz4InZspmgp2ml0jwRY8obChTV7eWGu/1ut4NSd38VTm4
PfIpUUGFviLY/RcssNOVxGDKzMbfHcOIb9Thg/Ar8R27JtIhzJesE1gpqVaY5o8T+KKwOY+6jDS2
3ZlXnfa5SQ7lMtkTAOR4erGHefq8wzWaMr2Qn/KQEBfc5xNNCvdz4mn/N3c36CDousSfaIqkd2vz
rSFD5rTfQ5DUH543anrcO+EXuRdN081uuTdU3lKM4WsZJFZxwEECb2tdefVPK2X4klc4ND7PY09g
Wsyo0LuEZbFerKpq5ks9D+oNrIXtpF44tRspMpaeeSiDsD4CaTJLWiY7MeFDdPNHxjYML8zA7DMB
DbwpGxcRkrnteVOEGTxeBZYUFRzq2hrKs5zwZKVFOROq43cxDzDR4f7VG922u2Iu5wlI2pF7jw9/
Om1u65s07G33Uw2LW74VlmQrnxuTjFcF6G46dxTEVGzT/In01x7HT1e+bBjxlnwLK+e5Fm34dZmw
T51q297mh03p9S3yCDzOdet6+xOeUxOC4YncKq01UbZXgU3QyvguK3r4QZroMNWjoPbD14QOa7CR
g1TYD+C9R61hj5buF2z0xZh6O+bNO54DolExJk+vZolwaBLYgqgf6V8zsuivTpQ7q9fHLwwsVgXJ
tU8+RBVzX2J3oC9KU7rXGHH9XWaVcPhXgkn1l3UJ1rt9WcyMVZvVKx13gtoPExWBi5gSO2tqWknH
L5lpuG8GHR8stmEjX72OC3Wc+E/emdjcJUmTEYre6HaDyommbd633muqO0OzfbuMcdRsxDuTR3Iw
jMOvcmqodWLYnsGlCHckJ+Qrjlkydz62bm7rY42iMc6i1nMpfiix7rZIcT4Erj6Lw97s8EfHNnTu
VGjtzFtLva73PfnfV4IaxvmIUY6892Slq30t6pWNsGP8QlUg6bJ5eg9f0TqRwxZCDU8+tY0w9mPL
rE7czeUc/kQwl+C4Uu4kUjGOXUUDpCRiunOH6YeYfFLRg9nj02gt7N8iyE19vizJuODwI+uWBGGj
p8wjWndLl3XYXqst3Ke82a31Fy4/+0fkNC8lbwvXNcwOuYvWTldr9prlFJJVN6e2sr0X8h7dObu1
1tERMvZyHqzKDmQalrX14HYWTfooWReLz0js9lwvdbscV19ZQyrjBlDdADIyLbY4vk4RWY/nqmu4
N7bTlp8BDLOR0P6bzwY7UPkA0hydg0srDbxbrxIIDRNSmguNoPVCJJc7Qc/veiuN9sH/iDqxOkdq
Pst+2a0xwk5XFmFxbD0xvRB0Mm35UmueVEoKqqNuF5TDWheI/mtinVUmhim5sq/60wFtbNsdVuS3
y7mzu2g5smqEOodeFm4ZWS/SzSJcQ/G5MFtcZsXs+S/D4OHX5fqt8xQYAqwHFnIyoo2hp9/0fn8o
gj72L1FXYCCV2M2ZQsaTdZ7HeJ9+0G21H1SoLQuKncLKXMa7Vs8lyKLiZAOvYZbqeOQuQCCAfOL1
El4b9U9yxJO37qcYDARdD61FcCp6P2xzi1lsdeELhsWrmiv3guqt2B8GIuXFkx8vwYiW0LHsE7lT
zm86XZ65kkFiW5lv9xZpH6B+82hamYq2OunefYlf8dxJJ2x5R6X3o+bUMZNyjnDhMK3NPj4aa6Oy
VPANhrNPRFOMa8+J1IGXXUW5SsqsxUToba13w1SI5kfptNHnJok7c3DDGROi6xM28Jx0mjWd4Z0u
U6BB0be6gpPy3PcQvkgsrVmH4r4Sy1kOc1h+hVNvl+fAdOJpmuET37GC0/zBRrs+mrhN6qtnfGAH
HXPJPYvWgbzoei+dIE3KfTb3lc+Leu/t9FaeTO9jyZVtKYvcZbzxLIaBCkP0Iwlc8zoqhukyFuZe
JLMv7gYpDKBsgajqpHASUWBofD+D2lhTpUeAPY88MhqJDhehl99EHMJIrVZHh2DXO8floAnjfAuj
3I96c+9iTmoP7MGO81AaG5scK3j8YxJKBXmxQTasiqZUFI1tfyk6ZygPTUXf/mzbdQAKYnDVWQB9
9HIOLIVDXLtou5SZTkm+Y3NLDvOnW2TnGoW1IXW82n/asrY4h0hRXhG5JlO29hW30BrYsk07EyJm
I6saYBl0FkQL5s65cTZJvUMY20fpL0zbVmyp3mNlhd6Z0MP2p7di5stXAwHmiHW/EllntcMHaIm6
uCjZzOoUiC7ioD+sS5kapWSfW1ZRtsfEWjoalYTCA9aEh5T6etB+ttSFtl7bbtrna02IxpAGeIM+
3d4Gkw1tgMu3MmX/zpB0eHN4ouUh2PsKXEa1GgytbbzaWVNyFEttoFWaGC1fBlmlvYm8mlUSxCSQ
Ixocj79NPcr6bpiHWjPj9Lzr1EQtVmu/7+XVImjHHIeoCfyDHyM7CVm53EMTcbS6532en0toUPFx
au3uh1PpWp56SSTiHWvv9GI4SpB/V7XBr6EzjlUe7N2z35LFb+/kVHZnmusdYAUY20w9PRgoSbDb
j3Kl8k5bYLTHUlUm/gRlm78b7z1DEm1zVMgZI2j1O1w33eUae/N4kpAgmnzGx/9pKed+uTDGKu7b
PhxD4JPO6B8E2lt9dJyB8+xYyibOw2qOllQme1QdZcnzAOy/Ez/mqIcvEzsjtqXV5e94tcuXbqNY
oG2h0fZLzpZ8n/0WYE4L7eeNZqF4HQdl/8VTUddggAIFPyoo+v1CKT+Jx7IfOnkAXdX80o7QZ3+L
YGdtoUV9EG1CbQc/Mnp9KagtyBxy1YQyuxWtygI4Le7plkOhwIKEU3Qv9s6N7yOC4eARA21JMukm
9Aww4K9dFrqmvEliKFOfvDYE+8x2UBF6ysQzOKy07V59hGRwCZY9Zp0gq3kgKUW7RftMFVTfd4QX
zfdwT8NzQh3nPnjbHM1Uz20in4HnTO5BLdZC+pB0zetgSxoGHgGu20mxtUSfGS11Y54ggcQNUlrJ
lMO9HLynvt6C01rNvYdIskjkmTcm+eYhPs0LNOxsAhQt+4W4koC2vWslYTYUYiw/C3Lo0sRtyp4S
s42ughS67WAPqvSzcdN2kVNeO+rqY8eM8JjtAJAU00McnOse04umC+Q19uI/arUrRfwrcqhMVd5u
jr7G52pvwv5hyKiysplK50rSmG2uG8ETfkbTQd7f2lJl6hjpbPkQu02IgY2xAvHFBolM77LqB1Gv
p7vALhZ1widYMAbbS18dfOGYuyIK9zH31ew0R9E1t14z2s0wwnGzmAiMDP7OFJGhHNkP63jOqoaG
twYUsg31pd9Al98FRG3RnE864sWVLIqXURdWfCyECS6jicbpUBXF8l3sNBiOAzKD7TAzfxiehEoa
9SkZZit59JookShoqogOP6pvtsnYfBthM5WsTujCl45J86ETc8nBpmzAL819VHTP4KlEeBmrrnAv
0eY3QG02or3SwcEvfl7325oJNl51lB8cmC9xPQejSEOQW+/AUNYtnwylT744fU/Cd1U7JtV9Xfyo
KtKlSBnlPMWgA7n/wYqL6o1NJgzPDLzd+cxjZc94Zmib3VmB9Own7nL0E75LCF+hIOg1G4d+rZ6c
FZvJgXxC56/WYRSQNfZGZEbRF1LkXdCt3RmXdXCKauVVlx2WEodE6LTXyu9qJ4VhFeps3J31qzTY
TcnjXjX7YFOiV0gET2vWOyLB3Ev34DDHiG4OklylLzvQge022gzGdNUDa4MCzzieZuS84jiizGNv
CtZ5epzmHak9ap4J3IGy5MMaLcahXhTxcIlGjsNPXWPX76uqqx8efJ42dYdKlGe3CuMla7BYDpdF
S7dMhTbiKwOxKZu8cOHjkxiubteUTDM4da9XTjozY0M1A0Fblecd6FSJq0z6BdbbDEUj64ahL9Ko
hKeRlnZVPeAPKu6qaIz6e/hgHNwJKu39a8DG8Q0syERUhjD+z4SOX5m3VdH1D4TzkM3u9tBsMmFz
xE/tvd7p1tGeXO8SEpj2l75O0MJHHeaYTNOR/2raqBrveDANC7IVLhGZPmP71cGbDbGBd9R/krCH
gqyYttlcnFKph1pYbfw+Tm6FvIRMlGvT1T2J8ZSybZYsml5gGJawTFaUqc1JLz2Gm1Wr5mOJwghD
lh9XvznYq+7U9/VePAYrZKi8U8b7uXSrPSKmd+JHkfDPplyaG58cOXI9shR1kZJRab2gO/THE60j
mTMWL6ja1sbYD85ux9uBH4VC3Iss76Wj2eNQHpfJBwq82c1L01aAafqKieSyRM2z6INN06fgTnIy
NDi1631OOD91y93Y7i79rkgINrSNUPoj8IDBpHCn3S2bVS05cQ+M8lPm7RrGpIzaD+Q9+yVuZucn
zUHEM+RdYXwj5RKqy42SUyndfd32unY5Nm2yeN5F736rxpWEkxAVZQ8fSFvAZ4p2IgAWh8pOsWVp
fRX2jWHZh/o3vW4TvSSeXMdjEBtrfPXYncJ8RJTSHcc9ikFnmcJrDjQlEv9qz7vb3GrdeM0S0Mvi
wesMZCrTAC46WJIjTspvbS5BwQZ2iFTco2onj2xPV07rb3qjoXGNp2Ftr70Y7IfJU/LNeAQDpzre
Ks47CpLctFvuaXTh9hwiGVNi3kDPNA/7ZQXvUNYcIznWiOeyj1o37XW8g25BsfTgxwk0f4bioT4K
z+7MY5+M0fhoR1sQpM28wdZZnaGefsxWLRiHxmY8KYE+velt63sb+jVcLmQNJ0rEDl5J3fcPKGK3
5FIghq0oGawtOBJK1iiyEZpx4NWfFv/WtIjgJxXLHpwGRN7RE6ZsvD/TrjbB31q38AtNzL7NB0+1
9FpkOwzYmauqTzd0kzovcHct16GxAuutKjx7v06uM8uzJCEkgaC7VMuBtDtMyLHUEDSlXsb6GBhz
A6qwou13S0eN6vXBQqmNP3aglGhn92RtygXSZgHZc5/6gRQHCsuJdirZVk+Gssk5m9aNkM07CUV4
Qu9Tfx80ep1H03imua6B6r/6dRX9RIPsikx0E0DSsBmcT4U3li9LgQsks0ebvAg51tV2h7V0Al1W
Ejwwjmzq6WDDEcq3QQk7c9pu3u4Dyr0vux2yN5nSq8iSDFTMTDvc+YYsa3598GmcfUv2If4SQZek
rVvQgjq0nAg3WpZ6g1lYrj9V3YqftprL78VS6e0cW6ZA+RO28hc9vvnim9mJjqNdbDyaybBDQkuq
+Q2TUumkVHzQ8gy/DD1f4YKVZBwEtRGmmwZiE4wX8smiLwQG7r9qOU7jRZP3bFCYtHZ15H3uwxMg
lbg6OMvkreehrk10p5Jb+5POsBEPzkoWSS74VvGpW0b7gy6rX3yNhkqF35kYb8U9x0e/TZPKmZ0j
wSxd/NqjhPI46UXr8hG6ANkOriwT7+AYH7lsxZPoPe8DRUlWw2VYDlRz2j9WYUSSWL0wAGQoXf9Q
RDFeZLAJuFWrH50aaeKORqQ3epDGAufEzeBjBqfgjO8GRHAexj7BFlEBKAYDyY/TPIooNGSpMAn/
vqz4OZ7xJ0EWsohFju6oJedDyJ6Tj34nreNAo80EqTfAYD8HYml/9S7YtoPl9930a1PTjKzItFuV
7mO52BkiLQ72W9dC5buxeZIHQefqpejqsGdIhsrkRstavvjDILf7wmDlO6/UWge2KHYEQ6vN/0k4
a/yuC2fuc9urmnNSERwDX2tCVODJ0gVo2/izC/lstJvfa7BXdWYQhfZH2D/hflfJRAgw32TbFEik
RnOWimnZwSC2/8VxutoOm+Nav9mNOVD11qybg0Qjab+Bjwjl4461sOIlTvozubFReN+NsCAYotKx
z6KmJoTKb2rLPQjAFq9kV/DCksBMI1WKPo5zNVVucqhk4VYADda+TNex5hEu4K7PJ0tyA1Kirgxe
XDTaUW63g3e12jLhH7Bhr6Ys2CNpBpXnEZtmo3a10WoSSKOYf2fAhb3qqxl34XLkLL3iMwM49YRG
BX6SmMGM3c1L79lZi4pcnhpgFU+Y1cIiBYXoWpmZynHO+Q86rfAq/0XuBmkzYl/9c+0M1hdDijRA
vpbU9QNrdFFw7nJZ1Gguw62EDFm/loKhc0ozwLtYjQkU6d+tF2az9spHObVjdVw2PZkTd4ntZisc
iKI6xuHHCxbTnvPCsteXYlmXOWv8jU4n+T+oa8wsZwTH/gZYkeahVTEnQoh/UAyCZxL+Rppzi7MO
bTYGUnLUGFv1gsfSaY+etS/RD6IO9KeBpe/r6NSzzPEtDi4To8l7EG6gdNbE6/6+iSEm0CT2Rc1M
4QaK4gWyrdzrI6Ev8dwLwKB9HTvnQO7qL/oM3KteTLfXaaqX9gBKpTentm3ikxaM5jK7GZvkBBuV
FnGlZAlxTBfru24j9VcBIYqBKlPLKCMlsTgbVM1j1nHKKxleQ2k9eCb275ah3xnFWjTM0hI/OIVc
pEV44m2f/TuqVdx9egnCD45CwwoCcVMBJ47GxFdsXwhXClUxcIsWgKaUMiUCnNWBq8pYKb71RV3n
qel55DM0oyyUMhSoDOgyjw82inE7741TCkrUfjuKplhEuvK/vLStszRZpJpaXIxqbomcchH3AVSu
jxUu+5AuwAybK5VbQ98CCMCxZiWejzBn4+rcLjRwaK0xRz2I3ZjuSUQ26ijF9wxPoEZD/whavgFX
2MnxnvkhjcJuK9zfVVl7XE/UrMFbM4L9OxZEBDQcY9v97JDNzKTT8mhgZ6O1FfYh5NDqpXKL6cQ4
YeNxpoKVkA/zyh1v16C46rW3y1wPof1ddksfIGI36/JfgrmbcOZvwpoArzQ6HuANSCz9P4NVy9rm
zAbBMFcFTSVNU+UwLcF8tS254FpU5S/4dyujagdYPZ0P57iqkOP2DEJwC2MwemZ3rzPoq3OtRui7
yyQ+97yzFPBl+c2xmyD3tUrgvhWN/vzvSpSb1uhvFw/8IsDihxwJIb4d/qHiaNqtCRfGJUeF6TRt
XBf4ZxQlzHUW79LohikKNGAap0zv/kNDEnn/+Gz/pu+EJ854OPpHVAlTqj32a7Ufl8DVT3OAMK5A
HAUOsUns5hiyY61o0hl/VyddxKY4jGG4hSdgl553xFIBOEK6ACTPYw87E319TG+fUzbCPEOuNcsO
Rba8Y6MrX7Rpzacqcs3+6MgqrlLqVVNTxIMbZTpUgPpeBwIIKfTo0eV+0y/jUSwF5EGX6Q8TFqY0
QT4Wa9s/lgCrvsjAvznDh11eVmtBlL4Nk/kssYR7WbdPvzz0TBkd3e4L0tv5mUnHmNvwSUt0LUuA
+ERPUdilCFqnnlMat5ofKZQvlCj78ENURUgm8sQYDs6dW/0g6NqFSkuxbXVf6TrjR9d+YEWZCFT9
q907VPHO5tnP81Kge2F+Wy2vArzefnJ8dFes0IX6HqwxPmetjPUd6QqadrsU/kwv2zeKLmtj0dH2
6sI5tsswfAPKRyTUvz9x/5SA8VOj/kJiG2KXo3fMY/H/6PwhXlq03yNMpTBRj6yxcVpjgrq43P7c
mxrnYKJ9+Tkm9bclHOQHrN/o2JX7A/n2zJtbf3kykmv+j8v6/z2NYOdAD/gATVD+//2yBD0Tl94h
AUZB3T+ymdnviajgUYKEeVPM7k8DT0NKh2EsU8Cq3nsQmiLzkApnritA47qm9S7/flV/SoAxyfNq
cI9c0Gg2QJO/X9Tk9sNsgwY4Wk1fXsdEkdVTzEN1ESyKqeHQeQmQ3PyX9+H21v99VQhsrCPI0/Dg
xuQc/f1jw2iicPKZZumerrYcNZVn7Y+PKPjRk+CyZoTG6fkNJJu8Dv7yhX+me2pIIzmXYWQfR8tJ
noPa1vk+1tRK/35T/n9XB1SEtTbEzg/o9+9X5yDBrhmDOkdW2CdTd1qnsm6Hh95tCA7/98/6h7eT
ao/0TLiPBCPyePzJKRBMmYU3lyza1uT/nPXgl3h+N51Piy1/uRu12iCVm0u/3x46ZdMSb3o4wgy6
8n+/lH9+bRBrbDL0+307Ao7x9689ERlkfFusx0Ka6RVIaku7SSZJFg979evfP+uf2wLMf6aLNjpN
LM9/ivtoTs7IK8R+9KKeg3mEPjTtFuD3KXzLmIWnFl/nmBP/TDHwH5/9DzEmvoDkdsdRRsIL+BOQ
qNe4YOzEMz9LX7yalglA7C6tl8a60Tm8f+v/Qrz+Wv9X+aGe/+fB/n/xS6775/OOg5+WtovRC6+F
/edr5sxij93eKfIZmia/IFglwaJkq3zyWmp6T87LZS5De0H9Vw8qmzpHnWhgccTnSGRfCPWgIoE+
rP6PkHwKnm2rvvHgrZ02ZU05wFPDKMAjD6AkPaZpOPJJn9jJKzqyxvovD8uf9/AmMWYoEZOxh/4a
6+kfz0oNv9Ej9IpyJAp+ct6BXdzhlfzE8t/dDWVgvg3xgMyy3VjT2kh0SMYSuhnjzZbL9huks7fQ
DR5K+2GeLe87nNnq/t8fsn+8W1wlT4sLcBIUToyx/e9XiZTIHn2QP6dezcOFJkxPkeQHr5RLBfEa
unvwwmI5jxuDjNR0t7ObibzyzGD4v/x+rBx/PAMwDpD8w3GglmPBjf7w2aitslodTuUJrU403CQv
jnqCLV//bj2r33IP7TnilQo9zMucaPOezLGMrzMdkfJpW9D9Q/0uA/t7GZODC2cfecULDQdQuy1C
oozwgoVMQFQYzjdldc36aRByaPKBumDN+16Pdh7ENHUPgbGpb/QGcuahUDQY8Qs0sckSBWvpcbeL
csnmpJBVHhFG2ZyK2lhuyV8Laud9luW6nbX2m/1z5CB4Tc3gewwy4EY456ROupNv4Rw63AZCXxOn
iD8mVXBsLJ0IXlhJG4KdrJs2KweH1X5329I52U5YhNcGqvaY4YUp7GyosYfgZwYcQbHj6SdEq2PA
wJDN5MQIoBW447Y5pAFfzjqfSUMqPmvGlCfikihyg61Vf62evXRHVBdjjBKzHz4lo4vufxis+Xev
2ghIfGKav3hNOOK2iTe3X+lLu0M2Cel82lZZQRevO2/80tdBeYH1vLYXfw6WV0/1Ie9xUaji4kXF
+stDUs8zrXAiZ149z59ir0vMxTAu8Q7M5fTX29tJGAaaOpEFlQGFqHwRA3SPG++307g2vSc5bR9k
t/pvXlMTdlTXMQJcSwwkOaRzUdQVBlqw6qnUTkXXlYflnqTwhpRQbdYwjWIsfDkCg2ZAclLMRz8i
kwz91kojhW43ZRtih9nK3FjaQKrqtjaYKhSRRSGuco91gzuOYh/+/imkQt8z25m7b/FK4yuN2sXl
AB/2xXdWhF3d9ilhVSe1RkHuknESnMu12tx3PIoYO919Wq6+M8pLtFh7nKNkIigRGSIjTTFXfXxu
gMq0h0DE+mOtFgYtrVNSOA+Y5q0UyQ+NVqQ6k7kbeM3FcS2BG6UWBb86cxCLujsx9+WdAVE3XGkq
It+LZSTWVHlC/pyqrupxdBpQW44j2zarifqiXbtAqyZlY+dnEF3gI55cts4lgsctn12J3JeDbEA0
iuWZSudWG2x95oW6fbMRdwap063yLl5qH8E0uS0fe+XS2USLH/eZUcX21PLXq4NCIxk/0RRk9F/u
1vOqovEHx50wuR3FN56AVv+E3x+4R/YNirsIY2/W+/7aZJvfEnhrgb2DLLM4SeZCPUcXJgq3zKvR
k1eA8U6dd9OCwMhqu09JWG0X0j7EL6bowyWsY8kczK1r/9h7YCkunccvCCeiQWWGMyDuDxaF+55V
vtrilNGIdy/dIGEtXDqkj1Oge7QJ2BCpNrCwXxdrEO/0n+bxoZz69dV2GqJPl7Z37hGxWeNhm6Kh
u6dTA5Yv2ol0fjXuLpK7atFVcGCWz0Maj7v7rXNsWgha4tNK6SBwuzuEWlh3nNJeDyP79pqH9brS
rQcINjLkK+pnq2nEdiadIGyR7lTuhKyFox2mBZTZaRMUkPAZNEmkFUnJKpTcBAxR4ev7rpebyYEL
So/Wm9W9oFMevvp0BaJU7UHwKpc1HDMvLtXdfjMpp7bbkhpDWMv/pu48luTGsmz7K209Rza0MHtd
AwAu4B7CQwc5gZFB8kJr/fVvgVndSXoy6F09a7MaFMlkOB3i3nPP2XvtfnLrKR1fRuaf5YGYGN0v
ED+/5mzCBRB6qVj8okrEFAyJnb1yiJcnj+OmLryFLnTuYVRJQOc40Ya3gjPQSJjCNlGK+EOWIvEn
0qaOP+AVwzQQOoK0KTVbqmeRoISCjWXBbC8YnxQ8FRnPNj/efhrjOBZ0wMPkpWyguYCVMqZss6B1
2C7JlNcbK09rjEyqI4fbIkriBX2Zmsx3nZ43zibMTP1UVIKebqFH5X0bmobqN3KxDsTJZSKuheY1
YRXwDWMalqr+VqUUKpshX6wqUPRueR3NqH01tJYnNQaaZL5kSJAZsCPSSHx6lpi/1E7iJR9GJpbl
XM1rmoCmbueQ3g/AebKtJH6j9KzKQoIYyUb9ZkYGs0SyQeApIBO27sZ0Yvkpoi78mOcMJ70eEgzL
D8FVtwh8DFT1c7I8LQCUcnfSG/UBaEyReObA0SsAyLQqeB0cGt5iNOTURYxNOK+rkorRXCclJFJl
KzvSXJ+eyfSwF9bxaYruDdGmX5pxUe7Inq0JSSkAHbJgSX1OTlKoGC8KjeTKtUksaA7Y3CXsa6Zg
O2Kc8KKkBWboAQUTERIAWXx5prcNR3iqXpoqUge/sQt0uCxTjNd00G9gFGZHX04Ew4it5CDV8Mjq
ieP93AHAdJGuKvJWqrScapy2p7rLBoxNozbZ5jbSu8jcJqVi117UquVXPD4tCoCs4jpHNUNg9AWZ
aSPCsjaYNg5zg80dE1uPF2ZR42lt2pX1m83USabHpWqjZ5IVYO0HUwv1x6ol4QSFaT8op0ldbPOJ
gJow8bBYsqlBzOEw7wxh7VoGE2c/SUJxrybYFzDakoTSUD20LOSYU1wHGQ9XpKPXY1X9Ik4Zg44b
p0Xx4HNp+4/anEph5qZCGqxtzCrB3xkVB9SYkLJNY01Y8ORJlVt207oJgyEm8OAY5brypIyzkwf0
KXG80J/s3lKUKQVq8zqU72w51zdW70AdQ30RNYhelIRAmKp+6Yw4JVirQL6zVawIfftswxtC0Zeu
mnYnZ1qQCXGfsiq/oXZNYi6ipps7EMrJZwSLRbyd46l/tiI5fDOUxZn2Ibd0E6V59YkEJWPZ1nFe
frWEjayp4c3MvUqgOEGkXea9X2PhLFicUg7/4xhbMuNt9i6U50a3eANWtt4dx3o6WrZuMv5SlmHc
S1ID/aSj2qf8h5t0o2ZQUZ6gooYMq8gftLZdX5oPhKDkYkuwFOsYaS0tf192sidrIdOY7cdZrgYy
PuItzJUiyFRLJ4sOSuau6QrSderSMK8IuIyY2tlIvLfhouMSm0jDKHb2pCL2lIjqg4BadfNyh32p
gu3WNnrmk5ep536T5jODRdNJEsZ5pf5lakRtu3NcqWuGBFliPOctXcxFtlCzdTbPgSOqByVPiMpt
kXo9DdWcLVSMhu7l6nokjnjPCBWaK+Z/edJN0gbAdFe4i1NP9ZYnhTdIaNl0JHppHq7oX9ef4Aih
tVYmeTBuJaZoo2fHs3KzICFi6VkU8sUKAtaiq6Ij+cs1syX8aAzC+FqznBjuMJLxdCzmQT1h/6Gj
jce0S82jVGgFyWRVPSUHO4ao6Kc5i/UV+IGqWkmSSbVhP4j1jToqenjDS7/YKIUGwp46Fq1riaHj
9aQNnQ4nNjbMB70k4pGwMJiJB7vgJvnrgYW5eWQPuafJSGm2atIYV1TJy+w7qawjPEhK+5W0l0hm
cWLm6xbwN+x9JNIIz+McLxLlBsyVzUxWHDJJi/60cxOFnCN8RVUW25vGtF5uU8OcSoDgYW9vqKqh
4VOgh0Q6RWWPvRqHveInKuPcDQox8hmBslMoCqJrkldQ2My7s6GsFbYtSdL8VtW7a8i9Un7I6eB8
WuRepe/V1/FbaHKvPfwEfXdVKggDj3WuZeYtZBlz+NYa4TBsUoTLQ1AkODbWkGhjR0XVsuoj6Zl6
d2bYTdhwqjsflEgv9lMUy7bLTyGJizAtaTjFbWTTcx3UQt6Q0ct/nUgSfh6dcElxFevCSe4zc4xI
PWD1GoLRzkT0aGE/Ww1glSY2MQkl+W28MEC/Js7XzLbo4cX4qhAYBdO/ne2oQPUJYcUibnDYMbUo
xX0GhRhBdD1oSk+X22znrWnmYYKmaspsZlGRgtEM8ZlC1V8zlke6LI0nMJgNZ/gsKe/wCSLctcCK
jZ420qy/EiMNohedjK075F5YipeIWSjlZZy/yrOInfZS8+u8DWTKGshlelIr4AhQxfrnP7RPBdHy
pYxmcRcqMp4s4O3TsWxb9dpIxWJdVSb10ZE8EJHe0EUJlR2smMQKGuZtUK8slG+uw1as+TB3nOEK
lyTCN4xHjXIcKoVx/5y1/I7ctLT+pLQ1bhDlZcvW1Oy2DkaVFphbikiO9mpbhVdOjOrfNZeW8qCa
1Li5zlHGW4dUpzd2IPVJDa+MBVGG345oAlySeiD5xag5VLRp2hqhU2IAZQgyDtoVNnFqF6Cn8wex
JHJyWzZE2aMempdjRU6HeeQx0rUbtcP9EhsJYdKC9kTm6dy8ZVtKPcNUPJzmE+slQhM2CWM8UetH
k4fkBQ9/A7Jpd6GPcd4+MmnRElzhGMDnGKOcd+bmrCvQqEzyDos8uQ/UBWQSopUBiCJki+JZq6HU
eDUV4gCiI9IkXGTfT/QhGVJHebJHjCK13AwX2sd/e1ZIBNYs3XRWaKFhnnNZABLJYMLFvFuyLvK7
TlQglFI6PES2SdGFptN5A4VGoUrrnLJMoWGo6mcNlIq6R4b6PcOPQumLHFYcpLiSXxxHaa9ssx8+
GFQNmwvX/tzWvn4qVxx+lMkkiQPJ2euAbUptwgj2uJQ+00yPD8NIBp2KjDD25QQBukhs+5go0BYy
JLn3sAbyC5d57ab92C6nUc42xZcG8kaz3jnrttn2iJETCfQuomAuD4YJ5esoj/0wehDx6uVYgxIq
7qNab77kjpBvYWx07QVP+fee3k//CnXF1WArZ0RGvIx8diUAdRSloiDhnUcwuHTShuaz3FTj8qUx
6nG4R1CgWl5D38dY7UvdN5UjQ7zNgPd01+ShK9l1po+qdEoLp2y/jV2V4c+MTUuQxDPV/c6cnYTR
h9NBBBmqJdsQaEY+u5AjlCKEDbIzSM3cb1JygjSPVLRMPi6TjdRxqqNy3Fa6bIb7BLhR/oQyXi9f
kfDaxLcnPZp4Iwp7saclWMEkMMEV7TOrH8mRN2nXbPvS0TPcvZjB3EnSC3nEy2mUL4xEZ2XT92r+
BVef3LkEkiSg5QBJPdIYVTiXQdHIjmk+hcaF/uXfm6w0XdBQKTZRRQ7cmJ8fvUKQxK7S3tohkyxv
wJ58rHCPji56Bdmv4ukSjvr8MYOVw+gMco4NogbG3NlUxuElzsZ57nfJnA7PrRbHHkV5cj9GXb9l
Uhb2nlOMr5CV+mtaD5egBb/6eBYScHpsQXTJz75ub5tMNxomYmtEbun3pQTUpdX15mnUo/aZt1x8
y7oS1V4Zt1eSJn37/at+/vnrtJB1FicBF4LZwLoK/7Dx0bqfmwan3o5lv7Rd7IOs5hyNA6R33QZu
Tb1Z7HJYlaAYOjjm15cml+cjQkthxAtAhmD6defVzt4wGTnrbKUjJi+wzj4BROU2LO3FN2o1fk6Q
ZFwZWTkd+jInFpBj3y00eWOXVusUu59jr5Srcv/7i6L87bVnJMUozIZ8adH+hfz282XplooMbDh0
W6e14TyNmL6kQ1ckivTczTkWfTscMCmiaKw9oTlLsektSvabhkYuSyK5v/3zZDr4mRGYzfIOHY1S
u/pAN+4LNuf22cbBLvZzSCdzMxZS/cEi5gHd5TQZr1Vv2CaHKqt+kdomSw5TghY3A5Rbb0UuL+Fe
V1H5u32tQoKd1AKZBMgKtCd5OHNoEfSjNwQ5VSj4+nSwjjgnxuJAW87Q70YtmaptpkOXfbA7U9QB
56FOZpBC9uUWz/kouZ2U2Fcp/EPdB2VvvKj10mRIbuupoQTpw+JDpVjEY8yd3tOCgaXRbEnkWzBe
4UqjdzPQE/WUrjNQPyhql5xmTlDWgXM5o2fA00uymaek6W9NtSlobRd1c68nlUylh1BmDkxAQOZz
r8DNIuBaQ8aEUsJ8Etyo53EotU+tZPTVsZ3oC26iCF4bYlQ1jAguAviCVrlFIRup5bJsM4Re8c3Y
NSOdm3axH/VBnw0vrcRy37KQFl4Jz8P0E4rWaJuHEu1ey8jHmEZDT74lLVWH5lPLWIqJnTPcGEPi
lD7EBOoQ+JDNhruwhD52vzndtobdf6oyoZPTAf3kMCkCeWofJe22n+bE9Dhe8BWiPjLREo3wOhnV
663rhLkibVqw8vHtkECbOZRyzmNuIO0ZPEtU5fgG7xQdvcsDAJsZ2moHmoeRlKRdicZZGytKK/FZ
wsx2KEnt+VSlrVy5sWS1r/QKOKEhQkGT1qZqNN2K1qnNe4Wg1QOyIgUNt21mEQ6auN8hPyqVLWFX
ItoV0qQYR0x5fOkYSFx8s+aPvuI6h4HupLbeQEeARpU3SvhVjzqsSdk8It0aoTYe2myy2sMsNYiK
JLMYn/O07S2XEYXcXyhazjcOAIffM+4Iv1nDU7SzqT7E80qO4kVA1wKOJyanuVsaUl5Y3Jeg4EH7
Fyeq6+exaq5QL+4HSV0/LxGckvp+UPk8LZe0B/jFbyB1UICi/fgcGc34+fdr0t/GqXweqGzbITgC
BQEM1p8/z5KcipysDGOaZWBhsZrpNhLOtsGS+CHJgbwAtRqyIzGp5JzHo64QuqdOO6be9gfVFJ9S
Sy7o3Ji6Py4WiFnY0STbFuEYh76DZs1jdyiv0mooriIcylg/Y/3l99/hfAC+fgW+garazAQVWz5b
VWkchFGfQt0TEwQWdP/K1sKi5JsWAc2uUAGiyfSnr3oMArvff7S6jj1/LORQxhDMQOoRM3gHFtuZ
vqEsexSKfWhuixjzC0LCFEBuOxaYuULZ6J0bmgEq0XetumxbUyC6kMZkeZ262uh9tbMBB7ODwlhq
6f1gmdN6dU/zA5MB9K3lzczM8KNA99A9oCvFCI3Pxom2ttEjKha1Il1XseXAr6EtOri//25/e/KZ
TXFlUW+wACnaeY0qFUMoinKosAnPiW/ShvwmEmiuioLjE0W4lFzYs7Xz88Ga/bIi7FGDcTygfvj5
WRSQBuEAiXo3zjLDmFAQNmP3OYw6LJBsA3ozxkeLLlm+U0Vjqi4BhIrm48TR+o3cxens6aWM0QNM
hsO40Wzy56LN9A4lQIx4nzYBhmAr0jD7LEyqn6W8n56EWsciQNLDDCkuI8Lfw1beY6vLaaXoSRek
aCneKpoWm3E9kbP2ts/fL/V//KRqaP/x//j1W1mRCyWi7uyX/7itvhYPXfP1a0fo2P+BpDH4cKtI
4D++fyu0G3/PGquaT102/xtMt0/Fl/bHyLF//t0/Q8cUxfwDHT3PGQUbC96aHzZ+bbv//HderT8c
BSEdbRSitr5X0UXZdNH6R3/QpkUvIZPCpymyQX3Xwn3kj8w/NNXijYQwLzuULLb2r4SOnWUSSdTu
HMp5t89K6CYatWHWeyvQmkNrFG+EcOCuDp8KhuZSU3pYxA/OeLv6/H64Sr9QuPz83v31gevv/1Az
55CKsIOrU7AwPa4HZ6f2qGXtJX6O5+rCsn+G0PzrQ87LYqFAtyC0AajJ/bjgScZ1A9OCtprYDNPn
0I6wVKrHhtT3JW4IZyhcPTQvfMPvde5fq+Zfn76upj98xcwkayPWUymQkxGwZOpnIbwlgI4Kw2ur
Osk6QLKFLSfF8jDlV8UlYuaZjOWvTz7bxjVHih2SfdpAsvWdXe46ZunGgLBTzMdeHk5jbR2ZU/oN
LJkQtNPvb+m7D9HZ1pTqtagNuy6DmV71bX+T3XYvZG8Xz0ihLimjft4G//pqZ0dNCYh0RzpqGCD6
8ivoCgoB7XNzK5yJg58DnUu/dP9+Plz99VFnCzTjX9mpx2kKRhN6xEykPPwoLcTqIOJTZiD7Cpfd
VT4c++KRqaaf582FcuydG8gm8fOjY8IeYcIwdoGeKbtBPnWjtTMa+Dmt7BqcnKqWK6ofaxt2pKlc
uH/rD//782qfhxQA/JNKmoJsAaqMG9HxNXnaSYO+4+Dp61O4CzFqUhRdqCre/ZJnaw7RYbNdd7Yd
VK/VQ/yVhus4eZnphi/NNYboi4G+737Q2VoDEgN8eKrVgSMxu9cec7BU2ux8f3yW1bmMT0nqt0qi
PckXFzhF+/USR7X58000xhCqOnnBQUe56cXPymtxXUbX0UNMAnt0KgL1MFLHpwzs/IH5xgHLw01x
PbT76RiH7luYHJVoE6KhuEpvDLTRz8nJkD4NV5IruayVQruuP5U35X3Wb8gS2NQ7w7iWNo7XUtDe
lHdJEnTXdqW8wMv3phewJe4b8w4UK5Nvt/uOk4XuOSoIjA/d/XDf2tfKBocsoAbP2rUBx8u9EUjH
cA6m7eTrOEa28w7w0oawOt1HNrJvmGW0b9F1c9Pu4/zQ7Zsb555zJ6MuJn6P+b207W/rE2GKRXyn
h5+TF85ZOxtG3V4cy32CX2+zbJL6S3aHSRVh0fBZ11kwbqQDgV9MFHfFzkqO/b691JxYl4lfPeNn
a7Iy0uXMpFkN1vR2q3P8UY/3Vsck2hySE5ZSXwk1H72Sa/P/Y/mSQvgMl/5fiwmE0Z8fBjRBdZ0y
owfkxusLuNdSsPAYqhuqHyN0AuUQem3zEdYAofLLbuiqUx6ruzk03O7iG2699/XPV2hzYvEkYDzA
5EPOmCvDc+tnm2lEcmgX4u6RlYk2e8GmfAyxgoGxEgdyPDycvb6hh1T7lQKuuEALgQgTkAJKX/yD
MimO8yjtejE4QR3X90nsN8LhiC3U4TDaCtNiXNB13Pjsicyv1exWkuSUeSfqNXCuV/kIjNIYc9do
YR01NkwD8WLNoEfk+QmJWMAAOdrCRde8oZ8/xPBs2iny4OtDCRf6iQP29VwYPt6fequh0EN77M+F
m1hWfhMNUIxhx+Rx9FCC0xBKi+ROyfeyldbbOUGzL8fGTVGqt/Qpva76LOyPyqUu6TtlCG3Zn+99
wrws0/HOB2G8T+pXxxGfbVIKprg/WRVXcNl0ZnU/29f2MrsNd5x1+MIm9t6afraH9ZFgfJ0WYaCE
9WeODn5hQyHQKAFwQSH4PZY8il2jXVrTf71ncrz5+avqGKVjU87DoMY3z04Zmm7FQ77umni37yPI
A23MvGFmeRd7y7qU6PZO7fG3oKWF5lY+gcEPTL08FUC5isp2s4zzUmX7TlIddTzMBnF59xeKnfe+
6dnupWv50Gr4Wg9FUDnOIWubJ6mL9utNTUrBwOF6aEhTVdipTfW4iIMT/P6Tf10B0fP++RIzr+nx
QJjJYbAdBI6qL8fDsXUkKoH5WPHrtQz6/Ue9e1XPtjDwinAKGU4F5SyDT5Sx9z3qibky3J5ss6Ay
whrYoRSDPXDhI9el6Bcr9Ln0eoKHWGgc0YMh7I4SKrRwvLed2c9xSIJ9PsashrR1b0NKW4N/Sjpb
lxZpZqPvfPjZKq23s6llMSXfNBzR8exxAm9tNoekhD2A/izE5SQ/6xlLVJp2V0WE+jdzbnF1K3Vz
UywQ+rIxyOrwQ6WVVxr8iijdaeDZai1h7rRXza3dblPtULfbsjzOuFKUHTYvibunbMll9KJ+cGd1
P3Mkgd3rYThHdQaatd0jw0TJ69VT7wG0WDduVCi1O95ry3GsPuvZqaJIjHbDsGvQbdp7Ie8na780
e2tCALUp96yKUrwzKegwKszhcU5fNfVmzI+h/mro97366Ewvlf6t05/z4kEZdqm2G6xvQ7e32mBo
A5xsdJfzdC/nO2Va/9EtvJJph5oLd1aEztkIjGgvAR5WczfJ3Yo0FzgU6tUA4Y99P5k8C8guZuLb
tOkfE7W50sqEr4X1TaRHp6oD5v97E1ytUKHuxsM27Z1gEH401DfTnAKg0R7Mptv1cyDLy41uv2jm
0wCkI57nfSbYQ3ndu0o/JpmBES/eRfb0hR4GCuf5AdVx7baa/U0qlPu5tZ/07kYpmwAZyaOjFdeF
lr916BmteLpXdLj5bRTMrbmB3eoLWKQRAdiKI22UuX0bgek4VDl52/hVUqBUwVxqx9EdMvodmcms
OfpTniW7BVFlDP3YldoCcKQtX8lR+pjUVoBT3ci+IrUH44U0pP7Yht9isYeImDnw7UEKNNp4HSGs
SQwwIqWxbLICv+po7mvBoW5yvBVARxLNYdTUQEjVJleX04yKwQYbi+aod5mwGyZsl+xoQ5xUomZf
dBNOVM136nhDQtAi2G7IuRza8iGbitsE+0ei6JQncoABYnStXTjV66W55Uz52KUvWjozxKJN6Fu9
TamU3Kf5+FYV9IsLeessVWDpfQBQ/9rM5A0QCix/1nQzx/ZXXQV+VV3XaKlozaNjT5vRAx92Pcx7
VY4Po9Dv00m/7mfzgfb3Z3uZyBBAei2r+yjLtnA2rjo3NedTnUrUjcbdIMOFI7y7WMxglPsdSZj0
khXaaWVA180LLXtvRqd8xsJgGEfgIMekh7ilfpCQiMBFvIsEvinK7TBBNE1P7JPutAwl6AigodPk
V1ZWN7Usr4hPihlf2iffW2jW3/+hN0Daa6MDAO+Deg6WdiL2a8Dh3mziyPZpYO+Wb/BygFJQUpnL
AfPx71fXs9ncf5eh9lkpYoXZolu4HQL8/9j3yXfueMEhUZaJfAORiOcZyUq7cpxugGa4JFyG2FsF
BZ9sPtQzjxYoEosJZpVBDqrIJOh63yo6dL61VzJE76kgwTzkGkAYG06NRbh48dgWH2SZaudLPKob
J8QSq+jskajXbWkXlrk3UKKBlNn06uyOzp0YTlVxn1o9kqDasx7zcfF+fwnUd45l9llJtJAJjyBP
pIFGSKZaHMPskKmPhfyBHcYF4ODaU7+xDdQ6oMmn+dQ6wCipWWVTgrN6108khCN+Q2ltVmx+sY/C
5YrK7SaHbXMXpeLC5uu88w89H47QIYTOZaRNkM9aELEJE4nmy2LcYY/p9HvZuWmW1LPiClrrXaMq
sD7yIC26KxUGUD6iqEB32VenWL0eouPIQ6YeM8IG64rLHDUewvoeGn6TvWodj9vnvq68OiOnD+sB
GlR/YtTGgMsTaeEzkQRFVnrtsPqNZcLZBdjCTbsCTkEbrytGXT7mCOCcxcs1UELaW5Z/W48AiE48
mHabdkqBM1iuskaHwCSxGxgdrFNV90kaPypi9Eb1qjIMT5UQnWuzr0L0VJu7lDQGPLjJrQ5o2ASx
orQ8hRL07SK+Iu6s6ralam9tR/hxUnv16Hgzo0I4bh6eAoJ4sw2kUFgfJIzJOMoYXqK9mD5bLLr9
0lx4rL7nnf6ibjk3B0pWIQjtUDg3X9mJsiuLRd6BbjvNXbkT+MPaFB/ZQ588i7HEHvChju6MfCBP
naO02W+W3vayrn3UewGF4JgIHzqi1yTfD1mH0ZofjHrCCB55ommutTDd9Cl4V633QD7tkrS5Jdfm
KolLn6XPzU01yA0wVPbgR8CmoCB4Ld3OEVo36KBNPSx7vSYB1TQIfcwPuKX2qVr7JJiwyxebBTJw
Egss9sLH3OyqlCO/f/3OPPb/vQKdu9n0sFEquw2bwMg+hK0K8N+8ZvM+EjcJn7zbg8W4qWPnTu31
L5UUP/byDk7DtcqNS0VGDB9EM7O+U5pA5zFHvnS7mBCZm/QJrs+LmrfArLtND3aQeEHPdFLPKNZD
9CA4k3ww2+ZqFNPRlsq9puqunH1CreuRdcFOmPoTnHg7kTcRT+NcSLcw6m6r0QxENRLP0nh1TyL5
/FEv6fbhPh2mcmN203Vl9YR3gmjpQlAcEtOZcFfL5mZoTEQf6NufwapuzPXEXD6EAEwG4Cn8yrSI
kJbTXWrY/oTVLCSH/feXWXlv8Tg7JYAAZmigJRDcagLLnIY6vb3raWAiujjO3e0k8dtAQyph+HXr
POUhIzY8Y5nSnerZ2V1uK34XofzqzTg7RCCoDoncUaTAXnlmAGyO8nzbzqVCO5MZKiSzz1qWXWXW
+Ej5HRDI0QUiRfNcKqy/wCbr7g6n7+pvUCE1zfPLnD0tXQLLg7bCmH8mViSgrX9QHdcLM2pQG/xx
WSYHjfGk6uxBHnbphWzL9w7zlv7zzm1VgIOAf5hBHer0xqJXjY4WoXCd4um6PyTmsejEsyprx3I6
krLuL11fX3h53v3ws/NJutQKgO2BMQ0NYcBBfl3YZDU4n3K9P0Y1gIp5OAKfgjVJSkiSHRtuq6Qb
lz5/3SN/dSvVn798ViimpDZEKSe5ddtU4VGrDT/s01OY0OMv6VauvavROBGu8fz7J/mdDsb3VtYP
lVKTSigLJ3JSFY61BcMi2z6t5/q1c5JRmqDGxsf1v727Z8WBDMcZkZmjBYlZP5mszUaYbSvji4oj
zbAfc0g/pWGB6WxOkjEfrWg5GpyDfv9V3znZr6PBH4vCoS4I28tUIzBHWnK5uVv6m9k0fFJ42A3C
nVpf7L2vT+svbqS5/hN+uKrqQPwD2VQ06+ZbBTAlzOQnme+4Xlmpl3bNt7ZG4q8QMaVj2Slik32A
0jTRLj1K77QizbP+CXaDpgO6bgcpuyU+ZD+Z8Vum9Mq5njXXuOsUfG22N1J6INm4cI3fGwaYZwsj
/nalIZLDDlqo8an1ur67dfjcqqTUFstR4dLDvfKnKj3V5cXr/d6tPVsDnZhgXoMJbjAB/yUxdt8W
z/a8ctvpv5EF7JrKPiMPm/EDmtMDrv27SbyOYfcRy/ZJ0I/WYBKL8NJw6523yjxbxcjriXuj52xd
ZeqncIBFpBvHWEYTGM4U/fIRktFRCY1L5513Fg7zbOGq0fc0qCscZPrJZ5vRY242h1W7wHoF9XSj
xgbxQC8xh+Hfv0vv3uezpao1hDAkmyfc4M0BMu2rBpHO42sobFRt7WmcaRZXrzVyGUn879Yq8+x0
lUe9MY2SI1GxD0exIPliWtbzBq/Lol1YR5lhpcKue+E7vndVz1ar3lChRKa6FAhaf+uCUfKeQtdl
956PaiO7oU5OYKv4hhH++Zn/kojjscz537l640fZxz+u47emhK3dnf9X6wf9qA755wevuop/fP9v
/ymywIuMd/2u/9rM91/bPut+VGD8T//w375+/ymPc/X1P//9rexZW/hpIi6LH3UaRH7+cN3/pvC4
Lpvy7a3829/4U9chKX+gzkDTgQgDNAlBuNz8P4UdkmL9QRSjhtoHu7kCTYK37Z/KDs1A80GYJoyu
dVtZPTP/FHao8h8WWmZ03ERtIsaDdPJfX/305wr+p6bm1yARfAc/rfQGieNITRHaQRNBRUvO3s8r
vr1ghyxm8anpdWk55jMJHzeVjmDbQ+hY14GIiwQwlehyHHrdRPir4VbIb1t8r4udGBn8PoT8HOZ6
TQDZPI0YK+mhMCw2a8eTG1xark5X51s+AY6d3L4QdveYjJrkRG5VaiUERFNRVwZhrhXWmsNG4Vm/
CDUtM033cchG0F5RLE8psuRSklGg+pCPRI/gVBKlPriRE8ldcU3Em9oN234xsv6hieg5nGbcNsYr
sX6ZuqnKSStPFNdMkc1VsP0J9lWeHHQjsmYvK/rJ3Dg5xnq6EyLNtiQayPJBqAQrMNbq5HozzXrz
LYxQDu96XR2aBwNQXnXv9KPc3VZmnn2QamIRAwsZckM7dDWQFjYCQfCuPZqKkRgkDmFFQhC4gK5P
XyFsUn6/UX29k2qGaW1REzaczRbpJHYxbAsUf+WtNSDpAvBSJaS0gyMkMKPB5naH06loPHsg08GP
ms6odrFRG/tWh1jjdXrdIUwVvUlYFDTIyJ9sI31FvztzUlRk4SHdnb5VJsLZN130aXGDIU5WjgoC
1Eep1UywiVj43sA8tclOm+JqfKoMOabfDYxsbtMNTrkl/gQAUiOtJ28y+2tdzVHyugKbm1urEk7L
CY6ftAG96sAkHaxBO+Rzrd+hDK7srY6R9XOu5rQIuiJMOzdB0HQvUUxFG10ZGCRKWaeGm3iBb4LX
NZpSEo1N3FFxrTQAIzXbIFU0Lh6WHPar30xieOx41dJtngzAH1LK0pOlhgQ8E0AOwHW2MYL7/FGG
/7os1W+DapNPlMrD8BADKyPAE8a07GF4bG4bInpS+oB9MXbQS9KsreqtWWRR5YVwCWeXqAu6zOST
2VvcbZkDQLeegbmSdNeSKVBny3VXgD3nPMfLjAZdIpAvAlaQ3iQ9KLftoGTzU9XL1XVkYe074K2c
FjeJ7VjcWiuiGwBvEbduV5nKx8zua9NdZGX5Jg+Vre2AKvPCyLWkmXhhOLnCTZCzezJhFDsYR8kw
duipuNOywBtOjz9uoJjFEBQQ8mb3nK0Qxg+h5KiuAFNd4i/UF7jJJgFF7tyR0OrKWMgzxq9dA7XY
WGi7FUZl0YAkCc4mab1SPsR4YIiPz7C8LEAKoEoHbcOA1TdUJPKppzrh1Po9rKJwI4+D1LhZkkVE
ok56HcNsNKJmS87m+MTYKsp3gCDTuygqsYXS6a3p3XBNiGjrTdiV2CBpPuTwCWOCuDPpKsPRMru2
jYDexWeNIZLuRMT50aaV701TRbO4Jrb0keVWPOhFjwMotJGUb9QQvvJjmjHO2lH2jNlNLMlEE4kw
hVW2jGGvemquyC2JdJERvQ7QQBW+QJXGPI9SavsLWttPXOVxhMdh6ncJSVsTDmtMqw9OPUBkCPEU
90Vhf1LGmrQmfcx1BLLM0FO/l5XapH+cVeVGxCpR6WOumaRKKKjD3aQiOhB3UDsVzT6e/j9757Fc
N5Zl0X+pORTwZvrwDI3oRIpugiBl4M01sF/fC0plF0mpxMiedUQNKgeVKeHBXdxzzt5rt4Pa5wEO
pb2tRRVQtqPVtLdLHdodyJu2OcWH4jqXdgfLe6+smQwvFyszgJjJwDArPe+qHgJWcrCqfUDIQjey
ByhS8T1QLn1+Vvnuru5HpCWM5UV4IHHFA8ah2ZFvnJGMjwOmpeh+BlFzA96Iq1XgSp4+ukB7lp0f
ACSPEfIbZKOVmDF2VipBfeUD4Q0F2er9nJ2PA3PIs6IyAsp3ZpX2bd8FwVPoqrK/U0bgEQXOpSH2
Z8rK8tpLMKNtpGE6+RETRcsjjYNrs9Ne204xlJAhP5SBIxAIYGkoSOjSprnPAfk9D5kDujQCjNzu
LAnu88Kss5GbZ3Sq3UoHfvOW8AzDZl1aFmalPanFsUKK4X4TM6y6FVCKO16Skwd2YUbbFYXdDB+k
FPNlDwWiK3aeFAr2jE/KHiIFTWzgZBNnkbS9vZEAHoaTkOya7BQqS57reCnX2A04LYZ8DtM0QV4U
JVJWrAqVHPGfYYHtvtp6Ym4xm6p1v/hla35WpG8WRN3ijUhWAHqdsLIMAZlgFzLtZ/eoHYFi7lEs
aHM7Fu6QHRVzo9Itn76yiWF41/3l4IUBjsNm5gO5deXQ44vDPZI0W7YmxTDHNukkn2o/xELb2eNS
7qZpsqxtasAuPi9UZk3HLnLyeTMzxUkPLfl7QCccx74ihzkYp01ZOyI9NlNjsZi2ZMA3K9qt3kcH
UAyuhzQNy/uyHRby1Iq0yEmNraIWjCAkDHg9XRwVdaaJTYccfqpKEo0JP0rIXkRKxH6dsKelbqZw
Q3yAbgBf524IiVLMdnNbVMXkEKwCTiJzV05u2R1XBVruatclKK1Wg7zOYN1NoG13XpYhzXNVr8IT
hRDLP7j4j7lxSyZNl6iqeuqnnctnTiUxK0To7hzfXGHmrWl1fbnNCdBgYgchdPKICegbBqKzbUxM
vwjDMJdjnt2UxQmEdpCdVbC4/Eeh4fSfARLp+ouxkaMvNo6RJ2CgbKdjdoVl1D6ze2n4pwCQiCQM
ddk2zOLGIKC5TRgJcw/Kz/lGJNIcHnQLHLzcGFIsOEfzac6PZzsVWA3TvJbyEyxbv1Pw6lPneysh
aZ1WajSanevJKnlIIq8VO+C3wQ2uveiMCwencgnc5pmOZSLceIFCMDyOnqqiTYO5f2YGW/ruSc52
oLyZM5kNT+Wg62fR6KSDuzRUw8fJ5z0+TlC15rsm8l3iv4nGpKHJLhdSLDSy7HROgeOekDgyNkcB
IWL6vuZJ5yk081TeTXXhXRPiSj8W66j9GaUs1sgmnKV76Bazy49S2ExDPE4NQSGRb1eUb8MIcN0K
x9y4qaqqHT+NUevVBu8vsqIjCMoO0cM6s/hRWoyfIGsk41+ihH9U9PzHiuZlQfP/Tt9uO9QL/1nd
ftOz9cifXtY+P/7E35r2D9Q9cOdBmCDActee/l+lT/CBggcYQGiGeFqddQjwd+HDv8IOjK86cJkA
easp+2fl45gfbChDXsQf5ZWD/vtPKp/XHQ4cKyw8gUNtRoPYJn/uTY1csEGdyCBuNni868eqGLMT
gCQIhZN+uB7hQ21nuUyXAcbdU8uQ6p3afG3s/LvBth6euo5VLAQqS9XlvWm09X6HKi1zu41LPMEl
U6H+OYfHfR1JMjRe3JKfNd9LWOQvh6KFFPk4l0zXx/Rrvu0+GIk7KehmG6cpqptJM75rK+jBZN2/
5wT65aK6PqFG1LgYkPAyrH6El+1DRzaTlBMhTKanELBbRs6QPBrYi2SLB9GfQ974BB+QIZ9m0Tc1
KkaYfz7bNz1wrixnafLMYVkIefC8N6er8p4QOFkiFCaboT0igicDT0NoIgONECc2lZc1XCtsWg9e
6iJpHvhg3DoYZIq9IYLlqz8KZROASQ7qO02n17X2+tOC9fEFcIAZF6zsm1qbIqGyFr9DlhAs6gx4
/ABTX9Qnf74CP1inr54tN/A4kGW60Egj7+2zJWDhRcJial0aDQoGP6RNvnGGBbi8J23zIZjS/KLu
DVUyB1uM5TBNqJs2ctD+97FOZHYlbDO7zCEr5rANgeftZky3ZCJ58H40u4A+TpPQSGMPSNQhkePy
5MtizghEc4LhQHiAN+/nDE7iRhSd++XP57d2Yl+eHo2D0PGAQXk2KwveltcPGUwHQECWgz60L8u9
X5rhXvCmwUqvx53S2Xj55+O9mZXhxzLXvk2wmh95fxjRvD4gdJd+JBMUpRcRJHQSwE1imx0SvGtJ
+Rgm8roNvUPBPjRq3YfR9E/MMKHu13Alm7N0KGOBe/Sd55x18O1VQF9v+RAkWCxRV7z+UYFnmKBp
EANlBA1co76tdziUvy2KCdnkrtsrgWTjz1fi7fPLbBB6G4dcX25e9Dev1jJkzZS6xOdFZdgeZ7ZZ
7psKos0/PwoQWA60Ns0gYLw+sz73QlXYaIonPIC4rMlMTnzlv3P9fncufABcbizmKOgTr48yTy6k
1oajANBMjwnU8bdtFFTvDIx+cxQ+bxj5VmQsdtA3j46IGkIsZcurmAuGcQ6CBiHdr+9csDcGzNUx
aMKHDTGjmSzz5g+C+YuxzZop0VqD90VGPeu8SZhbeeTnUF2++Ra520NnpncKZpB5lLouqSBVuYDY
ZB0kQEmMBDSc94Qi2edEVrggkk1ilc+d2tPqSAGCxBG76FYcaxeufFxMUuexPak8BBtKpiN15SSq
U9uvQmT8NvFV524vZmJ8SW9dHRW0K+KB2Fj0+k7RlETpAZDfgPB1LxaRrugDgpBI8MTKzQaPqvFA
yiGF1cANERsq2aFENV5Mz9qDULqVemxAdJHhkfJidWN6gSfeOZpmOVV3hufMQazbwFAfq4wJ8Kce
non5OWmz1D4MPEyg9iNLfsHVYqR7SUpWiFbJL+qjICdDabsCcIdtM5sj0pXArsVWtzadCDmoud6L
zgvTw0xz647AV3I2euC2qGqSzrvAaF8ibJNh2J8kSzcspLEyq97qSiXzmdspkW1HeyKk0SOyRW3d
xMpuQn/pzY32MlIp4Pb5IV2qOSGes7BD+I2E1wBfZguPEt0RBl9uJOoWYaJVD9NssJwjE9kLEfJL
1TrHoeVyfSAgkeFVBgZ/RqXmI4lMbbkjUBN6H9hZQ+xh9pEfknbrFfRoomjSE7z0ioBxPnk5n+vz
GS4SoBQuaUonAocuN2NGlrUUy/AwzV35jYp1UDsYyyU5Evz6zxJd86ldue4nS8+WccFfJjPSqci+
3UkiSaaD3U1gifMyWe5KOye7dyLlVJN6TYTqPponLNRujSbdVizCJ3Y46xE1kFNWl8aghNyDZiqJ
KC2owdlb9Ma9BV9+3hmdIOOjq2T9EDpD/UxMH5I9tqN5fjYTyEDyq6XRD6094GkzBBBfNuz9mm9G
Z4HgwItdnVJ9tAPCqHANhSLs5qttpCjWRlm4R7lVVvM2FcQ7xCNE7+N2AfHHnSAKMObhAueSuBjQ
KHSCOogHAS2XTQXJd2whPQcwZj45z/QsQmOXaY3BZKqNrN9nAQjmU9o8KD6CYixORqMvnwW5a8gg
idrVm46KCsNMIJDnpK3ROnECO76M8zZIn0BYRO6RLypX7urZsJ+J/55UrEyaIxtZs9PZpmatkZ9N
TXAMhKyRJ0Ui5uHSqyJc7sIcG/pb4K7sOBUI9GOzqDASB0MUJGQvoKLYpaRSjrGHtQxJ3NIZ+txz
Qnc6NDOhQOQ2KPvBN0TXXSZqTpPPlkb4dSL6Nj9ZTDHgpQCBJeJaEU8bq3Ky/TgfM+RxqTKmh2JU
BmkyNNVaGj6BNexVpJpHpp/jlZNVGaxPG52m3oWj8DRCqcQr9mgQCYPtAH+BXSZNfDlkZefKOKdZ
Vh3srPRAKeDjEBvq5MA5Chvw13A7qwz2/5wQjhQ0yEwXL5jYGbGUQqMPMwWWrE8dfzMtESGl9NTD
U+RwjFftiniMeOmH5pxwkYzeERv2ajPRx1su7bCnVxMyf/9qFnTUDy6VeLY3Fzu9m5Buko0442LK
HR2c2a2TtzunM/k89xPsShKHlBE3Rdid+jQCb/hJyVlSKALJmraxE6RLFSP2qSKzLa9o2RASJ2k8
DARI0aiWLi5OGY1b36zcs7ILkACLJKhRDzUdYsO8KgZoy3kXnaDCb+UZ9l42SUVGgwSfd5dcE07B
GcOpT79GaW+dG+4SiGO85/MYu2GlqK3dqF8OZYV4d+t43SguEd+jqPX8DiZt442EqxJwUiXMNJR4
kl6IXgv6QI4DvQwsxJtZdWtNNY3/jkXssIDhhFrSZI7Y51EItpRuWA3kBTuIDhbrYiFUON11hqfG
FaWIpB8+V73NetcCiqhq56MfGcZpI2ABcyGi7qqqhV3uu0bSUknrERDJEtgkkNiFlebIFwpNQ3Ui
SYs3AlQHEPqntmvpQI+LYJIV1BmaeULGkABaWQeCmkBGAYJ8SpmAZSUsZN7CNELPGtU0+aYu8B4j
t7TsOMsGNPttMKA4giaom9hIa+NyhmNUxuaIjSleOOYXtxlVsie+GmipsWTEsip6NOZuLDo0r2gd
0vuCb1Zz4qZ2ZsWAT4W3ka1vXKRJHUXbup8Rh/m5nbGO5RkPTtXnNyVtws/R1CXf6z4qyFEV7Nk/
Ul/RI0OJnTdw/br0uwqHzGXU7dS3Mxs7UNypgrmQTTyYGz9PnAA6dhquEjPkg32fwEHi1SZ7vsSJ
7Hf+yEYyGezPVQK4ImZBCR8WLborz6iaz+A+XQuVaWajzjSJ/ogJLDYHxDH+PO9ck+ihq4BA6enI
6ie3PMzjLI3DekHOmfS140mmBDlzwBV75HieGL/UA6QswLGmYH6TGF3NPYCbSSK1tzgkmA0bIpbI
oElAPWpgUkwOcEYROH9UuMwx6w2t2dnZJEYAnpFRDK9VRJbUhuh5UZ+7C9rQLdq/Cd1yn0sXXZuc
DaIyOjNILx2Cxadrw3ILIMKkFejgpOX/6+EWWylU66IJZt6yjrUxgwDRNCxRaExpWevzWTnf+8y1
arSYDGzqHTJNWI3bHzu9/zaa/sUtfbHp/XXI/tTLHDyOetlq+vFn/mo1+c6HlWwWsJcH9WWBPPi7
1eT5HzxqCUoWB6qga/oIPn72mgzL/AAEjXSoCFAZ4M7o380mgzm7Z3uUmCHzcY/vwD+as7+Rm9C+
Xfl27NBtkB40sN4SZpaCTNuyDCZktoF1Qp9h+uyLQmZbps41oUtjv2daCCpJaCxFpJQVT6M5Bt+F
yOZ3Kp/XWqMfP8WC5M1Z0YRa4WSvK58mmpURBjk9/zZVR5RhRCsYeX8UdEwr4hrO0FUZpskXQYvs
nQbI69KdytxZyxQ0B9yIgNr1TTnkC8BfylnaLU6j21BbuLia6VsxhXtYvu9JyF7XXj8OBvuMGwfT
hxzFt9ZaCCS+x5Cuw0BBivWc9U9OZ5Tv9PF+fxCUGGs+FGXxmzPCQSpTMn07BAm5dWy0EKkWxiLX
Lx7237Tw7NfVPucScABu1concqNf/JN+BraoZki11dFF2l03I8MtcQVUbElvxep8Y52OegQ9LbMW
zzsqUpzEkC3K1tuowD7urDXH29ouoRPDUj3lsmwqd4itqdsly3Nrlid6uUjYM/75h/+4o/9u1vz4
4SvpDaiSa1pA2d7IrVo/kkaqfYK3vdaIqNeaMGWMXy9fl8o2Pidh6ep9YrMfZ1drPjlkR5/BG4hu
MpcBO8V5m1BkFTVhpwb92C2U/MiJuxpHGnbVDm140YT37MmSqwjBChJ3YcPVj3w+D6GanButQv4y
CQQbvCU7eAmeMTkmPEufDyvp6tgmTJt9HtARbC2kyRCn3qdhdBwxwl5WeV2Pz6POjdumcG6ph0R6
5Mjex2+g+8DaeXyZ0o3TKUatVFF6eueV+eUB4zeseMyI0t7GpvSmG0KoIhmlaF22BG+UZwYhHDuZ
E9r85/v0y4sJGzDyYK86LAq0Xd48xjqfVG1pCwyKqQXpCpJ5GKE2sUvQx56hXRP/+Xi/Ps8ODFIa
xTQqQ7qV679/0bDwjbrz8JrwFQ2wHxh9Q7KmL6hYOlBwgqcWPzhw7z8f9DcnCQ7H4RPg0fGx37Z8
oiiDhuonmiyG/lLJrjzSGZam0SEKnOyad07xddt9ffLXDjjBJZbHsk8P8fUpQrUjN6YP++0oFmdf
2xmmDru8740k3P35vN6QZDhUxDCB+8diDijVequi1FZn5yMrIDnyxXzrF0vNsCskLx3hQx7ehEP3
UTZDAKkkSiJri4SqGWLQU8GNP0Mxz5UThn+d/X93Kv/i0/Xi9vyyU/n4pIfXE7Eff+CvbYodfrAd
ZjGMvph9MSzh2/zXRIztRhTwWY4YETAneKkF9MIP5trai/4WELKG/hyJed4HCL4orOFrw2dk3/NP
RmJ8g3km/71aB0hEgEHzfeF/9LsZ47x+ZiEekpQRFiQbEFP8vY509ABFLF+2LdDYlX39rWTyinss
ncKHZKlKHHEg/s9MQczc3gJncOtjPutWMJoM8E76KbgQp1sOxYIuLJbwYqfYo7gAjN7aFkN1soWa
bRKJ9oFOkdfvipDYypNoYm2NJRBABtVBGeRx6SX0bfrZbPcsKol96kDNH+NyxDVLZauRhVXL9GVy
WcMPtedqYikwFIGxby1zjA0iy8EqoWEjqMPLRbFrCcLYl5lrjhtvSsw8TrDl3jtViO/T9QcCkNUs
ZLdznIxC0SEc+wkLuJg2DYPudrO0rjSP7LE0ThILlhol63I5REnzXS2ZcQJEjY7mIKZPAZS1q8RD
UrilMaCmfe3Y1VNdtmF/NxOGVG6c3ozOtF3P554944JDxDHfzsRmZLup77LjKCK5fZ/L0HpgaIgm
hfJ7iPYCEuq9zNIOSnrUdE9TqSR1NKnPKBGA9Omt7/jU5hmCK2tHJRx8laNButuiM5eo7S73zgJs
pET80kSiY9DI/nsGxOiWOsgbdhURdGsQVEBkZzGukqqKsvbMyqJgOSlmmX6e6bw4mwgT5t2QV223
afrMQ+EZQi1duzCISfCupbfaJEQ0hjkciYMcQpSMQeFLSWXdjvqE5SfRsbt4rrlDWcfkbi5RSsQJ
kr/jcW4006ahsL4iS3dO2MLVkO8tmZa0F8r+XFWkoByEzelwex28qS6SD2/fLUN/Mtd238WSrFQu
CSmEbmzZ9ZBstYLzSB9ad/JoaHvrPtKhiOi0wTwlaArSZ2vMJMl2fW1uZldgMTFt1X+Ec4jpEf0w
v2EIRDoe9X4wPzuG19y7smh5ZsJ2enY7k7BTsm3Q/fWQa/Kt7gElxZoQTmp7UhSc2EYV9lGaRpJt
s1yJK5eS9a6wFkykbeWVX7E3GDrO8sD/XNck+OxKDGgdt4qO624lhm/wTkX3eihznLQpobjxqmci
H2eqaqKwo16iV217486dRekTQden382wHOdDM/a1vx0dlZcXk4lUkYx6uxHbhvbsIROwcGIrgYIb
A/bMbhNQSIpcpyKRh1QSz7wptLPc0jzGwZ3PcANjPSuriw0pRyKwajvI9gYo24pawnKwDBej/qiK
asT1m47SQN8b6cepF85dEkqZbB1rge7TdTJRZ05YMjVMTRXWh6wgWPyEWLXGPU7TtseRH9p1sVdV
4YYkeEyePlSFzosLGDO9eTSiRLNipRbuuYV5XcWuTLCrSBpYpATkQTpupXDB6RthlRCOFUUr5N4G
VQtMNktugrnlTTaXdsy2eZcPV6S8t9ZJbriVdzTJyR2v6RSUFuHMyFh2AYpHrMBrFg+pTAuJbDwI
4ADaccDoLOlFx/ZcSBH7oTXDAwXOUUpyfBU36CIvMy+5SkcbLV+WGGrY2vhuxo9glx2MLwNpSucl
iIjv2p8yFM6M0dHiTFXKvc1LRx0GQq5uV5VBuIvKrvhSqinQ+xFIqL0NHBoXzy6Qrke0Q+nXgfHO
V5nVSKLWqO7xI/GQSxQPNEBvG41qtO1YR3bStwzvwH6jvLNax9cgzgHybiQK5rugtpX42CNyDXYN
cTJ3zUoy3/akG8y4KNlE7yaUPN3G8wrIybjYidCC7+KnV/Zc70Lf6RqCvsXy7CUowclB4XMST/7Y
99su9ECIOU3u3BC8kKoYaWTfbiszMARc6kGWOH7M5ES3FhtFDqvuhFupZ2csdbKTrVDBRq/Bg5vE
ctsmVqRFQcxBQB3SWU56QkYyv80RhpvZVvaVVRwbphF8ZyQz0ZIuEsfaFAxT5uOESosImtFivcqT
DCk4/fbB3ISuCHZhNDgsMl1HkxUhMi4dL/NHDe7KDe9zPgAwEcHoPku6q+gfu8I3t9JmdnGSLfRN
j7Kc4dbx0Hb6i5KitzaTFsuNYSXJjcIkoGCehg9G0BKyVMOQPlRZ6p8gEB+fvb5NT3vKK2dTqD4Z
Np5NomI7tTfSDfXZqFT9nZFbFGIrbeYjbTBgixMO8YXGWfd9MiZTofczAz4mY8Vw2PKReG3GqqgR
x1bp9MjyHZD3xyN67xFpPd4YhRV+Qhmm70JhqTYmhAcskevKcVcuyXhX5hS7ceIyLIy5Qd4hqLkv
myyfq+NlToQRz2Y2t3spfH9B8FCQtJKUs21vaevQwbM0KSey8q7bvpoQ9A5lm+wyj4ysjWgMv9qg
b40ehq7OyLaOkuwJuPESbloKhAr4A8B/CCwMvOKhmxx3w3K0fOd8BnmKuowR4oz62/1Ia7AQ8J6y
UW+JjwTrKzNskD5aQh5/WsWP7N5ADCwuoC3GmU25dmAzQoGyEX74fzfFmHCOv0IiXdtq/1kndvaj
fffUvNkYr3/op03G/cDH2cGMggkFwjQha3/vjFebDIoPUMrUpUy3o7VY/NnBs4MPKxTVoS2yyhGc
1S34c2tsuR9oyPB/Mxy317bJP1KLva7CIedblMUYbhBSUbjaP6ARL+pV29dRO/T5Y84sCrYys6N+
omXx4pr8psvzumL8eZAgWmVLJpYh942kwyWWLjWn9BHLQXbUzDqCiWUYJyZO83cq4d+eDoxZ36Gz
EDrhm31+6i1RFc3kHZF91G2sMRo+6blpy/e6P6/KifWEKGUcLwQda/vcuTeHWaIGVoTAfiOGOtw1
Zt3ftDMR9e9ct9cNzZ+HQUMKHBdYC/Xv66rFxiuB/N+5XzL8AYWXOHekfkJu6cmYijIi25Mg6I4I
0qvfUaq8Lpf+OrDHLJqh5/oMvoVDlzyAvXTNewcoy9ZLCa+EK0cOrV/W9rYjyup8NnJx8eenZBWJ
/btG+/ugPB10puldh+uPevEotnmL1dpa7oWd6uLzVLPdBfKsFm+P7tww4Tc2wL58xM7VnuxrjY46
7MbunSfo12fVphxbVbg8r7SN3vwKH6wB2ZL2fV9k7o6+7o3o+JyXZf0edfTXA0UIJIEb4zzxad+8
ubnM0bIZWPW9oUHyJb0ndgOgIcgMafpOX5xO9NtLSy4SUSUhYviAfVLwRhPUYDEeTZGR5eaka2pq
zpgnSSZekbDt6utcjqWFsr+MXDZ2Q3ISROmsN6Zfrzm0hI7ydfYH5nRKjxkpcG1SPCM5J1qpl77z
VGMhaoDgaMlAuaF62/rLVLa7gdeDaea82CFckzyEqmiyn8dD35jwCpMBQ7JcUMdvxkRZX9ZewLRj
uIuBBvKiw8YJi4LGzp8OZJ4LB2+O4TuOOmVbs5yxteo/5ssyU3iChMr3o+i7pxAtknumDOrVq5Bm
/J3jIwmKK4dM3yO7SCM8e0XBjrO0nOGiE34vcOiMIdwlxmfUSHx5r/2hqUmpIput23X4QnRMJVji
+avq9itFeuHtKjQFw3Hi2vJmHuDmbvxOGhSSZW0ER12equMu6TImpYbPVlpIr/PxxLUIvVOA77Rs
E5jBgzfNw01glotzujQ+k8u6zIfHzGiyr8SpeEwvZW5DhfHIeEieLBma6XNPsOSnZfDQLAy9T9IM
CbAYBNj5TAYXFndvkcG80TZxttduyFzcZJRuOcYVAXWonjZWMjUqYkIRoLKHZEDXQlLC1EiDo4qY
hQQjOsJIypYBFW8H7d44NxaPKuih69q8cK7sxe1CYJKjV6tPhSktBsgYn4zEvx4xw+npEEkh51g7
fanz0xqjijD3jB/X6IMNs83OA8zBNnm1ONYzCF5IAxUN6IycM9qz5HimAeqUNMZUtnokDesvy6SP
CEvckXznYA5Da0SqMbmfbYrTcuhQ8GabntGXvqn+cmQ6qztz+WHULOhj4tpkIL56OIe/HJ2enbOV
jUunc2RxQBDmrTzO2jSaBrgKZa9g4gs83wP/0yFfdh0ORZhGngJui8QK+Om1MOFtRlSbp8OQ+OZB
Obn8Ps7tuGwwUYZnEVmM3XFr1eGdI0nFw73oV9+KqrXT792EO/UcKMiCxFSQ4XRhp4NxoUOCWA4T
q152S4AeMdtW2Jj2gfiGerlMWm+44ovgpRd4S4nesURTPEytLoIDUaEhuUeagTAXwx6n9i6zqfYP
2YL29KP2ExKi8jGSKAG8dQxWNKkFdrfJxL2Ps1Vs6kU1+Q41r2XE2oqIUTXGKQAQmpUTrILUIYeV
RFWL/9QF1DdtInr4q3OfHepeR01ifJ5HPTg3mIyS5CLXPdaucCaA4B7vreeAPMFV+TWqtfC/qFw4
A9jKmpAozE59bbd3ogU5h0aS1z06K0zhlxCSCTzRZ+Rd1RU4VFOPCVxfJYfiMw4kWfUx2rZgvCGg
uyHmhNS7pWetwWL80VDpwr0EehY3VuGvmTJVQ9Fm9CRAjkN1pTyfaG8rBwaB8AKP48aiujR3eaH8
bjP3wPzwcy6U8ZasriwMmpc9HQKkN1IBL9AV8VJ4jRJipwsvt6hWuKB7lRcZORlqAHnudIE/b03L
8gkYH4fsrGZlUTEtsjI/dLnSdBvqqaYUnHwKZ6eabhWxe2Y8EdSMRdNoE4gftc9nSKWYwDaNOww3
SRp4n1sD2t7WhdWXbqN2keMeHkvu720j8XxYX33exIknCbppg/xBzZSmLPPFdAlqy8OlxQSGBqRK
jDHOm3QtBxuvvqDjztJuzbl32xBM/BjqXlL+kjr7YNpF+wUz0HAzeWMLZTCzi2+Zu4yk6KpcPfqG
aZ51Yk0Ft0hsSDd9r03Cisxwfmi5fdidvSLo4sxRBiIVECePXtTkSCdd2ZwuMxM1qHqjukNBnz3M
oVc/Z/bYIXuRjXjWdQsGy8/H9ribmhbYoW+P581kLXDADNfs9yHSWnh+zpI/e0ENLk+AzrGM3sGo
bFASD+HcUNZpkV8jflOP2WS5n3vTGL+wQhX0TnvkO1s+c1YeF4G0ceYOxAeTWLH0q8gl+D7RIcZD
yWHwSInRSbadKbGMYZEl8HDWvfkJag8CugFfKW5GtolMAD1aysRaJ5ax56TXUNYlKmny8HJAjQz0
PPIm1tAt696eSc8uHGFtnLQcz81FjacL29D5cgbw973P4XCiuh6vK+4AKik+rM0GAKxdnfHqJGRE
LoCtaK0nhEJHC7R7h6l8vQ1DrHubha9kROshnL44TYeF1R2QJiEPK9MvcxEgH9FR5qDbmw3WQpQ1
JOjK2WsRiSXBQAtp7J4l/ili5y2Aixst5/rJD6Vg+uKzzdg7ayd3g4mvUViD07LbpjgykwP/taxi
HHFDuSvrtv+Iom3w45rSFGOlkZT3vDLEOtEetImVSRTeClnpEeCb3Xmf6OlNy/7HhvO/o5x/MVJ5
sff+ZZRz+dQ81U+vFCfrH/hZsQbQGwIG26gYMDKtKIb/rVhD54PpRlgw0Hz8rUb5WbFGH+Ci0ckm
DY7xj82G838rVv4+4uLWKhelikfJ6/6TYY69Flcv6gQPtQtymPUfa1+IvfrrOqEhEU65+PB3QmfZ
nuGhdW0H83i0LL7Y2iQunxv1oI8h/tirrtSOPkWd7595ZlV8dGBwb+0eDnyhzWHHkNM7EMaJw6Ge
tLGNSGI9+Bl/T+p7YB+DqXlvL/5mK77+eqam9JPsdTLN73/9663KwFqW0IurDD+8rEGhn0ZRbbP/
Smfa6Y330JKeuJnngtgunITZCeHtgjk8JSJDpRw/xhqpO5j5GmPv7ia3L0k4rcsT1fA+jn7/qIir
R/0i7pmLIcHGk/+YVAExxoVTjFt7KpArTPN0EE42nLJ1Icd70XpbR6BfdZO1pNXW+VHbGvjDA2NF
0ob2XqBpPpV1PR29ePJ+0xv49XpQa5nMeV1Gh3b49np40mQxqEpnFyJkvOFrqlik+IieJhESOHrG
5b1gvMTwRQ7Pfz70G+0SThsQIfTk2BL62MjIJXp9L5qqqdOwV9auH/nHUkTRZ12Bsm3DfNp3XbKv
Alltgx5yazYMt8ZUliez1X358894U2zzK1Z1V8D+y+UKWG8zyNqMmOxhQg5M7C5KSsmkBwz1dyMI
b3HwLsdch3zz50O+qT3XQ2LdiEzQLasXcX1XX5baQ4cZUItgVSCbPnG84X0t5CcFj+GdA/16dzmQ
bwekkK36i7d49AYDA5sYXxM/XoG+WyiBoJ9ih28EzXnGUuRWytA+wcztvROC+4bhvd5dOmssBmsO
sO07b01poBBU2nU9gZQJSMq6Ex37PlwaoUoD6jd50zUJ/JNKbYmLv8UxU/0fTn690Hj2uAi/XGVl
pChyBlw+rZfcm0n7NAkfSSwhjGLU8aitfdP4N3++s28aYOtJY/lkzaajQMfx7SOdMw422fbpHbgE
7xjRsYp9NFGf/3yUX58fRnCr7JBQNuoff/33L1o1aF6VaoJIAg7Js+0cuQ0LlsaXXbr5Oz2w39xG
joWcj84hzVDWitfHCvxxLIXyJLfRPe1F8FlY3jdjNSqQwtBh3CBM0Zyro8WqmDSpuz+f6Y9X4fXX
BmEhtkY+h/SD6KC8PrxyiaDnCZMImu2vsmw/mpN8DEz9SNzskZXU+7ZLabBPKByz4No0osexiOaY
uQ8pipN3EGmUx6jp2WcHD3/+bb+5C69+2tpQe3EXtKppOab8NBx+J3YTXUaufubWHP35ML9ZJrkE
qDdAOrE8sV6+Pg6apnAq7EXuCne6DrQiYcm5rRzm3GHf7xRgDDLIz8Lxf5g7kyW3lS3L/kr9ANLQ
N8MiCbYRjEbRagILKULo4Q7AATjw9bmozCq7Cl2TLAdlVrN3TU8iicb9+Dl7r+1w4ixBlkwa3fWf
v8Pvj/VF3olahAcb2stnKGJeKFWIQfMQELcUB64kyEQ67V9+6WXv/e1eX/qtHMaYwnxWNpkCdM5k
gvgoi+AxnYMHVamnht2203385x/0+6JPc5EWtcs6ZdP7dH69poVbRSYhgV3sLIzqlzR4yQVTJhup
9W70lLfKQ8DQf/7Mf/t5mAJZHKBiuRC6fv3MqOMIqou+AwIxPKSIL1Z+1n1TbnCEKvL+58/6t9cW
P7AfWAF+XTRjn15bLF2LnRATTLBngcHWaJHHhHCv05l+WCZJCAMlTRdChS8C+KzZSvsvd/Nfn1uk
avxaZEcmyrhff+9AHpHZqrZj/OteR2zxp7wdi61K6GDMw8fMbbmyLJJbdC521K33+cgQ/y/X4fdq
lbHyz/X/4t1GMfrrlyijVLR21nSxp8ULJvb72bKvZ0s9SEs+Udrdsnctq9b74dKAcLSgbP+/46h/
Ka+sy/r0+ZkGAHTRJvtEeJuf7sNYQ0lJ+7SLx36c6a4axM6bAuxhkcXKa7a9C3QFqcWW9piBnwgE
+wpdULYxbCNWiglkM2OFcINixeyz3GP+ZviLG2Lz5y/6+8OJcOzCPqCgx53kfHo4TWiBWOlJpZeT
+5gPTngsmPqSYjCtlpH+xJ8/7felk62EKYNz4dAFP4Vs/1w6+8n2B4UrLI68fnwvyxzgmXB+jMbf
ylv79+vPS86HmXAKkLl+HrAV5N6XuqShZLX2wajky+KULqzl/lan1JV5MsGP7+Zm29bNUad2tMGu
Pe1lXW2YQNP3RvKAuUmHGwT2X5Ufjns1oeSSTU34O2Nl7D3ZXTdyf9wK9Y5n0y+Vat5ceqTrwNTf
U9X8xYj/+V4FEJg4gHGrflbun1fjaWjwumXtEg8coMgZqEPgnQiyw8VNNvnU/G1d/rz6/9fnEY/K
yZODpHn5839sdFmtitGU3RKjhJtPkPu9uz79a27h5yX58ikugAdk3TyF1Ky/fkrl5hi8zHoBn7VU
m0Vm33BtfVWuvOqJyY4U0q8/P4SfHw0+8GLz9xknmg4HkE9VuJZTFmL8nWO62umLbEs7zob2jSHY
d6squ1U90pkphNv85XM/+f6ZJF5eNPgClyKRIfPneSw6FlWoMNRx1TaI1diFMPE9JIrognLqnaM9
SiI4isdw+ZH54ZfGzG/8sLlKqIAWUb/YFqyjMcrEX9bKzy8lX4uDAmtUwMSRmdhlKf3HbdZNqvqG
dyGmtX7Rt6QuQ5Q0Wkdyln85hv80jv9zWeSzQow1lwMQng0n+LTckEU7qMrINWsgE7FuaVLcenT4
A/x3KaeEGAkFc5PFeiPWbjv386VhKw3kP+6Wx4Oe9ZR/+x8/Dvh5gsvXAZ7i/FzJ//Hzh5ae7JSU
jMB6X23RldVrp+1l7AXLm+3ML3By83WaV9n2z5/721YdmBabJCdBsojNy6Hh1+tOz4b1XBdTDPjw
R0XiAB6MoC7rDSqyPLbDYrmacCCc/Mqh8YDUC29d3ar3P3+Nz8BOnkoKBStEOsdEnWnlp1sywOhl
lGCMsVtNzrsnk9dyzG8m0x52SaA+ymnwH0Zqm3TVW1F63xWSBJxqIbY1yu6wjB7KKghRMpYCSVuA
1jVIUzqjhuhOrasB8RmLuAuMLruRi+EdSmYkh6hZpliYVfPq1eAlCWU2vyq5wP5wRbQbsgFlLp3n
LQ1UHMhwLetZ1hvQEPVZTM2ubRsEj3Nbr308xwftFt8aIwiOqKGJm1eWvqdlzZccMG4UtrgwL5/o
Get7Jj4N/eBy3Nt+751bQaZEPlbipu4Vzt+oDuKstYoNxWhFGsk06euqbN2zYp7XYe/Fxqsnq3yE
Z1B4OxrIf80r+H2NZ2NEf39BSaClcD8VT0tbhG6JOzee6sF7D4l4erStpNnXiPO8LtJ/qYf/5SHk
xlOtccSiw/jbmmTM7Vx4QzRhzXYe4Nc8cg+/iUB+HfqyXOUThv6l37eBE6ez8f3Pj94nsMxlQeTH
hiaRxxczCov/r29ADYQzzPxqjGWQJk/gK22GfIG3qQMz+Q7Szc83lUb5ZVeGvvcnVGKV4RQP5CQF
J7AQ/o+RsfWmLrRxUnUPG8KocpIqOlwKzFkvq1lpzvrenCPcTM1FWBrwD5leb+7IzbLObj/8LWnn
983F5cUFzfGzIeBfXIj/XEwrbyZyZ5p4m7q0WQeyy2+7KA9vQql5dvyMSMRRwya1A0xCf76cFAKX
p+PX5ZV9BVURKBv+B5v2r5+eWYlKk4Q2RJIVTb4toWOssJPUB1uECjqu9OWryMv+kqmug0OHZBt0
bW3UN4lXN+86zPPntEGoOTGdODS9p2+XBDQ9ArmBrCsp5hdm3nic5PijGrR1ZtzWn+zSqs7hZHFy
apMGxeqYhdFeDbUet0Y+i1vdeq8kPJ/NoLL2ti3ckwxFt8mm+nGJ6jenaVLeOyUOTt/bzx3Ug6+z
iORaClGB2XP0oUo65vvMCW9VZQdrKpboniBpeZ5cGyon0sS6jiUihIMRVd0+g7vwQMisEBt09jHT
OgKpvEG+ZopksSLxm3WFIwCJqMScTTxE/5LVYnqkbxPFpVvaXZzMIl/LFrYg8zr6C7F0TC4E4bvi
KofaQLLFzH8nYhSnpJiWcRX04/JmlIPxRp1tPfST4715uoXTa0Qlu7bV23VcYK551VVUbBYyf+9K
mMJbkLjLwVRGflMl4XxnjQnySAkk2OjtgD55UVigxAFbZvZgTSvDGc0oXSHE8GLZKOFs+rZpz11K
N3lbogNZZ3Ohrz1piI2XmWm7LWRW4UcwDNsn6VNxLfypf6iVQj08paZ8XUYC6Pq2Fswf4SifrdyS
1/2ALK0k3Odr6LTZCdCh2lYiDTZR6pNbOpImOmJqLhDMliUyZNq6r9QyxDDSOZ0Aq3rFngk78t4w
HXBtiPY4l0Wxt/O2fDfTcbid59DHdB3B1iJB+1zVujjOrp0TxppPzBCWYh0CQoBBUfOozU4RZ9K6
Jh8QFAmu+GyjxsgXK6cPjaNVZd6HVjOYwtQ3SbJaOPGmcahocwExnkP3Ij9vd2q84GShqgh6SKhr
2EignFC7O1UKDRbh1x5CbRQXZWas0+KCBPUT5xBC/9uBphzO5uznx6xIw33V9cu9adhkHOX4O4Ba
T9V8XII5vQOXaACFkNEV0uqEHjeDz6K0riDPNjtcAuZTRxIcIYPSi8U0J9u+M606NvNmOGpkGwRu
+NFTWUTjFplJ8DUf/Ha/NK5uMTaQ463LuX6GIrywvTbzdWKMF+GMocIVUavk/cLMXecLjoMZw9ii
fYOXzMrvC7DYR1cE0dM8jlFMBqi+Rz/jgL8RYXvdgV7Ywl5k+joHXBFlnVWTtuSh2O41HvxYt/10
FKUVnIUgO1WnobXxI5XvQBAMatVJEforFHzGkdFqe/b8ovvCa/I6YITY+GgANgZnip3q7OAQqTI6
mmFu7BePdCuULsEDQ9Yg1mkSvRAJoe91Zi/fZcXNHNMp3EoWzfuS/vL1YEq1aaoyPM915V8HQTJe
d3AGvtnsAt+ZCHPrkrp4kZBGiObjnk596ceV7t1zAvyWc5yCC2rJKNP7QJXlpq87jn5zPqprUmSY
VuWOaz3AUqFogLy1R7AKfDY321Mo0/nGKOs4cnpECdgG7uGA5ycCzsUWTRIygCCBImODZ6kuRAtt
etA/OA0fyxoXtq+jAXV5YaxNQzn7yvfu/LpnM5JdRD6BX9zmHFFvm7SEEUqv0WSsC1TtBg+3cz2p
oEhXjSUoFovSi6DFWph50HA4137ujf3Kr6bHxmhjXyzLl3wqrHOAHv3AR3T0TZEWYRog3aTrOkgy
P3dBAKiMu8ZhRGRu57aYwGNNyWsV8HebPpSvNsqLU+9k/jugzGat2kmcnEDmuzqcorhuagspBawi
+N9ciBdhggEmxRLECfbhfaeS8diCuZFZmN6MUdht0fu3R5d24jkvq/DOKJoBQtLQ3iOwX74uXZ8/
+7M73zVRhjVZGB8+MFHWnhzojoQsAgKqXqPNhkY7L8NtkMCTPRj4g+Zr2eQAp2RfoIZvCpQ9sig6
a7+MTXhPM0Uel7q0t/4c8pcpT4LHMWASH2sSE2y88+mo9w0W7Lu8cnW0DVQ0bLjCE4ztwWqsDV3a
glRrXEOrqZ39cTf4KYEepU6ZBjLe1eRMjctBLpbcJrJp7sCcju06bEGfd0X3WGm8Y1nX+TdiSsRH
YRn6GXK1wUf3IzISSyfPjuGSH5kZIttO/ShecLCFwdofkbTFmYaE10ddScZWpqKTCsz3ZRBBPIxq
q0oPg/FIADSYJO+6L3TxHJlNtcsT/FGrysaVyS4z3dIcH78GxOK9lWadPwip023dOF6JDHKy1dbW
NrjFrDOWV8OFdLFxSxUS/+Yt9d5LF9YbszpMZMjcMR8VP5bGIbDSCxoLFcMwPframW+lgcLISycI
Ba4n0DQU0jlaWdFuU9EMp9FnJlPK3VIHU6w5nrxNkY20znP0Y5JEctlqLDfnRLjOh2nm32QwBjep
8rp3Q1bUiUM1eo96Yk1hOjvrW2lpqppShsHjsthMD4VnnqUsygO0PZvGo9IPnIOCVS/L6sSWWr3i
3kCZNnbZSjV9zWJWrzuRfjHL8cR5p187sNXXUZ+eqq64872xQXPVRleG5mUdU9M50HUMndhPOODs
LGUw5ka1R8qKbu5ns7J3poVLAL54+FVfLLRPQb+8zrmbmRerXYNIBwjZOnJHblAveDuzLDoCVD6m
1OH7WqPl423uiVldvNsK3G6ygmjNAQZlGruc0yNzW7tOx9YeNMwRuCahvp2mJMMveamCoiElpjWT
3kGMfQmFPa/bvaXzY8h3vKZc6W9ZSEEPq+AJKBp1DM4msqQwS5jFeDdBvNmydRcnrZaTOdTpRvlt
+FBQTaPW63fBQEltEHSzhcuzHyZVs4AaWBnh7aAIDJ6bpI6njNnUYAQWG7L9I+GZ2uMFXVYQ2rw4
lEFcG4O/lVmdI01tQpCH04tfDMa+6uHW60nygV6ZPXGFym91S5ZiiYx1W4ZBem6jluoabz2aFh2H
OIpuFHasw3BpGnVtpp9BpuTHvkpZgbpkfjLNSp0EtiYlahFPVX4Rq5OpMEBFX6WXpIYAWvYB9scO
6uW4dvoJ1JDY51LP6L2KB17mCtfZci5lE64jU5YxyNFb5U/oGVvLvQsT4ns3HrLXA+ymYavyrLkp
Jznfwrvq623Xyew8W6ygHgPDu67IxA7Rn4lGuLhhbxv05cpQwc7UG3VHOTqRjRFj26vXcLT6O0/D
jA6r2rsqkPHdT04aXYVW/R344EysEg2sjT/44ZW+/IHZKZBswJCrlSVSK84MFz9Z3ocxIspuzxlo
AGXT6mM2aY9+WDo88u+cRt6u48i07dK1t9RbWkMHy0nlVeW0ETy1x6GcqcicJNthnHKpk5Piyh48
JFsE466iNGljUjHO2msuHCieTXIlsOXbzT6BSrvN+gjmDjYL/vr03fFBSeNOnc9ZQpynRzF4MKfS
eSRisL2qmnS+H3MrP+DQNW9TgNK7kRRX5rtEE/ob3LgamZUXaZZPa74KFrveAUWcH/1Jkv8QieKe
LGlkHW2N/i8YbQR0JorFa9SoICGyOnCrlbhYhBYObisMFe2JGUneraJ5BmjU5QDXiXC0ipkoABiV
UTZmcer0WEanKCI3y3CWD7/wCe+rUTPz76QJDDajVQgfk4yISTfsxNciqNIvowFNXBVai22aTCH6
QdcZ73rJOXddIPM6tyqZzqOw9ba1DdCu6ZywTAkE2w9DVRBPAIKS7X7xKQCEZdAzooeJvgbn3IJf
zePWm7Wr73ucWm96rH8YReu5WzpZDjfd7DZ2jg2uogsie1Qps6x2k+uFV7SijGO6OAVYvKa4zyt/
QOFqRa9Z7TfP9WioFTPhfCcue76VNZQvVc5FXTqii1cqEOFmtKkEXXbBg9HL9AZXFpGZ0Oz3vbAb
OrmejHVlELCMIbQZPfgWinQDGjHhrjDCHIWpfz+rZQY/10rc30ZIzjKZEfGUO8F+zMhbBA4mv4OG
awkoDbwt0Nhgi5BaMdtXczFw/pyNW7j3PXrsQV79FNMoF7tyuZCVhAYbJgg2N1LGcD8fkwJbWzoj
GZX0ucldVuG2X/AcFjlKJWIRNv0EZnh0dLYxi2R6M8u021Y2N4d05GMbzWdGe9YTJLv3oCnSJ0yI
+TeSXcztMqT198GokXeYJQAvVzX3E5bZY++J7Go2RtZ2MEHExoOX8lz0nqupiawvkZvmei0XbzUb
l6/U+3RexuoqVJ2FGBQi8nqIcLx0xtgSd23vJoeaTilp7FtZtnFjB8PRpHu9016UHK3FqXapoSR4
qcQk+kPysnZMnGzknqeBxQoEWcf5xeijaxr0CxyypUMnQtN176lIjysqBjjwmA8gn5Vtqh7sefGz
lS+saVqRe9DG5VTtOloi15FJh7ZzvKOFjXG3QIYjK9sZuIqk8hwmPXSr1Jn9lQC18uza5XSQ0mhJ
T+4Brw9N58V02JqTUUfsd0TYjBkUOzc7oikWUA4zCsakChnfSPbT1Rh2VHcNqXFV8QAhPzmgYMeF
TUuCDsT8Je1z/ziPabfJCW2dLz3k4YCHgQwcB6RcbZCGU5osSVElapJkzUWuuWgCBXgg1hG1e1wU
U4kKOMR0MdOwZ48qeiu46kp1HjTHRbad9Rg54/eUSf2aCvo1wpF/niufZhSCvVsk8s2azgg8QJ8g
Y6TZV1GA4MxX/bRdkiKKHUMclgWhr+EaL7orDr2ffTRWXa0n93KIm4S9UcXix3pByEy1EO2wmR/c
YciIrGuXB4hBWHizYlkrTZh2Cpi+MBlecVZZo/ocN2IiRnk0Zuh99B0I4w6MrTCXLf39lJnjZUco
crlrdTldhRjz17YrvHUSJsWmSuaHuXOajRmUJWEXfnBtOaUHcUFeOQ2xJUDJMlyr1gy3wWR0kuvr
plAQWNPqPilDHL9EIvGIKepdgJ2++chNeFNp8cSFeprByk5ut5u1f8JD3l637MhuPHYI/Td5Qnwr
ijknokRZ5gj6IzSJdega+tapiv5o2RRBC0HKASslsEKXXIdV7lTzbbh0+s7NW01w8tgY96QbtyuM
7vY55ET/keMQWptW87wwo8TfX0IH7FOaJwAUdTxDpSU5Lxl2hY7c77xPESJhlv2Zh+Xk498CpEmz
iLxie9c0kUK3598mFcDAzhqdZ3y/DyFa5PVU1/LsIeqDIdQ957Wdb4JoLtF7Wcup6VriJLib+xxu
xTqPHE5mEaEsEhnwurJSzvO5E33FTP5Y9SlHSU7t7KIEJcq5eKc5AQU6yh9tbQyIMYHBBJV6HxKI
lp3FI+dyuKa9ad/i7LVR1UcmeUBueOeAmDznmSU22BOKPdq4+pwa1qHklHy+dL0z9PlDxf5Q5U/J
PAu279I7q0zZ15UkGNdsO/SSbbo1J+clTK107TTUDgmq/2tfdzUvF8HxhDW7L4GlL6S+fj0yKD+P
lAao+5T+FpHzci8KzdTA5+iSLNZypMfN/MB36JZ5+B62GIT6vWsTHma0RXKtsir6FojOQiidi8hc
cQHopmE4GTpoo43BTpGZfv6oaPL4tHF0Yn/3Fjhkq8rysatwQHbOo+lSEGMFQjw+ZG8BPZFTyztx
F3APTunUNieSP+eQmKCg/4j8OePjsoKxxKzUvoFcfBMEcjp77MnvuiiMLxKc7I9E1vPVxUn/ClGy
vIf9OFqrwKSjFeAM2syTZ+1UAgd0LHt7U9KsiZ0UyEQjCMV1ujbkVbS7F4LB5geAgt1OR+X42OMh
vuPuKhPOQ57tk4TCJy3M4ioAERYzqpenRhTETnPe0StKH/+UBOA4VKvc9eDpqVs7mViAigcDoVE6
Z4LWDYei1RV9xwLpVu+GW6hmBbLAUZ2j0iebd5yz2yEx6i91N3b7LveoaoisYlwKQjhlJsD5SN/n
Fukn2zayaLSXVue9pUtOowJFZURCu+Y2DZQMxclWLC92GFTf8L6gGgsmicfE86KH1s+8devUck0w
tPvUYJF7viTIBmKO4rBshb2iOUdiE4FYGEI020S9QPySKnCeQHzQRoM7/4U1/p6O3tp0ORIz8qc0
+VLSfaRQ87at3+40HiMExyHBc2xgqPGxP2AQsywekyGqviooX5te6IAhhPHDKVGVmZmkw107q2UZ
3Ji29j5j2LAG9dJsjDCl6RvyzrWlesrD9sCrO3zvIF2im5/6jcj8YW0iBZYAYVZpAuS4zXLvWPLT
kfd73lVnGYKsaSCmi67UphpJHs/oYm88NtkPM2GLVl5tbyGYeB+zhijrDSSMDRR6PvRN2CnReMob
Ia8uAtAD/XpjbcA13XTLKPqVO4JAzaIG1T9/70hyriO4dHT6aMH2XwbTN1e0r8ZrmbJQ2Ni+HkpQ
KLE5kKo2Q4PF09ZAhbB6oBZUZ6axQrTq8zDp8K6lrXX188A9Z830mGIdIJEnHTdujzfHnEW2JwjN
Y9udwlPek5UM+TVbOfZ2JoIGMgykxZ0t7OGLBdtyN7rzuKVZXRnEwggi4cYq2rsTgTm2o+Rr0Yng
rSny8qWzVP9EXw1M2pTPabEp7EycAIX37wlTglPDlOugDdrEMxXPVbv48jZKywKycIr5qCk2TjNn
T38euNiXYc6v45aLhIyfAMee2f5nkdHEMIpUN5BCeOzctdG37HdW9NiU9KQredMklvzi8a0embl8
sD1RtNi1GSDVcyrvzb+U01MKPiRoOepXJpaZqRDHHsIGfPcmo7/mRX/5zv8ygfdY5xGSOD4DXwbe
v46IXDpMyeSUqDdF4T7OOdyCTDsZhwBZrkH4YaK6rDj2IN4zhxeJXEb/VNS9ey3Dpl8tNqJPiqPu
L8qA3+dm3sWnbuF85jhoWZ/mno7ZtOkSpG1s0/LuUZowj7pLOGCumjZzYZuXCdYz469QtctE7NMt
ROCCR+IyhfSRQfx6OQJv4YlWeRsvwqqOkUgAxPt6LDZJFjzIwnlDnv44oydeh10BNuVCkfYYGKxU
Gza3WJYrVIveG62H8ppBZHieclccgnZ2NnhQ5Wu92AL5LPyZddJZDBO0pTcMO350iG9XdLQDKjXJ
MmCm9veka89JMxAMIa0YxkS0qxdkex7j+atoaervxoxrIKhK++hHdcm+sAiO3b7/QDsmO5jjMr52
pbVsuqQeiL0D94yeqKKaAWWO9SBdwT3yvy+8OytePXFyl3T++PNL8Zv8D94Ccmjmj2gb/N+Vu9Es
UIwSTheDXZ43UzfvIjOKznTiy10lSAxct36QPQyhkbPclO+5hRfUKbyp/Ms89CJP+uXWIqyw7QiK
ps8IB+DJr7d25E9kPpgiVrPj3/mXQF7ybKbbn7/3/4Gbafchzm/1R/85ovaXQKeHf826vXyb/89S
bGFh/OPB+M3rBGZFZf/rf//o8u9IJ/8rF/cC9vj51/7L8eTAoaOThj8eHzTiI4ga/w2vs/z/cLGI
AKlEmHLJqv0/gF3b/g9MPLaNbgbNAqsf9/y/+RyG6/8H1F2cByZ6Jhbl/xmgw0Jo+uvzc5G9h6GF
eBNdjE2y06clyc1pTHijba9y34K/kJqgOkhC7gPs2YEaXm3t+nCHDIhmV7i9l7JFOKSDbIU4vJdn
zPK+e+XXQ0svUnZarDlqzUaxdqpsObtuMYR3U+tEaYRDnbH9fem63XjVwKNpY8eUEfrk2i92peem
6RE3pqXo4kFEA8vou9P4xV+IkQNu1jQObS3DXoZNqtq5f6ssK5hIra/t1Ao3OjHSO8YLwE69qJv9
r2ZfKom8i1+d7krWLBxOC40TfcMOpyX928ZNEKB0dakep0D6AUwrnF9rHc5LdVOLuup2ZdOGxRfT
Nrzy3s4XWX8Dvh/ceVQj5p034IM8+nCU9AZtbdBsbKjt47YeZYsuZ+zG8GGYadH3m3wMwYREAMiq
b3WqZLFXYTRBmrUBMNUHbLVjdD0KJoYbB75OQNIsT0yxbFRNGpeHj2SZ0rMVtgMNJH6emF9pWxjL
cdKtkh+EBUZttVIURvkbuH0mq9FSszqtLlbthI4KklB7X6L6Ke8k44nua+YFeX/OfSM0Vg49PVK2
pVOEP5g7KqwHg1j6jxnoMkNE7ZS5a66Y3DiXEBR09FW6qXzVOC1DHp0DbVCkPCzgc7klP8g9JaM7
bxbsqADHBbeNlqTraNInZJTeNBMSNQbiTgHiiNl2YuiMPh1qFi5EXiWcpFoycfubahgFp5kIn+mL
MTB/daAR5IzrD2PlW/1XV1t98sIyr9unVk1C3HIQod0NLm/p8wfSa9xTSRHwlEpqz5RIKyr34MWd
ffnOaDHRa2McX8wwJTkzBaV2eXDvSNAUa9eHrQSQDJd9DXyZE3+asq0Q7ljdFridnWcA58nwCkS/
mk6e3VEREbc5mZs+h5CAc0G6Q4i3a2w8vSYOsAYaIBowKy7TU9Q8y11Ct2rLTTVIgM1MtF+B4fEY
OxHAwN4r+TrawuK8joAIvLb0c4pD5OUdqQp1NOXmGdlvZ94Sj56kyZrqyuiY2uX5BbAr3Rl2xcwY
d5cbtl6+IddPIH55GtXCmWm7WG4qW5b2c0CJ/0pMhx23LizrtVBz7exEVI1b3rDklf+rvSvkwKld
uTYDtxaMQntNLERHWpPFEXVtmt2o7g1JTGe2ylRmV5e2c8mLSxYjvZ58nPvx2wySf3oP3T4KD4A/
DG/PfGvKr8m7IUq4M2kebjFS58nRn1qc0pk5I45btEOE+U3XS6H2i9HX967jFhQEc5tgCe/a0lkv
c1+s3QFhQUxyBZhMNxipGYbZEK/GmBEeU0BgQPIwsHQQ1Mw7A+4id1dLxEVdTaER6k1UluE+aBbv
EhMdGLErajJmo0CJKE5D2kR2hIAQsCbTr3Km78gZrC+dE87GetkrS7gZZyCSGlemTEM7tieErCOx
sP1q7qLyZMBmuCVQxqg2tDZoOXsSENuqcgAgDrjwPhgA+ieL7KE1uKTpXdjhGKc0X++Jm3xBmzTf
J72H7CfnR1t0BRJjS1Z2uasZDcSJucAmA6CfHvkidIeWgLlMAKhzt4hxinOfKntVG33/qiPt4/6o
jfw7fXnjGbN/eqP4Nzel3+e4KZz53mvCaidJTtq1yTBfNXZVP6Qkcd+B+XLsYxL0P7A9qm6V5I2L
uXqRr3KJxGMRTOG8NpV1yYa2KugrHidtY4Yp0C058886VNZDSi+LiWkzglVUTvCCQMyv1npw1Tqn
QRZ3qi6q4+B3AfVc6D25/qSX3ZJYzIrrCr85x6rySo11kNGJT9obxspBzCQ/LGPL7NAqNb2jP/Bz
PqqOg+QqmEYok43Z0jyN7G5luQYKgLo2ygNzeBfx4Rid8x7GQegRkew09nyN5CX5OmVkaVxVQk0x
kyKYFqE9FTdBWwR3XGaN1iAqv/ZysDiRC47KI7njiBZS0+02KbyDHEmEY6+b1rLkXtp+9zyx2dOU
0TYH9mB03fvKQEiirCB7Ydg3knkWGjtOqu6Dn/Xda2eCt7dCn3GTDvJ76Tp93DJa34+BcYTcweza
kQ9mqVv0YdGU3ECoL/ckyllrB9gegZ+dN58Q9fv8t9rntrKnlUn1vR/mxjw6k+k9Uqx/c1vZHEH3
XZUZYHi0x556siTnczxT7nXgDjclEXwPclmWzWwBUh26hVB0IRR4u+RKCQJqvEF1d0OFjjfCX1tv
HGnXr3nSB0cEkcb91M8l9mMhbswEQZNdGulrhCFm19bBiMPOM35UnLkI6m2Riq3QdLl3DBfb8iDR
N8ES5SqgkB3TrWEW+VW1DD9SAJZRgHyvbclmtezbYCr7L27bGnFBRsVza4CncHJ5pmN43VktLaFM
5gaKqtr8kZT0K7uOkOGup0uCOPqJ5BHaYGm/0bB7D1FKDs/S90w/DHS5Jh1w1h5T0KntQBVFxFw/
6Eh4W3a+d7Is8nHt09OhZTrsorIQJ2bkGDA7MHpjX3nyQOuLkVkraR9hoLxpelefKHLCPQtqdFUv
BfjdOvWeKIMuybcCmMu79mcrWqEfbu/LysQAJ6t22UQ5BBkgwYl6BgJsJpvOzyNYMqHoaxrgySDl
Jki7SF20c2W7r1OqkntrIRfhtYqs8VsW1r7c9HM27/NiaDaTgrhIqtMPmQ75vGWVqz9K9vxzOPjP
lTCK17rLWJ9Fu/wnc+e1IzmSZdtfuR9w2aCRRgVczINrFcpDZr4QoZJaa379LGb1TGcwaiJuv00B
VehGospJd6Px2Dl7r70MLDQpdIG84qjnbbBza8jY2MWJ1WW0yQbThBquErW4iHt6t4YZ5BvLgSrM
uSw6JflgP/FoKHiFFN3YZrpO6DPJQASCUGs+9HEbKHvQtGzbjfAsc9mIoKk3VjkMr72vcGZEgJbV
V5KhwYRVLV6RIWjrLIAHxDw1/tm6ITOFWjXblWu2SO5A0zubsLKqdYiQcu3m+ZUWhra3low7ltLP
vJVSxAPcSyGTk1sHXA9pyUsIOyfD7egAJwhcTgMasoWTDuk200BRLk1G/RtFoIB1IwSHC0pn4qvI
nYI5ZHZet+lHDfdiq3cnHVzrEo5LLgl6jLo3J4zSW6YK6Q87MqInhmTyqScn5twTMEx0jzUWm1Yd
7Ee7rOodtN5009OmQEKi7si+iFd0R+2LXKTJRYbAcWPZY/yWdJq+bXAC7fwI7l0Bx5adUk+uyhZ4
Jwo1un9Mis5tJwF9+oS3uDTu70G+j4fJWfToW/l9HKjMIApb3YL5aN81o2BUFFvvGath2zpxtQSn
riwYrXDEjtozdQLzCSuQCXmXjrEkzci+1lLX34c0OS5KlNhUdjgtJir+RZRV70FsoAjjAUA8IGVx
Lvk19UNVEflSNU3yKPVEWWH/irdtFvsvHaUkGgF7goNpCNIrAkm3skpS9PGN/NllaXxXhcyB4UgT
er1QegUlaY+WbmXRCLuSXdnQGQ/pVCHyR/iTIh4ieUd1UoqzviWkK9R+pYHR7OORAmPB6Nhad0Bb
y2UUWIImSFTz9mf016zJiDf3OTQtsUhJbCWMQ5P7UidQbw3YGMJQ4ZWuckDbFUIR7e1mW9Wudp8Q
vOawOJHyZchM8IS7mnwCRmf8MpjzvmhF010EkJRXJE+UP4nmnvLpK8SxZagC1MK1kj9ju0wOIkWu
ZI5u0y+HEc8XAVAQdJWyaG+S2PKJyYNKTU1XXcdaJy9pUJdboRI0l8RJfbYYXVyiC2ZtVynJph7x
0ykoNJpfjdYU4yImtfhgaiMDLvzrrES9RHCz6uuwiS7oijfLJsenIPoOsAuDWWVh+0lkrKRG6q+L
v+4kSSxQLzLWdozQTSu5JfyI+kItdI6CrNjukqTF6K4fO7YtZfDd/NhD7Nn5ha2fC0UddkUWyfDQ
loEFbtqQ1X2XT5iJLuzFcqjkYCwhnDOvqPxI9I9NNVyUGv1ksEpRTFharPo7Wrb6mhrGuNbdVsEi
Lc1XQ+tUHX5a1lzb7MN7iUT3BO7Ke7GqxK72Hn0pax0h91wjEyCSNRpMNi1w5BpDq7AH+0S60Xg0
MiDoaJKCduNYTfRDCW2qwNgs77y+4lHMKBwnSbD6C8BsgmjKhZnLLvfoNQYjc5Ko1pC02qcyq9Kr
hqnUQphlMQWjJmxVta9cNYzUr5CLpnLpapnzSFD0VMLCCFoOHBCulKx2V35IDmVo+JlN9aCrl3As
rEtSVLtnQU25HgpTvrYZzEOC0gzVBZ/mllcxm+IesrM8QZ5M71LbSX9YTAqhEEmMJNP4Mj/nuTPp
tuL4OKi1+tOMvGqdoiRHuF0CCub9477JnLALkbjdra2X3Y06xjQKoU8M9arXDI9n0wjWDHTkNhsb
Xlp+4dxHLdhbHbDQTtZW8ygj9JGsiPynoTbqfqDx+QpDPzwVMCkPdZVh4FUGuQA3YBwK0wabYajy
0RfC3Zd1O9wOrhK+m5gslwODiWORsRwbtXZfDY/5cW1U/qWZ9NFZsDHy8gmajvTVPrrxNSdmkfXV
M8p75yZwVRcdINIjU9gEtKnNKTYT75A6BsxCm69gmaZxcWvLxP1Z10VyoeEUPHRdE5zQcvEyV/xo
uDRYyYpm7GI3ndSsgR72yyAx9J+G6yZHE53IKdQRJhV6dluNVC6LXohs4+ghOC32cFKyinCgTR67
wUEQobgU5LmWlLVl/CBhNOlLb+QlbaVxtrIQokbs4Ym4cRimPaaFVREolw0dVXzj4f8ULgqXpYek
6sbzzAy7HeezyQbgc8KmhUJl7QX84HhWdiifSCmsNYMcDKvs2+eizORT01fdfQ75Cikqcyxt7RXC
fhDpSPhNysB4Xzeovo/DWAThy8jM1tmFBYV+R79W30sZFf0GB3yCeq4I31D3EcepVt01fG4Acm1h
/1LtsP1RBbFaHfvRbsIrgiFpKtlU+1BlJpxHiBIOMkPf34UtAqa41wghiIrOe3RgDO8qWAS3dD/c
bRH0zIbQlqjGXjeKyFqqpTfsur7EpIH+LlCWCWONZKV5g7m2YfCnB4jjWYq4FXR42kA7Xo+04SI0
iLq+cVymVAF5cm+mpxZbN8rCbh37lORLGumooSxXWUVKrCLYHeiEZKq27vG0MV4XLdnKnFHHbl0m
FPL73OxaHgtbG050d2r0D16R3GW8MmOSAFuETYMqsJKoeXHfl5Jw2LROaX1h7CZlL0BcUwvjUPkt
QHiLAEO3aUFxd8qrimaaw69OP2DU+1u0DfJElUo/PidNs0809VIJg/BG4AXbap2uL+wytS4a5Tdl
IY0uuVNOY0oS/TDZ7qsVeu9yWVZJwrOM+uFysBV/nZQjFkFEVhgxUJesR4w/F7jeM2tBY1x1l1kY
BBsjK8OzCXhsCW8rdtY+7gZ1ybkrvkaQFlXLHiqLeiEsl/ZgJBK0QKMKgu/QjP6onpFjtjTfkDaR
KBp5NLAjYvsgcPSN0WAW1BX9tsyrzLtW3Lzh8MbK6hCpaMRQmO8yGZv0BR1SaGwioyzqeFXbWH4W
pVmM2TS7NO0dkdc+uikbA6T7VEM4LwkwL9C0brWk9RtnlXN498DiY+y4xsAyyj1i4qhehm3HaaZ2
Osc9+hq00bWtBnyqXxvWyehz+1cXgg/82aPiMBCU1mxO66zSzfLUuol1zfFBwhF0OrNeyCEMqr3M
7NDe+E3m2pgNut69Ab3rZpuYo0O3Hzs2ys1YR3xq4CXGW8qBuSCACkVEhjp/RPqRJmg2hcXxFhUl
AX7OajA0lzhVa/KXtszD9IngmMe7ULRKg7QS0YdpjY5YewiojxJNdbDBeTc256Kz2nETRFriblWe
JuOirWx0sGUUDXJnRK7OSN5uEusYZ1I0WwCNtCUXIzpB96zYBh9eAYVHS8CNelvahUO7J/kgqa8H
pU6GBckE/gBVylIVYkPUNNnVlaYo12hxnGQ7UsPoC3MgRWrnSAiFp1jtUwplzlLqvUk2FttuGjY6
JVcoEWLh4Vau4c7xuWM90q39v5U12IXaW2BS6mE4Kd2YUiHLZ8cX+aFSXWdcDr7jjSvbrbKTBZ90
XII2GeyNCRJxIOIEiO7CMxLzuuqT7uTCMV2SlEIDkIzHBScUJATS3ZodSVqLuEZAGRHUsUVToi0x
d1B7JIn5AmnRQ9Kjuvf0MhiAqqW1b2gh7hHii6M5jOWePI1o5ZJccI4ArK59rXw1aw00ftM8eRl2
iULayqlUCEdFuWJc0ztODlRFykNSEfrpcHLuF1IJ6YzQZdmQGSyWfZ2+FW5/39tJzcfbT6zCasFw
msejrl2sS2iCDKfN1lRipKD65G0VakROVQQVzGfivSQz9rEcqUJajASLsCBdtiOCYwPmM1kXPuJq
v6+UndWWnI+x4NcpiO0o6rYVhI41CSDJMjfGbuMmKnhLp27WdMvFtVEVLpIYjLCrpPd8yudycPZG
1RZQJzWsJzb5mpzsJToITDvPOC/sjdFPbsaoEoOztPxWVy/Gcgx3fmwdCQTwdqGeJWsJ2xjZaIzE
yHgOzJjs7oR9/8ZDlbxtoQLuzU5We3/Itbs6MvNf+K/8y4rTWkm4TRIzz7R5oRV4fe08ay5E0xQ/
pCrqpVpp8Z7iX0V+xMf97OAG7XwD8V3Cg3b00Fr9slPsKKlR8bSbQdRu3VyYL37Ynlp0Dg9xW3uP
uNrMFccQ61V3Q+sF8wHNTL7dJ6uiGGkrP7gdBg8TWi/aSyHiYQ1jVwVOO2U9YFNmBtASsKugwlQz
W27U3H80M2cIt7UoVHa2AqLuoGFTRlSe7yozeJdRau6DYrjSaTUuota6h7qKHDJS2L+LQKVF2rYL
p3d/ybYL98JP7JfMsAHD0TYvtORtyHWT7rPMV+NoPDamDsqXkC7ci5TxSl24x9Yq82sr6Z+p9Ung
jVuaITyNi8yIvOvARk9kChq1K8tqbijMXhKe5EUOjA5nVngdM9hZULl0G0EO9NOYRWW6jqWAJRXk
xS0kX0wFARqJ85hhDmxGfIF9o65Hpcv3QEaUlYzTfgGtVKyGOCAjWI9uQz9RcMA6ZbmCMiq2kV/l
z20EJLPW0dgOjLRJdMdHtJB19qRYZcaMH0QtAspdEbGuQr3DstmPF0EzHNy+HddADQiS8HO5dUVa
H9u+zC6S1O4PwqAR1FHw7tHhcSDKeRhFgOaJkbV3GXT1xits8U5ICzUesKepOYwMxyzMZm/p5WtQ
MtgqaH8drMLCK9NnuyxmgqLVTrxRSeJhOOAg+e6Jc8Mgs2pNwDVaZT6xsbY/mrw7yLh19+CUEew3
ELPXePot5gZhtQOzfxgIBsQImeOT6BOimAn1MDoUDq1+Bbc7kitfR2/D0UqmB450qb8SPC/dNiYk
96i7rnmJQN1c5WPQ7xw9GVa4JR9zNeRFW7riXo0FWlRlSFYMntKD5SeULklpLAojvS8988krWZlR
UPcrjHbs6ZZ4TEA5L/mxpqNc2FeLIMZ5Ro1gT9pN81HE4jUz/WIVJRCmK2kmWwqEZN0GqXGSaaO8
OW6vLIQ2WVQ7xKqjn93nET8pKTiNTVgNBSGWK2QCbWjTfCm8xzGKKQj7ptoEE9pkjELEpb6Z/GiZ
LK5LZej5dhOU0CFjOE6UoXGDG7fb1sG0u+tePr0dBu+NEyoFiBbjr4rYINkMc9Zx5uWHjq4w0qj0
1ERu8SDKXCwtj5Z2iDNuyaso3Vki8HhxYMJeq55h7hpSwNDZ4/wgxxz8qqkO3TrtghN5Qs2BtuFV
X/uQttO4uhlCUHX8hum7HEOXzkPKyUUN/HuUsNWpC+Pozs+oQIDdcThYamn3OnWNfyk1JXZWNdm9
NqgBKvnIppnCTGmVxD7B3apOqhT58p28KHNW7N6Sxk8MSSZO4jxD1dPFoJtq0hkAIWfFhkCXYpWI
HkCu4oyrRindcI3cP0ChFSmQ0bRUmtm2g1526MOyfoT4kx+zgXdnYPv5DRPvdBmhqaZip7tGonYH
gMgPcA2bITU1iaKcgMQFAqj4HoXwsNHHlOVaBG/2QMgUfaobkTo3NVGkbERub06O0JGg19FbCanS
3I7IZZahX7cLAPNYO5tCW6m5/QrOSyFZWzXdNbK5wqN4KmHR4+DAY6shzVyUA0rT0DR8FL6hSZGb
aFct81h6QrLatAGxytix0fkBnWXyXObdBsw8u08Ya+0mH4YBJlms7giwYbqH9OS9GdNDaPUx3Xh1
QBEmlCt2amzIA69laldlVdquegd9DH/B0LXfJCrM2CamAfIT0gpIBalKRCAztVOReIi0UiTnkdbu
OLBtoqERDH2H7wIvP+qX4FwhWNDxcBq6UI0J9v9RbIJvm/ztBG6HzuCTiIQWYzTOesf90WZUeCuH
ewVxYjj+nQBy2m7/EFdc/6Vq+T8of66zIK0r8lGmG/mX2OX352t0PDQgbQZkm9+Ujz8oJl1hO25m
OsE6SEmXwgeScXgyAjQG0kfnusEo4eRPSB3C9kIlsegatTv9AFkY7orZt+KfPCdXnQtRN5Wx/Pri
PgpxbGHrUF/QdAm+JEdq1iS0+OPa3A5tj4Udd4mSXBaHhOzx/jhg8/knzOrf0uL8vYDmT/3Mf1wE
r7SRsl/1l0qc/0mu879Qi/MbXvrfeLJPWpwjW+jLcx38qcP5/a/8kzzMeXRCBVvoE7SP5GFhOqRW
Cx4jjX9azgSc+KcWR/5jypA1Jp4PlSi7Fiv+v6Q4QvxDStiRjjalz0CjMP8d8vAsjpSP4DgD0UEl
VwaBHvCgj+sHf49Uda9urwd8Mkx/GeVH7fDWxgyEMbtae8HxDA42Se+RKqtVKLBzdmhQjrSQxTfE
FG1GluNqTJ0+IIfF6ZHnf368GvyTMfhgEhwmPj1TFFytahI/MOTRFooCaCIhyX3VQLXa8D6hivNF
sAqEs1PG9CckYOaahNGtCrqrd72OlIbCo6Awp6Sve7c/pS3ud166q68fwjlR8/d1wwQxbcNC1eQY
01b5x1PYMxZrLDTZ12pe7RmP4V0AMh6LSl0hyo1upsHa3h7t+kBp5FyntvAIUo6wh+UGViFYdq9o
uquHPHYvjf6QCPH+9RVqs816ukIA18Q16cxVgBLPwFwMNqTsI64wEbF6lgmQkcCl3YumwlhPeOyj
auNxG1X0FtgKlFUxWgD0GDMbthOv/Koqrkg6625SL6suUS3A23MCkoAV4q1LNWFcBOxnx7BBvSrq
xjs5vTrQSrRNDJu0Mb6+nd9A7H9tyfQSBBRG0lmRs2qGKZyZfixoQji7mLiuIp2uDJ2sEqrf0GDG
s+0EuhDyIMYs/niuDMUVR2xjL4VSm8TnMhKBKDHQqqm9eGvFebjyFAKmSSUll9QluXBZ4Dl7TbDN
uUs8hyz3mJSW3kivR8tv3lP6BpOyI7XucuNWJ3dlyCr7VBQBtqxRJpNdDkk1kZg4txGcZMd+0ImW
sKFgPJoW0q6Fo7SXejhqj2Pj2M/GENI8y3SF+L4q99OfbgbOUWjwofAXMhqvVeI6GrgvlxZfR0rk
c5A/yboHJuC1bnPgYFJ+s14+vlamlyyKYSSmFnMOHWnabFtQI6OYJnfZ7SgGJk+jMDe41OXl1z/j
fPf59DGzEoLBW80E2c9u6xGXlBKO/pYEVmI+6LtxIBLTxNH/yQr06fl5CURjNb2j9X6XDMrT19ei
z1h5cD0lUlYJjdUyJ17bDNUmra4PMdDl5zEZwWfrZn+Zoc0BrZFhphECIBZ44G3HRHhptJ34NZA1
cUrYso5ROU6xebY8yAIohcEAapGGXbsKBqu+IvYyrZZKob/1AC23muyYjnc8K6VZHUUSiR2RBBJW
G5ofOk4jYJc6eoRN0V94/ZBflWDtSKUIs52RV+o15jlx5m/aPUVYPNBTt3dffxVzmTGuebAZKPzg
usOlNeYhXf1gkpjj9+45J7EoG8aLkO8BehsVPaAO3JlmTkA2DmYcdLdF8s/oPeoE7z37u4Lr0+oj
1Nim3iL4dtL/q7PNKtewk9Q0cc7uSE1juAoBIVZ3wOWXTC7UeMckL7hlXIWSMjA5hEU9BZleAxdz
gxJPYBSfaCV236R5/e1lgXQDsGeqQMRm/KmgNrQGLol+zsTwSBNNXBqBL/dff/mzjZrvnnvnRYzu
D5wueOaPr5LBj4BM6aN+JhdF3xIGsujNrNw3Zf3NwzeT4PJBBslSDsHSGvhcMWfzaWpoV1KPsvPI
qXSpZJnPMBn4xYpBbf+Q4JL+5i05XfkfezYfyEatahq3ByUYJuDHOyv9AkUTIbNnDz6r2g5XwB6W
dWK+tYSllAFsPpuJ/Nff5t8sZdOAFDuVShqHB2f2m4VEwEJUb3N0DvGiG8tbBvtLrFrbpK9eoLCs
RgfAR6HjQfZ/YYn75uzw+Z4n6p9lwH6kAERv+vGeAxNbvC+7/twpPudLArFuItBCS6utu6uq1l64
JO0g7ab97hmeLVZcKCp1ncbXzOAX2e5sB6eTgUos0kvkCOl4iVofU67IDpyd4fKJdkgWcRWM69zN
ss0YJe6j9L12Ywxod2hzNM+8jrLr0C20b76R326TP5YBW4s2QcdZCxS2eGVm+ywARJ5sKuIrEzv6
TWO3xiEpOhxoyA9uR8SLZo83qnYjnemEc7SqvlhEPTrOCKEbGSzBrqFo2fiZQW9GteACqKyjwjB5
PeSwTb5ZQDMfks3j4VCJcrW6ygl07nRQkJYy5h+VqzRrl1jjFkrbnIRx4YAeQASw8WptQ/AdSbfj
Nz/hbO0gy+NANxHvTWp0ckhmu6DrpWlYdvVwRaz2wq6ZPmoVuz60EiYwsSBDsKBL7UCh/vqWZzvQ
788lOHNCiMJY4VH9uGZFHJJahwzxSu+CYFVVWbVWrIrQGseuv/l2p1v4cy2geaHAYDPQJIM/FsPH
j2qYHtcW8uHrIVaVS6tTTumoKGsWNlgGt1kw0+t/fH134uPtMV2G8U8lLHjDqIwP1dn6SzhyBYNb
jmfVIjFOT4Ar6NNsBfYbMCMS4BOgAF6y14vG2sNfeHUZ7KIUS8VBHUtacx35IZy47a1Cjz1cfH15
M7jy78ujQp940RqzZylnu6TRQxfk/TWck7S+z0Q0Mj4rg61tDw4gUB1dEKEqC/QL/lMYDEyOvElR
3zQl80tk4VYcTN5HGQItzpk7I/ZBISXoCfsp8VMSWM1eG7F6h8GkdTXzS4JaxosyksWi7pnB26PY
RPpkbqxwan19czOD3F83Z3Kwnd5v/MOebUpBZam66rXjmWg9pM560Bx1shDW+dgTRoUZTdnEiagO
of3SJPHUEUec6TTJDYuIHqNb6WSWj83r15f18UHjqqbzr6OaLEMNSufvyvCP0xtTnDYivFCcwzqC
0mo36c5H34AhoErXdA/7H3aSlRvhEizy9Sd/3KT/+uTptWiTzKnTQZutRdXqwQGkmThDkYo3pT+l
bA+O+OZN/2nFs4dMaSysdWNqY803ktozO1HY5ZktDuKRbjwWVWER5W5+h4b/+DxP92NNHiHsjxbV
rqXNFi8DaBqFelaeDdg4T/TJmrWROkeN3vSim3rxvtOk3zwxnxcV73YKRbolJORiFp2dBe0i71ve
Bs055CyxMQmTvzYL7JRaptS3ENcnacDQPTQIi9dq1dZL2yebsDIlgmHZe7sg7cIV8QjVdzvN9MH/
2t2mb2O6sOkZpklnwdn6uLuNEN30Knebs6ZKCpBAI4xek83RhcSzz4bcPbpRTIQ2AhtGt8ihebXg
qk0jaGk0K3xOYcxbDW9rjKF2iKv6JfPsd5kica1TzL3frMWPb7q/Lpe0IshANnQtVuTHyyVtwxCK
npfnUuuMzViA/oGsoXqoadoN4obiwEOabKVVyo1jN/25bW3YlJ02+j9NHABL/pvVXjBpA6tdeZec
suoXo6iTreEE7jHx8uxdS4Pk4JWtDtHJIyYqp0nQylpbRrnhnHzNTteyQT5dZupPNYqKBzaGUi4U
LD6XeLt43Y1deUnet3Nu6xxFQziCwxJGdcgLWTBtSsmIbxJ///V3M4sc+P3dsD3A8Z72ZpbY7EG1
zZ6xCcaOs+4CB8KH6e7coZAHQ2mHgxlkxqlSfXvXds21ARzw0U1s54c7tE9IzsA2VD6RPSajX81A
Mzw4qLcGSHQHUxfpy9eX+rGs/+tKHcq+CfeOulKdNoM/NjNmbEgsfCAQMbCNnQPTBz06wS1ZHxur
mrSi9def9/mRp5on9osvh8oe5/Ps8+rYMD3Dzc+TtfCpGdRF5tD4KAOHNsxQmxiIGOF//ZmfNzSU
G+zTQHwcKvu5Nzyx8LvXpVcAhxTmogSsuPJrOeCl6v+9DIffX6cl1CkBzpkWwKfOHmYtUyI8P9uJ
nS2UMERpiDCS8V6UHuJJW/H1rX3++fAm45lWBb1EbJKzN6TFUNKnBsnOduUod13eOdA2/QHBVt6u
hRLm3wxxPr37qMcRyklHckyyOdl+/Pmqqq5LeFx0PbrS3I1MFhd24LcbE8DAIkdKumD0ku1LtW2+
eff9zoP5sD1OXQbkIubvIyGnlY8f3ZvICEIsfOfAUbofPYK6F7SZ4wOBcZcaZIUtbVt1EwUq6XcF
hLTIyI09JrBunePaWiiplq1i+lOPcbgjhtjBZ0f6iiTbdeEEW2x+2arvfyrAC5mcVoB5pa4sC9mU
jyDYvEeIN4s4daAEQiPe6EVNUhiNwW4Xd3VzzHB/f/3Lflq00+1a9PunYsP4lMKdw8jDHsNK8vxJ
LFO4AZ5NOI7+EA+7rz/q0zM5+6hZBY+BKsW7xB5g57hblLh6ytMRWkvnPNZ+8aQNtfhm2f7ufcx+
TA4qHO/pJOAHn+cMyVaEmYlh58xqVQ89mqJmSfhy9oRTVaxQruqApf10XXbadQFMY8UuQSpfkvnL
skz8dZPYvAoVe1T3EmmKksBOU5S63DjhGGzyTjfP2EzB3uvoOwbDtSAh1u/TyWINvXMiWCEaZPSe
jeGxsMdV0dvZAf7Idzc6g7pzY+D4pxcAGx5t9M9dDAXzIMar6KyMLTokXT+JoR+WLQr2TUogKwkD
8hYRUZ3BjHRIMOkfvv5xP+0Q0wUw7HO4DF5G85ZC3LW056MyOvcKJHJYpqZ8TzrZbajXa4KKSd39
+gNnPZS/btmWHPo4FJKfOQ92UlNmQKHvx2c9KMwDcOqNzmEX/SVBOp0odx7GqcsUstQql6O5CApC
mMm4/q4z9rnQ486d34M0DOwcy2d7VYO1g24J9CvcZsG2cRx/G0nSAlBYukAEq3fNdf2d5vU2ooGK
2Bb6qVXe8jO5Ebm5bmk/ExT8zc/x+bFmkMcpdhpR09mw50fYSoPjqxjpGVmO/WhZDEvGzgzWRqSI
m69/iNl47PcPQUOesyFH5on+MHuuibqgncWR4ZxXGuYA24f6MjBoYfZdeToSFkTkjS5T/Hs8YUWm
aBtY+s1hIJXlAHYuXBpSQQwAs2VSQngwvmJsDA02lyXvgXEPigfScBMZBkgkJ/O/eW9PBe/HTYJ5
Na8bXtkm7oJ58JwUSGmlT8tRYgZbpERxbGh12t/sRfN5/fSI2jRq2IwsjS1pnhPAbmDYGpLWM0rn
96C1dl1gP2aFToRdYHi7hpx57F+Be6Mr+CrwroktsUDDfUSfZxmr2DW//t3+7gEiqgsfyiSWMDgC
fXzTuSNTscBJs7OScupOItTK0aCFhyA37ygBx4t0uKrCSjlaMOe0pGt27XdnkVlxTx+HZQpelkKG
NYqU4eMlgCEjer3OuhtB6wCfBEADGam/EsMK14lVlVsPjtNGT9sGaCxKlqT9pnk+OwxxASBodJPl
q09aYH32HeihFzHQU8tzXpORnI9djGI5fADJ8OxVAN2rEBRNaBZ0Z3XRflNrzBbeXx/uyKl/x6qg
nfbx7iHTGvj+8+rs9cGbhsfjRD88ufv6ZzY+fcdT+Tt9x9ykNQXPfPwU0yjbEbtWc6a7aiPV7bwN
cPF0wc+Rkfuqa4JiygSNrnnZBK/1FzLourXi++6diZf9HGX2+GyGWXSZ2mG/1UXkPg1O7v3wKnWi
f+r+Bu5AAwZuIBe8rg0U3RpC6qRKFlPPZld3NjPy1LuCQ0TrtGnxOfhWtMW99NSaMfrh3oJGNfjl
pRkNFcfMTlkP4eAcx7HPLvwenoPlWeFd21s4qBCmbqBnOagdW0iGfvazKDbZcGyHoNq2lixO3ubr
71CblS48t1Jlydv8VDRGeNt8/A6TFo+73uvjGQDfK7g41Ih4YQ9x4gRkBUP8mY71NrLFQOu2rjfk
Pz0MoFFDy7iMo+Alz5L6os3L/Abdm7v2fL/aKPnE5Alt85inABIMAINXEHHBdEDkWqFit3CjZYN2
obeutqogwO3GYlS/ubVPa5AYIFq59AI0JB8gVj7eGR5DzBq2r545PtQLAOLKTRr47vW//wUyZQHP
A+OF9qo2+wLNQO0Q3Jbi3MT9KgO/Tugj2uhsSTDixhb1rW+bO6WX24BtL0L+2qbpNbiw1Hvwqqs0
RXmpDyRfCghu6dqrSWKo7ybqm90Fy8HCzqBzMNC7B9z0322Uf/Pr05hFywQ5ie1KnceHdUOH4whX
4hlKaAJnHBQFYRIYj6XWx/tRr5GFxkMFAb/NDKI5mRRibw2zC1lUEugrzR009j5Cy25cFm13GH37
tXWsfGs0hnMomGjftCozBltR47fIKf0NbyFSSjT0z4ZnMOnUtG6XhU78zbt73kFgYU/1GsdIwDoI
tibyzp/ncoGRADePUM59pA8bV0ezDGwNVXhLDszY5hel4jsPlYmfTe+IT+ng2V12AO+X2cBwOJDB
plDVAdbmqHn6gi0lZIBERmtkY3z8ehHNahqu1VQtXtTToIaO3hwYZkWZVXVOo50zRRH0mjNnXyLR
RVqpKd8cVf72o2gZMvLUKKHmAZ7e0I2xh8zjrCUhZgoQ4Fui0sx1xPI6f31X8/rxr9vivgj64y9e
Qh9/gt6oRTfWuX5Ge9HsIumJFarblq6ReuQIDJQ/C/YxQMYtDviH2hm0naOCQ64DjBya4OkAwvFN
+WjymX+URL+vyZ5QXo4+JcrPJyAyA/1hjKV+DvzuF7V0nmrb1nRvYr2zvvlV//ajeAnzg9IbYqr1
8fYjQ8Ujigzh3IvkXnHwTURpAK1ZUT3IkGDcv/m6p2p0dmsmZGIykOjUwKKabXiezFjxY0pWfaNn
L6biOEvh2dEqDcDyL2yED08kIlhwivx0N4KbfgMJZeM1SnuM/dgs/WsoumuJmutRUS13PwZBvhf0
P5m8ZeHwzRP6+c1D+4PBEoPiaU49b392LRQlctLC21H3YVGOGvB0kes7ZEI68zat2Zd4tr+piual
Ib8/bzkEY7RcqeoZFX/8Udq8xSHVJsUtPFlzH2ZMn5LUzDdgW4arskYIkgKofGZbzldR5pRXY+L7
a4n47a+f69/Sd/7/iTev8vf0ti7f3+uL53wu8/xfqOCcZv7/s4BzG7yUz3H9XP6p4Jz+lX8KOI1/
0KpBYWQhlECAzEj0v0hqCn9EuUeSN0IKohOZXf23glM3/yH4UXV0lSx8Smcqzn8qOKc/YrsDasmT
wSwSodF//L8P2phq9v8/iJMxZn54ziZFsmR2Ol2haUiK21lp746eHxp59kuIhb8nH+UO7sYT7QeH
SQeT4pW5fosOyQHj5knsmmKBgH5L6O0RJ+27cWrf6n1+XV2md/FeuYrfwjexwlN8N/pr67V7wM1V
PCPXWKb7YVmsnZ22zPfeTq4pGfftm98tLG1RLL1DvCpuioP57F/LX8EuuzBOGm64FT42QcjOQ3lX
n6qDsqnWzhVc1k268pfxPnrQbvITOrabcK9vsrO21NbxNTjcG5JDsmZl3yXrYCcBUm3Sq+ymuyfy
hD+pbsbTf7J3Jstts2mWvpdaF/7APCx6g4GkSFHzZG0QlmRhnvFhuvp+YHdmW7TLai+roiMjMjLS
tiCC3/i+5zzH3k7n4qE/a26kS+0VDYVHpMu2Pze32QV02i32jx1Y7T0JMp75nl5Ve37LC+1g7cKH
4kZyXOfVfidQA+MngGduhYQrYZUhyqXz7X2zD3koov1LZ2Ps5Ptoumz2tXP1Io7JniypfXQRX817
53J+4BWe8xne1aDcsEa54Aw8OTAO5aXlWm69yW/DO/Ws2vILep13V3jEcgT1OSicc2BCnryJL+y7
cF9usgAGmI9faTt+K0OIKEH8RH7jXtk4G3KLd+IYkmlBkewQPlu7bKvfkuk6XYPu6g033CREmnmr
uJEjgRyU/P0Y5rcbveTKAcPueDDOhGd6CDUJGHLr6XwevcKzv/S3c0kjzEM8azwt58Uuua4PzZac
3vSs2Rm+6aV8rt7NeS3pWXxmbYpdtY0O6r68656li+JoX/GER4cGqSsHoDJn1+a1Z1uKsL51o+2a
zk3fCD2VHrPDcDlu7XcACljSHp0b8GaP2qG/bS9hEinxdqGAKxOu4gGMknYwBjZKIPv1VnjKRny1
9/O+Lz3fwT5xUC6lW8Yn1h5SQJJiZ20Utzry7/3EU91oYx7ywpU3Ft/INvfhR7uK21wPV1z5497V
LnhpRemZ/rSLBQpWX7mDukwwulRsZKw/58Nm9EC/FC+GP/nNlkC01IuOV4Xn6l51g13WzTfWLn/b
9HcYb8wHhJlRehwxpe6fq4DTKVUoT3hdoAaSN1j8Fs1zcYROvgHYHrkRVzZ+xFvKMJK96Wyy0Dte
4hxhVz7PSMxxWzhM5hPxXszkd4l4ndl5z8ODQaqg4U3abtKOvXv1CgACQl1Q7ogS8sPOhx6g3Q/X
860BBYRSD3SgA/+fkbn57FW5170KP3an+zywFW/XrmoBb1Y9k6GYnxeNTwnAnXrMhrD3sNbviWPu
5538ivPdSxi6chBuda6zX5v98ogsPHX2UQCawUvTffha3YkrwBVUes2BT7Fvzsogs77m++TSuGve
E9XczdZteIGuMug3874817f9RpO/GffwaTu/uxS3tV9anqJtusvhCAQyc5ej8aBvILl7uY/9OGM1
2lTKprSIIIEbotduovuw1N0U3kB8Rvrt2POBj+Zyp9eWP2y1u3bPDHbNe1lF3uwOXAMG38LFs9LY
8Z8eqyugXKpLFMCm6zx13yQbaFtWfsy/JrfSmbl11A3aH5jX75KPs6gJHiuCDCAiudm1FDCnz7jP
G13Qa195v/JTRxqI/mj6DiLib3X7KAW44bJtPUNZTt1lp5uBah+1PChfRgkM5s5yPExrbnug7QrS
yJtcAn5u8Oz5nFPN+KApND9JsXMZED2vD8Ol8jjDSsiq5xgAH86nkVCB1zDJN9pGuxXLroivJnKj
hr0aZA8rpO+LfrDUY3nfFGfFo3hMiMKA327vatLqW3fcykc8od6zBTY5cbuHLN6Y5kNPKov8yKWr
2o2w5jCsJkGX+3LpL0+Y2I1lC8A7O5udr7zr+VbL+IHj7XhrPTCmvJLBfdHf4J3q4BDQrdv315l/
i7EAqgo4TK+Ckz6+xTYmmWsMl+Nj9yhfQ58cNhAOhLQBRrMVkrcj66K8l67sm2735pDhBx/Lh1pY
HyX9q3UkksQTT82lgLrTbWAoHZXoptxolwJJBbLaZ0vci2KkOG0RlZB6oDu86RXvHKR4t3CtM+JQ
Pa5kN0QGQ1CZPeuY+g0DGUvRzRO872sOz241bpgcii/F+zYQ9VF1juZL4fJj/TSAVcQGzLLhYvIr
zUeNqGtwdiZ9uyaA0oU72j6OBbm5wgPYYg2+9JCbbvHF4eraQ68+Jk9y+aRw7HtWojOr95DRd+9a
P7lN/Wq0986lkR3EvnDOdXnrN4FwmVTChxJ2PwTB+FoAFEkJT/cgfYCFeoyWt+Go5EQq1CBWWSeD
+jjYHms7rRl3slhXkRpE1yQppaoLL5jafSJfsWGVrvnagfSzywc90TdmVjxKmHKP4Nyz2zBF1g4S
Kyi30uiSV3Q2+rXXvNg3Nnl4vIr+iImgI6Tjhf/qj/l+Pg8vDQ9fxsvoGmc8ii8VmlVA9Ermdi0r
fX1msrnoz/GZeKkbF0/Ei3YFtuUATIPcoAmT2VV1bpPd+DQaVyimfeFT3CZhytOUjTVt+R8x3I1d
i4Z/zegimDjeMVbRPSbkMI07ww4ohDU1tM898npRkTT/iOwweiO4pPVxYFoSSKU9FaCMCBpru4/3
DDJG83DEWo9oUuwS/6u9i3HgIjOxN+igw/5Krvb5iCPef5NbD/rM97PoX53K/x9cV/+d/FSrfe+/
Po4fq+Vr8ZI04tvP53Fl/Uc/DuS6/A/3SZRKpKojUJRXWeT4rev/139o8j/YH9YyN8qj1VHFn/wL
bqzI/2BL5pLl0HZA5LWe4v/lqFLNf7A+IZVQ1tx4LADG3xzITwoakKUwe61Hf0IrSeM8vdDLVmpI
kZEh25YVyaU1ZpwXwk6vG7NjL/7p1Vz9uEv/fPg/udF/f5ZCj4OSkoxo57st6SetB4Z7Uk3ymtoc
sUUDEHSbcIwI4vxrV4XDAQoGWQN/fuTHywZvCaS0Ro3OsVcFH2XMj/dVI7OLNFUbErhMAvgGbWbS
tHFy9uen/OaDIZ1yVAJfVHjT35uwP32wnCtPA3+UoNvIKTlyUtHwkOQbgnJ0aRvuaJSEZf75mb/5
4mgOYN5CdKuvypmPnyzO89oyekrBtM8dN9LnIvSoX6Q4ci0R/ZjXH65xn3xzPAxD/iqDpubNUP25
GkhqaKOomQ2VCNDahYb06o1yCdJraaj3Imkd55Pvbf1efirGEECPw/B705Rhwvw5KQszIOWhyqBa
DmN8kLv5ZVo5aEIYD7jRQUGW5iFuuuDPr/R0sKwPRanDE9E2IkM/qThRgJ8qc0rJwUqVGSiSiXE5
r/JPBsuvT7FXLLlOV5yylmKffLShqQtpkYlpaZR6uEgITz02nfXy549yOjo07urA1E2Yd6thQj8Z
9xNBtQtdBVibhsJOPGbzVaaa1VmniGL3149ChM+ExuKJQfT08wCFTeN0NGaXlplMQ5J2BfRcbR6f
tDEWf6nfYmBQi1jrT+qqNmaF/DgSx6QimrojNJLuib7N5775EteDAJYmmZeLAJxEqu0kfzLZTif4
96eusjEqzPRE9PXPf5rgEWGXTY0OE06i2QNEW6ZDChqOlM+69WZAscYn4/83g8QGeU+HXsYqTRP2
4wOn1IYwWVRcBsPGDnAuhjvbmqdPpvXvn2LQaGV9RDBxMq1zDTa4lWFdFU4juX2qRP64Ntf/PEB+
8/LQh2koaW2Dcq6qfvwsOA3gHspY3sdWbbZVZkgXYZMAvU2s5h1jYnP15+f9unagc8EBj3KeD/aL
jnVuO7OoamCNhrbseMtAiRencatePNWFcpnabe9jefykfvybGffdFkC/XJbZCE5mnEmUSQHxclmt
D1bQCsICKzTOO2Da4v7PH/CXr21do/CRmth30Xie9mYaAsVFrs26y97XHcclWlW4zWfS/l+eYus0
5khhQZfJD1rzFX4e84vUyCnBPBqYxwT7jbSKheq+V27/8sOsqxQGWUY5OzR9jo+PSRs7waixUo5M
BFHm6Njs0MS5/eVTHA4eFhaedYOmbH4ygZFGEUev16oLO1ny1QEMW1cB7vzzU34ZA8xYGZcvqIm1
a3P6FNiT6oChly8GQdm+zZblCr315KVml27+/Khfvp3vj6I3Z3OgwpF/KhGYItwU6UoBM2JtgTIj
ZP0Mm7ClBn9+0LqgftiJVyEIvv11rSXh6FS/1Q62qHoVMqJAXqmwps+9tQPN10meatEOg54zZ7Nn
NiCkCS6cMlquY2pPf/15TQ4faxEa3w2788kXyHxFkpFY1D6mYYr2c1g78lYlM6z65PP++h3SbUIu
RzuaAD9cgB/HowQbOWoNx4KlWJUbCC9I9wT9t0iDlPXnV/vrd0gh3kQVjKuMU85pM8VcFKNpi8mm
crXUl5akl7sqox38109BLsslA78GgrRTyexcYqcgCRH4jl1GAZjizoWXE//la2OVsJnFUGXWfrhx
6oEt0SYsc4ZDI1EB74UjQskJrpVPZtjfGb4QS/EoBbeCRvKLzlHt5AgwGCHKLIlHOeCjKZ1RiZLk
TnbLRvpsMECxOBn+q78a5gHfE54NQtRO5hnsm3QZLJIw0yjupyBnV6a9MMbNG6rusP0idUlKJc9q
OHXTea1D08KWGoL5i7osLm/NtrOKjTo1DZuCJFHBb8lpVEjiKzL5PMmK5c0yBo2M0HTO2m9hmMOA
1UP4zS6qFbm9JVx4sDYhZ4w2WNIG8LqrRErW7uUpXEIdyK9GVOa+Aw9J8wP0/GzQja9iyD8XbD3R
bMPiSp3kOkXiSLWnsyNT89mlISIbE5p/N+WP9WApS6FcW1YCVgDpnSD9uM7ogTapMVtbgkgAwYu0
qx8g6spbrRoygNZ8uvoy1EkX+ILQec6PEDepYKMYtwwPKXooewTB9c4uSxwFIAHw7vls6uaFImRI
KudGIWZzOucWMcP2LcFNU/uCngPjqxwLpLO6gtxlr2YG4ZA9cFMDWS0ccFKje1v3tMWQ9OusMMih
zMg5uE6VBRi8TgiNSnxERzQJgZ5QXEVm18ZGGKgfn9QojOR9Belau6c9FS+RV09tkpMJo5vUnOxS
A70ZadRHMeYJwJal3fS7Vh8s7NxKVRHVAL38OUvJbPaSdlIz4H1Kci/jvVrObAfKrQ/GknSSVqVF
f2XNsXlvE/ox76rFzsezobW096UbUP/nGrEQkZuTZ8m3NsxA2rqkiEGKhyK+jkQG0YsUh4KSapXl
Jadrfvp1LA0U66TCpDSrFUa+wCc0p9E1caH1FxAkTWdf1mp+BQJMM+9m3e7ms67TSwNgnF4AoA0g
fEDF9Gc5j3rhY3aKpRc7bYVOWogmT91Fm+pFexgTydCCWkqH9i0p5gWW9wxnQqvzjhAJE8imq7MD
oWRWEzSUm4n8iva27huRvMytUWsabGDZbp3A0Ope63aZCRI88kF3E7frliTHkG0QkbyJfkBtInl4
Q2gt9+e6DbTsm4DlXpeek/XOEm30WVPQYNtlvCdUOp5gOZoK7P506F4z2S6NbUjYwZVdyM271GEj
JEE+6SXSPB1rEi7XhgKOnyIpPTDZTtOGV/BhKd+qaCVHOnOI1R1e5LFQy21EHmTvqyQ7QnLJ4F6S
epz2o++kbWrQflki22tJW5zOoLPnFtS1pImup1yjEK30DkFF4MrqbhtHRfVmM6mGbdwzhyl6arEO
tpB80X6J5Pk8J5Qp34x2PdhnGsBuOZiZPJTGY2O46Ml0jw6TsPv8BsG5qW/aAskP4e1NowYI7KLJ
X+K1yxY6cKcItc6GmhQ6nBpwlDNkfXEakqvJ/sC+PIma1yDNzsJBqwrNS2J+lYcZNu+wBVfY6IHe
oe5zOzjpWWDr00DVUU00ckQ1VDWe3hHujhVziKhadlb2bcENy7E+zmHPY7vQlZ0hxnL8YmDPhC3J
PY5MW6kttEPdFZF+RW7laD72SCUk3pUDUd60c3vZ9h0WVhJX4tbYOJAzHxujT45y7UhRgKG5+ibD
eImOcU2Wnrv0OmytjKzHOhgjMiVvm9bOF1eSiaHmCxLjV31wesstsiq+q8DBETHeWjgnMqY/mUAl
TDih2Mm8s6JKSz2l01XDJV6qdXZjFiuGjwGK6AuH2fhUWVK3vrO8uO5ES3cgm3LpIsN3fsvCb6le
rtlStNXUgVWjLDsiX+Kizu4I4AZ6p0Y2fPloCo1us9h2Wl/OoSrHfH+92W0wCBiFl2iSbQe1kVL7
JZq1tTe6UjetV4GMC2Ge5jMFiaqJSdd0QI5eKKOTnAFht/QdOOiUnoAF9PlLH4kYyL5YHFjFHAc8
xN+j+d40c0xqtbJyGq0uhnsZzvGo+o2wC+nchJTZ+jYoc3O/jEoH8X6UheNxNMEZJfdlIwJdFf28
kYeBMME47K3BqzsNnZWyxvu5kVz1yz5mtiibVkrlDlJrOfX7hrDthEJ4bRTkQXcazVlZJqIsyvFr
36PebklHseDy7mUOKDM25YJL/USpi5OXOTsN4l7KUUGm1tZqrm3ko1lZ0UZEht54TJZa3tRJSFwB
gay69TykRNR4BGzK2X4WUQSdHj4sVZwYYaFbA+GG8RuJqkL0Pycoy1HkLYHT6tHTTG7OSKzsSKMu
VMD3uUttaTm4vxEdbDSpAHCJJuCoWztm+60C89cGmLKpozOgiO+Brj7upqFrIfvMsdrQd8mMaEMK
vf6czO14myoJ0T2FZDIV87yVLmsptBT0gOkw0tKzCNfi1OSke+IcoT3NjpRgCqr0Nt0AeAXZN5DI
TTtusNJ3FfRq4ZEoMlpeJ4r5xa6bbvBSXRvtIGsbwdpuRgSWjTKxrb5TKx2xDHKu5ju5qIW+ige5
hQ91R3y8Oua0FOQB81sXDuaj3ZdxeZYUJUTkLlaIV6/KMTQ9q0pI/VKJ9vDMriYAo1Ul7IyVmeYH
HHWYKU2z0x+sZShVt+gUrttdlMtErQ5Y7JCQh+PiW3XVX8fLkln8PrEBe4+4zMRtLBOcdlpmDl0s
7Ox08saMe7RsmNWTytbHlC8XSAZD0yLeGA3INLGFuMmVRo1iXTeUHT08dgKVDPqhkbx2YTMAJpgS
fEvoSvl1bnVa2LVWKXcDhG62glxt9q3cpgTcSinabrNMrcCKhg7fZqcsSMsde7I5IJFoReknCh1X
QOxQg7qxsnSj4oZtrqJQbqLLOYb74PURcGHNJRh0GA9NmS5aILG+J54ll1V8zDLQ7CQDkNFwqy7F
YNBH1I30grDYZcAW0qfTbkGn3bhFPJvKIewzIrFqzhL9XZk6KtEDaCoB35uaiCAQS3GHrQmsbDgR
305Ula2fwVeo+uhc1ebEeG1Hjgrsr2pjRRAH2UhNdwBwpJNkIGl6/cyxBUNau3RdA894DENflwp6
RmyIiKVNwIS7JJJmOl95EfZexJW3dgWYDuI1qnKN+uF++9RIcyT2bY56mYe1CrXuypqvbZE0ANoF
2EfoUXGSbdrQFOBSbfg/hPNobe1z6NJIUSU0g9ff8AoCvhlj33ewRrdC7/NrWaqGxTVbY3msYiOq
OIM3ovGjttVvWsxpe4N8MdQTrFDnUQhR3gPPbvaeFplELYdV15JU0YfO8CQiVXuaubEz3IgpUzZy
2Jfg2WVyDWFZzmCp+XuL6lk6WosmMt9WyqOJC3UmaW+WteYqRnAVUlJq65oFkK3RlUQpXcitbNEU
7UqySNJqpvA/UCmJgk5J0qeQ8GfahVII41toHBLdNRWjBvGbiq8tmzqSDWKUU+Ktix4Tah6Oj01q
40eKRhWtM/5Ck+yWJaftrpB24Kp5RnJ1XpGq4HFwbYdgVu122M1g0lI3X5ryzpBUTaI7Khn9hmOf
dYVFxpRxzuQT+exJnD6patKmHuLFCd69nZfAf2s6yG1Oy8ltxGTfkD0sFb5OyBhUdRlqPGL6ZviW
9ypuYkTsTMO0SZEMiFQQcxNpVv/QiTl+BVhMIXgBTyKjejHG99Ke60cTgOhOD0POUnK2BuZyF6g6
L5Ky7ny2Wuaq0UrYggDDT8QIpgSGuIOwakq5XIe+jlJvHQiinIpAjQAxBFiDUQqw0tX3TtJC58Y0
gPgjFmQx+o2jKxt8IqDU29jMzI2cLQhnrNIYhZtWpYrmWm3Y9bI5Xa5FmUa967CZnlsScfB7cBbS
fWNGlnxf22o4um2bDZdLo2tXUydkDTe+Lt0kqRNLgSkP5saJhThv5EEX6Jrmhti2rK5edLhzV4Pg
ysgRO8u54quQ9j1dxOHM11/m2rodhCF4LZFOZ3BWoUZQyRm/RU1Zvuf1YECllTp2z8TI1NZ3lKn8
ik/R1Nly9XbqvDIcZiX0ssjoudxbeCgxbNdtyTLN8KnS7mCx2jhfpHkp2utMliKYFX2ciXljJbac
3cPIL/vCrdU5Ujlja63aX8allDMrpVrumsbjAMSfWHJoPRTttNyPFtMrIFDLGDYCPlznj71hPEVd
OtzpXAVbz+YWqvnKUpK60oh0JiOqn2wkE5IykGHBod2zYGeHLrM1YdDJwoxnIr71Pv7WQlUnB3k1
lUxNJ97SpkfqVq2BUoxTaY32khqBCayIMrA7TVYeDDOM400ByRKAXVlAsyWVjhPwUqjaQ5Vo8sOQ
snqz2OZysXWsXOxSMlKz7xFxFzhs84LvoSaV0eKk/kbyUOVsLYxqT7WRkynT92W+yWodOyixAs6T
MQmpvlIzovS4eQGGrF9EwkXuDg5k5DzzbmclyKSxmYMYMkoICUiY93FNvqGPhEM1keRYfeKHGl7a
TaQD4DsUljDudFMV03biKAhcYaCa4FxLFGnSQ2lJNuoZK5P0QB06eUuZuXlVZkNnbTNTDitWL0KD
i3I2DQElNA7kVa9Htdc2NTeFoZuMnYFqnbwrzpsdbIJpuSPHSTxHptNpbpXJyhM4YRNXFz/EgwvI
VgE1bXgYk1bumBxyYwSMOM4OFIURZtmiVtFrWlQGkYG0hDY1bQqdsOlqCyV0PpSvhTMsrHz0nifX
NNJR8URvdXutJBA6mGMsDh4H0IJsSVGJr9IYt8n5CIADhRRZiO2Wpi5ebo4a4qbtCjJ6FCIoL0po
nk6gVo3ksMk3083SJ0q2XcoBgP84SFKypZiJ4YPTrQXYfRnRKVmjMVCLoJzuQidXmosqSaAkJnZu
WudDoURPJaYN7JdmXQMeNgr1TqrMAtvuwGGXtCtzPbvlaXtICjFNJFBJ6QNHvpkDaMwe6rWhweQn
JGK1f+glIBiU+3AVIXkJyxuE3r6iV8fFQfg4aVKpBS9nO7FX1z7jkuWwmhxyb6SocAhKIbgs8zKR
5M/NyDLjdrPOMXshQOhewil8GabR9K0tGoxauMPafj9iGX1jXOKoxKNkJe/U4cpmK3M2lvahkvRY
Y/olpus+tEq+s1vRl1sQZOycjWILbcOtV5afiwJ2tFsSY98ErdwvLzjcWXeAUyhXJO6M1VkmLe0X
TTdbDk2guu3W1ZZslsIj8ZWTWoAqEzrzqxEw+MeaI4mA42XPCFTwgCg+nIm4faVwkBbPMmh2xYta
peu3XVRTpiLbh7v6XcYxDhlLPRKI+JTrQL1vaZVaeuqG/yc91ZDz7ibXcsPxDHOijdRkY1IfbWJC
3keQofAqSjwrHos3t2Ur476SWGZyni12+A10TvHO4VZ8qQcnVh8HslLy93Ti9L3BC6mNrmJWqgJH
qU6r2ziO6mar5nYf35k9LXiqAE362Ef9TZnNBNYZQ78SRxkaWgmYU0ulkmuREfthbag73vNzVyjn
TdlC49LfnbLO/Li23spcnb5AeulI+4ycrQkrsFuPnFKtbO1i6ol/GVX9NbL1OT78Z81UCrPSKTF8
SErpD10iXUkmrJbAUFMkn2atUzNMoYJ+oSxBdNAMJJHfuxuNy/+0K9xVLdc/LuhlNLlRlcoD7a9U
XOJzUG65mSkIvUTM8XQe7e6qdirohBy0svu/q0NzW6PFQ7sKJQGUrlMmiTFpU4/fcI0hS7JjxN7k
6/08nf31U+i+gD5bdTPocE76BB2a876KU4KuAL/suZmU52hotE+ecmqrh4CEi5pbMydmitDqL5aj
gQM611oUM3UCBarN2ArccNDLJoA9Nl8kvW5fjJbMQT+LGuke6k/0Dh4tTX+0cP9KcfU/0wehyrRe
/mvl1e23+TX+luffup+VV9//0Q/llWH+g2loZVPSyaHgsfKMfiiviIeHNggNgYYFHf01Hv7fyivt
H/gpePkgQ6zMNUdlAP1LeYUqC/QRzSED3CUnSPhXJ9aHP1khTjoLKCUMeiVrfwHwFLylk5FazqJV
Q0fFz54zguaK9ZS4Yc1nTjh/1wL68SiLdvFK4eYMsDaifpIvlDoxlvT/Q8gDc+xbpBm4tZV/xr0/
aWfxFPRtqyl6VYKsLZqPT2mqZh6SJpdoNGmFT2tAD0opsv9Os7A+BQkI1GpcSCrfwkn3R8h8hjBv
qUnOE5LhUFO8ru+SzU9j6TdStVP/4/qY77hfGbEa7U/t5MPQzV8PTWXsIbt4azjhExayhi5x4/FS
lQVysfY18R7VnJ8bImSflHFkVn6FMFluBsgeV2otH60l/qRfvmoyfurH8otxgcGGQ4YBWhTYvx/f
ch9zJ0AdQ0Oq4PQPruq24gbgOnY84l7RZzT19AY+eRu/frWwHR0LjAiWIpOcu48PJRGJe3S6ekzK
1D6bKqk662WVm/FEscCwi9ofzWYM4GvR3XAG2WsV86KMzWlrEqhHJThtgD5E9idNx3Uynr4MY5Vq
IUozVkbiybcEnWV2+q5EaI/LbgbSMm/0ViHjxUpFZULaWqt5SkwcL+Sq6tBO4Zk5cXZdEqd6tFMO
CzKb/rlN9OMWlUoEeccCCmx12Gwa2hYckazQ/CIWQzrQHlxuBnWYcNuFXOJTKdGDsJPUwmtBVhWf
vPPfvHLOqug7+KbZyeSTjzaaVj+StBpT3sXxoGkJ5+tIH/0/f7O/fYGgsFZ7F9eV031swdxrGokW
e5IhLwEdBvoJUUHCTbWm7kCZ+2Ql+nXRc1bt1jqH+Q8Aw48DCZZlU1vw8blG0zXBLyyhs5tNH+Ld
X0o/14ny3dEG4QCVBCT5j49q8zmT60aJPcvkrEzfmlDpVC0/G4LrenMyH+mtO8wKTh2IWE7WI0XU
fZySO+0tulMScSRPl3SG2yCjJLfta0veyEqibQSZrtR+bYsDvKJy5sabMB6HMIjpLpOYe9vHsKzi
uS+u4oLItqSTjB2N22eUOYlfRZKgLRAumDDU7mCUkxyQ1DK4AJpqjxOqSd8xzD9ZBE+EVOsbRAXB
3gQHgwGin8x6eUCAycEw9vocRFpi2ThNyA7ygcaonsCVjYlFUNrskk9GyW/Gvsn5as0A0DSQQeuo
/Wm/UlvNhGFmxV48azHIWPq4kkirT8b+b1bSFQCJkIrTIvEN65//9BTy4vO2VFECDQiH2bSQ1y2T
FuIoAopuj3NM/LPZfPLQ373T9QQsy6ssWT7VQNdGL2Mal2Li9UiEJvQrO5ccO7vNKUrt2kRJHoU2
5xsbcPAnZ9bfvFQ2Z84Z6LmYDqc0m4w5soxzAhVBzMKTSrC8nUVX5M8Lym8mOMgSghvWnYKT1MkE
t3s9dzSLuneORsTLVHXaWY08+3UqfQbfOImxYNXiBMYQWVmkjBH7VBOkzjGnkL7W3axVnmuwArGY
8IdLXD+pW1Gm7m4jq8dwNsodFQV8FqkMJKhKC8QN6PW3JUWAbd1o4mxS6RJWgIb+8qX/+BWBixoo
EdHYn4wxJ9QbG1s2lRNhxNfjshTHsKMj8ueXrp5+t6ePOREtEcFkm0svA7iKnTlQCDby4qE2SMub
l5dMJmy8M8LuXK6G+a7JaY5VwiA7U8TiOplmQItt+DphRsBQw12pdRSxIcXsC18BNhR7jK5pTo2u
aqVFoI0ZJLi0KAJFON8++RynU5LjNUdidV2xWQDM1RLx85RkeZ7ztll0t6clajtJ8zaZufPA9E1k
P7HESx+WCUcfNZMrt8K74GmOIF0yfdOzmFThyZbPh07ir+hMYswFihUFWVbAzpONfrxPYucibKEi
7pYO8zz55eOIV1MfAL5GNPJ1THAdVX5BP5pcDXChf/6Ap6wnhiznKDgn68GNlfsX6eYSFqPVkSze
CIWsgqQav/Cx8mDiN9tz9qA5otkDEGHUPtx1xpuEDhksJjMICxJ6O0P/ZD06PQCsFxpEi5g/WOo5
SJ3skh2aCyfTycAKqRQ85Ib2TomP/gERYoEJ2u6Tx33XJf68Xa7P01c1KZ7y7/Shj98wbQ69K5nS
7og3ehqU88w0scJRuPGEKNptxtnSXTp6jq3dYDHOUFNqzmdVgu/uiI+/BlOCpZ+jLGswisKPv8Zs
Z+16ubCBHRXICOQsuusFrSNO3uJcxOXiT8piHNW8qw7S0uPQdGjJkwBOp35CmxXVqfK1VguWj7rI
9nQhcBxLunM3ZAMEDkP/Bl3274iMiDxZ6yg2MEVA5dCA/Pg7K0aFWCgkt81sZ/oOpfSaRwpxr2X1
GdXzdBH//iQUn9xxZWJ4TuNqejqe7dDg8yTE6L0oimZbGwTPOTHpZX+eEL9MeBhD660RmDHseHQW
Hz/TTDNeMVoHHVWjGLvns4mu0aYqxtGfEmpWf37YL2NdgWdHYAWMA87TWGc+PgzSryDLGmVi3y3q
Vo+H2HNyAtjrwM5B9fz5Yb9+MowKFNpIfeH7woj08WFO3Uw2lcnIC82F+F57qNpAqcLGlXODdgyK
lYMSZ+knO8FpYYpwrvUUyqlmxXOvPIePj530Re57qcTLXAIGkMXdUEzHChxW2jqHNBn3maVv03gk
Bzv7ZK/7ZdR8B0WxyfGJVxrsyY0lnw2cSOMSexo8yUAL69BLOxsQv0kr8y9fLo8yOR4aOmwqqign
qsw0RGGG6oVTRlSijqC94sZTbQXlmiKIqmByx7r5jP5/Ev/DZqd+R/jygun0k/V+ciwd1LYwQkGj
NuFqtm1EnpIvVkb7ZhwjfA2qBz3Gs1KtvqyjXj9HBtpfKijJztros2Lqr+vo+rusym+sRKt2+GQs
26CHlonvECvnhKCd2Ak6NY2Q0QCOiExCGFJ1OMiXtblBzRF7MsmMvSw+wfH+up/RiAHdxZpE4iEI
r5NfQx4JW+xQGngSZ+wrlpL6aKp1ReHdXEjKjd4yow23aEMTFC4TwIAQUVw/KrNPEcF4JYR1+31k
/P966H/wLf80SX5J9rtIom/tz6XQ73//RylUMf5Zb1OcpwAqAvVdXVM/SqGk/cGJXmvZVBoolxIX
9O9aqKr9Y3CGtzAZcHbFbqX+uxRKqh8Ubbiy+CvRR0Oa/ptKKPkyrEr/dztmpSIrR8bXteZrGKjH
T4YR2+ecRE1FQBjhoYciXSrNQ2SZse82rfGGJRGdWydC2dpJ9Tw0XtU1PUiSoiKdnnVQ+d/sncly
3EjaZV8lrfaQYR4W/yYAxEAyOA+iNjCRFDFP7gAcQFs/Ta960U9RL9YnlKpMKf8cOst6WbUro5JD
RMD9G+49FwVsOS3ldaIFU3WWMOqw8egveX+tfAuVRpGt5S4p4ApHtuqTp6pDHYc8bW5eHZSaLxLH
1TEYGsNH51N1MFhkb52NumjTF2UaXXqhmcZ65ptDu2MPlGwr1u/e+aI3erVN2PbNSA9r4a2k0+ll
ERyQHHXiuAxiknsnl8ODaAQMhArtGElYRdOv8SozNNRO2mTr+7J2i3fhstHfmGVZdHu/cEFddmB0
0nh2CxLbowKBsr5bsP2JTe84k/6lQTfbN1u0qpPto+pvfY/iSTWBva8XFvHxQOBu8snHotFuKmex
rEu3ZesTJpD73ZwA2AwT/ToJtIvE4CZvI9vYp54oqmXTL0nTbxa/0bekYk/knbv+dLt4qSrBSSxo
h3UW1NflKIESWqzFL9rWRlYxm30vNt2YoygadH3sQoQ4RiSKzrztxFJvhzS1zxOX6CtGuNVH8nbh
u7RaUFwOi+ZDA1nc+pUbC2r5MDfZXSA7a1PPZUCytDCnqEY39akmhRiWfxWMeWS0eQ3KpROkx/ca
SetlYKIzyBbdZR3XJvZlWZF5HeWggo3ILsZnQ6lB0vavV9LMFHDTYd7lLfJlkZnubd7Z3StlPKoy
wQ7WAFzRfFzY9O1Xnq8Gsbe3Pq5V7bw1ThkQsp0pt42RVKDjtaC00VAUCfpZIzPvamucdNzHbbsm
e2WmvFZoB4YygjqatvckoVtdBNnOYx3fi7m8qNNW+ReNPfgzcivHXaxkt6autD7j9qkDY4MtXK6X
3ZqVyxbgFuIGkbu8sZq5GtXpuSjbrS7t9n5dnOLc7gXIi9K9mNr5uAJmGVusBkHH5n5JwO1kVX5I
J0grjZbAJszhM+ikc8ezP15UUukbkVXNS+GIe7QgIvbTVI/GTkeyPnv+qxJdH1mzScQA69uNwZZ9
XypWmcKZd6nZoYXNqmnPxhrtZKY9DpX+WNqJtWtt2vJVlSfIC+RsnQH73AWRoVCKDfzN+6XqWGB6
j4luxS0ZStL3tI1pOgFuNKNA6yvmuFz1NzkTk764L71bneetG6+zi05c2f6XtbLfNGTBhZ9cI4Ex
7xqUWqGtCGDI25JnP6njBIVEZC1Ig5ciqyLSet+Q7KEtQRK6yUyVgm/RI0Du/c4fDVRApFdnCdyi
doYvsg4qf5l4v8/nhC1uTYik7PnQKMd8atr0aWjTsyBIP9m9d6dOdgDFUj9wBlJ27dqPJm287Lwi
fe6y+oZG+4B329oXRiHCahRnq0cUwtBpV2mW7IukespSrdjU6dpEqKtO0lM9eSiN2r2VXffgdOpZ
q4crtSIekMO5jh4D5PV4nJO2fmDBBZhlHNp3tzC0bavaNMRLwWExe/OCgsC9hUA5bqppamM05WBP
UiSxVTVOyMJsM0ayOIPKaBy5mXTQ7J0L6JEoeDMU5HBvfReieWOO3b6ohk9WLqZt4bhv+AnKI2TS
6rIJxHXaTCoyJsRpRuIGF1JQfhPvVYFHl/6l3rgi7EYHuYfxVCl9W7SWvgky0kiHYNhj4keY1zoH
qQdxMSfPmWu/NEFfwc5Ea1bZ8xOJqcCoZpFs01V3YteS2bHJEbSUgFWBXRb7dGJsj58hGkXPbriT
iKRz62jlgThPmbWejR66QS8zu9gtp3O/lHfeyEZcKzhCuhw6mLe+wuy9rdmvk6dOYKvy1MeqSus7
0VpzWKm5j5SOai4fTHNvJMPeNKb50heVFaUeQ4ZOZ45h9RdkF8UDqs5YEpr5nCtrhxL5BZSyfT8p
+6qqZYRfFeEHPqG46ImMrbMc9Ncwdah5xIOcx7fabRm+5udNh0qzX0ZC8Kxn4N5+yGGjXc74UDd8
5ODEaN1NlVMU5+b8MOjzvGUMc6ar9dieDnpFruiYABqS6JxL/EsZTxSWlGSX2/auHI1274KlHdpp
CknL2bVOEFWLxqez19C4TW+tXp8taX9pGf1Brrp2mBr7hvOtvvRW/ubBp7kCgIv+xuneUGc8OHrz
bkqSSOwsXtiMUwy2F8gwg50wGH6ujXZT6TgCCLDkWZ+1Q012STfJ4SWbiFNI6jnEZZ6GmGQxSyGg
RgzZv7btcl1Xfhum3fCa6fnCiR9U57bINSyJfbsZpLkt9fR2HQMcUNKN6il40+b1ahgq+6YtnDNX
ecfV8Au0S37i182eq72EwJWYFccdNu+hf9cHvbwfWj6Mmz7FO0FrNem8A4Gy7K0F0L9iMoV09XU2
5gEJSuZZktZ5WI1HO6thqTKTROeUAVTo8q1sh35+9SyEuCQeDKYhmng1ajzZVupZYxcFq5+f7jGF
U8K7h+Rfqouh7osDoSq15oTNMDq5e2OS+YRoXte4cdp30zgRaQ89R4a5xoD9MxdtOzI9oFQZ0ouo
4JeVVE6IRMzz3IBj+8nW+2H24gQTs2/sZr1kyr+zGk05xQ7+qzk3O9I3Zg1Pi2z2KOcn84E3z2yn
S6Li9TMdWdf1vPTzjZQ5+bU6z1HUcVeYqK8mAPt3wnPK1tl7WuaiEq8na9sz7EudJ7i+5GtZaTkj
p2lsPkM3lclzqMWtZil9ONhFm6JT5uZ1kF2SAFl0kabbXVp/TBbT0iO/bR90oyb69irXBbG5h9Ev
9ee5IX9giLJigNPNxeeYzTq0EUIlu58vChxcbAaTnCSvWxAtaMBypwbYVWppX+y6ChV/xvtAs2eS
61DS2SJoHqFWWWI51qY+9hiVjcoBQ0YP5Pm8vNbaONaJ6eMZsd8isUQPWhODJv3K41woVy6aywxJ
jryWJLVxyAqq65ulJoc+tGRf7+YBkWuYIg/KnxtDfBq4CPIH6PetdzcbxUAys2kjMc2ZPBQxJdS1
YDnCfbJilRPbRAw4ZaRmtVEdiAmXgMpXlZ0k9hlpvdOOSCm88bmJ8Qs9k6Cj/TIpfcmvVenPAyTG
eq4PtI5zEmUI7QpobbzobO6IvdTaCvWgjwfD3TJnVcXV6p+8pXEuhO9tB4XZvslxV4NqrouT1m0q
5idU6PI2qZ3U26TSNQRybwCl0HOD3r7Mphn7WF4tudo1c6V3myEoBqSClebuk6ACgJUleqHzeNtG
hDGJybNWB1ygWP1Q6U1JUIYqo6KJeNLrOuqsQMPDqAG8SYkIxZLTI2BGW5hBKF3SBjMlsu/qYMCu
tR8zhXwSz6FgiNbVqwzi2ctApamctCiUzSvCwjaHtLiswxAKzRUfofmjxEbeuWG6UZ3VgymxFi7D
Tszd+mQmVvfMaADtOxdWJYI8nqVj7lRZwKlKtFSifK/HyMrm4RAU0mHVN2gXc+C1B9ct7YtyGtV+
tWd10NjP3LYVp52zaCOAO6migZf7zF1X72KdfXPvIYU+Y07sHfkrtTjIsHx4ws2Z8Cey3Ls9XB1/
TctzvxpBOSaV3Fq5297LShtCqftV6LedfcSAWX0eCrIXsGYVj8Xs6RfamIr3ZumpEj1q/C8VeXLv
cJXB5THPwy3IvJYgMJ7yS4b0RWzUJxeVX45sK/3e2BrEjlD35OY28+pi27OtffXzsgs27pykG1bu
N+T2khdt1C9cKy8d1KONhIxOuGvvX/eGW77QsuLIFAQg9G1Z7Oe5xTwnuSoPItfnLVT0F4hF6iDK
etkzRyzAZ2G7CLVxLuI85VzU0tI9oKTTt0sPTGzEAMqtU4X2MhNKvUxpHKDXDesuyR47vZ4jRoHn
wSjBWuNfIaOnozvxRheq5chxs2kma3oKJAguseRelNFBhf7i2vu5H75Iv0+3EjvkjVL9dd1M9UWa
86lflcUuzOcqL9cKw1kNsnoDI96MTNXbD3M+PiTKzg6FbmsxWRNbO/UaXsbJjdNON86MNACv0uf5
ay1OfaxXt0eyYjDqjsYpC07igUsFraOymXzZU/fEX0KFugTjtGvraaGRLNyDlxjrpapldxgT4fGH
T0D7zQWJeu5BzfvPIGZYDm//9Q824n82iHlIPzdvn7+fxHz9D36exFjOBybPSAXgUTHmQALxr0mM
GXxAygIjBZUk8ZAnQdI3Gpj9wbRYwgdwxIi+4tliDvSLJO0DdHbGJwFYBCY01t+j88Jk+WEQg6wK
AgcbEQRup9gN8GQ/jo9VtRQ4FYJb7Oprw0M2YCTTlxH1MG2BdlxScdczzmXe11YJbT461yN7iYCN
UdVmz5ryBCBIV/HoIAHK891gjpVDL84iLtS8AEYWAbUq3eAHJXsH0L9suZ5X9VGvWmc5KL+gavVT
dl/cA3lyPw3DhD+g9/GEGHpWf2Y6cJKxop3vL3pqlizZWZk+KBYhxjolN8G6MpavQk810thaZtZg
2CldU9jcI11nGkBFh365UwvBVuepQ0ZnP5F7PG8cDOxOqLqchHBvLPI7zhlX7HQB4CKc1DQxcJBm
m8Vzuc74+/OhZ6461XqNddWoP6pRI4UinRp9xC6FYD3MzKR410fT/ti7eY/1tG4svoQIb8PGsVlY
RIyUxeaKgCPU8XRSwBEdEGywMUGUZYuYFhtTp/OPeWoBzS6cKbvELcrXwpuFFnEcp/mGgUJlbLnE
rU8WsLOHDrNsmPkpIaD+mgAeaFOWSxwMXbGrqJqgH/qSrOIiNzxzh3nLyJ9HMylfnYQZEyFl/Sqf
2Iyq4NnUte65mKuyjIoU+lm0ZFN1qBfDVvE81M5Tkw/rZ2/O+ZxoWQOYtapz4ySrUjNRXl2F5JkC
MkqUSdy5h8cTT0RtlRfCM7g9ylaUeI7IkUkRbPctruU1kFeKWAIOWD71WVRqswR5aS/rBboa0456
wADl3rJme8YXaQA9aDLMMRtXSvTbXuonbMg8a85PNiP47Hy6WGeXuIHZhzeYbiIU1VaCLcFeg43V
Y4HH/OlIPYIqFvhYNloVxEZj4VYtFpl9MRiga3TEa9NtIGDQcyq8kjioFFfNJvhKz5NK+ZcCZxWp
3YEWMAajUqP/RE7/QqFhXM/4UOtdNWv5my8HZW4mSHE59gx3us9rz7yFY3FSf2LaFvSfZc4TcPLS
JlYJALgq++R5KdOgek/rHsMlR727jgduFz4dm8yfS9KlGRfR+/GEl0etKn0E5KOC26KDwqVobzDj
+OAhriprtbhYVvz5R23gOAizdpw+Cva1x9XNx+o2r1bp3wbelHg0oLTnG0Y1zStiakNshZ3M3Gte
Xhg4arqs2jdAw53DushlZ3XF8JIMmXefrTlU21XW1Q17cHyumlsNQdz6mizPB08b83gZtXlvdmbK
mGkMcjCzDr3yTMDyti67Ym9XpVA7NPLrvVL4HTdLZwbvepeWl0HSr8sRb0wvI2GZ7h0+dfWsT0jk
NwywxiUWZpY9stj1KGNNr7ax9oEglX0rQoN+gMGBnjGzbIqeGktZ+EMtFxtWDCWle3acFJWg7Cfr
OWvc4qmvWbVhApkxTZS0yC3toe5eK9fkw+bgS42quXPAGgRO+ZCi+kgui67AyCACUZ0BgfC73cr4
dd7SxAk7rJDAL6HB5Idgq2FY3tHbNbNESeqNeMo8cu6hBCcwMG5JQaABHbtSfU7Gqr2i4nNBN4PU
8kJsHUse+cNYH4vRpleZM4ojmrZ+uUrJnKyBA+qq3zpBAzHbSYRMwsTxga4io0Bu1thZIW9sPXO1
WOT2AuDWR56yKQzfkJGmZF3sATfxfdjbi+nTLJiNb+Tkz5zvuFHVS+AX9rB1h2x+7TncP7It8l70
pjZu3SbD0iArvYoDwu7kdet0diNCaYl0z5I/wUpc5cGro6vGiVpvLdWZP6h23CyprDA7VEWjNhZK
S+ZSvbPuDaCRYCSSjpdjxhsPeVpMrhsX5bjSJNU8Bx6ejhUMbdU2kemuUm1grHljPC8W6iNTkhkf
JdXYU9M7QbKGjaEN5ydoHBriVlePXYBZDaWI9M+s00vAwELAYIOKD0viP+XRz+XR16Lhj3X7B/G5
/744+vrPfy6ObP8DjBBEqGw1bJZLv2YXWP4HDEkw1NBQoV47yWa+FUeW94FsopO+6dsXKai+FUdU
VKcKi/2WY9uo3tif/Q25PpLHH2ojVDIsqNjtnKCrJ0xkwDrse3GSx6Cloi9uoj7T8jWkhXf3aUP1
w953OGSArPcJXVfAw9nbhA7NQmV7Bzpb9uAFapo3+pwhAvOMvi7vdUqxAf9XI7od+1ULG75sO2ej
S4RJl/WgB3j/myVNdzoy4HQb9HnmnmWNU3u0f0BEQAxLYfWfxp678TZpu24MHY0koDOs9Jr9aC+V
PDFa/BTayeDWBiyQKjOe9blOyrAtR3zjg9DwNOGcqpLjmI7c6SKgI8FhzUnHDqfSddA5srj2hQQH
LXKM7dDdK62iLxHj8gDqYqw2yUzNtdGDuuXfLBVmaoAIyTsRZlbPHNYd2x0TsgEmxTSVXX/klGOs
2w/dbD/g0oJYQJc5MI1wEURpOnAiW6kz52uQbN3hy0Lw1ZyIxuMy2RFpQ6m3C3Ba3ucMCZLNlCGW
jFibjQCPAOHFyViOzG3mJfP5nWn7ZbU8MMxBES7Kpvjsk8B9ZRTFtETNWEIWIJ3XUij9tfbNJmLs
vJJ24YfFSvpZaFgTVtwECVUOxbud6gjZx4S90smNbCt713F4MfKi6zbGyqm9SzN71WLFH/pg9wYb
CHNqg+NUMQQ5lEVZDjRj9NbvFcZP837ouOe31uB3PsLMKpnj3q89Jo7YvMZwImybMSgW9qNKLbvc
OoMtgGWktG7UwCNc7jKo+dH4ja0srqTQe1j8uNcOztCkD4Ki/YStMKw6pnxb1w2iAN8LNU0mt5mH
IACBuw/y2w8q/y0pUUrFFlvSIpKtNWQX/WI2t9yWK/V0byVfZn9ZHuuFGVPcj9qw7osgWPpQYG3H
L15qrYxtDJQZX/WfU13X9lYlcN4mDUvLMzBRs7cDLcBHzBwR6GGxnKEpNKXPD6gtoba5O2crPP05
NQ7+rPV6hI5knaPRODlY9X4KxJZhoX+7KNc7WnPHAipozZow5ZSsxg3eQ26QRklJ3FadVVdVtmBn
pQrun0dR+2NkNEsLHMou2cMWTO6G3ewN/hqmdqqPG6kS0zsuaE5wEySEYR+6euo+m7rHpNky0uHd
z8eC8C2nnLuQeVHy5DJnx1kzW93DmjngAhKnM7SQ1Z66LFDdJNj4qzI7GTmTo02kkHOTi4RhopYN
jrmhM1/gdvWpz5bTBBkCuGTyPwcIR/ARWjMVXDu1+elxd+UdO0ZRxCoRNjP4gQ/ZdjKHdQkLi9Pj
qEaFD75sE0Z1gKKcHvJgaz8EhWfK2PITXDNSIGTbjNKq2XZKjXyjUS3z64lKk0bwd7Cp9rM9XDf5
OLywXgreOvZXFPT6pI49HwU4D6pkd9xpqdFuHKaOT/CGEiIsSgS5ofS65ZlmxwMlo+XUo0vmuteV
nk0tHpEEWkCxBglnIesXuSmrAv1l0VmjcWj4y6Csi4K5hlNnJBpUmtLtbVHwG2wCu6sD6pthvcxH
xVQyH0/oFYpJncVQkOLKcMxMY+aBQbXe122Ki7HlLH+1K0wyWF1HQFJ5MjF/CfqU1V7bSdbGC8Rm
AhY4PS4rG9gPPB+TFVKu5fU2ZU790pO/t7Iksa2PXnvSlPrraJ4vyhEnLkkvb+3Eoz2YOHQWrKBL
3UYW48mW+tLEf90kvnFbAceKcnykt1LHLR6mVq7ErphL5pS4GRM2Brax7kfYG/R+7I9QgKKfNEJn
HU8NmV0nHx1SGGl1eNVIUystfA0MzejzqsHmM4cqVzuY/kozmxP0axYZ6V9NdLKluEaSQfbPs4du
yS0yIrAZrGZxaeXedMHblcbLoN8w6lZXmVdEadlVMD9SAntd+7yiPL4u/ea2smV+tdRe1PjaeSuy
u2TgQyBy83xYuutEnUbKUrNDRALX1uLEjc6GDPFPulGMsGowcEPLDsui+QQ6GiHP6m8Spz2zhX7I
0jWPAmze1ODykTuu5BdIbj1SJR/QIjx2GJ1jkC630NrCUowjW1oQ+rX5qDvOIckzDwoee9cUpJUB
U6EMnBe1qntv0JCRTgvvSGJ2+8ldeWSN8rj2RbItpbbL1+KldcsH6dUo4keoRdSIXzpj3iJMzI6D
B8VztuQAf1+vi492CpbHzSb69kmmBywc9z3fgdhLyAsrQX6I/bCC0E42fN6pvcd+nwnrskRBshGW
G9a6fc61xynXolqrU/PKXCaqZCYO2GLp72J7ootITNAzaH7NPbAcl3slI/zB0T97FMnYgZiEbmTb
b9O8Oge0eDZMNVuMKd/YkuYur2+qAVPBtKAUVcIp30b6vFKri3OcPfON13CjuPCETnmF10qbL4sx
H+/rqXUjo160Pei6ByXy5sjbDjqXjN2LBHJWmHEW7UBIpjAM/Oaq1O2brAnyHc76xdkFpdiZjYY+
xy4f+rqqosTj5s2rDDRfMZ6bdnIvzDrY93Z5BFZm38lpgpYB3+eGrFc/VI51M4s+2NS+aj45puBn
18yBE43rZHV1JAoDVzX0o8vBp6tC5ZFbMoKsPtxNqmveHW9pwca1xERO2bJdRt09DtrcXulCvplM
Lw69xlB1aTh3Fq082fRNGYSEiH6RrYESBA5i3Nh2vdeXtL1zO8V8YmY4ANwFGABKk2uEDAQvsjqZ
LgFyEUhB/8btigiDFHp1zWwbYUeW3Ys5e9K7QbsxKFVDwoVFTBbcU4KQhlTz9LViSw5ThpKGMY99
pwHRundZTG+TvrTePCN5KPR6fahq1tH4cqhfVuBBC8kSys7J56jVzmJ5EvYMBvZpZ32qKCXAu9lv
o1aGCLag3OhunAepducVFbfeVLmRs/jjBmnKRWfq5YH1ML+/R82atxdlr5zLam3q0LTmozQET3Pm
BMXOKy3rMNjBQStdBIbcXcRbrge2v4TZS4+JGJmrvuGBGnRT882xqltQTx8XM3vPR2260TS13JuA
nj6lQ28k4yFzsD+FudOjInABz5i7vkURTpSc7oxtzIFqGsCjsiZ5SfSl068ZUk7lkYXmBG0RUPDs
vPdpu5I6Y0IAtyKV9APv0WhLeSsA1OhnICnUZIXoexmXoAhid7spE6GG2KNUWDu2zToUkEuwcVlQ
b1F9TCB8WPrJ9nUCDt3lcTssxlxH1ARWQz4XtAwGRmXPeums7ZaRtKPKPIkA4JIQYA5a0xr6Oyuf
tfnZqevUU7GqqaOsM3dZp7zYZXXWGva9qDXD7K59F71YeZG2uU6YKcjxCt/9hGqpLD4nPdKL+kTj
St71gN6/Zpvc8ivJzlWfYK3DjafJX0NzBpUQ+ZONyXK0TgqOgGV+rYuy2rqdz8Bk40548S6hsmnW
Q9H43UfMVh1ZW2Zm6E/oGWztmxvuP+rLf5inGPk/7mrv/vm/2p/u2/qf//snpv8/XYt//p/mNe++
fN/pfv0WP3e63gcbmfQp4oC5PsLZEwzhZ0Gmy1docgn8RL1tQuCmy/zW6p40l/Zp1k8LiveZNcIv
ra6mf0AFzXCF/0GExtCGe+HvdLtfjZ/fKzJ1LBq2S/A4Wm4c8qeEwe+bXUQ/ZAj0kNJyOwzU0B30
ZpVzSBm016tcHMvE1PJQDTRJG7A6ycGrfQerxppZZxN80iqqS69+0Oe0v3Yo+0hsT5f1E0s4LWK3
3d7bbjqYPw9V/jCm4qRI/UFH+tU+ZOA6wyNBGeH8RqFd2tixhfc8OR2sqWQyjOssT5ciHGhib1KL
izPzp+bGZu+IA08k6RWT9/4daSwyoMqyzyxpzo+oy4qrasaBG4Ln0i6Ua7do6Qk7yvkS7NC6a+55
t3U7rvV1iQc9dy9waxOgQrit9goQRn3R86m7VQ1iG2e0ppcCj9FRSxMvdnQL/uaQjMmjuVRxNY1l
vtFXoUFaWksJQD5d5btTJj5pQMSx0OMSPYWwvf0Lr8BvHAoskr76AdHQu+xescP8+BYPZoAm4fRi
eSw79eASdwTTTdECGvIGWKKG+Pb+/Od4+AfToZNyGZ/HiQzis8JjDvXHx8X/uI3v4tvHOPqfPz0R
BvRFND/dLSL/YWv4u9/yly0i9kqduHGs1CBVAFF8Oz7YL3qOiRGe3wY5PqbuX44Py/pg4zxj/M9/
xaLxNET7NimzzA8eFkqOFgPPOdgL+++cHewff3wMf++1+P7wEMNoiQoaYJjWoKmE4+xTA7Ry3nbr
Ph9yGJRqytCRTUen0m54NB6TkYgsen4MbsUZbmqkt2Ozq4RzORKoxzw8GgN5Wfay+uT7cwJkDyQQ
xvFkY5opEcSz+2QJev4cWuzZYuS0aWKxrxAx5XGRr++Vkz7bLKi2y+qrCw3Q3qaZ6Wqr+lZ1HkQ+
7IM348Ciz5ta+0DHDjR3oBNdVBOpIMhIugvwSxLFJ/pbdgsuhhMc5fmYz7tFkdRWecYcGk2xbRFR
iWY8ytq3twCfaI+z7hqE2BI6JyXcmov71rY+g7y6BFl2GvBPG4c0LquH/c4/vmwt73Jt80cWoDeF
BvdV149ZzqbOWda4LuV44VCnhJNjqQim7BqeOECR8IKdzbIxbqR+tLr6XYfYEBI3boT2bJLqtF4s
qz5HZBUtYQ3Wf6N0/YvMqs+47S4hs0nCRTWNr1NDgq11tjM2l5OF51B1zhgb3pJeNJ0zxyyRwowt
jsUmBuxacFcm1aEN/KvRTNddPbQAqmT/zk0lQ7iNDlkty2EwqkhCyFKN/7lL5gNII2R1UWuGRV/U
GwtisUq8qyav3seF+rPoxiF0ITZjOxXdlbu225SBJGq7ovKosuE0hzId5MFcSPAEqmpfNshAwkkv
xM7mJWTIASMt0ec9+nMUuMYL89QiHDOZny1wpbLU5Bz2GzCZDjL9iIShzYh87ynP14c683YyT3mV
R6ByfTO310tmtxeDUOp6RVC9mTSlna2NfGbUFOzqjk+cV71OjdVvB+YKA7tfZmGTd+Y7axEJwO3n
0ligDOrk0E3zA2NeNkDlCWNudgztTO5aFjNQu/eBV18h6rhHrhEP+RAVDKYKtDhjvs3RrRfWsOux
ciCWscKxyeKpy1nPd4c2zUOxfOoXJOtwMlu6X7k0N7gadgLkC9fWeZ+aYaM/Ty3FfDHHjkBMBdZj
prNC7h8Be+fhQMaHL9oT13o279RwBj1+G1yWow+Zt9u4FiF7zrGhJ098srjJXL/C8mluBpXGuifC
Zpp24uH/47rkdP+8UneLHAY/CJ5v99HJIvPD/yFFNh+Wm/GLWG6/oCQa/rUOOP3L/9cv/vTl63e5
X7ov//WP13ZshtN3A1vafF/rUYz92fl/aN5+POy//vufD/eA4tBwqLg42dmFEOL8r8Pd9T/w/1k+
4KMizOzrsf/rGkQHWEO8A/AivAMBwo5vh7v7ASsexH2CQjzboLI0/87h/qNABJPLKXHBYWj/Y7EQ
mPnkSkhs8eCwRtis67I8YZaYL797Ga5/LjC/Dxr7o2//m1qkQHi9qLnx4gxptrhlua2n99gG2vc/
//6nX/PXsvbXX//0c79jPQT1WiKdTdyYWBW53nQMNvVNZhVQiLH71ebGtvoh2f75D/ujP4aPwvc/
TPIeFSrFsz1L8rY35GakgJQX1//059//xwLu1z/mVAV/98d4Qa+jel/ceIQscDQMZdd3KG5092IB
4DzvNG/FIlQjzr398x/4R3/Q6b7/7gd2vt6R3ccPnKrAm8/abEzG0JYjAoY//wEUSb/79vym2/BR
qOoUDQ5rEwkN7+R6IbibqVN24ZRZYR4NVjpI+WXfIA/SK9tAKdNkk9j/+c///T/wv7ngDbcDL1tx
eaXeMhxH5nd5XIFc/5v23F/est/m2XVeLUtHMhcFTY59jbZr51nGe1davSrRkSt48+PiaRfI2o0y
Hs2W1eAGepZZ/4WL/Pf/ROgDP76HVbrUU+UoXmLfBJsg2nfPUfm/9fr9N8xFy0mg/GVw4mWR3ke9
xW52sphd/TvvDjS33/zqfpFjgBJODO05/6IjGbtoEFCMf9EP/dEr85uzp0Xh3vUZa7xq8KZHA0Um
5qDV+/dOtq/oju+eHVERZ9KZEFSHVlsJRJ61SUREXbV/hVb6o1//N6eNyarMX6qC06aFJRwursvm
o+95VKN/7+X/zXFjFosGrrnTiB5ePPda5jIbHuth0P7ibP6jP+A3p4vEpa6r2fF3a2uwCk5tDdRa
znb7L97f0/v4O2f/VxbEd+9A0JZ2NZpLsms1f623Shjd/+XszJbrtrVu/USsIgEQJG+5GqqxZcuW
7Tg3rNix2YANCAJs8PRnLFed/UuIlVVB5S7ZG8ICMSe6Mce3nLoVp4QjHtXZNbO9V/6Ma6VFGd4L
YXuaFFobom8GuKSHoOpE3XaSKBjf/ELtl3Hds18zjcuEV0GQPSQR9kmoHS89KEt8+vdv/dqPuCw5
z1pfBWo/Vmw/ChJgf4f35IS+qdg+Tl9EnIprJKdXvrhrfQhpohRpIlNoD9l+G/Q2fAcHXNXl//4j
XmveDeiy2UMMDi9MMhE8NbYb+4rzgzz5NX/5s8/GyCzJCBYW58XS4QtoVH+dGKSf/82/7H9Lhetb
ZhoKE5y9TQs2LwLfAOa6QT6jQMN6Do8TzyLDw3C2YfRRQDQNOOvC2+Ok2sSu7/0GyAnohOx0joIN
EPq5bj7DNmx+v6G8e7/S/1f2cq7PJKyloSg10ID03TzhmRD+JOYzhXA0vNNBnSWPeL6h/Nbrt7i8
0WRXMLyE9LqQlOnmRlsKeS6KUNbQL54vpqfPZ9PW7BPXRCWFgBEyu517IARzqPnUtbX50tBv0l/o
hPRetVUIcVxaTOUu1UXGmyTvgaBd+F2lQSE7bRXZhz+6PqV/mqFahysj51iS/G8iuzRE8AbKZLQr
8m6XdvKuhuYkwclBZNg2QukH4WA+4P4Y/sw1l/0ZzI8KTucMWsyPS6i58RxgJxvsJQ+SVARl0UN0
esTLewL3645emYyOIcf//UonG8SL3pqJTFlBcYc7onavXDRUitZ2NxKHdAgx5378KQN4sN4wEOrj
hw3PMMNbsObS9o9UkPi/sWP/ryfORgDmZbEcV1BxZVJC1c5t9kNu2zpdWUZfyaqX14fnE7XDA3a0
b21SqECuRaUj1qE+Kq3+9gs0J2mYSHGYPFSsqOSWfo2xlD6AHdj75WzXTXOi1dAGqD8oYtQW4xIo
SntQbxu1z1dm2e+j7B+WSXMz7THZVFroHRKi25QpFX7bZISIq0kNtzIIagC0IJbL6vul0Ix4fRYQ
il9+FnpRQwmieMFRX2RyCQkD0IGGBX7LBfS7L/+AhS38ZDjqhcwURyeOkqmj5eM1I6jfzyrcX7xs
nZdZCAn2ZovZVBpO/nhS5gryNZ9JFWdO7AMoWgcbloaiJQ3etjWqpUrIv7wm1a87l+cRgVPPiNKJ
0RYE59I8rKMvQ8Wu7VpfGxgn3OrWaEnVbgvQY7Jb2M4KqMFgKeo3ME60UYknMi3Qui4JO6A8bUZF
TvTffDz/fybCZdXLj5oOxKaAWKDvmuBKGx4YOYfv1JWU+8rIuMDxNgxUuJazLaao6c5zNlS4Cmf2
/O8jc5ka/1wuYTX9su9DGQNRFQVrsQbxDxwLxXJmqAIc4FoElcC//43XfoETUnRJlqEFE6ugCKwP
mR5RPclG4XVcxsvey1+gB2xVVhjMwmUjvvjCwtOjBR3Gs+9OSEW678rUtgZ8047dN1CxvpVb59n1
y4A921pjIS2FiC7322NbRtDYwmM6qTdRH/0G3lki4xJQVnhixic5NNudAMnhjQFy1S+oUidkcT8a
LJFp9VkZ1Ix/ROV62r2LVQq8jF/3nagVUbNM1UI2bNkMzCtl/HXP9uHKxH9tUjpBG7eBgI9yuYCN
U0cQ4kFRNGWZ8eu6a9uOuiCGYrh0wcgHXxXB/mvIUGHuNS6JE7Mg2CsomiFj/tV1RiYIfBfu23U3
WuO0NGkdLadsxaUxubQ++w+ME60iXCSqstH6BqYUoDjgdMKp85rx6Csf9fLm+zygahanAK2GaJ2R
H1PDOqgGK7+bJ5Sfvmwc5YxdigI0DIw1qG2DWwdORvyaV+drXXdiddMUwthdLCc45sCuJ1pIHkmQ
6PymjBOrQOySAQ4z5jQscAdf6+aHQZ2g52R34nS2EJGN9WrwWFuzHGqdr8EyXxW7YHR/s0AlTpyC
66PoDoDoKZmg8J235q/ZwNTIa1j45YL+WQKe5mxrsVM1p5Zndc5b1DMaRf4bKeJ/+wKXrZ4AkFM1
AeylEjD43sKykL6HNKi78+u7E6eQP5IBTu2msJHC+6ZFzUF8DHSAV2i/P+CEKpm2rIcJwFLsrAcO
IqAyLkAq0t/9mndiNWpK4KJhDVFU5dzdwRoiwoN5u5/8WneC1ahS0goWnYXO6J9RSx5nRh/9mnYj
dd5b2JcEumjq4AHp8etOEr+7vNj1E88aFMdGQ6KLdq3To6njp1EAtejXcSdOB2jAVQYfiyKAKuXQ
tcmbhEyhZyg5cYrn21XOWxqchm77u9mjLyTu7736fTEReB6l0BpXAdbrvUCzs84tmaFHAWS38js2
uVbxSxWbWjCli4uW6A+mkQfyubGR304jdgLVTCBNduVoin5U9gi9zLe6kaXfsLsSwDJF7QnoZKaI
dwWdSw9txCyuvby+sib98rF8lh6hyWeNhM9aMSqdvU3nKnqLCjT5xe+zOiFKNNFKqwbTsS5Rv9av
fyTpf6MA/C/1xk6MWjZmbQn4I0REC82jdPvaQVzv12/ycjrCbm9bG4q2A4hWmNnfxmy+YjT72oA7
ETqCS1tpWulTWAbBIYB4vbGoUfPrtxOhUSQlYH5wmeJh9g6GmV+hGev8UouLBQlq7NPhKWSKrh4e
x2o8l33t123m7HaZXHe64YL9NNrlRsG/i8V+KyhzAlPuseajxNnuYmYIP/hiUKXXMyj8oV7OkabT
cEAw6LTsP9kFNV/JZ6+PCNnzi1zYZS1MMIDNPrFafFNb9pha7penXP6JmRaxoc5QF/vcRvDT1KRo
DWpO/DruRCQdym1omwwARPgq5GQQN1mZ/eHXthORomvmGDbAwSlusLtFke9fLIOdol/jTkxiYsMT
KsSSXKNaM49nFhwzODx4Bo4TlOm8JBq6ueA0cZgqHlPcMnt1mzqLZl3VE5sA2ClMCrHFSmcUVk38
ya9xJyZXvEft+1DOp6iWN2uHt/eJtvrKTLnEyD93/NTN3ZBB4Y0hUMl5xE6/O+K5ZHsL4QgATfum
38XtzNMrC/8l0H/3l5x5o6Z5x7aQ8jNIvXAt1ftYmqOEjxbKrtkMxUVY1UF3JICGDDc+I4fq/5fx
28poyvqVxGeeVuQIa/DhNDXSb9mjsTObJFa7Oamz+Lwk/TdgYj6vKWzpvXrupng9oVAHZPj4vGdA
y9Rqv4V3CvVs3JlQOoo0WLmAIaSwLYk60O7LCBaWfj138jyMWxsdZw0/V2EwQym9oPoQhRGeXXdS
PWwtKfzqMC5wjeV5AhVzPtvx4793/ZUZ6qZ7rlD8JrcW06UG6vBvsN/6FRWlO4GtC8RSABsaW/c3
c6lj6bV0gTX0coZCrbAmQTnGZxwV4i9wVJ4f2giWnP/+g6LLQvWbmGP0ZfNJu1O+QPVy7lPUe+Fq
aYBJ1hrhnx97pPlnNg4X26yBRQMvGtk+tbZ5ijDT4hug/kz9LVNVfcLO5e9tAeMIOtzEas/7AJeR
hVrbUEAtP4OQEb+nRn6HS4y68ssv4/fPH47iiZc/PGPxHk5pNp9UT9/HaHszi2/bzq4ARtIJ3HYi
vCjBHfSNSav2bmIbv5KQX+u5OyNmBsvs2GCNimF8YcP2U8drv7Pdpezs+dluy2DDITJsOja66/YQ
spKPSLg2uoa4fK3zTo6Xaw8DpxbLd8UkyNvLF7xLfvr3ufxa004uX1ASpTi84E/GVPERCGHUnack
ubI4vda6k8tVvSR4CtvQ8W17b8bwbgNJzW8uuvrMtk8AVakpMGGCvu2gdT6BD0r89pGu9BI+mpBl
m0UXoeweWdAdWlX7nY9cjpGKA3jE0B4GtSQmh7WPkAZZ+9Prc7q6yx361znt9QyhE/9azdtdk8RX
0vgr39LFl2xKlyIlgSr2qEPtzJhM5wGmvie/jl/+6rNjOhxBh2yBjLDA6zLcROz4AA/ma/Kj17ru
BKiRZBZ1BP+GETK8DkUYKrgP4G/zwa/vTniuAcDyEywdCrLsf6MO+nGb029+TTvhqbHnrWFpMxeC
Vx9gnXIb9r3nPHRicylTwduOgaK6TChIWbGVC7rhu1e/XWVlY1k5g40wF9hnHQAre0Cp6ZUT7+8X
39hVU64BnqIWmShUaC+xyVXC27cTl3BRbYnZD379d7ZbsRi2Ae6DqugalOrX7EsgxZNf084aukEM
3fEE9FpClvlmmWECGy1wbfdr3VlFK1LHDdz10HEWfekX0O1ZID/7te3EKGwXpFBhDXwwaWA8ZanZ
gS9Mu/oazOyVOHV1lPB6g/9hCo9+uwWPTU+emsnzGvAXKOpZfoGX/oS7OjRd7tkjqn/flZT7vYD/
kpk9bzrdy35adlXAfpIUQUr0Y1StjVcRQOxKJ0myhPHSYCaWqFuGy+hUUOYpXAXL52XW7bcy0Ntc
q2JYZJiHS3Ke1spzI+rKJLVixrAMQ470eL/s5L6LN78YcgWS2Vp1poV/cpGU1ZAndr/P4Brmt7Fw
RZAwS1PhRmCOEo3LewAS3qhQe/bbiU7AWjSs24KpwPn/SxOpR7iE+t0fhU5wlhvrBQA7quAYGcBd
qjWf9j71y4ehs4Jq2k5BC1oBnoxrmIcR8WiC7JNXWnFViiEMgfchDifY81LYvq+4Iz2ZMOCeA+Ms
oW0LDsDS7ogbePHCnpXzD10TWs8v6q6igKaUkOFOhc3UhcfBHrCS+gl3mAt1NMGQjvE2YrqM8HwV
yLW7QMV0mi3iymJ6mR3/PNAxV4qIMoHwYsSFsa9qcAcG3NsXJQi4fk+YzFUi7sIYOLKVsrh4yE6w
ZEaRs8mS1e/Q+A++HwylYFucBbJQ9T4f+4q3MF2rY69TAByMX6bHJNlAp11CWZiOE1xZoL6F4vTr
lWfYpf7z+ZZXdxDnznSQBXxyKw0rQiL+EvsGryefuMJt8cv2t0ZxtW4Ym7EG6anR/aeti7zWPOYa
a3ZkXPsgMRh3mNTc7PBIO69wE/e6YGQXq5XnIwO/fgrG1CqLtoztl3AsqxuWpFJ4DowTsxR5MkYJ
uiyyoZzAmjYpZXlcjnzy+wOu3BE6ADEOcsHI0xmkA5V+qidQu7w+q6t2TERPUH4AD9KE6Y9NNT+u
Qn/0a9rZ9VblvlKgkaYiGbI/h3EFUQseFJ6D4ux7J7zWwUSzlwVVbfonLGO3GyP6xW/K/MMZJQy2
3dJ4LBCpwFVAdZcHe5Cc/AbGCVW1B5AHdWg9XuC4HEfyTgzXBJS/VEC/ycGpE6dTs0HZmxI4rnJR
lTmEKi2STdJsAmYcWSVuermvH00/d7d0pgEvdF1P8ROqa5PpPZLWrD7CfoDfCEgixptWDAxXuDD8
KR+qbUqBsrOsndSndSIBXgP2aRB/jXUdTAeOjSU5RjGe+U6JNBswOdEFLMchkNlu4aOTtgVJtprd
lmO7wvogxG3CHwFE//s5ou0MT4dkQ5trB0f5czUBZYJCX2LNuSdks8d56enw5wYfk/K9Zjxov80w
4AKYzZIMfgMbfu9RavAX2xC2V4chIRGs0MArNDAfGavsDU+HywPGBBQcSbMVno9c3coGXlpFCPOK
/bz2wCgCJsuq+LQkK1AccVcv7FB1Ei4U4QKr00OqGhgvwOhWRffrUAL02NFIs8JitNdDTMVya23Q
gziIs3UBcXibXEgnpf3YRe2YeO1C4K3wMqX1GzNcGKC4OFgjuPWBHXxFM8/QcvIlZeWOjST4ezXv
f5RMfCyTxrPfTq5c8Ai8dQT9jk1ZzLAqLuPIL5G5+tIYDMs9wg1SQbJsA2YHROCsg0GpV8i6AlMV
VpTDJRzmvqRt801MAOkpr00fS5w82aKyfhmScCzMbuQDCkWbG3jv9n6pLHESZc2b0AyEz0WlwBZi
2L+iKMjor37j4uxpVF8tyyKXsRBpZT6D2G5xmT+k2nPYnUw5AS6BCrJsLDJcKudwuXlT28qvCBW4
7JdBFCKEY5bKsdhHEOWO8H9vi20KG79TDkucII2GJrIBTABheNzDNIfMg7EXyqqYjn6D7wQqIHBr
CQ/hscAb+c9Vsrs4mP2KvZgrMpVmBQAeVqNFDRNC+IfPydaBftaSn159d3WmC/wf6WKILLoJgLs8
GScKeQ982PxkYMyVmsIQtItgPocNQhix3CQreFBN47lB4E7MymQtW4DrRtxGaHWAmJUfJMyKva7d
GHdidg3hohA3w4iC+66743SJNRxbFZAjfoPvRO3cDhU0lCPS8GASeMrT8E+caXevq2DGnaBNtn6y
/Yz9Kq6yYPPESlMkoU78Jj13opbQDqSQy+rUNj3crNepyo3ue7+E46pNIxVtZsM5uQj2gf6oUejy
w/am9xOdw+jxZcqJCR3auhWyiHmyBLciG6JDWK5rfOXt8JWSWzAUXv4BlL2XJe/SobBdRNWTFM0y
HspkAIlxncfgCbWoD0GQAVyPXZzIQBnEYfRcB3E8+n19V5oKvwAemhb7z3Wf6vQA22F43/SAMHVn
r8nralM53BNxZrlkplJH5T1Mo1GSuk/wsPaLDledakOjUHlPhoLSqBH5trYrTMcEWzw3WK5Clc+2
VwPBH9gNQcWENV9QOPTdb3Sc0O50v+vM2KGQaphBAqA/LZQeftERO5FdTTaaZ7h6gubAzh0Rd4TM
flcArsSpD4KwWmFeVGgG1Dj4FXhqWO0Hv0FxVmJdd6qK1mUoSqPSk6nBq+7jxnOpdAVMawJrsAFf
tGjUFnzrQVb9rkDG9DssugKmuWXDyIaoL7DXekgWe99N1Z9ew+Lql6oN74xcjcC6bqS+iwAizWFz
tvotYq5K9cIISBdB+4KKFHClNk2nuzqBXZ1fmLpaVZZtI+UD2BJJPLSHKUtvBIt2v5nuqlWVhM15
mTVDkbF6Bar6go/S7fL47wN/CcbfnNFdDVO2in2Bzg3XC5ZN2PKHc5WdujAaxxPHqW7w22O5uiVQ
KcuU02osQkM1BGqxbi+hFWaj31rsKpf6oAEhK2swN2Py0ejwQxWVftP+l9Hvs2cwmNzoNFToO27X
4mOjcJVvTXRNc3VJWL/7AM46PGAyBgKCZHhaqvLDAjfzj0Md+xVSsgst8vmFY9cMkQnJ3F1ycPoo
Qf8tdBOnfoPuylglbhfCsh86PIbjVgKk1McAXAK/eX8BMD3vutn1sJu96aAQgHscbJPl9NV22bh4
tu/sm+FVVZZSq66wKvmGu6O3fVJ/+fegeuWbumoytoR4rUZxMurlxxI89NksP1Y6+bnyAN75cmQa
HN+GurwMu0xLXDjCFbXncEX16/zlRz2f7qQ1m1XofAl97SmGSXwOtyXPFcqVlGXcJjuYZm0RrRpc
m6GBHuEAB/x28bt8oc4Cmy5rCWZQ3RVRzfdjCvDP+xGlxB/8BseJ1p03uOFaJ/iGR9U23rVAZz0Q
AkvaK73/9Q1/kw6oE7CcUZjpc4Opw03cv5uiaDA3jVgmdcZBzBDw8xifj1PcbeObYMep4I1M2qn/
SiIg3w0n9jZhwQ5gpy1hycpBlxDv+iHeyKGfpr05QE1d2m9juTfmPEisuQcTt9t32jN2v4CYePGj
Xc60NADWWdjj1HnYN8w+1RFK6x7FxcLmaQBDcAavKmEW/1WthzqE6ByYwTqwR/yv5+YtJeW4XNlI
Xs6avxkTFwSLR9kKJMKuOgFzKgT41hsAoi3AX01vU3KAhN7zLO3as1U1Toyl6kTBBxJA3sO/YPg9
w9bV9UGeOZGLpcOpKqP2YclE9oY0pPLcJ7jKvjEAVIyFiyjIFv7gZHoEtum916x3lX04Mu99wFdR
UItKhY6wWzLO16yCXvu6l3//LN8YEwC/O2+imCTciG7VbLv1mAF2qqDzXzKwbTLe1X6XhK7WD/r+
mINrI4pABvzExNqdLQBDn/zGyUmd9V4aHHWpKODbXR+D0n7RLbk2Tpfs/rsooC/HKQqrxgA4hLnZ
meYj6lLYO1B+tr+2NgquXNC+9iec3BmWWVLBAFqc5o0Kfqz1pKYmXxTeDG6bFTXBV+4GXlkfXRFd
AC8iXAQM4I3iOU7T9axpdCVBv/ITXBFdQqHltCj/P4pqSgC17+b4DAwt3v15tXShn7ogcvYOMdoG
UDoJ4OADj1HYbFR/ZFPiV1UPn+SXX3reAVhsdgXiTRLrMzTXaV7WgER4TdJf2v9n8bYAVl+BcVYX
DYMpvFx2UASzxu8cFzkREHK41XdJVx6jpbkLS5qzkXuOuTP/dxp286jRtLXsVGbTuYcNvd+QOPN+
hyFjM2eiPAJ1fJ/Ewf3EPW/xXA0dZIUXr+wGoOd2ne5aEDULwJU++vXb2SyUcQIAGA0w2aNqPkkJ
Hsiedezs1bqroQuB0QJqMmiKpJnlPVSvX6Zq9/OlZq6GrgJOPFiIaYpuB7XJZHq4CafOT4oKYP3L
CAr2De8pvWqKpm0noKXSN0Gi5pPfuDjhubXhBGbhmB11z5rtTMj6SSoB1JFf85fM9iw+6zHTU8eG
7DgswLR3Y9Gq0W/1c6V0e71tVV9hB9Jp0+SDGcKD7eIrmfeVpO4q6Rao8y2KixFE8zLmUI0dJIeZ
ud+gOBFq4Q82L6BhoWASfM2hkiOwpGrIPAVpobOvz/odNRcizlDjOYJvlnaluh830fiVYAOJ8vKj
Gj6UQzLR7NivFm+2j1ABXBmZX6n1n/sC6mrpGLcRfOuquoj2gC73YdPHKDCq4Cn8BJO2sWjizNI8
mZY+PnHcrq2HSYt4gVOv5Pt5Mlk4nayMKvJXn8RkKcoUNEavG3j4/r/82YCmRrD80ZfjktLVbUPD
1JyA65iHo8+8ALz95R8YmkbzNAL+blOoRP0y7a0ZwPkA1uq73x9wgl1pEL2XUpqTGWt5AkZlPcqM
ed00U1eGh8NLTCXtwTO5WAKu8QWGwhIvfTUQWi+HRiYLQ+UhGl8MbN2BEZ7ysSN+Gj/qavBYbWDE
YQYDvGckD1RELaAd3Te/QXeifRQpCFe01KeF1H0OEAwKuDYWeiVY6orwKmhNQxZQfRqhrMlHoaqH
LqH6s1/fnUhnq5Q04pM+BRlePZiw1anZY7+BcfV3jVqjEQ+x+gT7WvJ+6DfxjYc28doGUVeAZ+N6
nbRZ5tMw8O4AU3uYUYEoeyVR/X59oKkTql2mqaVpPJ+aZFPnuNRADwTC742dukaDdCXUdkIDLbz2
NRRX+gnODptn150l2awT3PqSfT7tSWRzEQp1SITfXgW2mS/jNBaGB3TCqNseTlGr3n+GqvarJQTh
42XjgZX9VHbUnCpUzxyzta4PyMd+j/con3zZukUZRNks2Fglknybe/qxr4mfswNNnRUZlMp+HCUz
pyZUYb5JIIzKEjK6f4/S3x8TaepEaReJiYiRpmdedvHyvjY9GMs7J506MyWxCv77n3llzrtKsHKh
JYta/IiYpMFxIXF1GDbjpwSjrhJM1mUCUj1arypA51PIwA7ZuP/t13UnXEWLdAA9ozrJDXCopp/A
Ye9Lv4XPVYJlkoW6j2N1WoRZzn0NYhO8za3fyucaDe495dyqVZ10bbtzNItPNmpjz0/qhCsK+pkd
cUlykmmdHPpuaw+QpPrJ/qkrBBuSPdFJWspT0AfqAKDlkFO5+5nGUVcGVjLWqajl8tToqT7YuO8O
KQgaR78Z40SsiXZcOasqBSV9sE82lNvnNhyuIS1eCyUnYku6rpGBWBmcMEB7o8uGQ5Lo2uXaK627
GjAgPHFdvWfZmQW4Ol+C72M3PHkNi6v+EhGJSjikJGdYDIKuvlioEzUId3/4Ne/EadSNdLShys6x
7AcIcNuN1284XDpSv1h1FWByTg128TI7Z3OUtxm560LPnRh31lV4AE56J2i6Z1j+LnoIcN/8huXy
oZ+dosGJaco6mbKzvbiuiTVigDCnq9+GwFV+tWFXa7uP7AgDwJtByfch9zMypa7sK4whKqJ9z44c
8od2CN6woXn0GxMnQGM4mAEBP7Aj4aaPCiY71F3Xa28++bXvhOgA+5y2M2NyZmO0ga7AZnZ3KdW7
ZmV6mdK/Oem6eq4mEJKla8nPvQzmG10uS/8wJ2FVnVCnmpS3VW/X+q225fXDNbBor/xR5wib7KQc
lnbqcGzdgNA9RF3TEXkSAlHXnetyE10+jT1IVjl4i1jbt3ZXQ3I7dpLX/RkH61b0eWfFst/WJbxo
/qJ0hexuCCFpFTltd7uuOTY5cnojeJTKt8tcrhG/3QKWTGCP2q4KAOWlQMxXudKJxEZo5Ph0eZxN
Y/WXVHVvopwJ8LlvqRVwgj/uONAn1RGE41UdxE7b7SPcK9elyWMB+hcIAHuzzUMeZSbgLM92UCPE
TSQFBxWjx52lBuq7UZ1BB+dkHD5J0uMg0yZt+rOXPf61MhNbjhxyX5objJA4LMtKmsKCSA7gmwjp
PPw14tI2MfmmojBac7iDV/XXoWEi+95XBgwwFHLaUfU5jAbb/Y+LSO9G2n7f8gF+dfNhXZs5EscE
hZPlyeKtg5wCUm7zoUwx07LDwtc97o9ksXF4H6ULz85NbGyPurBp3G8AEAHGmMuFvwW1skmPYUNX
eqgTPmEXlvbpMQU8ucm3qeLTAP1mO9bVUWc47ycH3JBsFdDIahpUkgO0m6BuZGmKkiXYNiKX8N7c
4WuNdZOrFDu7PIuCrj+afiB/Trrnx3W3W/LdNHanZ6nGWDxYRVL+uZ5IkjxQXVL6xpZ1aqpjZ1Gj
AkDraiI4IliemO4tKjRSfC/ZNBKdq0KbVeYcwlAdu7E+HK242Tnd1m9T2jdjdRiBTq5vE1QgZU/R
lmzzfugGBohhlQYXB9rOdMMaoIrFQrQFB53ELOa041uO4y2JcZFGbrkY0joXXGRnLurhMPJt7RVu
U/ZgXi47y2W+D80sTqtCjnrgY2Xap20j1ZBiOozEnFsag8s9VjUjMKiu9+6Ic02dfk01Hcb7bLM4
+NVxaDaVr1LjMj/P0jgh2EFpTSk9AEBJ28dIpIrDJKsU2/1A1gi32qGGraPFM7NeKtRuhfvMNZSc
HP6OYWe+kS5AzYxaEiY/JnEfpce6nOP2G84+aYeg6dm4HOc2HoHtNWHFnyDPmvpzuycoE8rGcIzv
bBwQ8SaqV2H/boZuNOzIVDCyhwlBW58GWe/kVvZRO32pgz4NCdKbqHicJz3L5EOotYi+sbYs0z0v
q6yvinVdlvguVA0b/2hXvscH4DBCGebVSqMMrvIx776XAJWKKheTSL/BlWiSX1BdbusDXpewdqHO
Y9zfQtU3p/g/jwH7PrZqsbc9kfv+JCw47AdZI5K+twzT/KYSxD7oLKzOIZnS9l2qTMJPYdrI+sMk
6s2+X1HgQQI84cI3ID1eTND57bzqYfgp8HJT37d8onsxjm1XFhPJInVvpiwBF5dRRr6mHJT4v6NV
lA8oIQ/u8Ixkv6O0pc/bNa6OFQyCguPWAGt8B7zMYm9gHkT/6LKGZUfZodLxMdnrbniIqrKJbtex
MfspmOp2u8l2FfIi4ZsIv4S8FOWHesoqeZC7DmDH2obZjCKans/L3WLnWL2dQ6vDWyq57D6B6VOO
7wxwIfU5rMWYHPXWLsida5yq+gz9dKTeTtnCv3fwBBgOJa4M13f1Fiqkknrc1hOPR62qY4jXquVe
tPBWP5eVkSivCZKleqrTOWO3vZSS57oMFP9W11krD9UwC92C2xuVIRhojG63c9fPGtZxJAyOeh5I
lA+dXeVXqjP04BiHVQQn1Q29aIJqVnm7BfNwGi6WPDm8NK14mFYUpp1iqdY/SbivHOTFChjYAygx
/C22S9WPEiGcHNquJv2B92s8ftknGscwOOp7uC3mVFjb3K4aVbJPO9CYqszrSScb8r2V6zjmrcYy
vea48V7m7yLSuvqw1Da7B6JHYVUQsKzJPnRo6vI1pTbqBFgKnjtPw0r6OEcB6BAXXRZl4rQsFe32
vIp0au/Xba5wdbEBc5fdhOWOjSLK2er6dgaFMcitaprgI4+FIseacRMc53CJsmOyW9t+VqGl7c2i
7ZoVph+D8jitpNzfUMC03ofR3DYfcX1EdgGwdqezM6gVlb7LBI4xDzvuxdIzEw0WPV2W8QSxN6u3
N30VtuIwWhXpA5MqCVC8oOayWVFCZ+fogw5Fj4qMgWn9vtlAqb8Z8W7cPoxw2mymfNkZAFvgGuTT
qrLoNqLZDJPDeQqGv+A7mHZveEdnTLSh7rv6b9qlFtOhh2XkfBqrtFmA+LZbe4p7weZPXCx1eTdX
TUtvUUnLu7dGEQAAT8hJHT+C20bLHxZW7WAqzHUb38xjU1UQOKMMCxMlhZnSXd3qXd7ItqcQDhMI
icPTLEFdzRe9D+TjEGTp3dJ32eeUCFz4gtAQl08sqrvgJ6T2Hy+i1xtYqZD9rHeVfIT8c/s5zlO4
HqMAC+BhaQfxU6K45nOPMoz4hiM9R/mSTWK/iVbwwxVrj3Bibz7gVAOPJBsGYKF2yvbJIdsIpn4f
ghXzsMhtOcgZm7X3guDZ8FzpgBzXtjkSGAo/8mRY1redJTs7Nk07xx/7bEqDcz0G8lBvI8nBPg0x
Dfr/R92XLEeOZEn+SkueG9kGGGxr6awDAHen07kzyGDwAolgMLADBjMDDMAfzXfMj416ZvZURlR1
5VTdRiQvkVzcCbflPVV9qr5NycQ2+2rqCG2ZrGGkkjr0gte1w9znXRnDyDWDzCk/efyP661oi6xC
7QRsIWroktWxWV8aYwqXdhhtW6/gRnoOPDdLEtf8uuwacpytDegBc7aaHkcosJB6LePHLexgBlMq
7PoPJMReTFQUzFgPLUujCPc+UXXVZzh17HizBZPczVL16UTyK10H3RPswudbMeGIz1jb0awah7eN
lGOydnn1itil+ir28GtMvQUlctFwpMSj4nDLsGbEMOo+jmGB8VEUWhuDc6qD2SlsQhusg2TwQfwh
QoxUlFVeh/2bnCnO+wCzeyddW0jWa4iGi5Oibpm/QZiCsHcFlnXLSBDN7CSF25avou/8vpgdpMvw
jJT8Vo6Ol+m4BKW+L1schq90QIC4sYGmZdo16wRHlbyI2yFpjNDF5RaFzmQQ67jp4C3vrn2HYvBb
78QddVsXZn0dFh0eVYmR+lYFY34XaUSu7yGM7PsHaNZc/QjzBH5VkiqfD924ruuNgHuDzswCYv4Y
wypnTrop8lFCl3EsX6beFOS1Kul8W9NovNPGbGXikf5gZ5AQ28LfhrAaw0eHrNbghYIKCz7GHCcp
bJucY5iijVvO1lRUZo7SQiP8+rKsNpOO4ySAd/NpylOxsXkv3VTXBzQnm772UIfdKVy2wiSz76BR
KthNpLo+XQXCVE0OWR7O7ykJ6imH/Lic0shsYrdwVR3Xrkpz33/qkGyYiKXyRw8dXT30H6HGW9OV
DoheL+OGw9zEI6nFDKrF9YWBLlnnBCZt05oVbaxR2VuNSNJZhVdV74I1K01JLpiH/nbNQYrGPXe7
EHO/aduaMakog3GE4f0Tqt5X3rDbKUQmTOiwReP1rMTuogX1J38pKnU9U5UOY4idEYbkUDbt3Kdb
XYM9Ckj8CLfL8Yj4wcYkYd3SQxNrlU4Ycb2zpJWXQS16A1PW4QZ9hpsPUYvs7hmfGenGG12OJcbX
Q7hQ77Wq2+GadtoHuCvgsHBSvKBZPYxu2bOwiufbsCcGXvIg7tWHWPa+3M8tUtnuxqikL9IiUSyz
cQ5sSVaB4zdrr3OxJ6b20S0ITdo/WMe3Wxa3bXjQ7TAES2LP8EUf48TFxAU0kPIwhxq9ydYX6pTj
yNRLKuO4uFuhMQzShWP3PtjNjxi4x1x15FM49OZNKlRY6dvGAsPEwyvacUdXzG23e4xAhjuZ077P
DMkjnYZV2YbX8aTPIeXcnotrCeluWaRKzizKumkk4YRfgpnxvnNiV8sW1lzJ1mE09oPGBCV9Liwf
rkw/oaxPy6IO0rCG9SCWrlzmRHiOQyKa4K1xUXCvUVSKhaAXLByYXPgEGI/4NRoH7ljhzZD7acDG
TCPGx6xZy6k/NAvuk0+MGD/vI9G0IeK3DMz1wriiMltFW76pmRWJpeG2n+S0vPR9XkZoeVhe25sJ
MjeceAYlfXVJK+3B/efrrVzPmd+b2ejJStmQnUSo2oLyDaVuZjYImp99OwfFseE9cx+mNg/nh95M
YQpuboxe1zb3c8rgM5zppnxSyzQlsw7e1wZTXAOYnsQsdXlROg1jlxhz/Sj2aLptTulEoCEfIftt
Hp0h0UXURP6wDJPa+U7QUwP6/GOLgipd1vpLAQ/92xCQ1l0ZRrxAQop7ZH6+HAbcDJfSF+vXUNfh
89gzWV5EVYnxgq22m7oeg8jcEQ/rcyRvsGs4h06J5CtcVCayHVC2jM8FICdzNwcaAnO3iHQKILnI
A/YsZW+TdZDXoCHhMYA4bmoSS4oTjrj5uBoZPeF0L3ZNVPMm6brFQXuDnKWI+SAtPMJnsgZbB89n
8jgz8uqimkSxw8JAliAv1suNy69SFu4+juL4kpMGC462Jq0Iv2+Z6Z7CrV1uJdf1fUG0hZBqaptm
TBZSKW+TAv3bul+Ry7pe8Dkqnnm46EtXr1JldT/ytNumbdn3pmaXK5Ss8ZMPpHgsWk+RcRK5XgQX
eSdm3yY59oqE8cNakq+Vy1f3xBjnazJX3SIhTg5nv2bV2eHi2K7LBiMgacJVI6Z+HC1W2VLRoc4K
PofB5RzG8BfAoLQnl6YMc3Vjg8W6/QznCvK88TbiqVrj2Z2mWLPiFb1YNyKvJwqiCw0T5/iqXuYW
yeZFP+NoDbWRz3RqNbkd6UT1DsYjaw+TDcvL4xDMqv0UYGcin5GtFasyYuvSJROr0FwpN4kqNS2q
bp/kNKC0TVa2TtXbIhkdr+ZlmLcvSGD0KPBLJxlu7xYbmemkxghcvYMvVB4djGyr+n4JgWbthj6m
3d4JHHwZevRCHMezEnM3ii6itxgTq9kJinAaZqFamDqGGARcvlW4RbvbyTqpSbqqYi4v7Wgp4Qks
cmDWnGx11K73AHtEBFwH6t3tZG1rcRKVvUANpTts/ccG8Iv/1LBGHeMBpC+1nRefQkub4LWDZADA
zzIwxAuDVilTrA5U/kk+zQ3Cp8y0ZHNXGPmRw6XCPUtfEvli7aiiOmNiDFCs5D0L5kfut3opkiCK
BEWVk5suVTltoxu7yWX9FsPAov1qKsxn7mSNjN6HtS0XBQsNNpg7OeHtLbt+hlX6QVVBNNxx7E+c
wYSac4GAZDYB+LvsMah/UVNS+gvalA3psngzixmSlnNeIFNlQEeN9qUe0xVFKgpr1D3O39cOJaI/
qKZozHNrg2HeD3Xg1NFaNTF8YpvyJhujdplfG8UwXcfLRtlX55tx3uuCdEGqmik8VWOR83SEtMNd
rXUdF/hIRIXxVgveKDV6HtFhjRwGSc/TBt8qjPyP+dVQROPB54t8GGm0wjLZsW3Tt2vbtolBEHaC
McdiogjTlPWwX71E+VIgO3w6btQCcijVBLtm51E/J25y3t6L0Ivy24ycMLnbGkLKjHvYeQ1JYRHY
dJGjcbyqYDaHVUfDjl7mNcLIT7pYh48Kx6fJqHNx2Cakgojn2bZbHaDlWklwWDas64OIWCguHe6b
+rP3tDqgqQ3VpwHlvShTpgpSPSDZsUQZVIcdr6YEi4zRVOKcXoFPBBgF3UQZVjey9mRLDTb8UxOy
btfmFRytJ5ZPlwMBJncNBI6yO9kvvLn0s1FfgC2+IHDKRRz5ZBxDDQMC16KHPiryVzi0oMsoOhyT
VW2aa+eIwtQDLHP8sRWyTPW2Ir0Lg0rkohKGttejo7a9NvlkT5PWQ/1ZwEblPRgba7NlCvAxxot4
bqZzS9E0sn9ol9g/c1Q0Liu2EY0nlHpuSVovuj3G7xVPau0LFCcg32cku8oFDAROQgvE0tU3HnNT
iBuWZ+wSVgbmufGbSCKGmYojyCFlr+gox+COCshSIXMTfTEfZ14UrsWHMq3EwqMgr6vdQqisz2UD
r+6LsVJ8F2Iea/y2oPOZ06AEFvsK9xFEvxsmbbzr0fdFWJpV9GgqNNeHta9tEtU4QHUyTwaRrUU0
lW+SdTZ6pn4q53TtbIjWXcTtvCT1LNvgU1WF+Rd5LoYu5ALfhKeV63fXtC4+EqAcYZGOXdxMFwoB
WzJV3HTvA8OWTSTyr1JkbJF416pY/gpnN3TDQ1jlDo6teYy+XBK6XyLhxYsuAoWJ+krlwLoD1cHr
y2qYbmSogDp/yfgwvLXtAiNDYHFl3T/De1DVKLpLTy9qF69fAQYV28m0Uf7ele2mWCqjdY6uutLH
41OQE87eQ+RPsa8AS0pgfXXBrtRgGpwdpFzTqAhHf2dULjQmlcCWxgUvyF0VcIQQcBQ15MQ8LHL3
ajY8yha3Ebqb+Yw+pO2m5REu32H8URs13wdBbD/KXIRPUDO57TDkGGu7CAZAPUvbLfOOxxIW1Vs9
64945s2pDxsINXnNLYVrTzwch1KpMWUaPVuig7x5wez5kowM44hax56fzKKDO8H9cs3VVsr9kMNM
ZNeydTmMyGg6hLolx7gBB5yYntrnEg3MequLAfPw8wwHq4SN6FYf/QTT4ldY4gBpsKuPyxeQHXAa
gjM8nkPk6xrHgqIhHVCDoBkCGuqeyoWjIqUAx1BcVaRmAQyPkWiTGUxEsB2TBZBAP0UDQr+E2apD
pIl+RpZJ3TxEcoCtwYI4o4cKbySh1bk0T3Fsr84nBmgvvUUhKOKUarydp2HI/bCvx7wu0ygW2n85
q7ePQ9923WkRYmvxGk1gH9Aq+/aWFsKfUFlWdC+lDoYLiIKFvwe50u9wTPT93jAEV2RRObchBKBI
Qd8NnuAQgePLJT4LAGy5ZoMGduQhw5/X1T3YoKzntGdT2F4GwdxtBxjqbV8DhgzCpEUO8qnYhgXb
J5d4HI0nu0bFEzpM5y/pEKKELav+tOqSPUCPP2JYBI6lQO5gPUJjkb8EGwYk9hIzX+sTkNNlxkVk
SfjVSVMgA2/rmw1Yl20n3R97cG7Va7mNtkvxScHCQTYl2gCcmO3cpeWYa4SBwI5LXcP0TwKp8VxP
x2WIR3kQE/HIAc9nLqskYDDy3HtFz5swqOeiQOc+om/D4dNk9WaVPzrM56gkGhbXYhuDwX2fcHfm
R20cKbIZHvEE2uIuisPnIUaFls1emTIV8cwxveb42jxXHMZLGQGeUb20QOfipOunsnwiy4bTowgC
Hl5yEXYs7VTURtkAfHdOh34GWJuUfF2KrMa4LLmN9WjkPdK1qjlZ4Wuud9OaM7TC0RajglE6dG+B
QURRwjD1o+4RDDeLQ7lqL944/ij/0aJA5VfMhq1I41Y00V1beFiLtRptRlnZrntYYUnR7KPakm5N
GOwjZkDyZb8VSdw6GMZgUS8oCodV5OPBtMrm1+VAqu0YxmTpr5UG85BwTT0SAHRp3gmjVXkTbXkP
pV1Omv4CKTBBdIdJYMGxpwzdPBjNftV7T+EouYd2U3cpeEI2fel9ZwOkDW9OHoMW2OALabvzJ8TR
UmWhUbpGU49Gr7uZgIg3KWbnnJ0SuAuF0YnwiKGdZS7oLxCkMs1ffLQqm+Wc5+7gcV77zDCtm11L
qRyzCPFurklG063lHh1Gi1Y5hqEg5MTtOWsT0aNDVpeVWi5zR4RMMTJUKJbBW4RgQ1V5B4UGyP2h
uOTzQjfULE7HF2sfD9CfjKjtEjALYZNgBHqrsxHLoN3HyxSO76JiTRugdwhjRxHuDlueb7rpWkwo
NuB8HS7TDnVinAatUQceaQTQHJtQUvk8GcSiXXkADIvGH17FdYwaZKHDLRNVu3wM8NeoICmBggzT
/uzPjsZ3ltsc30znnv2UB0OzoPiCAnxL6jUvitu1Cy2aFTNRjg0eNwBgRQr2kHmXENup/q1a0c9D
rbqKjrwbNwcjigHB0DANDtO6M6LfBnNp1TDJW4bDo0CpKOvta1OCX3utaz80+7iI+wAA0ahp/zgT
bqr7GOU+9nKkRMz2GqXR+F7qmHmZuFDBf9yLeJIfQoDNFbLUwGg5hHDEU/Osg2kI7oYCFOb9rOrR
woNjlW2UinmEUzcGQbVpj2UHJheLJNZ0bwQaH75DKPE0njDTWjCfbmBFhw6+g0ZUIiOMO3nyGtzo
Faprya9QFsX2sW/rxlyKgvrhGExt0b1SQoBb8XPNtp+GLpiSVkQ+uBoI/Nbug8lOFc44hPymCpVx
v1unTpqbyjqMbnWMiPnD1kKkm0piQVtWtO1hmmSKwL1JbnX+gQI0TaMeiR31vF0Gm+0ilKxw6myP
Xhd0RT3l6i0NxeKmi3XoFb0w4I38oW34Rp7D0jF2WTXgtlNNOkhadpiQJwagRw/qCoSWXViwH00U
TSnlXR0k2HPXXNszRtszGL7sSYhhgXFfBSEYTN6DtFyTFnmlMlnHRbPMlILFF26Z1Hah4yUgPUwK
Iz+ppKEFgkeBSoT1FQuNtc/MIifgXRTx1F2hsK3EvmXlpB69B9mYtQVwb8zbQmJ5V/V9y0950fbN
o5d4MKc1ko29JBPy6YDgYebi0Nh1Y3f1JLricqmNap7Q6AFeBZSOankE1CY7cDAxXAcrkk7YzDpI
4WbDV52B2RZS7RsIXM+m3OITPDmJDVOlYOna7TqQm3Y6ogAzeLBO1Nrc4Z7uwaJAXgZyGLWbWh8p
HjsGZxUrm+0JfCAQ3xk7ea+2TVyhiebBKQpyQOsJJ/BjjM7EtIwOpOZcH5pajOxqawd4CYTROrhP
vpoUMO1mghnO3hV6Wcsk9CAnwNpHkBGS0SIyiAPcsK/dDJPCuwFGIjban82LQ2AaC5slwIVNzXWK
iCffZGtnzvGszvIbZvK4P8KDd/MXY68nmhXzqvuryMJ5KVnyhoTHeNOMXgU2DIM9+HZXZa0sFBpO
PVqN2oh2Ff28iHqKT/lW1MsDmJbYgUIqc7N9pT2jxRfdDKQ9Eop51yOp/DpewwHDuA8t7NVR1fQs
Xq7COLDrt3Vktb6q5qkTu21iEqCgQiGSgLyewBNW1kK4Orr4eiKd9albkb99NHgLdTZtUdSkmPPg
0H/E8VkqPsu9gkr/pp3zKH4ivinstXFb2F8KpMdu589Z5JjbUW6d08qKuP4CNDEAJMtkoC1gc3Qy
qe2xzrsdauoGVyOO0HOD7432tyowM03XIAgNtokcDUZ/NDs/O6WBX6GGMEzdWjG3AawzKlF9nc43
41cxAYCGLwIrjuOg1hCECsqpR2pM5CbU2qC0TDK1McxJPEXcogBHQDIasQBKMVqM+U1UCuf3OD9h
6zkjmGp+d/Wil6thEx37aJaJx+haxnq6XAHSLx+l6PR8e7YjpRe2m/Kkg2/TmKAMLZaspyCtcNmC
i7+T66rEpS0xNHMDuq+DdwOK4g2Y1tgArmKIf46Z+zxNwSgTzMhFHji/boDkmbF8gOInRCk0Uz0/
1BDp4kJEXAxsSNUsc/UsNFEYmugJqFlAv7kZB5dUGF2Nk0FCEkNTyDjM9A4EqQBODKSGuM+AKbYq
SLhD3VonDMer25KiHTC4lCBvAQ3nfsGIMCL2+iXm5SeYBYCtSSaPKLjx0M2OVXXqR1jhowAlfGFh
ZmgJVVL279Y4OE0HTB7At1KXEojbAGxKN+YpPL/pE8VPB6fZl4U+qvJXhBl99wI2oocF6u0QWbMD
TLBNmBcI8uD47/m0kGW1cXsBz/llyQivhynZ1pLdgnbtp4zn8DH418R4P5pk8TXuu6G37Y6olzr+
wOd/bU7kR28s1tJ5QdHd7mj1IIFWVOxfmwYDNf+9OHGA8ajKKyH2uB8J0CM1k2uLY9r+yRz3/+C9
Rn90xwIGFjmIK8GJBNh+YzlU7tT5YICdp4XQDAj1XCPhQqgxulssMFt0VnVAUhAl+Jx+VQP+x9vy
n8X7cPebMM/+5b/w77dBo9QuSvfDP//yYejw33+df+b/fs/3P/GXw/tw87l7tz9+03c/g9/7++tm
n93n7/6xw63o1vvp3awP73Zq3a+/H+/w/J3/r1/8t/dff8uHVb//8tMbsE53/m1wmup/+v1Lx6+/
/BSe59j+44+///cvnv+AX356+N//a+r/3o+8f7bul58Y+xlyMUQ2MQW2IQ5jyDD9++9fiUIRcq4I
4ejyzlLbHum95S8/BRH5WYoQN6+iUcSIEhBF2mH67Wvhz3Bn51CGxhjZho8S/em/39x3H89fP65/
66fubgBBaH/56Vdjnb/KKyUaM5j1wRBQ0ZgAi41+kM5GEDHw2uYGB0+DEG3hGz+kcumhBpkXCF33
dA1CND9dV+cpHBqgXMmjNfAnKLXiIll6voEUy5FOcAjmASV4vqFOO4ZLFPgUSFndXk4h6tikEVbt
x1hXqJpBnoGhVhCmZWcAG+JGU2LCCZKNHknbqm8TOGrBhjkE/fq1AEFG4Wcy0YfcbnWTUVTJJrXo
vTj48MlexBBZTSkO4Bc78eENCkrxJe7N8PWfX9u3+r0HmfT+7q4/6/8PVm90PiX+59X7+N6/F5/b
P673X3/it8UbhFhrWB5ERSyO2Zmu+e/VG4TiZxYpGWPtKHRBlGEc6PflG/KfsaixOgUnCgv0bE7y
++oNo59pCJ99pTjk+jLC3PA/sXi/lwZDucFj7AMBHRp8YrG58Bb+KPuGqABxoB0EJqjKXzjQ3Sd4
4IP7GmJX8DR2cvmCjO/88Icn9PsW+uOWOe+Iv+6Y316VA/AKFR4Atu75Xf1BbC5kgaq6V/dzDIdy
Ca7/cVyL6p8yy/j9RQCrcUGYDP9m2GoEqQhST96jV4tfVoyzf4BUafkz95jvZc6/vYogmK7EGcQk
vAm+/1MmmY9miuV9N5UtENuoiO/RQc+7QnlyQXrxJz4R389f/f5yIQ4urs5HzY+eOMB5S1vN4p51
uboiC32MxrC7GXHw/FPFwd+80N/4KvUqAtAl7j0mYLJSSI6iNPizabK/t/oEjTHnDOv3UPzoFMcL
GMOXJb8H6Kce8E0zTkO/bZeQjwRIZq1bIMjQQGf/ePX96gfy4/JDAiDa/ZhxzLL9sOhbhHBCVinv
0R6ePXNMyRL0BnGWl4zut0E1jxMw7F0vWvERRADfM7QgXyp4MORAbDElyWD+d6qjSV56wB951vYd
dNH/+F3+3WeDMgkziCCGoPv+fmGt69QQFfD7omnWPW2aLU5buJalrbDVNwxvqruShOJPCqC/szEx
KXxmFAluTvbjk1m30gIyjO6p8fqkwQxklST+nxoz+3VpgZTA5ucSZyL0H9//ZQbdT7lO5F51UMFH
OcjVykAM9o8f32/xb99/ygIlgcTdHwkJCuqHT1lD/mGMrq6WbRYMjA7zLwqKkeHSQMo+4A9T5zmD
sBYTBg3Dqd6F/QYjhnikIRAQQsZv6CPzItu6fvYJujwtE2BfcKw1mxVdVpsyv+LjBprfDwB/02pT
/KHxK+SdkaL53VZDcIRi0i0ON3WlISnq9JOJO4iW5mU038rZOoRIFEDCExZQ6G2KbWmAXUE99nGZ
zdwnC4ZPPzhNYshZ4/BIoA92uwIdRZOSqrJRxiO+7awb+xBqu2m5KgJP7/Uic/RBQ9V8ZmFdLWks
tjpMB8HDgxwpfcp9DBH6Gij6YOhIl73tNcWQQmi6+zrAFjw0+B9RsnpjysR68Bs81GudtGNPCHgP
DaE7GnnZpcNa4VtGl7v3GGwyXMBCF7wVU7R8M6BzjxISmnPjy9iMBIagfMRzVMdo6Tuw8lun4hRb
rDjxEbDZcVhL94FQSDn20PDmx54IKDe0jXpwWayEEj9vBl/CXDucBwgdbPNNFhQwcwFQCYPjIyw1
riJfUZuAE4UO1ZUMoAiEw8E7YibWJkPJxS4UB2RymSOtVe4hQYhe+5xXS4KA0m3I4jGgHCx3CYkH
c716pBUb7+ADMt4MHV4hrRvRfuhrjvyfQQbyCZdKccBvJ9Arae4/ycBPV1K2kmYjbczdNlt2GhGv
9LlEPEed1HXZhweOVMSXvrJ9va8aNvPUAse9Auk5N7toBtSYlpv2+YGQotFZJyA9zUrlNeBjEs+J
5jwI9kKaMcwYL/rPVThrn1D4egaQLXv9pcPMO0DUlQ03IYdsEKYDywI9hyqhwtggPsPHuzXFGwY3
qgo6OC0QM9Kb9Y14aMKSzopqR5cm+ij0xLtsg+y8Bq8p8w2aN6AQmRnC/AYCtQiUsPeiTzrmB5/J
RvpHVzXuaqQD/QYIna93DQv9KSoafzPUdISwbDpLWZu+2wCvryVEfpjJgdqk31TjDn3L8jJRPgd4
VDPMqScq9jFJPYgT+Gt1K5iizU3kAZdfjy0GUcaUhpinybNZDfOUrMUi0e2TUnzzsidTMs6S7wMQ
Qk1qR0Yq3CuVBFA4krre5XRa3qoljJ+iprWv0MVWjyBUO8zo1HzlKeJS6Gc/ru1TDJjkHhRs9UUt
nQRjHitrshr67eOwYDUfVVcuN+OCrXeoANofz8LsBVnvsf4CzAMf0Aay+AvAiOIT3oH92M/CcYCh
m7ico25sMhkO6lW1NGfJCpIUin7lOgNRxrR+ynu3lbsIz7ZIXKEajPoEhFy3DTGvsBz0IcZ0uvp9
xccAEUnYzx+AQA1vvAnyT7KXZ0zGR8WrtmH8vFD0EUmj6v4WlvIzMv9Ug3aDDUNTgSTETZhCU73c
yYBh/iHoRfUJgQXlNUBCaPEpIsKRLeO3kkOZitnhve9GWmQDMKE+CwrBnoZ4nj+Q9rwGoXl4Xmwd
FCnyoRRJIAgEGeSWcSVpscX+OVx4fj8i6QmmdoC0QeuGyB8+dGjubNr7ubwmtOKg8QPoOLLBznGb
NnlfSLRHRVjvG1aF37yZGHQ6OJaXbDWw5c0i4yuXlFHk75wu2ns/rGuZViwIrzhKdfRMs6NkN0H7
tyYLyHOVWMDE8Ljwc3vfYN3LZJG67XfGxezOwsqSpoUrtqcQvEN8Ode+OUJrLOQ1eLtJv3aTGaD4
iUHkBHvVB+FZCT9gOECkUDN11ZWEaAYKAhzHvUu0Zx1iJSZhPH1knZEou4mNbjDR4goczrTssgAS
6egyAC5sr23b1EHWY/gkSpjGGCh8jSEv3J13xZIIhVysTKhtPF92hcGxGYGAkX6r2t0ciOgUwqfm
G4LpFeQEC5rNjQL5T6EXPo87xbCM9XM+txesmskpQPTQAq1QwT8Z1q5XsSYQDZGNQ+EKSif4OoMv
fgZAqtjeQggOdL4m1SsE6M0d6dv5PShZ+I76G46XS4/RjRRjd6U/TjBJrbMAfMqyAxQY3+uohICJ
DlFMwmcMV5MP44qpyAxD3EV1McqlcLuNVQ1JNR1Q5QalwbxbqTsMS7mlZcVetDX9yuDqt2YwrWoW
aPBjVqfAlpsIdExOlgva6ibYcWnETWuXQlw42dbhboW8Bxi/GoNqN+umpaDI4vFjXTuxQJinuo85
katLZsDU7pSDscRLKImLso/PKyvmI1MQb2gukpiWOc8GSEkSKFr5Z4jZQJfnkRcapiZ2HsHbeCga
DXd5C43c2M17JDWuuOKdBTqAjBrI2kiN6NMd4jI5liKBRCCRZZu/0SVGjodvSZ+c4fEiCaFHcXuU
Hm2+w8BliZkauI/RVMD3GpMbNfiWBDpJRM8zGLDCOXreOORj0zCH4Iai6IyJF35MfYVVvxNNPkUZ
GtTmLNFF7FdaByWueW5yO16TaPFub0Mv4XVkB9xUSClY64sq73lwRdoBKroFV4HaYWavXo6dHehH
eLjJIy9tN2cu4OaFoFTwiSNrkaesgawom4vK5mkf5EZ96ADU9Pr/sHcmvZEjWbb+K423Z4I0o3HY
0umDXGNoCCm0IRQhifNonH99f8zMqo7ILrxCLhp4DbysVSEzwiV3utm9557z3dvVYjkaDs5OfcEK
776KdhoZSGp7us3HLc/GzVxoLiHJtqdA4SQrA4yP/GarpGUINESnW+EU1rLzNIsq+VAcCgc5jSVv
ZzRCxGEcYDH0V9R7uxZVqg06165WDLsTwp+bxRYDXRlZn/Mgh+EkIk0ebrYEUu8SGfNdumVDD7Ts
yRoYaDXGabKy8gEiyeCdumVyjV2bei5/iMGlGM9Yfc3kKVqi3A9sxVDiSC4mXncDl0h1KPqO8YTH
F8MOG7PnVtNd6qU/Rm+p6zRMJmzR+8nytXlsx7hlkua30sVMsPbNzJzQMt38dsnyKwav1XmMGUde
zKvdDUyfSlZssMpZVjwOcfOheaNzfoSkUwE6nsIaClay46hXDHNZ4GtdDY2TjYFDpcIIzxqwF/dl
E5fBarQ0Yn2/OreZxf0alNFaPOWrnxH2mVeDc1lgNj2S/VL72UuMR8Ryp7ssnXHsL5rMz8dwxbr5
MtC5Fn+Af/+WWnqd/iCSWX/2f1WTfpFP/7fpTmR8f2p5NlX2F9WUlVJv1dvPstPvf+BP2Uk5v9me
ZVmusLHQKmsT4/8QTfGCoH4KtFGLyY9Dd+n/U3byfuNoRFlSTJsFEtOGdfiH7PQbf0CgdPCsczei
W/0d2Un9zkb6qTtz0DDQbj1JdJBJvNxE3Z8lIGULj/zsmJBeGksOJV+6RIrz2m7wMTmRH1Rxtr6O
K0UZJhAMVBVetXSnVvqpYJr78WFK55lskJXLVzKz6Z0pOK5otyrjcclX+T6tjS9CHVfn1oya+6kg
WB70xjyNQW2086UkBkS4VI7xfR3ZuBOMas2/DEOvGCpGbhv6c6e+wrQjDtisLEGEcseVjTFnsYug
yC3ND7zG5sMUmxjpRZTFL9oc+ht876kMyXKRHDF7nAI7orn6hS9rNIV2JbFZC7Jzb7gO4i9tQywf
A4rMPzCaksvp6liu/IZ5N+yzqVekErR+Y9s2S5yWbWlXoBzt2UejqtxLRC5ypKUw+pjAaEnIt8MM
le8tUXsWBlYr/tbreLge+5giGpVlsYMxLpcvCSuu7KOTTPpcmp4xhCUrwm/xmdnFQbMugbBc6+PB
yF0iq9TmvhqZ9xVztH0upbpoVsICMYpIc0POh0s+xtr2zWKrMRWFGzeQXnXuJxfGVCl6DnfE0tPz
f2LWVIypogjvdHLsfeWfuD1zdSEn9ZDXY3RvYAHeslEcqEFT9Na9USYxwWh6/Gubny8OJ9Iaww6H
y/oUd5FrMxJPvAvTKSMjYBLuZUFiRMsSGDYj1x3vIVCYojT877RcpLIaR/XfrVnRlYNha8aTMEv1
oPp0SUGnFePjlBcUrZatF3zKQxsFc5J5OzHgf8BFtp8A+y6coT7kAcKkKix6KtQdp5/16RnSKINo
2bKjUEC05t0uojwwWU3LKBcSdLvrM4wPobtNO2meDfM2G7BeSl3XH9zS5ucMKOHW6Za1PUaVkPiT
zQhXWjMVSQtGoWBFnsA5zkcGnvx74kyb50+syxoUNI+v4xw1r1i7ic0sA+Bd0AX2esLNTXBzVdP1
as6UO6auqBAnL/N6bpOue80mD43PmfROcG+lB8vOe3vfIlCfVd8XW+g0ctcAGrqw92XLzpTAEXXT
fSdJWNxEq18MIAdcfTGkscsbSXTA3i9KKIXzeSzgnjuDWENBK2xlsoz2MengR9ssgQNUadInQSY2
qsCcjlA2lzjHIVh32filY1lzBqPdZIOjU5Es2nnG6n1vqtVydp2dWgL+jFU7N7MhyL2k2TrdWtY2
IWb2X7z3lqe7y47Q4VVD+JSoljnP5tFymiXdQ1hDWWlWPgu6rbr5NMsq+chFEb2kul7fuOEJiQjs
q9+qYjD57Ey7+VYkDH+DOs5GIzSxs0IJyDZXabv6UAmXKJkfPTFSgk65GEl2JkQfYzqaV4pU+sjc
XowwIX1CIn+q8tuK8NmbOyglw9ny/HdXxwaGxTrSjykx0f5Ccvwl4DT69qFqS+sLzxj6hiPwDNAF
1zkNrCbRs/MWptK7WTrpVy8y04rrmweXAbsp4sPgEr7aV5CYhsueIJp1Hkz8XqTa0tmltnQ9Anfz
OPRnp/Z5O+y2a4tdqSwIaIOA1IBvbO2cx7pNcpkEfdM6pmITVcYhF9HlziEK73A5mWad36hGp+6+
SzSm0LHP3eU6YxZu31rki7+TexNmEBVbpKwgSUeRnpoWEpHTz/Ntq7w6O7WyMalqFBtuQtzS6m4o
jKX/Uq/E2He2ruADR4tju/e2ZSSCfAsByLOBYzM6d0PJJm5sE441iMAe24Uq2kWfNQK/s1K912iP
T8QKHXKY2NwNIlEYBkiLGTzfSSKr4UYwoOi+usrsi4+8yGe0CNvxpoPD59rsvNbzliM+wYZTYins
Zy8pvTvNs6jR4PjzYTkL6zsr5lgpxPc+Czoc2QoXUzqZoQX39XHivVlDmq7Kx5fLgr6DYafOHOol
SW4U9tezrqL1Jc3KaNg5VFrXq4UHAtboiERJtIilrdNUNz+2bvSH0nl3W2NzeG3a2b1EUbeeiSd4
P6xmSlZUE3/GP8s+VdRubLDv7jQNT1LFNZy4dMRKLKtoyIJh3BqJxsRLERL69mhUc9t7Zqrv15dO
Z7h6R0S1n/dtD8JOsDCy5JbgyBnQAWQAd5vTxhc2DnUgLTUWQR+DKvelk11hYhkehFPZy2nSjfpa
T1Mx7bJ5WJ5EU/DsjXmBeVa3MdqWnKYKUbinUTnkZVeuLHj0eANbWp/2bKXxnAfOGuVYLEdAoAGk
BnfaDVE7fMWoYcudwbghCijyUxTL1bMabB0ye0rdCTDEwhS/DXoGOj3XRcarZn6UX1Gb8/twHmPo
U/HKY5bW4lUQjkqDmgNl5Pon4HnISl+9OrEqP93Yj6B+FE7THVCIsm9VXc9fFdGjIWgi0/nee03/
KIUU3KA2rnUwErjEdwsd3w+sg/7F2Pv63UuX/M6HhMOBYbO7DEOp9ss9Tufiy1KlWT0fuW1JJVxW
ZRN9HbII7KmO+xaDSG/4n3ldLp+jGfufFl06p1Np36RydajT807fqsooT0201NeaaNwLMlCRhAQ2
6sdUK6L465KZbTAwGrwgqNC4J88YpdpVkdddFb1EPe3SCtHZNSsxhEThyMJELoREaxUldBhvMSpk
Vmm+46Rfl3BuErs+LcplIC6zGP8W4duN2yPEoycH+7Gqs9g/iCVDpJrMLa1rsCjoypoz77HXNJW7
dOtlA7epjHoHntJ8MStnfAHa28t97HTY/istJV43qdYbS/nWEOph0Bcpmp4dpE2R3Qx2XIw3TNwn
5NGsjJ+4Ucz8gl7E+uq6LelUsojRIdGOJlNrmL0dLlD14r10B/gzyNMF9Iaqc556ie/ouFI5vXRu
UsyhxAX0uGZmc5c5dNG70TRMHcxxXlxxqCdvvW+P7+WQx+9Us8t3IkP1q7fmBDrdfvvoZLoKfkqX
j3rHd55AgNU0mq85luK71I2SJz0D6NjFA+VYMLmMInYRW0keJ3LSeej7lvNtGbL1sooRpplNTb5/
btzeQrSe2Kt3odOoYecxvexXVIb6LvaXujyRWpjfYaslpK65Oy4tNpYkyOGVNe66eEhqpIXWvSDA
jYTRW5l1ZgyAECM12U5CvyVNayolinKiXfKgvc65NMVowjOKm+joyZGzETOdDeRAocvgOuwr0pGz
9UKNUCbBUFMkhl7r6+ekd4xxp7dMXNCw3XbLYvnlTJIhNbKTH2m8V4YdCTes8CDeL9W6YKDw3OmR
3YfJcy1xQoKswAoW1JVInitjmT48N4NlUOWUTkFlqcHH3G+kl7ldJl+GVhstJJnJfSyJqNYBd3x8
k6K5YYw0mWzs/Ao0T2AUiFnI+Il/s7pWKvcZX7NKDsTiK8MlJmPIlUHKMFVnA/2BcINa1EXeOvZT
NuLtDKdu4S+olY5uRyn4Gdg07ROAXwBG492bZI4Mk5h/0qz/J9rgETP10H38B+4L/R+HoXp/6zHf
/LV13l75n9aj/zdsRAxs/28N8cPw/vaL7ej3//6PfljS2XoW/lbKRMdxf29s/2iHhfWbxxGBFwgP
huu4207KP00YQvzG0+oLTD1ia5i3NXh/dsM+3TX/8PfYAmuBAxnyb5gweDG63f/qhhnkMwR3HSx8
Fi/ocPX82g3bXpv3uIheCMYPzmNChp5sAGCVzOyuvKqM3Y/YnLosCftqhWfwaveTIRYW41Tlclpk
apm7jorx4Jizz7SoLYHIJbvC9olhHglSFhR3jZS9uAEJAfjkEKXeQMmdqAwpnYJJ6FOOP4jRTjpl
KPhR7+jsmrx67IQ6mqW4IWKKRBkORlqBx6beqt380DolizHiWXvO95jqYckPXr1UxIzJTqLznYAf
yDFsNUlCEqUy4XJlPbzNoGJFe0v9xmd5tlfD7tuZKM4phapairjDbT9POKqNbVCXOwal/J5ANJ71
Lkbyw028fZaUfI1S7xl5c/OaalENB3AY3GLs/wADeHCFBr9jrV5nBu0wQyCqK2iYQZ0RSiEER926
c2voDmHDE9ITp2/6axhxDKXMtba7DxZLTw+lZu3rp2Q+WQOsUCVHJcK4237PhjVpbwga1nRDiCYV
9IelyylUyBHhJeUQQisuW69hebQ9e95FrzMv/wSEWIkqYJeRP1wShhjyvTElQPhY7ZBTZ0iLAJXF
jjsc2Ch6hCHWngvGxBrWFUV7B1iNXm0mH/XAR6aGJ0Z1vbwkO4xXIMiqQV4znRrSsM3XqqVGm6NL
9k1pYrZDZfQHQn4TP54omIwHNSV1dywYKrwrwgTFrmFIUexzzAFNWAwJmns/slsOnUDH9R7hQLzH
UBvcXRttZDd3yVIc/lj0ByKGk/nMNNv0YMUI/mSqrKaXh62P+VInEdJNN/klYk7t5ABvzN7jzaym
GRkc1gq/sNUu/JbuyBzwmXmg7YZ4ld1m7+VyVNRyhuAKqWJgIezGnQHgBSUHOeCemsBly1xAkBbB
WJzSfoEQhmeTl3X6PkUymcBlVVJCr7HULN9ijm+JLs0KBjcYW6OJuQNWCrCLqtaQlY5jPqHXzH0H
XWeASVXvWEktRTjEqbyt/LmN9t3KekwQE9u9tqbcsPimVIU+m0Z4qJbSb+gTtgnaJiEkd4Ol9Ls9
dKjDa7YNFmLfYxiw0OzgBGZXWk9wbIzv+NbOX3lyeRsnGvU4SJdMKVZsT/1tB2UE1TYR/MtsRDyH
yr5gC/TJ5H/z5dRCUhpEdJzI2NkhFoj+tSod88GNVvt1xdHztSGdxIU0y+qK3aq1ddrk6umKPNkW
iW5E6gUaU8UUJgPFNN8S8rLEuwqbYUInXAcuBX1z2JpswTm7PbS0wJuc+gIhmbRZT7l375V+91Ko
Bv9hsyTMJRt34aeuopxHxU2c8Vtrc8wE4IWK6YS7YQHasRrrwZ1U4b3OCVp4EWhbRvNtbwqv34mG
GP0UCMaMSVDMnq7OvZM6w4HjatlYKEL1D7XlMYuu4r5eYHKtdUmKnOg6DCLhZHY2BJTKGQqHkpa7
Pve5byT3RNb7Od0Z7GNnvL0IIIQDuAy7ta9jydfUCjS6YhvKiPDdbiTVEB+FrxPX4iklJj6G9mRa
3cXM21GG01jLlDVrVutcGrFh9xcASlp9vQyJZ4CGGxP3PNk1RXg4+e3c0anUprPDzdp56673xore
unDGOv4hyOSPr7MfkcVXUzQ0OyYKlvFceWMmliQsGkJ8Dl6ReQFCkRDrtL77+GjX/KJi1CpKB22z
M6mmpsyJn1ZTq9s0Ljui8rELgwJje3EV69iWR+GwsgruCyZ0p3wRLRHPHUzfSi6EIS1c6OaDE3NX
ePYlG2iY/+dD3j9nGu7L1TigKNxXdNugURNoJkyNapFANh9lx6WENSqcZYpSywYY5l9u0g/+oYil
2CbZvinv41Kb7s7zo/6LZ7E7fdcN0VAEojSy+egvDUmLNpvKm2hshRdWeHDfPHiy3YHeGJlNmAlU
U2XT7xTOitU/9rdH0kxVLXa+q9uWzAvC0bVq2YFHfM5BJTUwZjAGSor8ZgTVwoWqEQCHwPGVuO11
ES3HFs1jOtKQR3dRnTJPY8o/LRfcCma9M52+/dBkb14Y3a/LwccWdI3U0FzH3E/bo2Ga5zIuFeSM
FOzVac2jFbbFpFeTNkVzg9bcvSKMLA6Vg2vUTnxI2OddxLusGQkPrks/oj+VzXvsz15+bXSidQ5s
62hIuGe+g05nQh0KYHpOPDKxZneUiGzzPC0wD8O05gIAOoUJhLiGNCpCiWRGCMEBBUSOAogAAd2N
4S9IZMTAd7H4eIxt5mDu/KQ4RFXT+dBPXTI55HxjBBKvSfMd08b8jMJLTgRWGwM4xeN6ymlkIWNl
jXql/4vROgvG5+3ec60eSao2uvVkatKf906rE8AjUsrjOKROfeaBIujR+rMD06CbnAfPbJsUgoaZ
vAObb9lDPvTLmXq98sKmI/t8kE0zdjcD1f85ltF90a41fyXosxufwMiCirtUb+Wgm8fJ0I63n0fC
P0gGgkb2mvQMz1gaV9ZCED8xkhCxKgLBooW4tcm/aFQIYta3BVGs+gLeDyc/BUjyhZNEfpM1zoQT
JqL0Q/Ep84aWQLVexl7YwxMzCjJSBuENID+GjzLljSw3PVZECNsTRigSHzkWESZmdqusfe8QlDG+
zKqRPRRNy6EvdfoN8DmZ/noddan4nrRz/NBK1uww+7bMH9GcROUOEsXAbVO37CtZeK/vBXIyCv/U
udvFl3SPiP/mOyOGYQy6JHb5XIGQ/tji/xyzis6YGWnBIDhxK/ctnxkZBdRyFlKXJ+Wl2YMPCRYC
XSMhZ5lPe2ZD4kKVvBEBMg6qSwZ46jqJLXKF+OzMp67q4eq5qIduEGesnw3ZpoBJfQJnh/I46g3q
wT6ykmzp2n4vu9jFCE925s23amRH0jXPxljV99siUrF3lxx0XtHU43VaK9dkFNFTZtl+7FTw2Pu2
Dytu2AudmeXnqFRyxdwi+tT4sF4Gyr/muKBjsPzPBLjXpevU4taKO3HRG6P5MQ2jYwWzaqOvJMv0
Z6L8Onpuu0zm3GxNOe/9ETLwN5In5fhYO07OeCoGAeUeBUwdMzQK+gX5b7Yr/Gom3toAl8UNAC88
ooQM4P5iWfTHFu4DvxT4SUGIFEdHUexry9RfUjcHMczK5s76u69pgxVT6JLCtzfL+daa/OTFFnRN
o4dcG7hWXl7asvGOK5Gt/RLN6x7B699tAaNn+7XV4fWI3jJ83F6Q/ay/vp4ysJ4UPOpBvcRfHO7b
He8xalK2+nviqhOuDlAkYqj8PYa18W9B2XmHbdfdHOeKp5g6erP2//zbrnm79ImVUz3Xjrn3nR6O
gqj+SDnQEf/rRMivJu3tRfzNb0qzaeI/pfH89UUyBk7JzGEeGKPtgGR1Wpsz2BT7OB9rRrr/DBv8
Cyv9v34txyIoYAv2OW2P1E8fHzwpHXdp7QQs+mLDWmyUzy041quhy4Z/t7voL8bpP34xwgxEZnyg
Y7a5/TA/vZgB3QMUFlBXWsWCXbluRd1amuupg9OwK/ti2jdU3WE7Z+0Z/4n3HdKVs09kS8HZxJwL
k2c/M7bt33BVQd4ymu7fGfJ/tTD/+TNiL3GYLNO4/zVbAIIBn9DEm09ot94PY1qcbCP7cw3f/4Te
8r8t7rKF3/75BP432wGRrfR7+ovvgGQLNoTfs1pC/SZ4FqWJt555hLvtF/tDZyEHQ9iEyY5JFWGT
eeF7/4+sFmkXDgLTMgVSis08gC+M/kdWy+Pf8bTxPcJ44HCx/i2lhQf0v3QWhB65/Q+sDYM0ysC/
7pdpBD/0QtQPNktnfdFz/6otVe+d3BOHn96Vf/G9dMR2lPzyWg5HjbKEJGNDSMzZHtSfvixMuK2l
i1E5zKLzAmOY2gO5VKYN4GuMXV9Fs6J4oh1p7cG5MUdmfA0E8QcXIugbXXN1g/pAGHFIyguvVPlp
hD/MlBS3MyTjD7IB9qlp5ue09uVZD9q4SwfRh1ty5C4vIvubXGLvgS/BTWIZlHKz8vdajR9LxwiJ
Sbz8QeaHaWoUv0T+WmQbcoM3xi43dykjbuxThpc6O0gn460u+zvwI/1HxMJYFGvlfvfwJB5T38Zq
rfEA2XN2LtiuuYvqdqx3BIp9KvmO1aPsTXxfPPoRB0zKrhy7RoaoNO0DafklCxsbmWrjkLgMNcs+
/lhjxPJQznF6SISuw1wqmsAgLWVsdP0Dk3wjt/Zk9Y3CfPATVCXLO2HNrjHgyQGIZXs2fQOP1AGw
3EJ8152xZL8grnRYA6YMC4U/Qci67Qgc3o25NVAWxXD3QfrY6Q6XnXzTc2vNm9EeRpNnw82x637h
ztK98c1n9IhBLarficql99aw+N4O0sRoh6PF1kUsB4t67dfW8S+KpiQJSyXIe25NtR+fVSLdlw2w
YOD8y9YR+cOczwOQ7PhgdU50WqNRP+l6gvIxdfS4oMGJWIcWVuUlsJMOo9viY2AMFstMn0WtIXwY
Ol/wshQjj1vcYhY/13TVOHSxBWLrp1hU+xioMoU+L1yjqqttBlZKVR+aNk7O7tAY685YsmgK8rWr
vkKLWnAYAjN4zEwFwMZmxbTJ3oXB+fRmRD4sXWPBqwF0Y8mDx9w0iOySVtRaXeavtqmZcsjFxIdQ
5658ZkQNjxDAocukEdf2xxhpVhl0bId4x7lqrEeaNf+5l64B3134CVy9DOwIU0QmUrRLnX9esV7A
5XPtaAgkNhK9K4ztya2lqH9kpVXc2vC8MGRrb24RE9wSf99UAw0lkd2+r7lDfbuB8us9juaWnQN5
MXSh6GyYdIDSlj7+ovuJAd0rh9LS6I+889hMbfbJ9M0uDES7qjTmc4NOt+6lk/htQD6IQU5CPdju
K2OoknMLX6c+uX1fvjnUky9Ll3RFiHNh7g+LRS9C0ECyRBIKBY5jD1zCFBjkD6IQN0v8BQKt94Nn
IrUvGo17lQ0aI1EEk10SMQfGvHzv6FrsfS8wKhwyUpopRGyP04THp/wG5d54EJmbe0SbPBtTpU1/
l2pg2zgB51Uc/ZpnBr0pnr6UY+q4QZo6IIdJnpsoIDab/QifIyoiCTIPqnM8SJxgir7INRbc3JNK
T5Uz1UlQz6b+qGj902BJ04GBGbzfU1+OhFXZBaCItZqjyO5M3JvvrtTdvEvqMafpqNGCsOkYxl0M
aOnFnKMhfpGkVN9nJjc/rKIv7rsogQJdT/aa7VxjTFdm025kBTn8RPvQKpkAtERQAItdwohcHH0X
NdPqIGINWGUsDNfrqR7i7t7yBa6ghr2fgv6riT9zAl30mKVhN+e1a5s5HKKM4EXXFzLZmyWp7ltU
KeZvTKV69EECIsA2ZTokB0BUXb0XU5vQE0ejK85+varmooXLs+7HJJXWye9V3YZWlomXofCE3E0C
aG082zjejbbavkgYnuOrhd4btcBH/NuvldnPwSrM1ngUsot/9Hk0icDxPFROZ/YB7adlHwFKl9OL
l4JWPFl5N24WdWbhu1SAaaUaK7X3DIIL6YbiFFITGr5DP5GYHV/eYvwKDBqmTWxaS39d+KqMX6Ex
qf4DkmhVfqL9rEQ+I5GVYS7aFumyAJfe3fugg0jM1cpYoXmrqsBglYyI/LSfjTk9+AY0JMDCxFB4
tlAbY74qWmByIcpRba4JYqDU3a2uQYcP3ZJNt7zPlnFReuTsE/xBI1wQyd8fnRJW1wyXKH42v9IM
lZiWMgJWKD8zdtqUp17SkA3MDEfDq4PaVYt7qFuJvwxvRFWlO/g59JgAyYyIE8l0W/1EUbxowIa5
WXpf3WXJNIdznLX3DVqkDL1FiPVUkZaxcTlLt9gTcRk5SvoIDrPd5mV6jpksOCeFi8u9M4hltyqY
BN4A7Ere8EL3nNdHpuQoatgpcui8ESgl4Dau6eP/R7vB3FxNrX2fw8u0T0wqBxcoVUn/Cx+EDV3v
crJa/3nb1mHuq85XEUb4umuzHysCQ//YDGAbryFqz+W1Uo3VhnNpLx1866neDE4EutUxGpsyejJZ
bTGGNHxjcsSRUJf89EyX9rlRTrcTmxMoy+GpJtecv9P0AYmvzMIxR7L6MrGM5mpOOF8vpxULdqjz
BN3bw0hT3ee+b/TnBLP7j8ayYwzxtZ+xdJDgBGskVp0MdwzQxXfyPvHw2S1tlLzhDCoHwM6sYbiq
Hew/F7lZlZkZ1Kbfg3PnGDXdYKmW1jnyqMzZCFzI7tgAktjkQ87murzPCv/aPKNxYAMtbwg/US5Q
pZQi7BYI2ZypqzrBp934maUuWDW1MEQWoCoDlF0qDpySJ4gxj/jMqm+I/20cRKVitxvTMSZpSXFD
zTB/Kpgze8Q3wTILGP8HuzJXvsnISmU3V7ddXiYHMbTwqhtUh8AyGns/jpC+ERaLIyLLEgAQUaHL
4oEL3Drr1yrPEisYLKFCECFQmDSIsAW9kem4rYzrypq9Y4flAGoUsjsrXm7Y5xoQyHJPspHTlWUh
ro3afW+WfATjTGII5dyEQhU1h3Zo40PWz+8r6E24XqSQsQmwVWKqh+c2m6s7f86x2oAOPXWOnb1A
B4++zfhq8oDfNXHC0YPoBRpPMKeOGOCjqS4UmUahpiDGLHFwMnWyi1jsyVv2S8jASvBAN6Y02WPD
gDCy/eJgAi/84UfOdx4TfTdjzNpJ2CtBhgZ13UnYy/AMBEYJr+joCIf1bqmLPOTka84tQYoj5lFy
g7Z95SVzH7ZGXoblKo3byBGYNts2P2fu0j2MDj6CXeoO4DdiEOZHTyefsIOAxUgfoLtZIRvFfqpu
+hmLo7CLr3lXRDhqDcYpejLvm8gYQxxC7kXL/IMhaFU+gNhfriPLa+GfZt0FATSKn9J0cDLF5iFh
HMJxSvnU11FzXjRPjDRtTCrIS+mV1YuHuSdIYbHzOJRxojBsNNW+1RDl87mKX/jydqEbD/03U2Bv
xHovrnEXN8RxluhLtGg3aKRNrMeSd8Ab8ERhTU4ywzgVaFo25NPT5MPsozIO+Zuh8HodZEg3NZev
BUJNe0h8+1VR4sIldeaLqgL3Qw2GNTX0Vr7UpDA8522AzHknZ65119fq2uHiPDbW9JUFs+W3ZQOX
T/kgz8Xs4rEp2/odKvG4k7qvz2ItiosqKR4Ali67ZOIHZ3NIArYcE+MeRycZJ53aRMiEcJ584ilp
YDdJ/cECXifby8zpPgXIWgR0UnqYadkH78UTiRZ8wtshL9PQbzZbqyfMHLJblfUfKyJ2WAHS2Lcj
5annWC9Zrlx6nEKFWGLUhcLblmHmghcp+mX4xB0yxn8oZP+/1/8/iH4/dbX/rdd/ZPb5c8Dg9//8
j0afbh4jBTyWrXSyQB8g8/2ZLzB/s2wLAWD7xzMZOSna+X9wLazfLNZ286+VTTQBu9E/O33nN4te
2TH5xyEcwKjh7zT64veVgv/Vfru/8/34+wmkOmQKf085/Nx+N1ways0+3TS3uVWmwrhyM+yH18NQ
MzzpXL9b3xq3Xm6gtLEcItFzVpCH8hOuAQtzXyJwGcrCiYj+ztHXjHncK9uumicwMQlPm4CoFZiq
pe9JYr7Vewewy1ttiFYGxmTAtjNFwpfQp3FjS5gah9uGcmRljJewVCDx2P5Ax2TXd7IgsXMSbWc2
+4XJ1Ddr0vbyo4qWznomqBQlx06PPj6LLE2A1cK9vSDmV5rsh7Gc9qmyGhpLXHSW8yQNkef7xjLY
7rPkUxuOBWjG/ZYybbNdVTeW3LtTs/gI9YkxXDg0JM0xaxktHmansrJ7zd4fe9fHDOOjwbCdK/YF
ltdxA7DwkLk1Rrl8XDb7QaI7vLzb2eNBaQaFnNf5ba2ofib8COndyN6VzYQeWdgJGLLKcj1MbBBZ
bruBsVqgcMR0u75dRz9ch4Sx89LmKrpa0qaCk9O6w2NhKdKovmCuQiu6MAuHo1qO+h2MO5FCy3Ca
JwV48Cat5nQgiZhsmJyVXT/DFxcCwbsf/07xs6fq0+6r+HKkdNLblTRhYm28Au0FWM+hwRIAU6eM
3+0oIrOJtQQyn09gjEFiWVjegTwWSa2pyroHj+ZUHVXsgwKDRMbcbUxzCnBDQBG+8CO1mkdA5u0V
ZtmEI5tkYR+0Zm5ssb8o/hwiHWNIzXuego7VDR0cPgNYtJP50KXrdm3fNYp8cpwYRmYUuQxamJQn
CBQMcZma61b7T1lB8zxS4xiBl5VYztYsnpwwbtroRRfNSIi3yOw3/E6X0EarhuvVxlqL0Td/QJ/h
F9O5neMiJjnHnFC5DM+UYT4zX9P15ab7/yd7Z7LcuJZl2V9JqznCcNFjWAQBsBEpUY1LrglMnaPv
uwt8fS28iMqISrNKs5jnJAYh9ycnCQLn7rP32pu3rS8IG+iz/WLxAM+9ecFRs4sGG9YzJ5Ty22qt
HrF+Rcbf924kG3ZPnC9YbDXWFYdP+rOmTsaTAf7TDasuhjrMFfUnLEAQw5SC5X7EFr7c66VJF/nS
FtWbNLXhM4tzAzNSUto/pBHS/rhggv6MXVwUC6lxFng221yvzakk2GkcJDUEZgol2LyOBPmyhkIO
fMFWfGSmTXksqlWWnec0TYgfm3gNvCSvCAvCEGRwkCg2+0wf5mO2aiDt4g5bSqkm+FVGRUr40eT+
CKAOeP2HEcrdrh2s4l1HiPqtDBTzEVvI2aXpsdF9FovOqGqUzrDPMEmRsrdLOzo4xCpK343BPdHC
ornKnpJl/qn0PFlPemZs9M+1GT7xlLitbxtTJoKV7X/oyomBgtdgm6Ezq51Gc4EqaGKLhoQH5zAo
L4DnAC9QIxP9FCr25oCUYtzdraQb8NoIHWwg9sbyxoiYXAzglRVs4iL7kTTovACpTRQMy1TKYeuH
3xvjJ+Fwxd6C9g6yG97UqQXovqR954qRqs/z2amRAOiU5CUzENl9yfCCYme9aJBTSbnXjgQfZFbW
tlWslLMxRebPnM4EF7C4WHdoMkhVnOwahD065mKfhUDXH+zVHrYT3UTbogWXNaxYRlMDF+VmSJ2I
qxysektA/vVY+58n/P8ivvnfPeF3I27p6uM/go/+/33Sb3/tH5L+3wysKxb0HVdsLkn1n0lC82/b
Gg9AFRE+8nlEA//5oDf/pjqMB5gZdURGIA//+aDHOylUaFNsAoCz/EVm+ze8kzzQmRn+RWhn2cCx
Q/CwAMAGzIe9FD//F6G9yJNScCDz6D0tPDFM7XplHNV/BoVy1qkALm+s5AnggVhwHXPtNxG2ACvO
QXEt1dNK6Wq7dhE+jFrftbNoPyvJyPIVBq9oXPtM6SiAkQJ1CI5DYC1uemgKsgIsMEllR51KcWFW
EyN56brhtMwk6QstSf3CsdvD2LvWGb3tKUHhnGU/Nfsoju7TGvPP4FqUMPW7jsfCpWFy8IkqzPd4
BkavdhU4HkpaECTrhseuhl7ecFbA3/gKHHmfKTbPTpsu+IhciojiV5dAtifs6m5hgb4v0QH3iGHa
W0k5HgmCkntza6T7tdcljY7kGSK1f6G1zryfB00/FjowZgg1f8rCdv2onfsHKJTrH1NJ3zWHtL22
imLfEzc6avBV/JJfep+58FsrZ85vDGHiWCZ4fmDXTUQtSgKTYyTFCYaOuqLGmeajEdP60cbmrUnn
/dJY7xtJ+pvBCydAn0k6wphl1NsiqynGNGpEd44mG8FvNVZqJ1b94hJDqP05zqwghhr1p02E6RPa
wUKJe9HpNoJq/Lt2eur+OOj0D3Gu2a9FG+lwx6mWfajborzqfCtIWpYNfPLY1o+96cztQ79CH087
+487FDxyI97CiVMFpp+FqswQkyIwYJ7HbpKGVmzHdONmlWN5Yz+hNOjVbJGjJiG9n+PSfdMyw5Gf
fR9HWBhb9b4p9Z65aio08dyqsXqdOvtGgp403Ur7GqH6gjlByfAxMXwpvHctCSha1iAr6NAiukKW
J6kV1v3k8mkkedr4YHXX+6hrrgYZRiA8eiWvYGcYQNuS7Wps/7LnSstPiI1VWAvjQMYNt94a0S9I
7S4djHvW4Ko34MZ9TVHY9iuLiV3GZNuoZtiuZNIw4R8xZ633S2clp2Vli80f0ePbZtsjGVpdo9m4
M3L1Di4Oo9C0wzLzZrfZJV5L2nTTM6wXZw9BzI9hG4wlVRskeHb46Q/JAlssa3YNjP2VZDpbYrO9
2ITadbDzRQkxKI/QuPpncjoejtRNYNFoS57klfWQN1jHQX+c6qfWxL82UfGifRGs9+VCVrAgN2Jm
/eOYj/fRRIrTaIHpuGOA0WRH4di5gKOvLhE+v2ovayYdYJ27JtP8oSphta/OgarF6MAJ30Mj5lNV
3LPDcHrko6JfTZ6LrQKNnSdWUVN4o1yoA7P0I1N6f5pI+z+YCb83yXDSKHi4/dYumie+Nncie1hi
aHG08uXOSwLoGl9xuBCDakf3yKC8c9fquAzZPeOY1+Q2yd/1bIAoS9I/BncVWwpKQrHVvcwdsCJR
kiXM2tCo6XwgeONT5f5i0wvj5dhIuc/175GqccjJABaTaP5TF8VDkTX9xgFyPJKNb007fwOYjnzg
G/ZRM8YzsKD9KItr1fYfRZqGQpEryqv4XKpcxpRRRvoesvLIsFtFxa3OVZDI6JqMzBT3YG8MEamY
whytQYoZvDqjnvPYV2unBxkazB7BPTn3JTh3TLxZF78wUhP7UdwgbnNvSPK9oi4+YstTnCc/qaJ+
VgtvlUic/EZzubci2JOeXv3KMrbk76g8GkvUf+tr90gmJ3rs6I3UqGhRrpTA1bofFThsdpPqThcz
ggWlNUp3mBuwWDsapI9x3IhfrmDCrWFYvCn0JyAfdRG7IjIozI/9VkuzfpCqci/oFUEcaYNnDxpl
hjB1dtjYM4ZL48Ku+AlOR+WZqfNG1TKteQVgjNmFTEQFwR31Uekp0Rv35CAce4YGuxoiqLNjFPOz
xvH6pnwWxfxQtNM+GRr8S+tQ3LVRld3DAOLen7xgj4qIxQ2vbVlT5PqR1rpnJvGTnS6UgdbqD6vb
Q2xFp6qvDxxQQoG/0at1S57jqW18JW+/OJBfnHz8KmXKONkbNYGZ/NYJ8dUq8KeWmG4ryKOHTab3
ZltjP82pqFtIOG+YsnU1Gr/NXdWnRTehPweoubvAFSuAqnMrxMyGdR309dp8RULNwV1UJ4kb8puu
Myc06+rb7erTnHdqYMe5V9I02ZTTCOg58WkjuwKGvG+303PWLbY3VYlPlNSL2oaaO44yBtygX+v6
uzd1DgIp7RPOW1fNrKJ0VlXUMk0zDmeeaoOR+cMoDyZdPEoV6rnNnltbX20nDzPlt8XcObbzBYv+
M/g0fPtdW+25SnYrrD+8Z+GoVreO7J9RSxqHLL4OlKcZ9vQQDw11KeM5baaV6HH1abOO2gHxumgY
Pce+O84VyTLcp25rvESUcUYG1WzTeMq5iGtOGfGQnSuLXsgth6XT0xl1ydUqmyPbJ6+0L6s9vqaL
ctIU/VkhP7KzOxCzbvWzTk9tT4GzmNikzU0a76bF+AMnGq2NJYD2QafB3skUQQ46xitvPmHpeVv6
P6VdHNigXSx42G5XcSdWKfAtBCHBDj8xJAUC6Tt6jR5cqKEeABpnZy7bmZYzlk20g4XUJdHPsx5l
fPJfrZoeCfD5Wg+bjFgWKJGVt3wOXPkOY8vT+djhhJg6pBpxcSktbUtFOToqCxiHhEcEEU2glmTF
LiEZJuOzvrwuQN44jwdSLhyswT9k6tycVE3WuzSeHqfWPUyrvE3J1rjpVv4Yud98afdJz/Kl6FFm
7Gg5os4gts7Kt9XgTnbdgDfM49LwqEo7EpvkUeiEIM/oRCDKbT2bSvdBPWiow1lauW3QydXyBeyu
EQZ94oePGiVstl6ArWmPC2j8zeQQGWz6Wp1SLVV4WpZfnB4W2lqwiu1/nIJgetW/aWIJxnY5GLkZ
mM0KTY2i3qKi1KUI5yE7xvYEjWxVS48Nv0sris7Hi/xMRdoebyO3KuPONrS7hSDoThXxbbTHl3rW
lX05/15LIsdWUR909I2z7JWMF+oup6H85qM85hrvSY0NeywvfLWoEN02PcbJ6oGMYXO8dq26pTDs
mzWB9bPHGb12NC8N5PQNP+/3ifZIxE/ySfSPLYPGNEwPSsJjUZKuhOpEn6y6c7cGk7kPQSvsrRlj
mN4/ERwy9/XAXi51ymbfV+1ITlxOh7U33jDrVs9TRZmFTuL1DBUfiwjGadbKivlMqulN1M/uKq9D
oz8Rrd2blBmw5LglTnu2NO3OHmYUfY2Jk750o+tPA0x8K25vRqc9AmE9SC19n1XnYRjLQHHv6NPY
J6gzxDPosK7JX/d35ew8gyeZglUdyLVoQ1ACaOQOOoWF6ZZeN7y0lXZUof5vs2mQN5w+VZ7abkL+
g7jpDBvPnobAXl7RuxBqIGhQczKGvXMq6gpSc3qYCFf4qp2CnDJNLvXG2UKpvuJqX3H3WSVLGjKq
J1xKhu6X2vgLSMhvsTjvGsSNE9qMv1HANIU9YaxlrwCmfNrLjpgCt+QNzwzuCxPQaE+YGk8OeII7
3Y4+BpCL41Rc6STeMZ14NptRvezh3c1Bzy6WLWKpR1cjvtKvDBpgh12goPN3qpSj2be/e5KgZWF4
27JLadR3PS6CHI8Auv8Ozr2fq7Vv1mA61r9D+AJM5ywFNDJPdvHRWnqYycVnVX1jzfUMLe5YpazN
LMqsgDBKfdzHmsvFMzde2WhhBQwqTEmCJRnkicK0/LwGPQytYNca0aPdvmels3iVU9nBajzqTqn7
ZrttdXInIJJMe/fisbUUxwxYmWfbdxzwAtZ+u5TAgkd8+1c7Dft0sQ9UO13NZfOWF58uWoohPnrb
eFgM+1PEX4VqSdgo+Pjb7DSKV+hkHybNNmOlP6cdsfNypfxIgwab4TRnsOxbYqit/p5EAtJe3PIg
rZysVVgPL+HacZBM6VHcUfTw1EFT/pVQR7f9f/Fy6WVjBgNAPB8yWE38NuaB2WPX1wzmKz02V24T
1lk38k982G8z9+ddHOOCiJXtkrQmH07ag7bon6W0073EViUk2/B6Xk/u3L9q1CvMptG9Zmr+nW3P
UrLuCpASTcyATNObSXG4rzXpNRrVb6obTlRKUjVaWZv5f59F3Tf7cY8E8Y4cwkWztGthGD4sOvob
e6JTAB9Cnvz+FCt3hLP7h8zluKcJJb9Q85ddG7dzD0tvakynNA9BWisyilygYJYd9IlRCSbKZo7I
i+ZTMWg9cK0qeRssO6eLDx5OUa2FlxpaT3c8Y/2AT+ldIf2O3DVtTDfhXKZVcQ+sTevaE1ozYVSJ
ZisYSIvd6ZpTzHtdGVWxU+yUBJ8oV+MPUA4CgCwE5mue6eN9bG5wY3N1sBNUdWvBs+lHxPtY4PbY
i5H+NL9PtUbcwUdU5zasctqC3ENWy9HZR0Mem79KtUTPdswp7kKlWZRLZMVQIKVb7mLIsqAWMuaO
lRH8oZmnHNYAt1wvGaP06qbE3Jl8h+PQkZGZehI4u7xIxMmhEjv2hiKmBr1bcxJiTW0IfEumwJg/
2STyJuQPJA4Gi9eR+2jK56ZxFMWuZB1W3Zl6Brloll5BgToJAYRAYnaxAcsuKQwrmHOGDbICdDfS
FXWwsrQxrnbbsEeWmZUeV5rbSITh4T8snd2d3bFw6S7gSdDrllIxktUrXpM25orOaWLe+jRq+xoN
vUK8HXF3V/DDw8j0u5u6pLqM8cqLH528uSEhFVQZzr0yU8YuFNMKurxf12fTSFMqZ6SpcIJ03QTH
m0iPZctxbW8A96FiuE70wDL4LnVkHhk7Y2R7Qvk9PXIqDzCbYvKWIl/XVsSXw2NZPdJOl5HExC7S
5SS5cYKwqjFFK5oLyANChTCBeaOOUeVWZPlnKjmYdsVKTjFbxcT52iatfy2WoaUaE5ebfMpG6Gk/
HOAS+yeFN+tNcw8YMjEjS75hP5rvBgiIB1VY5cgMJlmCd0560AisiEd8n13kcSegQIutGXcmYlJL
WOEsiUKT4jqyEwaTNRUqhL48eAjOJcMORAfQwAJ1P0l0a7KslsNI4AKo3cJNfBbWmvUXdHlihjA9
qWmnhdP8rE3diL2KuNt4imRlVgEbsujYYaOKPL2VkxmWccSstwxmJuAbqfY9HGGz2VuuUB7hJOg/
VeOOnxprwtsiZP9TD0wohZuzXe4a+G/V0p8adap/NwK81E7mprYeZ5wKmrdtnlkpFwQ7KrOpQLxq
a/uYpFkDRTOKb1kURQlsgJVwkiXjLsAPRxJzKUjrtUn6lhZZf55kQaFFr3a+QZAR/xG3AYB1a8T5
IY/FzwA37GhOufvUDKbzCIivvmjDaN5ISpmc3apZnDrMYZ1v4cp8HebMvLXVrG3H7gyPRGHS7LIj
oYS3qVyy5WSV1N/w6eMZZQVgug+cn0xIT1l2hNkIfDCxawODU24bgbRV51WayfBH7RyudcCTi5fq
SfVUsYq6Z2dPPVa+aOfSoMmMO0lK9IVzSs4MUYqmPFognAquD1Wnrga3xRNBT/fN5fh8AlgQP0VD
xzxizL2LlDWhtpkM49eSVQKdDQtP7zIlGIbPRcYfdF4l4VRyNs76XnwBLGYRMEyi/JXli4nMGCu0
ZLKev6666H5EXN1zHRU7NgXZHyVzBBfqDA071IaeRwzvsxVYTnpVC2p0/Ir7C0N73IyPGUAiqMN9
jN24pgODDJ5jOXfs1qxXIRummRifDhXVk0D6ERzfVkNjHVGPuMUp45Qrmh/uyhc01xluNrHEg3Cp
nIedwZBs3MPF5HZV6EaI3yTCIEbuKRjpmTkgw+lHE+/aQyeciMOaXh/19T3pHueOLG/k6Oodyudi
2/LJnvT01PItPOnWSh6ZJYMJtqJmfFZE+oNxjxFHimjLmXXxQxw7xtOsVxwQDJp9NDDNz+TROPgi
QfdAJE15KUZMiJDOHleATldBkogvl+6cTXKVB97v4aZzh2Hs6Cp/ls96jkKgITEcCkpkdsZQU06e
YKokLtlyvGlUSdu6QH9xOjZQ1Dd5rV5ydc/4RSYzQlEdrhA7LmrB49TMQr5WxV7t8rd2MZ86LKRz
HSrSPUu2mJS8h31h7BRGG7svjiXV5GBfGSowzqZr5KvROt7NTh/t6hQweGPUGhdn1ezIAlc7UXfT
xajn6GRgwuLwk+vfOLOV1yyGSRuo9Wz9yiF1zrrwJ+2BYq30DVzAeXHa7lOy9byUi9T/4HSbN0Op
Op3bRstprlyWn8LQi9/CGIxTBAaLDuTO7/CCki2GmtYdpsRp3ONQKH3GTJhXMuT6LJPjhKv9rbAr
LHKDmdyDw9e/jJUNFDdlcGY2La0vxH7Eb+hVzVXvVR36ZdYrHzEm8xFOsiSdmo/PghYvYKmKO90v
Wrze5o3J4jvqYH2yFc5PWqp2AX8oHM2tv0Ea1ndD1eVdwoQk/FnLp49uMJAn5qG91ylQPTjgpMN0
VWzOXPYaVoq6U/TqJiX60BidF+hru2JING9KZIIXuBThnJREU9Wx8sr6PuYRuI8ajPaWi9sxilP3
qEZ60HMzbVVslDzICdu521dSpkOQrO1l2piudMs7bJfjM7IWYT5Qvb6BV9ObYjTedXStX/MqfVnp
h0ZTkm+gednOqPszcWe2rnAODxjm2eavprEHXndnk28F4+disMcnWQ/9RJstzyBB4i9HELVhNu6K
OnqxNCMLrY3qVNOfvJPNYPm4xdcHu69/y7T7ySa5x4PHWaUlwWdU1WlEivc07Pj7XMSnaSh/KfB1
9KjVP+xlRFjC6xRYNOqO7RjGTkU7qpMhxMzWi7C48Lspsu/HKkNpUcouQNOiAHFgpNtAWAi8HZl/
82maY/yB6gr9prejT82pziwj9vPWH6zWym98vhiCJQy4ksvYJUTqKWyHhlG3fWf6zqhvxGmgHZqq
h+M2TLcotlhSbuhHcHa2PzrTK5yfju+xeUW0yX4xfuZhbU4TXYsU+KZUzsm4z/nPLI8O5XLshYK4
SOpggpvqG6JeDrU+mWQKLHF0EXsPVLZNv/FtlYzWHWIFGYeHwnyDghb2I/lWpF2ieBxuKBu8CSrn
ginOzlgs48Ow0hC6c/IVuF6HmUCS3NjnQAB3vaHd652FTIy7WOR8l2rg0oVZ7S079Zz5y6EbFcFD
pV9QNkegJNTBohvOdi4ei2Tw6SYtfS2egDRvtvYpfl+w/KOyNUxM4/BKK/JObVk041Bml2aY84Pi
dFwezGEewF/aCbCye7OQR0I2h8JAe6T2tLvNxMWYbOV1y3tzr7OygObn4g43YvPkRuqF2kRxHJXy
uRfLnRbLbyntU9u0Z2e177Im++X+JfXNwxMTvLor67K4NcKW3zHCnZYl3RXzhPKeUVV5b6k5tZ0S
cw333dE3KYc/O2WVMXzwYqhtXgkg5p8DhY4YH+NdwnYRvpKhYurPY/Y68bXskhd216hTdYl+rzHZ
U+ZIjGXt8xsrwkPp2IckwTo0OXD0GOM9Sy8POQVvvTLeV+bg42d9G6bVvi0tXN1uqW4ZCPoPUNHO
I7lM0IgRdzqmJbU4uwNmG0ofjGe4E6OH8bn359XYdVZdBbqOjlmyZQmnoRjuiLCcNEQ8j1Lbax/1
4y/XzZP7CM8qDgpyKdWK5DY40hsbOA5iwiSSuM5H27JW9Np60S7zLFB1+ik6qrWBICb2Q6G+Q54U
hwomtZO6GkLgHM56LIJ61J9HbiV7GcvuNFbl8CmzhSpHor5cFNWjDgxLrdY7R1iPFD9+anocFtwS
Ael4fKInfQDE4D7lFVubOJ2BDmpHoMpnrB5HXJHHwa3fm2X20mo6z0o5MIh35JmaOvf7FTmxaQqk
dW7sbiHB+Dfqlz5VYE95NdhtvoWuPzZdfobAQHYbuB/FFzskfivktLQcrERNgkkrfoH8O06Jpr+M
pXsaEfIgvhdEUv6SBfkiyETrf0n84a+yVPy8ZeviJD1Y2nnRApGs5tnu2t9ZnJyNOmNZwIYbMjW1
pYEtKajguZx6qjq/2b392pf1E8fZ4oWXQ3zXBLndOMe5KXa5gWJM9n8/ZvGdblIk05xhVCQP86im
wbiY91n6rRVzllKtii7TLlNAw7UnORD+TidNfnadNO+ndCY5Hs+j5fcZtBMpx01JT1s38hS+gjQk
KoikOyK57g1eFq7M3JHur5gjiHJmQ67c64tT/QbNZX6om+ZW8K+0+EPb98lpVCy0zG0b78/V2n1T
Ylffa9UyMMJURT+yTRGhqc2ozlE/Ad+mVAF6lnoROPTXfWezkDIKdf2yE0YM9Jjyh2E0Zo+YTd5g
F/DvnYJi6XOss7xEDP4BEb7rmYPSoZ5DjcGMjmQr+43/aJkvkaEviJt9RnEmf154BbGs/7F7UvT3
Vw8fzkphu/+t5/N/f47/cRn7j3/1fYr//Ht/t4TQyEdxseXajmEapkOF2f81f24/YdEPYkvYJleE
S/7zH9ZPoqGOy1BPoRF+DdPScJj0mOYo69t+xH+GBCi6H/9COF//liPkv/hByJdvfk/af0iN8sv+
ix9EGdd6VpAH9u0Qn/RFuD6xtn0SAa1RV034lEnn/mwmTy57BWW15gP0xGEPryqAj54H5iqWA16m
Y4Um7OENqP/nCvvHFaZtKdf/f3j4PS0/Pz7nn3+9uP76K3+/rnT9b2SSdAMzEZZdfN5khP9uKt5y
xTp5enjQzHuGsyXP/3FdKcL8G+YSy2UbhdmYD/+fmDYFhJuBzZjMsWryYwLG/86V5fwVHv+nqdgk
0YvViQscS5MFd0jwq/7VatTSorKwVsRDWFvm1pM9RkP1BGRoosRewktUwoTtrrhkEbVhrdABp7qi
e6YQZmsg4Liy+ZiCtMUvxHKa9m9Xqh1yAHJOBdN/9EDhPi628wqy7mz3mgx7vDJh67CpseHs7hwH
H28JT+VcJfHE9hqpcnTNL4O2mb3d4JSoKTUaR/mLZxAGUwAbyo02bDo+GHMkxUHGUn3pKvtuTmZb
JASykJFgN8j45x8AyE5PjeHEI/mn2jlrNc9PuDI09kTwdCqgtmxYOG0WqsA8YjRvhhg+RzM5s/O9
8ZGqBBCw4bDZ42w5ktVyjGg680sfsMYE6HQ3u3OurZ7hmEmT8WwvcWbvF0ydbbgmWpT+0aWKqF5i
Fsl3fR0JdGOpHmt17YdTp+bWXToK86NFadtlBFE9qRpwkQmSzRiew8GMSbfNjuvTyVYESaEeSJwK
ThbmaAdEsqugm20OBeAqd4qWpgH9YF+YNedboy0Nz9mYVV+ZuVfLwE/LdD36Ko/wXd5HL/SfYixp
GiwrCAjwHWCaeUXSP6zu0AAW0eVRqEl/T6SRoEs/1WcFTRNnCEZbXJjxMdsCDi1S4zPFxlRTNFM1
fHUzSBacFOJtLSfjDJRGf0f6UcIy68pDwvt3dNhg8QGmSPVWquFfaYaq2Q9GBI0Ldv1etc27cZib
XQI3W6I9dUEuEhyW8OuWA5C9BoobptjOY10/eCbr6uc5ZdnnDHV/WjLbvJUUNxxsoFJ7FjMmJ7Im
Pztb5FcdTCOMi5H30NIkehwwvy/8nfUbxmNGXYeo4dqg1hlSz56zCZhxuRLEyS2SgISO61MSa+jG
EUce3S1Zg/Cqrw6rYTbmRkwypwFK5EuRK8GYCONurlXljBta9Psy7hlGisUEfdwV9ccyz1O44FMO
Ad8BxtLAOB/0FuScp2fkNGcso17hRoxUFHYftQSlNlsdhkJ6sMCqkCGNSMRRkzXpX8mkfIrFDe1q
iVjl9LPyyy1Exb7SlST4aveDluT2BYy88cSFs3Kl2Pm+B4xz4yRnBrIHoJzYwHwJqSkngKvTY5dj
LTa79LWCXReaFShg2MU9FdGSRNY6JXczwXLIp6UesMkQPhVHXWDGquJLsxZAy9U+gWis01zVzm0b
um5lnO1suaHvAuUn3AiHSIaThNZPz2vYlfWhV8zyKjvr1FAVdcdz9jDMbfVkI2qFXAZXADBPmVt9
1Bpmw7TF84Jhf98RMOMNm94XzMiXtY4fjcn4XMEj7cbM6MKkXQoC23r+BD7ApkYlFVenE282oghH
DWqXIOOSW+iwldnlRx5pakBPm7jKgiadTFm/9E6ZPqlSus8jVgZ1HTaLKPcgIPZAB+6TdX0p3Z60
ZX4rKbugmuptmeyXiLqrHmhx4AyVySKWk5TV+5athiYZIgAR8blWzTdS0V+2FhEzBd3myyL+hNB2
76hr8p6aOHrqtYCirsnkJ7KaRzexr31dtudCKq91irW6B+OFSrrvrfSMAYayGuVNmWb7QTOUxU/T
9nWiX8rCCNjoeOHrJnlI7PakN7YSVBW0cVBcgYGpynLMkI0NXDW9CZQ03qLIeM9Rg7y2b4wnxPo+
LDIwviB21vRZtqb5pzHaIlDs+Ek3ImgM1nJ2Ct4/Gl+qXVO513jA0rRUsvLs1Vx3C2A85ANpwaJ1
JRX3ju+U34aeN4HepqAGreTiLAC/IsUtTotVaycc2Vc3TgiWKU6EOd6F0lKYdyhhuDPW4itz5Q+y
VWgCEt1ZRnLBuH1KM/Y30lBAMJrJF96U09rGz2DpDpZK2i0xpM+O5KLXhOyTmWfK0Nk/UQRRjSXl
LZnn57JAguSbgRFfI/ys8H2Cwn1f4hw5yETg0k2026zpPpG6h0JY8Ktj0pFmPlhBMgCKrvG3ZClP
z8ziDM72piL6UUqO1TV5N9rD4nWAnGWsNANRVUWzW6XiTbXPmZwgGSfri1ragDKzBqQ52R4eWkP/
lLQcpxfk4bEXkx/RA4k1oy8eXYUPTe/4u/QecAABpjCEQivbL6ejaCHtODlHRd59r/0EhpxXGrqa
0oY1VWT2PqbinVSB3Q4uhgyLC3xdB1LhxuDOgWa71OMtG9Uy2rbSXlvMxec4TOlT0/K/+46irBF/
zTjNBwR8dBTbuo1JBJyAcgmcQdj+R5eQMZ6FCmGauiQXApSPZ3dbiOZ35QC2yVix0uUu4ArLbKuA
D9u8Zk4bagpfOKVqV3aibY5tubN9MUj50bKnTMk103ymduSwWXW2NGRYS6PJE+5Wm9rqtJ/kc2nx
GDyldZxTWEK3CEYdS45K8yCzFCsQYfey2VrDZlEGWQURPI3SQwzROR3rD3NMfOKVe82tOT4rbK/y
3yrgVkLjKqGg3HiVlGodeWMeIBN6NsYQt1ZHLwEaMP8lUOJKMMBd4wzkvs0TwGvkpHoUPpzVYvls
poUSN5ZmkVRvTbbUXtJYD0KkMz4cnqwUkWwOwZbX2AJwj/Lyj6Ni0LQpxdxZopJ7PkIV59TqEv5f
Zrmn5OiDuj8D560FKgEAJcMQHDok0LHSnnGW8d20dIW7Sl0E5qx8LrXM7i0a4kPs5m91DWt27Eli
EY8njrWtdJfaeknb5UKJ13Cgu2mLNuDGKhTYepFaNlgSuUqNHA7EnJOhicxlOuZOqh/KFECjp6KK
73PKuS854LWzwGnN/qDLw2nBEUce6jdF52TK7NlCd4ZTmPrNPER3NTWNVwNY7N4xlezX3JbrGQly
eJps891O2jZoK0e5W6bhT1uC8aXDzFe5JAmHT0fGMOs964Xtu5kx4BHtcPXUiQueBFHSxss9OEQw
5Wu+RG1QzHnsAz2kWG8ZMPFYb6aBx0SNl+y5LPnCdzXGUDivuMgstlCz2aaftKqkp4UCk9yzbLSV
FpDBRwu3EPidxXAzYLYv66ZafCvRKpaSE8t3GDaYrj2FXBVvAIEs65DHfB4+OVkFuXKWOegaFsFK
exPEuyi71OnEMXAcNWt3rgeqMfacB+X/Ye/MdiNH0iz9KoO+Z4GbcQFmLtqdvspdcm2h5YaQQhHc
SaMZ96efz6t6OjOyahLIvmugLwuVKVfKudh//nO+o4ZVRtRoXhfdnLULNTDNFGzHKa3mLdGxV9qp
535jpAb1wBXgzuocAFBkfW06VnLAYWnem7lF/rhyPQ2H0qRi72Iks2O9g/maDi2tvrqMVOX7wfNk
GoVLFLoq0lsMRGaG78ad/R+yTkYEDCd1CNCEpT92u7bQ41cDnhM3WrUs5XyLOwknqseXCxeDXiDy
PgjNAHTTgXozloRldnQIlIWRw1+lezJ807uhoTVtP2UX9OBrMY1Y+yWjvRPJz1iyZ8mx9ii9floX
Bk+y1eSwX93HOU2LxMvcY9kxpWiGDetGI7uLDVvdMX7HLObdZCbol2RVYr1QtyOkIH2DHSZ90pnU
NBt12UYTtetZegwZTJustFazcgK1J6ElmkNShRX/rb2b8cJvaqwBCx/xEeBlbYd1NZNkZ/vqFSTe
F0kWTg5VbN8Kbx6YSWxDDQfHjKsnFs7iMwTqT0+MZwW4QRcPBIFDfBCzwTJrqGS9u1wpT+6y2Jd8
QKwjip9zfY2TRB/v0lq/17PhYU5jrWmsc1IG7n7uM2m/jok2/CPof48nUW1nfUSVMRV+WM1yJfeI
n5PxUMDhGdfV1Ab6Cj9toRX7qLqMd3NmbtnRkcXn7jLR27x+BJbWZk3Hmo+XGhYOO8kochxUa9Bk
29Q1L3/q1s++RUDuOFl2Wm4SK+vIXBiFx/mXZ4b6AmEz8t5JjREYRjmJU+HEeBNUHCbfCDdaH13A
gxcjUqyeg6ycq4iXQjXuYxU/mB0aT7TMfjadR7FoDFDNYn0FDkHDnTnNJqHpzroaMEjC9PPNMuTN
rdHx+sMga3jjsenYvZpwlPIdBsVg+AaW2cTvmU8ABsx2lLxmq5nB2MnxqJSd1DikDI0ZVxPQoFnk
FW+Y95CZRXXIykrg4+Fto3RWMccSVlTDVEReneNly+dpr53rYGfb/SFYHPPiE5+82KYa1uWIRL5S
Mq58UMN2+3YtiYVw4LpvcZo+MzFxfVoY2oFl1jGsBW67dW+F1es4ePmdlWHFW5udAT0JcXmI0Kpj
cDTzZH6EpefOkckOgOyb34V7woXpC7NeZ5DznHy8DSR6TByEc39DxSt8XVu3W1KPnb32WivG9RWr
LjwCLKrhdnhD8YSV4aMrbA+EZai2bWxh9A3c28Um3lbyBdRJf4bVMwIhyO9ZohMLZsdxrHyM90yx
AI1YZf+kEFNDD2iKcDtDVyWz6VmbtgXBOoCpaODSBP2H4ZIa+rs48z+xuH/zbcQbRCYqI0KPlDgJ
tz/Trf79c/6R/V60+pf//n/k5f4zCW/7fwugaiK4mjZ0VHDd/ylaWYTkIRSSqnOvfEhT/CaGhn+j
C4DryAIA6jl/tVrA4gf9Eo5zgKsA1kMOFQEcPf8PwEvsEfFoyO6dWUKyIB5Kr1VrrRJgsKyc0Ls4
6Xg1DrDaCJ5oZsZwtMYRpoIHIEJ0l60cNYCaficVrBpm9axQfqRKH5k+wprv+t//+jX3362pEZny
/695/vvPJP3AINL9Wk7Bv/OP68V3/0aRRCCw9lrYc/m+/p/o6Zl/E8joIZpjAMXAsX+7fuizQM30
4C4EnCX8364em8vH921Wahbspb//X39FShcOV+/vrh8uUFtw5VwlTwecJtr8r4pnLxOO54YRb6x6
zE+GE/yY08RBSB9PbpZ6LJXHY9vl6TFuhuTIrukNbK+5DQaxNm3cXpZSzbnxJs4snCDE1qhpFsV6
0xNqamLTJWHCpHVBnYuTDUE6XGJjl4zlpciFHjZtCkXM5Ke0NlUSCH5FY38XjNXqSwg13UBr18aL
DO0m4VHdVYCY/eHc4eOluLC/hz7O2E2BKq6WIK2u21mz2CS9Fx5aL4wGt6NRxzSS4D6llQ0iMFJj
Lc9jk9BBg6OGY3rZBWN3CtGrln3mVusezH/kBLI/SryeK61K6zgANcenhsmyM7KLv0wmiWWcBcQH
bqvrcQ2qw00a9+9k6JoIyqAtVxYnuaM7VCct6qykWM/yo3Jq8qi2lbcDK16scNFR++bc0HaQ72j5
bvV2aK+iSGgiT62NsLaqDUe05pvGpVTPtF1qCw9skifGanBniRfCqU4WxQIc/mAaKxCxVGyRIaw6
5Dezsn72BuVslR4fk7a6VT2ty7eyGnE6CdNX3xQROUF3/FnzI8GjL15hHeKg4HMh+6V3IOjwJ7p0
Tv3QM5G3NZgeOW6VneLwnWj1swkm8M5dp1p8M5RCCRuThIpsx6TOd8LkVNs2enVD68f4bSa5+tiH
Tnej0vFbm42sxb3erbacm/Ntb7ryRvBnu5i5PPTtwvgtL03dY5CwWjsqocFGifJIxOiPokF8FJZG
NFpKdMuw0GjBvdoNIXELmGaUNATCuqv9HrGzsLE0rSSXzHAc8RddkiAh0WAUNJEdZFrOz762LC8C
TQFq3t/HCCNNQusZBrCE1y5ak4w3HAkBIhYgAFFqc/x1ecDGMi4PqisYo6jFGuV9WVHyeaTRNEMJ
c4IR8a8cKWYTOedkjkzorSUqnZuX1Ih4CxKADU1jp43k0E+cw0OboxoBw4FUfj9wphPTBuwpfdeu
uTxSiE23Ax2nZtSXuJ3ixb/L+wElnYdG88UrINtqWuxWnVXjrQsmhl2WymDNQH0lfYRvz9zWLrR+
lc3vdMP9rJ1sJ63mmMgOnkBOrjj89ApnugYhwHer8ERNUvzNBSq1opVKbk1Jy9JK1F2huY8yidTg
NXG3a5Asqx82NxOtW87MeFDk5CeXpTh6NKds4THUj5zXidj6U9+fMaaEGBZ49BTHZminC0s/luFG
fiW8O3k9LMRIG6J1iWtGE5bXIy0K1UPNyvkxIWTn2RKSVSyN+dir4QY5IMcagKC7atqwpO2q9yic
yrxBONuxcYlYagdNbgGOuAuyjlxRBnSDwGm+qA+YfJ27c9wQY9CiSbVsqE0Ux97ui3tWKeSNtFbA
/2lttinunuuLjZMJfR8avrHDemV9DomVFFtfjYylpY8JGb/XvHYTN9jmpEN/Ygz3eM7NHVWs1FQu
Y+HdG3OSEmswyp/hCLmrDPs+3g0Z+/w+7a2aaticYQCCJD6dOs0eKHD8gPYVHlt2bBC9qLpmJgJN
wnb9CT85KFRj4MCvSQRVWQLdDkXBWDctxaYbChbVYSmb0Ny3oXx3F0Mfw7m1b3w5Y67GYUvchhq7
fNfJWGCiUi05klaUIY++TuG1qFKKdySOgXIcPzrQDld0VLLlD8tlRgt90wxqhSDWDDeAn3ta8woL
o/voJWrB8motR2yh1W3us1bKfU1viEIfLnrMHMAFFegHjiiB7tNoEk+GF8NApcCCXvN4Us8JnqdS
4nEzhmDv5azqCJ0FO3aNrzxf1RHE+XAKsXjhRyz0PqGrwa88waRQmuwPqY4xJ2NeqS6JA6pV825L
D/FMeYKwo45l3yldcL8bxngnQtREqCslJrzZZYW0rkCde3sJR/Mevp48Ojqr3wawb89LT3HkqrXt
Nyds76G8wuNI5QhLTj5zlSNsDP49xEAMr5Z777FmMFeUCp3jUPygTenLRvgtUEHNIMrT2LwtmSDZ
+ST1xIOiahZC/ZXqxXok+73PA/eBV1RAT23JIY2OhvOVZf+ECApryA2qjWOY7QkO5nVlU9a8dWIF
IyGnmfWDLtcIY17UaOr0iKgR81EQCsHu6iPgWsg7CFkbDtMwW4thiKRSTktJW0JDAJsMjOA0zGyq
ELku1uOpsZ2zOckHCukA8Y7axcvH3RYD2a85l0dUW5ITwkS3jYlklosIiRkZyZ6kMXYiI7P6dzz3
9VOXBcYh6+z6boGJz6RuOD16tcoUDJg+LJe1p+onzOVXPSRdeGqGdaGbe8NiD5abTgGQOGl1fkSU
zT/mK+AEULmTqp2b+TOg1Iy9VpZ7rNcYN7+D8+zbrduGoiba3ZrfkNqRWGo6BzDdctIYLKc9dh2Z
DUG5h7cQNVlhsV2j9pon+quIzo3paQqIMa/EFSCT5zQwQhTS3VuBqG6t4bgDFIKWU128uXcAJJdm
ee4KFNYbuC7YE8kEnTAJD2+kYpV9mrR9a6kiv+iy2UGRLKK8rL/XuRllFNeW6zgtyEvbdds9LVlh
QhKywpNH4g/bGkfEYuNcO+0Qc5MdbVr50dZO+OT00yTWQXLFMttlvc15VVKKNWWnNnUeYAGQWuYy
gaOa6Cq8pCZfzjaLOa4iPqBjJ1YHgRMbI6nQbJGqQ5LWMZhPGadNlIFNnVaF7SqmeuAdctdNXt+v
u8B0uzU70jp5SjpUsLLGZZmbXQWpsfPngys5WdHhpzEYLfMsm2+u9CWlKKwU1DbEbfdh06J6lv3k
VyuXQ2l8m0IFUWRNcgpcZMnybhX0BjvS0WbnuM9VZmCQ7DNj3LIj0+1ugFL3M4eUQfhUGd8IBQXR
zKW0N7Rpbz0OKBiRunrAgysa726wuWkDeiHSCasWIKjgqBEFtlkzvKiUHhpJo5gx8zAFPWmFbRyF
GUnoiSstKiawsQTtr22GaFR8VY18welHS/ZMV5uFNGlecDudSN/RNt2I+CauIBAZcUAxSR30xbRb
JKjDKEkrWHlTlXaEqrNZkv5gPCNStiwHL2iy45intgHNu913vT1uhcktb2XlD1AWsPALGtywNvvn
eB4woS1zworGqKV9a/Iq/RS+pTbOUuqzSV3Z2vN0lPsyv0+nCshy4M3JkZDkjSgse8e3zKHdqdzz
7Ih0F/bGo5rMLIkGP9PHjM5kNBz1bBMGW3OKTb8v6bxH9yFSjW3/SqRgIzLkgfNJTxWbj6CxfvLF
oqyVubcLR+OekWMKV1mdkSUfqeXopD8BLnXCd7yL5rBNJw2MdRiD8Zknd9AfuzS2j7NQ46ZBMX1O
eU8DQiQMBL+xSMbPwTCzZycuq/dxGQdYrE4HJrUkGUijl3EIG6f8SJ0C6IAJrHlla0t+h4Rh5ezc
xE/hcIrZ1KzHCH25zWqmcEHulomiuhPWYZ6UeZt4S0TRUvm6TEP1VTr+MB+HhXI90HP9Eh4CQxob
K8ZNi1rJHp8dQl88Wd4yhCz3Kv65wIalcV2maJJg5eQl58BehDinEKqSTVPULAVUntSbIXTIEc11
69ZI/Ek7rfOZx9Uq9YgYxgjGXcQ/NziPXi55aCAq1j/I0LFAGZNwdOBRlfZV9A47wolw6yU90W1I
pJnXM57BMY9s4E2fOfGRS5nCuGEryYFv3CTcYkQikiJTy2M4aCHfEQI4XrutOvAgGCta3FrZfyw0
wVh7isDn4qTpRcNcCavLJLpLel0U7T1IjemrYBOYrco25BQ6x6546tjnca7sfaCskvynTQBsPlcY
MPUTr5EKeIJJ4fvGaMpHvla/ORb1AHxhqiilUKse1X7aoMDpL2jHcD7GUd6Fo9z5hBaeTTXrV1CF
IIIMneKvsQce7LkqoVXlplZ3sACLmzjOxGdVg5hasS1x3wa3rLtNOg6JoIm4rUkHa85TlVKXK5GH
jWIafmQl09Ga8/D9hHN2xTmu6zYaV04ZDTSwA0sBmIFZRcQ2x87QGASx+RytWkJjMQCnZuSGLZOv
fmeyTIEd6mK5z7oiT/YNlA1vbS/kIbf0V+XjqsbZvwZTULjbjqHRe58G3bo0tbSljEzZud9io/LY
i5YzDLvZRpZl8eJh8CgaXm1pAinvlGGuWXsDovMKv9L1Rq2q6qeKhVdu4flazxxgFDqRO1xPSUmx
rwc8G3GVNJ8T7qT2SiYyXzxjLBmzhrQOT6ZbNBfY2qLcAU2pOcQ5zbYG9DhsY/DD+VkwqIXUKeUW
730tPZP8N432ULmlcS6zxANOM8S3ymSFDtQ7a55rANDZdk4w4pfUIX4qj5pLuTiU/NTw2gsLIL8f
Er7jaiEyFpVKOnelOQ5yO1EADzzA8vG9eGmS35qsOcYHQZ5unVhiccgsC7rbYggawYa2g5qyy5Bl
EEfSa06iTTVddnEfMBwRXZpdYMlxkGxEjOfmGuTvXyYp1UO4xL1H9HrM9s7AM+C1wcMOc4PBTnOs
D0qIBLbGdpML++wbpJbdYjjSpgWPQ3KoYd0x2ZeBKELCPTD3epey7ugx49M6fq4xsoDTBzsXWRD0
XvKlgwEUDtCxD9oyTc68KUvDolyS5ERMkhloVHAWkVDYi0DoV1n6GJQzqNapxYd357jZjP/GGr3x
YAymP+0RTqi8TBdmtItOIBBGRpjb2LsZtr4ntQKOWKRmjNGB9s+VxqrzFrpxccXgGd7NlAc24XMW
+GtV5sb9nJYgGtkSeLwI5wePcOG2DyiBx7dLdQUgw1vbz70DQoy+qLKAnm+wqyWpWr9SKZ2cOIEE
h5BxBcONk76XyQQyKSgDix2d3fAqhTkB9jAd2BQFDUv0NYCoEVJ5ZZ8GaZmccirqPOxaH81wXu4y
l+8hnbLbLjUhK7NCishSMD8A18QXA3av2xNVtubHa8Hhz9SZcueGZRS5nhDU+J76DogRTTwMAJy5
zFVUe/RPXQLAS2GB+9gTrCM6f6rDz+vCl4Uy5/zinYCOPKmW++7Ol7hz9mNmUA0GQ6Lfu3GwMZ0x
pvhCPeayeaSu7iUPxZfRx+bLSLHpKrXap6mR6DeGupCXPCmzvB/NhLTB1ZYf5zNhmLaDWsyGxfDF
OcZoJ4JrGCZOvnUFr71aHNuh+uTM+mHk7X2o5YOyrR+VlZ/snr69Av5Ao6cPNnNZ5PrdIYmXhzAv
w1Wnye5XNasQX7wYmPpXg2guKmio56vehHIfM9O4G0tXnBqw2ShqztV/0twBGqOecrwZ6ZtekZv9
IJD91uDAiwI/E9tKwhuaJjxOaSW+s+azv0qLnp4MoBazRvIx2cWmqUmnhxKFJkRGKf1pLejbXHUY
H9CM7OsF01HuyES9sqjpW1dOvq9k9mRWqkWG4dDJ1f5jdLhKrMF+SPPmmwLEkAmNicaTYA1NbAxJ
RkDjYEjGnL0JpJFwaNCUo3gOa7mQd5Fzz6/ge8pNnkmaYSJY1In38y1IVt5xztwBaJruBBSSdPEe
0HTOjVWjoXubgOztWAqeWxYjhZibKF4KbJXQTkZMZ+C08q1P1s/Q9a3DET4ucm+1eINB7QYRsBKD
mMfCuZbg0We/uaMXhmOJ173R3LZsC5X126IlImZD9iaRL+84b2nYO8MqFfW4qXo4W2bXPYezTy4y
bO4odTk1DFKs+Ng8+/SWPred+AlIzDnxYAuO48CUi2bT3sAEok/dm245alGSC34cvxcyGpaW3It/
JLUrQK4vH6yf3ixymZuxLA5NZmQn3SQX0l0A7uzboZvdB8C5I9PHFahl9uGRSLg8QP6v9y7IAppm
EKj8PnBWjD3yhjVadnDz+RUQ5VZKfkHe/ivOrceU0+o6XqBKWy0EtrK8VZaY8GrlD43QfsQMGXPx
tdmpMYR2Ns71O48ZUXFSfrKYg2PjMgdCgocqUi4yqshWU3w7dQffre8sI39cqhIVaZDzXQjY9lO7
wcFL4m89XqGs6Y8VpUYQg+Y7xISWDkvnAdbemoxZtgcAk+2IE20caYl9DhX5hH2RtGsFkMjUC0jc
bFjuxGTL/ehL0BbkOXkNcTnx9IYRWOlHPoZy24Xb4zpP731lfbQlh19c0BSxSBx6OOHMvacthdRs
n4ne9ncBgtqql8WT8qoHkcdvfZDKKOQNzmkDXcAEA4oKg9Xz7FUcTOOM3KCU+MQgL9xrEqnHhn5k
TiPkZGj8zXpSRhhxI52CCEpmEwdnm991afBORO+mscQ7RM5x49OqdD0XEUwKk3EV1M6bJo63TrLl
NvCxis6WhgFRdO9hCpvLdbNDW4Lv7wgqpnPRhXekgUfGyNyzCXi0Lo5TMAul2CPzo5PWwkvwJtd2
W36pED7Fkhbhiaz08qgbvJatxDum0sB5IuK+nIYaq6+S5gvdkcUmpX523edEejGAUNgz6nncj2Wp
CWXz7dfD7G/8TPnb3u7mBx2nC16+uOL2nIyt5VgCmq4Zf1JNg6ivcw6StYZEInnTDFP7mMe4nJQ7
JeugSm/8cSwOCa7jrX91zHUS7Q2mV1M0T0G13Du+85RwzF+1fevfDIqS7nzu9yUHUtu1d5zmzrUz
KZLlHsGEDBebCGcS1nmKsdrxn6wCvgUyEyyFzLZuWg4pe/g5GwTJG25c4jkIcytnaV+UueSHgjX6
nuakhcklX6JBEt6z6D5xqu7s40RZV0V21+fm89x6e1NLCUPBi2+KVLY/jIVTQNJfTYHMTlGg3FNW
a7GaUyjyYX8YfUxhVRVjcu/nU5LkFiD7wjkkHgNkTKr5VYoaxXDJb23H3+dpVZydcuyAZQ7FKRs6
7y1ry+9usAjYEzYeyKB7XqwxfWITxDK9lcV2DNRxwmi1S1L9pPyKOh1lH+kjIXQ/tMjkVf1iZ9cK
y775TIzkU+o6GmMG+kpQFRCW48+Cm6Qp2LBRW9BU28zlSUv6tWCadJA3mEj5qYU9cCv1OoHw66rV
OPruiqH4Kx+Nd3/uLqUiy8Rz5JC55RcDDi94nMZ2S+FIkL5OQbwW1vycVFTKIpY/e6703pIlcbZc
e/zygU6uvbkAoEz/cwlG8YXVYpdO/nuc1S89f9DAsvid29YGJgnhq/AOUxGfh3j5YZtDuq7aEYDO
mDl+HdkEuQ7sw6q17qEJ4Cp3XHIDRbNtpzmLgKc1ScRyLcZm0/TfMPS/5h1pw6Cl3STO35hOfjpL
f1dM2bJt7e6WcyF4Cgd7XdI7eALDOKpTBBt+5iMAbwYegJdnBRUdQFOIBbj1L+214r1xz4MTdKgJ
lmt/lDmWCbxrzhRvk6AbCJi1CYe+Ycgw7fc4613FeJtNXseDpWhAFlSdfzemQMAk1cVcoqk4ERQK
NlNn7BBgfLiQYfNags87h3zLX8KM9QdelFdz0dAOVsqf6RREHdB3gjWUwb5RxFnEai+85cRFwHkZ
4tg+xK6aKvxv/AnWMVaMb8TxkDDyfAupdTwOSS3Fagn85Rk0AL7HsRytjqHY8EinTqUMK1585dDc
DYgKCX9jQckXTeZN0+UPw9JOGFks1edbJqkxfajoIgfp3bGtmanQPCoeHT8LFPyzCUHrB9FMkgTd
aAFpFPC0TZ4Ifr0PWkcfC8xDRA6tcRLFmf86P71LYbOKY4lAuwXkA8sjLTpnh2iGRa4siDkmGa0S
WfA+V9W5wIdbUanHi7SksJXgAnRFs1wp6rzsGhoSpcOI7kOr5a0RiDONcsb3jGvtYmmYBg7yjrIJ
FGKeQWmGW90s5hGbbLwFDPHF4+b2mh2FyioiHSQYHimhjYYmpcE7zl0EBLjdOY00X8Ie04hbhwR5
0zavLZMNW6Dxro1z2HbUCwSrJQx20qnoCIq4wjq5JTaWCDYmShjISz9Tz1yMHFh6a9lYoCqnGTlT
OMm2yOOSwjuiCprTQK0dHHgGJum18IvlioCwk60km/sql6L4zI2a7CZr58lapdTLb3qvXJM9if66
PeGcfVfYHX52//vqpPnegAXNkrT7+579t//1383EgIfgT0wMyw/1+ZHlv3oY+Ff+4WEQJh4G02SV
4brXrsNrce0/gluu+zeftlXipQ4YaRJd+Af+I7jlWgQCXXJbhLc8bDjBb7kt7A1O6HCy8j2fJuhr
wPAvuBiueb/fQlsU+dmYaXiDY/kJLbw4f7DAwKZLefvS2eAvTbY32th4Q8erbn/3B7n84+f9r7qv
LvQ7dPr//JtFtPGPH0PiMAyotA1somM4PH6fDaNDx7IWNn2bIq79w8wSa+PVVxOiPY8vs+N+jfYo
94OyeUbper54AFT2U2EVH95UdpSxEOyPOsyE+0FA0l3KDkQz1fPHP/89rxG1P/w1hMXoZjkCdxLu
jl9/zcw1hbaL2t4Ix9W7qcEKCaEzTG76bvqRYFQ+ZwHrnQ7nyerPP9m6/gX+6aNRFEPnmhsVf6xm
rXNrzOagsDec68qHsdTdS1fR3JI57AIX4mnrBZ/hRxUnzH+p2b00OURIt2ekAq21IfExH/78V/oX
l4awWa85WLG43Aie/vKd0cuEOQv05mZWdi9WE47wbelX1fe//jGhYO1yvf6u1/yvH9Nqq6tc3U0b
Cg0UGhgKvBCs/v8Ln8L9QjiRAgDbuVrBfsdBbzyJJhzgWc/KJSSWJo1twIn2zz/kX1zlnnBMSlq4
hIB8/MEPBJSabF2RzZsyi52z65lzNF9Lu23tJZGzxB2zgVtu/vxDfzUhcQfzBMGD5Nie6VEDa12/
xt/9l1HiBfZ2iG0GzvFdFk12WQKbvWVYJ+/ENuIVDuJqqytHcv5qxLc///R/ukiun84ThDYbjkWu
CwD/95++LLynNE1IG28oL/SE+xcvHvqHP/8QUPX8mF/uDhdkID+eEmfAjVTW/PoxieQ40KRMHvi0
54h88gjtK8mPCBAwImaO3m90NDBWscw9qxG4wmJXLs+YhXLJXv8IbWorpTmzxoAvTpbFHZzxPSEs
uS9jMd6kYA6ObDPzbZEVkB05jW/o6cPrQYQvv68pzAM/s/TeW0y4EqdFYeKEqLTgNJcPcPuEd41B
2u6A4kkz6jMlftlGdY6NUVyU91eFFciH8t6Koll2eU4jVOyWVPC0rvGEBjxvh542OdrhPKz3PJQ3
eesNRxesz5lqVujp8+xAR6WlFSfGD1ZU8kcvcsYJIJg9C6N5M5qkY2xhxbdUNAJbQa/zb8yxDI9O
6+E27wZn+Vrckrmdf/sIGz9/1tz/CBxGNuu1TOCLJfylCNJKab31Xj5u6q5+oSBHrRsmFf6ZyYU0
Qp3sOvU6rGp+ct3HzQhIMrE59Go4twErjm1YzsMLrYbzdZkdRjSRurcmUwBKNGGhj8QCbO0qrcf1
UEE9WtNJAuUR7MgDrXXD67WRc1O2mQRb4gsRZd60D7w+gWlSonTOsj0wzqEJdHWOWmEUO9UIgwQa
XyG5tOk1BdO08RxKMoSckr3kIQ5S3LQOymi8A0YBK1rGYDj0bs8ShF/0Qc50GPHlXALf2S6LE2J/
N7pLjiyAAgTGpzObYd8Ac48oBSS2FD/OvfGQ9PAFWhP4KUdxZtpmu2S6PvXC+qCmBGypCdTFi6W7
J/BnI0EW/ambSCQR5hnYTIh9NxfTMc+xERpto9/9vts7Xkykp+cKkhSi1vgrHMdd92P2UjJi6sK8
6TObcRy9kJa8C4rdQ04fwWZJMsnGLgkvngqqQ2O4cOKa8iZtilvYTgLynzPsXdN+D/I9zPHvnVOe
tAFTNWGGSebuGJv1q5AOqdqEv1jpARm0KkGNDeuxFT6meS08m9VUYQ0YTJQg2KRmmj0njdUKCVIQ
PSNMQu2saz9SeBTu8eGY+7APwe+4S78lSriK5+4+mAVFuLWrIwoU78wgv4UISF+h6VabHJbVShas
gle2yvWtG7NF1lZ40KR/IgJHy4OmJe6QtkN8iVXxOQUedctzP5ztNB02dZFMxwV8Jg01tMsOtb/J
qmo+I2QRM8AARchXQ3BqnJu5HfeYxd80qM59kNWvNREsnI4gRpb63mBZ8Uwl7HCxSzN8GzDWwU8t
71h2hZe6EkDsCJNGFpHzja2GL4irqxm67MoW8uIlEyjM7Cvul3ilMfiBWSAKMhiCdosleW5s99SI
qbyJC/5oofU+ZFfupj1/MNPQHVkHDMpybxHKQxqzbdB2dmZ3jx0ONgYvyg+GYOTWct3qeyLmHeLI
TdJKqg+ZGC3sLy8Gm0QjYDXDSLZEZWns3dFfbvVkfDeI1gBPpUAGv5gz380c+lZypMmHqwowmcml
1XWxsZ08/RnPKOuVd21dSt9xD9w1jXoJMqw4nl92W6PS3KDXh+AsDrZgexYWU76bM0wgrR8SsyWK
LT1j405gmpbyYFGesKUNDDDQ/PfbqbxMZhMAiHYEzwOMEoR3F7x9O62649jmnwQfjr1P/Z5IepA/
1fwxtAYgaZd9lOQrbmSP3yCh/UDPb33o3/YMnJuWXsDIVCLeuE7tfnqVSW4G5sABvOBzrfPXeSTs
8OfvKl70//SuotuNmlNuSZAivJl/fVeRnDRRoX25oaVkmbdlP8p6a7O+5aYQBFLWsTOVFGqnQrW3
eH3xYYxq9vpD6A3UFUt2qehUjd3GWwqM0oeAXT+dSQoG4rqsmuZzRPX4iIFsii0mTgh6hF+eehKn
PxMXRYLqL8Mw97psZ3xDup/fZ5rbPo1sIVxIF/ZVPquTuLqi+iTJVqqYHdcyenBonvheUzV6yWTJ
lD3C/5uixQ9ofCuN4qNH00lYzgcdH5wvso1M0E9M+GAMIdVmU/XJ5WffdYapLqZI2NHYQ8p2eGaP
ciGT1kBtT0hQDSDDaQOAk1odSVOOYj0vKQuQIJh0FbHqKW7xZwUPbGyXa4elPcjDNCbTB/keBnK/
95YPckMURLEPz5b7FPohJIIWvTNqAmYt0j1j61+TwXhvEo5lYL+q2vdR0+LmO/mYVm7DgYhXNKqa
B5sbd9UdVeZTztqqEs9CVyVWUbsrLozJDm8XMWj+mEYwgZWjDPRkFKkG72RPLNclMQOkqNgUI1iV
kf43OzSHh//L3pksx41kWfRfao8ywAHHsI05GJxnagMTJQrz4HDMX98HzOpuiammLPe9qLK0GogI
BODu7717z7Xdyis2yOschdwGj+eKGoy5B9lZtFazrCkuEpGSfW64S+oGOTNje2ab3hBsG3twx3Vh
YjmmN10So0e6WvY0eoaINwmAS+If2ooppidSMMBhVDA58cFOTafAA6q7a2QbHjw3QtggzMyjs9g5
o8tgS0E7zMFEvpvJ0u84EUnwRf3EmuV6YfRdemUfI1eLFLq5fiKIkqZf8uZoAs1XRZ/TfKtpBwEm
yqGYIrzByU8TEBosmMW6YB9HWw1OAe3UgX/1X+jRCMxxuMHUthPsHZfubBTZuScbPxxXhVNq6yzH
RQ1/uzTHBtwWjeps0+tx6jdGJJJj2ot+fgz83ljGlCp8MjRNEPRCIFG2iOKds9RVTgOj1yK+pwOO
wHEJIoq9bYuxe2hKkzUaWvZ4N/QqQ6vE9gA2Ww6kknk8DDdKxPAiIwJ+bXwfcduua5khjsMuZ23r
ZhbYVs2ItHFhu8CVJljamPcKn6i6CeX9HUn37XOMRezGRVn3zJ+MunUGSedbR/X2FVYAs8RJyWue
e0ZxvQEC/TAJD+SfGaXQFm0w6quOtNBibXVNwODfdbyXSAmJCDLF07rCfM8YnJU0Yd7UIjbmx0AT
l3Q4MzdwyYdvGgZrsjHCDnWYtuMh3hbSanBWo6m4TSKvwStHmHS9SnocPzvWdM9FyxilTwazeNq3
CXhlisy5P4dvlX6F/qfJl3EFe5qDspwAGaWNRyv0uRFTbY39llh3IrYrdFe0liN89SiC2uzKszqx
HiNDoLHjrH1eZl5ts8ENuMDU0MbzqvADTZ4P+WgXTWBODHiG1kHCEmn/C2hRxfMusAwyPM76KzzW
4Lawt2dyr9uC0TIR97gCABUHzzPR7/kJrZDoztCYAQbogMXT9/Phj6E3x3HKScX/Kul/PkxNJZDA
W7mp2bhLu92xVgCnnlKEU30FaW7PeGRmFesgkokWST+9tcn7nk8MUUaDxObTOFfG5TCZ4dMc5MI9
C3g6ki0icWdg10cUfTY6KeLseYw6qodkZDWaeA4HqHGEVm8kjmG4d6UzXY2D0IxRCCu5UaA2cxRW
Pfm8fck7w0zGA1c8NYR0oLsw4BiW/HjfWWQdsapr6shNaykT+nSQOHe27KN4OzHQuJ4HQApX2Gks
tc+kG17S9nOWpIksMVeEjuP5MEsOpKgGFmVzTavjPpCJc58PNrS4vlJ+son9EaWp9NRw5aqpeQ3Q
GDMqBPlIWuDUzjeUHelzGMXQ2qpe2leOE4pmAxw0eiXExz8WqCYY8fhojdfBMNBHQXdG6os3R4xT
aqTNxJGJpnlE7Q35W0kHnAPpO1nDRGeAo2+iyH6Nqxq+Z9wYDpnRtdCbwC0jhCGwXG/LarbJHXQV
aVZz4IrzIa/VjQ9U+1vtGPVdP1HJQLot9Vfw3+axACaMOskstb8eS9m364Zv9mKMMRg1r00VSRU6
rx8mkbTxtrdyIK7lwMc4TvXgIVSCZ00Qs27Db0KNzpspXNiXNrSU69avjLdAGsQtZgJV6QYx5LD3
q4jts6xt+cVEHATRERXHU8Hyn61iU/XVFs8HqurSD+fqHI6c+2Xuovq2G/CWrnJZ0S92wcbSyUZI
DPPAC2b0tJPF/kRaAe36weIomU8EM6wGW8/9nhFc9pBTRQxMzsYaPzbdsiv4VOlNg++ZzQDRJoKm
0mR+U2edhdjQIh8at6bjzUe4e/lXO9LjjvDhhDcgAvkO34RxdeEl8QMzlIizlpvlLdyfAAqAaG2r
OMbawG2RdehT19nsM9yYa/pJ+I2DeaumeLgXiUGrfIm3vEUvtjxYS3FDfO49MsfhtnU7+HypXxTX
A3gIDh3sruAboL7jNIKVw66X5Plr3AcoyqvCTLtNoxv9mGHYuIKX5NjrxoO4ytwVx+yKqHCsoBBl
8hvRZECWs3GZdweILihqonBhKI/xAkoQTOoKb86e2r6luBkh1ngrw+idCK18nwOzR10R37tEPXD8
T+MXo0AEsIpSoz/hRM3liQwNdZnRvbhtxlKkWyFC5MEV61m8zjsnD3fwPSRCwjGv1BrvlH/HdoHs
CYygtteGR1dsl7hDi7DW6PTKI50lXFmiTr+O44BWs8RD4T9RKSV6E/qAtB50aIvyKBMdnXlQKl96
UaUZ6RV+NK5jNshpS/sSBUwqmaN2Xdq6T77fOf7Ar1POAzqMflppUPD0JEav0bvWEuGzbB126oIB
5U3eyczfepwiOgCchHhuhGp7HmlOcnu7D5SxTapJvSDlTPDdptMUXNSDnslbNTB0rhj/LHqj0BMX
upOz3GBrGkGc+9rMdzb/wX4uaPbsSsH0GEFmSKGQDPGblwg2woHM4WBVxeAk0YA1NdJggyz1baCd
/A09d8osN0NVugIQinY9YnBy5WCpgbEPSfw/Uw2mE9Fbdf2b3vXfe09whjzHFWQy+gKz36/neeEG
owecGtkimZ33wokCRPEygazvYXfbVcqx7mtZWOcprjLsQm2z7Yq6U6jOe16XPND+UQX9eGxqhK4r
yRAKfYA2SRtOjdH6nib+uHkvQv7fnPwvbv4nk5imeCuTX/CM/O//GsM47r+J27RNH+KdCwhpGbb8
Zwxj/9txaCIFNpIzpi6Sgu1/xzC2aTEcwXT8Tl8U/8NlZAxDJQFtD1U+jyp+0n8yhqFC/LVqNOne
WjReHMCR+AQYFv36lCG+byfD69ItChTo2LqOwYiA46nnGFqA4xLxp6CkrUCdPyCm8/dQZ74wWNpA
872IQSGwdj2y6x4x7zzZk3um4+jkoW7MGuvQIp+panUYBpBNkz1C5HfCVROVxWOG4veE2wyhBEat
AjSq3TTuxgoSMnyLoKVrp3dePt9AiiKbvrTFGXMZ7CvRVytLmJRAGqNM7BaJVYqGanyNwgr8EOfB
tbHszQiM75TfH5IU7tzc6UdjgoXr1LgHlUzFddxYmp1ivm1buY+Y81wkTunfumnR3QzpnBKf0eZb
hLzWYWwUp0amHTo0qquuutNh9bDYZG02+BuBCWtVqpQlqxtB1YYUdog/jmiFq10aUkTBrQgetFlf
kcsrMUxkl3Vnt2iVonoHLzp/1b25w5KRHnsP+GpcdHptAWCHKZgch3R6waskgdXRCJ2L8bwX7J+d
hZgV9vQuT6CUoINIOYGSetZkAbnB/oN2DPRDZBBCmn4YJ9EcCkSzN0JDpQ1sBNA9InUxGahuXqp+
6lfNyM6LemoF2NHbmHQX29l7qg39ZouuR4oewEeXcMkBE20GlFDIdPdywMlVsLPC4P0SLqaQImf6
vehwV3DW7kRC9ptX6qhajVXzgCG/XEkDQaPvteaz4dotkkHzIfDpxMWXE/AHN9PPRFrcgvo4Cyy8
CI0bnbstPBoHze4Ss4PjuEzX7YS/xBkSosUpzh85aweXmq7EDhnYFxqUwyv8fH0ojfyhb7xbA0Hj
vJbpfF3AsthWPlZeOktovBG5LPvGuaDw29gUtktxD40r9M5zmI6rUHBiikrj2grTtzLI99kE6bgu
3DObSEIsZ0S2qSaDyI/hCB8F7obuNTUfqyZ9bPwMjxZmz9e4pIMQJoBGxmZwVw58tCvB/sPBsDB2
mTHogzfG/SMMIfsMm/m0VTySJK9kt4gnCGj18+jaLouYhEZsirA34FC5Q/iWLLjeJBwffNe0t0na
2Jc2zfk10wxGd6h4N345i0M0NPG2dkIQ6JJ2aWQWHLbo91nEzgIkJsEoPQVqVN84UWQXvYWZciay
rwNrBYnao6VzkUNl4yXNH4incNcsX+sc/2XsRe0Nju/6uRzBWueOmT94PUL6uLJ4OC2YktMSLDjI
Yl3aUUFd3932ja8uZBSVm8lTxY0U0ys0l+HCd6rijJ4uthQrTbZG3cKykjlk7R1tKHSp6BgIWCg9
dZFIRSBIKPRDlzgoyyIRn3meLJ8IOAmu9fupc2LwgY+URNlUy+7bQiQ6oKGqy3WTyvwCz+N8Y5oi
3STvQYwcRdMHywitK8CXXr8p3k+4xdyJ5YFxRwAz6XjVlu5wwh5c3nrvx2OkIhyVs0BhUkkoV9ag
quKGnJ5u3vezkFs6QgMi1pi1Snuh84WTf3LW1RwwVhktYhJ5o5l2R9kUgjezsb8mOJ2fGq/O7R1i
UEKO/Ba+05RSluFQOMCf4al3/LE4andEh1RWZrAl+yV+LDq+DGoaksdM03gPZ3JXdsitJ91SXoAg
G65HmhrftI2KN8nH7jjLhGR3VS1RLC2xxVNXBkccGawwhspenQ4aRes1aFBHo0O4vzhNEOq7VNB2
Ee9miUSfjpXbP5YWb6qWqGHX0YyF33Nm4OskO2EVr0hDKod53th2Y52ajnYbCjxxNFU8kskxurej
MpuTE8vhTQX0pSCr0kmYmtpdmUGJ1zupF5joUlqRE8Jb5acdLD+j/D7pWB1MphfnDSSiHdEnAss2
nQYjTtWptAwUqSzFl0Ia/jPa6HxrlEB7qMNhN9aDpK4z0qJai7wI4bDTmKI5lPdf0oEjvhBRC3PG
0jd03wY0ZX2+D1ni1kKBDGOOV+9iF5S4yV/fdrPVHV05MAOos3CXsa/SwHsvMCeL6mAqWvmGGdM6
7zBWfwGrxYmysJJkU+RSPRgc+dcMAWm309Pjj8PGjPH2mHXpnoOM1xchsU90w4IJbbRbCv84oSRd
B7TkV7HAp0DQDdo26kNa8SiTmPYwA6IzG286GlpYfWd9XmX0Qeo+dk9m5XVPPvjNm0ia2U0SgsUJ
Y2sXTT0khBznOwrhcjcCntzo2rDQhlXeM95l/ToZSXof2f4E6EqIE1QM/jqtz2w1jUO961xJtKPV
kfgyITc7KFPWOySOOUCuDrDA3A+XkBkeJBAE3A5SrmsvRN7oOsUNJyJv06bDsB89p91UBatdXvfq
POsYooQZRIZ4mL0DUHtqsQLavx97YhdllQ0kv+LZi2YcI3br72wDY6sfTT+cwirOO4FY026CG2Ms
+gdpuHQltN6N9rC1qvYFSOOwqqcg5sfYhX05HrvBP1Seed/5EOdtc99kg3XkqdzbAXtsLPyYDLBu
BY0N7npobRAGg+YswAI50aK7UwLGRCP8He3Qfdy7z/i/iC51e9KNs4pQsu5ZL1J0ZwSz1y2Dxlrk
b72es9tShOljOyLZ76i+nkPX4w4Z5VUxuTjXU8u+yKbBRBXhJE/+2Ae3EzpDNMb0JSt3CADyIVrF
4GOecWi4dWhdZQMHrETae3cst5Zn9PQKvKvCITev8cljUOYmG/DJV7G7y12ipYqGdGbl3MaG8zKZ
RvssmXUX1A3nkvnoAT3Koe4Odiig2emdg67umPv4J2x/XpfTkO9aPE4+7fUjvpAfhio2MYXVWpXI
x8wusrFch9jqdbl2nfTgtD1aAZcBU+Wg5HSVTIBpqns0D/XBMzxODVm4zSbMeEWNd3tSbz4vKqKN
27G467wBpLH7gsdzy8TyEn0+pAs3Qlw0Ie2U+y74PlbTbdNkBEYMARUcq/ymxxmimuEy9uvLjlNW
l+DGJuzoWrN1ZmmfE8itwdWNe6KWtr5tj1u3E94mgWB0AphF7iK2IKGDB9pk9Di86Yep6bf0ZFGD
wHTGjcAsw5E0RbdIXxWsy97v3W3JsfmMxtkG3sQPFQn+y+Gu7hngMIWr1aVji10txx9Y3R86U84b
zMkEB1r0jqPoXQwLZbEIcRqT7ArlGt6r6zaUrCLYywQNBpud8Wy2VrKHUsj+opEllO6+muRmDuCg
OlE2Hwxzlrd+4p1q3Q24ysKbSqD3hJhqmvt2kNOqc/ABJxZxONIvz6TmdpU1zsFkck6qoVtdxKzg
vAaGN2yISraqraXy+xkCM6jHarqbBHKpyu04rcXRee4BGqHNuQ/M5EdLEBlJkz2xE2VKaztnDIcL
FVvsaA3sFe78FAUjPTymLheQRuDTzBQetuuDM0z9QxtEHrFOxZLJ5xvV09BgZIzGYjjS30dSQZID
+v7OPlZN0+ybpjTWPLvhgxkCY+nzgOQajODr1AeF3Igp3gSCfHfySY1VrWxwwXW1AJZbnFlVfOWZ
FSJlkhCvLayCF7YX9G9N16nbsJTxs8N+thOtOZ+YXoEDJGyrwPsAsywox+keJALZzqIHilAHmDrp
3M/0Dz1Sv+2QDJDFCuUMiFX1BJTQaTh9aguvGYORtH8bMBwvBnOcb2q+VrNicEkXxrqsAlxyHtzr
M4ZLFhiNMFzXqsTPPZjiCXpAdo4sPb0uOVRtrLJtL2u8NdvWQHhfSzpzJO95K2HnxjNLgP+lI5Du
hASaKA+PpHG/5fYMwobQOmVfGR3iTSwWr4injEOkhmwl2+9FhHjWDTvSTKxHvy735MlsPbGfiK6v
EvfMn3+E6KrQ5v0QZkK6SI0XsxOI5rvivGFUJNLoIhSsvBn22bQK9z7W1QzqVVv0bxyv9bGyYmvl
OcNL44TJrknbqzi7Js34YLkcoPpq2hdqkcvZUwY+OUz7fTPACQlJET6GAdM03bCR9gMNfbKMOO+D
5xOtukbJ19rbKJjzrdtEw2GRazxXecLct5ijLaw9hCCjvG4SYDqeQ9cFgiOn77gy7vswT5lb+W70
3YSMsO10i+PPBX/JsTurKVkIJrKTOb9Juti9Soz+XiKHsFeNYVsExwhbvXQC9MyqaMd6HeZKvTKx
0dugNAsUL1o9ayMAGmBXYbmv9ZjsifVotvhthzdRGBTMZR3yHEyDPkeEgvmqluGFUafjDhNu9Ug6
fX4uVPVAMmx7R9MKkirhnwYgzlGD4Q7YLNABn3V6yTKxXDvF7xQGVOKT4020GREr0a90zK+J7kjp
LGPM2coiIrfwzWrnqsH/MfoOWrbOwT7QoNY+ZF6h980yRZRYnPdNmDfnZULLaZR1t4+LoTx6bVw9
Eis5ray08u7GGswf7eP+kBFevCcFsd6lSRgeFKiMV9AnJJCUZnMrSKxgMONYJxqjcXPWyyLfu4sC
x1q0ONmiylGD+4zRaI+xcQnPtvEhSRrzi/7B36ogHZ77yq1o+FYzXbJF+WM3iwposFBrZIs0aH5X
CdG1tS/jRTqEVHJiZc76J81KsTMaJEZt2oe78F13VPRlT/uURqXRcnrM68SH8JqAHyE6l8DmOH+C
aEVC1yJpMnBEFkivGU0YgAL0uvlL/7RIoYBh1WfTIo+K/cL8vgQKWCuzxaAlFiFVMUs0VXSOjct+
EVqhPnWmLcqs8KwYyd6ZvPoNb86bs0i05sXcmb3LthYBV7JIuZh+pFvoOOi75hyvZbKIvuBZGffM
ctIfySIJM72IlLTQly+ModkMjDa/gYMsTsLUybZbhGXpu8ase9ebxYv0jJ8bFVq4CNKCd21asMjU
infFms/Y+MZ917EREbGlVYS2DQoADaZF8JYt0rdqbOXBXuRw9bsyrnpXyXGj2i+xqN8ysxPXalHU
OU6giKBCZTcuerv0XXpXItziQUCPB+p72gTT9JXouBdC+a6ZGLFYGtWpzfVmwv7wl9Li/5uc/xJ0
IP/vLufqaxnlX7+/6fhn6uLy//mr0xmIf6MMd8ng8BAxoyqnaflXp9P3/22Cv3NICTE9IVyJdOU/
nU5BexRzASdTy+dc4y5d7v9OoAG1RwJS4PuSJilC9X/S6Pwgjlkk7YtUlWOWRY/TXT7bz3rRIhLY
YY0gOcxp5exo9aQYm2yPXNYy30c2xv2fbs1vuvdLc/4n4ShMR9M2EVTTVQVq6S/5Pj9fr7RJeENb
QD4vo5O1Y+nwnoyD4jhBcb2Y/Nhkc8b1+PlFFzHxx4vSZbYs+sY0lN+13j9LcrU/dH3lkEKnpHFO
HHTMxu/aK4N//MP3+6D+Xb4fXWNk/FgIFqX20lb+6VJwcqe5dgWGSzgS58HskOKOyhoTUpbt8INi
4mo99oPln2LfHB4+/6YfLu/zJX1qaoST2LP+3rWWSPow9AIxzlpOhkNOckNbzca1YCSIGrKCXcUB
xgFa76tXxHR6//n1PyI8+QAC+6FFkBF+CP79g38hG1hpOtdSh7BbfuRsFA+dNpIvGe6wTTyhKWTN
jp1TTUBXlBOgiHtbogkaBU20vtXWned24963uuF5mOw8+msS839Ojz487++fT+CxCBwhbYZeHz5f
UskWVrGpDgqW/SrHQLnRcnQPfk5+YLu0M/9wQxaN+U/P3nJBAn18S3q8sKYjPzzwRtNiPGs7fUBy
C7/LQYthrfhmLsb6sKKOrFR6m4IeQmQcbgtftCEyCW86H6ssa/+gTf/wIviSwYjtL9JtFE8u8UO/
Pp3z4KhMlJxWR/R3O88uwwuOSu6hlKFx/vkXFx/e9OVaJtdibcPOYhF39Ou12F8qwuTD7MBMl1jR
uomCagWyiqRQQQbiym7iFA4C2sikq7+7GFn2enBn0tonh15z6Me3SPTNL7SrodrjQI1ovNiJ8xi1
XX1sln4lRBzPolxoLeqzwefdrljKzotSGUdY6APtKNpTdC2qcOFVm18+/4r28rD8/NsuXxHdksUD
tbzyH1/2um0tDDj4WSW9aGs1l0rbm7atx4e8IVay8urxsQoUhcUE1plAYvyjilrovOmws7Dbt0fA
V/q1t6RxDS8jv8tlZ34Z8dcuhu2FHGPVLz4qxaOnO+JkrbwFHNCKr91sIAceadiZoMh6+9Ghx8+Z
vpxx9BdEfKooyO8+/7ofrAXvPyhkXuYtro0pZ7FA/by0kTcSUlLG+WFeJJ9uh3qDoBpj/flVPr6g
3FPL5L0UFvFrzNE+2E98BBLdyK9woByMno2lKUc8+7FvZvnmL8Cwzy/3mzeCAbhvLWsm7XnxwSLi
YZaICefJ8R9X0QVujTM+2Eh5PfZ/WHl+8z6wBy2bOY+M6y2Rcj/fvmIUZWRrnR8QXEQXICPGh9Q1
87vZUPqss5P8riAF6fbzr/dxP1ju5uJ8cVjxWO3Eh7uJAyww87bEFEwn6pX2oU9tnCneRDwOlg27
xrUfJ9AML1m7NDkaafzpB/3dHZZ8CJwxDvzqYPnBf9oRjWEp182l+iPEglO2WfHcdCX6NUGz5uLz
7/vbi8GqdgIWHVCIH6a2zGAzV9C3OjDTlBTM7O8hKdGnACXu/eeX+t3vSSm7HMBAIWNg/fV7lX6i
tCrAJbSqCS8soa2LTo8DZE/ln4GQKU+x3buHzy+6/NEPKw4VkAyIiFuyBxcS+C83M+UHb8eyOeSZ
C+m9d16NdBi3n1/kN68gr8NC+kamhcDiwy/W2ymSyyxqDrXh5XdOwgXaZPD2FafDVZy37bfPr/ee
RPfhW9kci7GBMcLnKf2wslTSTAkBJRzKVGqe1w6TPEBWHrHOdJGrHv6jkc3XlsdcLDbSMAKF5Cfn
zG7pcvVx4qfHil/ooiTT+LVzm+6VnwWzNwFF4FIT1zgPnbZ++fxD/+7N8vjIuEEl57yFhP3zL6F8
SEZycOtDosx+TzJScksIFZTJ0cOWmM4Tb1MyiBF4fxPzRXLYk5vPP8LvnkBI19KTSBQsz/lw22ZN
kjz27/rgxCbqXpqdR/JUzC2NkpsiIotwlYv8Twea371hAcY29jxiBSHx/vq9Fy+pqTSvc5Q6wWWI
h4Y2FIpjFGFumO4+/4a/edzxIQpSDH3g8pQov16spjzw8fAxKeH0cEkG3EOv/3hE+81FxFKVWB7i
EYHv99eLEIfTYJ6PeZEjRJQrEF8BYFaSsf/5ViOW11ZY6M+D4OOdy+nooDfCVjuijn7MEqYsCEcR
7/aZTUDe53du+e0/vFKC1Z0ywguoIT+ew5uKxh4aOzi0fON9EQeJ2AQmZ6yZJuwJUZpxDZYbJtVg
uAh4/qf6vf7rIj+bi3/zZgCGx0LKMdOmUv3wWFYxcTUzNEzI00Nc7go3Tc8Le/a3vaP0Tdda0xF+
ZouApqvk+eAX0T/fBJAO4X6ktKUQ+mj46MzZGwycaIfCgWpQ4JoBHlQHV8Angj8YqX9zmwEI4SNn
ESAe+GNlSX0MpDOei4PDOe5sLOElaBeUGd622X6MsMykG5/x4pmh/rgX/Ob1t0mN4v0n5/PvG2sA
HtcbTa84KEPyJs7s5Ih59VnUDoCzM4UtMgmiP50ofrM5sNzhC+ZJZpP9WEDNToxQMw+LA9RR57Fk
mHvtMya79+0qPaRu8adFbumbfHySbSpZO3AoXALOaL++nhFW5SKf3eqQ2jYmBlwIoVqliRH/YD3w
HlgbA0TmQTA8zLUfXgflEMAvB3jaryKZKtLrrPxuSAVH86acPELRWxsJ+BC/SifhQJ7JdrDXbDMM
Z3wVwGXCxnaolND3bIT10+cvx2+WT0zrC+mTU4NpfXw5bNfUrVPibRM1qlYQsK698XD5PzG97K/+
8bWWvYEnU/BbUXv+euc84dcMAzNOnK4RoU4f5t3cGLQll17EP78UEASWaMbQHKeXH/GnQ96EJgyk
/5Qf3jseGlrf2gQLu3HCOD18fqml8/XhgaB3LmgzLKZum/PXr9eCBW4M5hhyBhojKurWtRHCWm69
txoC4csWEilcF1nNV20+sf92k+9+R+Sd32ljKCGU8JxdT34/n7deXTzA3ELWx0+CBbQyqtfPP61Y
9sNfF2KHZZjjrykQJlruhx9BOZOWE4y8A43+6FQPdv01x711zvQiRkudJNFrZ8bNfStVxLgH7Oq6
agTaA5LP8Dw60Tq2zPamqVpkb6Amb6u86ze4ffUZYQX+zeCX454ZEkP/0C1OA3yYP+xb1t/LXKo+
DjmsqNS7f1tPrXo2OGr75QGFFGZfwkbrdQpAeSVho54XLD+XEN3pYLTxsDYj63XK0/n4+X3EwP5r
J4VOAhsKpnopqbklP/2y7/z0jPllNdVJZFUHr2WUuU4bFcVXjEYbgI5pjcTL6K48VqfV3A6PXgob
c4XohnQLdEU/RFY9jk2VqjXtuPauG42ElyFtcRlVKAymJl1jFnFPTptf9WWDQRpnjkagYAzydYiT
VRj3J5o3m0b3tyqOvpZT/OB6y+NFkG5UBPskAK6lQHKis15InNmJyMT1THSIGXRApsFpqHjrxOVV
bTWQx9K9rqcHE+FOH3wRpHAYObK8LL2Zhp6YxmA+ktSA8J4JH86+PpivAIKPKcFT7tFPUeMzCaC/
MR3nRj2C7EWz465r6Z9rkSBrb44t1iQ7Fdu2Vbs0yo+9Lt660NiCH9w7OoVgFm+l17/YLdRkJKCS
jkJM2EBUA/FLja3BzGiVZ8ZhBrc3woU0Bx1tHfQPOuhRoqWtzXhcfunwtqJ8Cu4dsvOy8tom0CPj
+A3oloTMWF8mrRUdypkIPxnfOk2AjyMvX8o0h5GFwV+Gr7anbqbJWdPvXnJNNzXxoqQEZ234PSkM
bmJ0rwgbjB1xWXvzzlJXUSROvd+8jFD7tIvzHdD3qhmyvUEs11QkmC79bRiFiI+mU2MQ2DX32P5a
eVaX0O3U7VCfNMmsvfvdmZ1+JTx5hbFz10zfncpAvkhreu3W4sytzTe/+zELm6kgyg2CSxja7/Nm
wTPJo4eJ2y31KQlwP062/1hbuB4CWrzz0FyIvPIoVrIzS1m3OUZyL0/Utq+ie6HcHU8xrlOHsRys
AlOR2EjQ0TrKeu7r1F/lnfsQ8TjnXgq+QEM+rjdumGHlmZGEWN/wfuwkAQIbawwvPViPs3Yf6kx/
FzEBBymEktyInL0niRB2GXUV+sUwBRxGcPwN5npZVJc2WttNGBp7h7CQ5jSgQ2QasA6gZhupcaQX
swazdz5rG6UE22zpniKAcDbQrbIaCDq10jPV5AIxXbrrgwfUq2uoS3f+aEgASOVFAJwIb+WIKMKG
UknmI0q3F/i735hFYACPTyUe7DYHq+mK4oR78EJWmDGiYtiORMytWCYf0lndmUNxQzbOtxkb1Uxp
vG7DN4aS67qxtlbLu/0tsbKTI7NN3aePqflcLuoeXpMkHbE+94+BLg9GoF/RraDadhQEs/iH9vUx
rCwylqvvce+ei5AUxYabMGJU7pstnhMymmP/1E2Y/rv+ELnhscrADTM7aE4YYXa53YIWESgZPcBS
8j6XPTQrgm+Q5vGmKP6G2KcoX3Am3ZbsiqsCbkJbQ47CiiaGYlWCcTRplJpdfDtzA2uVnXLWEfgX
CIJTBYyq7+sXe4rbYp9XsY25daQXSOGArWHXhPVFHssXQcqbl6dbIlEIjKtJV8iQgrqpv8HwSEa5
vdVuTSyGxicU+pw9mFOsAlJss9Z173IPfJuaqkvSHl57MBWPvlZbCvadMoOvuFDPkXPcKtIKaDG6
Xmusi94ZDmkbgXfvvT2MwEUpeV5O2OSiliXI6KIrrBW4bTPnO9blewahlzLmA9fRYZaHTimyQcqs
2swM2GlrrJI6vjGz71aVgubvn3WwIBfHm6mFCFl4zynLKlkT4Aqqb7Cmm0OFnnJjeXODETSWT3L2
rOMknLDG63Wqmya/QqlQ7gLVwpAttEINUWA+N3Ot76O+IQZUksB+ReLiYu3THvmzDbAMIuyHtnqV
MZjgJUY32bQeUgx/woTUzal3FgaZ92ChzVpsvAitnSqAFTEeQmHp7Ui6XotDBvB3kkMoI2TA5pSS
5v2bp+fbOSt/mFZF/NFEOmkMASyZsqBD+BLhI4RN8BXTrXEEA+kAHK28y1wY87ZCe3iPVfF7QHrE
hU1I+oGGL/R1h0HUA68oGmA7j92jCHR/oXxj7vZklCD1YJm9imKVI4+dMAcOZWjcq2pKnieBnRWx
OgynWI7GDyk0dE9A4gD8YOa05zLJg/tE2eFViQSLo4tTwjPxG0xldYtev621nLcG4PhN2tWI5EOv
by9QyLLAu11IuouyM3PXM41ej/XwBUq1fJ1mLr5qZTG9NOgwjzpVON1ppWX7LrRjwgsalxhP4itv
qeBy7A55/8IxuvhmjS1QQhMSbF7k9WMQ9aCnZQeM6h09nYmMqBJ/iL8WTninPV74Ii9AkDtz4OyE
A7FvlWKMuNIDcYzpSDItoQ3zf9F2Xrtxa+m2fpWDvmeDOVz0vqhIlZJlJds3hGXLzJyc5GR8+vPV
6iQTLtXZAg6wsbCX3YtVRXKm/x/jG12/wgiJRbBIC7FLdJyoI9pMQppNe+0LXXzSZNVepdTcnqFK
AxpuovTgI+O60KyK/KHS9q+noMSzVwnlf3VtjWCa9jj3aC7r6dB/8Wpo1GiEkgM4hZ9Z0zu7iHjX
sERegkjQv7dH8d1TqgwrDgX3qs+bByfzrLCdqW91phitlWjK/qYkVSpHom4l29ZwWc4aab5wfG7v
yAOQq6m38wOtFvMilu5RsG1o25ki2ZUeJVsSNR7mqM8IuB7UgdYd3k8XJPqmykzyNgxcaAJc2DZt
IxKvRD5i18/cIE12QASnXWRIQJ5+RmBlnNDZJPC577qt0sdastqRCLr2J11Fa4zE5IeyoBhK819G
meYcu4kNAsczr/MxQtJaQeCuZx/L/VzEV92MxNLzkv46QaJI1kBa9Jv4CIVAOzjBDMBTe2nZxEVU
KZZko3f8b/2QsW9HAIabs8MTwjtuXJRsAnFz9Zb2hC3uGqPC/Nyg29qPY2q8poihfkWxEz9quite
ZnkX4fTjyMcmem8EXbwDCZPdjnNUX2HmTKB2HBOr19T/xNpxJf/uDcgVkVmSuDTUN15g6C91k45h
Bab+MLBH/owfLmY7pJnbvkDWM9XjfLB711sFjcOJaKgN9o6qN19RXGEbpzu2afVR7ZzKfG51i4Yp
Gdj0pZtRzWizEn26zJF4JRh9a26XgKrBnkQSOz9o3bOdU3KIYUT0W0AfVQmZQO9DAj6nHz6QbwQ3
IwfbfNBlgdoG8SVcAVYelNzW7eT48EWc0h7vqiiYn8HXGKFTjeZm9Lq+/pRaGERWnRy1FyObkFnp
ZoJcpS+f6oTVcIRkuZYN79oGQSGmWgvqyxr/IsG8fZWrfVKlUGnZZIc259qDQ0Ldg+ZA2MBZDECL
l9isPzmVlWjrKcHyusrLyN7FuspZzVvYkytnkH2642gcXI1E8e70Dl1zGtfWg1MHbJV4zvkFD8+U
BLLV/T7Oy/KnS+nuvqcJ+tJWv8Yhp9sMYOmV3pG19ZB0ktYLnbvfkBXt3LUWk+/oRd46QZq5Lgrd
u5dGGVwq1fkrD3Q6Wr6hZzJPLBl9dyFO3Ko6q0gY6onVwdQMy8vRuy/uUI7XRqnctdMnl04TF2E5
Zvq6Mqx8ZzUs1BOq/bUhG7ln2HY7sBHddp5tfqtjdnASeqi+hD9fyEkdVxCOk98GBCXAsWif3KM1
C/IvhQZ8IvdMFRr2AJav6+pyJdX06mh1d62NhX0xAWL66nAq2dPczu7M2mn2re/V94XpgNv2tOTn
ZFfzU034x1bKaq9Ms7jrPPupbeD36towQGE67g8Tc5yYvUTELpjsM35pRLH5q13Y9nXnOzGo6c4F
LJsP9WpEJnrhTJaOTpweG/ExM6l4NWhVwpwqI181rUb+O7uFWzm5jTh0ynHMLf+BA8Zo7I/he0V8
N9vZ0UaDDavUBCubE2A50oFdPJiDp++i2BofGqH5+yjx+63voCdAFXyj2T3mVBxWdCKrVPn3syfc
aUPTKdLgJdX+Q+KN5R2svlqua1NL0v2gDAoVrWe9JnoT7+zCavVNNckUXIQDvYEgIWNVJ1iToymo
LxyHLQp3v7iydS2caAe/EK4WXCCXz6jr206/d6MB3H7SN8VVP83tzySSSYLp2onB/Niypkc9UKnb
xB4OvZF9ENyVovpVaJ1xU7uJ89gHlXMMuuvjq75IrYKtEDQeLN19t8GZRhqqqNzuDmOcGc6+EBcm
ilqsY6l5OQW+ByrKTW7qyTq+2t182ZT8TKgcVMqI0TM4IRkYtmzre0tJaO2zMV9PWovLF7hsvhlc
8CPgMMrPOhvZre0kNdKcWs6XTFiviRVU25ndymVbxRJKVV9978eYF96LN7XQ+gulggDfjeyvYvac
nDktiEzKi7e0mKa1P5ITWdsWIS1D8wz9h7PJ3Blf0haPAknNTwbM7LWfS3NFT0WHuK971kU6Eo00
iTLHHB9koTuLZBv3g9qgLNbCdJiCDYmT1lXEFgH8l8CiRxWRjac5EQHAuq/RWcdlIZN7FBXlPoub
5HpWqED5677a4WOybnNQV5+tfJhvtHqidEFeM0Xpo3OcsIL7BmmGgsOMdxGHO2oaffIvePfFc2I1
2kYNTfQ0ZpS0tUFkZDoJT+zK4y1qvXyiVoIn3kvdJvSaId5a+RdWP2bxyoyNB9vIZypAQIZWdDEp
IhhxlV7HrYtys4oP8Ni/+4nZrKwWu4YJXyw0KgJv0AzjP9IatJ9scH7B3hff+rniHJI0zx3Bcl+9
JnihrNCvQU+8tASfhEPu4KNpjG/gcMQni3lhW8Xl/NnLFZLTKNplppbeJd0MXqHO4mkfS6IGCWGb
QZ+4w6ZDjswmhBprE6jyWnfbYGu7Sm4jWTaXfgBOKBFFsIsjIsYJHb+wOeRdU48C3eGRnhIRYo/X
YI6fgSvEOHMoAVjlQzFBge9bVR84V+Lzt6PqKrCIzWEMqI2M7JcOUyB7uxFbpsk/2GxuK9ITvqaV
C2ufzePGaNyIHLlZbOSc+Fstg3qEi5CygluSEZSO7dYkG4KNZnM9ZR3Oy0Y9QQLioGI5HaEbOg44
HTrG2jDSjAhTNw2oO0Q4CGCOP2ZTOcOB1iSJN55Rk5KFcw9gUxxsq05zr7NCJWtjFv2+LzVtjy0Q
T15fetjJxvJ2zJz6R11hL/Cq8b4T0V+MJn2XdGn53A1xvx9GyMimGB5kMJo04Wvn6Rgod93E8bBt
8yG/jsnh2OiYSuxqOhR6rV+YxaCTfIoqOIHfFBoy9leqBBAitbo9zBzyfoDk1nfKzVr4MB6bs84f
H20b9BT3v157tY0fELcrbgvrW8phdYPRdt4WauANN6KG6rAImzKbiYEBK0jqBSUIkmKrm2BQ9TZv
QMyZg7RvfYKHLoyk+GG0qXpSkbRDZvT+EDVklhpYcLc2gUIvA1F0K1dWCToVK3+iVtN9Rxct7gIQ
ZV/MHnSadKp9V/rWpRqidoNosIHcEvQHrTeqIEwrysrCHuvtVFstz644WlSTvvqFdztF6w2oCvNE
0tF0TfVQN5vkJnATSVwli66uUfHSkk4emonddNJH/c4zhL7hkRXrpNYatuDgcoLB31vcU0pEho9a
D+uubNVaS3Nn6xATmOW+yeYTK6w2Fc2uHPKMwMig/jzmBTjDlLlwKPNmW6NewijA3ONyhiH8rhTX
LrSLba77nJmDNK92hpI4sdCaIZ6OLah7bOyJwcny/nrCQ/TJc3v3knJ9s5tca+Y9dQ8NbspqE1iD
IBb+GAXLDjDU2NVd+DlRdZOyoh1hufFnghKxDitqBoTm4n0hGilZQckKC41UklGvqXW0UieXZb4q
RPqiT7p7U0gcLXjVb/qKDX6vzT9tYpLXHox1EHykzw6m+UskUN87WU13gM6KnUm19IuVTtplgX+O
oK6xw32nu91j1JvVFe6QaZM41Y3q+290yHGgt/pzlWM30DpRbDoC4FZm7ap1q+MyKEC9cJZV+V3d
C9ZtWsJovUE2FrVFXS+yuwMRKSkHcxntdXJ8Ge0jOQp2FDwNBpSPIkt/5M4wX8mW1hWE8dlbk6CQ
ruxeTXtnTsqfPXurnUJ1dmEA8/g0ZAKMhsmc6+lsVlaUC7DuSCK8vtl9rq+GstC2gA7LR61to0sf
sskONhzYpQmoPGHMWJzGeCIyw32BPDVtujnFf94k3ksua7Hm3GSEQWLbDx3K8lVVuvXGoHZOuaUk
cDd1C4/lI5sBTPK0wFTMsCNTMIRBcGXkHUVpbyCkpB3VTQHC87EE/cmCIiIyE6z8MKBVoqAzYT4C
e/SAe24/iaG9COwER1PQN99VByNDb8YbUWBpJ7tIrDCl1nduTKSNXsgn0x4qgik8uPoTYJLZH9ND
UEbuLvOwCeRuirNzdNvuqolEez/lalh3JefH9VCMlC7rMc0vrWjKsRYmv2YdvUGHBwP0sauv56kv
D3pEi41aWD3uSLE0d5ir501Wgro0KkgKPi0Nk/iWVdy1VNmyLg9Nx55/jexIr7TIM7bDjHsjtdS9
RYLLDsEFCkkCFDet4YmfVgTSwJJay+6AkRckvkMaHXKBTxnyLcSdzI7PXjoOe8euD12eyBvCuikb
F+O3IG9ekzTzdl5DQ2Fwmgl/fKCT6DeUhxFLhL0qard/pfFhVETSiv4xC6bkufAzwrzlr6zxOGs6
uJ/MiG4BpTf8t+Zcfo3Jp92Yltsdmn6wDzhM+k+zObGEDAC2tyZmkjDKDJ9yJ4Fme1Kt7fV4PMvX
SSwo5bnR53hg8oriuQhTvBz3rK4ACeoq2mQQ0dZRnY8C5p4tdoVQjKQcqCHWQdmyYRR5/S0qh5Ha
moqoRBF7o7oUazRZEAfcWS8NlrlDMwTRPsdc80ST0rudKgh1qyTTrxwriK8GUYBstXUR7BryFnRO
6E2CxZcThgFGB/TLipQnEsfsqclhukqS0beOPZFWZsSNDlZUk/Wwac2JeluBIKXdiGHG3OMMD5SM
q52gaXnh5fmnxPGsrYjZgiczDR17yunq5LhUdTHnF2g6QdZIv36aS4H3hs0sgSYc8ADB4R+cdq5q
8pHc7M7AaA0de9ul6WdqVjSHcf6oemI76Hk59EoyVzaWixUxpiWz42OGm8hvoz1e+u5mJNJ0bSbk
wRaltzYQ5WKzJOmgS7/3eGlXJMOokN5TusPjtpWzS6BcBLh2lkF3OVhBRFSK/YnwsYYqDZY5zk71
o97bsNX0kWBQ2GjaVgzR+EyfnPhdh5O00F35i6DC6jvew+wu0/qJmjvBfCDFkj1+ceu6o5H5pXKJ
D1jF7LStVQlT8LWOY2N/NMsHdY0nMzhi6vAQXBh6Xlx4mnEZC+cZohaeohJfTiq7R2FQFy9sOLMB
vrGNI+15Wwa++tq7nevvp+iIP7MBCqIetZ39gOP4nrJpvimsTu6tuuiuR/TJhxqDzi4x7YScHd7E
FeAEKsstoXtmEbVbL2jpsvlpeqP1khQFEyuty47v0PGWXrIzEBBPvCBs7VhbN8q1D2U56+xhlfVI
SYESsy9MstTd9trpR+9TEMT07oeAt1D47MM7Sto7t2XIcpzC10ws0t0cpe6ncbJyQh+o6Dhx0x33
Ys5lO/Y2m7bc6r6DEoCIQtCq7a9G7uG9rqxUA5oWuz9TNE7YvNqU4DJzZMFoaDIp9g2HqIvbaxZr
mnd+5F1K5dZ0rfDMh52ZlxdH6Ie58iT1Hem00ZfZS8RF5vX6xREy9mRQY9rlc05eZqQnHVNrP3NE
RkT3rYkQm2cpkayGHkA/9zBJ4UMYiCapvOxZ963m3mjsI4i0Yc9dZESdr0dmMkGKlwYzMIhzeiVx
BncnFhPXbty+jDcTrCkClBoPrnkx/lAJ5lFXEgmeT8eGVCTm4XbWtOZORLl5WURV/ZCR8c1uopo4
C9JJ2MrE7S9zvMbZOs5UB6hgDuifzLlh/BzAZl4BUStf9NIVAbTpMfvUTwkVebgiqXtVKmgaK1+K
7AosA9q3XBL0tPHG1Hy2017+arsc9id+/+rSzHwWZkxcvkasqxl9qoa0Y+nlxH2lw4mV141Xaeba
GBw3lFL3fk4pZoqZefFXPInYv2Qf5oaGZbOujpqRROsuMI4U4bypLmsXwMombTX5oMWJ/RQUpfqh
V/UxqhdYP3xEhVxmYKr61rXEKpK+xdftMpLB4g49bg5J9onQEPkLzpD+jYfsgelLg2Y7mJpNsl5G
JhFilRgTLrkxwCssDYUh4m+CkjnSUb/PzTBKLPO+Lpr2ZoKGWrIyplMF1o2AmqQtkS0MumrZL+Hh
sjZJd3SIBPH4WM0+gnYpSiwb9l/fy4p6Z92SsJbt2GDKr+00OuTN5j3/rBUzHmgVfonhBbdEKEXX
DgnklEeCJAqn0RsfRQQqeT+UU0CA6DzLlel2ubyOKw8fLoLVtCXXb0A+GOmYqL0SxQxJzUl732d1
buzsMrN3JKJWCQhcq7inVxnnFzjak3StaMBaG51uGJzKsrJIhQxsKhsmoz7qMgsydku3lQUhQdRe
TgbGXz8qLz0oavegCNW+7kqCapTXcUPaqeWWGmhmY7b/tWHveEszY4d2gp1F2aLiISub+13HVDfW
EWGu95Q04i+U4TlBB1pt7zpj0L+J1msP1M8ziEJZ8aSPWZ+DmrOBsGiCLN1qUj/aoVM3xjROB9fJ
uvQyQPlzQ0GWy8NdwlN9FK/4KuA95UQfgUThxVxj1UIoHXT1V0D20XWQ4dIliRWNseyz0I9cFD2V
N8UvhhZnV3iJ23bVYw/pt41L4QngPAekbU7Rsl/XyBDAjYJ0vfdK+vrrFBRwuVFpx9sYE276U299
/t/GilK4GJb1REUA2B5xvg2TRUEcoggc+ZANlfqB/dL0KNFZBCiayOYdYckHqpoah7tJuJvUz0mJ
xewyPDa61Txj/IR3Z1T+E2cGl2zJIwSyyINr0bjsDyDLuyzylUZDsWW+QkHDfjyCdk1+VR13uyzJ
kDy3jrnWR6J4YeXqUIYsHJ/rkeJsvs66Ao25ZcDF35h1RPOgs3w8ixAJ9C816EsfSA7iYipYvFlN
n9lPPhX6CjO3xYOQmUNTgiBJHiYsrMs+xT5hTU0bfUbvx7pLMbi8TXEfbGTvJ9dBERSfAlVFxc4g
2R366cigh/IjKICWcI0Qs03JAbGi82TJkpeAVujXwlTuT9dKsqsEWj5lyGlgetAVqnSl2UR2k/dL
cOFMIt9Ej0Fn8BTiqNrMamDmG6dwgocEDgS6nIA3UKslD6Hq6BztWvgwkEMzx4ITCs7sKe4Dowyp
UQ2PGkyhUEfrdmvRMLiPU3QcxcCLy7IQXSeeW9xPABkf8sBPyKh2Wu8nh52BtPteMTZShUWEDcFM
Em2gCXZmClPPnn00XCQB9lOsZ+qIX4oJyM4FSDyzvTDJEf3MUiShHjV5lF2Q25qFje/FKFEYH+V6
oMXxLSl4tXO6VzfoUNR+ckS+A6nHrJtP8Re6U9xOzzCn6nZo/YlNRxLPW52OUbb7S8PUIYb8hWtV
QD2JeqZ7F+wFpIDsOL4Jxu7kDbGcaLRI+90ddY0Oh+yKeBcjH5jv+RAuGpBAU1gE1KyGwGzuFWZu
WlFRpnbZcWauWAB2BFqOV7pDuGFQifozQO6RzpFBaAmbelag3OWvqTgTiEYK9LWr+w33AF/GJ0hD
wvmWF00BRilLXIqo1NWPFSoe0lgWai8gErGqlqXrryczc4vbRI39XiopLnStFvD8Nf2g5oRnwSJX
u2seMEVuuI0EQoz8c5PMpNwxw6fRbeEA7dmks8U850SCSUSXmvXEkVLfk7UuN06sJZ8b3u9becxX
G3AqblXi9KEWGzTLRvbU61LM3CRAqKW69HrRwpmuKiqtleZH2mEq9WJaCcELZ4J+tYG44/Y3TXqu
hNNLNts6VdJ9QrsGBU43+6sM1Cx0Z89H6IxLCvuJ6uTDCAWWHHeYbLd9TaoO98ENIxkQzmiRWLoZ
GgH42Gmdg6CfQMfeR2FqGrXzYPN273PiFWP2ZcL5XrCgsEvG8hzW8XCdlYimrmiFsmQpFxNIZaOF
Z/OQhcGIUb3LRgeFksOr0tOhXdc+nQ+EXawXejINj7auXPaNDYsUMUFoba2puGejpcHF92NeXkUW
MHvTmpyV9eAVLJjsDs1LjvHd7SR7TPJ1gigiaVtsVtlokFGgbjsS4sCT4uJ3UUysNW3EolKP2qHr
hvZAaYJf40Dlb9eUxrVwBFYBMdPrmeN7pv+7jsNRT4l6bPXLLODZ3cyRgatFG6ixbcfRSLVrlAfH
DG9Czxxy12fnn+rj/w+O6/2ruPlevrbvpoA9iJL/W/5Pjt/mx79zw9r/+euvIXVuvqvvv/0L0SOA
a++612b6/Np2xT8zxv71v/x//cv/8/rXVR6m+vUff/shOOQcrxanovrNW40k9D+K9OMX+dd/dvyJ
//jb9fS9Kr83y//gn2ZsvGV/NzxMqoGOwQy5KurR4bVV//gbNm0Upe5R5ogyl79HaPxvM7b/d4eq
EdFeCNttsgQQebbAFRL+q7+7eG7dAN8vXhnH8d3/jRv7dyuChjMA36yOxvF3aeM8V2NjMZdAyCjE
VcTG48pGjHxOyfm7Wv2/lz9+7BvlZJXVMPePFiwKv+IiysYrIr7ycBoGoC9slyBajj4t45WsqjM2
0N/Fuv/9yIUgODEJYa1brz5qRonaKTgUfBmTnI1A4QrJmJdQZz8pMMT5+s3D/oP94NQ9PApx3/xI
oBCwlOUsQgRskQ2ixagvWdCq+Yyzwvhdh/rfn7SwClIRxbhMQHlot13fXZg1nZz90MCkK2IT9h3b
YPvFEeYtbH55BcTc/1RrvcZZrNX0M76D32Xk//0OC6+KVtgab2gnQ9ceUckNuh3r22woukcMvcX/
StT97w9xgoXQNumVQy3UE6EVW/19NfjGr6yQvr12YwKcz6iL//y4GFu/P66RRroLIq4OZVrhhR+s
TrDjIR75Q6+DExxfzDevw7GHPzp08CgOVpRAR3e4c1hFL99/2f78HPDJ/X51yjSqV0QXETqd2o9s
3GdajJXvQXP1ZsPcv/8pp+7RYlrQ4wBoHQkZIYkzYqsZCsQM1dUz79Kpqx///M0dIuGoMlIvq0MO
C7SW+4b9QgkVrNm+/+2NUzdpMQcY1H3tSRN1iG5qHG7j1Jn0i0y56HYcFx3PGq4/8TixLvrPOdLy
9MKgFV0fPKim8sopWzvdDpGisKbSwNWIgnBHIM95ZRjnvuKfxzSSgt/vwZSKQeBoqMNoJqx93Qm9
Tba5HdslWrAs07+mKp9fjbpHl8LKnxzgewRiQ82cQ0QLtK3/4MNYTC6OzfbIz4/NY21AXoWsEDZr
1QUv7z+LU896MW90xInn2ZDJMBZx9ZmmP33DqUG3+LHRtvSlEnNFmQhfQFg4BSrDyKjKRw8L/tOH
vv7Seq4GmBCYcTBR6EX2qCVN9mOYZHlmvjtxc/zFVNGxxUb7k0vkwVNrI2JpObpkied9bBizRfht
oBVz44E59evQ1xURWoERy2cT2Z06c/NPjDP/+OdvBjIL7BwlEYvC1Cj6vDCIZ5uy3OC3UJVi7df7
z+D4bf9raPnPquAvpgsT8MlUeLhN40GON3Qs21dUaIZ/2fLqFjdj20XpmbXheOP/9FGLiQNyqvIi
pR+haqiR1tgbc3XvGePoUZONlLHp+L3QvpQpk+HMVHDqJVjMBIjtpEHGeh0GwOGCnadGSRBPECfZ
mR916v4tRrjVjAOqz0GEcV6DG1tNpiVAUWtUf0BrcnLgxOSq6Qyj4tTPWQz4nl6/GY1Shl1b+9WW
oDM72s5dUj2+/zacuL632COMNeVDyBzsWHPTRwBct+KnXZAoeOZunbr+YntAwaNGC5lirw4o0aNM
5fwJPvLMwzZ+tzb952X2FkOeQ5tZNoRlhQF+kr01KL/4kcTEX291kqTMr0TwQAxLvAQmNXDpnNBH
JxomIIhK985M+cfh+Ye33FtMCwiBetsweERa3QeEFFnmz0EnpoYMcl+7+9hjOn72m6nB1TTPlc3E
NhxHcLzOZnqSQ+R5Z+aE49P+0084Pr03l68KGuWeVUqS+qa8Xdv0cYNtjNQgWsUiRatktamsV1Hk
E1jX5VP+1Ytc68f7v+3EgPIWswQWjXySNtsL2JVmicQMTxXy/0Rpt0CRB+3eS5QQn9//sFPv42J6
qDWg5F5VcIRqcf2kuUseH731OTozh5+6/mJ2gFGqpXJUMsSzqG0gSNNfV/hQ3//2JyZUbzEblEGd
dGSH1WHi2hXStaDrsZfEfXXoZO0Oa1pi3q9+dLLiYz9n6dWbnFIiMe8ZvoDyAMfLx6Yjk+39X3Pi
wS+xO1YRZa2Ux33l0Itul0TxeE/BsEz2szaPlxr8zs37n3Ti/XYX04RJyUakyItRCICKesRQod+b
TplAVqj09AvKBv9RaWXk7RDpROUawADd6fc/+8Qb4S6mB0RdpkBNW4fYG2yUzp1P9EJvAVJ8//on
pp+lMTWoFTIPnSNMPcXHQDMI0iTR4Lyjm9qOpJi+/zGnfsbxz99MEXFh1QgwjRqkISjboHWxRvLS
nfkRp65u/X51gVerDo7DEmRsdI9437jXcBRcfOy7LwZ95KoU2RZn1DpuhgM+8XsNrdvuYxdfjPgE
U4vUTMXFj1iVBpTaDker8cGrL0Z8L4VJ/ETDbW8t69KjvbW2BGjmD313slZ+e6gJjJug1Hg3U1Q1
3/FPwXvuDbf92H13Fos/XeSWNEPqsVk5iVvhaKQ+BObZndiJl2ZJQSPv0KjR6vDtp+GXBWMLr06T
ndlanLr4YthOVQ5EWVSchJpSUOInKGbG1rD/2I1frOcZvnfqJoEIxyw9VD1QZZLuHj927cVIVURU
RSMtszCBcwwBmHRQ5WL7/djVFyOVBJgCe1wnQm10YuRg6O56kmJfPnb1xUhVyNCLVOe+VNrRVQ+b
YpWKUm4+dvXFUIVqnTZWzdYd9511h9LtMmZXdYZacuqFWYzUyo175Azc9hhvXAIaq6EkWhl6d44/
c+ID7MVgJW6ygJuN/sbwG6S7HcYvtu8fm4CXPAtp1b6XtKYg0kh+spt6C2jjY3fdXiy+SYUVMXDh
5QTuTNjpqHj7r5BRNsPHXkl7MVR9R6J8kI0AlonOdlNHGiJwB03E84demyV/wxknx2iQXYbI3Ccm
YtF+7iY9OVNhP/VYj3/+ZmEFoQjTtOClRHHYFteDi4Nq47ZGfW6DcOoDFiN2QpUyW8kRVZIbciLT
QU4k83aG435sqjx2Vd7+AqeBrmwcp4TSqqyQED4yFDJ/+NhUaS8GLezzNClIcgwt37VhrIiMBmws
P/jdF6NWwfImK4cSBS9nhg7FuTIqpzgDcDlx563FiK3r0dMH7DuhSftzP2eq+IGRieyg99/L4zL6
h1ObtVheha0nQTGM3BkzMhm4TbPidPClwhngqOBuxoUW5lI5Z4bBcW3608ctxnHZ9hay+5p1Ja0z
bz2NOApXhCKhhECleo5Ae+qeLQbzjIStz2Lu2agRj6DXsY1Xx/Y+NlVYx9/2ZrCpFsRamfMyMaA9
jJaCdHAVnaPonPruxz9/c3UsxQhDKibR2neb/diJ5uDhIfnYZs1ajGNTE05nGUwUk50aVy7Yg08R
d1+ceZtOffnFKDaJajWsKSgwpIMAiA193o5e1Z778qcuvxjG9PTd1sphNxjTUPob/lV+0TAgddte
ggvE+Tf23WEUkSdusjJu7iqj/aw52VGwir24MuIEO4Cdzvlmgs0Jz/9oZlm3QhyrOW2Qvebkkt4p
k4yEa6rkFJo6v4pw71W5j2Gky7GvtzgQUmwMBPMQG2yM+SOmseIRF7nEo9lafr3x7ZkuhuMGIdAo
R9uh00h1EjEQPO7HGMD83h3VhHsrs3PnR4Cd0bpoPeX+6uux9e/GecLQZ7sNPuEphSOSJGbe6Wee
0XHi+NMQXMxWsIas3CzLioPMrB5UZaY3VIW+RwM86Gq2+owgsNzyV5j+IIkRLlWc+eATT2/JH52m
BD5uGovQzUp9DxBua+JQOTPDH4f2H37VEhvpVMNQDHkqwrlVEvVubE4bdselu0LDftE18/Dw/oR5
6lcsZrC20Ym0gOgZFj52EMOAWjIHyLg+eJMWU9fYojmY7RpIK+6HjVZ59kYvAuvMYeovlPufbtNi
7oKDos0DQa8heEqB4MdCYbZDCyMg2Mwekbox4dfOWkf4XF+ZHYCffeYTrLABHI6VwBz+CulCu1A1
H9s0msf7/Ga+K4zcAYpiF2Fi9yN4H9XSiPI6/xyj89TzWsx4EM9TAoOxjREnnu8JDVUE7ahzy+ep
qy8mvCnqh8GDqxZmUJ6/RrGOdMtovMPH3rXFfEc0dqqGFmgbZv54RzBws3eqwD03nZ4YMouJoANT
4EoDGnkeexUWzVaaP/tksrQz1z+x1huLnYuGR6OwzLkN7ZGIFdI/kGeu7DT3A3qrZfH0oXv0F0/2
zftjOOmQ25ClwlyUziXGyOneL9L5zNXdP9+jv/hzb66eFPbooJ9WIfZtYAy90cwR4ljrGF+fedVa
1FnTfWwkLOGGFdw18qALba/7XX6FgfVnGhBQ9LHbtBj4pO5lbSLGaI+Dctyju2nAaCf9mVnr1KNe
DOLcIeg+Ii8lxMCMXT8g7drZIu8+SsDLCBfN+z/ihOzGWaIFFfFxRYDoOWwxoPQXedxN5l4vzPwr
BpqkvnRAn+Nb6wn52RdmkFcb20o75zA6jlHddIg55zNf5cTA/2uCffNiaGx0oOW0CTFP0n4wpMDe
GXz0nV6Oe5FabPYlF6/8MZx8K90appo++NUX495puSNeY8VhPvN+ry2mw68F2tDyzFJ84tboi3Hv
q84xOSQGe7/RdRTuusQ9Sr7W++/AqasvDiwG7oVSKjvY4/exvwyjERDsq83P71/9xHjXF6v7SFiq
R1gUq54AFR2PePZWIsOLuhmEkP3Oggh8Ds976pccv8ObVyggeAiGvu7vZZW6mxEHTRgHVr97/5cc
v/EfVvqljNCw6CMDFovDEedl+krcrKwPhqirYa/hgFFbSmRDdfB0zXh6/xNP3bvj73zze9oyzjOy
1KN9qkljXbWO7aysOpU2ojQDVTRMhj7evv9Zp+6d9ftn9aOfgDnLtP0QZYiYk2BoiAm29NY4M6Od
+oDFwg5TIMK7g5W/qfBhrWxP5fmmHGU5f/ADFmMcyYfZ1MBU9r0bpV8G2AR3ekNG7cfuz2KMS8cU
2TiVGrokwQGnn4xN5pvnWuZ/vjnwTX6/+7iqyo7GtAjBaRKb5oEJeOb4otkfmkFgpv5+fYzCHgHb
RJP4Y/Hc90zmJHaeU6Oe+vKLIT73YzqY9gQAkGTKW2cagh3R6v8KwDqZLXPq6otBnZcyd2ExwUc1
SOpoOB5ckwxyTqN26uqLVTyIi9LRo9LcY9VzRs5QWPq3tiXtD0kZ7eD4uW+GsCURQ7PmlOEwD8D1
SJwdXtjxzGL9fzk7s+VIca5rXxERoAk4hUyTtqtc8+A6IVzV3RIzCDHp6r+VHfFHtPWWy/Hr1AeY
FNoa9l77WTtkXH4LH3OZ3EkLn5n0SkYqj7q6xCAjoyuhKj1/gxO5PUAZYJnEDYjfaGUGpse8ASiD
fIbn7fyPT3TBX+L5MI1o8aQrVtQL26rxzsQCZHNt5JPf053YLcl2RdOL+oJuvnW56dsdeC4c0cEE
9PoHrkCv0wufxh3/IJzj5SuwKMPH1UZwnfd7vBO9dYUe9y4o96JHT+YD4FFgr/TQ1P3/GQL8P70O
fGSfj/5AymMRaq5hUwaDK7DmenuPdn8QL//8/r8/zDJXorfudhSiLavr9OzRzMTC9hQAXXLkwyBe
A+S/9E+cSI61jIFaKfENokGhFs4WYEJIC0/fnEpcy09//i0vLBiuUA/K0Tkk6Hq80AWNKMM2kZzM
kV8FkiXOLtwIMO6GXdeXPjnQgMPLDnixehLf/V7eiWSyopNm6/H4XZOnSSHHIifmVWlj/wKm/7PS
tXIzQEwDP7HNanwPc6n6AujXaxH20td1QnjbLbOzRoIQtM0Y8KT+WPa8R7foZzibT34JNZg7PA+E
WjI7jSO4TiJUBpawSQK/9T6Ak5vf7ImdSA72LVY1TxTIrjBenRaoPNedeF1DYBH3/O3HWCVgMwp1
ieRhClD1NAB8h1+im7mCurFZN4iAaHVZVgERMvwA+X0Ps/vplUXihcCK3fgNOWk1KIZovgg+H10K
WwmdvAY6f+nh17//Z3LuEATv0SarCxmiALgv3NVQPqSf/xxWLwge0Sj5/PEyiCMJzJu6xHZK27Mc
EwVT3gaHuHUa0ySv1MJ+gm3VVZ/REBk8HV0UTtf+OuSoL39+hxd+oSsaqTrBwUoG5JKa4Z9kaGH1
Du6o58xy1g3TwFhlFbj62GaZnvhmmode1vEXr1ePnc0/ooC2NpAWXFEfBF5sE7zsD/RL+T3dWTkE
ugmBV0/kRdcyvacb5wVcXV9VU78w7q4Wb2gDGsYt5lPA6vSeo3P4ZNZy8KpVMleMt5cTl8AdyUuU
lv9wcMszJGTU2WtkXP3diJIJMwpJkWlB6SAskRTZQYF4ZdxfWLH/R2G3HKZKwrAEEuAKRxJgHz2o
KWDoXxiWmb7yX14afmfV0IwRCF1mzExgk2RRXyksoJm0s9/R0fUhQ0ujqKm0QREDgYnaVZQzvdUn
vw/gLBvoxMG9DLS7wiqYQrcdA9LsKP2iSjgxO61Yp+sED0dXIiAAw9jcDwfjnnPHiVmNJuQ1qoO0
UNVUvaG7DW+nAFRcv4FxYrZDSc8OY5IWi+kEvAoOAagzwPFeT3cFcKRe0YoSzBiZPlVvYD0Nds3Q
V69ctV+Y967+jU466pfSIlk3xmioYiBGGMAF0CM+Aq2+ef4G51aMup/d0HqAdISg5LKugGAOwG74
neW4E1VLjSbStB7SIq5rkIZNKsE4If0rRZiXRugay//ZjKMEAGZTllgZ9JT2oDrWZs8hooRbt+qj
zS/7z7gTXdISsiq0BIEK3MfoWVcFcGue645rPAsXTWznU3XdVRqwLc0GCnQJzJbfDHWiq+rrFchJ
1BYADNm+a2C2LlZR897v6U50xRb9GFVNy2IDdT5DJ/G3+TCR36u7erhh5IC5Wzx8DxQBfLH8yurg
p9eLu3K4q6Ua9vArEdLCqYNSqd4EAxQSfnuJK4lLj8GAjU3KgoX9r/CYbtsRFV2/V3fi1QAMImhV
pWDg1c2bWcMmOAurCNpkv+c7ETtRCVzydATF1Oz8a1mx9Kltmtcu8NfI/N/UN3qgn0dsz9iW7kqk
hYVc/02LTNlFLcRzG2ROoHbJsR37jp0K4FN92zUsAO8STsZ/HpnrCP/u3cnzdyc9QIwR2C8F3Tt6
OqAMwaIMus7N2HTbqVWNuP3zP3ppkJygJY3qoQLR120FzbYlWLObraobv4c7MVvtGG7AEIOiHcle
mCb+2C2v3kpfGCJXEUfGpA5qCLcxeULzmJgDeFmyHtSAU40ejTd82kEB8/ohrjyuBnJ03ZaqLNop
kjmcDtdTDA2E3zegzhVYpOvB0ASBXxJrsme4D/W/pigp/Y7j1IliEP1JesSQcPQ1DW8Bt6p+ISkh
/a5wrgzu6LG+MfCRCsYFTMvDIS/X3TNFTJ0QjmG126Qd6nCgCE7naomqE+ywD7/p6argKLDRbc1U
UIAHS0/1nIKU1xrqVWqHjux5CAPvONEVyjLkP+n0rgSNNdPDIP3S29SJ2w4ON2MyofJlI1muQPb0
LchJNurRuQX/gtpzajoRLNFwr+IScydaSZlTJbfbHS7yr8zM6wT/zSrnSsFA7h1Si7bdojKV7XCP
64i5N0CazkDCKuAa+7kNYJrQNU39yri9sN65AjGTBtz01RYUiqwGRMl1u0B+tn388zrx0g9yIpma
ilqG1u4igAPxP4M9+OdxFtGHEIe5MF8jmNSEbbu/khj9VxLyu/FzIntKSiywFnv/EE4CNC9FgQKG
SKgv34/h1L2PRIdklE5nHr1R4FaD2r1Zkt6A022/tfDQgCVTZ1u4ozV9uH6UsGUxp1YoOORBRyE2
v23eVbQMa5yIMuyxRFQD+0bjIH2P650o/jzmL3zRf1ET/zmYl+Yw2xDztOil0VkX7TpT2vq1ZDHX
ol3PB9KTkgVFZyT7oU0DdWcYm+Gr18u7src0Ahs0GnacsELwXA+Ynl3gIuPX6sv+9VH9z9CwscVl
ggGP3Zn1n5TVf29TM/p9VOIsbzQBIg7EC9yl4Vd4CTctbwkMLDyf7ixvUxcms4SEuIDb2jvRBh/K
qvfMl7vmzjOYTdsRA0/WbtEv2YovvJz+8fqcrtZtg9lIR5MGp6lygeR0bY/bfRr91A7M1bihtbXa
YUqLS3o0/6pI/bkW+pXz5ktB5CxcR6NRxwQeAEy7obqDR9cGgDUN/W7mkbON74fRHNXwtBiF/hse
YT9gMej5aOcYjgWvnfsR6pkIl6xvfdSLC5GL5/bnyrsSBdcWdDBdrauS6kulyvnbVJWx3wnhX3nb
f8KzLmcUswjA220izFuk1AZYcbf07DcXna07jWUPNXSZFKHu+Sdr9PAOAJDRb9V11V0ETeMbgLy4
7JthUeDZqfatGcPesyz0P46+sENquhWRJIU4Cr2P+4No2fDK2Pwb67/ZOV2BV7WiIrrJFqKx3XS/
YmgR2rd2GegPFRzzCGuY4z0JxzN0EN1TuabrjWht1Z+JKo8APFMgBQp0+fyqwAXSZ8GAqQeNHv6x
0On3XQ7fpsWcrNX8MyzdE/bKW78QpFca3X9TUDUQ3Mu4dwB0U47U6xCkcPgU8977HeVdrdi+B0vX
VDG2C9iq3aAWzWEMCc8Rr/kYOotASycJcvWaFBIOx3CjlQ/lojxzT6GzDDSg8Fp+RGURXx0NhxH6
rI7b8cbv1Z29rlkjwH9hfVeYA35zMiphGFlxPywZC529bjVxDR43h1nDvo8PYlTJJ0Xt8dHv3d1l
oI76uBwXvHt0kKySsJ4D89JPhEFdCVicSFp1O5bfqw34U1hJc0NGVX7yeXfqCsAWNmyBgJl7ATbV
15JMsG4zR3vye7iz5Y2wRoTVAnbTOgzhmraIT1vJ/GR9kDQ+D9VZBLAlO3A6CtAWcBODuPN2twv/
4vfq/PnT6aoICWucjlIwG4sO3UXZOJaviQavT/nftZG66q/drgHcMRYIOMvVfKNg2j0RuwT3kw4m
v4YJ6mq/gmqwYt7SpNiB3b0dOfw0B879EBDURbjBOPDoh54nRbWIHyxqH+POr8mTupqvjUV8hOkR
Do9WxPeyNe0t7DdCr+s2gKPPP2yCxoJJNLgpjd0W3NidyKsBdEj92opgm/T8+Rvg0yYO4Ezeo+Pt
BCeTN2iXeE0r+4KggLpItgWOkACjNjifhro9wz5pR8DyHc6MfWTFVrQ0YEuuA9UsgFC3bX/mhMcb
EKNwoPK6OFBXFQbkCu7EGs5NW5CGZxRtehhbV34FFHQJPx+/YBE6KgObFMi+6KfNHPYS2vXwOoRT
F9rW7dFexQmmLQvaW5GO9DTBMcorhQmT5uevfqwB6ViDXD7Momc0tpPPINvXng93tt8ANhEAcyM/
yrp0Oi8xGol3MZavULF+f+6hibP92kHYSJczzviT3CEV6chZieqr11rqKsDQvIE2eWLiYt26ucnh
E9/WKPZ3s/ackU5My209gB1fkgKmJ2DQzqr7qLrGfPZ6fVf8NQZoI7UE7io80eoCFYoqloNqrxsK
dZVfyMTtsgETvNjUUN3A7LU9w33qNWjTC9/VlX7BrhsupgLflWvdFGIe0cSDDs1XkosvPd2J1bkH
+xckXox7nLzfUzjx9SL0Q7pQV/fVQc8Cn9QpLqZyrr9B3k0/bMs4eh3EYdz0PFY1BZpgrIWAvttW
H+CCUz6mFD4VflPGCVYSLuE2hgq7I5yZB0A09vVRdBXOzX7Pd8I1nCkuV4yKItn2RZ4r3EFlDrCo
/Oj3fOe8TEsVxQwOHAXcnvljyyL9Ga7K8oPf051wNdJMzJAK1xTsSp9I3Cbv1Tpav3D9H+FVzNIK
BqtwrCXDlNXbPGdyhfOP17u7wisBnwse7SouBnCoz2l3BG+6sdTv/Z7uHJhhu0ybWrG4uCrqT5MM
6MkGTeQ3513l1dpj+Z2v+9PI6akTIDsRHh5+U9IFm8EdYG9r+DpDEAILPNiWEgVz8Bm2gn5D4wTs
KpfGhuN1c63Hr8c4PaYd/fnnR79wGhdOtDbl1YGisWVhdDV8A2XY1kXahG1UpFp5nmpd2RVc5dst
qJEr2mBpDluOTmasBufyzz/hhZVYOAGLzJyGllHEhQxpg6tW2oczbDfrcvU7fggnZuOghBsUvOqL
CbZY2aq6Yk59r3KuRpXttN+WI04Kw5K6OYG9LSgw1QnMNryGx1V2wQQraY1OcOyLV/D2xxDu4+nS
+Q2+q+xqKOQhicSKM4Jimi9J851swWtY+Be+LHf3WLrAr2THafvYItipjBDVAaHqlTCirp5ragyo
ADCUKowNOjgVBeIkrX61iTjBZvqbay53YhboVtF2MOkuKrinycsMX1ZzNxOxvwuSsSnvkgi+C6D7
T1/lscKeuz7mGmZEQRd+T0dUbKKFGvMFRM7ou9xALb+ULBlva+jnfu0lfJggaIfrmt8UcRaBqVvo
2tk9KfoBrYcnZOoPlUtdltRzDpLnJw54a+GyueEYuffr/IUcvH9iZvXTSlPuLAAJPFQ6KQlm+KQe
Jr7PaG6xT35D48T+fByBGOc+KcjC7Q2Pq/jbDHaO35XMFYYlETbSEDKTQqG7DrzE/mhiOAeOEIB4
vb6rDkOCgrQjECuFBaLikTPBvyc9Xf0SRa44rK3B/QbmDTfy3VY/17prbucy8dMOUReWVoKuAvm4
QhqqbKSBASEEtRmY/TzxW7tcWtpBYr2nAzaOoENTaUU1AXkZDtR+Q+8sAHKK06ZcILUcGni6o/w6
AlLh92gnXlOwCJY47HlRTmMHQ9npDrYKwnPKOLFKVb/LtQx4gdbnDbWAaPo8czu9MmVeOG+4jLRu
qwMLZ0ecULd2/cLhvgQ34WqCATeWiOD7n8fnmm/6zdrLnKBtZwv3MbXFBUxs+e0G65m/idFzmFM+
3PRopYA35Se1RCWwPZ1nrtoVjKGpH0xvO/EiCTYLV2OW7Nm2b5tfyYq6IrGjYcJqWnPkwhucPpLw
4I9LG3Xh+c+Ddp2Xvxk0VyYGcjuUGQkGLUR+JacUDqg0GP0qwNRViU1sYju5Sq1oOIhMbcMvHe2v
waZeevXrZPtPpbOFadoxD3g4Y6C4Z/vS7Czrppj5JXFcnZhdNIwydgj76zgZ3wEYaDM+ku2H38A7
0ZygjMrWJBHFPMCEV8E+KFKz8ruzuTKxzuI2uNUxDLqPIyrAV2wLA7aY59OdnVccVTvqhIkCLOwR
ZuL0r7JJ/ZhNlDpRXBk6DdRErFi6djp3rYTWja7vvQbd1YaN+8AOAxhOwY/loaThmM2jek2R9C+4
5zex5MrA+gknbgVr7WIdWTtcUPQ0d0bAkCMjdpw+gudkTMYVG8esIk1QZomo9HK6VkBgA96PzZTB
dXoYszje7VsYNfRBZsegfNfBPm7LmjWplV8eizjX7hYZgy6YLBKUArK1ugYQFvdBvwZJwO6eRyaH
/h/aL/jDT5u+wd76tWGz54s7QY++1HS1HJlVWLaTIlXTUnQ9fy2t+q+I6Xef0Nm+RdhPB7M4+K0U
9kHn5Gg6+Qiu3CzzBODQKYPJdvS+CptJoqOaS3W3Vj1ut/PVbCwzXC7hWUQLfMAD6Kn30xpP2ydC
TGjOzTbxDUaAct/O2h77zxCFhlNA4Cy94GyZRX3QPcV9F2ovVSJ1hVoaLo4pJIPY0ocYdp77rrKB
cM+EnCvVqgb4y6U1jLwHvfyK8LUz5Cr8GlYocVaY5prsk1bwQshSZp2Vn9Io+eW3BjgLTBsbGqYa
V+814fN9D+I6vlWY+J3/XLEWkoiwutdaALSlzDtiAv7PDnuRR693d8VavIIvuYWtfdGujPzcGrz3
SUJB9FrvxEvz32WSoYVw6XAxFahExu0b2mzrY9MS3Zx7Vao0i6BV/AxtcPLQ7e3B7nG77c23jvcg
cu5oiv7UWtI/1CIZ9QmX2u19p6UKT/Zo4Pur5JEEOYpRMyp44bI9wIuQ23wt16E+0SvM/GQ0YDh+
53xXjQOPmxbBlDCcPQwKhCDSZfAIkH7nZVd+io4eWbESHbQkDOAajRlqCFgLfp/ZWeR2WVoIg0hc
NFQHNovabonySFWeng/U1c4NdE2hhEQ2fTaMFbDu3s7wSo/9zgcuSS1tVglfh5AXNgG2rQNy9g7G
hbVnNdbVzx1Av2GjvV6fw1r+2kaNtBZy3qEfmYC6CrpYLtqs286xLbI4w6qNNECnJs/BcZafEZrc
6hBGFKXCQQd+hLJ/VGPZ+JU1XQndES8oOM4GY9/J6ZYqbvJYmN5vS3EFdCOsVsLdzFiX2wOFJJRJ
7obp1Ya56/T+zebrStGSGW4SpseHZXOoWb6rHhxbgn5UedfwRfzjFVz/I0g7jJ3mDVW2hUzrp31V
ioLbG6nXqngvXENdSRrwVdy2DdZoreMnPewteI7hEB6wrm9YfpSK/x2Hw/Cz4UheAU2Q+CHyIeB4
fuqKAngGE+zKxZYqNeVdBDhx1lPN/v7zwF1Pb7/7PE6KIFinXsFwWRQWsOQgU1jv4pxZm/4l4oF9
PqBh+Prn//TCzc4Vr7GlBoNZaV6sTV/fCLXoH6mJtKdgJXRCEPDkGCkUglpiIJZbDlsd1OU8wTXE
Va/1yTjDKZvgxr7hYJo3JhoekiVEtvnPg/OCIoa4Aja0U1QCNn8c37mO0X0hpP1HDYSxDOLEI76V
Vrbwdwfa8StK4fYNdH8DGnOrqPMT0hPX87RNaoq5dfBirOefdZk+6c6TIElckdsSRG2SjBsvoIIt
34Ej3aM5eg69Vl+SOjtryliHOYxTq10i9SZhMrosijfnP3+a389b4orc1Nzta99HtEiWdH3YVK0/
pUlZvxIVv18eiStvQ6q0PnpZUYhKxvbIlaqG/YTeC/M4AeS9e2UZiStzA4xqUekg8Rtwf8jKqfrE
7Mi9DjYwwH6+RLVMclvLlRZlPZRnWVfHJRqZ37mDuEK3si33aIl6VpSijm66NRzQUBn6bdzElbmN
gGYPQduywqxzN2W7DfRljRrPcjJxhW4CKWkTSDx/TAP99uAh1OBwmntl1XhharoSNtCE5kjJmhWB
XgUESezv+epB6jXvXQUb3hzwF41Dx1bZ+j5qqiqjehCvlOyuOYn/3XeIq2BbB3jc9yvy3uE8dDbX
QzOLHByjA2wwkozsZiaL/q5WYn56/RyX7zQD8jAvHY0KuHyjaA3X4u5nstLjlavDC3ki2FY+j4Ky
hMmajRKKjoAISYbqmPmcHWgw+eea+Xq7DEnXXG+9pl1uor0UYw1GKPKPJ1qGdM4sUljReeY9WTPb
D83wcUmm7r4p67DNcDGJtzs06+HF/zwaLyw7LohN1cpezRRpsfWR2TMBVc+XEIqHn+Mk/WDkxBXj
zW1s0y7csOjA/Pw0RTPLg77fXxnwl+a+s+qQmgWD5ZYWdiPrRdOl+8DR/em3pSTOaaLdkhjsoJAU
QKlMJ5D1zV0/6crrxE1cKd42UqmngeHpa2sz2pLqLQ08dfzEleLRBcIkEfe0AKqF3tImJR8Sm77W
ziN+H7iuFG+tUY7RQHcX/Zh2OCr2zfitt7ptMnTeLMOJhWL2s84irnZOSFPWexmTIlHgip2Z4nCi
G007v4Yhf2ESufK5phuw7l8/85am9QWmAuVJQVrhN0VdbFq3hFMsZxqiKJkkuWIiPmG0/JS0JCbP
F5yg0j3ymbCL31RszkcZ8lPbTX5lfuJCy9p5l7NApb/g2N5zlMCA5OyYV60c15fnr94GbTxbWNYW
dGj6xxp2fVlc0uHLn9e2Fz6qq5w7EtWwbgijQuh6/YKsff222bvXnKF+fxMkrnJu7ROkvYY5KuQ4
Qa++T3P/JZas/AE6xhRkZg7KJQtmGX4O1bSuhQTZ1EtjS1ygWUUJP+p1iyCX3FDtAAE0R2Xa3PoN
2zXg/1N52zjr2FabqGBmqIup5Tdoe/M8Z7myusPIJGn3MSoavWyfWVXzm5Vw43dEdylmeohxnenw
6q2Mq7/CITo6dEgD0uA3Ms4d3HLW73AAwXKNlP9XU88L2lMJefJ7uhPHaknWEUeEsIAbcnvTIX+E
omHjR78nrqKOYv+NYpGExVxBjJnBxneGr6TlniuoK6hrjwREq2gJi62NylO8qw2UldRPN0JcRV3M
tZwhKYgKyACqn6MSHHUb36QjcfV0sLHiwzqUEeh3+3S3wTOpmKM69MraoT/leUDFvMYttN/wYYMx
/qI1bX/ZplrVK7PyhY3YVdTFQSvHqsMyV3XgSmZhkLZ7tgaQT2W6nutHJOLF7hdgrsBOsTmQIEZh
JzvocQsexvEgp/U1Ydbv9XXE1dfZqo7gIRSEBQ7Q+/aGkjp+Jyw74AlA+Srzcon76RyiCYWcpn8P
k16R5xLUmrVr1rHvw6KCVd5DSK18Yxal/Y6QLkLNxvGahBLodbDU5Lthhm1Cexyb5+Ryjr9L1UnQ
wiqA3eNFnyeufsJ4z74ytV7YQbmzP/NpAvPZIi5Ktq6/5sN2n7lpXzOaeOHprlJu6hM6k06SQncs
zGAYOOSp6F/TasFC6vqav7lbukq5AIX1DoBVUij4cWqoAdbh4Bm4T3W7ZJBybdN5l7AkuA0PWAnk
fG/W/aoxCdrTYYmwnxbwmCGtBXDsr6S11GQVO5B84FuckvzQfbeey6kXZQYn2gpSQm5F9camw1Jl
0NTH/JSaqQzzOUanU4688JLmYkriBcZxU1XniWnIkcu9DrdiruvB5PUwD0fB6UqXSyqR4TovG1+S
jMMgbwGGeOmHm4N2EKschw31HVpSV32v23lc8qZG0e69ljDivvAKGYGzWizs2BoiuMiqoCbkfrEK
wFklV6uQwZya5X0FV5RvIU555se4wJgaD+arysmyBXve1TZsftGV2T2fu7Vasw58wepjWs1hlYVH
JFjR4H66ZRvELo9Qs4LjJMzU0qwMG3PcxYfFBIVdHdpTPpV9BBJZY2w1XXgchOU9HQNL8g45TfuW
w+KtPh2hPcqnvh+vqgks8TvJ9iZNUrgmNbp5AhO++RsfLinPKSU6+hmR0pQPNGkF9jRe7002BSaI
si4MGS7Q5Ty1d4tBJjDfAXIOL8Dv0+k2AtVzwCuGOsmj2HQ9jjkieoIZIzvyAC6HcV7LIPpIeMDS
9x2sp25hCKn55QAUXcI+kO7lV0tYuL7VhNSovSMbWPE7GsxLmVeDDNkJdkP9X9W41f1ZBmOdgjFW
ReZhbiD/zcMjXZuzwVnindwaeH9FxtLjYq1N1qzZytKcQSvT9sbIiXyPGiWmO7kxoNbIPHUP+1iq
r3jDCnouCQjy48j242ulzBPHofSpCcA/Ok3jgYgaD6I/98NyfOxMy75ux2zqMzkYxCoLrbshG9s6
AMo5AiUuaztBTkssgg8piLCX1uA2gSxEOul8MuT4SKAlIZeyMkhpzFxs/NKqvienSHNkhUAkq+as
UkcFucAxiPEiIq3ewgy67T8zEJXTczop8w2CzK46HYeozfeajmV1Q7e4P26mJErIx7rsVnKzj3VZ
3zQoV2PSzuHWf0yI5NEthbPVDvfEVs+nPUlC6Op5sFcnht7pIOvmfa7PaUL1cRm02dtbKjimJOau
rMChNlGZ5gnWdygmguYYs1bFyFJO9Qynqd2k9ZRXbIwYhCDtRk4BruYPyi5z8nHrp/puSpK0+evQ
K4lvhrgL63um4JaC46CaUQTV4p8aicSfZBL8XTTSbj/HFl/3kizd8layQ+B72r2ezvpg4/phtYws
j5xjaPJGQyeckUgvx5v+IMHjEjcWQAiQ5cU7ODpXXTYAaTVk3TYOId4eZIsHZeCYeeIb4vwmTZZ+
e9tqk4YnfMwyOUeziv8qh75dHg/UGcoTlG5JfBOlenwTpwtykaiUBE9ogIhEruTeIu1UVWN6ImOU
NucwUOsbWFWhwh904P/fd4Nu0ndXP99OZ3qkV/NMOaF74mB6/sQxhOrEkrAN8llCynp/LPZo81Xs
OzBTUUB/Lhohjh6d6bqaDJFQ5yvNcbrZFEb+Q2mrjV0oLHHne8HGr6oJzl21Hk+hnPBdeoBBt1Mi
4RxQZ4IPV+rmsMUkObMlYHCE7HfR3YGRLBt8sgQdQQvwGvubZIki1BlLstq3E/ywfyZ7spj7Ctr1
9Vu9kH55W3dVvd+2QcS3+bo7xFWUsaHXSAMnCoLS0JZtl++xWbtcmFJ8SziSlucg7PRfYdlspyVA
OhHf/1oqM+e+LdPTXhlTxGSEb7sBn17Y4cdVKZLVC51ypZt/VAiFYAabBaj+E/69BGPvhu7o+ezR
j3Wq1hVXyGRM87BbqvxoVp3hNsY/IE0RnPoN2uk9FcvPw/AevJPtm4Z9GcliBPPDFiVTDopTf5Ko
0Oet2nAcTAJ+xpRREkPBFK7ZXSzvaxWsW75oEbyDSyk02HNiMazbgK7vbA6ZAn4LSpEMOvnloqMt
lzDExRag5TnWCz3Bt+0LdjB1t+uB5CGoijKTMn1r997IDJYX0Ymjcr+CMhd82hb1RFhUPsEKiXwQ
rYDD+hqM2RBiu1EbwYoeqipn3Xx8nGYzP8JxarkfaxJ+b0c1P9J4LHNdVTYPWTx81LrDD2yD9EKj
/Xu/xx8XOE9mXay7nAklTiDBkAyTkty1qJVC67/HgAjX9RfAG+J30Tr8CLoKOdWjg4NDvW0f9w5d
BiIN5pMqwWKZxhLFKZNemhW5St6iAkdp+WGo2w+0bfY8kcwUwWC+TpX9wXVIzju6AIsefMksaMx8
J+oAM3zsqr8DU/Ks6eWHWrAnbcQ7uGjdp6kwN3rv31m7pyaza1j9AgyH2DNfmvRLnTKJLBE4MnZd
z7ybkks7w2i5HlGvodPU5naz3d+IbBHlttG/hsGCMxYm3R0OJ/rcKv0mPBJsVrCpeGQwjP1RLuMt
Jfu7ttN7HrUhexBbW0zMfmhoTG+xUYRvYqHszcqJzsIl2T4u+7E+6qY5sjowSY4YW96WFOOkcPrI
+qopbwaBm0yoljjHYUN9K7vj+NhD8nAXB5i+FRjRp6kc2iyUgHKvqz4KM5IfVgoM2qYynrZzNtDu
5hhAAqKAKxZ0pMdDFKQUrU3lLDPI8UwuSUR+AKm0/FQL/QnuFM2hSZqLcIy/QetYX+YoAGgFxvQX
BUPXDC2y9iKOcWyymIEajUDD8BjyqKoUhiOwXMCkm6t3cVkfcZakiXxsJDY0I2aTqbHX6Rlz5JzI
QZ9Up8iDCVX9xKZ5emtFQE5rF96wWE4PjOAwaUx7x3FQyyPRjOdQ1CE8xTockcjKvs2QKF10r/as
nbpb3Iz5m3LbHioVfG4UYRcEzzmSPD4fm6myroxstvOQ5M2k7rQpP5eyWXMKm/a8ifY5a+FRiDJC
Xd1tYYiVe6HfWb88USBs8hGywzbbon06I6lvntDL2Z2GJKhktmzVfIkbrLTBkYQPAHbF72ikGDYK
u32zULqfVjXM8MahaWYqqcfcHstW5wch898VNDjVKVzmocq3NlYnGE30mQEKEGtLz39Itiey2FEx
a1GolpQVfAnMlOsoaC9EJ2t+qHLPaMR5tuNYkBO7/sBd0jBIyaJEZAOa0VvIoEii4dqy3/N6Zv/H
2ZctyY1jS/7KtXpHXwIguIzd6geSsea+KFPKF5qUmSIJkFi4geTXj0dNz0yX5rb1WFmVlZlKylAE
gzw4x92Puy46NektT+dY5qxHSaQLrc4T8piWW6wLNxlEClERICS0mC76Tfj6MSwL8nNT0vrgTdnn
tW7e4LmkMnieVLAxjGmxxBN/djAAzJsVEUP4S1i8HS0v2QTn+zDcp71yV6Kbbuc1/dJs7a3ruvOE
tKNjlDajfMGuaXqNfjA0Dxr+GDjkEj9+RQSzX/Ng4d2Ep8VCGDr7B1upVRa0dDgcBLcpLHkTSXcd
ILXmet6GdK/Hnt60Uos6QzZRlOTcL6HJQqJTTBopR3/RodZkzQib4x6X4rpEotbXql9o7tD5P4o0
kRn3AbnWW7Krm/gKDZC7Ibwb6iycB7+rg+TrVA1n047InWjRpCn0fndI0Ah3jqwHO3TdHawevo0c
uuXUdmk2zFvsMthZJPkcKAwvugnzWMQDbg0xoEsKgnNaxY4et7AjceaWwJwxnbAOUlqx/mxgNnNY
yk67QvVrtUNMjssI0yvfz4o3aF4vluhJUql9E4Y2n1R468BxZaSq2yxmTu372MUvDKQg4qyQOepg
qpW1ZYifwqSbtavGtevsGJzqphmKEifolAdCbcee4T6FKSUX2MDr9GfLm57lDa3MY7lJICQCM1hm
57RLi3KBkcCpF7G639Qy7dJpKYtWwwzSrY35ZsJuurY+mRAWpSoELmy20HQe9n0r0QRhi2BPAdp9
0cwOR1QNvUsHq3cK5/WO1EvzqGhKHyh6CrSKK9E5ieP01Cym+4Ksceg2kJ2L1NPWNqcpHPt7zGjz
TUgpzsVkS/SIEFTN81DNuMRzk4RPcz+6Tz/Cs9Upw45M8TbISm3jU4NG/BoGsjxvFhc8Dp1XB64o
FmQm3PgUklvYlFvnsmERNKPwM+yzRlvzEVCMtOk2P4slFYXspQWmo9szJLoSW6u6emlLWHtihdDU
wW6KKYmySCr5PlTePIEn7K57P6M7jofhzGJtcItV9ZilCSWndON14eVCzrwc5UlTE++A0Cbqvvdu
kjul4yhGxY4XqDhhn1auYVUX8KYtX7yQJsnwWI7f0rVGICyymMwNpCnNF1+OwVfBK1y7um/1C+cD
xSBNeoLmP6KgMVn7GmndF3N66a6Hro22LNZjdAqqIbpyc2XfRAWiH3MO+iZMlcmuTOHPNXTwoCdw
17u2qxbjsRwmnTEtu/Fm4XBIzWAvRfIxGWeV1yPZcDrJrsS8E9EYHECJ+YkvKeYXP8znZdXJLdAA
+v0SiZMhtdPhZq6UR6xQX53nhRqR9TrqX3DoJDaPogFKWnhNVnGmUyw/dn40hwWboSeUuORJ1rF6
pS3zCHMgN+UAEX7WhxvS6BeKClhaHxdqSFExQ7foPY5ib3PZTLcEMqICTXj6ia1bZ3a4Kwd5q3qO
vanLPlPuHQADiNRjHLksvcV98gN7ox5R8um9XSfct6tcdiKaUpPJ1aLC1fEmnxEmeLV1SB+tRvM6
cYAI2TIHgYZfmLR8R0PFHmjM7fxtboVe9sg/DrEzpyjigcyWe98E90vboRJHzDVToXwgsKfkR/Zm
03796kk1q2w1JiUobGUKwWZTYTIpSfVci2YFDMIJdPizrcg+4VG6ZcMmhtuaDfVU+CTENAg8RARZ
XMGYOJsBAO3DlSCqHgJi+1K6bShiWSK3RUBycLWyFm0M4+LDoBHJbVvqXY3KcqtmpvD9DBwpayWt
4mMSluu5xBbjywx2aVfzcL4Sff0CBVJyZWsARgo1IcP6mNpgLgcgB143rjAw6j6FsVe4RA2rjp1R
1QHniLyZt24sIrbqYgircC+DLsKuVhBWWenJtBu7Xt86kEw5mmT10kfM7nv8Ogf8IguPLOHLYdgD
ZQhY9waYdH6D+LQ/RK6rCj74breiYObcjtUJGBvGuxU4KqAX6L7tevGQE/2DhBNEEdeRempK61QG
KV1t8zqwLzOSFDI+z5vJYH8a7RHTt+2dQkWe6WCLiUZ818Hv9jRPE8tGVJQ7kUx1BoE47vCh9TKD
GyJXBUWRLQZW0lMZ9uIndMTiiEYpPSmLwREv+BAqvCX42PcFOkCxo1PzgrmV7Xs1xQ9RnNzF2lav
ZNNfp1CCf2lVIbpogHlUWz4jbUye4BPVjlm7IOE1k7AvRtsXNjnWMDDswEsvuapHLnMZI/nMMI8q
6GEADORO38D9pctYLOd8nCB8XVSzYot8Uj9mQU0+IBvgirCR7RUJy30ksfHhxtJ+qwaJhnpBFlVD
KlFstJ52MHccHnQ3iHuLM/gLYgZh++W4PzoGoGLz5THu6+ZW9nWHHXUYNy3t/LyFNMhCKM1Qw8P2
3CDY/tW6ZqfRfF66MZVtzRDtqMbEPoJLQPVXBcYmgWGreWht3OfIfa53S00/oqiKDqPGLdIwd5QL
SzPG0YLRrZ13sFf9ucHA9XuCoeIchUhPC5VqMysCvQOb0N/RPj5IJZa8j7tvqyPzRYro9oIynrdG
NBmZVr9rJZ+LcsTHCiRfD0Dm6Uml6/2KluvQDzWKLjdXcRi+r52fDqZJ7oLY4xNU9n5qxG0cYlD0
YgZsFJFvVSqCQ5hKoKqwCLydXdQBGAHEnam+OpSEYQknmbCPg0XZZ6/5LeWXBkpImsMBudtBpfQ1
Ig1aykS98TkZczrGPxpp5oIhTPw2DJTHUzIMmRy26WsLqmYXr9jAahTL/WpE7rGBdFi1VnllYA1d
LwmcRPnW3qA/wXeKwwFB9FvQ7QADoOsyArMELAHx5YwEBv9BtS/XJcm7HntnFs7PF1yUZqbr2ask
gTsHPmkK5AfqDP3DClGJ/Na7CkjTosRu0OGdnRXaUqmf6WJfUxMbdAxO5nPFWmgCK72f+7bfaVW+
tYGCwDwKdzOcJm8rhqhGMtOHHrEzD2UYTbt6ntHB1UpmukVMG++TPamWtEAgfXJsXEuzmspvsrRi
H0d+4blIS/Ia4UsAVD3Xz3DgPk34urOUQA6OWz7a07BEPbCmywfWuD3cyR8T0N6DrLpsq+dV4wxv
k/OEWLP7IFVp3uoAJUnM2IBaauNOA/Ljr1zqxK4WFcYj08NozQ+gDUvKhlwoN11LoiabRXD/+Ypu
5w09qzoPXK63lk8kj8i6XkH9XN9T5wacf+OGDwek2PQZ8YLfAmRVN1PFX3uftHcjr+LlghXr5auD
HiD3TJd444rfwvPNZzOkKhmUHvPbIhusOcXS4VKNkPZ6D7B66KTn565McS7PWDUhgLzq+F5UyBg4
LPCbwKr2OEkJFLycH3i9DWa/SDWwj6rZ+pyYhLOzFn5iuSyB7WUlQ6+TRQ1NzW3nG19fh2RgGaa/
rsA32+MRxJmr3i4pJPVp5DFChmH2renTHKTyx1rqOX4N00t7kflWJLdG0/W0yria0abgAHwbu3Zm
Z+Doc5xDonx5gCH63BOkqW5YXp7iEL2sCWwR0hnj6AWOe4nMFPcFzq8QCjxBxHVNg14+lXHc6kcO
o8hlv1SVLe8RIWwPE5GYkfmgMGpO3ez4TbOJ/lwmkPfjQRD3QTAFU5aCKqofFqwiaiB1vrtxYdhP
h5XRsS8G15vqHDTbaJ90MOGcbdU69YeBh4HM1MKW8ttQhrTfAQIFv9KO7guELgwTzaXLyhZJEYbm
0AmYh2BgAhuO2Mu7g8kTLDozcDp+H8cAWz+GEaH1V0tDhq2oVuQeZzXZpvknVRsOYTwjkd8nTdN/
GdK0Ok5lax4VN5u5SuJB3lU4lfBgRKJ2p5H0zfNkKgz/YbqGz0nXRU8982Y7VPOlu6iaGNa+eBqB
ibrIeeTiwp49xES3pOF9F430Tl7s2/d9VBrA7+NiVvj1YefiFNehVDc4u506MgsX41PHGnrE/YXT
S89QIsmmm+9a4AXvho7yGmuJFoxWS7HEgnj5JEFE66oQfIB5qc6mSDOJhIdWyqIzotRHjmoBkBRb
CUf8teLJY5Lhpwm+rvxAosjcMzHASsZM5YpF94tzMSpU6T7gBDs+S2wBPvZLx5aisviGwPH3/cco
poAUGLsZuUdmfHzsFI2BEZlQPPVhpeVPrw38T9A6IkenhBPskJW49G1exp7nabiAg3Cyqzw6NVt+
bSaj6xuFDOCwSPvG4TGpSa+vNFHynDqnrlv4QAY7pKjYKUMKWBndx9Ew520wWn5rSdiPxVrr1OaW
1B8cpIfKOS2l3SFSvn5MRcSxLe3UesQgy2g2CQbAZ+pT+NC3ONwycDXqZ0UZWJE6tb4Arr35ovRq
+TmtffyEpQi27iXIuLOgdUt+dhT48a5Ohx5L0o1sDjEWsc8KU667CJmSl0CDa7xem3H1ueULHd/N
2kSsyhIpfX9Lps2QU7RFAX9QYhP1zmu45e27zrIzanU8n20FD7ospb7X+QqvSpEvEY/v8WUIBa4l
cGhE2gSbuHDqSPqik+IRuTO9QqGrKRAGuoWA19hojlPkZp0r9GIQJjlfNvJqDMso+AiAKUd7s05V
cvHdhMnquwDpoa5Anjj+QAgQoKIeWdve63YDRbjg7DlEOhrXy+eo92LTMWz+wgC1U/aK6zxCmvkL
NJ/rK8IWuptk9sl+6rb5CwQJALAHHN5XaywGk2Nbs/EZ0aVG1E84sx8aLeOjBVf2bOepS09tY2eM
9zSIg8de9MMNWYXtCjyz9Se+g+2rl4mIjyIiBE6PetE5Iyq8mxa5PrQLePa6w3SZkU5ilGAd582J
qBJYE7D9ukOHCsCm6KiMX1I6THdo/vk9aKFSZXUjJwkv0Dl1r9wuTZL36abLPAKEe2k2qnn4pHSZ
yZ7TBjGn6cjSh1pO2yHGZIDg7Rq7a13r1W2UChAIdHP7wIuVo2ouCaD9mlKbB1K05DTSmDagbd3A
FCAWq8irjmaG787ADhXZvFNSXoNN7qb7tacxUPttioL3RpjmLQXgez2Wc0zyFOYX4ZXVbIG6H7i1
zBdASKAUZcJeMMcN/W5tpXgeSTScVkzA6yGOZPrCjcdYC+8ke1qrres+JWw5Yfus+wvZC1bgGCzB
hhlr3RQa4URUz43jfVZSEtS7LbrYINsZzHw2+3J4gr3W9j3Ff8tsq8TEM4697o9V1YE+jCPu2t2M
NvXRAoXArKaaPluJEvivWBw9V6hhKAFrAkjMok7LHayu2yBv5Yo1bIgGTXPUs1ifvK/SH51UaN81
8+MT+tD6iZYtLkQ5LRp7pyBi3zuoRppM4TgYwMcHSbqDCyCmOxGCcmmr0pxKj53+LGxXc4+Jfrvq
xRZf+ZbDqw7xJ0qwonW83HJjW/qJvThR7Zm3tULqwdoi2A9K74+60+M7M5a5C72up9MGNPXT6VKW
O9oBkt4PFBMskOYOZ68ZVICjNlzoY6sdgGsa294W4NONynUaoVx0nOBo2sDYl0Cqm3TOKlKmrwDm
quqqUqgfgKMMqY7Q0znoPhtPMdi7qv05RdL9UGbDEQA2cPmYHSjLXATWP7Bm9ck1Dk+wGXTswAby
hnL0saM/EdKJm96bejr3PZVhXpMOETvDuII7ojKSXywYOoY7GsrHAyw+6bYzQTt8CCCf76SLeXeV
wv+5LNahBm5MGo0aDoC1qg8BhzFxnrYgtXM8szQsKg06DG3k1nzp2rD7PurZBuetK1WyL9vEfICp
n+Nsm9I25yphH5fxI82hke/m3JrS3wXjWKp8EFiUykGko9YH5fgSddBf7F2bTN2hnAiO5VCUFp7I
WwQQmIDsRrcVY7WqqALfqV0PIzi+WzQAsB268+7bApo5Q3UJwWoPnd0nQnlUWrnoWxRhchV4AkY3
mZcfwI1Tk9Nw2gBMBqV9QjIo7hg3BASX1M9RcOjpgLV5L0hcAYxrh+S5gfWAOKHIcpHRiIyQS9NG
fon9FLz0hEzte+yg5MDGwLYNgC1UqYttGbDjP3U2udmGavYFdeV4K+p0/rEBO9jytdEr3ZveY0LU
SzuCIPYC/ucbwnxybCtScr1MwYLxFzjSftTTeuV7/OgdsCvA9iakMjlq2Rp9rfD2V1RFiSeijq0F
m9FaiD2cxp2BuXxZEDnhCdIrZ/SZGnM2vJA+ZUIwhLkhXLqMLCkVe52k+mMqBeCAAB43YRFu3fwM
8tjzfVCred5fvHWqgmzxBIUM1/YFVsbVdiixvvxezYGeMhWlPdvNI5q3HEaVun1oaTOAl1ANkD8i
AUrgtlYamEzrIO7FV3EzKNpc27CDDj1QUblmA8Wa2WnY7DCCHnHo27fZc7dLat2+4PkIguc5WZnB
dUr6pFgwfrNcMGYgKMGY8ZrojabH0QdwqmoSdDRZiQXQ/nFZt3BEN6q8/Ultt6Z7/BX9VxQ3JGPX
sgVn5ToXQpYRVz7ewZXedBm2BpsYCh4hwz0FAz3lwC/M+8A9W3YD7oQ5A5aLdIzAg8nahdUYmaIm
ES7rGG8tmvZ4W98rWnFx0zoMbRg/7bhdoKlomW5jwO5XqQYLli+cqXHXViA8DsFa2juPFfwvSVlf
vEDGMfymMJ4O+wGqkLlwrRWmmDCFBK9wqhuHB2pWH1/VzodYUQdIG4o9GasVs7d2YfcF9LjG/7FR
0n2QuDbBLViAxO9Xgp1kg44U+1MZcAEcTDziOnltFNoIKE5gjHpuV5wuBULaQgz6CfQeeVThoLnt
QIQT8CENGXMBGWB1s0qCwslb4p7CVoffDFumNwhB/TFVpo7x8TYDLQFj3XzytAvbfF27+ELMrQl7
r2U3c5zwIzq6Dd0ertCBN4r2WzYGW9Lt9KZYUuCcvPARrbtHLqZ7bnQNyptw5m570uBNR6apa2DC
8/TiSAW/Qrf0L2vEeFMgzqTfTknV2a9LFYcmr4Kl3nJ84SilCGKPFrToHfM5rEwgKgvmqUK75xE8
+RDTOLB3jdDJfFxRwdMdGRtDc5wA9ibRMkmyCEvEH8BifJnHaMkBAMjeDZe8nXAo2LTY8XrSsrmT
WyxI5nuG4dej3BYoUXq7wrmP+1lgWBwzGQEwhpwvffRQp6t8snHQ5E2LTYfMLBvgK8PRq55TLQMA
0+vcuTMbJoyDGD1RdpPNLm0GDAl2hcbi1u4oCbGf2A7tTTiv7Xqo4Jeqv44SXN4J7CEOlRh6pDUD
Ekv1LknKObgkbcxtsYUtpbczrgXsuUsm0yxI3Dh/mSZYS+isSeFVhWNDRvU9okQqaPGqcXyG0xR9
sAlX9yqp/XdcKrTFAmsD0ymZ1lqhU7DRd4gIOWQKkRhX7MgPNtqBC00RxbXy8rPtozXI/VLXIgdo
EL/RtFpBjyq94LFTZLsewtldr0KCPommudkZpthbz9r1KYg7qV9oD9ruOKQlXhIYY9wffYCU75/J
JFustJf42nZDMOnoqgo0Xe6SJuh/TqJf3xNl5hIKp8ucTlALqv1kGFsgtwtUW4wxZ0UZdJXeEZjN
/ExoCN47GkJLMhy0wTdIBze8x05GSBifyqnKEaIYHldZIuMqitUh4eKnXjySZOaIBBZxzASHHh+w
n5xxuHnwQkHrYe/LcUjkDcPjHe3alFWvyKQx7jmZSiDoGqGMolBByK/QgbngEVIZdLlZuYr6py+t
ua1i7MUWW1/hnNNb+xrMITd5vS4d2em+Xp9iaAdmfIgK00lVGdntQkRhVgXjm4hzGzUbKoLjtUFc
n9B95nUEyJPinKozCn5UAJKOTHkaR6K+BSAtl2wanKKAr/yElfFRumXX1wFIHY+n8aoJgnTZyTHh
N1Ht2tfeMjT1wQCangVxuUHwt4IV8htnQS4wsjyVclj5SZKhLsHuuLI8QuiyoWuLKQMNXYGTfMd+
hQGOnOJ2zsN+E/yszOVTYMxvH7uFRA8uVcAcBcf3E5SyMJI1YNiHOTlZCdEYXJ9Gh8sAdHWHzPPB
4wzncQ+Ua+HqqMikbtByjX4/w6k7wZtM6TsvRfNse1MCv1hID2AvGMge506j920athAsWCwQ7cBT
J6/1XPWg6ePYoRWD+Z4DISraN2KD6aW1F0gJsu9OH3W96RphKBbQpBySpt+ndO77fT2RuCk4uIQK
uhXe4uAbo/4Z+wfQltZy6C/XHWP+c5vU7mmdkDf/UAqOxzqJEJ6VyRBrcVkNOYkuotQ1n+jbRuSX
cYfLP4oa7XoS1Ri1gRiydYcaAVS/TpQEIjyQ8A2dawgaq2wEbO+Slr6UaLsawId05EBYLWv32xgv
txqZ6DIfZjZ899BDvpYTpx3wDT4WIYImw9zNDgkRhpVqLFSj0aOsi5lAfmGERCXylH+JyQjQuFJ2
urlEZMsDZqVqQNw3+OY9mLnNnGvdT0sBjicE+djaMDhS9I6yECu5uMBvrftZT3X8OEcYRiFFSOCC
3ukNL0t4j4u/sbZOc1HK8ESQDuCuUrVGeVphZ2o3OgMUzmPhuiuGpGKfRLXL0zbUA/RMPTVbMUF9
+tmGc2dyFwkkB3JRA0CbtqVEQG1KpgEi2G0AlELb5q6GkPhy6aP2XRE1vJU2xoMUzALiKzgEXEHk
ptvdkETLz2bohxmdl4XvzrCW5kaVLWc5mRyhRYowpXnPWWzcrpqJQaOGpiXaA+Bahn0zp63GkL/F
9uCDxS2gV3mfYl3f6Pi2TIayua6bEVWJ6U4soA1DW4GjVp1CaKnfHg1sEZrbKdGWgUgK2bIPlExH
nNCXVrsTUxXmI8xezEsH9ejyb/ZZ/5Wm/Jddi3ISFJ8ovSxD2AUdNjTrP8JED59/aVPgV//SlWzL
sgRgKUa6dRfXrfm6Wwz/N5tXf3jo/HeCdfHnTRFszCNQc22CQ1SiYT2RCk/pYUwhBcgQbVa7ouMh
+lKMwOsPDNP2nbo27IumQyjpvsaI1e1wvuv4tAgS/bVls18zscEiNiaG6hZFBLLopm7Xgsp/l9Px
L3ZXfo3ERvPPVCKAmDgddl9l592PBZD5loWjs/BGog5w01/76n5Zr6pqFyud8u1A/VJdraTFcxf2
7Omvvfovaxg04B4Wf/12YCuWMAWfg1MQmOav7WH8seDwTyt5qW6CiiG5+rBKG+yCkeo9AsDoX1vq
+dXltO1TEyQt3ruhaQfLxyiMGVJ4ZP1vVvz/xTP5q8spuUQs9rFfDyDsfwTtnE1OP/yly/6rwSnm
DG6QKbod8Ch+k2m6Q5K0+Ws3zK/2ptZNE6SxFwJQRS2yLRnd4WOYv+bE8WsI9gJVhbCB3A5I/5NX
pnL93m3hX4uoYb+6m6rNtg0ajPXghr75iGzf3vXc1P8IR/jP9+V/VJ/m/n+VpOHv/4Vfvxu79g10
O7/88u/PpsO//3X5mf/zZ/78E38/fJrb793n8Osf+tPP4HX/8fcW38fvf/oF+G0g5A/TZ78+fg5T
O/7x+niHlz/5//ub//H5x6s8r/bz99/e0QKMl1dD8dK//eO3Th+//3a5Uv/5zy//j9+7vP/ff8vq
afz+//z5z+/D+PtvKfsbZWEUpkGIxCUqLokI/vPyO0nyt1gkAXYuGQ9CWD6hrGusH9S//8aSv3HG
EN/BgoCm6J/wQ4OZ/vit6G8RFlvwT5QA9wvwev/7ff3pi/m/X9R/6Km7N40eB3yO/zbxOYHF8GXZ
7p9qR1XqEkyLYBeE3J+NABTT8BSEd0Ncd0ScaH9mLog/IFAFOAfhfKIAmSFCM2t4R8cvDeC+FxKI
1zoE0InxzI44gcZlUPsYaaQQUoi4fhixC9ViPTyeL+ImQh8SYHa2qIM2/bYg7ObNYz3iMSEpiksW
hjQNcsoRzg6hvU2eNg8YD7IRwGTXXS/FeZiX6rGyMbVoSrC2kQEAj7DhFIxJVkGKGBdQyduzmFn1
4hJWrkD+oU5CY1iXIbSpeJpoaNfHqBdrcw/dYYOuh7sWHHEfp3YHkwWp8yGCfr6Y2kH1UDQm+lmB
B3jABsJ2H2rjzxzaZBBXbQ/JuWszvkX6pobO422OqvUswjC9Zp41RwALPm+tJ1CbDogboE1kfpTT
oPcI9phzh4Sig6K1uUGS03KFGaLeAZOAFQxwgCoW9Y2LO4DpdMQ2HETm23QQbmFHyKOyCUYBBRLI
X/owqjKXgAtQ0CMeVyGw29xGTfStbYg5qqoKr5d4wZqGQ6s+xuLJOY+EgbKa8nAKNoSPrn3eJylE
0qG40RFf3ssLwdCydb0NFeRqcTuuoGFJ+GyTGLp04TALQLAwH3hE0qJLZvc6toE4O4gXoF30Y3y6
INB9ZtGCnoDnLKgUM72DDSr7EoCV2cfbBBrPqO1h4ylGwggY6C4k6Pew6SWHR4tOHxKiGV5mbkjN
ACFEjZJIFEKGsOKC+ydwV06Ox45UVU6QdIH5KhkLM6vwqga6/xoDXyrmMHiFmHi+WqkKbzy2fV7L
edJFsMF4H9a6cEPorYNCEKKZfK4RexXiAqCprmHH0EWv0jRRlvo6PMYRYAjclGkcQtMaz3WGsdkD
j4LIFfCxQDsE26Sk9JBy4cOgRzfhx1hrjH++WtGyedMAi08uWSshhh0Lbc0NJObkikNC0gLPnnrI
b9e+G4rG+YAdEfkAJXUlweyAgykfwaVru98ELfF+SxC8wCocv5vWBeQyxLHgK8aWxdgJFBIQFMyi
PBYDO3pTwbn/BUhQDFFA2832OFUVvW57ETw3aURwRurE76IR7FAGoC+kjz0Uj/GcYYeAjXviJB1z
glGL4CdddY6UiiCbroU5e8C+e10lFy0ZDckDqyAXYAwelgH/47HzLrgBTTC+Vqm0Nw0bEoIPaSaX
C4qsjxhpxQcOr5vuCPWf3lEfyhsy+RpKE6+v2jkI08KAbgALg68IPrqIfdjDdzMBQLDWI0iImnwJ
KNc3gOH6Ebq64DEUhqEoOaTz1DrEKMZ16k+RmMWJl5b+jNe0fEDyatcXqx3ZM3Y0RywqQk9Ci5qu
SbwrsToGqKks+zv4QFKsrEDbJ0A7W6YQwzkt7+i/kauXALLKhpG097XEUuOEvfk5k43HussyDPEE
YZUwdxtDCruJsBsG9O2inqsrrCf4yZxs1EUim6SHTZyVbRyABZKLRx2u6NuYXBY/Xer1GVvB2zng
CVQgY7PgSZWQMN7j5lqvmYsdZBBms7JQEeCFDAKNtHA4XcDUY5n8OMxNfcVB9d6PIMpuyshBMtRq
w2lWTjO7XmcVUChXldxpmyT+kA5dfCoJIkyzAWazt6Kk8XUAsqjL245GpwEih6KrhNlB94bhksEp
6QGDM1j7FEqYEyUzIAip/yd757VctxVl21/pH4ALObwinEgeHmaKLygGCTljI339HZDcbYp2S+Wq
+9Bd91b5wTZF4RyEjbXXmnNMOznasGsvCltqHxuiwWaeRyQLbhLON1Wn3hOwkdyaTjF9qW2zAbY0
RpgvDUndDeE0/tiZ/b9ckrCH/UVJ0orya/JTCcOf/1GS4Gj9QzMcnBA8hmtFQuHxoyRRFP0PmaLE
NE3HUZWPJYnxh6zzfsd+5CiWRUXDVubPkoTfkcEnO+CYGf2vZc6/KUk+7XLZhGsyt6emaTpaZuIl
1/3Ch8oE+Lkc68pY7JdkMl0tupfabA4oWOBQOfPDqNtI49OLbNjXMjEkFh1ZHLL1aXbS32D6f95+
/vlJKLVUPAF0Bz4nWIguJgAWzeG+zsY9626I501PvhhO/duk05UR8tfW/sehOIeU5KqlUw5yST5+
6aZLNTkuRLHv5ZDVi4DwSb0AA6bttDZWNnWIRBMjUn6SlKj1lqSa2XXk6WZRKTQU0f0usvdn1sL3
z2Pxzbmu1JjUqJ/KQ8uRqpkhGOLUanSCyHCeGIImQVvr+9hET45COfZ72bz/cJP+WZ9+rEfXr/np
NPx02JWq8+HaS2amKXMz5/uR7hg6NYb/StZpnmLbv9ka/sO1/Xikz4whocxxnrVKvo/j8ZX5DXTC
gS3oYr3nyW+/1Xd46V/fi7uYl54tm99PJpf3M6E3bJ1W7hhL7KU8xJhhZZY/6mHu43Vw69Z4oNja
Fo7yrQ33eFiDKDvUsa4GBIU9qYzNtwXtXIMJuF0rgUAEgVyMJuY275MZgXWJt5Vxjavjua6jBl/R
XPk4f6obxVCVsyAHxaW7+sre/apBgOBWqfIUcvG5ghUruLKL4+E+o7e/6czuPpXsxGMQMwXwWAdf
MezRdZLwCwvEcI030DUcBF0puhV/Uu0TZYwajFpYPbQ9ZnZXDOUXtZNOs0irw6zFdzIKvo2RDo/S
gFtjTqwAd/ytgqILM0gUXyJkvHQmfYvdSLghu1HeLiOeruxAt3UDQMbe0dZAkD4hfm8jHkRk/Pdm
Hq9vvmIMKrxxt8RyHlGXZVcIM4JW6+0NG4TOFXHj6i2DHIwGmy7pv1KEvjfKNFNYko+B15bna/GE
FH+xFwtTpdhUo8y7HvlZq02BndT3CAKelBJwoqkrbiRvq+7NVEfU2lIS7ih5q72o6hrhQFfvps7Z
dasDR0+ehrm/QkL8NYNsi37SrLY21RqRsDNDCuLf2dtR2Aixq8vE5qWu3UfKtOVGeZXCWHK7Bi+E
yJ/tCr9L1FDz9M126RZKboHgsaAKdFsTmw090ye5D+Xt0PG8QGtHndRhh9Zt/bZlzIkhszl1EbJM
mx5lMGQ9ZokuRNu3oK3R+QOV+WAp3BfOLIpATgr7oRdo59U5fVYrGW0HNRrjXlRBTs2aA/LC56Rj
wRiYiTpMrA6TbZhY6O0HSV07q6bzmKXjvbEoE3s0No1zYeR+qnVeOZCw4FAG1Na0WzQ0Fia7nRTI
YCNPQdnsU6t5m9JgdmxXZGi1FBnLFLWcRZBjH8eaL8X9AYyN4iKBPzJFjNDUgZvHlooU/HqKUQmL
zroqOvvaZmeAgEdixNqrPDVFsPTJzcL4Zp6S0ZenfIf45MGExoXg+cDqjKGSMVkjgillxN8eO+VW
dcp9NL1HsXqRq5PHxHOLVL4W8NQkSLzlq6wvvjG0eztsL1Wg+HP+jL8PfX3vDrK0i5TbiAW9GvUA
F7CLjhZ5nOxO1tOkrCtAFahNeIAG5825CBDw2pOKSrZ+nFhebZmhLI9fVJ2Z9+Bhkg3zAO17qzGX
kC5tA8sK42s9O4m8vKjxK5nxKRLbyL6JwFNo7RLIiy/37FWnZwpP0fPtMnEhmqusHtCGTBBWng17
ftHjl1q8S3PnCbwRUorm+b2X5CBXzpFyv8DdKCZ/QmIpq2diF/nXyXMkYA4YuaL3tGQXGX+bFgu9
66bu3xk5+5htlkI69uqwsevDVNyUBEaHjhKMgzvgwGUc7iFt0M3+VLZGoEmWP7UpNmkVUXu7UTUz
kJynWDznk49hgB0JcuLM9pJHTq/TTTeTvhLW6LiPpxrccZjrAcNbN0a/U4GfiPP9Mt9K+GtU+aij
oAszfIyNfkhkh/yH+pBqJKxE3MJDsamQjIoqxkT9ZhRLMGsWt9EWEImPzXJjF/GVOgwedW1gjo7f
tyJYz2VBgEEymhuoEp7K6KsoCC7TkfLxmDpNicJuoxXqjdHgd4lua6tC4mb7Zr1OT1R/0uJN0wyb
eh68Lo/cMnwqkE+JJVgceIaAIdAiHmYUskqi4pg0PaZmR1t9SdqjSHDbJpIrHPmij5VdI+MXC9Ev
lvqlGudfWhoBaEQDQ76Yi3ZryIsrmS1O+MST2EmUePagiHWttIMi4TXSGUEdqXE36yRhlDMgL2qg
LmKjjw1S/RditEwMJawplyU2D1O/StVnhdlcUSj8LZdqld2kSXxySDMvr6KSuIfozajsjWO2PlgR
GDa41/AZGHLiowb0rPAE63SrFrKB79rQ1p1+SFOEj90YubOlwOWCpYbja22+A7u1HyFHbioleS7b
1fiKghdloNZt6rxDCB3ZT3IUmV7RKzP+hnmDmIg9P3J7waKxzIqymYp1qhR9a7DtjVG8HMB53E56
5BzDdb5Y5VkBOof2xADY3P6mqcO5VVB1m1tJj2w/kdpjJUvkHJOBCavcH6T8a7iwAKUt5khjPDLU
fq+GVtkhEb1GtH0B1OtCATYT9HK0/XWphMr7p2JpLSrQJuuOZlpYPx3lM8gwUToD160j7fpG8kei
g4Ck7NDflbcruSrI4uWYiT71mZ4ylqZCMXRM37J8dMyx2Sp6UhznqRkrtwc3ACdFADnaD3m3UToU
QAkqHCd9mdkXIwbBg/weLo1u+jarDy6fh2KwtLtGMh+Zl8aBw3Or1O91bqMYTqkLUICld1OP9oZE
o+kUQhdAKale6unemaXkGzIn62yKpXjh7FjNl6W+aqUhSPrKq5A1uAWGRdAxqOrxdV8gZVKS6DHS
nNaL2NPHzklCgT8o8sWoW62bKk1QL87jUmZQPSJep/R/EJ0+MB/1qkHsTasPXyts6TP6tFtFmfoj
ZOfmbBccpp8V8xw3bXo5M5z25MFmDSG9CX5BO7/Gc1o9JnO1AfZy2Xf9SdWs7Lo3bQlYTfE0GiG2
/xHbD8Me+iJosqrFWaM1JjfCvSmPAyqjpXpVbQxOIKbOoVXfj1qsB8bcgkJJaXbgSE4IVaVRygqv
zleqg6YKmxhO+TFuAwPHEdIOJzxabdm4hk3Gj1s72eIVVcN7d8jlDajY55RxOXZGwJN0CSXDk8aR
V4naHUohz9dVrzxWKnYm0cqHFhHJpdQu3K92dLJQcdBFct4tQFH0swrcQQ0oUgwXJs5OypKiTKqt
M872gcJLX9kNOK5bKaIVwIrMEsLa5DTqvqoG7Itae9XlQ+03JUZVFLCpU59YBy+mxbifF+VQyjrM
iSQL5qJ41iw0jnH/BA9J97plRj4+o0PWeh7rTFUb0n4b4SsUrZcgFHJYN7R6mEq0z6Fq0J5xJoUr
MKFl4Eou0nXujOKtR1lzW2rOo16QW4D5gEJbf4oc/G4YEs8Q+i8mAyBVmQ8vOJpBu3R1epyqqfWs
IbxaEDPpBWUIRmVXzeBQCwyNuIqH1TFOJaIydpV60ms663HKWyoMbXiy07wpn5FumDPKjqoB6Dxn
zoFps2JheVOBO9kSKIRBR0UVxBAuqaGcxumuQYOARWCH95Z1mDNd1SrGr7mKfEWU8e1SKxK3QqNC
6+GOkY2XVD6k2VZp4jdS2BInsNLoTvSifillaE9TfYWM0e1BbdD5yqJdCv7KbUB18a2Evje653Jk
ffBmoc0Y7frq1CpierQm5dCDMTpnyoyXt1EWv17A2wiURVJ+zJqgKqsIUdW8r5HHHcrwQsz2bsrZ
Kkj6pSIZTzoaIORLiYFMXKc3qg5j49v6s9qn7SUbJKomMQcS/ecg13svby71tiy99YW2OLDwqAq6
xfZVHiMe7H1HNzusDp1TX64jgor3ZY6pwEGKxLPvGN+UdAPnCTnToL9qYivhofUQ5g/KawWZQpkA
GxWDi8BcnaqgnBTXaIBOjYhFlUfslQk0kaGqbytkSFke753k3Cwzeh/t2C3NWW2LS9pfY/3YDEdz
nr2MKkJXX+zxLCPbz+1h48DkxrX7ktFFLNCSG+JNjCW+/KzfLo101/DAlqK7iGxk7ype10h9TZby
gKA6cQFtROubETO5WZu7rlHcJta8dOoLHADOsqsSuQm6TN/ITuHaTHmdJMPBwx4pfxLj16I7aj0p
Jkmbe1HTuxIr1yCLYwSaICvNoDFH+pKA31qiW9eaijLaZ+zk1tK+wYsKqiMlj6wojn2S73T9oVAs
P0z0jY7Bb20BSs2q983TwFyNyMuyzec7iyVCpFdIgY+0/V0MqnmcvGr2VzFdpGU6wzPR8209JDXm
8vTUTpfEat9KU2MFcHRyD1TAGSu2v9SLfTl1vFCZYtNkLb7iVNVWjevo0lE/taVy1Nv4RwzB/+1O
4GXy1kLV+9Z/nk7+NND8XzTCVMEf/qJf+LUtxPvLx4bh+gs/GoaSqf/B04VRnnacBRbwr47h+iPw
YDAWTNvR10klLZ0/p5ia+gcCNdm0DFnHim1/mGLyI1W3aBXqzERlSydJ7l9MMc1VvvNXe8UwNFw+
YGrNtQGpmKiw+fmHthEdaKKbp77dQJrZE+2xrW3B7RuCH2f1Hv3JuFEhwgwZXFI72xVDv+VDuciU
kOAqlylKSYRnbjM/DNCSKNhAGjlejFOVJxo5oO3bkoTnKvcd7V3vsdagem3Ezo6jR+QdaFRRljVo
pOJ0p7TY7UbPSrF81guuXurtUGKS02+BBD9GiHQnSmLklQjqCjdMUBXjQEsn7SLbp5qza82RR91E
HYzuxzUKDLGQJu40GRyYM9wsMQibRAoypz8Slqdh9+3B+oGmY/TW/kZZ8nOX7O8n9hPamJbWYBZh
125Qqx1qUHSjeSapJxgaY/PhdvuHzt/PKpC/H+lT17du6ixGuowQUWUw+2VQfsfS//tXAcMnm+hf
LN3khvx0APCdZafirtvY0SV6eK9gvpxtMgXjlk5Y012E1t9hq2032aleRybFBkSmn6ZXvd15bV8A
7ULDlseHTjJ8c3gUbGZl5WHixomrkEEQ3i5+P6WCXf+uvpl5PyHXxcpuadCVZBc6k5f2RL/PVTBT
cGF6c4Ue0a4qaSZlOwAMTKsyfDeHppJ+rHs/aTI+tlaVv59hToAC0m99ji1VXU/Qh4dEVuD61ePQ
bmga8YmT7fSWRrLniEdBzZYpJbo73rkT3zFk57iOgMNNyMf79YX+x+vw4WOsz/KHj1HIpmbO0epM
xAzHvAFWBxmDzBsNQ/3NPfVzN3m9p37+xp+a2BWIBQeCIcuCtvgqgmJgQLwef/eN1oXx0/KzHofu
n2Oy2Jmfs6WcuK3zHrbPplPv4trYp3LormwLCVe0FD+2zoWpLF6vH1pZ3CzSiRo56JZH1Um8Redc
06QiGScMX8Ohc399tteG+c8r488fjanNx7Otd2IaupT+K2MfL54AwQB0yYRMeR8FUdds0YUH0hDd
/Pqw/3yR/zojnxZkB1t5WA9c5AaNlAFHpVKR69JwysPuN/f1P9/Wfx3q0xJFMyKp2RK2G5C+btcy
My9+Mwb63RE+rRwx2yWKbI4wzs+tddeJ3yxN/3yyHNtgN6+gd1h//uGJYEpn16nFIiuUq35+ExZ3
B/NmJ3z79UX5x8dBY/KHooieweeo4sTqnanoOE6T0+odtrV4kJfbXx8DMcs/3XE2Kg5DUWxFUz49
350R4Z0quOMKEkS7dKS5xZsusffqIvt9JvulTQjywp4YM35iHjswPAupUCySDxPACOQ931QjuUpG
4dotMThCmu4HCC7gEdBI4IpL8OGNXhYOuG8MhLb3KTBVjECbWMElGcdXUg69TWQB9iVAgO8RgnpZ
IMpwllNvvcnNOyJzfF31AV38QYlPYGxcG/E00jiPkf64BJL23un3wF2Wdt+zpU51wLmLsx9KPr/F
093w1EiOh+xqEy3hZsQGQmzzPpwmwDhrCd377YIxSDloQ7rLZYFVbFtTv1ddflLLr/IhUarXpLW+
GfrwYBrLrR1ONz2yXvU0JtO1yK1vqXAweY10OdoATfptPHDi0vjYc+KAuB6Xis5ajPtOwI8jHN6u
Ld8czy2NRGl8bjPDlXRtaxCrViGarYuM/eVJxVLELXIu+uwEkAJj37ughFh21nXfvGUY7Xg3rl+B
ILvNyhycpRtRvZTmW7Q8C/0R2CsvpxcjKc4h3h9zFr5OVy8bF+r51ocRGvQILufJ3IxdCvPTPgpi
Qsb4fmwa2EDVwXRo+tmujApEXtJLhiMbfOgIvLJASt6bpNhMcrq19PiGy+PbvDNpfLCRNvyoMi7m
WH23xbTR7fAWxW7uJTL0OdC2cOHVy0rXTVeKxpM2jDDIxp2wOoActxi7GW4cC3YdKzhH4L1SZfMI
QQ+iHhsqcycXBhthXg8JVxvnsEWfRFORZ4StP9H0M/rXVfk/45PTCbRt3if+UEK6HoRe334ldTkw
ozFIHGXf9PoejGrFU4YGbp+mLxqGPGWUN5zzMqIO7WE6/KgIctNLJbGzotRrQUmpEBkLEFlFVfj9
4NwBd0AC51OHOHPnd5R9vXhV46AFM+eop0pgBDnLekwTX/LSLr5BaLVhsk53vvAlOhJkZ/P2wy8+
8ZRluJqQxbTwYtQU/45wWI/VSyderX7qxqjyU2vpL5hBnxN9uSrN6lQt402HN7iglMU0rYTRwYLV
aFGE9mx0dbopZfug4WILrfsBeUsFGiqqXvv564iZWq4HTwdB07LDhQtA57m7VRfoWdiccweEJrgf
eBXpu8JeU+t5HyJfxmMLVRembrTVR5PzUG8Vk0raSU6TtNrRKxc+urnMfqpIEE2XizrPwPv1iNxw
Han15RSVzzV/m1DVwK6uKrRLrUWTEPhF1F+RJcZ5GAMUNiDhhk0ixf6cPuQGewe0jzg8uCGNTVY/
hzPWKKEFsakzFpz9Nqq9vk8vbft2VKuATB1PkslTn0I60WrQ4W5ci0mQNWaUX7eFscevCU5S22fR
xCYdxw5+ekMOHzS93Zkp3VTu/sWZ3TIOijkJALRdOLN1lQNcxD7pgjSoIaNxWxbd3rFo4c/FbqkY
g+L7Wb8h9ppb8HDbQX1GPxOk5S1h3xkXpx5PXVXCcU/2cVk806q7Tvr2MHXhhUpyQhqN20m6kEzV
awjp7egdqhlZY+RJslz3cxsMxujxjPV1tVE4kFLXG70Y90ytN22n77RQ7KcEWsEybHThBMNKZK2c
wJbPFJq+1qARZNqVSBDxi3QXSf4Skd1g47DVCevLcJG22MxYoGh9XRTqN3kCLymfY0ccZ9C/kgm3
M7owkujaUoeTxpBKjW6w4+xp69d252sz3kikdrNagl0EJFvuV7QaTXxIsRw8nU5Smj6QRcWoOj62
5nClWMXlkmU7CB8erqpAlfJ90t3iZdv9+i34PZP7p7KLTa3FP6aMQAx22KdXujTj4wFcwtg7qQ4p
YA8T+Lmh1l5l42vExVSUbAlVGuUzPRaR+absBLodH7NBviTmDkXmcJbih2y0fvPR/vZ6/vTJPr2e
LYjOOQVZuzELm8lKeCVjhlaRJBrdQ861RP61AVvr//qE/K30+HTUT5W4JlJk113dwhticqczXk63
uvq7WPrvaZh/O+2KbrIwq8yYPwexx1anILjO+HIWqChh7gyJalv0ZyG3QcV4EakBKsPxai0A0rgL
ZibwziKOQ2M/RVyKXAtANXjDnHmWOKp9jeM4/r5HB8/r6txXtE/vdYSjpt67qIj9dWjZyO8Gs7F+
NplRPfQ3fXLXY4mbnMjLOgW6bTDsNLaE8GA92LMGtlQZ1p6iP9VhoOlUJ/jORA0DcfVKx8YWBfIJ
DcMZWzf8wq+48c6x1J3XZ85UhgcAHU9SB+Buic450p/cKS6xK2+caHyITYX5+njdQVMei9mz4luy
Ygt8f/Bj5uW2k2Q/HsSunMOHeTSf8j66WdiayGq7lVTVy9mN1VZKgD0FkyBpvmi8vsr8rqDQ4EWi
pTzQtCh/fX98En2xVVtvkL+u3Pct1ocamCUwbEEPrrflSWZNjNtbXdqsbRxcThcD53h5EAc4w1vW
3tD5TWX8t/4RHs4fzSjTUFC5rbfvh6N3CKiNVufoVUUQktjU+/iUFMYFSIQf+7H/3338jYFCMX7Z
frx8afsEGYr4+rED+f2X/rMFKf/BSsqaikiOOFBki/8pWpRM5Q+V4FduIFV2MCGZ/OjPFiR6RhsV
sePQ0zYtCp//Ei3yE81ZhSg2vmWSOVT933Qgv9slPq48mHpBuVq2rSOcRDH3acHPOyFXaQVcPy4b
cj8cy0IaNJeToEKeF+q4mIGXyCwIsPQiYjasj+bS6V9hRocvtWTtgOOB81JJBKEJM6nNo6JJ27Kt
q/OQTdKtjkH7Yklb5y5JiQqwxjTfUsWSKJDV5XMjOvmuGhPxtauN6yiyGpO2ijz4Uzk0x3RQ46sO
WM4hJhLWA4lnaVRQnX6ysRW7VuHQk5oGGzgkOeZP7B3b8zxoNAogjNxGtdrR7ewLFkJYnf1tKsER
ojLJv81158A0m5XegBmsyw+K2mjvS4rdwx0dI71uJxRdkVb3CCcnHRCCmmtghyoDCWfeD0a10YbO
3ucksgWhFi1PphmC/7Pz6rJq5OE5LBrLZeuNZVN2Ymsj5nX2AEU/xoWdqe95NURrntgmFfK5Dkfl
3iy7+l2DH/eQ52vHxyDyeRtaU3dYtDAm9gBLAnS/tNmbramBlHYY4dpDnMOIwK7hxnGW/GZx+dw+
oDMkO+tdKzumBnTpU/ugzODalJFT+obZOT6DMTyAs2T/eMP+q4Xlqv5a3vbt16/95Uv9y7nF1fC1
7UX79T/4g91/bET5/gJGovz8O+vR/8u99T/DibWaHP/7MYb3UrxW78lPc4z1N/4UPsvWHwjtTQNM
PoNec32K/xQ+y8wqQM1xhbSVnLC6tP5aQkybC8d0g9YpeUW8PP4UPivyHzqX1nIMA/WFaVnWv1lD
WHE+9upYO8Ar0a1ztHWcoSGl/vktpDJmA7kx9LusTaN9aJll6sZd51nFYhwb2mnncjSivQUoeteD
hTsyY7CvCe6xb6cwRY8oxvwM/UBF82N0b1KTS7vGQk/DAxONbpKDPW6c1rgekKb40QRY1gJrL3jz
7T+c9H9o5qs/v1C/fxXGRbLm2KTm0W/6VGWKwRFF0sTdrnGG5F1rO9jASlXttZHhATkMIGiSOYMT
NRtHjW/9BI3QBClkWteGttCanmXlhHa0OtmFttOJw92xDNVfMFqwPwxxrbRakuy+j45BTbRfxk4e
33iLJ9sKGMYea8J0LYsq+Y3b+VOd8uOLoZnlMnELrWXmz9dItKxLKTYX9pNpAeJ2Kl7kOZuCelKq
3TzNUMNUud0CxExQpXXxJh1MxLyRYh5Mc0y2Io1E/ePR/287+38/2YaOhW9tHhr66qz5+TPRXErV
KVY6XEocoXWc1I/CurscnVHdLCZ0VAgI8fbXl/gfDkq/0nZY0bj7lc+K5l4VorekGgsWF/pL0tdS
7ibs3iEe9415zuZS7ACvQtT/98eFZGgaaOUVW/8seiLw14jKheM2uJlc6IjYkKTqnpYNd4dcdc9k
IP1GKg4KYG2T//V6Z0fKlFJxHEoFC20zNomfT7FZ5zoosHzcWeV0qLDFtQS9RPKBTKv+HY2V9ma1
ofJlBBkOR0sOtyST13dtq8cXgEhQTRU9+CwNg5PYjqIz7yUbZFqVwNV0lzRxWnqDXGJ/kZbEvgcR
l3qAcKfbxIYOzAzyrTPjCT8Xpjb0QGvlb7Y7jGhsxjuidB4FHLh+HJr91ALdSdK4vAt1ewk0QNfP
+WxV28yMrBcIVW5bo8/ICj3qXK3DJ9lbZYdGuhiMCxUH0J3cNzErRm3Tga4su3OlBdoXMy/tEBfL
+t9aVBHZUdlz4tO3FUh6jWlbsZ5h+DHyF546nVmZQ1ZO2w79vjeJONjl8zA+S2rWGT4VWYvIr7Ca
G6LfyheFQKba5QROOsEwSK/dqpySK2dAFMyGv79yiKy+k2pNYxtdwtp2RoTqKSaMGeCdGxaTGkAs
sw5wb/KjHC9i9gosHZOXwFR+r6xG3gDEaXddTCABG7zV/xi2j5ncPumNCd4loinIWC6pi+vGnkmr
QSJ7l2NXO1atVoFA08jOtDueXC1uTeQcanw9iHjs0F/NFvB1zkKnkDVAdh4wTbLav3ZqXl/qsGe2
ELM0b0GARaXVgf3Vy/6qS8qwdwtw8UiJqrTPvMWoQsjiinFgiBy+I77S70LQe0enADTYTdMMgr2V
8L2a2UVq6fQa+wiRt6DpfVdFK5LS6czBU0PbgVdcas90bVTUcehGrUQNGEVawdJKZ/hz/a4HMXqZ
TNEWbrBxLo2+d0t9mA+q3oBEqboDhsvXOTMvQJy84xKM2VvmVxop5NuFaXkwSOxrBWl5N5D5i01k
9G9dteh8a8v2qUtvQZU0Efs3KixeAS2uv6y8Q9AY3ab86AyhuyHPxR4uS1FTL9dJrHrO0ts+lzne
WIUOCZdoGBGiVtbJ1cjC+VpPVR23gZjO8Gg6esmiv4MFa9mBxcWALFxUkJOimmdw0Z1VZc+uch8J
s0dBvthw6GoV4W6WRp6hNvrOmMifshZZe51SVJR4+pA6d9J41eoajgTiyn2r1kZXRPW81dq0MreO
pKTnErTKRgXhd2WOLYk2cfkeDvQQ1SwOg4wV4oocN4nAZxCgQ4bGwC6xKLW1vKqm5/mr1c2gCUX2
nDiY9/Ty3If9Xu8q2VMt/bGRm6uukR5UIOP+5AzCD1El3hGv1RzSsulvSUBAkBuXbw3aMvrWvJB2
bW7Ryq5nJ/465FFzJYRFKIWhxeolSgZ0w4rV1jtNWAmpIOBk7NR2yy45zGXYuqLONnldnlMyGfaK
LWlwDYtlujVrm/SqpuPp6QbTp6llbFQ1zZ+aAWmCZ/JsdjhZYfy6MOpKx20LG3yYGvWSP2ijlvst
HCCyH3g3Bax6lVfMZbxOuaebOFyVGYJuGA8QkjvmM77Q0ZOlie0kxFc4h1aEpnahaPrySI6F6XV6
8jpMrXwe2D6Yu6HTgP6K3jj0Y3zEUEbPRmlsnLlJJNPQzJ3ToKT9dZfkOH7tMLoqBYaQIZoOU2nc
l2o0nUF5XqgwlTadLs1Xo9xMB90qX/vhSZdC2xOKfsxmIjJdW6+Sb1Em3XWQYrfUBubWTo0lAIAH
moqXrR819VU9soNYmsq40+opDHRBdJVaLifbomOr2Hm8UQel2Cq8td5IryiuTI0YEXQ1sTeEYVaC
hRX53HiKbCD44Ma1NiHF385ujQgpotL0p8xeIjDIUStta0tjiqTpWuTpVGGFq1QN8jLMNj27JTO9
Afwy3ct1WF3IeK13a3SQlyudq9oMj1jXTGYwtCXZtSotkkt8D1mLuwdAFAOGwq4eCSk1r0M6gkyM
kMQvJXGjLmb99kZvmRAZmSH28cBDL0Ka6Rjvx2ruLpRBB+e6FPppqcJ526nKAYLeYzGLO6cfMLTN
5aEHs524SyFqtl1FAvZLWfZahLkkNZjPpF0ie2Y59lwOqcXmW41feJdIvtnMhMcgn4QKUM6XElFj
gdaq5xp9YNilD4mIr4tegrVit0V8sklX2xZolnZEpHoCzPZN2smNF0p9vpkb3ltQorvHsrMQaQiJ
qzThordcQxo64jlD5S3PiMNItKS7sWWpuKFgvUfqb/gSGWdbAkqNa3Vxso1igT4f+tYGIttgLGmH
el+ptXORDk2xxd4/uJYdIsaPTQi8fDl6FclhytSHqCj3IyOodP7ipETyISff1FrzLRltVCZLGJUu
HStaj/0Rlt43ESbXGdA+0SBB0q1cd+3QJqNWk8RrgQvd63M81aRuZwQXsRzN4nWsQ+iCDuJq0R10
hxknGNRXla2zrw3NuNekxDzEZmMcWW7HYy0UEaBtaoxvYWGa58pshruCt6mf9ngrRiUK0TIibV1K
+LmNOqJp7bRr4ILmE+7lypdSk/1JbMheVPfpKSfdhlQi2x0k/lc2DWB/ZxIg5jmiwWEr5S6JSdmN
JSJlbOmpItKBsDkSKIb02Oi8wwfEhF3Ott2h1XOd5KLZRDCwwR6qRKM4lYJe0orHZ2healAjcfEX
zbpPsvaur3o6Ku0LAwQqkmV5r8f2ljSs6NpmcOhYqnHZNFXHqIN5QKUgV7ar5rJoW0Z0+AS8Rsn5
C7IF6S1k/t1CwIuzQJnXBxwqkaHAyaiBHRSEwrzIedhvQpkMvNCxsfXQCNaU7Asn16us1HzIZU0g
SjeOLZQA6q9c9axmTllaR6aBYfISUV15kGUNL0rkm8w07tXi/7B3JjtyY+t2fhXDcxbIzU1ucuJB
kNFHRvbKlCZEZkpi3/d8+vtRpy5c0j2usjwyDANncoBSRkdu/s1a35r0bWBk7a1taQT86tNLZxMe
QVjAbWuMmTc2drOP7er7EBLVVDUSmVJ00oLqrLPEDXuYgjZFVsbCHWV2i22/BdOQOPErYTz3jZxG
RPMI15Ua5YZAnHxnju7nDh2poUUO30EIERHSaFzN77Nd7iJbTTulU3OO3YszzDdoDE4AXOUekTIB
ZFloHwRAez8m60N1XXpxU5NEJLt0vySt+9i6bf06ZYFflepzo1UvSVuQ8tS07j0IyT26JA2fnvGJ
DNCKlBvLa4ZYPpf6BGd86BYWZdHILRQVK7AWDXqLh78U83B0exWds8C2t6UTTuT3oFWuUNaS8Pi0
ENW54MngwlZqk61Gj7Fyv/aRYEi1rgXQ4wJT088a+BMIZuRCg5o86g7hwwkGUT/NKuyCmBjCU4Pg
92DP6W1JO34e5kneW+D7g6ZL9uTbPrpU9JulU/Kh4sc/9rBU9qJbjnY+3sXBu0oxnXEH7NIyDYhj
jRQki4AsRoc2wHIKLrElnu+1pmJGRuANvi1Q4SBEPVgT5GBq6PjN7ih09rcTzIOpZaNqmKfeiWFm
Vh8SwfhTGFAQjUme3KX47b2qLe+iqcRISFHcFvFbzRfjh5K7sJ7dx56GY1sMTXwgJjn+AnOG+7dp
/KoBLOcVjRHs6/n75LJAiz519AyhFe0zDRas1zpICQZ7uC4RCYdVxf5+qHbFyJCquDPG5YaRSbzD
7tac+gSwehl17DGnyb6U9mUqU3s/ahRgQhtcLkyjJ3iKJOBpCje6rBA1ahpLZh1wCAsTI9yVbja+
yaSVvKvOZD+otGtkY7fSZuNoT/O2pV7ZFGPhPlJRjIimbb83AJUXboO1ZazS8nMh2nxfgZLZiJmc
3s1COuYxETbpibj0UjVD+ll39fVkfGL64E1AY8WI9M9qdVTd5klNcfZqNPk5dkf7EK+Rly01TEFo
0tfG7Y8Ki2TxbDhkXwXvVj/7sl50jyevRCo4X6twAoadY5VszAZf5iyPJDvoubZPAElyolV35oyU
3bWrU7Oc7aF9nppyP9r0g9rwDLnijG32NFg2z0gVPWkJPtcqX8EwpS8x6qLeQAwwjQs6RDNamdY1
gnXg/toOijM+XsA02LmBTXtJ0hBxUtT57fCDkBsN1zZ5CEaOPbyvQzSRc4x83z0QJvxR6qM/DiRX
BObj6Naf4GttOueUZEWCkwr4YPcgEgKfprdK8kGQYmCHm8Jl6xiPbTZRrc3nygCGv8KmDIwlATUn
SqFPnJ1kqhinFJA4cLFD5+ZHmln4tM+1yslxs0NKX+cuiJ+HtKm4k+XR7psHs+LkyZujho7JSJ64
yYRf5y+EF5VH9u1voYyutjyV0C7QxXyxJ904OObnKkG8MDTEFMg7ogkPgqvza9u37cuQF/Y1CIOj
hFXrdUtK2lxSPQIafuT4w/EGMhNZR4B+eKu7LNmD2JlpNrq+25BrnIuNI1IOBpeZ1YKBpI/S6nuc
YyJM5uBGuS2NT6PvLKWm56zNfTDbpa+rBBMqo/JN72Bb1QRbcyGQ9KQAJi8E76h7jaMNzSLRkt5c
Y2qE3FpdxjmMvjqQr7GDkKYXBV14IZ7IDxbCjvOhnAhbtnGlRijrfUWG3DYT1L5E2XZema9mY6Xf
67ocb5naO7eko0AdweFljZrhBSE/hbkU4z5RZuB3/XO7tPYhyAXNSqOlaPIz9RnKCdHZw+wQSTga
w2uWmdrBCDT3MZ9eayVd4LTR+ETgCY7n3mAGJZvuvjKHiro46nZ6YqdgZdgMpMmkO55KpXlk7aOf
x0KbvaQPbs1opEg0DKEeiMOyjnnZXvDFyHtu/cYHZO1uhK6RRGpF3XGEOHRTAzjbmSpCzJAvj7k7
JkeS5pf73Fkd0xEK0zcrmJ2Sy4jUH1qvcd5ajSY+YgYQlt0xM+vivTbjpwsiMJ0Qr0ai7URVjMc8
qItHXe/tk9DQ74Z2OvPIwPzXqjE8zJBXsTS2N/k0hzjHjeZOLfaMWAXPMwAwTgxHT65hLN0zqdPp
wbCn4xjUxkVaCiaPWqp7tBLk2AAWigFR20TSqHga3jrdsGD0SLobO7FokOsiPdb037u0rb/gkkfc
AwPyHJjIJUwrtLexVfXfZqd1P0Q1gBjF8kbNhxUPdr9RyEtNvCYQRdIINo0242QJjeR5kiK2PWHM
lAKiNJxXUMoFT9DUSu8SE60TrUv1IspFf5pzg0A4Isqyqym0/C4Wdv7mFgUKIfCgm8XU5F1M4iuJ
DRR7Vs4u7JoWpmYSJ5mT2kOobIuxRXusinQ8q9YVNB5s5g/IbQZ9V9ZWkPpk7VB4lDM9U5+LYx8E
jp/l8btqOuVzPQ7XxBQvymzUW06fvwEBLb8hPKyghETZcGWUG+Cd1obiSNVhDOsMdOS5l60ZTjrJ
AhmDpTZexp1CXLipTHIzPZ2v44vINYGyzzSgmi20CXk1PoIufbUIDWDTVXiRWcDdd/qmR66UYtYq
q+kFBnx4YzqJudN6VMARiaYldrGXwOxOGXPJLV//p5DsvW2OpU4FKKdmYFTnHA3cIavo3qnXrWM/
10F2xKBQ75Qck72VDe3BFsu9PbXkULnQrpek/dQL171S0c73jeEmWMm09GGg/9sNil9lzerd1yzM
brJwPqdFI3FHjcVxbcdh1y7ylot0RtUUa9OaexTeuXgdrgQIbfRZzR7sCeudXxHFgkq/0IFHPzJl
4WNMhkqvWiPMPczr5ApmGJ6A4HxE3hbVwg9RBtSoJ26iDuOEGffFXTNk2oMGteuF50D9OBYiIE8t
Zkg9t2YY7geUVGTc6kmOzVRLoq9wR1oHRCsg4Mp101t699SjyZHfplEfH2VjtqdQGkD2XQ3TFk5E
T8a1c9A0gqp1zQkexjFQFyNNiRSwLItGOYBVyClLXDTTvh1gt5t8WQyA0BP1WkGkk+XztMnqPQGV
8zGRBEQt0uq29A0pJU8y5l/igEp/KELjpC1R+ikdwu75x0QfKnr3XC+jdhwjt3npwqjC+dauMQFl
f7UmvY/8ok5Kn5mAddakru30eR4+B8QInqWclx390k3n5NXnfumMq10NeexlgxV42ZJbL06Ju1CO
mobekjA7PRyqzyj5nRsaaqhPRuN2FwPya0NoKq53dJ7d8tHIlHk8ycUEHawSzBGc6l1NavfG7eNi
WxsVs58uMG7qOCzOEe4e5k1kgQN3ym6GKCkARCBMgTtQjB95mgQ7A181zI2x+pzOoXMfaM6MZ6AS
l2UqCBQOgm64ugtw983S5IxmFxGQDdktZffsdmm+z2BBkRKc6CNWUjyZwAEi95um0UJQfGVUnhEI
n16OHzPZK2jH5gIEdK8eonBmbYK/5w42l4QIq71P2N3QuJamdWb+al7ZQDe70CwRTYuF2E0SkxRJ
XrgSE6MaC79O9PIOn3p6U0GB5uEu0vep4U6O29y5r1pDHMfWFu9GrYeg2gxrO0ux7CarMK5WwUN4
dqfqs5bzf/UEUAmBIv117hziSvKqe+76OLi0pXWbkB35bGY5ejadbF9SSXQSznsrc+6zSMQEPfbF
3iJ2JtowyCuPBFkAQg+KfBdXI4CFbK4YBNPqP/ek/wBvrhcYHzEWkZvRlLnXYLJ8zFset3v00AvI
Qxzo1B3Zsrdisz+4LarAIRnVBwI+gCm96qrP1Rys8IguYUmvKbJd9KFQ94Fy4X6kXVF9hk/nbMGC
O29ggUS9mWgZ9kFUAOCw8sHeEUtgXQvAmc9yYkLuhy3aJk12xrGPZoIIBQHukTTmg20zHeG5Tjlv
uiMJCWGi/4sV+1tbbmCB/O/XVfVfN9X/4/85855kz/i/3no/NvF/u7wV6c9rb/7Jv9bejoEIRpkY
n7DXSvbeaAL/tfZW7h+WIK0bKx4aBfMvBFL3D6IBHJZsDFV0VIyS/d+fW2/rD1fAK3URNzKaVFAD
fmfr/bMyEOMgLh0W8o5tA/sCePPL0rsqyEbmOThtjWaw7l0bVGVnE0aMKBiZ+1++lX+zll4Xof9z
i/fna7HARyskWUy7vyxK4ykjFIb5/FZh9cX6qxU37LbyQ0BQ8F2aCOMfVG3/7rOxqXRwnEGABVb4
89ZQTdwKhaqIcCmJ3xhGyYA3R4Qta5K6/v6jrQLKXz8aclNGmchzXPmruUvGCrg/VKKtJIXiztDa
5p3dYv+kRmHgKc6C4KZJnBJvf9K0avv7L44kSyHsZSsrrF9+w0mL3ZaaedqmVkGmoGqdhRgIvQAR
Epc3umW0d7pInGOSBclviWv+9ZMCZtPZyRsIbNb75K/KPUGiiGYpUnICLclvKETTg1n18T9s2I2f
978/XoY2A63H6u6SjNN/fhmVzRnZD90EDQcsVUnFeHHGkpzhvBaPDN6cbdo5JRr3bE7v7JaeEMbI
DFJlYAj391/2LyqR9YYxBItv6Up0FWjifn4rQSe7ZMphJdUaKg5m1po3RmX5D1DuH3/mlwsKEB83
PxYegfzll5cJBbs04pumrXDGZdnx8DQuS53hT0jYlXwBikJvu4xtEe06ltFkv5tO+MSSozP+4cv/
RWnw4wNL3genDgtCwMc/f2DEH2hIOt6J29OGOkwlP8lulGetn8KPeBwor4gfefj9b3l1PAuQWFzV
v/LvHKb4WrVk85YYj2kbuuE3Y3b/EeHCO//1O+YHJDoQ1OF/fRG3q5BjZ9awHSvaonRlj3Ae/R9c
MGxdbU7/FSjGQf/z99f0sqKRXi8YkzFen2M1IaY4O/32F4YgRgFKdLkTsYT//CrCJndzMEhhmVJm
my3VnNeI3P2HE/zfXAvMjjjkHIXwBDT2z6/SKOpiaQTsvluHIHkjHMCk9HH5PNum7ltTp+1tJbt/
uALXv/rL72QKHnSGNDlm9F/VTGZKcRs3Ld/guCZiQ0/1woEzB/zkbwqhf5w0XAnScLjp+K1WzOZf
D7SM8SzcF6IwGB4DvIDxb745TikT31ka3SSnW9bFfjKGlEFFNhTMVdWcfDPaqr0luJkw+YK0v+no
lAY2kL//jf/N94A7EdTQiiu3cfz//N6WZDbjUJjdtmHqfaLtLnb0OO4JkUH0Dz/0vzl/+CGBDRiu
xEOh9F9+6W7Qh7acmM84tu6RtrLn+fIUa8PJ0HGFjITIW4na5ji1Uy2of/eMtXlpFH8Allii/hc4
+tAHxswinK21skKPViZnscDY/O+/zv9SjtgkAfFA4TVMaTmrTvGvP/XAYl51cdVtF43g+bKqCdjT
0axmOGX2pqNt//7lUKn9eh1TgTObdFaJtMmw65d6BObwsmh6AnBuVibslYldmqdTUwybNuoC04sc
3HWVVjIwQNSWwU/JFDI7HS4HnLlRj8xN2HI17gSlfngSRMqQKFTb/QU0MLIa9rvlR8Amy/B7Z57J
0WRA7GzytMVimESdlNvOCpDnBNPaucRxC0pHgVeOEehEqt7LRKrR76yKYBkzzM37CIJd4ikn1z8p
Al3LDcus6JU1ucFqPeZh7Pc5FIZdlzmUb3QmvbFlSgZeuGlIHASwYjmJr4oyNvHsiyS6g5xezuel
KG2HjtgOTFCDM98A7OnoQzQcoFtlp8F7lQzap3aJ4lOt58krMor+EZlD8pji1AyZlE2IZkZNuflj
MSRxCxquF+YaQ8dSFkV3lrBOHDgqKqcuWdGHBrPOriXTzuutMbt1mjjt2ECkFTi9dU3o9Hb9lgVA
vD0iQgrdg3OfPJZRHUS4lVTyRkgXKRlNEM/f2jBPCNXVs/YbEbgCZByHr37QGHtHx4DgpQvmUZYA
Ob+5hZtVLP667mZimjopc520h+V1Ff0SkrsOQ628MIVEN7Uh2MIlez2sNTO7lmEjdb8frIZ1jDuI
wWNbWMGB7nmA+MqqDHZpnADpcdCCVj+KQCu+kMG0YMLGs5J6VdG478iJjOjIqCBV25IB4K4xA53N
PrwQUFqTeuk6WDGYaVSQbIltTJwHonWH5KQ6od07WmobfkmcGtniE7F4vtNSjKxSBRZUqdHpRGUi
zRp2XVMzzWEB6L5Vtttn+4bsKobqmdMQ6M48VTsNaS0Vb3/uO6/ojOBGFsMc4Dej9PPqJdNOJGiS
JImLVSY7V3ZBeTYHIgd9wfHTo94J5B1MfbM5Mau3qo3Jt/k0Z7CeTg7ykpktc9p051LJ/jZHpLNO
CACX4Wdk28mgexaek4UE3RbhJG7jgbSkKatbAPcIFL5TC8wvHHpRsY+tqKUzL7Aj11WgsOSJ3rR3
URrU4R5xBuQQ1LHxR+eohHVyMXdvLF4sw1vWIptA7bz5Tg68cv02q1hh2BN/Y6pqoH5REjFyVBEj
RtZatf04mStLrXacZPZFyU+7bSQhW3fLtLDbBXdUGrB+zV7COqoqjVWf1bJF7fS27T3dacFh6IPM
c0+woOg3ndQz51hCMOFC5nAYoYjhl752c1b1HyokCuy5nVxX27h2Xz1XdmlPr1FYtPd4EHSdxZ+5
nhmRGXP9VgHuao3ovQwkS8QSJCAggOvXtnT8FL21AEdh/XFB1xC8mK1pF4BREyh0vRuK2x8H6G8N
H/73Jgt/K8T/v1BUL1Y0z9/MF/BRfGM1/Fdvzo9/8qes3v6DpxdKeGWYCJ6YM/znfMEw/2CoICFo
rxWu/JE+8qesXtoMJcBl0Mn8qK/X2cOfAwZp/SGFIQ0F4NNcsUG/xxPX3V+6N12YOnW8YATi2oC8
f42TWngHg91bsTdXev4JF53zDk1fGzZUxFwwbrjaAeeQZdY2Lkgq8DPDJHTNWiTqv5C9wUc70PrA
PW7KQzT3RP6wAhBXXc7kNXSWDD/aEPCApynoHpURDfMBPQi7t75qa0EKo2B3MBsxmhLZNfEmN0Mw
MkkA/oVRuqzcVuwLnCfPocN+b1uhfoxgCtQBVExZBW+rLYgtIDTJEjewxNw4LCQa+UsxTTDMbMK6
vaAusSS2GZ7OTTrlY+unZpDe9igaSSngjIfybAdwOc3C5K0XrL19w6prQKrOkp3M0mrOaWjm5N3X
ows+wMG+CzAlLryhzNzlOKXYqj0AkvPXxmhxNjVBa7wlZRnfJEE3XuqM2DNFhOS86Ya+IYB1Lggu
6RbK0k1jkOKyJd0oJPJCo5Pfw23PGXFyliAybIoOq3po4LMX9hBiG6gUpnTsEK+CgveBAHdMSHWv
6+B153R4xZUtCaF23OYVlYr8rEho+KTCafyS1m59G9jx0EF/s8fc4+kVYSUs0bl59ZRckSYjKoIn
gQRqE8BYY2W96SrXYTJcOp/csD2XsIbZVwFQpTJBG8IZrN0q4KzTHWaJM9mFnEOhH7nywLsoQDDW
Mj62SRNvycGcY7GLs+mNKOF73biUQ70ZnOWFtQHymHLp2M/EvhvWG2FpHuEuaqub+fuiCXJ4CaSx
8t5jV35LkotXz/2NYXV74qtvp75/0gMXE5fxied+Uo13dfiJrJdvsgavGuqvrFsuMP6YvTi3PchV
dBpIOYOjwSPMG7FaB1H7WqcUEUVypZfZN7K+5/ajtEPXbbrFvsYxauBsH9WpnJAahf3Kb47x4UMy
ovLad2l1ISO32a8ku0Tll053oP2pR71jvhO4MQAPQjVoI8xHO1vKj0SH5EhoC1viCSKwylBTslt7
CkBH+4XEGjvq6jG1YkgBVRcRwqs5FiGXxqy9MrckCajuv2PpvbGd5M5ynOpcWG3iDYRnPrWz4zUq
3ZF8eiJdvbkqVlQyBEGMEr5zL42IfUf2DGT0XYztbpHui2tg2LjO0vFS1zdkxTLwxYYxDTP9JUvl
Nm/4TRWLhOBuxqC8ZDoPeXfZQnN+tPOWkETSB5BKslLg0v5iy+E+WLpHU407hG9eRexNDVdQA5Y8
In6zrZ3jUmSr8LZ1NY/DEp7stEt5+MaOfXYiHUcg4kMtOYerdqjQdnViXZw28d02Qp1YHCwz7ber
WVpWzaHsSjQ7z1H2gejybCpkXvOrsPFvu/WHSiAuxOcYVwC3rOdOB1iVH6i2eFvRVs2dRvpGO3yO
GETaIQjeCDGH8VRPUDoj6b5DNHnjqjsPOZbwMgLJVAswEun96BKmGTf1k6oBYOojgGqEsJTl1X0+
IVK1EfPyoGfZW7zaXXdhbbYyPF3kfsku7yqBCaDyh2LZS62biFaufZK8DzYaZcSnCDOFZwfjNwQz
UYnDWoj7uFmxFyZiWHiTdzEDtmDMLlNeH9Zr2snGYB9YRORyleY7I7bSM80MQGheZqyHz0orSWtP
BqKibfak6YsAlcY2uveU0PZt2h+txXnMl9kbWvAjbKCX5VaP4xOByrsy07wSOu5mgNWiZ/G7GzkI
lBa2xGmMEsSss6LYcMi7u1rZp3Ro7N0ScBe3r+ZgfKnzCZtInjwWUHbl7PqSPqZS8a0Oqj3WL2EK
PnjInqZSXYnoRNyZzmqovKpuHlUyPAgNyoLTbZmaQuNevDh8GO3h0tTpqejeSFAhaKXtm8dMLTeD
9t0x3efZbB7EeHJhFA2Neu6q1K/yCWy7V4huP410X2yYyJhaLoqk8gZ8+sYgInpJakyl+oW68yAl
N+bYIou9j1iiM1e8rKJfN7tm4pCbzWWMHNatyEe8FqWyHELlq4R00KSjrlf6Asp0dN0WslAjdkld
gReoWDgW7MOoSs1dL4Lv7QQdCwJfPKrgXKDMekMMlVI+OgdV1bc8ptMNHhhINcPwLMeccNiaRQXK
oBC3WGrnXgu3Imn2S1ddugzxPSIUnrMLpP3OurTBR5PpFzh4aO5x4gz5Nk15AjDCa/qclEqxX9L+
vY6tiz7bd0aJrMFcdnKcdvhZOY/fF3F0l+JWTbeOxkqewTWryhF6uDMw4Wx9o4oO7g/2va2h+jSX
DrW8NpLu1aftbUpKR08umJp1sqir9tLM2rtMqu95bJx7/BQb1Oz+bNNed/Gu7iCiGODJVH6sx2Lb
h/bTiIbvBUENDaa6aEx34rS6haaEMqQ08+e+scgpaAR32wdEOz/Ru/elgQLTauV7OgfxyZJIgoWx
admYb9tZ7swM1S7xrK+R1owgZPS7eYFBMy93oGryfoVuJNxc6HaBn1c8wWZzOpiozjl832K7eRMB
cmu9vV0ccSO66UBk+cZY82k7W+JEDi+hqwFpHt1DqGD1DwTe6vFrQ0TpggI0HGvjXsv48/MnXe9a
DVGda11Z0677TSsh33xnNcAWXTkdCsfi7iQQbFiyw2y+tsitzs0yHe2R4HTVfLd4wqUG4qypRgIu
Y8+ax0O5PlbTuzJzbo0G3m+O1rp6XiZxDst8s9DR3nfBnRMC6k2QzrjuLmetOk3vjgHsR5bTudYr
pga9p4XRvkaYnbjhU8J2fSOmwcuXZNfLlSYTESYxFyP0Hf0FG+dH3pScY/Ohadprzzo11rh9yu6Y
zg6XsWntTLf/GtqI7SwrvmmdHiF8eJdUFr0YwgJ/nI0nO3SgqUeDeRwJ/vLy2sVoZF1CMzia6tzG
1p7jwzOWRrtJ+Hz2ytBy970x6Hdhw2MfVXFsbJfkaxnAEmKU7xOU7ckk59yd3hBww2flQ86PWRJi
mbGQYn+hvyp9p/hchaSsufODY9eeOX+Bv4PiBf3MMtzHeEUTBgVF+tkq0H0sAipSfK0dqsHoknU8
DuyC5u9gW8bX3g4PgkM+HQgWK6lsCQSLE8Y2mCPggnqqNQGhFDsrN7ZGBVBam+7cnghkLfDMFULr
2Kse7pPNBiWJQYG/EDUNhqaJ89sYRZqKBIIAuQtXAC/0nyyb8aZr5XXMe5JIBtkJfjb7xCAIAVXe
hodYECQhdH8e+KAz2iv12tTW4yhI17EqnsmAOqlMDo1FDBaDI7A822hZU4Y+etnOfl4A5Q+/DoJU
85lKl2KSWYu3PmAncwYEN3vTAk84AC1s21yi+CJmfXmmN9ou5poX0NyPlOL3cTIjJo9pNZYKwFRF
GdXV5k2F8n+ov4GV38/l7aCf0RFs3aDwiRYEXSPx47w700SYw0UNb5CLicPwgxabvWbsc5v241tg
Dcc0v22r6AS/+dyS0vzKii68nyEMfOs71OxZt0XVC4hkySxcXeHWDGkj0r7AwjbEuHayV7M2qHTh
BDFFKGrRfYrHuj5aCPJc6DTMectNNKO1LowetWhnPha5TVG0DpkPI5AmUs+9qMZdWibWG6wtS3M3
cUKvPnvuqL62kE5nTX+ymN64SwUKuY46HspoRPGSVF7PrHuzqPYdfT1jAvNr1w/jfUFYtAlLimnL
DjUIJpBv0pm/1M3JZIASpPomH86JE93MhnWISUy9B7QAieiMgu5brihOSo0kCUwGCDq9ApFFqwvu
X26MgOx3IRcMR/UW4Pt2LWWEDQCJrAUk4buxTp7iie/fyo/R9D5m0yFLzJskavaqcvEhEDbffAv1
YoviwreDjyAabztzRH4CUQaFXdJDYi6Lc6iynb0GoUUMyYeHVmGUfeC9rjHNwEcji7CGlIeFQvqe
+6I3gOMXNwk60t5ROJ7T3TJ8N2NaBzE/4Z++GUL94nAOXuWq9zXpLcfmzlingHlSI39LIGHhIG1J
m8Mv9kZ0zqbWR9O3GiMVG3NFfyNLBDcOpGoJtEdzsQC9WBc1WV8QBuWHMFGHiWETspSw87FG3boK
Mlmhb5hDvmYKH8HgZxEJnanlK23NmkOk8mYWJIoo564IyYIgsidp7oJAV9thYbS+yfKwOOG9JESj
uDGrBgEwLHHDnnf8h98XUlwgWvEQ9nNrxu2e6mhwP80FZ2O8jc0MKVWd3ISL5plTvq1r2e6HCOF2
LADlJ/34JXI4qkXRHBYqv5wGONTf0jTh7jYzfdsIuwevRDljFk+CGzintVilMf5o0LdE8XDKBL0e
jctFNNxaHdPu2Orbg2sRxNJY2WOOqbTe2iAFeawu5BdNBqEmTUaQKI8E3Z2/KqbbSACD5oTovTsL
1ZteFpbaN811mm1saJc0rT/qNtijlgSXrU1w9M1oi+Jp9us6PCcrdktKFFVexYx0cYCAaYCyVEPU
OoFEhk1eSj+ZZ2vRj7C2/LR1bnrZvBTzfMjTYoOiFTNVHQFpDzVPuO1bHg57VQvNR/BEOFMyeFgO
zdFdqNtRvIfm8FCbiY3Y2CcIBwMIEsTcLxob69ClC4hFUna/0ugeZKHbx7hCJbXvo8reDoiz3PII
9+/7Eh/X36/fLU7FH0lkTGEimmSG7Rja06fIdYMWQ5LTfo5JOYFA0Afd90DIQBzmcUxIKHL1Jti5
CNfzTZIu4IZEUOkQ/CbMWB5AeP7RjKmMEtmY5W1fgu4HS0s+vJ9iHfZdGS/BFQ2z3nBgGNNNN9vc
zJqpt3junVB4LKnc1yAwpvAQWhMZSUwbCS3paux6Qz5VGkLTzLgERc0zpuPmJbDTMCptOxmzunPJ
WO83ErrIalbsxBcskiERiB05FHQHCCP3OL7pezANGPfUQ7S4MxL1iuZyiQguj/l7Tlgu29Su3OZf
MIL/P4/874b423nk6Y0cg78OI3/8938OIy3zD9fBp8888U+2hxB/uKZEs2Qglf7BLv/PGaS1yp90
Ay2wacIPchgc/jmDFKA9SERB9yBgHPAM/y2RkynMn1dv/H2EVKipTEgJDlvdX9bjxdwOPVGbxZ3L
vu3saHB3kpTb3o71aVdO4IHVBIWn78Zn6F1XGKdYJ5vPEmtkZnEDjuWl19/sjENX9d+qFVXjwrRs
aT/ZqOyWbLlOZvGlpYTDIeiK4DDObNKEnmbegm7Ur1omEqG+qkpjHAVBPhYbZSU4amxtw9gy3o4h
rnzGvARr5QQz4aBlJ+Ui6M2wBGB7WXDt+YwNv1KG5Qhy0Xw4TDXC7hwn5UfHdnqXz/QGuO9AC1eP
Qq/JkorwIHWNa/rAKNCyzh9S5PLgpiq6almUIY0aspc2KfIbJpQ9cWrdHsH5HeSJA3bDy5JfQsnT
I9Xpy85DGj5o2UJy7FhXG9xJma9DR9ouYfha68BKu2pidfDhoihWBDVneyWOs3Q919wlUe0tFNez
/OhTonR5BEvamhHFAo5UD+USItZtGB7xH2i+phLKtZi8YQiUJXBNWxBi4nGQMixacd0TNqF4ohit
29I4FEZGIU599L3SmuY2XI+yQDPlq9Zob7kpAy/H4LCVLVmrebgke9fMvyZtCzY8DMj5a9Z0K7mE
e6FPhieDgfDDodJ2ARM0xHEO8ETYinWctCcK4wyCfE15jDvBrxwOPL3Q4xtGvuN2LCVFpNFQJg1t
/dRlTXLbOy292CQnP9Uo3uOhcXyjS1/DmiGx0rJ34mNAaSTZ2jGzbBRDwpkeDBkDOMK6WJTlV3Z4
4txX9ZeMhRnGpQLlcd3NF3Oc2MIH5TvzfAY5s/pcZMDswpBpqlW7gBkY3Xqq69HxZ9YjP17sFW0Y
njo50CDUNrMSF4GtxTKPRVWwrSU++AGx1SOMyHD/H5SdyW7cStpt3+WOLwH2zeBOktmnlGosy7In
hGzLZLALMsgINk9/V9Y/OXb9OAengCoUqhGVKTL4NXuvPVfJZxSEFezJkeoNjR4zSdxU8TSBdJpE
9kjyXQwOd/EvrT/lX70piHZju85kzzgkF6sgwZfQaPFOlxLtFnO7yclcvkQ9ZbBd10QFtXTAOl8g
NQ5tdBroDvkOhpBg6dijAGnyVE+Lf5eVYGszQHqbwmUCKDroBETkwpy0oKpaOdxmUfYtSV+qN7+Y
hZr7JvRubo41cncVcBBmOjaE+WgvnP3eTLzWnWrNtuyHvQd6DKwbJXcUWQOwNEVcpNUq+Z7Xqb4i
TYH/mjXF3meMdawzeAajD5DfUVX/VhdOv0mcNUk1LfYBkpC6MKJXu5CdOXt2VhZbrKFTCviRcWnl
w/8O13qHy4sWMkAMGeOrPRUu5FLbEvNm1lkOX0J6J0QKLd6zjsg8j3nSksMArEyZb6PcfG7nrmOW
7r2SIU8b5yQLa13OLjWHX6rRdQ6zdKKUnN9fACvYlBhoqFPgwxDRywNwMwtrXM7MXGEWLyKeX0BZ
mDTIOWUbSwLaLfYKlUAY0yVBzDLQd+5rWXsnlbCrDPTMM+hQGLomu1EPWT4WqM7PraTRUBExCirH
g7Y0E5V2z1NL10KuNU7XTdiIdxKS2IdXkTznfNxNZallH9uqPSJdN4xG1q8x6e9p6Sc5E6q1IIUc
j2M1KRybHvnHqqOqN24dMrJlPvOXDRuziIUm4K+4/j+0Gv95YUAOC11EIuRaBH9oNay2q/rJU+1j
dMu6SfSWVgycbkzqe/M5o0JPpZOd/v6aN03NX3RO/NLogxlBIytMAhuFL//9j/dn0ebD//s/zv/V
LsupFfXiI8mVCLuJjLxKG3uFFznR9e8vdftRv10K2Usc3jaAHi9m/t3vl1rQTfD3j7xHcBzf+nZB
RGjOuci2OIi28+gd/v5yf0htUBb/frk/vk1mt1BV5th7tET55pfLm1Vk8Avmc8el//5Sf+gzuRTy
KKJl0Yr9D43w90/mZr1qhrK3Hi0MngRD+v9wY/wvPz8JUNqhKgYZz1/p959f8pXyaUz5pET5xKvr
SxsNz3//Ef7rPkB19ZdLRH8Ik4IZ7dkY6vLJKZ0vUBNIRVq+rqAq/v4yf94D3GrkczlscVwqfNz2
v38SRlyrnEhAeyy6+7p+oNMhfGLJ0sH6BzHrn5+HC3FTs56G/YYS8lZc/vW+XgLcckuci8eoRqRQ
v1viU+X/w7Pzp2At5iJJ6JJ2E9mwm8jY/v0ixieZlrsif2xBa9tabxb7sUzgFdy1tjk3kU4J60zL
7PXvv8Q/bwckcrfalfub4Azf/VM/X+C3nqvQLx/7VGcfLYmkf//zvT8rVy7gU7IiSnQxbP9n7f/X
L0+gClnWoiwfZ/gTbHaNvFde5XDGRwxx7EwDrm7JijcSHAvUp9TAhfvmagJuR0u+ucwgMCgGsB9Z
bD01bWNOix1+zHkgHoVMmhQnSnRoYeLtHBN0aWxxtA/FSn/PCcjWUVCuoDAmdaxC8zkkQfYQG+xf
xh9WcLFZcJRuMP3D+fTft8ztUyM0dZEt+MgBf/9rLowtZ6ePxONUneqAkf/Vk//yKfufL9ZHMH+7
RBD9qfQMhG+VNYFjAcU8CUEFdQVjsr//8/0vtwefgzOBmT8q6ODPi8hEeRNGnMfwKel4gW3/7Y/n
6Ee5eNMVI7n5U6U5NOVcQOPSj5PErfUSSetf//6/X+B2sP/llYSNw6qd2wXg16tl0/2TtJeD7b//
1OghMRDwD6yM8X+wjH+5RBl6pZ1bffQQVa5OWe05zCYrcRzdcj5K3FDbmkLrzQWvn44c+QdyDVBp
ugVxpRFDTkQCeXVPh8PW2ezmkpSGFUDSHqbVjwBF0iOODPbTdZll+3Byv8LmYBY5O7G37YXwT0qa
7A5Hs6LLm9yrLUqkE5pFvIqJzsuHIL7kPdYycMyDdJnN1tOu5Uu5Gjk2L0UiOhBjc53jS83BNs/N
YW27cjpHXgfHJzB0W2U879Wk7RT6LORHS7EdUeQ9D8zKwaFSYIVpAur/TAY4BmooJJRUBXSVGP/Y
nDDz7Nwm7fBHMKSdk6sgq35b5Qq2yQzdjUGgRarMdJNgFU29KZOlPyAVKu4HouDYmxn5EM9W/xxV
NkPzdoi/hZUGXhF1WXEXxmv/2e/n/p69dHiOQjyyemhvI56p3gu38L8LDqZzHLSafAtTYYqNGS2j
OUnnIbK3pC7Zu5nuNYV7w5A7jO1THFMlWjmDWRUvPxoBJ25o2QsXkgU84DD2mm6Y1kvRH5TQMZmh
xbPtdm95Qf6SN5BeUXZtmU5gjS75AL1+7A1jT/SKhCb3Nd9U5nf39mC1uzE0fTrHhlFXDlNpbIrk
Xtb+eu0FTO4xgHqgG8WvqZb+2OdE/2qiWCj1/W5Dz62P0lQFexEGyEU75nrTW5LufrSj+96v6hPR
DLR0MSZCJP5coJzd8ri24yvaR5X2Vlnth9ug2LVsBBt9PJ6cpkwuTq39O0dN9p0KYZdXdUDeLVKt
Q5AVYh8aRvArxnvapMQq99bQYbAtdXBPvQ+T8EbHqO1KPt98Tdwy2v+I6CL8XRErKMPN+tbGdXaa
0VaeCeH179ZsuLlWk/VZekmPzaCdfuUIrUzjkD1NdPF+SDjsPXbLe75o64Hl5/pUTUGVxnlYHOGH
ARKSs/cQh4xYc2rDBzrdkDxwtkeFhNFBMjiFe9572zbg/5ZgBEnm3OyXAe4d5pxi7zlR8wuKKy7Y
YGLKrqNpV2RzeJl53E6ro+pzZRd+mjdLd2pR+aRTyWYrHP0AoKBvTi237/OsQVKlhT94T8qYMLV1
vKYOoaiIFAwRxU0OT2ENxj2oSIA11cAmZWF76OTuu/KddtfekixGvxuO2l4U/7lF+Dj+pANDl/wj
Mlg7PUmuKGNPoICVzrar6N9jHKW7NrCfZLhi05b5eCpyLa/WjJql8guzi/MlOFZYZFgXe8udWh1a
D0S4Jydsc/7HLAcdUFvbVYXsFBdNBJW/LixrvKhJqU2mS9ITlrs4utw7uSJ1iiDoSXY0lZ1s0jJs
2LWNC4rnAWQl/rFzZjHxYYv4meb1ao0iZ4Ei5F1INXVXeR1TA589O5NWZkHlTQL9Ek/BNmFDlbNr
pelijG+86ie10afRC0cUMIkkDJRQrm00mM/YfOWmbTPn5Bey3hdDXD6sosiOolF64wzLcA6qiGiV
qSxOihEa2bJZdwCSNt7rpSNEZPLkdqrjGA6MC54GsJd5UuhMgRSI7ZSN8SPNOPMCX/nbzoMdIIbQ
u1+suTx5IwkbvqfLo66tBCxtLjd2FhVoBxSbDhCkoFQgQ+ziKcpz2EocXg6R6O9WGAyXNZ6HXcfJ
elBIaVOq2YhIgYVH0yTgqQlx3dV10+3dJpd7m/kG8Z2VBIzDUKRhtXFsw5atjgnWfdH3ULOhhSUl
MYOesOn0BC5aHOTJWcvsTQfJt6W2v07tKtNQwLlxagFbx8AoaOf2h2tsWAS3vdY0xpyPVY3BGW3i
cW4b+eT0k/lY7YKAYUS8UA5CbV4MWuALJyFCqSGrrlHndA/k6/ibqSrFARH4s6OjDj5UPaN1sz4F
uI6PLWjxvdSBONG32+lwG5zpoiRadMXBaaGy32tvKdnuE0yONr5IdW8lX8XSwlkq8+aE1L47+uGc
f0U+TxyorCh9XF0+TqGF+LLLbotoQlrRe+CwnoienTtfLOCrCgucGIuu1uqil6kL87SW2XAc3Nub
L+OIS4OYVPHaasY3Z6kCdyNispPq2ysBtcX8w+4ZtJG+K0+29ipQTSVwyqDGpCCczD6voAwIJH8k
/bwqmaVFiD6byH6pVnpvVfb+gZHbc2/Lde+BnCKY3YehUUwfrUQkOqFlOasS0ehMe3jva7CNQEWT
FDcq88+y+OgSwrlFuGKqzlqU+kXrbhurQU0VWOJxjrzvEjfET9dM1tYbsuEBYbf8Xg4rmURFaImt
5c7dNSpZ/DFiqg+NZ4YTYUgOBKiJ4OLY5qvTlA6EDP7QM6KBncIOEWybcKieijhkn95OZX6oDPpE
Uu8V8dY41w+NW+aPC0w9pDqDjfqJsuIqqQ52QETrdBhjlrY4VQ71IMu93RQ/mKksMOp791xa/he0
L869lPl3mw9B7NbALJEF722Vn5E5ioNp4KWYefKT7zNc7MlcT+e2k30K8nl8aiOsPGoM7KsjxvoS
2yjV7DhYUFytyH9sXwMTiBoSKqwiygGhRtajzEJ2hsZGMV5rtcmzvrtiROwPcYyqovDtfA+Pf0g9
D+NOJI14m+gqTg28iL1UNzFX4H6zlzG/AEaEC8rAF6i0dNhJIl41ppi2PQpWMm3KX6WfqfcicD6m
2z+nAOJYGY/nYhgTnSorTu6DfHovQ2p4eF4af4pbQzbt6w9WC+zWsctsMFr+wF3yzqbIege46qIn
iTXpNbb7soQ30GTQojKoy2W8dpXFlD0z07ZOvPyIrh6HzEhwiEhYvU6IilLAQ/B9emSag23qbazg
hOvBLI+6tt9zKVnlF7n67iAD8IPWOkH0Awnpk8mX2nkkUMq1Yhc2zJjRlX336ojPbE8cHmNh0R+P
mrckFJprWANUQILnbRfXQA6xOhkfEhM+TPlCmrd/HG0fq8Cryt8wXbDpRCNlcVRuJuPPD/5ShNtM
d7+sZv1QljUyZSMjyHY81LJuMV0oNuS+wXpJtxy6m0VOejtUNjLQMGLZGiqio5KR9ON66g5xl6HH
Y3K5nVTUHOXQVveS4+fKRoPwgtu8yg9IQVd9h2hF8YdgqkuuOn85ddAKQ5VJMrGlDyCxvMwW/AFu
fiIsD7pYZX9roUUcl1JXqRZhf/aqW5R01yTnfgxtXpg5X50bs0YXS7yv5wAh48r6fq4L4qPq8Aec
ZZ16NkDEuNThRWZTcEBcXXy2EtQznUfdXo2oDiuFUchmFYHIJknugNdeFZLDVLar9ZrXi7/TDNJf
hVOz6QFMkvS8YZljEqtcgHkL8f9VS8ivNs9nnCV9yko8fl5iRqquZ82MUbAmoQP/0RqCnia9+vfY
kd5Dh6pLgO3ZxM1KbYAQXR5FXGsQESi/1s7v4DzB9Z1bHRxzEH7fSVPMrrMb93fF0pGWBtPjGbkw
OWac/7xryTWb5RN3HWSzIYkfythUhNFQvoaz/DwXiltnYB88lZY6tcr70sWjv8tAYe6IZPq5UCOR
Bs3amMAnccD4C4NUDYXeysZfHuoeRXvko/m2O2F2xZQtJ0fOxZDWYGZeBx/VHrZwWhim7IqJkcwu
BfzdmWdND/vKM2o7GZU9hrWZkE4E+T2H3XJExm8dEbWrvd8bZGyKnQcsFM09XCO/BXQy3ote5RtP
dSE6rp64eMduifP2x6R/HgYv+NG0VYnx0C9oUDr90iCP4c3Zm0MTdfGL5F6BegaFlxuyu9Fl3OAk
B9uHWFcs5xGL+WEYeBR7BASYGeOfkGgJ6m5ZuYEiLA5DXwBXMl6+p1IIiCwPrA0sby/1fZGwXXYp
MPImXSUxccyEu/uSXK9tpVjwo+YX+7lfUAKuxaYsu+WI6ucjaOL1HotBfhplkZwKvEXXZUZlR3+C
Vk5RNno+rOKiAbkCkxTtYTe4wMTQU21YuayfZiHQ1GeGLcO6JNDhtG8fdZ/kP7x1HveeN+LPXNHX
B10GzWhxzHfRehAAbURHbkX6IZLZ5TH2iuW1bIV77lcDG88i2CzJl558cCs4qcXvLyhGk7c67MvP
luUgZY/GeSIE0argKIbmwLIzImPPew5Aj2CrCucJMUtQPXtOd1RU4x2TKSwEKISULQ+UbKijYq95
LW14SLSA2ZthFbHn3ITE4g3Tth3wPXqtYJY1WcstDAqvVbFk+85eP9F5IZVS6A/45hbBTi0pjkvG
fmgVzvTeDkSsay9HG9nCq/acpTwJh9bYRnad98kndmqkm8donLIJ8X/tlcG9ifryOeT+OYU3L5c/
8N6iJi2vfuDP134N/L3jzV/FwOKmparcFdpdDkmout0KgR5lPEaTZmK/Rg/dbMagDs8kvwzYQChI
4Td592p0foUY9U4Tj+4htNYYOY3T7BXH5Ja+/AlZ+HTC7CmQ0k3qEtpztTeDw64Zbv1dxBI2pekt
rrIN1VNLaMvZaVuoOCEUXRcBxbYe6haiNX+/nqx6ApCFAfkQ6hUZSiQQP8rka1eID0vaA9qYIDg2
gJlYsSTfxqY3YIj9LyHL4mO/tM6GeNXh4nqioM9MXums2KoaKigzFsnOHcwto6t3kI3jplwzz99B
+TFbpPeIiV2rS31XczDEHk+/4HtpfYFjMEK1GucOaVdFyEJ4fbEEWC9yS0mkUet0XyZorpFaJmeD
BvmzD0ngEOQerLVkdVO/l9Mx02GXltWQHGbUcJjqLHoBbQWf5xFVcCvWHDCn85NFL1ZH7MR3TVl/
X7JAnUgaN6m3ZvPDiBn7YFfTh450cl06q9+WYFc4F+V8Av7rbQrFAV9YZXuRXpQcG1dNu3yhVBqW
iBdfVtI6FX58Njry36bFi5DsuMFXN9Hxaamy5pkvLucrn6sf/YxsJqyab77xZs4o78pzAm+zdqu9
bdkArcYABZLndWRRkyWgYEttik76CPFQ+ms5jHsd07OBeICYi6MxRQWg0jwiIsCMVYbvXZNXrgtA
8xOdM4Z7dnjROqRzplFIm/Ejk4rZUKfD7WBzZ/hxjg5Zk+qXTTo/Jk47IhYOy7PMp2ofixIaSgvL
yRlOdt+6Rx6RVEw+OqcqePBQb79Y8YqvYuxeCeEFqt12gM4BHaJ/EOW+J7Ngox0sLYDopx0UFP/U
lc6bX+REJTTZtOujgejLrmJO0GbLTie2fquUsnYQxwb2fd50YJzv7hlUMzyPpEuYYjGSqCpxZG2g
McnTZFdjumBuPUB1RYo10kmQqdSmTn0rUQvcDlSoPeZPRGPOZAdXMYyc2tLlyqal5Hdz6xRJ/csb
AoxgisA/GIrDDlOBjSO3CbewWqtnWVI8Rf3QHopp6SFRLcNhkFN7bLTMj2Fv4r3xEwhyiRnv+QiA
vGa/JmVgcu7mbB7fy9L5yqp2TON5LHeBTzRpPjX2vvQxevdF5B/KHhVcmeXLkYkVnbpA/cZ93Nzh
NuluOQLywXacXxK0wsbpK52GZCMRLYGMIPHL9sjvmSDzAxPVMi7FvCPV1e1YDQUgLh+BJFSXydff
I/7B+ca0pHZF9UADsyBoiPOrWNaKKojbC/JpJfetNSXHqhvkJYfMv5lGBCxFxtddI/w7R5ij3pLc
dt/H1Vt2asZ1tg6LYCnvRceu5Mksiw419Rj11h1izzwFssYEjZN543fmc+xgLYG+ZraDGt1jPizN
KeJbemArwYMQ4ySwSwTq3RgjUFgHm6IyEwBXMclbjh3u81tIqhmxR0EL4dP0fncoV62PBHyafS/i
r73vjoeWGdhjv4h5l4je288ut+yM6OGhDIQ5yGx2Drlze1fR1O0joRzSCOHGrgFWAGqdN6NwFrrI
HrAGcpmmXYonGHcE5lhxeI+wYdhm3tSfELWTGSpMvY9H0hvcgr1z1onqlBHtAdI1xg+/IFrOcxEe
c5+FjYSxTuQhI4V2bJw9qL5138ad+gl8svhkRapFxQo2zmlvYEZxGxjTJ04ktXr7tWC2MR0KqwNv
T1j5AIgdvz2m70H7R+nVxAebuk/byKH77/KMEi5v20tD/tI+185bVfRQwMsMi1gPZFFMK0ng8BqI
2UIFWrgJxBwW7neu7c7nqPCaA9E+atdFME7deMRLQu7KQQ5ogQM/lPe4saADYM9P+7ByHgtUJsfp
pmlerfZjzavmxEmr95JAiz1w+eVMbjPz25FQsSgf6wN/yOxo8luTGJDF1a2B9ebVJt42kUUl6oXz
GV2JPIvBcl/6gsN5tVDiEsxpY8dEpcxomdHLSnZnNNEXkIqLScQtEZQzB4M2WTkH7VcAViaca4oI
EIbA6tWGgrBdaKSIRS6zjcX++JR7wOinhfBbB87eYnW4uCmhgL13gJrjBP20Dd8cO2W/wZ4Tf2lW
d77rPOsljBgFDhF0yy6fbF4QiDtyOwIUHQ9MpNYeDvQtyNiC8zTZ6LvbclWPt3n+zerJe9qNCOct
xoa5k82u0pOUjkJX+bGCq7Dt/d76ktEmoIhlDikqvBvU1NjgZtvfK+Zyz2X1aLeXqvSt73GDHcvy
CaEEZ8B363ThlaElbhWHP67vWcs9ASXV3jJxeRjgdJ/mJtIvQZGhCBO2vszC9g+AIIGnE1aXVqpX
fPL6tmgYScyJRbdNvFsk5xBxd4RaXCaJ8cVgoUVxGqo3USH9UbWjPum+RUeqh3hOCQTW9zJAAAuU
F1i0Jd1XVi5mIyIqwU0r+5xVQhswGm3ELmuQgMB5rca6fpyt4Ysyt4n/BPi9KjCJru6k7qKEiQkI
ZfWz6hLzkDll/4BJDoBp406HeBWv5ZqNFwRUiJzrFvIAk2fJRF6UGKUY2O5al1rH17n87Put+8vP
7HjkTsGeM2cWwpiYedsYSPsKa+J9cdbw0JeTw0Sqpi601QDfZokviIzXrcuBdygJcd5PdPQpI1Yi
L6yl2tPZ+eesZTxWhLX3H+PvsiFPt0GbtNY55o4k7x6UbvOvupLWVQfUWeO8eqmd4b3kyckePRrF
fYuY/asHb3RFScOkjPEB2PDCyDT24ViOIpyuCFeIZpHD+mXg3n0Y7Y6QUAs4ELKw7ksPLXMbO6p7
8dnc+Y7+kXVOyHKCt40XiPo9Lm335NwE9CEl1wa3sjlmxWptg0E43+KksX/RHH4Nqmy6smyzvyXz
Wr6WodTWxjAt+2LqOD/1DOAO1mS/+IAWNrh3sBlH8d5JBo9g9/IVuEU8bZ1JNy+27rqNX3TkCWjQ
BhSmK2BKPHzBVgIniHdr10FIw1yzAa/B+FpFwQNt5U8OQ/2QecLB2DA+sysscAWgDI47Sgbjsv42
kpkY6AuPIGhinZORqB46fsVZ65dPWgTf7UkQTtTSUJR9Zh6ULeg/ezxGxcDYMCv8bNP103cEOuGu
CJrioD3HEP5cIyBf2C9sY8SN24Eb5LGcbpzHITD0zfT7jk94EVw3D+zkYt4Ru7SozH33K1rlH1GY
/Sd5yMwPQuFyIV7HPePjZ6BRY61pLObUA8NQhSeBIx/Klf1rbSYsMfCbz0ojNzeLk9yrsCgeUKVw
R1NRmK0zJOPXkYW8G4ld/c1y5pWTNbAuSdxgcsHsO2AEyaCR0Fh/H53aPzFYnh5rO/YWzMBecuY0
qtMqUsWXBJfb2Vv1eJl4N5JIvZIIUsTWvVzY/A7OeHTDFS8ve60dnZhiIkW28yaQ7QI3x/UunUGf
3sXlmHaejTxyzeDBtnU0Y6iZls/aicsbC52BrIqK7oRQF60oXvsDoJV4I6Hqb1ep4g8LmOs+lNnt
1Uyv5d7+pRXSOiRC8lE9VmNdRS64NzpHxy1/zl61nlkCvs3J+kqe+M/Isnn2dBFjNR1zy6YeLFz1
EuvkkySDfTxwl9YHy0IHOs3jMKc2o4HX3nL8n2Xvkqg15m58l1WFR9XArEqKsOFdX+V3Qy29J1Aj
DSusPjrHJHxO+l7Ebnewu9W653daN/jbEb26TQ9bO4qLA1Rj5zgAXKYX4n5BU4H2H+pMNS+Hkb/O
Icxy/MClV94tfddfq4EtTOsgnxNNWG891oBXJhprh4Dd5O0uZtG4ZUPLizZTzhdMohFRW4PPGysn
J1i12JrZEu8NnOldQcr7NoxUTicyWGfmxO2ZyUx7ytjYnoIF6UhsgOLICd8/UxXuRvYfT/5amCMw
JBoYv6meacQQG/a+2c9JOB0Dh+IZB0GCPc2PMLllRAM0ZmX7zuOv67XbgjRn/bbI9dgYAObx5FLs
Q35ODfB2QOPkiOkKgI3BKLWfvRhf18+seSqtr6bvFl7gBXM2j1j0tEnUL2FhXNqUue8y0XZt1vK3
Mg3wN9Hj9fru98r+yVDbHvl5i/pkVBvvtM5nrLL1CLBlJEBqJKZgtgt1P2YQHMg3drdWPLX7aIhI
cZyjOfXDEbMC7yVW2uInPTau07VEbXirzYaEoAuRM7IgwalL7Y4tkz0u77FT0F4T1USxwbkO171C
MUi01PJ9ctwBHSpeCmHyT7zu/NfsJttm3lp9mUXk/EggFDIl6RElVJ6gOysrdpYMmzjQfxDEWD16
bJWgVWMrrBKnfsa7FLxVYzO/WkMw4uCeSV0nFox0MjN0oFrwGfYjI+OoCt+CQXqkC9A1J2FebHvX
uDCXyLmpBfYn1GDsG+mD8JmMgB4IcyMTx2aB8w5bvSc1kbBuWPfQgAi4nb9NGc82QXl4K5MhNHAZ
bpbmmdrjqj2DdJN6oXMdpoVOqPYQC8ejhSufX0CbY5NP+Rkhs5+GQDvelhrIPLYschJkEk0Puu+C
rRcuxSXMPfsboGoKpWDI5D5oZ0LJsLVvZ88l24G25SWia0qLvIkv2M4QFcSO/JKo+NbUL8vN2Yvi
OLOzLb0DcI9iKs+N3eHAqRE64yScUug20X70yQS3Jjke+G3mw2LpeB/amf2FB4hxuJ3555IMsU81
kaEveUMgALFnI7tv1pBiGr9n86DR/rdNWnU2vqdEm0vRDe2+dMYGLbMgBWb1+XuULrVSxHJaYr7B
zUeg2VK/WEtd/mQTGH8vMr/kzT+bX10n5J62HTzz7FSfCC1Ijo7di+/w/JjaK9oYBm143LIGYBnx
DS8RAOpnlopsTY2FbBtbkHMLmzD2A1Zv4NpTQDAZchha3LFiG2sPGndbJgT9+0Q3YBRWA6ITKA6X
+BAEXb9PNKFekNtBmjuWt1wYCa5kUUQs6QhI3gceyPmyNQ+zRU4OqvmfDf40CkRm1ZPXjhdvbcrT
yhSXtZO86Wus4IetG8aaXWQzDgwItbPsXVRMq8LmYH+Q4QdserFyMitkhBObbAD7Zu6fUiOCcGMa
0HZkv2CZGC2GPjLPyk8FN84zoRrlTyZyWuMdX8UjS0Tk0TwuB6SON4oFqmGo3LpIoSovuLdVca1Z
4jFyx8ZV14zEHbgqR77t4antjduAu3Yfhe2xkOzCB0Ox89RCthpT4DaSYRSP6uqiBaH2tXeu7fUn
WdVq56gjvjLwETg6qmnhQSmabtmGmKB2az02DEUjh0xHm/3EnSDDKyXcZbxUUVB/9yNG5jNhE5dQ
uuHXgmRkJN543br6VrNRpOwZ+rOgi3IQGTpKzqMz+vSY8bvvBYQm+ADr+XkcJ0RwMQzMi7RFhyhy
HnVfeu4Dewj3a0O3FWwVzliS4pibsNNAHQASnPCPMJ6W164DFw8TiFlDaIvsAP2J8bxyrGslNFor
og8xig8BGytcDVIGfBeZt4yHQI31L+P42Vs2uOtTWYrwNamwd1tlTgVmYasNsS5OXukPKQXn8A/6
tP9F9okAGyYkTyy4QCe6ySf/oh7rbT+3xyDvH0Xk3kdsgfUsdoFuLkG/PPhe+3nMs282QgPZmd2/
Fd/dRMYOunZyixP0d79fGkiavQoOt8ciXRWewuO//fEJ8nqsUWhZ2cr5f0gHC+Gwuw+IMnE4fjTD
339HDEUwSyY2Cw6ydCETh/4fanOf9XgbVG72EGT+fUXmC1P/f9Bi/6kwJufYg+FqM8XjWgzQf/+G
QEuQOipz6zpZm/jnUh+cGnoEO6J/uAtclx/0Vzn7TXyLmt1BlM2/0OH8fqFKL0uQh6q/uk7uMLay
wtuQcpwutRrxVdzAMUjr1l0+MBzXrWXuYcMD6Whpx61yqD80hCA6YsytZ5NjjWfg3J7qcYH0YBgU
jAw7mdtqFl6UH+waIkm99E+fIr6pKf/4GLGL48DmtiLDMPpDW25beR4w0R2veTgoHCURE1Kcl2g7
RbxO32H0Fpvax95Id8iWCJAcvzPKsg3lBnO2lbJ97ZL5hVETxmyG8bc35/SaYSBIdYe5RLu3eXEN
HKVgYrK3nLw+2kEQsMcox+aEbiTcO8Jd7xZBbmYAAJBAvUjjuHXYKCXDqaYt3raulaTsmF+Nq8l2
DElu49GEpVSq6CithTFlw9zDyhnut6r9nM1RQHVmOxuZFy4eXgdxESUgRx8erEOooa3EpnSPtS7G
SyRGuRdRU11HHo1Pi9bqGk3cn+3av1RzBmrEsYdL66Gkik9OB22HnB1i2VDvHLtuxno+dT+oIwDw
u/3wGk0WwrJ8HrcKkQbIjio+ubE6Ux5TsRdCTmfLrz+4e+KnwsRs6kOz3oO87E+Rk0xveIIYK2tD
GuSyOB33B33gQl5ovTEldh7MHL/AU9dpGNrWdnI98tnAvmz7YBg+yZu/cB4NKCI0HU9dl1fBfm6q
9bQoussWM83Om0kNSpIlh2eoHPGCES3Y+dqaU2q/H27Yh6f1JmdacEyem8wJifRsI9x02eyBGqvD
+6JeOFnpX3j9i5k0o6pGtyiy6pXCwGynyDE7T3bIEJsh+4jDuthN6sHp/V0MZgcY2gVNCqsW0dC7
2ZN8XBgpfrhh+/9JO6/euLFlC/8iAszhtaOSRbUky/K8EI7MOfPX34+ac4+7txpNyOdlYEAYVu9U
u3ZVrbVIQKPcxA+LzTnrmwHa9oh8r2nKGe98VS13SZZkqwJNyrUjOWiDSXPOxSY8v4Vd8GdIOvXg
RFZxXVsTQb0iRffKlCfXk6ZaiDI76Z6nOnHIGNdAvTwZMm21Tg5RnUP9XEPIQQV8pAsGOQ64CGxy
rSsFgq7bhkTlRgEpDTeYOZioPNgjhQNz+tEh8bHK2H/xCtplKiCWWiCyPuXEwkERghvzw2mt6mH7
w5c9OpSU2r8vGxl9RfjDPpWWQVpf6uTN1DfaDdTeRQ7VrSZDeiTnh0L6OtZfmnWoqtO+HBsHstKx
fbW14kGq8ruQB06XeumncGrp7wuSDe14+UsW1No/VeTHT35Zl/vJ8YPrQkn7m1Zpg3unL+w7ogOy
drZCB35kBHO3dW6Zt+HYoNdEdftLTmPh50wjwpmgzYBhh7pelCHGDiqA4o+F3LpFoc7PvK/VOPzw
aq34LqF1uEaCgzIhOUj7XqJNhF5QQ6Oe5ytg3znjNP4n1ySB+xvZQjRnQ2pqhGConfZ0m9v7qoSL
d6XWG4grYREwo05FeZAGUfjG6DQeJoXKbeWEVK4dyaD86HjajnqN+inoYKj1TelnATPhHmTfL5+W
IegwaVXhJ3i/aY0pdoPkQ/0qIeWjjuBdR6v8PXY8Ls3AInPtz42liTyj4wvyIIba36j4dpY0NGl3
U9RnW+Wp3ZvDN5P47CeiOOqNH1vQu/EA/iQhCHMroWQCJ4he3nl5322Lunfu8jrh+e6UcH0YYNNG
VUJuLAQql+oFieBmivwF4XoBB+DohGM2UgSwx8/XrhgrKMiTtBngwgO7qbS2rMuHgoV33xf79NUi
r8ni5IckOTiks4oFAJcAh3Nozwc0PcPFuA2ItYRgJIRJwIsIVR6MybttAn9v6O1N0llzTSJbVWhK
Zrjzy2M6Z1O3ZRn6L0MDaCWMaap6r/LNRnlAkc0atnSYwRHmZeGTrxfWd0hr6s+VTZtmRqN+uGD7
FJRAGEHHi2nAVUntUXc0SwiOZMlD6Xeg1R6y77DfornZxAvh4+llP5vQINQHvQH8AWjUG/DnKHLN
Wlz52HTOPajo4Wc1wS+zhUb38hwuGREisClNct3TMKKPFM82FOY1SJuiBRjKkhUhEiZDlERx2jv3
PG6m/t6DG5oWx/b28lhOzxAT5tiEdjozhiSCpsrCHozg7hr1Lgi5VMMWDdq+vI/GbkkU4H3MCpDM
ALAIknAWWhEeFCaaU2FDh8J9ZNAVofVwM3VOl+yjRi1ujaz5B/FufeH0znHdUdznwHFA9KriHmQN
plYRxlPJRaEZ9HQ821LSIz1KHwml4xHeTqu45+rPuQ02ZboAyztdNdyQY8EIqyDqp8yzacxB9dEG
BMDhaQE8qU9UbEk2km8bLbKSC9v8dNV4nM1vFw4xRTWNrS4L84lARlVIiaU+JfVr4n2RFnB/7z6v
8L5glRgKSDzdnv9+NAjDGHQA04b02PUwHx3oZf+QJ5gfl5bKtWvOlPsmSyN4gjLsk073FONxN8Yv
MLDTjZD9S2yMJJL/K3/4d6GPscanzgYTONfZGUC0Aiu8Kmp9wCNtatBPVAerQ9a923bgfIjYPnJ6
ZiPaTL/raPNIZF08PbUT656UhPVB63bWHqql/+3zwmYqo1TXu/nz9t6EuuxjzvLt1/NYZa25QzXb
EPHKQ5mi2q32xUE2+m0TbstOpgX7JaUR+fI4lPmHHp9FTZ3bTRzqPDLXneEIGyorEKlFHV07mEmt
EecpN5UB+MtoaNjLWzTj6cEi13pb12CgpgHv3b+ADvnY45zVAgdOa6IOQJeTI6Y1FAmerp5egEdV
nr7BmPYKe8blgYq3q/Z2YEAw2wotrdx3pwdn6AcaInWbJGdRbqQmviVFvwGkAMOqf13HKGxKJPQv
2zz1OLbiQCatm/gBvKuJ+xHOUh0rdSGjqvZAZ46/aacx3sdhle1kmspgdE/iBXunfnW2R0UM2KX2
Fre8CW8dOwel9w2bGnF6yIMvwHSm/tWpqdw8qPWrF2Y0yy+hdYV01DuLInSbhsso6NUshQKmAkmt
R3eVY67KMfgZ9zX9WqgDrmj3uZHyGs659nB5fgWdpP83D1zY5pggmCRcxOiDNPSP+RRTIGvzhvK1
neiLpkuhC8Nw03WIp7cdkJ+xMG8AmD9L5OcXfsK5OXdkJh2fBX23Pv/9yCGHcaUpDbWAgypp94PU
fOpgPlzRkfPbzqdXs6ClyQm+DUP1KR+MjQGKfkUVi16C6FskmSSs5x4/ZT2kNmyK1S39lAuO8OwP
VGQLh0gsIYtUQG3ng7Cj+fqQwAtrTuhdQ0m5anT6UTKwH2Y+biqz+RFZ8UL8cnZzUOdAuIX8jokb
O52auqiVWI+S9BCDeqlHEqwZoR/5ytT4zBHXun/s+k4aFlyJ4NH+3RTHZudTebQiIynyoCrYFJ4+
8EC/Krvv8HSP/sEInE04QM8F1rBGOjkBsRcsuJk3eag//vS9deHMI6WRgwxK04MUU5ICSHibWKVB
jhwAipl+70zgjQ3qA6s+oN2cEu8PamS/ks58MhJrzbW5KyfrrgD7ghu81mVqbYNS0GJe/uiDSqLW
Kz8Y0giirs22RY+Nakof7BL2cFJDexiU1ty59m7s2t95Cr7EQFZ3bsTtyWspGYgKydxGGVhdWp/u
gwGWoGl6BSdwa8f0a9h9Afqt3qR5sBubbKNpbBgfN9mrw1U7M5GD0vkM2fyzmckPXlyswfQOK/Aa
oFxG+GqzG7tUtvpYPvWms3Ny6vLIaExU8c14W3ToNAGx3ekALlEZScmEKAiX5Oq+MtVfXal/AyID
SLBH9Ace0mrMb1GtmHsH6Fn1/ecyRAMiqtUvZDFuLftXTK2UzNeLqc+tkG23LyaOOyyL5trvFbpV
ursx158Hqb/LonKb06y27kDDFrX/eNkRnN4v87pzf82BLc/GmfpBiNZNK0x7r62RVS5fxt54zNKJ
Amu5onHQSX6gUbHgeN4fa+xxprlVDI27U/A7iITkshGPxcHPHPOH3k8J5VQ4dnyrCa6MfFA/p3GV
0UWl0LraULW6PFzl/d3Gy54qACE170VVdCu4PfJaZKIOMsI2FB6hHUK1lMYX6Wbw1X0wllsjBQFj
Tnstmm6VwfschP1aoZhNieZb1koHMBBLF8J8i5+ePsJuahRv4SscEsKsaDllzFDPi0Nc/jS4+NiW
Ol0PkvKZZL9DEV4avzXds9aSBan2C1NyZgtYLD+ZDx1VRP516nhmhfLOHGOCtk7Kbicah3ZoD8DJ
yMLQ1TjIvysaaL5PTgNUwKoKt0mm75Tkg5tJkaEyTuCUbXuncasSImvCkeZGJ2+9k/u4/Xn5t2oz
p4o4UabO+wF6Ekunc+r0t9p079POZ+SHyrkOu59h/sWeYBVwIOV2HnT6G6L2ky//Q6PjKi/vNUv+
XsFQZkzZXTW4HjwZwDM2aLhmMe1g2e+B2lwC0+eggK9NqEjBOeBrd4McklCNH5zoQ3wZb6dtVoe1
0WEE0vguvxRGfkGBhN0/6c2thwhiHJZQKVIGXPDnZy4xzhk8uticZR9nzr7j2wRONqVS6S87ZAkd
vST6g5/0eyRXjWT9HLIBxmBHHz7B6jDe0r9MK/pM53p5seZ9c7RWPCXfEie80sF8zfQopz8BiaaE
dtbWOthe3e48xcEbB2N82xm9tRtIwd3EvRQv+Jczmxn/QqnMQQsRrgrh8pbklo6vMit4P8mgbqkX
QembPYZNCjBuhBjUzzatYy6cofm1cTTUf73oLDRpzftSEyXD0Bz3yHTPXjSABrBOIMYbPh6WsKJ/
bLwdjaP4ILS8Qpq6pjjo6t6hDN6M+rowXug8Bfg0bDpniwzH9dhmC8s4z9i7sVnUBx1dg+9IDFYL
TQEh66FhwMP1ubMVOoW6zxP9U5d3i/LeDo8ckwQsZS4yieKrA4ntFm5fqzrUiuHWXvZZyjvaW5Mr
P6BAQ/8M5DvP0CFcN3q1y/uJsL2ClBA0pZMWj338MUHN+aye/p55px3NN3DKdJxsGKrj0TVqfAQ7
hw7ZlVRXuz5+vjz699fSbMyiCEX+AmyRsG0HSGMmsEzAiMLwWs5pSW6baxRErhqYUz5sSoF/BWkR
VhOSISHTE454oZEuJNotoyfTyJ0DAuXOzo/U3743WgsX7plVxRpXLkzv2kyLeTqLsGu2StQ1szUi
vKLeyVa2TdUPn3oe4CTIyD1SkFXfFeEdoF1NMNSHwqi2ddp+swB7I4+JF4i3UVPfgSpYOBbvj/xs
En3H+dDzUha8mzSisjkomIynXr0GSybdyqXUf7m8WGetOLrKS02eZWaFfaE5kJIC7SQdVGSHrNOf
NC1YmLszr1GD9z55J3KpOmrWsx8/2uj0AusgdyZyQunvSs3XZT/SBPpzsHl3FlSqh42eHZDlgbAm
WNgd54Z3bFo4YxroCt+253Wri6tSaegU6wB8XJ7DM1uQJCrKsUSczKR4FWYF0Bc6k40HdG9K+HE0
8xOo4vR2CqGDvWzq/TEmfoJjTLHYi+a75ZKiDolnMwoPrWFNbDy6cQMNUpuRAuWmKONpwWnOS3Pk
m0nTkoa2NQJaWVXfu43YJ3Hc5t146BQoGKUsLfZTK8OimYzF1pH9lpdMrS0UyZR5a59Y1VFBN+ds
KyQqVDzFTVmSOkkGWTqotMxeyzCn75oGBH2bK1Cw1L7iSlbYf+FBCcMMseON7dfoi1RdHL9OVgyW
TUVbb+20fXJA2NO/TZNafZh8+LP9gXbq3FYW5klYF0IRZK9tym82RRzOq+CFCjlRW7/JJbbxt3jc
tEC4q4d4XLiil6zMUf7RQdJLY4qdIZMOvWM/USzIn8wAvEvvB9KdLOfaxzyQSjcVcZUOhzvvN3yr
4MhjWdLmPv7y0I70F0AJuHBuhMP57vvz34+GU9aolZayUx7Kf9Ag0Je0a5c+L+yiAmUIK5X4+fq4
tRL6uDeXz6Iyj/9kmwrzMy/X0e9HNsySQYiWB2d6QLBMOfCqpgKJ4g8w8Y5idw7Z0kr/MkmPly0v
jUxwqA0I5bxo9fIAXFsZNkW7MLKl7wtesyjSPoCigYXBx4A5WUqPLn1fuNrGaUT/dmJlsule1x/l
pfzywvcNgTjTctrGyoHmHIj4QHLdF9LCcRc8/n92LhSTPLE0xRbvZsi2B5C1Unmw7acy3w/6Xql/
XF7jd573bXP918Tb++toc8koLyUWyq8HGqy20dyx29pr3f4iqXO70FK5Y2FAYl3fBv4ODxhHkTyx
A5ivvoan6fKAlkwIzguYoqON82mHoCnT16py104LJs6v+585ExwWUhY+/GWYAPsBXgxp08tDWPr+
/PejNfEQN8xiCCgOfXxVpdv26fLnl2Zo/vvR5xUJwHw8seTkrMJ2k9IR8zEeSlvcuG/ZqyMTfZwi
VJjY5aF6Vge808ICvLug5k1rQ6LpzB2lYEFPR1DwboaWra4OQ1rvwUXDV4pqJfpR4+HyVJ1diSND
ggdE7DZtVLOqDo7lSmiHTv5C0Hp2LajDE/OTC3LefP/RRNHPPkYKSpIHxOU3VkdxonRTa6HyvmRE
2E/01w8mlHHVwQz9HSjYp7izNlAxLGT+z7oSR7dpjCUxihLU6arQd9/pI33q1GQhM+/N9YNG657x
cHlJzq79TOpHnE8tXszyGV0t2ZnJ1tKVmwhNxN8TxJWvl22cW3aq5ASiDoIRUAmfjiRV0WqjjaU6
SNYnUPjAS//ihB8bEG4+kIMz9TYGHJpky3/goFkwcG6WeKRC1Uo6liGIIzAqnxmcEGz8hkxAPuwh
AyryhQD63L7SISsnQefIpMAFI17SeJDTkMlBEV5KXofqvlEWQtF5IsTYR5/r0rqi2RSxBF9lO2A+
u5ScLsQ4z6pT3kmyfU8DMXSk/k0Sovmkz0nmDy0/k0Zzv0anOuEo/xSr4WNvwlEaKZNb152DzqtU
75zMrBeOi/D6eGdFOJVSlPsKVD2Tm3n7cOxnANgmRZO4TK/zBMIpGGaK3eWBCbvizSQ1cXrbEEaZ
gQSn+7qc/NpI1UxGeXHw7jItm9x08KKNmlBycrQqWnCfZ+1xguQ5062/S9E4kMFNUeUhZltBsYkc
GiRzcE8UUNalxuby2ITN+O/YjmwJ0+nkGVQKkKa5UjG5toZyVDU8mpOy/RszpO5lUgzquzwQtAeV
FsbmBGcV3foT1DnJYGersuq/XTZ0Zu5sedavoZETviexoAXhnjKNUDG6mnqHRF5c3WvNtzpaylyI
5dp53lCoYUPQuzBTis+/4+gG0somLtu+kVw5Vx8tSHWmGBnQCd1dtFnTCg0UJdtU1WBAXwYDI5Ra
M46TWsPl4QoH/d+fQauGZvAfcHvC5QFbXQ5QIJXcqVVWMooy+bYLIU/wnjI4WMCKXTZ3ZrdAcj5j
OAiuKWMIJyE2TDC5KqMOk5vIvlG9zwDu/icTYp7bmdFoutdKbiHfS/Grau7rJRZ64Z76z6T9dxSa
MGlJm7aGXvWSmyQ78KXxUvVlYZY09XRv2IAVSEQySx06JZEDuyP4XRAelyfq3NKTZTLofAWX+a7R
UpdzmDHhi3Ib7UcARlxxHnpYjcGWIy1mgzC9bO7cpMG2raFC4YB50YRbC2o9FWFEgEj99DVEcKSE
efCyBbE4+7YuxyaE631EQKVVI0wUhH13Jp1jcZ/d9HTauxLKa1f1OMA72uRVtTK06UF1IHQa2vGb
RosKhKew7mqPdOmhlWiTubz8486tKeneuVhuAWOShfNeaVGh+57nucl0m1t30wAnHDify0bmjxxd
228TgL+f7xjCqHfV8biCQ70eZdsdfXe6fiZMqxYylIp+bh2PbIhtjB19jHA2Y0MdbMUdkzGGcwjA
djFTbNTwcpIhKX4UkQWjj631r3D0QqE5aNZ1Z6IeaNr2VyVqUTaN/J9UgS04DhRQyZB6w6znROAu
je6G5ljtRo1SsroyoGA/66R1F3cV+FDV6vaSXOd7JeWE+x28dysbbsuVnoC3MELu1VKrQmhjugpA
i6JcNfS+zVAQeeUZ4T+oHyvboe1o8iBDualL5BNNDc3e1pY2eqhDUg5r4Cr35MfehHAZcdO1Xw3B
qkD4J5WT6j6eQY8oz1groPgc0K5X70mCm6tYVcB0Khow7Xao7vpISe/U3uqvZPhX9pFjAh0BDLPO
W0f6JGXha4mqiLXK7SF9rbuhAb4ewgOT+HSMr+qxkqD7A1rZwda1beKgeIh8RbvSQsP6kvpwF9DP
D0dDGzY3fYUocZabyScUKZsbCSLWlZyG421toSlMY71Cq2lBR0xrRPtQsl6CELo5D33o7aha2Y0+
1RGc1wYsniCpt05Q1vcBmdkNnOcmyP86cUfQAevQAwFVlhnzCX3lJpO4iCEUgQXX1LJdb2TyrrHQ
P6D0NG2Gwe/vcljVbkINijeoiuKrAenB7RC36vVEDmrVtLlznSaDuhkdnc5kGDeRFG1pHBqs8a4A
2MsCtf2dZ8cw7+i9uZcnuaWBWipWZmR5bmVF3g7eSiRaLXqGjJAMHTASlH9DXYGjQLJ3uuHda16D
CJoXQ52UAd4B0S9//oujx61GwyVOlX6YU58Nnj3sGs+0XTpHkNKNIa1DOlHphheyO18u2zrnuXV0
9mwwC7pBrfPUVmgbBXGK77lkiyHV1/RbPYk/gXr215md7+Mx3iiJs/DqOHvuqe6gJjPjUMTAqIBg
BBqqxnPVf2xyVNvLQ1r6unDlVZoz5VLO1+mDAvIYbYx24TU+T8o730ihg8ymwgjEyr6lqokzIU7p
Kmly42sBlDTRJnOMBy8g5JJg8vr4iAykpehXN7jxxDqpTQkRVrqWRZrSX+0sEhGFfzEkg4t7hpWA
Tn9XHJVMte0ogrlZ6NEGJSM7D0ee8rM0mm0gOQuu/9wNhq65YupEDCZly9NdN3gZ0my54riKOm2k
qbmPjWiXIOd8ed6WzAiXeBT1XTJ2k+NOlhvCgCf110QVCxfluc1wPBYhDm1SrbdbMqJsBjfvr1Mw
mdB+oeRYf+wh/XYjHxmyhVx10UbTQBOJ40J13FuHHqmH1F/lAZxnxe/a+BDEYFaIIS3wZ4nEUuUE
9T8tjSPWOuezJkX7xhxvYRn7i1jGMMAvU7a2cHhCIrb26Qmieu24I5zK0UOq0dhwfXkXnItkgKDN
UBJLoZVWcKdB3xa6PamMBG3pToa1Kb+x82itKo+XDc0rLboFYB90Lzp0/fAmOd3VngGBVmH5jiup
d03/OyRKQJoeCkwH5qhU3sYQn/xvFoVIEOmyqPUCLDp1uSvyAn2WA+rQrdOgEnEVqAWyyR8D2f1n
YxyNUji7Zk8kVo3YLHXYTOAjltMXE1BdW6Q71GNgSVoCO51dQFI5b/UTauLCHqGKDUF8EHgu8cOk
oG1iBKve+xqFPy7P5lk7dE7JGrEiWnCCu4BJCkJCyXFctTY3A2rbZfGP79Q7SOIuGzp3Q823B7tx
RhvIwg2lSF2M4rHnuAWQXxUZBcg+L1sQOynejq/D1UTpn/j93V4EK4KYfTeYbqVrboYYQmqbz2UP
mUlhPNbRuKWeDl0xXMarMgz2TqT9vPwLzvheh2tEQSrQdIgehVMnxUApFDipXGSZoTzq/Hw9TlG/
sUtpWnDzZzwwpmi3mWV6SbcIOzKOa7nNyei4pvRlGq58+pRyyJtD9XurTgsTe9YWo0J4kQ55jJ2e
8cQEAxyipOsOIbRCnr2Jkf2VLO+u8yAFTmJI0f9iHplFIK3AS2ldOjWoKA1EBFNjuhFsUYk0PeuS
/AmFp99/YYYmCtwjwmC26CRnhirqAp7pqrBJriRFfW1Vrdkj1FYsBDNnNwau/q0RgghQ2PwQXMJZ
NqqmW0ewYgD+dkZr1y+mz8+ZAZlF5pwCE08zYd7Ip9eoHwSm67S1W8sqtJmar0PHCxT58tQp2hnH
z1GjT5AQWrHfHTbNaWM5NHrDBT6fH5DKBJw+gIIP/QpNsHujQyJheJS6ZB2U1bY0w61kOjTpS1Xx
C2q+/EsYxwN6UE2FMLFTa6vSSKtoXSn6oYz9HqZtfdhJZU4zeJT2a5+GwGlFdA3tlZ7DhaUbv8ZY
6T/VStU9+V2ObvAYZNd92RbXtIGaq9pBKN7UfQQMSuTgdUowa4omXrAKpay89yVHe1C9oF1nPjJm
ZmhBEepNxt5Tm8D1cpDMY99ADF8EFdF03m19KkVrHyKQx7TyTCgdK3NVyTBHFDkU9LTyZetJb6dP
ftR/z6gkIgpo+Te9Jmvgv0fnsUWH8KrXh/hGI8m3LpQQfINfOfuilLVPTVfbd2HZPUOXOiBJS1Tg
G5F9i8xPsA98BE7TcoImNokbng9+r36J/KtJ36GjIdP4c2uQnQlxrOA7Qk3qeJza1g1E89GVmfPk
j8DK3kJyILujpY+HtOqdZ8XP1dvaN2gil6CTiuDARzFFk29Sc7B+ZR4Dmhv2b4KsjDdJUSc3Zc9U
WbHjPMdVQ/JnTOp9knnFzi7TbG11hXLNv6aVFsOc2yJZsEk0kO/QViA9bCFfC49dCcutBr9kU460
gTTqBmkPiogetXWybNBV5xGMshPixC0yKvvMCxG30kL7Jg0KiOlLQ78pqwThjwGpIHS2rLuyqmj7
1SE2ibteeYmhLGFjacMAe5etfM6Sylu4zM4dNJ2Er60A39Lowjp1UBJSTJEP3Ybrl787GEebjVP+
unzCztyXdPz+MSHcJUWRNNrgYMK4g4FyVvFecLLnvDrFAIUAFJJeXSRb6COvTUIzMVw5yb+avTet
vXwYEWaXX4yqJoxDPvnykOZYQogVHexAicG0gRqfZ/UoZ98bdqGntWm48KciDvhZan91gD+8GNXM
/jvMcAsjFLvw54DgxKAQKmqBoUuSbRhuV7lV+nXQvkPBFgJ00Q4kiVcICa27caE+dnZrHA1SuJh5
Lfgz+77hptOV321QGDHM3eV5PLc1DB1fNdfD6HYXTIRRS0us4VHbh0Cn4+paJLI4NwiDJyrfIYvH
ap2uVOxThB1wAm6n/VQ8bWvBQ4uuwtL6nB2ICeqJihRwJHFDDCr0fkRtlhtnBjLyXZEj1zDCztvm
34e21W/hSdG+JDoyKyM0BGujl6sNYvHZboqtYsMI6kOUNvbHn4HODGWnfgVcxBYLqZCdqMngMb8G
rKtI/ZTcbY2/EFSdnWILPgHyzTSdi01SRWwk2RDPYy+t30CD/DuaE6ItXKjhgiX93LmDNcEiNCWB
o4tIEJ9cchxMk+36dlRuYBXsd21XfpHbBJm1EID2mKcbDxb7rV322touo3jfZFGL5qYK06Cj+/dm
C/sVVY4ITRH00yplku5CQm1qXuqw7cbY2aVpLF9LdgSjZlmRpIcCmRSmM6xzNH2u80JH/yl3zFtY
u0yYagd/O3ApvYRTAHZQklrQfVdy2kCP45Pl3bQZagIyb1bSovFwaKIhvSaZSje0DPqQWwX+Vtma
NmCdEF0rO+5itORXdoWC+uXjdm76qGmSi2Irzumo08OQ6nZOBrl2XCPQV+1kgRh8cKarDL37aBZ4
eLps7qzXog0aYDJMbYBvBXs9YVxJYdZ2TQ9K8UmnzAFXgQIbvAU7VwwPlJ3UUHs5U71X1NK+TlGu
fL78I86N+WjLiD2C5qBqY+IptmtBzRT13pe+gxfFVFE6Nq19hW6IMqvRXDZ69kjQG4U4OVE5VCan
E51rudn0vo7Rbrwbi/wFUq9nP3KsBTtn3c6RnXnwR/cQUg3lkE2G7fbkkkaYPnXIZS4P5cyzGnjH
n6EICTKVBhCY4BhKXbyoyW1tcLL1p4AQ9LKdhSlThUDEakY/0yuG4pcvrakQkX3Ou4XWpbdng3hv
Hw1GfNaWujImM3TBBV+8McLsOTGllarX9y0swHFmPjHaEsJw/QqO3k9RJMN53WxGo/iLqAvWGfIU
ClQmpOpO102qs5EsRW27nZSspWJmYq43EB1uL8/p2QNoOPPzmloEZCPaqR0D8s84kTiAcuxtvKy8
SXJjBX3nlT5qXytD/9lE4xVCxNfWFC7k7c6tJ3c6d/vcUg7DxqnpRs60rkiSeT3XkrzW2ZuPl0d3
3gJwQLBkM6BNOGRqlU9p7hR4F2TperiWo8es/ueyjXMHjMjBJKVkWbomhg+y18gdAb3lVohodLvG
X5glEaz2FtgdGxBOsCE5ABuakQw37EbS19SGaHi4Mqw7Ob63vW1LfhjFlh7m5tb41Bafhhhh6v7n
5VGe3SfHv0JYrDKVINWZGKac3sswdkIGv5b0bZx/M+lGzoJfiodKz0LSYmFudeHEx4Na8eKVEQJP
cxfG5pc6sRecyvmBgdQg+OKN/669s0wDHeWgyHKjIXbLcrxFFDZeA5B2jcp7nVURuKOemsr7Ean2
wqy+bXHR28wZGWtOAL3nfwgs2asNJSe6bTWEWRorgQ4d4eZru9VRtCmLcG3afvY5CUfPpTE73rZT
k21NuSG97aEULhXSjxoW9TUtOB2M5B66zZ1q7aAqQ69ytNItZHvfxrEyZ30AZwseFdLDUpZfOtOg
hSeSkl082sPKgz0zXfVquuRh3kKG92MEPGTpNC8BjDo95hAm06cVWJarxjjK9rcJO/9d15vqFTyM
yi6PUjQecxMh0olm9rGp6OZMwYZN+uiwn6UUEqRYgoC47Q596SGWmEyW9FWOQ2Mb1a1UIwSF6BPl
Le8KwWXIRENTvhkGr9orZFjWFo1Ea3o4yhsSE/qdk4Y8yG3DefC8Nt8i/6XdlQbF4wRB1henWnAP
s4sRR38c4AjPMl6dNepAre0aDQpdEXoyJXpNXQCNbKweEqPcXD6o51webEj0jUAdxXtGmO0uB7oq
FThVvay3EDqsQs/bVP64cOefPZlk7Hm1kxWgqHi6qANAx6kiWnHDKd9qRrs1tauPD4Q85X8tzL/g
KHCBEQAJJ4WHidyGmxSBIAl2SSv7eKUaCoSZkEIHYvmuC8YIAgnCZdVy7aJ8VlGdmSx1wcR5D/PH
hphAKXpYa1DxtNy8lW6SFmrSzJx+2QVqSkPcuboSbYdBusk6WCmD8OvlaTwXnB0N0BFSKzosNikU
nZY76LCUaK+WechJPWb+QipgyY56ulxTSSOkkjDI0mZ3rywUi8sNJCuXR3PuNM1JbJ7pROzvIPdW
HUiJhKiQ277k6EqYtE/AH2Jkm2ghcji7v48MCcc2Kgyza/vUdid9rbFO9kLctfR9ITIJKrPuIAqw
3dd2Jl+Csf/yRJ37vkXBhAc9T2443k6Xw7MnSzHj3HaVymtXqdPcN9ISe9E5V2ORAqajQCbGEttY
FH0IND/mhGb1Rk4f/dcm+4tVIG1AYZBWOFkW03ZSEfiB2WkWpQR1ZebITEidukTseXaqKKHJ0J9B
Iyd2RtAzhOQkfGhu3WVXk9bsHHPzF4uh8cqjJkK5TISMo4IbqmmMJG+B8LxWf/N8e2G5z52LOfgk
u0kORxYTLHIph1mJlKzry1eO+p2gG8K9G72artCpuTyYs6v+x9SbtzvyyzACSzGFVAr6/ifFgtOo
XTXa02UbZ5eEQjBt8HP4K9Z2SkfO7SyPHdeSxweq+g9jYx3+wgSIVpJuM1BFfOchWjL6itHZbiCT
g6tW8PYvrMnZQRxZUE+PYBxNVoLMNauerutw9Rft0RAbUf61eXnAICQE5MHUAuFCEdglEzV0v6rw
Si33l+fo7K4CWmXIFoyD79qgvELpFTP1MIEs3TpOHO6NPpE3SprL66pq1b2lxspf3PuMCd87d1jQ
/Hs6bZ0B9ZeW8ABHKWDVGbd5dzvYvy8P7G11xaiMKx9cDHuMEqUweX4Dd2ObkOZyMgpjpfO9GpVX
hH5f0iZ/tJqYYqx3QAzOpQZ3UKQKdIR27yhoC6rJRD1OeyUPdd1oUUc4hyC3/TvowmElaUvPk7Ob
yIF6GNoH3ujiC9Y0mzaC0ZSWk3En6w+jvXAMlHMGjhN+wnTLhVI0asBMIF1TIYEFxhch0BFBkCcd
uZavcr4rtFUTora+nZqF5POS8fnvR76EV+1YFVrjuFE+ld+dskl2ZWSr15dXW7DyhnQ8BigJd3lQ
kAD2JRivDOvHSnW+X/76/H8fbaV3Xxdu8tGnPyztkuIw2hvTv0bSHmGVpl2YqbNWQH5QJIOn8B3e
KSObDYrdLw/jNghdO/ihw2+gfszt/jsUk6L6zEczsy6cLgfZ+6Yt2BAHM74pdpr5sZTWu88LDnGy
a1iRJBmgmN9SgD1QMW3l3eXVmJMh71bDpMFhRv7AxSAc7CklbafqA+wOtgEXfbW3FY/X3rAy0CuP
KYb91ZT9156YO66LyqSrHXsJEOZ0ehpLZX15ROLz4d9p4/WsUaCa8ZTzhXx0SKwGndGmpe8AKQ1U
3dGLN+wdF0pIwgfl4e9Ks7lsUbjh3xkUzksY5JDoVhhsVPQsuCDXab7g5M9uZ8eiEjQn3smBn47J
MCpYPCm6HyTUWwd1lZQ0olora+Hkn90NR2aEHcexNyYrxYyXBag67v1qX6r7UQM5UEcrH8OXZ064
MN9mDkYW8hkzKgzG09NhlamZG1kSFIc6e4i9n6m3janYa5tkiVP1nEs7MiQClyyz62PfxpD9O8zv
NP1j7bv/GQexKvkDEwaWeV6PtpxspCly03hMW9vZJmLXvBwXdsD5EfwxIUzVEIVO5RspB7VIV2aw
75ac2bktZszx9tsYYAc8HYNegNrrTNjZfLNYEX7T5Y8Kgl6t2lRfWPZzB4a+IJ6jVJB5QwhjgRwM
lZhSyQ/5hFLmD3gyUtpTLm+ts8P5Y8MSTkxXx1YG/DY/IAyr619GfYNWCxXjJTPgApgY0YUejUYM
LC15MEmoaflBJs5D3c+x75MobTdDCZ96jXAtfUegWOJgDG/Bs8B+qAWoj1qozBhlFc0dQqSHdf4P
NXDs66pUULRL61mALoFu/ErXGh8pcB0BqKEhKUFVh12sZOZV3ltfA3iaNmEx/YolyTpEaDhtovH/
ODqP5ciRJIh+EcwgEuoKVYpF0dS8wHpINrRKiATw9ftqbzNm09NkoZAZ4eHhbxjsaEZC/BkLy8b6
upj+EdfR/KhkVhFL3aRJZxG2QurRjQGZGxwqhhtkNqkJEggxYOvXGqLIpkZefVH1zBKrb2+SOb4t
g52dofiCBvOjQFnG5TpMcVOM3Z0zCvjEu3J+4S7xe5pVFq3MTQ/IUVvIiN+MLNY9n/Z1O7d7Q1bG
pIdevnUsB+mbDdtIgcPIMhHWuSrGsC673DkOkKNGWg6BNXS7rXYVYgoKcxOxWTl+4BtDG7n2oiVI
qf5xEZ2RVLjNjo5d9o9mV39bTSZiDH3upwv3/GD1VXdoh3x+gG4Kec4EBEQ8PURmfWJVyUPRdcrZ
PjeyX8K8YO6uORMeUWsZL5R/a9zOpJb5Gkieql14VwqGW4aRdp/ulI0HW81D7JoERPidDfMmt9xz
awCh3etaiyW88wgNwo1SuXyNInPC1p6Nf6kws5MpbfW6Dew5B/a2zpfdy/RwE5Kkr/3GMJR9CrTV
s6oYhbSI9iFjqCc2NQSgjuxDNnTlNwvK02s3OSKqGsxXBNcW612tcvPOzJp/g0FiDDGr3mmZly6A
7uckcsd3OLeKEGUd2UBuvP+q8NavYvFlkJVDHesYIeOtLaxjL0BO23Yvr0XlYbtScjra/gZvEA4C
z9IxLnk2/McXw01qk5FYtjugVxnNBcucuacBmlqQTVsdl3L7MdVFYfxa2u1lcNM5kjnpwn2eL/dp
2qcHu0zL0GOz5LjO2w/IQg1Qu8fz8NohcgqWTaK8zpygB6J1wOpext7YTqfRAfmjerZRirulOhfs
OeAeCaAougHQdfMAti87tqMSx7SbRaAskv3gBVqgfpWoQgxq/9hA/Ro2m5hK6aaH1JXm/Sga4pHH
Pudk3NyPes02jIR1A36+aPGxrXI/jLV0A90abwP5bI6WItceW9V5F+gyUzLZ5Rq0JrzMeS7Wi8o1
N3F6GwNJPmTX0RW/mq/jSPYmOzQGUMBLbdmBqNyv1SgJ8yafLyQnQiW1BpIynYz1hKN4JbqT0aqs
8uU0pkb6J80YPWL27INuHboHf4PY7u9tbQDHZsjcNsVfzbRHGpd+BjCI2aKpCwOMu+XdF1MO3wmK
K3kX9rezDoRX2Wx1VYP3Xz0Lh35DiNCrTJipTUomYtfLi1xX0sH07KrKdTq1qUcwtakkBsb80dOX
NcqRJ96yxnEDi39NLDHb0dp0abLQ9AMq7va4X1htG8sUAV5TJt59kO523/bRMOs43MB4J4V5I2Ov
4GibGhgndsMlgO2W3Tn8a1iM2KpzfM+HfJf9d6ZhU9MMxUqgcDUSk2eatMl2f3NyQ4JsnMYDELw8
bqesDq2JffeprFZwk44KUKawJOLQjvJJZ3XSm8aLkxYYPCSOH5UN83NGtG4y3QDvc79359yjdF7a
fAkdOrNgHHYi0KshxcK6pY/GXmDEzPvPci6ssKIFipiOC35kyXaUlatos1yW/TY4hXmOX7T00zSW
3eDHXQFRap+8IWm0amApUs++Z1lb4QCvNywG90uCGmeEU/2odvztAcoSwl7+LLb2bvWsghqr9d2m
HPijywcghh5HmDd82zZB0i4Lg6Exz2noWqyF7TMJ983U588kYVZB6i5F0E7ai6xWfszBqSFh5UCv
Gn0HkmYavMcN700jQYZ7rXVw9r4K1EDpsAiREU6/VI/tsrEKIbVtfOU/5E2sixWEfCHJMuTEeC3c
EdOuPdRvbtO8OoNrv8+z1lxUpQ/nbe+yS0aXz8qhsXnJfKOruQuITTDI2rfIPD9qWmjZoK1VKPwM
2pivgc8lojQyct85t5n7KzzIQDus+LvR9evjqkYtILhPJyx8RILQiaXM5AKowunLg6mEiJeSACGd
9yRJs9T5U86GOtBkjtdy26b7HrfSWTacvbdw3TvS/aqoWnMFQd3+xyHUR4uTuRx3WsM/4TYFhFQm
/eJvB1bC1yRHUuWrrWYCbyETAyqGHC6sLeSy3c8mMnq0j6P53JdouTQU8zwHcHdvu6UsjivdL98E
U9ApMCmev7XeKiCj2im7NELyYeoqeyrXMQ8nc4EQ7UMD8Dvvr1+2UzCgUMWuv4t7KM44K4vadQIT
dnfQ26K6Q/v7cEf7057nt80W3AVWXfxJiw67s0MVaC9bGzrO5gcQaeSlnrXs0S6GKvBhyYfTaBEj
ivE2ADu1MrTJJNtRS4Ff45jWJQ9hy2x5bnvBwj3GS4DDWfbAovgtlN3PE7dqV7L/MjuZalC3rZFD
Yq15+V2oCyyeZk3ourN5tPK2Duqp3c+riw3cZP37NMKCvl8qAZMhE3ZkpuK3GcACjECwz/o0TbEy
au8jNbCcb7gIjz21R+g2A/X6NgAVdhzzYxT+lAcj9A0MA7v9sm8e1sZZlPBaM2P506xew3deb6+G
AF2ptPpfv3NA5iWLsaPuyLCbtOJh7zaS7OylOhIhv+OLmXlLRmvM7oSjYNOBHL9styz3ddiyiBsv
fR6nWhwyexSHSW/WuNYwPTvW3L+1AyG7c8OMiB/VSDTQILjvIHaHnTbJB7da/IeuvX2Pt8H/9qTb
YXLTjGguHBIHMunFQlfgbdeJt7WmeBIbxmhKlzez1aa/DrRrWMDV1gR2ujcoAPrOYW9Wsy4SofQn
YxjSl3TOCk7WYT1UrZFGmd9uMQD1IfTbnVM59fxwtrVmPuw4jl50s6j+iJwrEPLeElbeigk+W9KY
9Mv+Rdxo4BWAmnjSOHwmu4acsFplAhfPOxSeXkblsKCr+YRil7P37LRjz+ie+jFXnuoCdx9+LYC1
h82vFaA27M+14fzqAkzA0FLOjhISgs71mwU1GQ//aVNhJ6T96wFIMnEj0XtsQG/yRZ8WQHhEQOgC
zGDXXMrCmF4Gf/vrjPpI9TP/bKudXbfVktdFmnpU6cbPat8e2kocsNObkJqV54VTvxOUafO1WleS
e0ixN6Anc6z3Q26w683Hp7Ucpt5U7EkvbWLFQbInYjPW53Td+lDLeRnzun5VQBcZ3sp/nlmS9QbZ
4uwJCN+NEZlg1Jrku9fzFx2GW1CS0cKsnlNFDaMTKnTVQF/VfAAPWBzXcqvIgHeMZJDZGgtrryFU
pnWM6QBi8Zix/elRA1+YGdM/lPV0Lop6+GMPTXkcVscKO31UV1sbp7988NvBXCooymrbyDV0/58q
Oox8BGt9GXyzjCunSl+6dtsPCjL2oUUwI3fAy0+SEgRTopXLi1ka8/vU4clqAO1Fft96VwCLWWLv
lE5W70yPkstUi/RBZV9jSeORVHJTT31jZZJidRk+GRHcrWz0FbrZEyfk5S1UX3uYCgsQitXVx6JY
2jSxddl9QXe/fSkxegDttKxD09oLyybTcmuhbD+s55U9MMEXdH0bdbu7OorreWHVL2i6Up5Q1kHE
7pC1lQKsUezOyn6fcFgVw4xc7fgibEP7rEe2HWo5dCevd4b3ajBoZbwmL0LuBzWFWdHeCNU433D9
6QXLDRBsUjyAMsTGX52IWd3ipSnzR6NfSnIEUuk+5wXRJIYUz4uCp5rlpOhz+nuPrKLYUeqiMAxy
gMnLgqE7feIkJmgU26t37qkFT9aiFclQDfuprCGWaBTZLFuMfVQs6sdadTvc8hHe5FihVAi9CRiM
NmHWUAXpTuXDWO+tU9m776SN8PJ4Mgup9CG8c74FbZ5+1unUhqISZlhvZhlV6nYyQjQPeoc4nxGI
Y0CTl1+byUUOM920uW8KJcrITxkkgJHV+EmNmqrG54DPS7vcrrOG7TkwSnu/ekb/WA3155xZbMU4
0MCD2YLzrdW+PCgC85/dFbd37mIPNizRJJ2ecllkXLs1By/c3y5/ozAg1n7J1Y+TZ+s31qHlcdlK
+4CBqD2k2pTfG90MLyzbbaMJfXch7UC6413T8eV0oMHrV9Fx1AJgYI7RetbJLVf3aO44yLS0lrei
ZDmZxYxPO5WcBa3ga7I4khOUMiiSxEzEvcdaIyn7Oh3B+Jm57q9WE6Ns0qOcV9Vq76DtNEyzWvfX
39KRFanWj8gI6MN8mvh7mnwCyp1qp2Kx8FZzboS2NmhHudgk9QMSCPSR9PMhzeSdo0B56pZnkazB
JdbT95tB2VEFlv2mHYRSGrtIrSge9XH1CN2wzdhI8VHZWbkHTTUUiTe6JAZb7k5gJrWen7e/frZr
iBQ20Q5tJoKW2i4qhL1iaSu2KAdBGw22JqLOn8l9sTfiJ4oWHBG32DWzKocuxO9JIZbyIOw+u5Oj
3R6sxvawixfzQ9XY84HQsvlrM7c98hvdJDmQbocyvdo6Stv31iDWpZEnyIVL0shu+cg5ky6p6VcR
LrRZBXzhzEcKYS1GTamRDLr52ZTqd1FSnvJp8QOS//c7M3+e6yT1brtkFUD2nnHcJwXvwmFEndRr
9hSqeYRIMfVunPP3RWZm2oEx9bSJwNyrqMjzKtI3z/8QnVOVpGK41X976v6F/6tea/gHp07fuIf0
ZuuKE9HtdX9vD0bf01FNzr+8stdTJVcrSteyjmsdnkXfp8BoDCjscbON3f04mT+EHmjnjgIH99Zi
siQGe5o3r4irdOFk2Psp2qvV+WoddzpadYeq4gqDclF2CZggSAotkEUWhZo3X9/eXXC61GKb4KXv
qQixhRzcWaRh1aDqqpYK11I6u1VV14WSdcrEIWMxcOU0kuK2PyF3LPDN4PDcIjrYgYcNXbgADYyl
4vXzvOlQiDQ7emy+/cnJ6Xnml7ICx+WLWnggmUb1VVWc7aswN8rvbQhgUPihnJY5ZjAr3ueiL+Jt
qq2vKTfNe7+scC4MY+aRhliP0cR5e1kEQKN6Goew0tN3MMewWHKtDWsO2mgSix2xz2UeR5+9K5Dw
/+2yWmIyVNqIuBxOVkhzCSasFHZz/9+6SPmKHuUlRrZlCYsJZVAIHvG2beJP6+avrOeuESJRF7Hn
1UVdtjURSqUF33r+Vazps6dX9cd8loKjiaen54SvdJs9/rGXVrtIu3MvWTrk966o96SpvComDOYf
ImzPr2HcVALt08fb/lC5K5Xt1EqUQIHUkaW8qPY3N9Cvb7PfN5M2HRJFSZuqrcZhVbYfOTcOU1YU
Ljdt2t1rjjc/FNDC79yWq7H1u4afz8mTnqiHONP9vwAyhkSb25Vm0h7/7guaJbA+6rFRJabomnuq
yOV9bTcJR5tlSJrMjsUMomvSZq7QcRyaiL13qk/CBLOkbRfqks1uYtqfIqz1jYiefqrL49R1/jlz
zX9Dv4Eu6/c97Ae7DQhB/df3+hAWfl2dN22zr0rBhBKTgjaVZZb8M5DvQ79fT7CmpbADCzRq4oGU
D7UxHZMe/jbrZ81/hKDlvLbyJ1+lS4LQbFhnp+XbP+/G97JCbN6drku8NHWqYBRV/Vuldhd2+Ecf
Gt0aYpL8EO/EYkXz5D9XZenduXuZny0Qfmff41BABZsfsZh6IWYejJFpz9Kslmtv9TbqT4tl5E9y
tNqrX3nuB0Bv1Cy62IAPt3/IiNBOdI7Yo3DHLboZaeNpTJtYODu7piZ7jFo2s0JTdWPzOU1Oehk7
JY95bgzH1Bjzx7myx6g1dv+w8ljCuVTmxVp4NJmTcazrgx13yu+CJi33Q1f65sXsLBnL1SBxw6qQ
MXyjO6gpfbdkNiZ7u//V8tlFpe1X5zQpUsMB+zG/prxLjHFk563X1HHa2cKkcuNx1Ioc0kI4JyIM
jl5fvAwsnQEgG+e4FhMNnJ6XBDuaw73vjNXZpKe67Ll3W3jFSPqPFOb+0/Gmj7Sv84vRWs2hGjXA
dEX5k40rGZ4KlVjsA1s56TTbyb5UecJrVWPcp9ZSA/2DcCv9oUJOiiZbA7GU+XrcdNZ05OW0koEK
Doy12Z81ubbPZlq6H+vu/ee2K98XnfMG3vmUdC6BE6vWeidhDx1nydC+kLk6Rqag5NBbfwqNSis+
8f1Nd0U51qFdaEucUyCG2r4DNu9riNqN1r/uxbSyZ1asGsvHU5o+8zAMusS698N29HsyYvqVyCa4
agbrjJ/bTuSWzYHhhOtq3sLtdfXK5SduKrB5woqvP+Q9QgZF0nLcFje7LzYuTfaioDqIaYianobB
RqD/Ae+Y+2xADc13nqnp2M518w+VdnmxPMmBvM2rc/VwoPzJh9LlFhVWsgoQmOXotJG+sJ0/+JWb
gGZeeO58sR80q8rP7AI4UZpNMvRSFoWpPBac8Q7C3W7ae9KNxgdgd+An6/BrDpU66pk2q9DBwXya
7KnfYoYZWqyrvk0sw8qvLBKQrGC4O/inpgzkYIp3ZxMfgAl0Krn+y67y8YH/HTLByMM8iWH9IOrK
RIQRRRNYjW+QFKYqx4ms2cjuPL+EocNeXjDpk/zAdT1Ei2zGaCEzy2w/PP8mnzybneBqmFr7n8eh
f+c26tO02v480Pm2I7oUcudn0bBNvGZrc0BmmMJVElFcD1rHorPB+Utl/Fm683TB3YqwPrnl82J0
knHCgBQhWzdJyzY/qt4ww47o71PTquZMQMameOXsHLLcTPFomrN/6X2j/7T3nlUHzxnNZBPF6+zn
9DKW+sz7XoXM3lkB5wYQzx7KQtA4YrVJAZsLHNxNI6bEaqw00Mv0T58rdXX3HTXGr9NdvrbzOk1J
5rHX40jPiPsp7SM20vdQH3I2teXtC7+KoX1PpT5GvLbgHZwxPWUbArPp529MHXRirTL7WOEqZLtd
0440QekJRKsR2WWmXr1uUuEOoSHUshGG86xQ+/ylu+O9t6PB6/9r9Pa/qmuMcPGyVYtsFzXustB1
yrhO58fau617eyS/iZ4hMhRAMx6GMkcKrv6b8bLFS9/UKBOCwYs+u+n7oG8dZfXqD8euzGK//EJr
6wh3bWfXuvbbogDzLVNRHOQ8u/c7fHrATqI49JZThN6GpNBWxNnpjTGTP6c5P3tFFkWrLNLbRPed
1tlNwXyT7015cYbEeL79AuAkI+4Lx7mILfBu+4gyEewV7jo8+5KE6WEQe9ylG6eTNRgHx+jg6DJ4
CqvOV1HmGEgc/ebHWz9PZxdO6J4tZNmV1StG6ps4J42krD37j14W/22mcdmq6mXnhT/orC6GJWOP
U72La+c3V6E247i3ox6OevE75T7EXPfiLo8Nuc22e8oQRkmJo4hv6vRjpxq7mg0zodDdtPxfL9T8
Ujre+GVIR4v8bbKMoCX9l/sd9HbMWuzyhL9zP3tm8eVZ41vW63PU1WwTTsaCYuZq6SVfO8kDbovQ
Fz1HTOeDsxJmVT/Mva4uoqtVjIwMbbvQ0sjWEK9bchsYJXUZSvEkk/LWtk4cMaFlYQWzFpfhY26q
oG5dFdcGUwC0pZppCKfwxqcVCuxy4dKbS6T1c5F0jgkAcmQTr91wJDQW0o7HoP2ghDu/jCuzF8Ja
3Etdbp+c5/jrGI+Els2VYTdeGaVAgMIWwCP5gVo6I5AsC/7nFbUoEBbvsybJVBwll09QN8v42xBp
QUCB18XdSLGWGs4Ysnb4u7prHlt5s7NLAhN24AAKmcYQNZGufw2PE8TqSfacPZ2apOmtxNQEXWLR
r/qPobGQ2U+6EZR2xZAV1SeQi48K3reKwrTvnqytm/6URQ5Lc9EN649rNi218d4P4daqL4tzKqpL
fJFaY/71yHILpOkMZNYwvnrRilL8NTPPuDLk6a42Zwk/iP1fR7d8KTNnS3Z23Zmy+GzpjkYetanB
HLdJK5r3+lPPsoEI3NI/o1P/N+Wz4n9boiOW7ZDyHEmgj+ppmZ5xmaLtkvP3TFO8ox03WWi7Wf5C
+OGMHU7+JfrZjMXgw1gruasp5GriHSbiMfzClRsTm/ldNCykKM9trtosm/7SmFVz1Rk7uXA7p/UR
TmGZVAsPSCt3L24z9qestTYfeoT/UK0txaI+T6/KGCnLS22NC783yZUy3zqBGLiZaoln2y7ZTPCr
s6Pf6m3Js2D6SjttZkMyZFUeSZ+zUy6uPDLdaUJraHOsG2t90jrf5Ohr9cBHi4/S0v4w2vot95XH
Wz3m8V6k5lEbe/voryYFXDqtXsJcc/uzWKCsJldZJ2cr1liNY3PX4YQM9dGjs+U/iVuz5jMhrPUg
C4evonDWq7b73sXN+BNs2Xx1Y1my50DA4aKbbByNskx0zcUSIDsOTaSop9yQ5I7oqSN9Qkaq7Cob
22GQ45LerJwlqcf0kdOEjCOVGmfHqKvjMoni6OZWQ3ezM+4vScRqnTqLq7XRUdnQG9SG3CU6C16d
jS0BDqpkWOk2x8XeNC5mfPcrsm8yZYjoOk7RL5NaiCFIVoWrMYyXFU/WRbcL82/lNLSiFTxMJZsp
TlnVPnrAzZ8MSrJDVs5PVbaUh5L40qdR1MZ1Km9USGEtUe4Q4kqGkzg7jt2fhEaMd+el1sMmC/mV
F0UfI97VoaD4DHe/MblROPq31qqCKdWXZ2thbuMqf7zkmoafLZ3G2G73m6HJgBtp2B0D432Sgb9Z
9dGv9v3o+5kTLyThHFStmETv7/uwyKNVbF3sLmL+w/m8MVWCKF8Oc320jLS4603ZXzajtw6dtQxP
PXksDL+2mbqOpCwxZOXDKNWzoNY8aiulTT1p4rC3tyG20P/avhyvmwBV27qTcxoRP577ZU4TnZoi
dKlj2ga7RF42DzJ3vFjz1U9ROeojU62TE7iwcRRVnAS9yn6aZXOSyiNcehhVxexb5w8QnRpprRJP
9BDZ38m22sPgTXtiTRWz32zAoVy6C5EXtRF1+qAzSksH8FSZf+5vxwG3sHnKqrIHZdg8b3NfxToe
8GAfq+2A/CojyvrhUVa9urZGUx1dz5tvpaEGQYRJojNr29HQ+hbng0NJvHVuWCoSHJzSfq37mWwb
Uctz75Adw7RPp+FdoLw6E8EKKRn1bpeGWqHW+37Nugckwhso2O+e1tr/p9XGt6QNYYz9bWPMODme
Vr8rS1RPy7apUJfZHJMmKh5aZGSC5pgAm3bWnku/ss+T1hQH1uheS+HW9J6GzhK2ufIBTHU4tpUI
XAY7TKXw8DoKWhhDru1k2mn2XmXbTzsNnyCK89BoWmDF3VgkTFr1xNUpn4RGqseW2jJasaE/ZCk0
Rt+txqSzd5P1Qx5qwdlzbesxR9/amKM76+vSEZaj+XkddIxY75WTNo95ZmhvXTGegMzdb51RJEwN
7t2q8GiU7K+FKKLI3rhcPYOvuNHV+Z3PUz3Qmhn3fgq5DSwfm5nrbkVwffyETBfvhxrNOOi92zFW
qnyMI548baOGSXuzvyT13BF0Hq4TP62QClYraGmHk9y3DV4F68srmQP2thzC3L+1Y4P+sQtV3Plt
Op/pY0CmMjMvuGg1hVUNQaCAFxwaouXr0pfWE+k41dXovSLcc4DLe54PsVH0TlJ20ngwb6MFPOa0
hdDGSEepEUoW0YClcTwg9+pdoZcmfMnyCKlrQoId7eOe+kzpHU38SwlIv70I/HnajDAlxi3YXe3H
pleJyJP59NcZcK6a52vFYX0sNX6djA2NqB/FG34DUoOUsR/3hWRiZ2+ePLVP7w4/WoQgxRPXzfSi
2WkeVVP+idNnCzYBxWEpyFrOcvXidbfFTVfjZ6/Qk0rofad+cvdkdHYMVMtblzJzLJXWhIaci2AB
IBcxF0lDTy4N4cDGdDLnenqcWZQ+jBUL9f6SWxFxSWYIRCdHuaSiD9NBOV/kh5Be723Wxy3V+FXr
vSzkqCX2mLGKB1+7RsbDTRSOtFOxl6MPbgNVUCGd9CbjzE8SXsKfZVkgGKM/6bmYgxxm3NVyhvHv
0NrtHVKUwArgpi8bkljgDOola7KWkUhBoJdiZEbHKfXvavTocmAz/7dP6fBRG95+XPPSTazcQlFk
QtlpIux8TFxDe6BG/5069Z5r2UvqNP6xufl41hoJkMgwD7Oao968jL9hrZcuHkYGjfnOdSzYrnqw
SyX/I8dpeTP0cQlLWtwgT7c5pjmpEGu5WEdP0+9pELNDxr0YzqTvHfOqUZHvzkac+ZgUCF0lLTRz
zBdjtn7Zui9Bl07ugXiLMjSMIQVOxi052p1BkAyc+clhrKG2wSQPhUIHXq4MG4YYR8PqGfpreH+t
VC3hXlKQjASWEZIi9/YDu5SZFIv76o2O+ccSvXmk28LF41QDJ3zP1eLZ6V1aDnuyqaaM6jx9Zic3
vTBXbF4nG/tFu3n1neGccU/JjGK2fE87SU5Y57b4zOh4hIfpLGeQ88eqvsz6JuE8pdMDFQCbJ0Oo
IzgXlXmtMAeot7JJDGxHDBuvQ/u9GOV9um+MRh+L+m6ST7p5QZoJOkSCKvvRxMhdidxb52B6mf17
13l7xfKY2I48CuclXzjYlBFV9nNvXGwb/fEhy88eGzbWpWCwpDcy8r2jPVDY3bUbRb9DldzS8oig
KT5EGTeWxsd73Ouj0/z47hOtVlDodAvjHeKjsdP+6JcJubOd40Jyq1w11Cv1t3WfOv3Voo9qH/Li
MLooevZp60YGbL+NOtYIT6MWmti/2+5uQ0kqwL493gbTMyPIepkYjaDBcbfJ6d+8dxQJv6MWDeo/
Od+tzc9MdL2Z3u/Zt9HIAG2D8TeullwmWfeSiQ9tuDP68mQz1XbEkzv4CdfeXZfeXDgsS/PJp1zD
nbNf9DlZx58NzcKu8DvSS+nqbUONGrNYLdgQaIYsKi7U7FodjfIsWK3PGcaKOrLFUa+f2v6l5dWR
NNdXb0Lc34Zwmeqot+6Y/IXe5EXd8nN7ak7+j8YyIqaHQ+zaWTHrQZ181zkws746V+ZBGZfdnogH
fzdwTPWcDLP+XeZaoLCrGiN9JEvX6jnNwDLPSKnrDydQ0Bhnd0Z/E/1ZKi6e1sAIlCGgvXXOySn8
YDcFC9QqGKxzjiOJbwwXScRPjbA3GI+afifFZ9Y91sZpyn8M/izg5FDZfIBkbJ9t7+o3txnYJ7oK
kb7+UPL+nRv3Wxgv2/oG3jlgtDGKa+odeoZZoDtJ4jWnA4lxeC7iyfipyylouFY97VrsWuAX145c
L3GsEaK5ejwuckfPz2LUh6SjxQ1x/JJ00WmSue4iXvPFbk8oun/NyiQwwuO92mmoqqtqXnLPjwuq
r0muWKbEo2drYcO6a1Xf7TjXxiLynDuCeS75sgdGfazZ91MzjrS+OC7GEvBOM5vD+Eu5FLnr1ZrR
PTjy/Ndl4OT1ma7ViKdpIJbXlCZl7PVwoBwkc6lg2qwgZuN2PW5ZEVne87o9es3Vmfxgpam3x49S
ewfRKZn6etaVcN2DX23hyFLW+qr7f4b0UGLU/B9J59XcqNKt4V9EFbGBW4GyLcvZnhvK24GcGpoG
fv336Jzbqb1nZAu613oj2chgkntDvpnrkx2+ovFfqz9dXk3iEVrS+XFAH8ypQLW2X0D/bM+KsuUz
71/z9GxO5iFJ56PQZlTaftS3/RYJAs++RzAXywDDBOocF5lcWCMEap4H621wcIAZFxQj29Yett2a
o+H9dVUIpV/HLZ8JbGHTTTf0679Z8PUVdyvflsqPXQqMsyQRLgEwJOOK+CimrGOmLSkMf2xOjcW9
+uIHkWCUZgs7eb6xANlXe69cfm8ctwtM/fGmloShrLP7cCGG0uFA5BlgT4qNikzEwXibkKk5AHBB
8lh61zkryav5ZyN/Xxq185A+pN0/nbLFjS9aPtyuwvm29eP5qgyUAt0mpLOyoEjGri10LC8hYNYt
ICt/a5Z7ltxdpzMY0+SUmNxBCQ6xH984p6OzNYpznyEOIURrnK6W0NEkIcZhhxhWOfD7WLfrWa42
OWfnNvPi1Hlr2k/T5Fcxs+qgD2jFfiwIG175pl5EOgBxXGpj447tPg3+jfZNpzpfymWMayP5b5i6
GCA5Us29WI5G/a70t2celnpvMS6V4akJv1rvSqIARRIl22rL2XyS7ISNt28quvXWNCqtk9KPXKg5
eWBeVGkjmv3vlcNW99+yfPEp10EG43WfqfpEa7alvouRB6LMuqwFKveDNu6D+SDs3zHgRbiq5Hms
P4z2E4gq7lz2Wf/LGJ5TXpExJ0Bsbxdvw/TtN91+QYOL9gAB3LPbsPMgQGwMdfLKW8hHs5H1l5te
/aGLmvYIGbPR2fPQvS/BuSbFH4ABcQ6SvXXlL0bmOP3XedeQtzQ0Dp54quY/mI52+EGAexgIB7UK
Ip3tn3o5pXW4X/q7oufW5Pgex03oo2N0iv1avyiS+/P1QXhXrrUdk3TUT/8lfz3wyJ+LjluA45FY
mb4V06O5fNSIRqzxbDBdpX44Hm7KY9QaOUeR6JNdgbxpS8b9eKrIXtvz7Y+Ra7XttnFEdu6d6qqp
fOaLz3YMLpHQj5NGWqgABOuLFQI3Fo/O9JZrSh68b3/+HdCjFNjmSenfE0N47PlKeBiipfg1IBmC
YopHxNc6c+PG/W/xjD1IYpxm72jOtiJZLwVHLrl/DwneRkjsrVUWuxAtVCXU52I5uyE91sEH7ABL
dLWrvfcs+RWXMWy5/g/DV3DsxwfR8QdntuTNVO9H6De61o46O4oJBWJrbrL17qb0mZZXh+O0rDks
bieD+1NzQSUzJEV29WuagrsoaJ+C9lp0NKS0n5xeobFscismnCkW5d7jUAkseozXz9R7HtRdEf7m
Pff9KZ3vBp4ZMd7f3jToZ16iY8iobV/y7imxYd89f9uS7ZJbv221XRjvwEX08B85eeQZIx7jzpCp
wc33VZT3HUKDQUWr2CoaRr2LbT8s1lEOt3TAgzv7u4n7wglOZFyDhe3c4iJgRPT6iHoV4fplkU+L
/vItnpjPKv9nZB50LIr7tYk74171pJ12W4ksyJw+tX9e26swflpYwC6jMfdNpl/gPEYzH9rqWPcv
poMs88v0z8J9SvTr2n+36XH1djI71/VTve7DAB65voSgsK1+qIqrixQ3H/9V+chDcPaC18nbz1xf
eYqX5dWzCVm7qunOTE/LTT41fhTi1HK8rgGDyjY3cBHY9aYUT6F9me3HDgh98ngfP1aLqOEtK1zs
jd9cRBDbscMtJpLfWZQ7p7kLpmzrVTnXYrWVNZnbduSOj1lpbXPKV8LC3VjmTvS4aJBJJdzKJrKn
5r5e5k3aHpX/VJj6brL/pSrZV+TZK1pYOnlhlYmEL1l4ms0EXTGb+7WbH3Or2zKfMykDVDP6G8Lc
mTX7SHZpWNV8bt6geVonhLXBq7PcTrviNPdrXA3fJKyCDpA02Rxr6zeb/E1Pxi4HgG0WlNoXEQB0
zeQ+Qx2m+lctWWzkywaLwEMx1BsJHy8t7jd+fGt4G/l/On1U4RXHBbNASmTlGC2MGrO/9Ts01eLZ
FtUu18OTSsODRahG76SxTD5nD1W/fk26+yrxIiKQNy0g1er9TUMdr9mz7r6S7K5r0XwWnActcKU0
4tx8GELvuobl3dilO+1yVaX1JjFQUvNL17VLCgLqRcGJp+zXvuJpbquTo9Jv14GeKn5J8od4QNOP
doarUMa+Ok3Ug8Njc+amkQO4TFYy3zt/rSKUCdiokM/T9OF2ezGSmfyD0oITO9nJ5seBTZchUjj3
rw22QlECnCSvCGJYwftj5qvdRNMGEdhJ2FBG06lIIf/pgDtNjDsb+yb4NT6MYj62jTqiK7mB+umf
TPZBcLAQuxkBJUUzF1n2stCoAX+HGVvejQQx7/3VQ2//1wVBrOXbKJw3u+y/VlNsKnOIXOenr/+I
Uzx7ZROnChi7+tAyZzVH/gblB7G8TkRNXTuDizd7y8PXzLa2ilqkev1vRgSSvDTLX9jrTYkdx/pU
DcQAnzg7uOuxwQizsB5W4l+63gsZF6t5mPzpTokX3e9EzpAybHRhbCz4X1YdU/4UzVn1X57z2Lc3
8xjEzLlvd5X1oPz9JI6eT2voQqResEUqEY0Mh6LJ92oC0kXkZ5uPozyTlyrhwEX2UzteNAMXj8bR
hhbtgHAL69WnFdSw9khCNyZLlOUHUYEYkh3zJgOI8tsqBmSj3mZn3AhFkWP1OAc/uen+t/YBrXpu
VLuX1nlBzrrJ2xnE55cz3k0u0jhb/rEu9qoMo4DPBkfurU8EtqsR58t8reSuzt6pS4pWzWmET+lk
8BTBDmz88g622fF+m7RDQ/oCNZIjc8PZItZ9Uf2Z873Zv3ioWJs7KozhLHigzYvo0Hgd5DRs+uDc
DSw93t1U/zmwyWnpbCRIVf4iFNSSmaBLuSbitdReNC2XsU/g9hnL3i1kXksBoQaozrbHAzAk937O
29c819Ob0T8H8kkv+4ma6Sag/CkGLz95Ff9Bd5XDp83q4obnITePLTBGuTABYUWsq7fE8AjLp1n7
jGlwM6xPlX+uxUcxk5+6IEoXKxJL/ZDpkzkF8UpL+YpBzwFWrdmlM+Y6s/ibUKV26pB29wVZXsSu
ghAsHGs/4aSjCiYst/bVtHNsYsKKCwKnuC+wj6TdQeVvU7vge5Aw1d+5/gqxLWdIDAzno7H/6+W0
z5wldsxjDWsifJ7jNVCPylCHPlc7QZi6VWVb6rnowZl2q05j0WPQcAlXK/V/Lrq+xSwfjVLdYfs6
gTMkG8x+b1PmRysnNYrr8pSEoPpGcMFSGK1lc1e1C+Q4PkiAHmoE8mVrT8NpsK2K34cv2XZK1ICu
vDrTGivLwC/Xb+uk2da9G5Wp+RdI9EekzRqu+RmmuItAYZtQRVPd7FFRnPxxOYy0sVPAVaIimBDP
4y5BWeMin16/rcR+kFNCKpxi9wr3zjBucys8zNYU94176Bdedn+hLqdNP9TcfriucQjXaUt4713b
lrugWyNwsI1YqitI5taZ5hPo/qfHgCjC6aSd4tEt51jrZZd3GRHkfvsBBbQNEvM4BsZdXabnzDF2
DVT/Bh7jVxpip+r5KV1MWHvIKW1HqzccB96aPKTQvHY+kbkwSyicMWsgN3lpROHITOwj98rEsXH6
f3MZiK3davsYVuHJ4sJFCR6Zikh9w9muoRESnFzi//tb6sdxeBbuxIi8NhtSSlnjqg+ooKvOy51F
pJPrL6eVvmikb9cqhBNywn0jLVhJIhat4b6pofIaGHklD2QkX+2c5N2wYJNbh4ta63NjTHEJg5eY
dqyBlYMsPwcc0Jt0Ta7IB+/nQt03qfdud+Nm4tIcSxsrICIcOz07aRWrpXi1iPid7fV1WAdKPUe+
0pE/T6NwLrYuB0efmLxIK2ocI6Z8Ji7ddW941t3Q1gdn4D1FP6kzEcnA30JTfvZGcChbfS8t4ogx
YA7mvxuDabX0puk3NP8HQe0qOOS7ntTJJfbTWVW2sSg4NFY4a9RtMJots90AIK9gTpcWBa9LENuP
Srx9aBsHauXOmeltPejlmkVRQBegdX80PK5gwdtLhfw5q5jeS0xyo7CujjlthT9hiRNEphAYxQOW
ZfLQDyOxheNemXOU6w4qy9pkejn6dhsL/IFOeXt/+OxczMibf0M32WjLPw3WGst+uQiqwDaTrZ8n
0KPR73apARhnAvnM3hxXwO9gUr8mlQR5gDPBmzJ+KFH9ypbvOyAe0eOKQk/b2yjMHEbI9Sb7Ht1k
2XozMc4VQg89FsdSV3Eoq6NpNtg/iz2pup8wyFWcrFnKT2PspISEuQkM7Wa5g5UAEdHzSUCBQRG7
W5XoY1akJsBdBc3ObSDYS22Rn8tAH9ci3SfTvMQuVfUDKEQ1d+c25SwP1lcXmes0MhD3RijjgCOg
n1aexBAY0DTlGTHRsVyMbYPXj35dFhJ527GPyIQUa528kCvy7Et+8GZ+qDNYmQKDQi3T956Hd1ms
LYbex4aAcBbVutsZVvHsjG/lxJY34Jq3BNZBfp0cGX337I3lZ7EIhH9LhAbyMNdpPGkmK2qYoh7H
KGpHAtm6Op6hkxKrupPwYN3Ikcz0w+NRcH/0qntYkEgOGS+F1USkbbPvgNQ0KMBXTvkkt6OaN6Hr
GTBYcDyZnZpk3BRogpoWHhvbg2BQa1mLZctF5C0bVNeg8t02k8HBBllVgd4W07wtR39jl87eD+rY
9poLY+YJGzCbFkPxSKK2xUNu426XpFAaWDHJW4ryBiDMzWlYuklBl6KNvArH1tifQlJ/2tvOllkp
EOJwcJl6par/vAErXu2sH5aGaJsWChwW8Kl20/lInAOKN8wMej5Fy8yJSQDVS6NKID0bG6CdITML
A0S1/XZO2vPAQjjQb2cZesfJcLwJz5dBxjZCvFBXb7SFnRSh4hHi2Ic1SxpK3eqn1kOTiGKCzRBr
W+E2HwN2NfY1GBYHAWxhmff9BEoe8EErxFLcJRCzjGQeb1+2x7e11QWc78q3CCKKgSlOkjnyVpRw
ib9RIkA5UJEFJfCYdXGq0YH7YPFl54CZYFjl+1zQM+Waro4BxWMkDfTra7LtVB1XKyG8wvDANYo6
Jix/30mTaxdrURbEyLOidL7t633kNM2dGWBDtjhZ2qFBmWQTPy5+HJwm0VK6UeZC9psBMmmuUrO0
MB5i5x+G35ZBvOPzGqvmC+3Os5DbZDW3DrgehZv3Fpg/aYUgYNNgb1Jpnxt3fXEK54CUe9/Zw3Oe
54/wwfcdv5xpFntlbOeQcpag0IdscY/pKPbYqWKMZlsouUdzZFSFgQywDpqh8+jXxmenEYQGcH4W
xQttgStDUOu3hHEwMJQzw2XKeAod1jfdHEcm9k1eLHPszepUSY5JiRfa9vfh/J/L7TV1/Gi4JwcE
uZuEILx4FHgd+FOLAIZ8ZBR20xWhu/u9LOYRdf0Xzx4HLOZiF6nx6I8fleftnKp40AB045xBBzc4
wNJzLvs9Rn+4nTGiZ+TBddujpfDLtdPeFsUT5nCAUHhZKPujKeyj5YZ/dNzQmlHixcma59YQhxu5
7pghmAwvxRyORwVRXifutSWfBn89n3Ko98pBWkjRLOEpH4sBAj8O/oXZ41OjG4wSoydHZ57hg/gL
GxtGKXwvu+RuVfjXNLUEaHFfwma+HyuFtRClv9dRuUI7H5jr1O7BluEzcnyExkXlBdwCl4OLcxGV
9Y1JMQgawAI5052WgAHbRelHwYSAx/OJgMPajWCzUozQo3lqsgEOIOmIavAQb0uo1W02zrvEQaWW
sKTa5OLfdJrUX91ndrjvDX321aIOcGs/wezsvLy4m0EZa9fedql4N9NppxLpXrRugQ8DYi7akJ0m
iH3Y5ERQvDrpbuv3QZzeVsd6YZfHtGqyTgg5XPoqYQO37pwu/2ud4DcM1nvpwsxQve26A3MhBcay
3GaBE812dvLS6nBTvjDzxkuA+uwGAoEpCYAYy5ZgJjPtNaQAk39/DVqDGzsAyAWgTG+XoYHZJmdd
deWC0Iiw0r7MGOU02U2CLI26T7fIGXazHeL4qJo9hP1uqmBcB9zmzSzbo5u5kU3cQj97DN0u8Ap5
CqsDGD5Oe79qEFQq9OVF49ZbRQ7Nk7Fg3i/w2V3aTiwbr6DTGmfzY8gL2lU0nSfUMsAPTfajFbRd
QKVkPe7rPMPvOVXBdzEE/5nSDC8m9cCgLbqr31YH/sqmWGYofPnaovh4Jzeq2uuF20B7Ch20QBnk
BD22Xr+p6Utry6+icKqHViD5QjPkBB7Z1sF4lLYFUeAuBtuO96Emtz/PMvtey0HtMR/mOMobgTlO
0kCr6bMjcx0DaLpmPNNOZiO+A8izibIwg7euk/YHbv/garvLLQJ5lvbeBdOO6NnO9lYD4lBOSXGa
bO/UhVi2XInberW1talyozjMLT4iEp+b47C6WN4wZx6gYMdtX/qolQYEerPAczxilkQ2hIUJr9oA
dv/rWyGS2qJZIifw7a8Z2TvoPwL4tBsh+Yo0OQ05S31dqhmzamjDOeGyfkKFlh0LiaEAjCTvQWP7
4kWVSj7Wg4dyH7p6fshD8GMrdAh5sfHmPBbkdATkm6T6qrvc/xa1R4zJoupHOQfJK5+ju7NoYXdv
A66H0ml5hvPfpWnnxf7ikwFBuRXmbwcWm7iZ+juw1nWnCr49syLfAyvSl5oNnaKKGgB3JtIIMFjG
ReWhdmekompnWrJHfx3bv3Id2XFzfnN0a9h0vcVoOOnf7WZ7eSlRSWy1Mp/rWf90pixOjWfd115F
ckfmMw8WTflE4A337RjgQvZIX7mGeefjwBvD3Sq19QHvHL4gR57fyIEZ6QYoCYXA6XmWg5x2qd25
ZzMU6nUcbDjgsF4xgfmYeBBkPfKsuNeGmIJta9r9j4k4klLneTpQ71dR+iRQkhdFAq8jU4cRXTvG
jxgQ64eGenFS7EVBOOYA2Rh3Vc6WgaPg/16ChvgKDrmy6PE49yb/eqe/S5PoFEqBjYOzOM950Nt7
TyMkYZLpSuOEaMUEqh6Ar7205siygIhBB6s3vLY32efaeLswr/M75DF2bNsQFh3mVaazZpyPk12j
/hBKvU7zhCkjDEAEzbB9NVuTYXUyOLFLXC0UahcuRroCjzwaxsFFGeJRS3cjfWgJ9/8Lc1ltb94v
ogOmHntiWXgbfuqcki5vBtZIma9zwuipg9HAtxxGTesFz/wTHFY2RHhr1upiK5MMbGJ0oKRFisEO
mGFPBO9vgQAJZbMGJGrKEJ9CDw2WkeQF+dFdSjq2+TSWMwQnNzO7uKoXLuCBYIglQ28bAI4WhVoe
DHmBqsMDpHL9kFvyFjeVo5fxmTP8sDt0bfntJOtLXc5YWO6nXFyDLENczJy2ScN5QfGHwuaQypaD
3e6eC6YqvRkzDtb6Zpn2Eq95LGcn4HpqOmJXLTc5KgpCcWpZ3qsxKzDOtS52XsJvukxCbCGDWK6j
X3fHoZ0C5LoADvFsG59TyEKrmIY/ysVqcV3a01G/EjZAfwEfXR7zYe05DEBjmQ9VG9eF3yXAJOmP
E6b/mFbWe2tu2o8KmMhdXtOKtEBm9IwMjoT4g2WFG8OPynFXJ8mfNPvqyVRB8jsuwkrhxpP86BMr
mnAjPmvtyrNrIC+sDepeMkeGnC6306Nare3s5dGQENnGgOsG2FErOUxHz7Ug+FMXYIQZqPAiM9Oh
dbe0SqjtICtiD3DCdgcHL1FU0cJH9FO6wJcUvSmx5wK8FrON5hEYK2rWNNvxtaZHI++zOMi5pp3C
4gFcDcs7a9IfUD+xN9xV8qOWHzu8I7EmUe6+d1ER20xra5DA004FoJOYzU05GozQol8/jBXW29WG
wzPh/VtmnpbRzrcTiUtoYllhNEGjAPsGenYJ4NU5wz99SzEhSW6Ieukm+4GkKKCgot+pZSBrpA8S
BhBt1QziyK/G3NLRXFcMejqtGdmx9lWoS8i4yhKBMRfhD2++We5Qx/IOqRojEZT3Rto5V5NKoNEs
YccqNdlqambm1PC/VkwPcWWqlBnXKzfMdCGYVYIbRI1VE3X5QqTRTR6YhLhx0dz10ZDJFA2DeEwx
jaRR1iGdUHJMNkBdRbs1qySR8bR2950efwnvn6cnwYyGGiEprlI71XGQLrQRRiUXXD27OCOqaeyK
tv6j+yQgHcyx/2sC/wdQK9x2umbZYvYvozCBBwzT6TT5/yHjRWZQ93ZHPIJtoLI1yoj7vX5ves9+
xN6gPggNMiN908zrwP43jm3hbPNKW4yBIyFlKQFoRyiE8RisCG/cQE/X/iaALGwgK59NZ0tCbL2r
Uu5kfFk4lt0hvPaVjZhxsM5VOQ83H1KHzDLvgXAEdV8Yrj6CtSLGJ+i+2GMV8qS07Hj1mVMmmQwU
fnU9sU1BkZX3ZBpIONouiDI5lA/dKv4Sld8mXW/+Ruf70y3ooObefwiFMd8nWYKfl3q4PvLNfhq3
hN+5KTEOYuDZwGUFaAXMP8/ixp+Hhnlw2sL6SuakO5HtMqGVDOsrFkrvrlbkPGx0qDMYUXv23mr0
sFtiAUASSsM07u0MDWSgc8oqPJ8tZgbNWGmQD8+tEEX4mKch7LVrzLxxAsjfgDURRLikc/jZj0g3
ybQQO8/LH1Jw7l5ZUWp/JCOLBbBL0maQBXNo/5aV90R62FPvKuDCbro62rhrZNm/JYlXoH7ogQjU
5HDvFQpOZJh+answYZHdVz1mMGJ+/eaINrunD1S9kqBLKIo5A93ScIieNXykc+kJZ9VLFWCfcrFM
cqFzkm7Wvn8fi1lc6oJZ0BUGyUc5ITyl2+rP3kGh+o0b52XFIVg/mF311qc3m9jiQ3A12rAoFmNM
uqUq1VFPgxYsMrdFAFZBSe74VzX1r+kWDfAUSiHhQUr3ZFbxrhSpokbUMYhrMHlMk72VJ/QqBD41
zI7D6K1H3NMTE2rU90azF7n65xFwsid3IzwvY9rySUPkDG5BxpvMgBIX9qWIYC9S1gbHPiinRbyf
T2FrxXNROxasq2s1p6AY/gyHrpCqnAhxWBFfU7HxnYPN7Zo2/+y6Bj/JwirUUVC7KYhzidRC8j4W
HNiPgHSMbbNk9XdXm/UXkWo3QXcJTrl1JRxaX94kVJ201EW4HQe3TRPzxlF+92TZhcWyb2b9Sihb
8QLKwSLKNYZKYRApREA29YebDafcJZkBzFoEMwVrRaOZ2xPbK3dq9Pg5UhTjb6wk4ig7/HvTaKEh
XOks25H9oBD+0ACxSVZ3vVqpVt8V73e5NQLjfaqMf2sz+3vC5ppd6oNGW/7k/U5OpdqosfWDnobp
zbNCZNBiQC+VZ7dsgaRP2RqHF1jdFxOfZFwlho8pyR53fQW7zySe4XMw38jTCuejvSQr2p7gdwq4
Jdh//O1EFbXe9YQ4HR1vxQVcBUv9MCxAcr0fDvxHHguVA13ucUTeZ+XwuEosfgxzNpNZ2buPddZA
U9SLCX3K8LQpGxJhcUCjGQj5YrIJPVI+jD6wSv+6CB080j037aZsqs+JUPaWyaYH/tRQxd7CceS7
Wbjrk1D+lrcwN9QoTIyTb1wVOVQ/BGrNd6PrTmfHHuQxZX6PQYNALsPRPwh3dWOjNkfWE1Pd8Z61
UeXywJGlpQ8CkdL9FIr+mAd5cKykBC53CxysemxB0iwX7mNuHqTmfKknMDfQS4KnlxXbkSS+BITP
QOx5Oz3Ihpo+SMARUekr79I2dv9ZmsNw6mVYPg5zkdzbzlS8m8TJ4OI1VKTLfNnR3AcVRQ7WyYfi
YDpUboYLRS4n1zO/VxRrBpFxG7Nt8A4UoXGc8Jwf3NRWWw/ALCp8pzuAmqBhsE3O9ICPlmSOfdJN
Lr6USfTv4uU6tsk7iE2jeC3/X+aFXBArAwa+psvUds7puipCK9lZk/W7qvFDLDjvzcJc/gWgOWdn
xsINOd+eHN2Vz6uJvs6s5vkOWbcYI/wpUNFD/bJ6OYExAtjSNZCUGaL4r3MlYxKTF4XAo/vnjx4v
JrN0lDnT8oSRy44og0Ojh2h4A78P7Fqf8nC5ZQ4ZXTSXFLAXCC65AVadbQdcAGQDMZ+NCf6hIaWu
J5hDKzZN2FY1LN0BNzWaB6QutTduOQLI/0g6/yx9y/7TNi7nYVasSmNurLucIfyndE19XUIT9VrW
swOQ9XOnZutame4vCWfDRmYjpBWDbsjkUAry2W4BOLNPiubc9cZz55deXIoZz0xuzND0aPQFJVRd
9sa0EX5om4u8oK5ZHnBI6ndZu8W+xVeD3w9HMeBQ376vPm6xBuVEPJBjulOTJf5y8eS25SERnn7s
K2Imd3UKY9iFKReGvchT7xgF8QCmgfWSkZscturD1b25ZZ9ErtmtS/5uh2JhC8ESGaFW7TZQTzQq
k+t6FkYDwJIheWLoZv8GRDk1RvNJLF8Za3t4qQbj3QpvlcY3/px0K/mKEnqgjnJ0MCGmwFlWmZxD
PH1YB/v0GzzHY47BqRJ0ifzuF9JEbMWDrdgkP9t2NUGzNKDLKr07nq9uV/TOb9VLDyOBqg9Z7a6A
nxW+zgv5q6N/WlpsfF5oNZywwXCn/JTeuc7OzxJd14lkEL2vJ6GROhXNSz1iLPWrZY5ksQBDmYs9
Mfzia0qiPrCrYmcndoERtC4ReQC+TNVO1hrmwHPn4JIOhQavtpxz72KDXOpkOawo5J9diFSE+ENF
EYdza43O9J1VUpzEr6yN7dCwDl4bkpZa5dm2WjsjXn1f+8BOJiJ4uRBX7weCWKfS9JDfLsH7mAPQ
lzZlJXHjrG/O6sArETrlgKImKTrQBZVSl3TlYbSsrxo3HyktmK03Q7+s8KFFJz/WMlfI6+0WRUE9
Z3Zkd4pYHd9yroElJ7B4271kBWBVYhLeNE8oZ2YFRUca2Lqts0HuC53e/oXw1R+r8T/bAoYbBmwC
NlK0GB6hjkblhtt6LaufNUzkXdkVCblzSaVFNDjQg9IXFo00HUXxfIu7biyCbcUed6q7bIQQhKca
BEH+TmZ5lzQrw8fe9BThP+N4XA1gPI2Gb8kJT53Xan0lrrc9rK22rpZjiCgMivGKB7/ZdfZaR8tg
zQeIgTLqhJv8V02MIMCXDBCrY+7xw6LpGDjt84LSat0go0tIQNxXQWthdQdwx0eOjIvuywO0IVPc
oL90MXQPRVN734QJEPrmgfDXhEOufGQIwHXujX02+FkkmCFiOcOvitmq7zEio2dwygmRYcbNBjWV
c/jDlzSLlWNoT5N49EX66hSQdNwfhvNmSqM+emE3nEfv9kRxS+xB8iDJB7Pe5XNjXXkfbqQUYGed
AZSSmiYBwuqQPCH1z0/5qoe10TeUt9paZp69z/5inmpTyZdadQvKIY8C8FGU7EAG1Gnlmgaizqwj
OJWc5ICoE9Jp4cnKRv6zsrz/0Us9PwPRqwNOk/Lcp3V3aab52xQivTBV1DxXKJxD2fe4ptbmEIpO
X9euEWfcwQTtwUzGYvSIm3HSBjshjrkp4ITvJDRIO/UOmxCUXZgDheVjasVVO+DW6QkORum3avTJ
hCwTYLwZ12bZLMQ77NKBl80CyY8taTJnluntAeZIWxZAjRHTzfpRpsp9HTIGN51h1GimUZASGYS7
ynPrgwmetelU+CGqDB0FGzL5HMIEwEjUEFMt0r3Oc8klxdgCR0QaDKb6ee8StviXoS7bVK1ODmaN
mdSrkeZNZH3ADbDkWLlemMJLHOlzmO8gzJy90oS6EpHUPtxOsI2PCXPTcPNumzCExJvo0wOU/LeY
CHZzL7kkAmt7sjRFLImfQtCS/eXMrxthzR/LhOZYysQ5ZLp6ZWoao8A0niuHAW5Ta7d/T4U5X8I+
Ne/WJv9xXQdztxek6aUNSnM3z5rnO8z0lQ3S/R9pZ7bbOJOt2VdpnOsmwAgGp4u+0SxbHpVpp/OG
cE6c55lP34tVQLetFCTUX4WDQgF5oDDJGHbs/X1rb7I4rL+VRULyWhlo5wpBBSwIf6eTQ904bNqX
grNkJZO+2Ouj0va+p2rMywHFIV1B3bPt9AbYH9qSYPIlVTtsk4hcHf0H91nSSoaGgGVoDLnWmB/L
wCKAo2mptXVybsW9IboXP6Lzt1O31SEPs27NLQmxX5+GR+oduMkrRMMhsONgMeGSWkxV+IOeePlt
l1fJLWoN/nRwSuQBfNTTeduIQxIX5Fug+BJ9+LAPiQ5UcoRTZuzaKRNPFIiQfdcZIrUO4wJCnvk7
+CIiEJkasyYLWxrfaWid3TPnwC8EwW+AGujZQiN/sD0DxUSYy+lPGDbGqjbIqJL5CLjwYLQxC00u
HJW9Ehi6K89JjfWAJ3vblfUAuLui/Grn5NxlVi75uhmAjdqA5yjl7aQjvDECJMnIOlGINTkWDFRL
iwGg1lZOzXNCToUUSXocWvWYtH6x1oF2b4GD6u/2rDMHAubOq4cQUpkVul1Tv7M67YdI+moT1moo
gcMW1TqKRHcDi6Rfum30jufaW6apjsBXOth6/VLfuC69JYNJkWvo4BdBpOs2ZSt1rmAgde02eId0
k258VBcg0OLhkGc5F43GReekcRVYBaogrtcRWLiWTLfhVNtrf0yqZoNajZo114ylYWncJCWyLqca
qHAOza2LZXY8OGMG3MtTbjBv/fFjQCngB90RvpK5Ek9R3UvrtshzmT7FSQP/nKoqYn+KcfVOgjr7
LeomeArp1/foBQiMq3BQDyEAFjA2XuVxHsURyfNozHPU7Eh5cSNx/wpmvXkblQSY3HCKGy8bggfh
YBHMyCxDNoHLJYvktx5QeSWpjcePejelcwiTwAnUS+nNPCowJlussjj9LV+/Lehmu+wLGKqWP6n1
SJS+1ST2oFqQxEVTa62U4b8n6C33kyWqQ1Cb/iqiww+WjjJc9mzLy3hwrdsuG9TGHrJXP6mNje9i
/E0leT86DYYb6eTeFxrI4uoYMntlgsrdyLGfJZp811Tlb5HvIBZ2NCZ0x5oyRP2L6y3F1kk6a6GV
yHPTuv4uu8ZlceuzWQF9PgsEeFFfd5g6iHtMRRo58aCkDhhC6E7gJuGdSXadIDa1ATz51Eu+GPjk
u3U9heM3jB710q0xPoNf7BaeNePOxUjYBzMloThIlNMnMWFk00c3rjFASc7aY1aShmoTgle716gQ
A4/aSbtzDr3CK7AADEiNrsxrZk3ky4HCd6Vb420aSliz3RB98Yr0FzswGPTMmstFefTcjt5wNNM2
Z1uK8HM6NspxK5DfRihsBzWMMUE+GiCXyB1IZRB+zcoIkv+ExsOzh2AT6KT1leXpaD8mI9+iUSDK
d9zfvp2+N1w312kjwu1Eb4XbYijjVdPbBHpFBZE2AIXH2RciGiDzqH/1gVMs7BHprw5xG+vN5K+M
wRLOIqLasPLLKSS7rBkNadUyFUvd4JU1ky2POD3Fs5FGCEIMficKv5M8cLlWp90q6T1CAqBDqFxz
bzdhNUALjLJuKMjjaR6Vj6ij1Kt77NiU5eiVUQXfE82ifkDObCe1obpxEztfocNAX53BfrxJUtFw
rmrNwKchpoVrGB8GDcp70NXmhpcUbEbT/a1ZAQLx0ndvE6Pi0s2aAT1eTNzBQ41UrptUnPseUHHf
w7kKESpobiKHBvdZmPtbwSVsM44dSczBn7kgYCcoM0clUG+/XiujzreRE5nH3rCS4xj6ABbsIpq5
FcbCrHFe+j01n5YQxZZ2vQkq+dbVtvkwAqPdtIbAguwpDi5DbXq19+RvsKLdSu9aCwSf5YujPwT1
i3BilJoYfcii1w2JpJqnqjWkEXrTVjeV0qIvyiFIlo1hkTJp23WVITvLw6R5GyBNPueND+GTA/zd
CXGwxh3XRDDj0Et7VAOxqmlNhQaANDzyv6yzjC1VASLjCrgkpJ+BmmA0PMGcFjeaZTbvXmmaM2ds
qB47AR8E+0y9FEnxizSD8btrBfs5Vbm1JSPuzw4oh0mLkXXgKcAho6yFx5VzI9ogfbeS2Fi3/dB8
y1puFUBJCLJ756cAALlsA8/YEEOgfHHMimR9PbRPQWmHt3lL7lQgYRuMbra6GJipWl3Ebw6Ffi7v
aBiasdQey8BJHxLHKp8kGS3yquSFDaFw/lgT6sxhtBDNxyFdG0DuYw/p7WzjGNwDKcK1tLzo7VWg
y+neNYklsA+S8KGwgtRpnQ99RIwG9qqV5Pyi4Teq82znaI29wV08bqERVruupAmBjmrrPZF9PyHI
VvUuZ8dYqalmP1VDfBgxKSORFd6yjgDae2Vur5OEjKaB6uOOizOo2R5nDpgqdr9c/Cb2IUozk/kc
rqqbWiOimPw8W8OO7MWmduTw7DlocuGtBY8C3zkwf9ht+9aIHEqDZrDTcrvdeuXUAOSwx/eKdhIb
XPPsF8AB2f7xtlIzaF6SYISnpVKLmsDsOSE+2AkKTl+GBkm53uvTnc4JChHCUlvYsECEdc7fXkjt
Xjqq23D3kru+aoIfWSG0veFF8XLKhx+dKSwmdRr+yYDvoYMc6o2I+mLTi1htTLJdaxMJGjknAwim
IsJN6SCwUTTxQK1qjsTiolbbZCTfGIVyO4DyXowGdu3ONyn/RF6znozaRndKl4286axvVdGTq5s3
2xGT374zNO/GGciEL8Kh+h5ryvmuxoqaYm4V+R5YcLWypMn3gCXg+29piyIRNV22phjh7ewIL45H
Y5V1pufRLSYhbRcHfrQO/VZjc/WztUFD12UpnT+N0qBCzTwwMj0gfIIYromAqdNMJUlD+Bv8T7IM
1Dxr7dnXc3WbjaHzPACxgrwAmwRDCvqF1hR7L6aS11vSeaK+w3HnWG+EFvJAAwHt1oIvSJRCQmJp
gGJe4Rz+TZ1ullXRwXsZ6jYApjqn3Ucct4AgYzfaJyaq7gSQmuXezkgfnNJR8s3ONHiMuVc8ZR2O
nMCdxK0WF8Wr2YKesTCirVum04NBDHQTAQVYVhZKlSSK/DubutShZ+pzSDU9eghcAllMe68uhx8Y
mD+oEhmPuNB/IgIkNzcN/rbrrWZV+oa1dbn/3dC2Qtw6cqw3nL/FNpnY/KIqczGApj1iZhVuwrh2
36jJDQsukvqiTJEDuxadLrIxqpdhRc6ECbgEYUbCJEVjWUAQWVCIiX6QfYWLhDngjhiR+WjouNE0
CoZDnqPF1KBYAtNWcyhnf4EUgGMCdtDSccEgYnYJZpf6GGwDq08J2LN8GVnaTw75UMEYY2Pqo0lt
Is/2D6hf0QdO5Ek1I0JwK3K1kXr6Su7LX5ckFZdjJzUiTi28JYsXrEeNPHuTFvqfKXC/VlhhvlqJ
xpLyIFQ/2e2g32E2rjZEOfQEwQKHs96wlx5sY8AW6Pxc23RW1eRnhyAdzJ0vkZz4kBUqWB82ldh7
ypDOq/DBS3Mt6W6lzuyY5mbAQTSB9gpwEWa6/wyZZDeNNqYVq6Rqlw0pMdiYkAfD1yi1LNnGKVZr
QgO8A7Wmr+sESHBg6/0y1zN9T7IXSkUSFre6zT60dOcGPUY/2g+ajlKoISUEDYwFHuf2Ni2K6aGe
LO9ZJLV+gNM9LUNBfsC1wnznUsrYIb8FdCAIZzaphBwwhNlLnVEwZ8MN9gYsRRvh/0jUXEC3XAxO
Y696etqsjawMX+mFTecQ8oboOMnl3ziaabwiezI39RxVdF1XbBtJAppUmLqd8JXvIphcm3RAWxuG
HfyNHkHxoNL8JQ7t7Fkz8eFyZx7RcZEAj5PiizsOcsMuAQ+OCsyuiXX7KQm0fIOew35B6AnYI3Eo
SyFRoO6ZC+ysFGqGpAVFD5R5o8eQPWi6l9crZy4RWZNrTABdYyTNmSjRetQueWen4WxAYEpzhULX
vqo4BV6RBNVXLR2gZFEwvAcfzStuivQJ7juQDgVKsp6KeuWZfQEuXCcFH1fJwUuK6UtOAHYwg/Bx
BF6xirL2N5sKd2SXLoPY/setRycUACNEuSbqn4VFoEiHDTLNcNhISvSY9JJuX0ALPHgpaZuqJCnJ
y0SIPBgCdXGjbwFwfwscjoVF1gZAj9GFeUlX6CvbjP8A/8yZrvAKMI+WCJYQ9YLpEE+D379jNvle
g7vY91MwvjTky1cUZ7vN6AOxC7PGJSIIrDvKa/m29jquJrinISzQX8ena9K/hFq4pmGzuSQtlkBm
3EUcU2FMCytfGrVVwhvmCKqG1PkZg4E8lDScXxYd8ayuT8Edl7qS2wlauOfCidOt07lq5Y3kh3oB
+6PojOiI+q9f9mxrBMvIfrrcGUB0ksessxCFeO7Zh0EW+Gfjw1Q+1Tr4E7D/+ptZtOaPUM4oLRur
kAV/ZRkNYX0nvN5eWm08brLJszaO7lavUV+TS7C5GkMghx5vBsMBAbr4yeLHg1rrAwXDbHgDsa7u
gDhyjnIbw7lDLTrJ3PSAnDQlqMoJPOj78pMdmGALJAmmDd3dBuDSb+MEyoYcDDBKlQ9IyiOTEsVe
uBFl2C38coZeAubMmUlxvm8MUlld0b6EqL1edeI1ZLl4T+2ObNXC9WheFBVt8JXCsEdEnsTPPV1I
nlwPFS5+9eYbqm+5gbzGfcRS6G74r+iltw21M5FH7MuWZOUyJlODMj5JkMeGgPUPZZyV5EvKdM9O
NX2VRqHdSIr426Rs2V4IVAQ9cYgjFTfDyMaH5+nvMGtea91/aiG9g/4nuZS4X4v+a26T1BNkcB7K
wXZuaUdK0NtMXE1pjcFUyfOfkRiSdezH+V1k2bOhvMnQHk+5vpdpS9MFErVbQ8bhFzk7xHRbBAeS
ZfHv1KAiraMiu9dztKcUcIe12wzJ7dCN+eM0pGqj0R5tA6iFRgZW/BJqRpkv612U0wgGZJxLjtYh
tU4XlZXpQ1Hepc7aQP+o9kF6h50VQEnrURwpGonlIyIJ4UD+mVEpzUvYzbgNB8xp1adIS5B+UgJA
2TcY4QSDv8rX7CThuqGtBEPQFYO5oK9GrS02WWVUSO9zb/rp5YliCszqjiwsb/zaj1C+anDb9blQ
FDnqyZwmYz1CaFq5qnG3jsHnsioABboH4wvezwu5Zf2dLkjmzoryZ72syw253n8L6PBuQ2ZeiMGl
KVI8vDm9U9xhewp+crINd+hCUO0ABk3JUeKwaukjAOupTR9JCI+vXc5eQBU23/WJ/bUsh2pR2fxI
J7yfxiRkSYccrnawp1ESqPF15Aq+MI0hfNKox2wnQ0I1SBpmCwvtNmp5DaDh6dCCL6VleSh4hnNL
FlJQxa2PvH4RWoRXdIZZt7W3zrDS9hIAXtkA/HXJYy4b+xFucfk1V2B5FnRg92/dIVY3qPmKlTWO
VD51Y7wrI6D2HtL3e5GRI6PhX7L1W5cJ09kukiDq75QDadAxutWhJOP8SDEjXIJy/4GNxV/DjfYf
raAUu6EDJBdRQERXJNMbUqvYcVOZbzsDzJzXVv7DUFo/odNnNyLv8PoavQN2f66oc2O7px0V2zLy
cvYLLupiyL1ny0Ix6dsFwNQMrmNMJZMUSEXViOvO42BjNwgFaQejB0bURIVzX3U1x6er5vAMG0g0
6DEZQ77aqONniuMx2jHZtTU9JcNd6CCt4tYmZ9xztmtZjos6Y7PqGzdcBSHGFLMp6mdzdLwNOwo0
GJ9eTYgZNZw5ADO5r4acpE7xw58D56wsu9+O7NqfqdX6m4T2YFDmoLIEmtdtSVxmR70bfVrIqIbC
FtzZKEKnYxv6SKoaBqGH0uS2sbFgewKnm5CwBhQdiUNZNbe1jXWAHvfjC02zJIlFT92gycEqbok3
B7xEFJFpgnzYmHDcmgBed+BuTV3P70F5hXi0EHTQC69f0fSrpTZYkEVLkBZrmKuFh9/MSQraLGTe
AP8Jmk/jJjSgH4S6KRDobyyjc/dlOhVbTaCkaSet2rHwCKZrkuxNZIcrX6bObYI+dkVUx27UtN8K
ZIW7GvXMc+lM9G5taa4IVCHakIfu9+A+Wa52Tbg+6s5XT+jPdmL2qygf1WGyzW+yM6HJJ5yqTUZx
AsWl89zirzvETYq0u2F+lCZi7URrgx1VlQiGAy2BRlfhji3RYlFjZZGQLSXm0gzwtdSb7uiOFaz6
2MCMA2+bKw0G7XqsR/b7Or8VLsYBo8U+ClOzhQaRZTvYWjpC8DbaZaZZvhOvEuWgRoULEyctW6DS
mz2sLSYunCAN3RJX1/SHUpUONzAod2akhXfMK2NPQ7cJoNRk4ysManr55dkvQiAMs3ZTvNE8CSNx
p7X2QnAxRbIocZ5USEBI53E5tw3BXoneaIgr7EkxPhoNOfqzweJiCxRqZU2YWDpV4boKvfq1qqr6
Sa/pAemXTrz1x0GsgK6ZKxS67xT/KQeC3DzknDtrq/GBrhc1MAYM20t0PfYuieAKGK3LZj/K7+1g
l4ea6j2eI0o/tUDInCDwXnR0OFr1on+nv5q+xXzvbJxUtb/pbmTdCDeiauTqP4H1pZsK6uqz27vv
ge2gbKtIHFA4+4XAV6yp2nA/DZOaFBKsN6fokYOolpZbnUXKT8+3piJCE9jC4daY3sYeMQgqOn2t
FN3Bt7ZL9658kDkrvjDSXasZ/qM0m/RZcV1EQ94MJOzJTN8wqX6WDfWJIs25NzgBB5HX6ete6khK
a6EvbFvLVgOe3oUaM0CFhG/LYcKjiSwwX7c+Jx9sa3pzzFCh0A2HLak7iZqOPAxJnLGhtRY0RNe0
yefR8mLFp+AGHujj2kmyP5J2iytYT8mPZiz6J9NutfeyJz+USqPBkKieSwLLewprsKh0b/hOtPeG
1Mwi14pDhtaow6pqyRf1HWqFKMp/8XAsaXJCC/JyCZhqqlBOEdQ3Q6LUoq7K6ilg29kFBbRMutFQ
maCeKjMc7ahw6LFCAUPijovN6N6cQq4QKX5aiujF0h7oo7KQ3ujtUQPQFqq1R2TFnGn6BImmpesH
YikUTbVdTTeu28E6Dpz4tfFIWDuSYkMdczSYek8bV0iKyySMkDqT/QWUX9VIc/o3elOSUY4TG9aI
DsYfU8kw5DvKM9oyjnFDdsKgcXqSObhL8FXoPd2IpgwjpUtrqFXTNQbdwWvM6tVIcwRqjLdYUR6i
OHa+ogSKlmVW2lvkLRQDgHzg52oDmkaOc/GGElqYtwQBSO5x0uhIj22tPpiNVVJ1QG1DnUBx02jH
wl87nf3Hd9vOp0Y6DPN9XwNshY0Ka425yvuRCmLpIVqGjQuFLrLG9sZCsu4TCkZ+jIi/jCu60FoO
kSUFUvGK9ui1PNBwsqXsL/JvNZDwkYuW2VFsNaEyanPKL3Tr+K1vUWlJS4N6DtIQ9Zpv3tSFT0oF
ycYvqx/aP74Fx1AB/NWS4rdDZnaLEKfY0jlunP+69A92A7XqDMr5gWSdQ4+ALTijTHW24mXogPJO
A2BA+pcSluYir6hROonqV6Wlx9sKde5eEV7RV5H4bVFz8GKGs+NdRUsoKKcgz0IHM0vrSijBsVUd
KGNNLxYdEo78/9LCoAm0ddqG2lq1wYi/DzUSwkT9l9YiyCQjV/6KLSPkvhBLLqklr8aYoQiqoyxt
GQ4nfmaYt7aFiK/G2LLnWtrhNIjqfdyS44Ep76wlRTtAIoYNNSQyb6SIQxqJDhujxJ9cUB8FXN91
mnyhiI1fUkln21q2daM8wkrOCsxOwvDXRTpWd2DEzXU1pSXUCBoF2FWI140NLx0McEEmP+JVRJNF
PkNByFCjQQvDpapaeDaWiaLTB13kiC7cop+hioD/HRdm1X+Jeq95k0C7YKySWnoqDRRmdEE2l1Ph
gV42mH5VCOCF5pQvDqXwje09uFgaCPDm3iT6hNi11NDQmFxAD2QHIRFjGUP/OddKs1Z99wkUvpVZ
zvN0iX7og8x8DFKysRrK+2e9KHCuDa6L7R5xK4rIioS8SVWXyjd+LKTftinErdVjo4RW/ja1s2ZS
QqfVQyzm3CLbddOEb4ozcZF0ZCrIq5OGxd4CFLRX0GkQrIXwwLfQ7ZBI6ADaZkqrphGARLpLsVXg
RSKQc+9MepEgiBmqF67AYtvhF8chTbeUm1IIlkrUERKLaNhJTi80sdpwb5Pa1ndDiRqZbmSxXTzl
A9ZeD0kVmxEJMikrZ+EkCeutcPhsKRab0DUh4ZtZ+oqy/MVuLPabLqUHckj/YcuNq9+ge5E7cfWt
Ycpa8WpKRzBjdC9euCVu2TFgK9cG2GUNf+gyKjXzeUIVhSgvrF7pESO3TpH0xzgwLY4Upl0tqaJS
PZsoJIOXcUKpbqVE187BLZCqGC3lVNJYSgFKCOss306N4fzMo4a+nA61Ad9DLnW5HfnZ9u2G4yhM
qMrmP//zvz52iEf6Rq/lEHoxxDSghdbrf/rzpiENV5oGlR9T6ifdzlvlK67bY/6ENfqLPxXLXIzf
Lw/xd0N1hjBdAnVDWqbST5q2k2SzqUx3+ZOYDqPzgm/OivEtY4e8PM78Jj63U+chhO1KXpWh0wn7
85sK6V9hjqmbPRXRA0kLVfgrk325Dd9KbIeXx/q7dfvnsZzPY1XYm8K5meLTOLxl/h8XeqxLxVuQ
ck9SxGa3yMIuj3juLTqGLYR0Df7LmOfJz/fnkLvO//kf8b9Vy+lVoqV6Qr+L96zJ7wmNUVhcHmX+
u0/eodJt2zJYyS7SZePzKK2g4muGWvakjBuTsx14zbfR3SVyV/a/Lg8l5t+6NNbJE/m08GTCM1be
Q2HAAtBOT7hrETD+RiK8bDUyzdQ3+l+uexxiMqz1lYf9e2kxGx3bNVxdCnbD+ZV/eKW0vkpdhIMs
rRuboDLbXX7AM1/s08+fzEeXKnJljPHcKutAK3E92mr+TWE9Xh7FPPcWPzzEyUx0XEc4Ts8oZXrj
B6tJ7Vv1fnmIMw/CYcHkU0oYlNtOFnAykF1DtJA9/Ujy7x0+xcwlUFpdHkTIvx8Eb5ckZSeQ6cJO
/fw1InKwqsZ99hS/24vfXGhC+9FJbriBt9qNau+RVwTuy+VBz2wZH8c09c9jIukwUiBM2ZMN9R39
aly4a588T5IfPff28lhnPtSnsU522shz5WTQj+XJITPaY+xUcFTE+O3yKGefiIqJQvilXJopfH6i
jF5+MSrM7Em6LzPYrV9p3dxlF83I9OPyUPLsE7F6LJO54bK3fx4LabLd6w1PRLRLK5Un0Hwb649J
x5Hll1J9MQ1v3bVfA3NPXzhKp9QAFPavBze/46APPbIQDwmYu2FP+8jLf9pfK9uWuq0zjaQhzPn/
Pv9lQ1I2mha48tns6m+V/Gpk1p//boSTzav5fyMY+VPmPv6Xv37yZsmuuljF+fsrgSgoXmnEfpf/
fos38GnzPXlD879/2PsqzyLHrDOCTaUgpzXYIjFv42tr+uwoyMykNW+vRP2fR+kEPiGaohnP5EWQ
J8GwkR50os6gA1n/U5Mo/vz6SQ7Jd0GFbzDL46zv9KNkazlcy7uUSx6XtO3lZ/97dlgYLfGkOBx0
rnRPNuY49wah63Srb91Xy/oa3fx3P3/y0AokY9xTwzlW8E/TTfufnlo2L3M+rgxdElbJk30Ej1eB
Isck8zrt2mEbDVdmxpm3w+87yGtcW2dRn7wd+kDSc1sT3jPp7wxm+z/486Vl2RwoIPeVMx8DHyYe
4lFR2HptP1f1XQWV+Moue+6vV0Ip3HpSJww8WTmxMuCijIMH/vJm3FTDf/5tpTlHDKayFDvfySEl
itwsIi3xjxYEPsnC+Y8XPkoRRzpIiww2L+Pk941AoR3TbO05BNMHKL7U7v7jyflxAHVy4mFeF2NG
F2XocOQ5tll+JUyd3+/nfcUilw3XYu7mauniZPYgf8Oo0eT+0cULSMM3cnzmP5igKIQsnViBHd6Z
p8CHGVToRUSjBPQvtf/LvZMY2C+/or83LQgohsXcJNyW+umVyNSaRhspcx3ZgWjviqbOoNOP/M8n
6qdRTtaB0MaqqQwjPIYgl+B7ZVee4sxC+PT7J0cg0Hr8CHR+PjbVvgn3pGwvv6Vrv3/yFfjLCW1D
FR7HFxvGYHlljz7zETguXAd/mnIJo0820dCk/RKigOSYZyvU4cktNywtXF5+hnkynkxWDgBqW5aS
lO9OQ866rBKq8wyitzRWp7aRHdBGVf4Gbeblkc4sC1aEYmXYukA2fbItpSHtIBCC1cfUueeeiGxB
uQ+Xh5i3hpOH+TTE/EY/LIsyDyJ29bI+xohON0NGlc4BxUCLtEl/dOP2WNcm8FIgTeSIU5LN//nw
3A90kgjCUs5pMEjdNsAYIyuqZCgBqgk4tEXj+ftC2s1DVNCqW5/CCImObu5rou7D5eHPTEf34/An
T58F+qQrTVTHTUlDUO3b5V+fZ9vpu1X8h+u3q5MvOVlMJlylEdFsdRzESzUdS5jLdIiEj+E67Vrz
95dHOzdZFD2v4L5Isib/ujh/+JIO+iXED05Fy3E0pBRQS/O3UaRXPtiZye8qx+SMn8Mg63TyJ02G
Yyw3qyP+N68LV0P6u+/LBeRtssSXH+jcxzFNBAgOS801TnNYqAHK0umH6oid6Lmy/JveNK6ca+fe
GdJR6rCkySxx+s6qLBwmJ6poMQif4hk2o3yMRQPhMaKdz+WnOTcZbCl5HAQaQlcnAZhPXUOPjLw5
IgzNqQx/Q5y+6y3oRw3iwcQWDzQIWl8eU5x7hTZhNHHfvzbE08DAz1rEoQyaIgIgjW5tAmp2yR8I
jhuf8bsWymjUPva4FToXYF24S121KRv7+fJfcu5Ff/hDxEkA0ZR9FZC4bo4NUDmrexpzaCbl6+VB
zu1lHwc5ecVlW9RYMqvm2NKsXnuIxxvTpqSNC1w/0mi7vra+z75dY15vLncVoeaH/rDioB6YcTHy
UDpKmKp5ijzvylFzbYST/cnOvE4o2sQd0bz5pLVhvQzelWX2r3d/uk0x+5HNOGSEOGw+P4Zru3qv
zLE+1tojGpUcYU0oHt3yTRjZTnk7WGMLul9e2UjOfqwPo87r5cPL8+w6zbJxqo/Ydyh07jP14oGg
niC5Uilrk0WJXOPy/BDzBPjrSU3DJjAwTMs4veB7SI9hsgbNkW54K13sU7oie4+Ft4WVlwb7LkRP
pv1GwHzlWc9+xg/jzv/+4Vn9EIZr4YeMG6gHCpmvHo2fLz/b2QVmkbnRbYcp6Zys9CBv6l4rvPpo
cH+x7lJYoXJzeYi/U6+25RKJ0IPI1pUDI+7zY3gOou2QHYXGKR2lRWCS7pNVP8r2IFx7Keo/uf1D
+A9a9zUo7tPgyvDnXqKjC0ScitPAPA2GfHAcE63bmyMYTh0XV3nlDV77/ZO15kRjj8WG30d5iaZE
tVcugecOgI9//8kyQ/0RJzGey2M7krnGqJCvSuWDM7RFs0xnQWOQjMFRm6i2Xf5w157sZKmpAA5g
4vBkOT1oJprXpfn+8gjzuzldWHwY7j1kxWGQn8w+MWItS8EBH2mq5lovTk2IQwOMX5dH+fs5bF2f
Wycqk+jbPs0LUTF06ZOh6qPYaLRuxfKyujzA34toHsA1hf7vQ/pkQ5+AWKDe7hhgQN+wlcDIiHv/
wRhzUgutG+Gamh/yw15Ax+khloFfH3sw0fE6mXujXTk1/v4aPAb3aIJOsj7u6bnk+oPXQWyrj7mz
wvag+5yG6zi+Ejud/RofRjlZLykq3qql/egxVd8i48FN15df1N8HBE/hQrjU//2mTj5GOxiEz4XJ
AVF+o0pH9LJF/YOe/ZDWu7G8d8S1cOnc558jM9sRvDzndA+lHJJOaAvq44iKXTNgXVJo7q58nCuD
uCeRkOiMoR4Tuz4GxQN90VxYwuL58pv7e6fhusgEEKS0dIfM0+cp5kVRie6A9Q7sRmtA2S47ytcR
CHyQtld2tfOP8//HOtlb9MEJYAWlRCjN1pYUkjaRc2VVzn/u583l8+OcbC5RhPAc8w+nJ/DViNZn
rU0hyZQLSSu6qrp2JT0TJXwazzr5QgP+bx/vb3MM/GeP3TLUbvTCX9Ri1Tj0tK4gOt6Ww80griyo
c8v2w2ezTsLXyCsH/kM4aYhDFz9If6XcbdNeeZvXRpGfJ0dnthXyS0Yh2huiNz86BNUzZ9HlKXhl
WlgnoQJ68bB1fUYJQJXObELaRV7ZSM/tPx9f1/zvHzbSwSrxyIxMCwfPEywYeeURrv3+/Igffr9q
h2by6pJHGF4HD6/G4+VXdPb3Z+GBBMptGKefO89VrsM5a440BFkG+f1U//oHA0hlkwijMKGfFiy0
KDD0vjTIHkWvwSYqXv7BzxvslByYNreHk09cDXrUdr2oj1DvaHAor2xiZ1/Ph5+f//3D61eUPZ1p
4Od1CRZ8r7Xp5vLff3YhILKl0s1p+deFHAWwMaLir442KK9seqnIPZFtWLd4eC+PdHYDmzP0LgkA
+dc9sXX0UsMyR1jRI2my/I2woL1UknZITYtyPJl2lwc8c6WbE4Y8FgouSUR2smXGDTSpyFI0xEpo
T6v6ZTR2kNe3hn0T23QWnUHrkAa0K+OefaWUN8i9zleRf5V+P3wzG4klxFKyeX0Mlhhrv+rus/TN
MfeXn+/c7jKXBknCmtSyTme2D5V1hKNE0jLmpq+8Na2G9/GgrgxzbgpKW85yD4QFf9XMNMds0Xsb
zdEC3gFOut8m4eT+g8nxcRD5eZ4XeHcbjR7qx5KkYAsQAMl9Xb7l3aaoroQeZy5wBFMfHuh0ydol
bo3IZqzsMfC+gANAkb0ZaUOq6UfdPpD+offlmOgwHr1VmF454M6/Txeh1ZzR+6tGCAMEuRu16aOJ
KnCq2zt8g2+XZ8a5IQAbSN0xlSJ0PNm0QSaI2KjT9khab/EIEPfK1zo3wz/+/vzvH2Z4QBdyVSt+
3zaCZULrLK28t1u6ZG4vP8e5GY4WjUsCAbDzVzI3KW0HwXbeHpWkTTWOs5RmXknbby4Pc/ZxTC4h
c9HT5QL3+XH0sQaGqoEf4R6x8C0abC4lvcTJ0V0e50xEyj5EXYbOLBIU58nE6/rB8H0IYsdcFUsL
0/Yk9n25t8N7Wa3KazHpmUkAv4H7IYlqSRh/svvRp6+PirQZj5b/q1lW2fvlhznz0gRSGWlaHByk
kU4epkL13QGcH9i4aayzmdJ9M2FUvvLK/pV2Owl7GYaUi8QTjFntZGOAYmYnWjfxzsDOGP7XCFts
Zj5r8ZOy76W/MfNg5lkuishe0pRxhclyqZDCQiSk8SXK2H/w1ErN2XIiFvu0BJwrPbfKJhyPbbpF
zh7Tysi7ib5fHuTsl/swyOl8jFUnej0a2aDSxdd8+geXb2F8+P2TdwoRKYpNPxuP6Ml7oGwpfQWv
rNyzs+PDECezAxdBY+KF4RHoxgjB86DRuqe7Vm2+9qLmf/+wD0WDNk70eBmPQb2j/WhYP13+ENee
4mQfVc0g/MZKeFE0L8SN291N7sG11//dKP+XtDPtcdzY2fYvEqB9+eq1t+lxt9uzfREySUb7vuvX
v5cmz8nYZb0WenJwEARoRHSxWCySRd739CvOVsGYsWaFQTQcA+PR9KW10TJc5TzoS28v89ritBIy
AI8p3gqZ2rqD7GcDUEIbxVqr728coz1B//V9YR30NCiB3WFWyrjrtbswXkgVZm6Di+9PAeaZnqBU
Smg6KIejN25dhSknxhx2t7diVoRB/4hJ6YOWcWHDNdtLYr8BLwpeFy3fdgxMKwu7PbsLZyIELTEA
0SdV4g3HpHyGC3ksXm8vYen7gpb8Ei46v2MJ8DDCZMe5u/39ORXRx6qZ9JpqXMnC9+Wet8K2Vsej
YcIE/OeQt0x5LvR3TN8Qnb6BMdHEwC1JI9XlTg/MvKV9kMtHmlph+Dl6KcAk4Z1lPQRtv7Dlc/oy
pukAnZCdFQmeSqlyP8m6WiYteaxkaV21w8KdMZeHkCBatD3xCGlpqnATl2CvZB45ytHTAZ7jlKeR
Iq+MWgOsGaTfEKZEtfrOUPTDGC411M3FHKyLEQJgZ4yr5gmwlWsQQkPl6FRTl7YdPsD0Gus7hzEw
d2Ghc6pkxJzI0CAguOppTQDBHKm4qsdGlzcNvYqgld42vmnjRcM4lyAYRgUWJMDNSOhA2nwOd/0P
L/kN++ZN3zJ4GJOxc8EeuiFNGJTXlaOcbGDHTaO70FtIEOf0ZJOQ8gTHIxUp8aV5W66r92DtjMcM
pI4ERFSwz2/raVYCtsxzt6EblmhxUijl/phk47EG7dKvw9Vft78/5wR4fTIoHBAGsYrLFQC5pNVM
BA/QLIZbkG/dUNpK7W+o6VzItMgzfx8wLa0rdT4cR1DQtZWq/oYnPv++sA11PIxh4bAIzdsztd0b
m9tKmjPW8+8LxhoPKiQQEKYcHdIjBdw/qD1qAzJPbcFdzu02TwTU6kkqbOpcl4rSVMhau6gdjlEI
oLRacbLfvxSKc/QNKgrPWleVFGKs3gJIoKMMBSltJn/QYHKJe2NLa8pCejyXnjOho+saczR0vYin
I4EAGbSsojuCqpduZAdciixjslRPbdCa1SRYw6xWreHCg8RAz52XpuqLN9WEI6qnHg7Wk9y3C55t
ZisvfpOwlYMh0wtT85uKNFjXyV+t9Fqoz7a8kFPN3RQXcoTLNeilpJCVsjtqDOL10YscghgZrPr8
UNgvrbTt6pNuLjUzXU+PWJZKlk0R1uZR+epN2VCovTKv2x4jmLigV43VEkTcDXN6eb+3vHg1hoy9
pm/wUpRavqDambte5RmQCqRNQmVbgiuRnLhzJNtqjorzRwgVC113DECn2aNrLDzSzG4ikx08zRJX
EF5cHpMKFCWmHdL2OKo/YmARpp6YnNF+qN1uH/yZ80hDpDx1wnJZkfJfCgrjagREroE1qtxBjeyP
C45rxvvSYMv1ZNMxeF0WsbRCsjMgnY8NDIeEzPtRKdeltvScPSfGwBqIHii/XIUOwKckWaEX/TFI
NknAnPqroh1va2pJhHCuICOOmB5CRO8ApwOr7YO1VEFYEiEcKS0E364fEQHN9xA8MginLJnw3H7z
II9RUfDVeGO43G8wgDMQvKr+CECMDKrY+raSFj7/02mc3YO+aqW5rPH57pOtP9fR+9Mqijj//vqf
D4Fnn9fNOuldfCh3Oczcjymw6d3CTT538s5FqJcKAq26ZeCTPfBgv/gJp9TAY7dwRy2pSTje41in
DvRe/bEBky4E1zn8+7/tw/QDzhQVKH7VWtN50Ptv0ncQLn7j81PTPCU7+ntE9+TXOdRxgFscQXKN
G0Y5GVf/bxKEBag68PBVioQAvky4mre/8/kpzyDFmYqOl/pJBlVPAdPujvlYrOUgWS+9Vc1dFXTC
/k+AJZyzwo5bW3e5HW3rGWAcUGlhLU02Ur/K7IWG8NkoBLROqnx0+Vr0ZV8uhhn7ERieoTnG5VEx
tl57r4UnJ9+36hPIBNta3XtBwYz0tmP4NrQ+3VblTNY2BUA4X6bKadITVpp7WppBfVccVTD6nRZ4
LQh/Jzfpg+cClvS4tHczqqWiiQcDVpyqsdj9aAJEwB+c/KgkAF64d7r/QSqBz4NcAqSKBTucfr2Q
xV0Im1Z/dpAKW3MBgLPzo05en6UPbbOTqhcv/ivyT1YEUGqvLbjQOX2eL0/QZ0yI04B3lR/dNP5S
1eC5+equroYHTTeBl4Bzc+wWrrYZd0T9aOrmhziCRFIwoKByCqeXlfyYqqvhr2zh6zMe9eLrwlnT
wPVIG4uvtx/j/tNg3SvR3klPt61wrgfkQorgUqvOActZQ8ow3HWAfurB58oLNo3zo6SHGvYEqd+7
1UOlxwsWsqQ8wVMZZW8nUKrkxwlvhFLfb1ypFwubgoYzC5QqYA3Ba8+PNB3UwIwsvfRM/71o4TZz
MTQBEjlp4kCH60Oix6t6djTsr0HxpNoPZfT99ubMqYgpQCJneZqM0YT+nBhytkDz4/wYPwEcb/QL
J2bp84L5ylbIkNKQ5Efg59r2Swsq9m/8fhh9icdlpk/MycLPtqDpZEWXJC07DvqzUx3c0lwQMOfS
bKYNCW4ogpAbXwpIh0prDVKZY5Blj30AIlsI9xyAxV4FeE7eLSThcydy6jVwLIYbOe5CnEltOq1r
nzmN1n6VMoDEoZwEzs9ayC1mLMugFVDnPYzM4mpUCPD+3MurtDgGPwATqP5ktOv2vsy4Sqa+uQhM
na4JLoNLtVFhG6V6jItjDLDUqpT0h6yLtiHIuZDXbkrwwCLp3WASdGicyxSOe2QbjgNnSnEskr9d
SdpM1Du3VzVjzhcShAOfKCCKqh2ryge4XpNdZC/NDM6Y24UEwZ7h48pAamENEdj4frBrQH0r9wwM
WEuwM3MmQHV1mgjiulbF4aPKlqy+c73iaPRHu/4Ac25j7G+ra64QAfDMvzJEcAcorQpISrkwy+q+
rgBBlk4xaGSOedDdj0kLJ9XBUJdu6dlNInGmHGDaFH+EW1rOWjOC6oK4wIZCZw9K3O1VLXxfbDoN
gG9N8pLvx/YHHdTg/u/b359xASDb/Pv7HcHj+G1QKqan50e/nh6oVHsTRU8o679JUS8PqOe3WecF
GlIS6IzvddgyamjXF4olS7oS3ECkSkXc2KylbesvhZY9uXl4d3shSyKmv5/dALzeFv+oK4fEkefh
euEKW9oO4cwHklnpmYaixop3o60ErK60GpdO49IqhHPvum4tFzJSLG+fQOOQb/6bloR7pclgX0q9
KRQi9WTC0Gueem6yT7elzHqvM9MVQvKygr25TVhFVKxb+UlliF7eheEhXGrpUWa915kk4ZBn9JNo
WsIhdHgdCuCL7Eb41Gyl3qhaoG8j2823Y6TuXTm6t6VmpTrV5ziQ76AOgO4AgpDWt77eXvxtQ6FL
VDDETAEnI0XFWbL103VdPUVfGX+8LWSuynrmHRSxSj8WSSDHESfKBWZ5Q/ATr9zcazZRFXQrP49H
mBSM14jN3kLeW64goO2BGITtw2MWecHBz1stz546iF/MRghWpfimU3QF+Z4LZ3S2gwl+YbWTfxAi
YFb7S4BgUE6eKyMxfH4MtfLVArcs0EEIBBajqJStrgJTrDu7tjceOlapwudLDXNfFvLL7d8xv7W/
foZgbaMcjbwmc49lzZPVwm8C7yYdzSTQ1sL+zp+gfyWJ/fKpr3WmUSIJQrDRf8zkQ+rfZd7j4oTW
/AH6JUi4ZRzLLZumRbOtugFfoQpWHIrbWpu//n/tnincMZEbdambkqEXGVQEysnMnovkOZA/6DmI
5PvO+z74w/a20KV1TSZ7dh14ql3nFHi4/Z0nrXpObJLz37o6f6lu+glnIqy6MNVyEgFS8lYpmxfD
9O6HrNqVnbW7vZr/z3H/JWuyzDNZozfQKlEYXNP+c63+legny/o08XTJNXh3+Z+tenKGb7GxB0pm
wRQXjN4UDjcYp23calhIpewhR5edU+puo2ZhhbP7ZdAvCQAcVTmxSUOKtXxM65H9smCCeSFDWC84
kelwXvmQMwnCOmzXUMPE46owynunudOzNSRzkbQr/K2nPA7VwsvjrE88Eye4LK0tHQBSO+5AcLPB
qH7/AOLUVPBLYYIvyuPIywMThRXR/nO95NEXlCXWA2i+iORBQVm+sqGoVR4C7283WFnZk7f+nU6P
86Vogg+KwRFVtGkphuozi+at/AW/vWBcmuCAiljRKxMw4qMU7xqPVumPfXt/+4QubLfYwxDFbe/D
B8jVAAnDaxv2C6dwfgk6FUSgQ8yrOeFcTcIenPb8qJV3bttCIrX3wD/9nUX8EiI4TaPPHC2upxi3
vBvCQ2f8TowOCez/FiF4zFZJqibN+P5g7IzgHijY279/1lWdfV/wkhXThtzRKEmpXiLpwfK/qt7e
gq74tpilvRA8ieXwVmBHk5q8bQjOrUlMtSBi9v43LBwhTUM0CKuX/h4Y+BoIEEr2dg/p7Y8o3Rtw
GKrWN5DnF0TNK+2XqCn2OrtaWl5mg86gAOCFd4P+uW6/NAzrV9ZCCjivtF9iBNtKYVjprISIpvK+
QOIjmY/w193elyWlCealNhC4pCZhaFdDCLSltX+lw0tW2WvT+S2P8ms1gqUNRQrk1s+qCfDosBEl
60VYp9l9MWHH0xX+dzWQk3S51JPe4OAhAfW0Jzv9kBUfzGYBQ2XOcTHwYPCoQK/P1UBObyXAcIc9
zhd2lH4vL+37bPR3LkAwZcsZnTh0uQghZ46S7022j61mFbSvtfViVH9abbzJ2oVFzenuXKZg04Wu
qX0ADPTRhFo0BSZ/p1rbpPz8fns7lyKYNK88fgSXZn5Upc/FAJ0LPd27ABaTJZSIpeUIhp3UZlhW
cUXW7rjHpIbloSh3sQKpXZQOC1HtFJeIYdL5ogTLtqzGSLKaRcGO4sMhFj2MPexSm04+2OrptgKX
1iU4UqX3aKZoWZeiboaABua7sf8ADfRtKXOe53xFQiSWNnKlDTEWzmiWlW+0gSLqb1w8OsM4dOgw
Hs7L56UPVQq5dyKbG6ExzScjz18Vu9sHRJZgS/1G95hxJkusO2YNbHjKFC2V996dTEcz7LULrw/z
PuHf5YilRwkMGViyKGHYyV6pn239N+KA8yUILqHxgngcwqlEAsiPXPxRgX5/e8+XViA4gLGvYWnw
kWAdtXGlfP1vXxcOfkOXFJ0PxJNJtjerbfo7V/K5foTz3iRe5JneZE7yndR8MqNDmX8P/IWuhPlz
8WuXhZNu+GYD+5icH73skESf5OBVarf/TVHCAQ8Gy6JllaPXDzsP8r3j7c/Plv/OFSUcbSioo9Zx
2eYmijZFCKdS9MmnxTHNH6XkoPfJjrbjlW191/uHVv3gO39rsBMbSynykrUJxz+rgL+wgOw/NnRU
1N5OLhcWOu8o/7dVNIVd+hcvzxvNmxIYVXnp9bsg2U2k8uGn2+q8vQz61S+lwPDnjlmCFI1MT7vT
hoUQcOn7wrFXzKCLy5wcSS0YjLiPlzolZw1ao7OYPkbLNsUmCSaVTEi5StK8pKXZVVvZffndzdWF
gHl2GWdihGVkgaIOpsatVZWHMvjsgs7/G/twJkBwXsGghgUIIMSxEK9Y9d9m9uW/CZhWeBbyj3bd
1W3PCpJ+o4yguq9vf3/WXIE+kyEGURiPFvxXq8C5aAH4Qv/POiyhOtor0jbuFmLwJSnT389WoUJG
FnRQpB5LxhJ6ZdsZXzNC/thaeklcEiR4MadNg9Z3URdcgqvKe9PTtxbUzqH7dFtts4ZF+KAblEMM
TZyxHbo6ssYQtz9K9BHr2C/tU7dFzB6Rf0XQLHGpsyyS48Ad8fmyQ2lnNbqfy6Vi/e1VXM0PJFbr
grzIKTf+HAFj+Pv2Apa+Lhw+15Lsvh9I8WvvlVa5aMHRLn1eOHqlVOqFmrIFkrVPNTDSF/Q/a0pn
+p/kn9msW2tqGVjYbGru7V329UVbehla2mHh7Hk5lH7m9CxtxOshfOY1N1u6jeaVBOKmBTCzqojF
QUhgaSEyWAQv01G3jhYfDGbXwAGwHZ22dHz5pZYKAtAkjgrqRJAtQ7WyMrvHwHzufGWnBM5KC9qN
kr1a9ffReIhc+Ofg8HWe6H1c2K2l3yHc61pXF3HV5vwO9zDA6QgDy5JBzOnSBkh0QsBX1avTkkJ6
nxptl9Doo9w5cbrRq79vn5i5RZxLEE4MfLAJdHRtchy1H172rBf3GuAU75RhU9QDBEO1jAnrSxx7
NGJX7dqhyk5RLgV3fuaZj1R7rPt8MJ2Fu0WZNv8iQf0py3Coi9G9e9UK2UdAnMXZmJ2SSl2HIUM9
/Rrckk0Df2H11MTaKoMnCq7GdVZHr9BaBHBqKkH6pEc57PbqugoiutPlBRVMl4D4s0yiDrqLtAlg
QvQccTMOUt4WJ6+CAdKst1L4ltHYq8AuZy9ktFdeBBWcyxK8SNyWdmElfXGy7c++A6eklq39UF1N
FGPv39hzSZNxnfmrQTajouBt92R67nbwIQztkm23ODQ0qzybCUDyYToQxZkHXHpiNFlRnEL9Lykv
1onyMfC81TBKmzRb4re5OnJoj3FszNTk366asQvLDQNwivIT8NyfjDp4hPp3wUiXRAhnDshiU5d4
/Dm5dfY9giy2cd2FOs2MCEBfDNDxDY0Z2Z+p0dnO6ENbGFKS5idI69f5ZzutFtYwY2QXAqa/nwng
wUFVpDDLT2rorqLuAa+x6ztnayzdudePm4ClnC9FiK88Hh2Y3InYkPGjARE3lLIr8EZWcVltxuwe
GoldWNcbLfb3DcyNUfnepzpATWw4agxwTfi/OGFVGJnVZn6XnbQxvYcPPWrkhcxnxr6nhneo46jl
O2BjX+rSSnLFGEo/P/W9u29DtYdxb4S3VqKHoDLcVVZFCxJnzGMadld0alJ0eohA37Zke37oIjGV
VG7o7/1S9D0nAOIHDdTaafhYxH+wIMTUQ8PITk39bfCLbessIVLNGKAD5BWwKDYlNVNUWh21dcZw
c3YySHfll9VGCT7d9m7T/S34bCQ4YElAtHYNVxYbQPD3mZydAtjp9KJbmcGfqVE91nG/Vjpzrdjb
fokWan5Vv2QKriHqay1m8IurEvrZWn+t5bcAGkij399e26ycCXkCi7MIpaa/nx3fpM0bkBUajJrW
p64fy60X0hrX5Va7TgCzfP9F4TBdO3UrM/fJnMulOL9q4hjkwOg0dgXPLfG2oyOpkN8NUAhoGDEn
ZxUsTpmH0EsxUhOlkuM64cRlBT3r0pDinFGff17YHBVi8gaQ/vCUx2X6sTT0/MEyF8t7VxEZePU0
XUMtMzXzXyFEQU+tSnT7+6e683eSn25hQNmWyhIq6nWgxLioyRyuDs4/yHXClpRan0H+09cn5r82
oXY3RN8s/8EwHmVnl8bfb5vbteZwBgbNthP0BbAUgg+vzKQZTY8IcBi8dUPP9bsZQmyoogD5py5i
000uDkG0VtY03Sjl9LnoO6P7lMVPoQ7W0PjN6t5b3hVECUen74K8LnMrPyXQqSarYmmeY0ZXCn2J
UOvRcw10l3AbeFoMnhrdsKcwcbuVLZnxCj7wd1/fWA2QKrhmmwBBhAfDrMKhluvmBHeOnO/Mknn2
tb0EfzezFMYUpqiXyV6iGiFDqmgtVIJu9E+u26nPZZ8mW8MO8oVK9bUUi1ISzdAEOwAGiN1wBknY
WLqF++aVtbGBU6Gs9M177fdShOBYbNmXOgWwnjfDf036Y3X33z4vOBZXioaiBsfxLf9ptXH07hkn
8kfGRZzpBXd6MRYOu54aSdvXhf3mtsV2ePaqd7PfCgKEQ2FqIJOWXmm/jTbmakMh+N43W0GA4EFK
+C51sg37rc+qDd06qz+dhDhpfDeMLrGeOuUaMMgoJiPpl1dIEHUyJMt2ckqHxyH1o5U2UO9W32+z
l2IEgxr6LhvAO0pO6r7w+40uLwGCXB8KuuQY26HASsJJpeRyHdqgymPZOdGJ4d+VfdfK3buv9EnA
VInkhBPoiTtuuG6kNVJ0MuKPDG2FyregOd4+FtMnLgMw7gsgtUGunIY0xOs8rZQsiew2Yi9qxl/X
mb6u/W3uRAvOcEZXF3KE4xcqbjzARhOdXMNZ5X8E4RLi6JIAYTPsyKryakBA3pMn9/paCd77JguU
pE7NY2Ku0giHhd2IvEIblNbs3kASI1Xe2OMSlthVWIIEQ55mxacL44qGKLGdrLfjrn/Tm03tbTxr
25ULQemVmi5FiGePTCtMzRARCg9zH50l8IErcxI+L5y5sHYtz+74vKs8ND9caOLt/CF79wzFJAUP
SyQKxvEVsV5sRIkJsUX/FjxIMgSyTNe/81QgYEpDednEU11N5fXyWFWBNrZvw0tr3rfuyR0+N0v0
jNfjuNwUuCjmSqeRz6v5qBTxrml3KgAE3Bid8Zi0xRrK2sPYwAsOvrEkuTt90H9kjGrJ0tKFe/12
+1O+Qb0M3JEJV+rSf6XF6IV2kaigdcSr3FA2mnYXD8OaJ7x1pz/k/od2eApqD2bevQsmZx/cmfVr
s+Snr21mUgPaNn4yI4iJS1z4JIBhqx6tzFvXQDpXfryxmLdL+/fGANOCFRJOeMNRt9giWjCTIPvF
oB6Nz3J7JxvvrWIIn5/O3lnCN3YKPBg5n9e6fktbvV8vMQHOmwz2AjqUTLlXxIg2Cqmy7cJgBR0J
XpetMsa43WCrO8wmbGkVzs1d2lmrfHEe4to3obszyVOuc7Y4d+wiLR519VjJD+X4ofMe7eDl9qm7
9k2IIE9meeoE3SfYI8OWRZP5qnoMqlVrraNxc/v7M4amyhxpbjtACMljL5cAaInr5YTsPGps6+Iu
fqwKmA8WLroZPYHTTG2TJUygecIidFfS/EBL9aNUdveB1D4FWv+hKMbd7bVcFU4mhH3mrG1yC7iR
xLA/Kn25VuRSp0nsa6PfG9qPmnEY1/lYqbu4oCFJXhokntkd+qsU5pQ5pkwZCQsr6jFNnVQzjlng
r0v1pS8W6qkz20MtS8UVkGfygiFY2FhaZV+4vnms/JeuHVfZt5KWztx4u625mXXgbyekYx0URUUX
1mFoo2VlsWQcW2enSmttYRVLnxdWEalOQdGWz1fyi0H1JRoXnh7mBEAxPvXrgwN9RclaFk5Qyq5r
HM0yW/1lRUu9DzMGPFX8ZBjTp8cUcZ8jx23LtInNY9SfysAFr0HZONa7YymIAxRMGN5jJvqvyHyS
kXeqrDePMp30TraOvb/evcsW0QEGJcN9DFbn5Vkf1DRQ+q6wjrqya/yNvgSIPLML1EDQvuxM1ADi
e0mqyp3mU8o7Jszi8Ky4DbfvXQBI38wK4UQQwm5cLsBsnCLuQQA9au6mStdF/O7L6uL7V4Ggy0UV
U044yspj/XecLfin68MMZxbNJ9M5hk9WE/SfOl1l1abiHrskWBXO+Oz01bPVfrOWiG2uzfVS0PT3
s3tJL22/BZ3dPYbeNnuQ+u0SXe3cSiZwdxWwV+0acbVXLb/1ipimEyddK+FXUz957Uqp5IWL49qi
KEUhgxQDcIsryJ6a4Wkl1HPvbdTXqfvo68d3GxTf58VNhZUFXElBUXHeq0XV1N4bhcGovQuXQMHm
fj9RFUUc6iAcbMFg7Q4lZVrgvUld+mrU/UMEsORCXL4gQzTaFIwcr4LQ7m1gnraTd461ZLfXEuhM
J5+3LYNTTVh8aU5OEjpS6ij2sd7Qe10vWevk/S/SbaoE55+fjO3MWjU1SH2KIvZxiLad2q+1RF5r
zXOtWWtXU9be+9M95BGNwKFOvHsFvll7QV60auAAuWzvzNrZLfjx69N3+X1hPaYzxlWau6xnhC5n
4zYf5Pffd5cixPt6iBNNiRChmjupXuXq/e1zMf334pZMsNQTEJlmXt2n7thX3mhF0lEdeygHiDuz
O9u769xnx/XeHeFSJzqTJVRB+iCKy35All29UhV20qVugRnzpYNF5Rmf5JFnRyH/dq3WcnLJcI/2
pxB4ftl/NzbixCw9ZWu0cs7Ae8qeDt+JVbvH6iHTne2oddt3bYc+XdgAzkFDTqgJF45QHGzpbgml
ULMPbvM99k6dusrddU5Xb1d8vS1J0NWVJEFXqid3ZtshicFrxV6/szB/9Xlhr6OuNKUaELNDaP/R
FV+WWiLnfz1gdkQHCkGUEGdKUYy3p3xw6KKVF9EVsrAPS98X3Dn0PdqoSnxfSb+48FYE4VL5VPAd
/6eg/63guqVasb2uy237wDS6Zu4Ndyu7C2dbzJevZAh7XPaWJg21Yx9k2bvPImWjBjUPivqpyqRX
2+keFT15VaLW3NAp9EVefGictHTmXK7kC0ZQVkxzgoyDjcHwF9unZNw7pQUC13MOFJ/fvXTDX7et
+ieS4ZVI3q+nN/sp/BUKoW6QuUGdxvZBkoug3eela268bAxem9LV/3LUxKVvvY2jVR64/ofaGsZ9
VbrhB9WPmpWX+1/aoYvugKstPppln2/bPBw/Jr7bb/zY/5x5ibGXMrP8kCVd/76Y9B9tnf30ySbP
bseyyirGkUL7YDQPHYyI7u62bgRX/8/3SZp4pQEEktr/5ffbwikLjwIl3y92VQ/wATjkY7bXk2wT
8JR5W9rsCTqTJpxQOJVcqWwj+xAlD2F0Dy7873zf5GURn8wrynS+zrTlZ1qhtHFqHwpHu3fL6tRq
9p+3RQix7/8p7JcI4Xqv1KEsCyuwQYnKV3L8JzfDWncf6/7ttpxZV0CnxISwZ153n3lNmPlGwVLo
2QphoDKkfRmmPe8QUrzgEmZtwNIA0rcxACZ7L7UWani2MsQjqHn1IYd/z87Chzb2X8chvm97c397
ZbNGQB469bdMvKXCafSAxIt9piIOvXVfhndLmEgiruk/O8SDLNCUdAEpYlRvSKVsBHXpHMpmiP4e
LBcOayuhntvLncTomKM+jHRTjxCPY4BFbXl3aZSP0qoIlWHlV7m04jVcfl9Y+H+/ahqbNUkBqS1f
KjmWsspszdA5jKq+c+t+Z+abUnr9DdU6pPbQO0xv34JvlywvrMIqdg6wiq2e6/ydTQLTIriUZLpd
TNqDr0YKE71uC7kkPpC/0buRLFUj5+6mn2VIHBGtaapYjc6zVK2U0bEOttJ/NEL/L01PNmYcbuxA
evNjQDitBOx/q30tUu0pG5uFQpI4F/zPAqHF0DWqYQAdCgpUab0qcjpUDplpM270QYvDdVUfowTU
dq3dFUa99oGPlq2X2xs341Uo8f6SK1yKo9p7uRTbyLWG7042fMkV+67XvXFVa6G/4CVnhcGnCOw5
CHuMgV2aYmI3ujm4Olru1mWWPG8z/mF169tLmjnmFBV5QrUgbyXjElQpD6GmtL5iHbq17H2x42+3
Pz/jHzW+i6HIOPqrB6+xNAeIM3z7AFjk0QiCPwZDrlaVnNzdljOrrKmmSMWJtYhtHlES9GRAknWo
9dq890PS7NGHNFG3uk9OH5oLvlidlC/EKjD0wTAz4R6yP8KF7BVqYzVWgt93Rv/NMHzvY6w2yqtF
yvcDVsp64xiq8bkuNGa6MxUeA5no5gMModhoWynlfd4E9gc70LpNGFjefeHLzTqXKurGpd6sPcaC
V3UZWWu/Krsn3xin6b3SW7VJDeUEfWxfCpr/V4ms0FIhB+980J1OGNqcZpJhXydrEoxP9qKmBXeT
y8ZP9vq4H6A7SpyFTZuxPV4BptkFWrevm2cTM7XVKsePOHJ7GpxqY8S+t3CKFmSIWZnrjUpfjhzZ
PnWPXj082dF4erftsQyH+9/mzrhKaMzA8Bq9RFexf1LTT7V1rNNPwfG2kNl1kFRSBuPOgK3z0htI
ZtmE9OuyjnYF3qW60EEz93moN3QMcOoIF68kD3uDTas0D0O/SumOXEJxnEknKN/9+r7gOQsl63Il
Sc1Dm2e71Eoe26p7peVrAzzUB8ke/7DV6CtVzIVW5pmYScOv8dxOOZe3JuGYdmTrUh3o9qHpOEnt
oz52q15/kfUfub8Qcc55OrwPExz0A1NkEDbI0UYvMWusgAmjpio479vIerttBPMy6MlkSXAOiRdv
Bu2DW9hEm3ZjrT2HI1l8NCp74cjMKo37htiM4htzMpemxhtN0xUFyYwG+F/n63eup0MxY+38KJBW
yiJN8Ww8MXWoTIO3VIDE7Ga0A71SvYZ4JZO+tYF2NIP8sY+SF7AEqlWc+IS7LiC20CSH+mvspO/P
3mg9/iVfcHZR6kZyYHSEunXz0EZA5RlLUCZz9xPNSlzkYPPCqyBYR+fVU7fj6BygElIfJAc06D4D
iKkwI/te8xnM/g1LmZ6odNIrXsUEeUPiZGqhFs6h0j6E1XOov4TJH7dFzLgMirO/RExLPsviXCV1
s8JCBK/Tq8H5U14CGZgVMLV4wCRF3U58zwvUttUBKnEOivxsROM69JaG9JYkCBsf560uFVT1Dlq/
U83tUjIx+3n42GmkhYUC7O9LDfl93zupn6GhpF1JQ7P6cXsH5nIorMkB52fq1+Vh+FLAIEllBmyl
c+jSvenRt2Sl1IW2gb0qh2333R22OS+U1kb6elvwjDfXuLTJQidPZ4nWrNqjWmcFxaFYfk7cT6rx
prfZqgD7aci+dOP3Zun4TBshhls0Tk0v7Fj0VUeyLzmZ3PPCcUjDZOeFLriwyUOWgNiplUO7qiPX
2ErMq95e5tz+nUsV9s8pUz+pJM859InylgzNlybn5fq2jFlVQl/HqAU3+9VEWerqYZAwg3HQx2Yd
0dMdMLcqjV+T+qXRX5sq3Az9b9xUPCzTqU4rGjs4/aSzg9uBmWcVvsEtkj7q0d4s7+N4e3tVk+Fd
7dcvEWLUVdRVl+R0mxy8MPzuNMqxlJ1x5bvWQs/C3FVFAkg70UTzwgPe5VKMJNBzSGupJQf5n5qR
36fTQB6vJX8rodMCa6vL+9srm7VEmykFCjB0MonXfE7pEvNvqfJbbr912nrYgBgfbDU/TNZyXctb
j9x0M+husaDTubWCTjEdPHvCdROuZTcu3EHtdf/FHe9Ldd37m9rYl9G9FS/UQObMXqcoQxZF1zyY
GJdKHdtadtu89F9Ue91pj7qxkL7Pfh+WUZ1qJnmhOJyV2kZVxkPgv+jZoxRvnCW+hZm71qKLiUhi
Yr7g2eXy94c0OHgt5dJD2/Z7eqcAeDAA2nnhZfe2LcwKmigBHBwh0ziC+53qcUrRduYB+ORVpoT3
cj/eN/pTHG9uC5rRGMR4hHxsBnCWosYCo4DuW66NQxOaq7xeOTxa3pYwc2AtlaFoWvMgiKWN91Jn
pWdk3RiqxkE3ukOhRW+dVL7Vcfb+SItRb1pUseKpICBorNejpqaLyTiE3WOp3atLnKlziiK4oseZ
Dh2Ff14uIyjIMao+MA6ttomGfVYvZGEzp38K3v79vnb5/dCLctUY+b7cbbNvSRVtqzLc2nYJT3az
sqv3n0Tm75jKoL+dW1ac9qlVaAjs0NEP+t6dyp8Lvkzso52yfFIyMiPqvMwwivmEBGRPDouTflDG
RH7u3dH5aqdxtar1on3wMlyM1Zkl8IGkNRBByuuAwYh9xpvM3m5sbvxSS/eFY/ZPTpfKC0Y/Z5IU
u8kaef6fRvYvdc1kKjmpVesHr7OPhGl3hpdlG0tyl4ikZxwrvFo/R8RAmia+uBSUxHKYu2aqH7So
XSFkZcTFupyAIoK9pb6TOfinzhm75ijTZcQsl+CdxtgZ8mRI9IMqHdQy3WiZB976aVR/w1SJ/Ono
pPWR+TrBi9tMdeueXxgHFbgWK1mp8odRPkX6UyY9NksB4dxeUfvAVun/Z7BcWFTuR5lZOLFxMLyu
XUtyAiNZ0Jgbs7De2W30j/7ORAlH3HbhMWbyAxcC/13+6phLEdmsOQBHb+IO0ZwYU/Ae0tpdyaHr
YrvY6vYQbOJcHu5DSwm3bWtYT/7/I+27etzmna8/kQD1civJbUvi1TrZTW6ElCeSqEaK6p/+Pdw/
8MamBQvODwhyYyxHbMMpZ86kjbtyFReFolcdnO4PWL10Bu0SPS5GRNuPABmEcZFscpjxpvvUVlFK
Vuy/JSVmY2Z43hGtQGXU5Xm3kD+qcu5ax0qv/pgpDSqnOvSN9tV02x/TUJ1ipq+R6i0dEPj2IBMB
RgxRRek0Kno7DV6J04hi+YCVR03fG061ojGWtD/KO9HlTIdbdIUZquKySgZmmUdefaJ95tt05cFf
nAWCSSDVRQzuqvqyQ/N2Y0wc80j1UK23DLQZ3vb2Q7zgDyCL/1eEpPWIljXObJnmsVOoP5WKr2RO
2PM/vfOpr370c7LzxvfbInWBTJGsdcSsYIoh8Q4jQIZk06zjXenhGQASq/08j336kKW5vTM1ZoYW
rUGiY4O+aiazGsy9zR8bt+OfmnrSgzQn/6HcdTzmScjtdFs3NYWjHjs7OvDcR40GSv56122bFYNl
6cLgKoryNbwNVxlx0+qNxhnEN4PlGB6gsfcQ4QNAYa3YZPFQIbr1kXpH7bh0M82eVEOeQl8nAKeT
Esl2tBBbg6gvzgbWqsiIw9mTDTxdRQN2h3XmcVbfJh1ax/H8nv3UG+oTrd/d3u/lGQmDFVQCLtIX
l/cf4NnOUYfZPKrzZ9c5jGv1/EvjAx4ELwVNaFGCJN11XqRlougwkhSafWny4VOh3klk+vEInIuQ
zNU0HdVW4bF5zBt9Rl9KZZvaUJYwYdEgswxvr9dSuhENOAGpRLEhYtjyghmGUsQJckDHhCc2kHZF
aCjtY0qqzdAZ39F/4Dkr2QbA7a/dXK3ULy/5GAjFwpHRNQQQ5SwgnUtFGxoVsuu2CZtm5BuAs6BH
TW3YWsXEVh6HJRWHkK8qEnbo/OlKm0cts20LOjsA4Wh+lxi7YdLBkLVGMbF0RnCpvI98HSiqxe9n
MYisrgyN29w52uwYK8/Fy+0tWxweVT8iPQeaG7klxMgMJy0A9zua046FVXK4Pbwu7HxZY6I37v8f
X1olbeZODgoT51iUVmH5ZkPKI5sn+7NLNJMIgJKx4yraFvpZStiOxyqBn1vG/uCkSsDUstgVeplu
nRwJ3VwbDRT5Dv273TTkZepGpK9rsCfXU+3tE4bgoeFR9xsYb9dgZuI75XkAJiCoZaBMQWBzuQ0J
GLwTCEV+xCtRtmT4TfFCU2Aw3OTBJN7KRVo6y6iSEt6MqQlr4FKaoRO14cmEZHC9N72v02NWvOjG
/vbeLBzgi8yltDUebTSN6siRlMVrUQ2+3mN/yMqtFF8qrxtSlvAa4IagTa20bnrCdS9LmXvkw6YE
jdihfFfQG5cHcRzcns7Smp1JkiNpQJS6qVZw9+gx5SWN7dfYovtkNj6jnfjv/02U9C44RqykeUnd
I06FXxRWOLsUvGAISU4/b0tavJ5/l09uqqFV+qjUBMdussKM+spaXH9x0eCHiLQfKo3kIN1U9cxg
aBuEeIn1wJzaV51N11rPY6KsWISLB+FMkviSMz022pmhjuK08fZHVWl+7/1yzTFkFlDl/DdZi6su
LtyZOOlwu3FaZ5UJiGRh62ArFabW/dcHVXl/l05M+GxCoEUu0UIe/n6d7yd7qw9vxZr2XJuEdHkS
MpEGxiFu6CCIGE1zd/t0LWiA8yk4EhAbSIPeSVMsEvW+jNZ3NTN9p1jDSMrMYx8myNlCyRikkjVu
w6cagRE+wuylX0xzfidu89TX2qvqtugdyf6jsbIzLFS5cue51tcospcnKqLBjiBrksM3xZBUrauP
DsA13ifCnF3iJd/osFa7siZG7OfZkUjyFJzlygRsjdc95Z7+C43ckC7TV67SohjUcn+knUEiIB0L
zRupjj57DvoFvdXZd5r8KdaIEBb1AnA3HwzPHkLPlzMhqVPZqIlyj6nybNXMty3iu+SkF6fbJ3Ap
o4143V9B0i3KadcOJgUcKZ6akPExcN0YvNWfmQK6kOktKV/azvF5XR2m8v227MVltEDfhHIsNGWW
XQk71fKOZkC+VvHzXB4yMyBrtUCLF/hMhHQg9Bx03HULEbzxrX6XsvvBKCLaidS14OmCrXC5TajW
JlWSODgJsfONkv5NN+LN7VVa3iFgXT4S5ICNCQvv7FBbPKWaUej2MVG/JUk6+uCObANeZQWY3Pim
BbNe6kyfy1o59HO7Hef86+0vWDyLsFQEyxrMCLkirNAz2GUWcY4d85kV2u8FUrX1ivUg7syVnXIm
RFrJmKqVo5gQMugqBZlTT3+2ilm91a0zRIqndj+qORk2ZOIt6iTiecVMWpgj/EuEIBFdBpZW7jfR
p6CyQazAPtok8ycFT+IWMTRmfrm9lOLaSrOEGBOJwI+qTdnhzFBkxTglNh4U9QCjwPRt+BTa1G2N
tN0bM13JOi7GzaF2BRUb2t9cIRMK4PLQEI46R220H9I63zm9FrZxF2h6c/IcZ4emhL9oQn4bIz/Y
DnrSFf2DC2b5Xu8fys79c/f8Ybuj5EgAJXDphUo4O8vDkMxdX8f2cVa6xCdp2z8ldVYeVcKniKee
uUt0uublLyy6Ay4H+MP4h7JMSQkoU5aro5oDnlo8ZMajy0JkXk1zPxcrFsnSGYaqxvkByAH149JN
RV+mqsBH2EcdVqOf2XQL8sXOJ1Ufzf2sbia93iZat09HLbp/XQHewEOBLUY3Len2JJ6bqc2MRGJb
fW/NX4Dd2yi/sL39tIZTW9Ko55KkoDaZY2azSbFRcbEz4mB2wtsz0RZuIpxt3BFELTWU30uPqxoX
81x0mn10ClpSv1QyN9Smhm2ajNMfc8q+wpTJfZ2pfDOkavFAy7R4GixOX7qh7w8tSac9ywwaTMpk
b1hhv9z+wqVn6+wDZT/HToli6x12eTLIQ1ujw2LFfWr/w8tyLkXaUfRcyhUHKdBjXCI5GK72rF+c
BWwXPFwoJb4ityi4qcapARuGxO53bsYPMRowxO1aRGrp7uHhQi2IBzKyq2LJAvA/W7Fh+HlWHZac
BimdPjV2/EurhnejoWusQovH80yedDyd1rNaZQRIPJnVMC7rTzH7B1wFqCEsRAtB6wV+EEmHIZ7f
gtLItQFKCQiIA9h2sDd57evNo7HmHi7u0pkscVnO9GUP0rbJqqAvae76dv3D1tAfb80LWbxxCHIA
Dyxi6nKez0T/6DLJEOFS6KGO0ZyyavaM4A3s1wqDFqcDmBnWDtGVq/r1cm6HqbQGVCUY4y86IaU4
O69I8u/+4Yb+FSMbLKAkISNrIEYzpyMzsz2CvxvDXrOdF88aCO0/sGWCKutyc7IqH5sMTRKPWjz+
lxT1k16YKyiExetzJkI6a6ytUMHLhAhgqa3AzTeK8tSMAV3LwS6pXbH7oNi2BQ+DDNBjaa52ilsL
faNHpv4G1HHyZBdzyBw7jWI1SR/aIkUpn9epASm1Y1nm29gm9SY1C/VHl6vlASV0a6D4hROD7BgW
F1E4WGaetMZ60zEqGBeOuv2oxN9GJQkM5E5un5eFVQYJIEKLsA2QMZNbkqTEIDrS9/ZRQ92HqNXa
zWrxZa6crzDXHixkbG7LW7ATzuShvPjy4FDm1jOh0CBJDlsrdDuU3OcBcYLJJegZGDTz4bbAhZMK
/wqsT+BlAmZFxsyUSKdlrTPi0XZCg/vVivWxNrz0ZI/o6FKpKoa3uvfxQXX+ZXhEfMEojrQ90qaX
y+VWdd+oCoYvnUcPvR3WAiSLn382vjgeZ0p2gF0x8RjjFwdd27Jse3vxl3bbgEkI4g6kzWw59jGB
wZ7A+rOOvChbn9tumM38GypoN9XQb6pa+U9zcytQ+jUTYkGvw/L/K1i6O97gIeCjT8ieUxIMeRf0
Fg1M/dfgxuHtKS6tIFL+grlWR2sDmZckrwbTBizAwpP4lagv3oo+Xxle1ucDK6tBZxieqDngLrav
3o/zg1OCDKMLxQcfUDLcba63/dQNxtF0GjdAL3C2s6a8XZGytB/Qr6JqHDx8V/GONk1golPFOOrl
rpi3A9vrHB2IVxzpRSkAPAM3C2zh1XHT3G7Qir7WjxSBgdFwDm6pg8dWATt2DkLb2xsvokOyPwsa
DLhyAGiIh/Dy6hBASUcU/+tHPhnoZFEPD6XhvIFi7lsDtCt6YnmJ38DDvC116UYhpwUiHJTMgHdF
2q4yNxPg80YDmF36yABwcymw1gb5MfXKEHRZ/W54iNR3Bfoo3Ja8dBIBUxLFew6S5/IriUK9fLJ5
YhzVrjulpfeYz+WKy7704iEgZ5qAuUGU7ERW2ciK1E2NY8X3yjT5sRJ26bfb01jaNgHSQ9IRRHBX
uOo+Q7W74dVAhyRwv31tKH+VHot9vbKrP3o75vtiSJMwrg11c1vy4uzwlOO84N27gixVNbcMquIO
aHzsv1O3Gb+61C5Cqg/zykWQJgk81CWNitjLM7XeoHUMSBd4/KqRfJcA6F/3W6sMGz209XYfG+6K
npemdiVP/H4mz1bGorBz0LYUlvobRA/7LC33U1H8d3sFpSP4IQZWOtBQQNkKNOClmG5kVZOVmBYp
Xoz6ae3RWBwee4OyaZQ3XR0NwEYydESh8WvKv1Xedq7ubm4gmBQQALNAooMCQTlkOmQaZ7aLEsem
f+1dIJNWtOzSBFDrYSBQiQKmK4LfzOymzuae9Wo0Ya8FqwjnpW2GekVwwrYBH5RDLX2N7ioJtc3X
Iqk+5WbxpBvdLmHeSo5haRrnYvTLbR5T1Mt0sChe0R5G/aWuVc5Jr8THKTofXlKhKAOegUv3zNdq
ZgHLcgRySJBYoOPKN7fP6+J6CbSq4EMDLEX8fnYtWtTmkpoQC53X559q7j1ztD9uCbnPRvi/CQEr
iBZdwKBcvUQ9RZqCDbn9qvUIjtfbAcVE/zARRNjQbgBWKKzpy4lQqmV0HEAKaczwiigLB7KZ1pTI
4rafCZEeVBN4C3PoIcS0PZ+7L2W2EuheEyC05tl2UFK5eZJAQAfIB5qA+P9AhwYetL/LJDkDKq/R
olYsk+e5offsePezNgLIoANsLXpwgJtaOlBqXRAT9TnGq1HPhyFTNqtR84UjeyFB2mnd7LtYWDuv
sfI28U1T7O8/SlCuBrQU8l7wuKU1gomFkqM2s1+TeDwoThzUIwP8Y3v7wC5stQUwOiLReOrh9Uln
SeeZDTsUQAyaPpmfzf6+CKW4cYjkiHA36u7BqS55saUNn6mHxfA6kK/uZ8V4u//roUqRtwBfsXjK
Lw9qWmt1NXQ4RyDFNr6vAjsWFKCjwYBEjgOpmCscY2J4ZTFTRXm1v9tWH2iFHVBrCmpvjaNMxuSJ
dUJIHs81FCAsOtl7qTUHEW2rU17VbN7AWK2qR5V9ysYdskEoAAtBLuO79crzsXCE4Ygh16Kh5McC
8/nl6s06PGaWz97rkLwx29qYlO6L5PXuLboQIm1RYqgz6kwgpLI+19vi7gaAQJlj4UTdKOp8rs7v
ZKhKCiSv9+rk3bPZNc95qm54Xz4Db7liK4qrcObHiD1ChxfhlIn+LqC7uVwuEMnlc9bF3uuMylDH
+2nbUVwcjK9EW2v7ubAx4jjj7iCmhQIdSZJqg0kIjwvoCftp14AtUmvQrJvru3u3RsAToF1A/IvW
oo6kJOH4p40ZT+0ptbkfDeoaqPlat6BUGzE5ML4Ag3nFzTsqljXXYPg4VcbvcmfRX/d/vqUDEIVJ
IJb+0R7z7JXq6sQZx8rlJ288ummg1f/j+JICjulcGw3H+IkbOF/o13u/HrwusEME3SXuoBywGrx5
nMfYS75M6qGxtvzuJ9wBGxU4nfH2od2ezIvslTH6NjlZc+r3jl1uPFRQ3/v9H+Y5rHRT0B7KJq6i
TzFIvUt2Qh9RL92o8UpU+/rwXI4v2batmtixidKlU67kzwCeVmxFwPUlw8qDrQukxODwvqJ9cnMt
md2qpafaoz/abgq8XnRENb/fXqfrNwQKXSgolAkKLW9cao0UqV616gt+4sO33DSQcAQ9PNqilGyN
yOp6xT6eDkF9hFqOq1SD1zTpYNEW17lHFRs4xlb039r4krrIeK9kRovxjSQcHT/7fXuh1oYXC3l2
nUcLacBi4O1JQacL6/tkraX4FwSgLRsKavDGol5NDprYA6csdtX2VFap3xwQ0Lgv8IMHwoUihd+N
E4UbITON1FVvZvPEixMp39tN1a8EZBa+HwE7vEFwjbHBhrT+s+1ONgocyalzQ95u1pyjhftwMby0
/lmiwAKqMXxYWN/Zoer+x8+XHrWi5EDkDhhfz/PtD+qm29vnZ+n7LcRnkTNEzA2kq5fnZ5o0fZ6V
nJyKdAOcvBZvRn2lgPU6WiSKvVwL90sUTMmwA6DKXaSMCUFjrpOb1UHbpEFLcr9BnH4aK39Q7r9y
gE2hmSS0lHrd6g80FAXYnlJyUgGDrNJD059uL9r1mULNguiPAVcFFexyb7yBx6ByUKzq1OcvsW+2
98UpcSMuhxfiz+40QDVEUGZWp5mMW2ucUFYOZJZqr2z92iykm4Ebz2sEFqoT82sSzm14e5HEyb80
/C5nId2MOc4HODIYvjAn3zK/KhuQZwBQdbf6AOcJAtbwlWCNX6XY0eGsI2lWjCcUnQHim/nNylO0
sExwMOBSQj3Z192U6gIUkZ0+dic7MLuXYi09vDQ86G4B2hIIqqsum1yZDbcv1eGkZU916QVpUt2/
z7D2EXYExx+iw7JdDM72Zpq4N52y7CHZpd7dUUHhTPwdXgp7pGRM0qTH8Lr91pUne3P7GF0rKNhh
OrQT6M7gfcjPQ0Mnplh2rZ4GVVMealUrfYS6XPRaapuW3XmYBHEgEvWAzQK3C7dFMl7NAn5XyYz5
xLTDsdD2t6ci34iP0WHeoaYKUbsruKmtTahNo2w+ueXkfm7TkUaaUvCdzdRe8QtkxO9UhDBpQN6l
GagXBnrN9SQvsnOdGcnQbIjS99rdJGzFE76ez+Xw0tuRoj8oIQ2GNybPz9p33Qy1epuuUdzLN0Se
hWQL5mraaIkFMb0ZUBcwiZUTtja++P1M3cLhSDyeYfzKQ7OP6ZEXK16FfIQxARBq4O6h1yJ6hMs5
XC2Gd92PQx9p7KR5IViI0+Tl9tFamMO5CDkSkhipkjcIb0aa7jcsSO/0eT9mAD2Lxl3iGspGIEgH
O5YbZR916s6tnrw7weS6GB8lx0haoOQQTrx0kjpwqABLnvYRIpy+aAB1//KgDw04gIBfw23QpHut
J1nhGnnDI9E6PfNyv/x1e/2FGXb+2GECSOvAWcfDL7gWpDPaZj3PLDSJiUA/pMTode/H7gFvXa6c
bgta2GhQP8KWgrksUomSILQ/BPVsFrcRcvVxEmorpsfa8OL3s7uQOy4KfyiGH4o3ZfhuNq//2+eL
q3I+/pT11TBgfFX9pjURiW4Pv6CRgAVBTBYRcMQf5WCTYoMIccqrLmr78TujfOsMKJ7vnG1J18I0
C5f6QpT07JVGaSCZUHZRxrZa/xvsWTVw1//bdKRjW1t9bdsjpqOlYUxCpdh4DFwAK5dbts8/zu7f
RZN1hxNXGWjSMZOxQZlfLRD61J8tHpDsj8YObbY2raXLAkNPbBSqma94Rieb8rlLGhLRxIm/a+44
OX5Kc/OQFvH0OBI2PRTaUKwxzsuIfaFlRE0bIPuC0/YqsqZQAm4D6pCoaXLzs9ZMdozXpHJ8exga
nzven6FNu21c2OyJYulTv1LaiaMQ1h62StM1rR+TudrmLi+3jeUkK+/EBwGGpEVgr6oIZqONAIrn
pffaK1hZkLTMI9ZStnOKgoG/otXsB1oNBjDuJTimXbNBi7yx2wO1UwaFpiVbzYm/gSNb/a8v5nzn
KVR5ruCy+6TwcvSiK9l/t4/lVdxdg6rD7cIKIk8BnS1954zeAG3KMidq0kj75ZY7xdw2f/rpd67/
3Cf1yrJc6yQhTehuqLvrbRuqFBbmBGldOvlOVFf3Nt/FdDAZBBUR5UD5iPw6zMD4g1mwaqNCs/1n
j62BIBcmgPHhksLFRsRdLqfvLT1t0rRtI+B9An3jISt1e0Oub7CIcIAADzArkEQ50vM51qoD+mi3
jWxBrJJ9brPPvH50vyhfaT5vbstanMyZLOkBqkol9boYspQalkYWKOzeBLrYDrQgR2zaE/dVpiE2
RwWc53xuI0v91HFj74KRaXQ0nzfdime0oMMv7pu0bhq6eMcMPEIRn9JPnVn9p5h6qPfO4d4lAzRU
0JPYNox+IOEuHz1C2tGbdDx3+oujbdi94Q6oNVTKIb4C6Aqq0GUPac5ayx4bvYnarRKfPBrd//Wg
iQQnCfBM1yiDVNdKZnLWREUfWEVo3Uk+L7Qygu5IRaFPOFAl8u0oh95RWZ/zyMweyb4r/2Hxz4eX
3umYcKs2OIafrJNVvrGV4Nb1dQBaDpoQCS4gbq5oc6YyA7e0ovKoMUIXxCPOSrx9ZXw528i4UmVp
jPGHPDRBHbFiGC/cgPPPlwuYqzaj9dBPWHzOD0VnbRKvDabZ2d8+Qwt2mcD2oagGLG7Ag0s5U8Ka
qa1Vq4kqaw/mPH9uosxqAo/8vC3nI1wpvaCoR/tQ46h8vWIEqozYZokGwix8jRG4rWsEWmXngVcX
+jZVMi+gzkw3BZ7gx9SrGnSsGAVJlFeQ32hK27w66fjNiKfyzzxl5LOpk+FUszTbaagY/syIM245
gWmkJmOp+2MD/ir/9hQWdgRpOaQwPyIqV1DWQSlNNQEBX9R3w8EsJn3PimwOm9h4v18QmPoAMQBS
DBBjSZGja1DpeBkvIk6r/oj2uOqjk6vTy6zRtXa/C9uPXUcpiAnmeoAvJXvBcMciK6lSRfm47/JD
Qp/67GVaI+ZauCoCPYS4r+hdDLKeSzWLtBRoDEunimj2pLnbnK8c4qWdOR9f0iSsV3C8a4xP2Ivu
PTPyyc1XruPaFCSD32DdiLokiFC13YQGVuHtLb82vEG3C/8XFdWwvUH+e7lCXtnpaWsbYwQ2BN38
hhS5qm+S9Of8+7ac62mIJtLglEQvPEOEyS/ltHNWOhYZh6gm+2yTNysbsTA8wIEoWQFKE41FZAoZ
rrPM5Safo7H7k+6be5vvwv4QtjceUlETAXqsy68fe6vP1cTrI14kvvFW3d3m8P8EIBIBDmIEGq/s
AVCaIwBZDNHAf+vO72LFGlxYHuwxlsZAqSeQzpK50UwzEszKhKhfEgf5DjTCKwKuLwJ4aIXvBuQh
kl+GdEoHJ08csEePkZVbftJErvoal/9glKNmSoDF0JEV76r0ZBQglCcOy6yoddGxPWzalbD+tU6C
V6EiVIOLgFbIciBl7ooUbbRLO7KeuAqkdLHJvXpjaW93XwVQKAPOCotWtLiSrtzYFCUsvwaRrR+t
vUuc3T8Mb4sILwiIbQTKL89qAodVSUguIgR+52xAy/e/jS/d5FpLga+KSRdV86OC3mbOCtJN6MzL
9xrxdkQuETYT9KRyYJFSQzG0Pu8jYv5XT994+ps2Pwv1ezn+sbS16P4HtuVKmgXnAjViiPLL+EYL
NQwz2DC7yBs9vzI3Ktnzl0mt/FZ9s4vAKw4Vip5/MhbQKRjikJSvzfwMsxc942+vq0w9AasXEz/7
FOlc1LXndbpidNHkUJ8pn3rl+5R9J8qnvNhWlW+10Zx+1rPTbbELNxc+oo3Zo1geOXfpCUsMajRl
nsLTfeffgUYAZuC2gKX9RJUP8hs4lCLhdHkeR6oaoJoQrq7Tbli2b7wG1BkNKmv3pZdta/fbbXmL
E0I1DjxFvGxABV3KU12WFVzzeBRb1udGicORTl96L1+Z1oJKhY8iimJQLymc30sxw0gqplNYrSB4
VuhOWQPeir+XDyYayeNBw8MMH1HSqOasKqaSxE2kNk88tcNhOnbuk00/t6zd3r9iAMl5tsilCfTf
5VQqasZdouvwh1JmbGaz1v10Gthmzh1vZdXEZkuzclV4dXiFAJO8SpNbsVXb2Th00WAU+TtqevlG
Qw/OeDBCnSX1++2JLayhAIXpSHQh74+41OXEbIAknNJGGFNhgDNmfqc8uPo+nTfD/YYm1g7H4aOI
AxEX6RalxEnNfhYB02RTtG3Qu9aKE7Bw3tyPdDPSkDDY5GIorsVZmU5OG8U1Ks2cMG3WWi2LEyXv
DdA2okgJpb/XoUZSkLFWqiFqk3I7oZ+qQ8ZPak/2/eR9zp362TYY89VEXTl+SzMTjVAMC686Toa4
0GcJgAIlKkmvu12UO+P+G/gL9rdPwdL4MHAFZAyl1shVXY6vDWNjzvXYR/kfJd2qfOVIL+gbODAo
IYPpCaC8TB6lq8k0j+3cRyN6rzrd+4B29Mmk3b/9wvJEwAgQcFEudDmJZmzj3qCI6GRftZ/zj3tX
CIBfdNHCKwBq8Cv0t2gd71KkOqO+zx8RNnxE+GLlVb9epUsRklXS1dyNOfR91KpDMNfu3lWcZ29e
Qx7InMV4RAV2GR4sdhq+hoym7NhoTkbBs6iIeb2fTLRFm+PYDJy5++R49cHU3hPGQ/SV2riNnTyx
OJ9+JBmpfrq0oVsvt9EJbNDMXWObiU8tUAHUdWWGXeUmW68w18BW168jqjmxnQIQjRSVbH8kejGY
05xkUUbKXWI2gavtqnk69O54sBEYBsjx9l4vpDwgEUoeZbE4rFclQl3PCm9EX8ooL1QtMLXcr/Un
P2ypFxKVDhunSMCOqXhGSFwbQKPE+NUwc4QJkveboc26u+8PPBPgsnDxUU90VUI2E0HoPyIFo+io
Ny4Z4PkII7drQZQF8+pCjpzT0i3W6erskah9J51v5mHFdmO7dbdoAcffQEWAwt2VpRamxqVGvRQp
BTksvZ8zQItJlIG0hkwp8tiHvnxSiBfA7K+1bTHUft6+3hZ7/cZeSpWumjEOYP4YIbVnYdyFdNo7
hW+uBcoX1hPnCLkFDV3EoPfkspqZM2SkUcgWEfJlKpCuUzcsf6zjB3d4TluUI2vqpm1+evZamvX6
VReUy0AowsZD3ELGTqQzqleZk+eRhZrrmY5vOXJyaD2Obht5a7xUBg9vL+iCkyDiVIhU2YioXzsJ
uk5pSSqNRC7KrCf+OINAIvX2fWqF5vjWuVtTeU74GBr6Q2GXfqW9ex4LbCtEAjObAn2Ny+/6RRO1
DOhFIIhMgWCVXrS8dEx1jvs8cvItT/bJmqO9oKwvxpesGVaRyVPzLo9a9pLzyufgosvZvTBiqOoL
KZKFS3PLyxM+5FGSWRvKfmjtnQyV4jE4l2BKrsBYTnZiTTyPJhetcg+jvnPWII2LWwFqIuFowNSU
45iJgTRU2Ux51P8m7tbTVpztxZ04G166yxwujlfMWCMku3rgYj1wl6xpKTHGpZbCKgGYiTngKl/l
wAfLLhJbMfMomx4Gj/qttS37J/zvmPuqzMO8CpzuBSymY7zmRC1cZSh+UauKtxq5MMmqqSx9tBqX
5pHuPVn5NpvLwIGBrn5GPceKlbkoSlhOwglF4FkSZeo9Ivcmw0bRMInDLvfjeJ/HPu3vTs8Icvu/
goR6PjNnOzw0lUkhyNReXPrMD7eV0dKBA9sSYAmiYRI4sS6HB3Fiz/S2+Lj7Xb4dVg7c4jKBxwI5
GcEEJKuWZmhRkWs1eaQYQWHtlE/GD4X4lX33o49FwsfDfUY8EsHny1nYmcloYeLxmMbQ8ZBg9cEX
cHuhFmfyV8RVgqnWSr23bRIl1Qa7Xesvbhb08aZYdZyuH9yLyXy8lGc7TuIpHlIbD66n+S3ZFv12
Sjddt2JBL2782XwkVQD2NrR47V3YL5k/DH69ZiAtzgLOOdxYwPo8R9qSXHUHRbXTPIrnwEBqHQ1/
y4NVR7d3ZUmhoaEhUCKw+RCklG4HukPUSAZa2BWC9iHJV2c8NMM/XBFwLyH1jXgeyv/kqw6mW2Oy
aBU5SPVl234NHbq0UufjS3OoGpQBzhqvotn7Yk1tmAGNkACTn3vKmm42rnUzWCYRnkQ0VANOWBJF
yzLOHDepI1Kk3HcG8xvoSr6gkDdQKVD6Xb23gc7KjXRXof9by0yfG2TDnXuLyPCSovhQcF0KXAzq
BC/va1aAt84myELp8aZxtu4aj87CsfBg0QhSPDjoAHdfjp/nY8eYVZaRXtBPNI5/5V57KMfs/jsk
apbQHkYX6U05IKSXHMhhwiEm/fXDWks1L9zQi9HF72d6IJubBpWITRmlOri/ojXY+9rw0rE2RuAK
GgRrI29+8zZ28eXum4nYnwszABalQIlffv2QOXMytZxEVgdT46RYp3srNcUhOpcgTWBGqZLOmZBg
bkpzM7zdnoA4I5IdczG8fIZ6I8taBgyhx/Z83LT9M3i8w6Ze6yO54LKj9gPhKsSygbiVs+RNO7tW
zgmJ7PaJjOmhUmg4GE9upu+0MgIv3IoSWJQnOnEgEiwIk8VDd3aseG+ZdDQyErEy9c3JfHDyN308
KvYmpgd9WAsQLB0z3HThjQNvddVTl0x5aY1zCkgk2aK7tr65vUtik+VdQorQRKUosvJXD0CiqX05
9gVe/pKGlfvIq5fVHndLJwEPmAhvCONCBk1yTs0mBXNFRJ02oE0SxP0JQOAgz5Xw3tnA10blFYAs
iGYDbnW5N73ZeHBj8JzpebPTqy+droVp8ue2kOsduRQiHYDJRjRknGDJAPkbFMbJrNeii9ebcilB
cvjiMVa4OUJC0Q/+NHz2vMBGw67b01gTIhkYNucgvEpg8xnNPqWHuX5U6b9sB/LnKMZHRy7E4S+3
Q5uSGYwo2A5H2c6z5g9ge/D099vzWNyOMyGSITYmHkVuA0IG8palv5v4zuopDZVftmgjJyBkqM2S
t7tpnaStFRh6A6jk4k9a+uv+CaAxMohhkZVDVbswOs4UimI2dZdmSgEbP/W1+BinK9uwtEIIU0Nb
Ib0N9I20DXM8gGydsDJS6EPsKaFbdbvbUxBrcKlF0KIUhCpQUAi+g/HjcgqjM+mzldpF1LVhYRaB
S55o+zCTLPCy+ycjYuKuCJnCEpNRB2UJ2LlNhyRKtBrtnB+d2V6ZzMJyXUiQJuMl81S0CiTUnxpj
Q53t7bVaGB7JLxjdAEoD0yynDhTCyER7NY0qfqgDmt9tbQsaVxEARNU8FLq49menqTLnTFPTgkZs
+FFslfbn7a9f0BoXw0saNm4NmnKK4fMsiBE4JfYQ2ms5HDHI5XFCCQB8ajD0gC4PWfDLOSAw38cu
7+tX1QzrCm26qzS0yL7V77Y/L+VIetYcc1oq4OR/dZrXAX0ch9+3F+t6qxFJQVbVg3ECBIuclEYr
sQKArjx7bX/Z9iPw0reHX1gmHFTRABXUCFgm6aB2xBnUHkVNAHG532x12pKjkjY75AW/3RZ0vemI
28Fxc4EqEpAiSUMlLEd71bKLI64cq26bzFt7zeNYWCrR6VAUkMLQuWomotcGGssAKfOajBv6s14r
hFwbXnokzMpkte5heIW9uT9pu1IAca3/kJRD6QOgAQC9IZl+eWCrhld6o/Pi1SNfDOM1Lf8faV/a
I7eua/uLDFiWx6+2a+hOpxNXZ+jki5HRtjzPsn/9Xcp756ZK5VtC5SRA9gYKEC2JoihycfHVK17s
LIzvNx6i9ywys5CDs2FK87CAlXZmayhfGq30LVvzHWd3e683VgqEVnh34MJAQsGSDvhk0sweTbd6
eVcXms8XFf5ENb50thtvMrWiiasXc92Z87GaFVuhGl8608CSz8gd4PsNfsz53lUsz8ZRAAAE1w5a
8nqgAJO8ppa0Om7Sunhh7rdWQ2MdBuhyZoZ3b8K5FDmq2FegoS9JU7xonl//sD//d6NL2pqbvVuX
dlW8gHBj5bvevPsKAmvZn8alAsiEyorL0zC1M/bXy4qXFdW6LFxUhDCbe3A2vrTFlMRDXlhp8eKY
u26CZxmUqki4SoS0zXzVkFr1WPFimHsvDTP3QDKF/71hvc9XSQZGsangtQOI40vuOtPPhZn0ZLbL
Elh9E+/gYq3H27suVkW6VEEpB34YlPPpcAQlI87Bh6GhrXn+YqGVLN6vYcIPtfWrt3K/oq/d2vi3
5V0fRCTREdsHbBBXxxVwMDfiksVwFV467VvWz2oSDpUA8fuZpzOOaUGNpoWadZHdPrTz/r+bgNCR
s/Etiyf1wnHU4/W4Vg9KZOi1jl0ukGRp64S16+hhgZIybGg4ec/FeLcdEaz+wkcA7z3qOKWTWMXW
TBfUMpwQQQZmsS4VOryxBSimRogazxY8kOTGpE6a1GVSJvbJ6J6bo60qyxefd6my+Py/w8u+/to0
nVnlmnWqu+bZNbVfnsMewXgV4m18cCemWK3rEymacwjOGMEuBvt+ueFFW4ycjPFyKsL0e5PupypY
VM1VN1YM1LmiegRJSjz3pAu8zPLC661JP+XNe853VIXoU40vnfK2yxyj0DB+Sk/N8N6gih0XayBt
CR7Cgh0DlWbw04T880PBxJOssKdTVUdUT7oHnnXPYBz+hdq03y3vHkdzSB+99OX2WbzaGtTAgKoS
0EGoGkhkpK1JyaQta2qMJ31gfm36VpeiW+inZPr5D3IAH0UWFFT1V9Pr6Mg1V0c9d4Y67n4KyzZs
zMaPbku5OvmYBVimDeHsgstVfqPFfHTaktWA2FUH5D9TNKZo7jVeECHK6wX5kcCFSHckagLHlIAE
/JRr7hpkY7ik3qLQhStdEzKQh/DQ+wCE8LaU+2STW9jubAKrHB/K4fjp9iJtjI5aRoryFIDgRC7i
UtPcHpRg2lIuJ9SaT/uk3f1Xw8udrLRpmvpixfCz+0QOo6r1sOLr5QJsVsXU7iYMP2j7ZGeZ92+v
YCzBsgieb+zD5eIURYMKX9tYTtMTqY+TqvfrhoJeDC95iGi4GE+xg+GXfOe6b032Nru7Jlbg6wUr
ERCuqECSu+HZWobyvbrVT1kf++Xj4qkA/BtzgABg63CacRDkvMBQc6OZl1RHRWPsJ2iJwMs2mND8
+W49QotkXBaAnKLFiexWWR4CCDjP+qm0w4aHrqo0fWsa5+MLRTszuHzSvSblGL/X35XZ+6rer5nC
M/xD3nJh1LEXyP+LfUAe7qrqDAzlLkpY6XrKk3F90PSm2Ru9UYRxPyUpbG0fpb17MN3xFXfL/LM1
0PnTr2e9zf08N8gp07IqMM2cmDuQl6YgR0CTOjR28Q4dmrkGwMlWz2mfZj/xavW4n5v6rKFnsbeG
ozPbj+7qTPspNaoDYns8oEtdfMXr134b20BxA/y+Ds8O93qfaE4S5O5snXJq9MNjaTWh57ThQNFo
JrD1GQ2FaFXRIDe0cs+WRIvwVqb7sSDpwbJqtFrQ5zT1KXA0+zTJku8GT+coRvthrZ+4bwFs6TN9
Gtdd0zvApRtJoBNeHFevW5mPzujkCRWMmj9069AEnWY6n3O3qw5Dyrpjl7Mh6NKij5p6WX8mJp3e
1CmqgvNyHQM3I2ngar2+70BhGgB3276ULkuCrqh73y3JtEf/gd4fUI30Q58dMKLUtnnitFlnH+xK
cbAstf3O9lbyI3ddzoKmWNoItl9PQnSHF90ykt77MDPO9q2TfB/M2FVh0uVOWdBvEASiRPgPv40I
6kvaOKRGmtssPnGyJt/6PI6j0nW+FSiU+VxOaR7ktDbAAYH8i1+O2roXMHzfY8abOK0eJkMPplb7
1Vnai7G4H26fxGsfARcqbCLgPujGg2vv8tucLPeyZLD1aO72xP2SAQXwg6kQYNd2HeV0IFlCxQQy
GrhYL4VM6BSoo8uMHjnOuyJ9pwLfX592DA+iCATZUAIEKqrL4bXEbtORTmgjRNGaYNqhQaHPVDGM
q5cgHgLnQqSbNZ4bbdBjzCFbK1+LvxdLHThoANbuWXbsW0W04XpKcBShN4jkwkjiAXo5pW4tzKGZ
MvNETdC1xHsz28X2j9tbf70rlzJkIzmPbdcBxXQiWeg9p+3dty2GF4FJBMbAaCxz3bq0oXXNHXqy
ufbYBzWAtf/w/QD94WkAhlWEfi7XSDPrrhoSHPcEzqZrnEammMH12cAMzgSI389ukQmUHQnhlnla
rV8g2vI7lvhtjrI6VfhwUxDi3SgmR4jhCkI4mSgfKeLWPOXuy8zRJfXjsry6hqoX0ZZSEWTlUIOD
q/cKOWJPhTHPiJmAa6b30+6RAeHMuo+3d+Xq+SmYjxD3Bn4IqTOYlctFa3M0suk6Tk8rp+HqlH7N
n1vzgYwfWf7rtqgtBQZmFWhmAIiR7pf8ub7W50FH86oTbT9w7f10uD38nwTc5Q0PxjOMi1wBbvmr
JGZh8IyQeCKnseC+t/zO2/mAvGOQ5o+e+9PoH1n7NOtJoPXOrmne8OEjKsL81u52a3Ui1fM8PFft
D7oe2lQRr93ayb9fhpYKl4u89qNLEw8zz9j7dvUXQE4nxXNra3EFNRFKiOGigZztUkRhc1ayuTNQ
s3/Ulzfr+9uL+ycuIC8uXEwcMFs0UpMRIbo+6gbcIOg81QOndv3KKAIOJkF2LIo+MJYibLW3jgvi
xSSc5n3RuHuS/YrBdZHUX+vqaHRHTeXCX08aHS1RZgXaYNGaTs7ZOPbq2j0e8JHOusCHl6Lwe68P
+uX4ksltyJSxnmH8pf09U2dnGsNuKR7cYVIIUk1E3r02pmYzQxCFOwMq8zxbFZHKzalgnYB/BHbk
CtGTCnBBglrgyDTr9+A2exma5mFuh68dV4EutkSJql5YR2CWrrhwRzzY42ysbZB+zc/2kBz6Dkn/
3isCw0g+3tbL65MF/+RMlhRqquPcclgBWenwSnGa5+RNo4rLbG0OPBXgRNEVShCnXh6t3JtnM85i
K2qdyfeGwb+7ZgBdjVAqCOQFDhCytZL3UKHJXoGKcCtKTe7rsPJNPO9weG4v1eY0ALUVbbnwEJLx
jprGlzUHoXPkgfla9zX0H7otYGsvEMtEvSBoIQWm93KdbGb2sTWsmMZYoI2HHuas/zBqXHFWrquA
xHKdyZHcU8eYXOBhdSvK3DgoBX6/JDvavowo9C520zQGi177fflK3U+3Z7ixhBfet7RRHmEpqvPg
fbcJXtu+R/a3x99YwYvxhfwzDyZNBm63HONrY0C90MyD7G5H9Q+jn+BogHd8ZQZQVpS0eh6vQHTv
svkhoX5bKooRricBEcjCwNYAVeTKgIDUqlKTtOuKCrQD3pZTfsxGhaZdWxjkW1BuKboTIWAqOy0J
iC4amlsrUJ12QLp9rj1bRlTxe1vZwaO/kCO+42w/OjyE1jy31xMBRdPP9c5e5uKhiQJhigpk8LEB
3S0pclYzwEe1DmSCbbAWIcq4bqvTtbpeji8Zx5a7A+IqvXPKy51lgSiqMBVn8XqvL15Z8pHvOmci
es3xHM3ad05lf3Pn9tHt0t3tiVw7qZdipIVaOgAu5wWPuXV6Q+ND1p/07K3hpajbVIW6NkUBCYf6
fSCwQLd+ueWroZGEDrke2fnvpfy8GmU48+mQJaeqKRQxqWs1xrRsVKECOIryd9kio5avB+VfpUeg
sggr/Vss3CnclOTb7eXblgMvCZgKlDB60oPbKcFJpduDHhXJgThZUDP09H6h7OdtMZvKIJyx/y9G
enIv5mKMxtDr0ZikQall6ENtaf5MEsV0tuQIKB7IU8GPBJbSyy1CxILZSZuRyHGPiRE2q+99uH8m
5xLEF5ydewvV2wSxPBINDsCc1bGPUdKqmMX14URZw9ksJNtSVd5alStk5KbvLGGp4szZXCVYGCRI
EO28em0lCyKqJC5ItJrf0MQS3pc3KfR3cwqgTBTWCzEDOf9SJnPtTWlFoqaY/OnoIrJ3ex9UAiSN
Mio9t8qhJ9FsfR73Q68gX7qu3BelJX8n8Of3s302C7trjbHFPvfVmxb542HEjUWd+dVpp6PtoqB2
rQ4xHz6XoxMyLQ3hxu108PA0dr7LTZRF5RWaJTAephQh2j4Li7y5F5srPhJPO8EvgzWW889g6886
q/FINKU7NwkByP+HRf47vmzDEzQIXeLcJlFGDix7aFUWdXMTgZFBHQFC71c5LmQlimSKDXy//dEd
Pny8/fVbts10Ea7FH/g08rvXXr1i6arEEMHEh5V7wWIfxjndzfMU3pa0FVFEPfYfgisUoMvhC2Ps
LZr0Oqz1wh4cr9yRynpYTDeYiTb6C0c1satipN+c3ZlM6TaySrfPlhwykSDzNe9hrd4YtPWd7tft
uW0aizM5kqfAYrtcinbVo6X6BB4Oy/qaJP/wAgU98N/1k5znifQDFA0yEEl4O87L25EgKdYg5xKr
8NN/ElKX0QqcmTNZQifPDnaZj068TIse6TwLRfPC/Mlpd5mNtgdLs1vRowXZhLDqXmv+qdERD365
vZ5b+4aGmfAf8KRGJEq6cQe9WimIjbCeFlIE70D1jwa/k6rr05ZGot8MnBUk8fEfSYqJXtvISmGW
c/o2Z++64a02fejTD+DU2em94uVwTQsOO3QuTTLGrKUx5zOkoQTy0UL/iwwcPdxsA/gwO6I3D601
HeusCd2uC3R3/cp5EQ5tctQpCcdy/ZJ0bjC0rcI8/jl38l6ffZdsxJcmGVIq9trJa9/zftH4IXcQ
sRl9vTimuefrhO1iVdHy5g7/XXvZT0xdI8viFifTMJewSc1P9qyFTdbvEqbqXakSJR3OAYBYu8hx
cIZlX83vmzms2yNV1X1uXobn6yidz7la1hZNgPQoRtM+Rvg+tgu/Kesn0sX+kqA8N0E5U7acrKrY
D0X1vuf249KCDoIhD5kgN4hSCJbmIU0KnzHeBW2ZHG+fq623P1qi490ELmgwCMjcoXPWeD3zhMoX
j3WN9ojanpgPY/e0dCgZL+OntIXvWbU+Rwr0tuyte+xctHg5nNkUNx8zG+qvR12/yx+Ztrs9/OZh
Fu1JRYQVST7J1NvI12p4DsBkFb89OOllOfoZQ0Z/+Er5tzRVYUM25IluVSBIxaMA2AShdWfTyfPJ
6zWPIUEW7/J6r/9u+GGhe4t8SFQgQ2EZpBOKx5RgUqeoXwTl26WotMh1z05LrJy9/O7c1WcgaKnc
7OTGOjhwJiS0M7bn2rK/vaQbtxrkYnqwXMjJycRMqKBJu7hM9WhKDjYLrTSgqubnG0pxIUI6mwiC
TdZoYmraXAWk/Qxk3f1qdyFBOpaZPnVOXmKfHDAjgSIF3FDTfylCui2LSptnY4GIOH/p+8fsbpQs
2meKtkPQahwgFPte7r+RJElRsgJvamaE07oDJia8f6dBhgcAqKi0vsotDpOVjrlH16hqza/5XIRA
B/6qlAi9LYVyCZ7riDgj1yQHalmXsqHMnTXSvEfPPrRa5q+gU7o9lw1zDyK8v0Kk3dAqWGEkuNbI
dRpfq9HtAw2yyVOeKQyOajLi9zMDUFRzxbzcxGTMXdoHXgl2KIWIjWCK6LCC/CUQ0iKHeSmCI5he
D6a3Rgl5WPgjXK7p02zdHW8ETzLgmog5i+T7VbyxG+zUmfQ1Wsih6w5AqgDac3tLtvxJEDGjeNgB
lBFEutJaMZ32uI6WJWKGcYz1xM/y8d0ItM7EnN1UA29OjEPZj78H2r9xmBlMXRkMVLVlG9YGn4Gc
M+JS4D2WYQa6N2mu2dIlsgNW5AEoBoPbE93QvQsBku6lxJwAOXaWyAQGudg15ve+0P2yU7Rs25oH
Gi6gtAQFm0ijS8sZ90kzIasClnfQVvpeHt6exZaXAF5ovDnBYQFSYpl3DUnBAcSG2gJXZgJbMDu2
tAxq501OtT1KXf2FPNtx4XfWe935cVv21gqixhUIByTTca9KKj/GRo6ghU6j3t4P7g+nSRFh31NF
OnbjYCEDglwRqs2R/pIpcyYgF9c2JzRixVM5dGG3ZGBP+V3VXoAM2D/MSHB+gc7SRpRH8vsNUEfT
ZaRm5M7v1vibPb4rCNBhTAV32Fo5oDyB4QBCYCNO0BlmWhQccli/M63Hvvbp6KOYQ6HjW8p3JkcG
xfaLUTgTCqii2X12stYf76bPh/E+FyBddwAeAetCIUDPH1FhW6gg/EQ4FZI/Bc3CRSdAYMCFSJ5o
Nqdgo6t1M6qNQj/01tj5DRkzH9nL8okmiBPFa98eWrv+ZvQz8fF0bIIeeWHfSydVLkac1auPQUE3
unDjXkRI9tLGl1ZM61Sbragenlq0iaieyKB44m2LwJ0rErAo7Zas0jgMCTLIjRXZffOtMJMn16vB
6Wztbiv6pmIAS/sfMZJVmvMkXQcdYjITFMHuHPJ/iGfC5P2VII7A2ZVbZu6Q2XZtRQXaEO+48XJ7
AhsuPfgCBbEZIILXj6OMrGlWNcSM7CG04jdmBidlz/I3aPWohEZs7smZLEkHl57jqsAlFVWj4RdG
4DbAuapCRps7ciZE0q1x7BbW/xEyBL/0+9HZOKce6rZAzQbnVHYcbAag45SlMDjYa1prT4azPNze
kU2bdiZCmoAzG3qltRlOalq7b1Bb2we2BvbuHgQufmNWfH+/PAchfxsQZ9x+unT7AHvT26NeQd5g
hugP51NzDNCJMOzvx/5jwQh4ewSIEy0SJCPnLA3XvKYxI609Nux4vD2PrY3H1YabAG8fkKpLRzGn
dlGWJIEJLXztW6niHdtS3vPhpXNY1aO9ZGJbJnNn5WgF/uSaCsjXxpsXzuLfGUjnw03KGD3vMIOk
OgAvX1fIEBwrbYfC7NrnKn4g1YQkPUMHiTIB6QzwQ42LCPjzTAhAWofbmyIGkS09Op1QR6QrBTXQ
pfUCh5Y5VJSZUZa/TBq6l6I0OLG+G/RT477PYQZui9s6OwKGjCoyeB7IW16KQ71/54FxzAQK2QAE
/5M9aWE2M/RB3N0WJAa6ntdfQdLixaDEL1oDghbU4j32jL8bU9Cq5WnxqUQ0I3RbqvJ1NvUbFACg
2STir3ROa6+fm5znZsT5ezfdZaPCZ9se38QbFcEPFHlJp7POuWBDWs3ISg9N4XuzYsm29A28fbAA
htBx+Xwied66RdMYEZ33Y7VHSiIvFM+6re0/FyGd0SKd5wIlQEaUovPFGnLjsU5RF6FQsq2FAuMD
AacB+v0iyXapZOOagJIbFO5RDhovPyN0DbyhVQG8tjRMsMyBNwZ+G95vl1L0rKGU9xnoIAndZav9
4BVeSBcNb8S021Pn7o7buM0Q8BIcUSDNuOK3nuNEs2uCpBh6c6afJ9X7anNrqI0CAWTfAfORTqbR
dd66kBx9BJck/uSUnO66uisz31pMLfCs2fqH6wBPfEQPQb+DliHSLs2rVhOT9gZy2U9O82ypjuOm
OgvgGtjBUBdrCS0588s6lB9VQ6kbUUHKsE3BTvSLMJWN3lw1WE08onSACOVgSOeg00o121i1xvL1
1Q5prO/N/B3tFe7yliCEPBEiBx0LqhKk2fST7S1uht0fJ1IEuZV/NGaj9w2COguakyG433yei5M2
Z7Asm5Vo5hGN1hcQRRYlWtfuq+kj9V5vC9raJUE9LWIGws2VjBrBIyCnnoZE8vjqzF/jdd+pyBq3
l+6vCPHyOlOE1gBEap0gwukeMm/XrA9m/0BUrY63fIPziUjmgFS9y8oaKwZw9Mr3yZu08WfnkMU+
/R3H4e1V2xQGpUbnTGTHEX69nFLTaMZANRzWsh2WB90urBem9w4eCCV5sLiHXEnbznaIuCZDv/AY
fT5uf8DmmoIkA54DEqIgXLn8gNZ18zh1SyMiyfi27fLvvI+Rn0HUzp9ilTJu6siZMPExZxuYtIDZ
LloBy9ftup8VOyo5a8Xpkb0FUTwtkjTIaMgVWKVVrLUnbOtknbLs2a4fbi/X9gz+ji/NoMgNtETU
mREhrOX3xs+uOi7/gG+C2/5XhqQT5cLW3psgo49XHnBr/QzNN9B1e/r8301Gcq2mMRkZsXGeAMI5
IEzrm9oUZipGRNWWSI5pm3LGGxNSYN8zv+udY1y5/2JUQcqF5wj+uQLOltNCmwm1LVCsMHmr6UH3
lquYLDa3/kyGtFoOaiY1Da0ygZT5mvL9QI7j9PsfNgRsJQCEib9ySqzwqiQnNZbKKB6r+EttZr4+
xwqnanMeZ0IkK9oMRkEGGmMe1ju983zGd2amovPe3PQzIZIRZWObldSCEEN7Lxgz7o8OUAHgQIsU
EdQCD+qlJYl7tCHis4VAbo1I8bdZVzkd1xMAuR/IFtH7BncZ6KkvBay6gbS+hhguR3MH26+Gu+nG
BO08oFHgCP3Dkycdi5gsvNNyC48Apu9cjv4Rq+KRe23akc9FRRfYVcC/ghbEl1NoOV+7gSMQSZsl
eUpm8hHF8MBeFfXJ61QV3MIoXRpehDyRHgd/GqI1V+08k3jO7XwszagdwjX/gm6MqNfXk6+gSrl9
RrY2BicZMoCeRLBOqPfZHdJ3oJHIusGM4rdAOMSVwsBvDw9QpujdhZeHpLh8MECvy/A20/M3U+ln
/cs/fL5IuyFAg92XuRe7aootLUMtUb8ExXQYjOj2+NenG+uClB4SK6LgVWbkS52Cu8xLrah1kIU6
ZjYwkAoDsrFEIG4WfVYQzAS2SdJcqwZuvQViPiIlJx+azJu/ajw1j7cn8ufZJWkUvGPwVIrKGzgm
khivAtpyGBYSaWjEOCCKDqqnb5w78Es+tZbpu7w8dNljz98tYPlam5/FqDhAWxMFMFLki1D+g4Yv
l6oGxpcmsUxNj/axqR9q0DnfnuLGARVNiP8zvpwIW+s1GXUDIOOFLPuk73e8Sn2j03ZxfHfEAdFL
4FSBuwMEHNGFy5lYzdppdYW7y+yX3TN6Yu1uz2RjpQz0osP1S0GLAEf2cnxiVqzO5pxGmvtlikYV
YG9zeBx6qDSS61cgVXBblMQEfCVyge2dP5n3e1xI2f4d/yrplBSVY3cuBVTv91KDwxtQNa7Y7K05
4EIRXQHBbQiSp8sl6iz0aLfITKMcZzL72puqF+z1yUeqEelnBBdgV3D8LwXoA6fD0LAp0op9CSBK
5mdJeO82QwTi8ejHgA5PYGi8FJGkcTE1JvgqCvYxTlnQDwoH6PpEQABWCMxUgItcNbVzRgtFdo42
RbSo97ikgrYOe21fuIrzoJIjfj+7RBrg1knOISeBG99pIQX7UWwdS2U53OamoAgCoADE+q6qxAdi
lCDZMyYUkVRhN+g/ptHxqa0icFaJEcp3Nh8D0crFYmSKqsHc0y5/KJr6u0uLb7f3f2vZUJeG5DmK
FnQESi7FkApv/7UZx4ixyKEZwE6lz6wl7Lv74dx4CsI5gjsPc3VVpoZCxcEeHDpEln2orPeTd7ST
wXfzD3PybWGvt6e1tXpAj+C1iMg5vQI89NaQIzioDVG7HlMnKvIj7RVXyaYIxMtFYAFd0GTgAThD
jGJs8zFKmek3+kkk6d1m9w/zcMCNgj60oG+Xmd36MatzEKcNEQJLJg9N4luuwgJszQPE0RSuN56o
V62h9FSbUs2EPhfNhwGpskp/Z6qSV1ta5gLKgwcQiIuv4qOsG0mBzlQzrHH+6DTms1db+2bqwsZy
Fd7etdcKD1K0WHZEvOAqVprlToPQTMEjdx19p3yYsx3IdUM6f2CdKpi9tXTnsuQnS+cNM3CWPDJn
9Gv51NXgv1D1bt5eOqFkCPxeU1p1aW7wuMXSJfwrGt1w9tisgasKmKukiN/PrI1FErS+GyDF1PiB
JNOf8hrHeNZ7BZDm+s7E9kDPQFCHXPAVrcGcjF7a0Z5HiPqja2frF4viVt7clDMJ0qZYvPFy5nU8
6ugPXj/GDDh5Fa5gA/BkAqGDHoU4NziWtrReVTx0brFUPIrZ51r7VBqPa27vTE8UxDM/qatAMx47
46kbW8X0tkULTAPe4vDY5VSTm7gpmxxjBuCpeZ0c+oiuhS95075bXbqjqx0sLX2DIn3dt4EpX+3u
y22T9H98AEgGRfN59yos3KASfZoN6IrbnSrjN5mmsCv3rfagj59dthub40CeTHp3PAgrjrq6/0iV
/NFqGZa+tCEVXZ/8Fi5RGy7Z98RSmI+tg3AuRvLpWlaMFlvsOWrdV7v60tT7BqCiuxm3wZlyLkW+
3JfaSnUhBdyjftpkfqqotNuygsBEgcwGlBDAtovfz85zV65ggl1mKEnHmkDnfZisxUHz3F2mJ1/A
ePb5tlKIQ3X5ssOE8KwTNwgKcOQnPIWFWtJ4Be0Z6NuM9oGUtT/yBzIboYGKkKJW3ItbZgSFYbCI
gjEUpemX8/NKysDwkvCoeWXxR1NF/SSegVfTORte0oIiiw13qjG83oCbPg2dBHyaho9kElja/NKb
Ql27O/0q6pbw1BJ0OtfvLdqlGQK3SR2Z9UdvNnyT7bKEBk326fZOXa+cCISgmQM6OYAqlkqqB2LB
agShUhXVvg0edk/JxX6tehgcWTAkceFTXLGRgFC14mxdqijde2Rn//YWZMJ2xeH2NK6tvJDyp9JW
R4xLfsijxjFdswlScpC2+rRF313Fhmws1LkE+Slf51NhuUICcfeCwc8Kbs9gc3ywsiEQggQl2r1f
qnDa035sUJMM//FUBjRRRI02twE3rAm0A6qS5ajRWlrrnNIZwzuLX2bEz6cvmhYSL6zxOro9la3N
oC4yucCFA2Ahn34+F+ClSfMKRRkvDt4R1Q4InNsirg2MBbcRJeiA2SGxJhO3dpPl5Ok015Ge5SEZ
H/v11QJcH0VCu6zaa3q9vy1va/nO5MnxA2aPvOFFX0etMfmkAGO+lb2YJbo/6k15TKpS5VJsrSEq
6RGGE1YAPAWX6jDYzLMqU68ipmdo/cXgILFgKTzFvLa0TsS+BHYUlCFyrweTVW45Zg6OP2j6HkCG
oNinzWngJQH/GzlQUPleTkObltItZ62KXMMFDMb5RSrQevJ4VpXpbAQTEUcEuRIBcTP+R4YrUW7A
BKSsxhVX+EPzoLUPaKru6zYIsLWjbT/05Yd1JPiI2jf4u6La3a8h5/JlP9PMxrFaId/Om2+dSZ7K
mA0+QA/7pKvem5WnwPBvrSxyysC5Ix9PiFw/ZrCYuf2SgDa1CCqng5O1HFsVpd+WepwLEcfizG9Y
x3zsMw4hlR5qrR+fbq/ZxvDQCXTOQvQEFk+2ef1CR6Sgyy6y/Aw5KpUd2hwegxsinIXmNWIJz74+
9YpujaulAYox8fvpc61wfTfHFwVPSCIAXPSH8vZs/E6LwYPaYfy4+VQedPbx9ups7DACorj+KSqd
TJTwXH5+HBMnGUvWRN6Y7m292+X2u0ll2LbmgAsBSHZELeA7SXammJu+RZisiVjybZgyf+D335vi
xvlfAeIDzhZJn3prgvfURIb9uTV/e+Tl9ipde+giH/V3fGmVWD+laFYzN9FSxv5kHXgcehbazL3e
FrNxAQAoCHwSKtwQeZXRQ/VcTjW4teqo1NFMmHdm6xtVGiGx+Dme3FctUTVe2tx9F6hINBmESZNv
OFSC1MXgkjqyphqFhxxJnjZx3mhep+oGvqUCyLUiZAU2b5Q1SZZrqZuWVdxoI8Hg/qGaFVfA1vAg
+QBOUdA/I9FzqQBenBela+OUJA1pHvlS8hN60d1fCIoU6JkUoSZnalalC9p5ZVCzWtce89l824wq
ZMjGRICoRxIEXiwQ3jKLpGnHJJ0SY4j0r7x/5NXdoRDR2u7v8NI2rC0MTJph+NEO0/erfritwJtf
jxwImCoEAlJOd6NzMgI6LYZPvprjF6qpyrM39BV3OFwxVOgBYycbQ9a4WpsuxRjpgCXryNYXdeio
kFtbkxAs4gKCJmqZpYS3k+na1M7lGIGVO8h3caYiS9mwJsjcIoqPyIKISkubUNdZmY5WPESL/YY3
jxl/swCfrmq9tLVWQNwgjksIzLvcacIb+jZhGtZqAXF1Uv3qjV8GAN33b/iZEFey7BOgLLU9Ya16
67UNxkpx+W3MAZUHgmQOXSWx42Krzg4cR9VRN+qkj7T4wIygWxUPFtX44vez8Umju2VtYXw0edRA
OU6DtVG4Hxs2HY96NI8CNg6syPI2GCn8d+7mQ9RjhzuyhKbxihbfvDol4+e7N0N0sXCBO0WZ7FWc
U+87MvKq6aJX4kXFolir62MBmIGNZ52Hxm1I3UhZm7H3rMHIdDMCmLk/xoPC1dwYHu4ZriCUBlKB
NJG2YjWsJq04hQVP/A5ED3e3uRaRbEHAhoZbeGXJuZNR1xyOLBOgJcmvxyn9ee/a/79yHIBXkF9G
evny84upHQhhkxUtb4v+OW4UDsjG6giEEipO8dTFG0pSVJMWztwCXBx5hbGn1foJ5EWK3NK1VUKz
Qrx20ahEkF7L4TtWWX1mVgR4wc5PraDzwrg7WqPCU7s+caJeFzlfIBMBMJHLGpcsHfRynEnkDsmu
sHfM0feVfT+bCqTgAhV8UTBPMuK/NVvuxlprAL4y+7XzoC27Zol0UxHx3Foy8B3AiKOvCzxbyfrV
ie0s6LJqRDWpjrqFl+CaFM+IsaKc2r2/LhyRVXSnAQgeBh1AjEsNc90kLbS41yLHr7rPafzptgJv
bAxKPTz0AxRZc0zmcnjUm7otaRs3yqbh45jHEEJBfqp9vC1mQ5EvxBiSmMIyl9Jp3ag0ap+s/sQV
e7IhwEZ+BDFApCquyyJGe0DDPoKDaHY/jA9Grvh+scqXUVpBbQ8IjIii4S0jlvHsxogpM+yqNqyo
LH4kw7551esnbuz1dZ/x33cvFfZbkFDoyBtf5ZNRR9hneQvG4HanJ49sPt4/PDgbYHNRHImIveTm
rBZN10nX7KgyfIb8iSpaurUR5+NLCuVmOlt0kjkReeni3HcTVVHyxumDW4PgFdBjwMNQaStAbeNV
Tp2QqAIn1AwOjTxlftuUgabi8NyYCmBb8GlBM444ucw+xXKt7Jem1SPQy0/v40WRZlINL63UZLQs
03Jwaua+E4P9P7h7oy++XjpyDc06veQYPrNClgbZ/SSUqBKCL4sSPQG7kVnjWzZaK0vYGpXjabTf
m/lXzu43Tri6RQ0dDh3srbTVi9ag20rdAWzMXL9HKZWzPJpcsQ1iEOlow8uE/4ELHAAo2VNLTT1f
7YKBKNJI/JxHvKe+M324vRmbQsAugvsPMBEkRS7tR0PdUWNdrEdN+Q4tLGK05rNUgMNtGeg5jW2h
Aqx3KWNkPUKEFgCBtvGY5INvrf/D2ZUtx41ryS9iBPfllWQtkkqLq7RYekFItswNAAESJEh8/ST7
TtyxShWqUXdEdz84TBS2g7PkybzV7jna5BO3b8lTwKVCKQQX42gi0KAiNWnAJ2TzP627I+UFsYC1
evh6uU5cjQ+jLL/iL3NrzxHEHWQJPrrgvbXvGrL++vsnzDlENxzoAEE0aknyf/x+SWvAwinYeYN6
79ePVn+RsAtvNqkKZMrPdR6dmg2IgJEAWeCNn8roumiSqBnAkUTGYBXp5Gkezh3iE5VyNNIuXUDg
L1oIW48cUTKivCtZZ/9w7fmt0+5qYEEJ1IPYUhSxy0Bu48lfhW24ctGX1uE1OxMSnjh9aF8Asg+A
cfiTx1gBCTUT21r4gDrrIZivvfKCjhdf79qpdUQ1Ael+tIgte/dx11RFhAU6UAOuqWjnjeqGJOOZ
WOrU8Qb8ecknwZP8BLB2iBMWHV2GkG8uA1t/wlMNosd/AVMKMREUE5Ecged9bHUUdiEQUsP4261J
BY/81J6nPKy8KhNievx65U5tDkrziwIl8gLgBPm4cnHFEWXIEC9ZW2XBiARKdSBVmX89yueYdyFR
+r9Rjl6cuK2soIN6wA9mBdesHVLFB4z2alVqE9pnTMTnKf3jegPvCcEhpGmXw/KXiVBdV3TVVJof
9SBQKXcyx2cr1/r59ZROjgLtJABWIcT3Ca1OyhBFLArSJIdYBShWzJ3RHHStbXHmFTpBdYn5/N9I
n2rAdjUL9OlhJMdNGTuQ6Clhf4LqvgfVgz2gk6/8f6QpPp93NHh4gD/DpC+sSsv8/1rFobFsn4Ig
DpyLIMtZgVgTfKbmXP351CouXQuLqUWMcRzkEzec0PU24VZVHVBYMwL9u6T+9fVWfbYOmMpfgxxZ
h2CQvejYDM6zwb40nd4FXn/mgJ+cx/K4IqGzqKcdGVkwFAwm7IP5R5RsmLm15tvhnNLRiVmgFmCj
72ahLvkkZWga9Ff1dd/ub+POTxGInDHTp76PwAJZKSC9YUiPVgm8kEAaJ2W7DwhPY6dJv9+ZhKIy
VKeQ6ET+EWq6H0+U2wU1QxTModSUz3xdPnx7l//+/HGWtiES1jTC50v3oTDrsLz/F99HWzMQP8sr
cAxSrqaucurYYXujdOqiptueAY+f2gBAk//p3EI6LTpen4LRbi4Y2zdpT3627bfjYAA8wJiXIPeI
hN1xUdzYXETxZMs9SC8ydIZDCzj/eoU++04YAcqnMVJGiLWPX2HuT45yWkfugyEr7bRNrmontdmO
1wDAnklOfV4sjAXc31LacaJP75Y3Vlq0tuqAeN6J+Uqa7tvXAf0C4BZHLQzSRfj/0WktAfUrTSD3
5dzkDCod5Tns9udHcRkBeCswdoAK9fhADcrixmZG7vM+uUmSfBiyMHWmfzMP3OhFKAupg2OEArOj
qi90IvbgK82JSTI8Gl9v+6mtQJr2vyMsx+Kvl2KKKao8E0agA890Zef6HNz081uElUJry0IQBx/S
XX7BXyMkLAqaFrQwe9lcshaQtG0/XKpz9CYn5oGyAlKEyDcjpWYvv+KvUYoZWFaDa77vlVg70DoL
zgUXp0ZAPxBsLKAp2PgjExuVdTklRSz3XvXA27v+214wSE0ghQjyFzjDnyy4RVrj0Kpi+5ncQUWV
f99A4fuoQYJrCl2SGOTjAgn0AUUJJXSvSpmTwEuVtf36KJ3YaAiwIq8C9OayE0eXzglAkzKrkO4H
fy2s67C7BE0kPUeUcmKUBbsS4N4tOLHkaB4kdCiN9cj3oPvp3t+b5Nc543FyBBDLID0BsgBYw48r
FQ4C+s9iwk54lyJ+Lat7dPej2fDMcp0wuEv+Y0EI/kM7eXQvGmShp0DhybOCZlfrILe0n0uVrCcb
7dep7H9+vT0nzu+H8Y4WjpaSjOD75vuxnFehr1b2uRaA5QsfUy5A8OGiI7OGLCT6TT8u3GjXZmqm
iO+JXMekTP04lf7m+7NYWnAjB2C+xfh+HKNonZJz4rT7YX5x3XfIH3/9/VNzADIngbkCpS9yLh+/
79AoGmjs8n108FSadFcV/fEvRoApRKYTLg04hj6OQGttpt6XcHXQ9RNXVZYEbWrqc7XcU6d4sbj/
O4x3tFCyQR9VF2CYlq18fmfVB7T+ONnXczl1plC7R3UddXwkno8GAYG4iJlq+F4m7+wwnOvBOvl5
lMcQo+HO45X6uFQdHSNgHGwcqAQeiaYrWtMz+30iQAMCIUYbgrdggOHCfRzDdqUV97XD97Ftpc6w
DWKSF+K9rusVs+a0RPVHCzsVZzUXT520pTsWNuAUQ1JMS971JmB7Yd695MGRj+785+vtOeGkwN7D
mQNsACjH4751v6yGgml4vSFLMqf1XqKi2ZiA/46lmybF95lcFrZPUBjZi+4NHO2PS+krBDh9T9h+
RB+rB9I8S0LlLzlz5k6t29II9o/sHrR8j5IebV2OUBjHKHLcxdFmnHL3XGf0qbsD9nu0eAOlh3Nx
NMRUUKuOJN6YgV0B2bGqJEt7fdPrc+CUExuEPBFidIhi4dH3j1ZMuz4H2nEu94pNP0fu5HDUUhs6
haEaV5OOnr59HpBGBPATLgai9mM9nEQqb+4bTvcJ+2HjvNUPwvXSGf/a5P7roU5cXWCQIcUO2wAu
+WOcZjMxOMhjAGcgegrT0f3+Y4ZWEbB/oZsHXsDxISCzIZ3CtuzpfTVkQ3HGKpw4Y+j9Q6wIPkjU
KY4vDvdLi9iybffKzSnJgyifzxGtn0jtIhmJ8wtoIDjkPhFmFq3B5nfwvOvwrYgyNtWbWLGsGdfK
3hTJmvT1quU3xD0XVJw43R8GXv78L1e5C6PeRB4R+8nS1yrUeTR5u5aRC/C/nLmrJ3iPl0lGYLRD
Dhne85FPaLclBb8TnH8PJGZFfRO71/54XYtnNiSrMH4Nk3sP+jMkVNlw7hafcLCQ7bVx/PB02DCA
H+eJdtHC6cJY7IX/W3VXibdDp8cqmjdEbgttzk31xImHS4LsMoDrqAUdp347mUyimDQiKXOHOkcm
YijDziIrGpbR4D0str5c9WilcMEdJuRd4q3a5PnrW/cPrOPIBUOqFm/Kkq/3PqeyhIwa39XdfjTW
rUNwMVAEy0lZrd3Cu/eYux567yeqb2huZSnz7NVo9esCMQebFUNml+dOBVrAzmtfv/5pn0wdovCl
nXrZDbQ8H4ulFCweS4NLBfn1W4Bv0tlZd93KLzd28e1kGAbAs5csHEALUGvZqb8OuDcJDYH0QRw8
xrKNKM7RkZ+aCsKopVKG1PEnQoJwtma3jBW+76StO+cT7/L+Vy9fy/bt60X7dKaWpbIREkLrGVjV
6Oh9oE2tvIn73SHMzLRi5frbn/cXEhXkPiPvs5L8VHmSiq7sD1UA/Y1JZk53jlTh0yVE0Okj67ZA
2ZbC8pEBCLg7O6YLx0Pg/Wn4oZo2drfR1p4E4E/yz7xvJ5YLBJeYD9w5FGWP4UjuYOnOC9vuwKFc
bl86d99eLnA0ez4oYCOAUY5rYT1ryOjTsjt03p9i5fE/3/88CmBAhqHaliAb/fHYLhWIuAnd7oBm
81/qnNt0am3+/vpyqP+6FGJg4RBVXneQ7DULvTP5yU8PJrIif3/9yFP3a1WMfozf/lLPe+tFD4/f
XxvkqGDTfDDWfKpPW72mI8pt8kD5s+J9Njj+mbvw+aAubdh485EeRqr72Hy3oMOxnAqbWybX0wTn
P9xp/7cXXc1ma/Xfjs7g6+HdB6oNsTKSPUfXwvLx9sZt3R10ibQhUxDAWgfRAznXE/p51zEOAICA
c0BV6ZP8DRA7STsWQ3dwqlVbrc5Jqp37/PLnfx2qybZpzyk+P/S7SjzQbxOILcsUotcftB+QBzlO
Sgs/qcuC4Pu2ivOpLW6lZJnjsMyOedZ48f3Xp+zzKQb0CE4KkuwYFLmfj9OhSa+iwkz6AHRm6uj3
IoJG3M3XY5xYsoXUEwFMgjAJSOKPY2hTNHCO6+mgI50HbZe73zaCKHQjpMCS4fufukAK0tMyrAaN
g5z25XVpff/7KG6DTBP4nYWu9mgCWDo5xxBMOah1nwig/r6NBHPRuARcEG47RKI/9c0Y1tDZjcrg
kDQvQX2ooMVir891ZpzYatw9XHRkFtDndewcArA/w4Wq/EO/B9EzdGDZqvw23yEm8vcYR9mRUUUK
pw1jVJULHvRHSNqciVNOGK2lsQQ1jqUm9ylQ9dthQGMuRhBlzrwbPCxryt/t+QICUY19DqhxYs0Q
M6ItC/1xC8/e8ud/3XZ7GFuAazz3EBt729g5GNYsVWy+vh9L+QTf+eDEAlIMgN7SFALCvU+Ml7Ib
DNEk9A7VGD265cCv0YjMt1Pl1wUwde6etEreDqHLMpdE3qZzZ3C6arSkpYlhE8uSyZ7drE5CuZkC
RndSqbc+jt7sBoi8eQT3xsqfpvDVOGX1UFJiMSANB4unNAYoPvW19yv00a0DWJR3IRu+SEonU53X
nSVWeuDWJunCaV9Ow7S35iR89REHQ5aGRtZaOcJBM0vxR8hyPUQ1GLcqIDOktKD+5DldNhYR8n3J
5FxUpH6rraZcCxV2aeI3dO05pXxvJmfYTeA0vOKxQg61c6uXkqN3Ii3n2cVBVTCItPDXpkOPdibL
4KVjKkCVK6p+dlKFTQoagAP0UB6p7tvcRKZ5YknU5kPljOuAJt5aMD5lo0PMtoLWXxoPTrMSxMJb
p5oHsJ8Uu3627JU3WG8GirldOirjlmlUxOyPNU9lOkCIY+U3IrwRs/NAtN08dGAu3jqig7RIMEQ0
K6gJnbxEb5K3GtJ60dprVPJToyDXr2II5G0cMbw2cnxyEj6lTju7V3GCRU95YhdZp8T0XIs26tKo
DQx6SRl7mEWLuMq1EnIxe16fMbf276JK+20ad5zRnHMv/uEPrkaBo2QZkQwgi8bpirvIa+dflT2+
Q3ahX0vRv3CDtF7KajeY0q4QLErpGD9qQR+nPn5yjZnLFN1nNkTFG5ECTAhubmsuctvwGH9vLEBC
GCZT22WDZfHfYQxIES1IkY094fsKKaatn3T3gMm/BM4EXYm6dHPdT6uqt9+Vo7uUtOF0m/RGq7yP
h6C97q122OiO/6Haj8gafQhgJ+jH4D6sRjlkRKCJPXeUBwbYYoz7OIunuToA6vGTh4rjQbHCCRkd
vW+66sWR0Y+5VqJPrZr/1I74NZXSSmVT+hlvQBqig0JnxK+itBJlvO5F2F0k1hCC8r4SfEVFXbLc
RpvclYJQjUyFJ0GVUXgitSsyrsKwrjZtbYp0DJTIHfQx/4FIgrhoGvZA56lI7bbxV7wtnobe8h5D
7rYX89z/lqHqxzQUBb8UdLayQQUvQ+GZKLcir4+3wRSWceqCfrj7YasGlG8SvFJMDxqcjk0LV6aC
bneB0BYFp0cAhmy1sUAgMlzOZTP4t8QGBML0nUlloNp8Il6TTWMS5hGt/oS15HnU14NatXFA00AN
LV3H02hweAI3dbW9q2fP5qk/+1Je9DOD3vsQOFlYa5nxQoLcjLbgtXfACmajwyVDDkzl9tz8cEuw
lyh/egPTrdxAEqXINPGDrGy9QK/7vgv8rJ/j356xerbTTXfdgIb/ehH2c3EYugeXsd1cWz9o1Apr
Y0bBGXSgbIi1k+qeTPTZiWuYGl0FvsmDSv8UIJDSl11c1btg7NBIN/BmdFJLeI/95GLpkOnxb4Vn
ox2qSRr9wG2owF+owCq2OhDFYQa9g4VepkHAwwp42liFt4kNKS6kYrxa1VY0kA3O5m3T2RtFqiod
3OZnZKMhH69fl4f4AVkfiTbzyq6A+GFD6hsIyfq33USaXI/jKFdzoK/mQk7pWNnbQjrbsB3ctHPd
B+Mn284f3ukYOuOWT1P8y8W7uZ5KYv8i3Xqg6xGQ85VNNG4CWstvp9p3CcBGYQEKXju+6SqXVXnT
Bt1T3HnzPSqcbyCxtq+YGu84xSZxzuafMmhLWJmqLzNgKp1+ZTSdMgoY064IYrqmgT29DqojG2+M
2YNtTQ+G18/oAxIXsSuDnUtDbxdLHBbcZisbg5GkAJeptLbsKkeil6Annc9rA7zXzmqIxa+8cByn
lDLzRsOktTYOS7i614sA4quvfDdv9KTzAcY+paUf5qh5+vkQSgk0lQqMndGwTVKt/ST1YvqriQXu
61jTrK7bkVxAcJAXwIM6Y0yyOrB6MEhZDOLNSmrdrCduSKpcKLZWbqjxWE9gs4NWKCH91hvm53am
cR4y9HAL17CrwnS7XpcqVSMFltChb0mMXFUpylsVGTfvx85bBQEUA2wNoxro0U97X1jPeDP+zH5V
2Zlq2yGPXei7p2aEl5fywRZi4xUEUvURnr4mN1CMazbzzBkObFm0qW+UV2ZqqGha8gRtlEH74Paz
EenUMJJ7ikw5oC/bOrIyQ9Gq63AOGkv8RNtjOF9Ue5vW8txVVbpxVg1xfe3hb6Z0oBsRkJQ42BM1
4ofhlR4OwFPbd25X8Aw9xrit/ihBA1KDWDqVVPFHMKLStZhtdxVUDcmp380sJyj/Z0gzzinI5MfU
A3/5DljPYkMnU6ax0n9mrGWG11ZkMYp5dyGICjZLejJniadXnq8h41a5RD9LChI2CFzfAWxDVtyq
1TNsoH6mzTznMM/tZRuX/T6GjjPMRAS1bhLp5sals/lZlbT1rq3B0S+gVXZT03VeBhRom5XKIc9d
x345fRisQ5iH1G4qNxsnl2TCGpqLsMd6JNHw2/fU3tbOoyt8CfSKFR9iUXvreCjDLqsmVOw9lFeQ
nQnJ1vG6PieibDOQYlaZD+Wd3VyGICgLeX8Bg8xTXsftqqm66B7vmLzRXjNcBg24QRoXV2Nw26jO
GGKujW78YQOxRX2VJKRI43KKXXipykBYmMtr9Er7z95YPyk3Lh+1qts0mGJ5RQu4ZG5do7Osh9Mk
IolrM8GVu4uNTMTKGicvLWqP/+6VHUHYu3VSv+8pS2di/y4oypP5KOx7X039tLXCsVG3o++Uv3oX
bszodZdd4v5QPqt24LFMUI+ViWk2DlQlusy03c6uon0T6gZn2aFpGHTPRazuRC3brZWwKnObcgNf
LQ4mkHlO67okm64fxosmtPzcsabwAjxvKgOOWqadPbrjumpBtNY5ZoFW4bn2ZtZnLker+xCwm8J4
xYr4ZbeaLGfE3+jzpHjt+ohlg7S6FY4IGGtCL6+EgLRSEpsNnto/3uy8aaHXYIDggL2joNAkG7+O
c0mC34XH7dQ0BN0D6D1Mo65Cc0rNkJSryjSpNSYRCpUho4ZVBs1q5jtNkUKM+R29m3Q9iQa6qW7/
5DWyyqgbPps5qC4bFdxqzwW5VSz+sJbHN3VhD7/RXGPvqpgM9yYmZONQDkYCS9cPvFDtihF73hYi
1Mlq9qldX0NvQKYWS4orGwsPWlf0UceRbpPc7YZApZB5g/PVoHdhlegZoNkYz1vAhxbumwVdlh5v
508x4+1LbemVBx+kt3NmVdJ7HXTUPbtN/wL22FddhCRjpuzhuNWQPdH3ZG6nvewUwDAlrMzO7tUo
ctqE1IZ91ZBDj/ES/Z5iE29AoD2+woXocmRugpT5FeoyterkqiwsuQoInVdJ49ZX6Mjvbl2m7bte
hdVahiLAVoRNk9VFz5JUVDN5aJQABpG4PY12aohaNy380Zi8iCx3bbn2H1Kq8Za6/KELQ7aC9UXI
YFdy63CooAIcBITTaLHiteq5go/ahR1Wp0/KTQujlGnAGF58q2uvEDaAdcxY5aR33GfSvaci5HwL
5tFKrEP4tiAcJ/W6obLJm6q8R4nwd9vAy2uDOvOCYc47MiCeSMyfJBkVLHkAixPh1zfY/hVr4uYJ
ELJ4Z4Rbr6YayO0Zd/qgQgMPvpXqpXIDdW/51q3sRuCykggCssU8ZLyXzF+1lIEgj5fOParssdo4
c13VBOJrY2FduTPjJaj8RwjwwTlFcUINUsJlNHxdaBsNPYMVPo/YoGdCk6C4DhTSyhEgc1u7mlr/
QozODWqvI5gUR6/NmD/YW1oH3rAq4w45nmJGPQaQc/9GhlWMfir6y60DuLMgC7xxkkqDjVOXl2MB
SFDqIBn1aA1tcVF5pNC5cMGyYfEQzE5oX2gvE8lgdARtyqcpLOLUiijWAVAikH+JFn0Tjteu0LD0
GgamsYGghwvsT/GdUL1I+66UAHaaKmuK+t525iqrO35gtnpoUSS49BMBf68wKp0TSBKSkrHb1mY8
m1AJfeIhvzOihGdmD1EGPUHc6rItLxy8GpvKEfEGJBQuLrMX54BT80sQMNrdHt04bhr7RPLrQpeS
3YBlY69C+wVaR/2wI4Xy4x/EtkGPZOyBpkTSXywY7m2PPriyC3Be/fGptAPxENPegfa1O5sn4Q/T
zSih0MeKMAfircGpT+KXsTJPfvzGS46XUFhwA8PAeql5badgygFAvYqkW66rSLM9AY/NU1jg1/tt
G72NZojTwfd+gGA6WM2zeGzrocp4jXvB4v69H+MCt6x98vUEUXeDaLCcZJtG0gogqkp51nto0hmm
xL6HI/xQxn71BJb16BWsY+WlCRyJZ7SPaEon0t6Q1p2GrKWIYSlaR1YUiIPdALYoe+2YguzbmCc8
h5ACF1vjD/ueh43eVc3Co0lDhHVlgqazQZN3Z5zfGzVcjRIC6n3IXufIHFpkLhqETGJk10MZ//II
91MmAQBdyXLAo6RtZwC5XgxQUBxxMNPF4KpCNVi12HAwxLsXiWojtPv48iJo7Td7Ct78ZKizlsNA
Bsx+c3t0UbowRampsBgoZjGUlacSayaJejQA1WRz7BDcIDr+kb6xUhpERTZ3kaHIOJTFTvFxuBSe
NXhpo8WOmMJCt2EAXEztjoGTN0X4NAkA/51qvptoGOUI7hHs6aqGYUnuO5s8WaKy0iig/sZUVGSz
8ejW6LhctzUZ8NMq+SPUfEQUL5b2CFJ3L2ibV3ll4GQjQoXBLuf2Zoo9zEGjW7AxdLy3tKGvDQTA
fqJbkY9bsGZ1tzXw0amLp2fMdOQfDLiuHiS4FbaR7qo6c0u72YEMLXgQTVHhhoedAsYO4kop3Ebv
WaAN+cK4kx5y0lqRXPOWhZtxkOtAcPsJIbHOGVBbN3C+h1XP2h69Ap7zSls1zNuxQIs1gilgEgtY
CryCSZooW2Z9nJiNmOKfWHqSwitBw0cMf3U29n1Lfb1tKsT/0bgtHWedVCq5tLtIQ6SBVMONUk3n
75J2MKshqNzLqocmLCrXXe5r9YgMqbcNLfc5KRFWTW3yUI6YmNcEaVgGO1LbB00U/PCm+BX14hmO
WbQypZdc6A4BYYLC/xQ1+iCKUqlV19k062zd0cyybZ5Lj1R5FyOkUTN5i0C6lQUWBcugT7eMultX
htvWmlmXwVOW0Cs2Kwn3Kgnp1ut+xt5WhX3qzMG7OxXdupfCufLKEjhKZF7fA+Q+XstIIR7ndjHk
IQXt7Uz5LWLPR7cvmlUzjnC6RV+vdRL1aTP0dOdrZFJnaT/PViWuGIsilmsiXhFReZcOHftVV5rw
hvi+/qG7guR8Ai+OHdX3TJlfddEGmxEU23Pae2W9q0FB91CboX2lfTDdxzR54JZNS2DAQuTcaDXm
Da5F1ignuZDUYnkNWqU2JXhXfhE8Ig8AdozO1tT1LwEP4aqYPPu6KkKZT3oaUxs25srEwr1VDvOR
rWGWnY4+AalubP1MXH3nG+NsOu7rVVuraqdd8P4S9I2l1cD/xKX13gUt9J/j+hA1YCMT8Jdz9GG/
EcLBh0oAfCKmii6KAJKXlxPYxh59g4xX7enYycDvC06dCXHsWHRxnAWFo279rjYgNQgEfIHEKpE9
RcprcEYBbvNaPFS8WPSmo6cxccd8pLGz19oT79UgoXpCYD3R4W/MT4EnYaM8RLbrCdHgjy50EUKG
oRC/eq8ByWkv952jXFAH42dkqi61QvDE73kTTpd4aVHAmxM67UZaRetpFG9T0cAghaMefgy9K3+C
68aAmbFjq6KzkhsWDcW6Nvy9gah0VqMlMko7wiZkC5MXZADqrFCsfzLApN2Gk1sUWRwTg6nBZbkM
XVnZEDwh0VqTWWf2UIMO340f576r3hMkPu9ABPUEzFS4Ne7sZSVDiJfpcvZXhoRPDjJ31MC4hmCf
Bxlg2fwaOldhBnVPU+GPdZVrYc37xuub92iBM1REwxAmhfeiEHdeWSaWv8mwbL3t3+F39/nUkVll
Enmy3E2GcQVAk7wnCWJaZ0z27liSbPTbKHW9FheSM51Sv/KzCYZnrfy2eK0BpdjXIvDeY59FT4De
1UOq3WqJLqzGx0nypgkWFnGwJ3S9rXoLIDbAjIFZEEhOXRovnDa+zeY79PfF176GxtfMAr5Z7MRe
dToxeW3zGHLu1pgiz4yLU3jgMXaAMAkz6XjNmQrsqfICKFGcpZCBFpRjdJoQvgO3avYO0fhkotXo
bVv9/doV6FaAQgDxBvAO/lFFpoliOBas8VB8y516i2TV18WLE8U9dLaDxwB3H/8cg+wD5Km8sufe
gVmrPsic4gzI6MT3l2oxICFoQIDw5RE6mTU2SZo+iQ8qeIMFxfn7+vef2IK/v3+M4Az7SCO5hu9T
MSJLtPX5RYEs29eDHENufewtmtSAOFmEHLAXR8AsBSYZdyQ0vp0KflMEM0lthCoq8SjC8fJuaKPX
tp1eFAkyHxScX49+tISfBj86AraycaeSKr71THxdd/VFUrPLr4c4Rr39MwZgKCBtQsAMGp6jOnIj
fYs3XRTeBvZdwlGAIZd6+uGa2wZNwRr9rINeEReQ3LDYqLOHZMGJ/FU++8/ogK26DiggF5In/Plf
ZbokVr0tJ4zOxm7tGfYnSrq1CUjOqDyDiDm5lYBJ/neso9Vs4OjZLRLrt53pJXIjeBcK/97l5l7B
7KfF1F4IMayjyd4gy3eO8fbUXoK/Cpftn7ke43TLkhDl1lZ4W05X/YOnzjTvnvv80eRsAjLQusTn
faQJ1wH+8/U5Obpt2CggyAD+XGgqQAZ03Hcq8XVNgPK9bcVvrnQ2sW1gvX89xuc5YAz0ZERo0I7Q
C3BUre/mQM1RNIa3aAkNLtxzglyfz9rHzx/hfsLZbUGDgM97pfXMXXVTyHZnuf0V8h4X/2ImABJj
v9FH5h9X7GvPuK4s5vDWJMi4w1Frfn89wLIUH+8N5oIGV0ACIpA6HDd4AWPUgD95CG9DtinKMpXm
ZRJeOoorL5b512Od3Ja/xjpaN9maqh4LFd66vFi3rM+DZPX1CEfQgP8crr9GOHoqyh65yDLEbGrw
/UY5Vyrrk+sBFc1weEfi9evRTs1nISbEVVyQOsfoTkMjVYKQDWyztbOTJNkYff/1CNBAP7E/gCvi
ykCZBS14R1a1sOZ4Uv5c3IWtLaM1MoJ8i8BxyJW2gz6bgiG4KLzYrJiru3sdjWVeT7K4EL2HshOY
ve4mSwYXtqTsjnNRrou48Z+QbpoOLVfzBhZMPw2xFeyRAm22KI7TrUABJzUmIZm0+zpH3hQFEYKG
eySuHblqIjUfet5jD0npbwhqVgAbyHHTRnTcUu7SPA5VBcHoMl4hv1CvvbFBDdNuysuGAo6cRdPQ
XNbRiNx9+CfC6Fe9Q+07AAKaNYPwwQrM4c9Gor7Z0RqiKl0jdtbgmzVKa/7V0MoAD7Uc0c73P6Sd
V3PjWJKFfxEi4M0rPeUoiipVlV4QZeG9x6/fD+rdGRFEEMHemOjqh5pG8rq8eTNPngPn6yEk8XTQ
oiJY9vBmLTO4RTaa6/9sgf1TRHelpZMq1UrNbOHJ6uLmIbC8YJ2bZX0vpUG6sRpRBdbRJCtd7ZOT
4qskA0IxWSZtRa3Lc921ZVMr6Aw5fbErXhtuHRhvNtrlG17h0U6tNWGbFE54D0OsvqQhTN5nhvot
1Vp3qQH7WHQI3B0N0a6XAjmppVRQ9jFzKboXMvGn00juKi6Ek1tX/R/QRdf30NQJB4xKvkz+gPeP
zgQPTo/HoeQ8w9iyscLgHuWnoUzxxeyKbSzVM/fHlH+H84sbCizLEK+dX8SlUUhaI2kgD1x3Qz8E
kH7nPjTm8PyTZsDkAJSB1Jj/nZtxSlF3Sdg5z7RwV+Qi3QcW/9BU+kx8PnXGTUJPSIgY0QWCuwYL
oBiJbR8SM/mlagNcXLJnQqcpGwCLsGLSMQB++3wseSlH5E4K4SB3Ao8ff5GHM436EyGLPGCX/s/E
x99/Co8kCmfcipVwqPVUXzipVS+SKOAtYJHTrI56bqyqotvrLYdF0GasT92X6IkNtwucFmCczscX
+L2peUZqH1oj3Pjhj7QM1mH3w+9n5nHSjgF4HHpMWYas/9yOh+5fRXu6fcjibhEUXywRIhDjRY2/
XT9Rk+sFFJooXmb7yaMQKe3CtNCLwD7Y4VoJHoN0dfP3uQjgrJfY3hAfDHv/02KBBfao1Vn2oYpe
KB5EL9c/P27CGW5Jvg8McGBJHDh7zr/vCb1lxrYnHHANMjuiVpaxoDgQjcTOY6UEyLQUkblw3bLY
tXAxr+KmNamKKt7tA4W3nRYZSWVvXmgCQs3vFJ3G5WaQuSYtS1Xh+lCndgS5UwiKFZ1pG8M2we7Z
opsXzrNPFTAR+4VByjwFihZo2+uWpiaVVkq6YGg/hYNtHJZbid126E46z7Iv7Sy/3XIt3qdmuqJp
ECSSuCqihqSR+iMoo0c7FGfYJab84Wfzoz2JgHnlteBEqMGb33tNftPcctvU8syETmx9SCnpeFS4
T3R9HI82fV9UsRzgR4qV8ai1y+uzKE8EcBKhLlHV0L50SUeq5o3Sgik5dKWbrmVP75eJZtVLDckI
4l8p/NY1VMTkODO3gHXTZU4hb5t6osYda7u/S4KMTRs46dIoMn+ZSpT/lbT/buaOuQokm8ggCBB2
SQSoW9PqrwcHvldrfxBwUB/7Qq5WZLYioE3dHL37xAIxMo0IbphA1RwtkJpJseeLpn2gQrawPWXt
hAbEc8nu+gxOLtBAyA3QGmax8fOKKFXujZKzrZgUFEN/mc0YkCciUgbyHwva8PefvFPjpGETCq5w
sO1mFQfZolVlYiXFeI4gWzLL+B7YGyCneBWQ6lWN6rnWzPuusSh9xXsdphXBzbdm2zxCD7oOIm8n
gSe4PguTk026i+Ybgmf+PP+NkpZlviOZbNP0UTdXiYTC4Bzl5URcBR54YJYwmA9xrKUV5lpD4UUS
Dl31YotfgFytZBFxPkvbRN3L9fFMHQtYQiFYI6PNy3b4LZ/mXA/UBtXc0Hn2UlY1+yWY4EuDbeVt
O0EmR7u/bm5qE5HII6VHAtiAEfPcHPWlrEAOSzi03ZPv77Lf1z8/uYV4nLM9ydaArh4Fb4XpJUUt
N8KhaTXpXrB1cUldp1j6KaI3fj806ZXAU8Ch+A+2QYFc7Y1w5ZT2N16xzqqvFHsdKUp4Ahdg/2pD
Q1qmkVovGqRLN0pWG/dqnjmn6796ak/RzjXEgQqvsXGvTEZsKTfkhQ+l+YX84FKRKdLbwvq6lYkb
axCp+T8r4+Y3rRMCMKqacBAlNtbSf6+ae9+fyWBNGoHAAOoVqEsuGnFKU8v0No5xEoVmrXhiRqvS
a2zYsiNpbWa5MxMATh2VIetDh7w8AOlH692HTsMrKBEOAiCqFOxYY/0Ng6eSIm8lzhyVaVtkIBV6
Wog4R0dFUWCrLxLGNgChXXpBpahaJeg7phJV2XqO/mPqZEL3/h9zw99/OpmhmsipFjK03tcWjrS1
unJhWG+lfPRyoJ7xjGObNAd19sBKRp/FuBtPacBjFOnwVIi3mYsHXYAz2KrQY4rJ6vpOnJhI4kSD
dB3x2ZCuOx+ZVtVunklE05Xb7ATHe69thSZGb50X3hY0ysy7ccLnfDY33vh540WJa7bc/FTryqcq
+nZ9OHPfH+3B0Cgio9P5PugJ8lzRHIeKNMzHKJMmw6zIfUCVZeC8O58voxSVQoorBlCov2VjBciz
32o1wckaN+2C9Gi4+hp9LUbWSfazdzGqF8AuCTaMt7ZpHrI03dmiN3PWJ3YMP4vyEn4WZbExk67e
tUBhEyKq3t7UQrkIszsBVGbgurvWiZZmPqe+PrlvPhkczQNYppomNdE+mEL9qAXWXQxzJlimVQ3U
k3bDmRPx8Xq8mHeS/jQyavA7jF/PshjbcdA3zHutdQsjrh4VkFJi8a6Hp2QBrrNrtopd79Je3QYy
6w4Ob8ZpT84xXGUwKcoEr2Of0wkldW9heHiCd1CFp6rd1gDNyoNlfQ3jmXtocp+p8Afw1JDMi9d0
noJ/Rq2ZcwliQQ21tSk9OO3vRPUWNn4gMpe2PvOwVifXFM9NdoJMCI78fG+DtBa7Ksntg6u/JG2w
SGlx8Upl0avSwiiPRvvN7LaCCvuRKK1rcCB1ES9S4FwFKF2ByncQOYvE5VXePwaGCLazWeSS+uSb
+jZpdxCgAlJUlgWNCK29Exr6mNR7I7v3xI67wgXEfQAzB2HH1tSefLIkTvPkeT80e6eB8ZV/CPAQ
a/s+2wP5m3GDH6IE4/3F9sLlUm9hAkb7uXAbHhu1Zx9Qki7qddQdYpG8otvTBfhL72KwBDtZr58F
7Slu/EVCq0oRdWvZasGSDtVvf1Ea5u66N5OnVmT4SXTy0S9IquB8RWw17HQpkqyD7jy2crlqq68W
ET89P7SNKOsObBNkA2l/n6TvCszZtIks1Oy7IPZLTevXqv/TKbKl6qX02B9rGk3VWKdJY9OVf20f
+I26srO5x+MHnf3FVGrEsOxaZCDGYXmJ3G3l+5p1CPg1sZ+uXbZM5vyNm34lS3dC8xarJQ++r2X6
mETGOlDWNRk32d3SDBmpPulLZVFE7xqMz7Z9LwnhNsyfeuM1rbe1ekB2srDeGnXXt+91Ge71+HeU
taR2zV3qzoTIE+VOyDV0arqkOSEiHnODmmYPCLWw1QO4nkXtPgnFXRTcdzlSZwmB7FuZ/VG9PYWO
AKDS9cWfuMoguyB+pikfAunxG6/IuyavHVM96PZzlT6mx+ufHzb0aJWQAiQ0h0CJZNp4w6tFULtV
mmkHX1cfrdbdajqpBECY181MjkIZBjDkTC66tI2CdEoKnvJgyv4KIHIpZf9PC8Mv+BSbtU7V10VR
aQcUfxzEzH3l6+1DMAfmdZ4dsKCOe0MLVadzp9S0gwxUCAjuHDJhaoqAePOARZCM6o9yPgDw67JV
kEA7IJta7qJf/+LXf/r6aHryvLCUquTrafYay09mMQfcmLgWSb6RIiWfMyQdR57TqjqlduJMP6S1
+qi21cFvzS9+m776sr3qDGfXakU0Ew5MbV5SH6iNwEkO/ddoyoxGbqTaZ/PWfsGlWBj5KalbZx3X
tLpcn78LUxx8KL+GdBU3P9WB89XxdZIgXlaFR1G5y+M3vd70N0oNoTN9bkI+NyHriVDXaRYe3bir
95WsULeq3PCQyOYcrODiQsEUCechvwDYhprwuaneSWLfcTElNs4qa0p0On1jYemJuyh95XflxNvr
03fxCB0MDhRFpGgmYENSk2mKbaXBMfC+uvqd5NLuAS51Ll81NS54vwa6F1WHTGH4+09OwIkcOaoq
KziC2sg3pRttUrO4p6XsF8+2nVYaf68Pa2pXwEEEWzHBGaKko02f9Urj2JYeHItOLwFEBq8FTYGp
PKd1NWkHnnPeZvDPaeMAIJQjXtt9HxxDQOR5QcD5Kyu/Xh/LxQFmieCd/I+N0fbzHc9VwdwFR16I
v1XV+Qp+7g7kA7X18pfsJE+Qb8zxGE3bpBMetVIKYuMYoadSRYeKGnCPelA5nPQmXZXKO6Urtb43
aRq4PsTpafyPOWuUzRTCrnYBFAbHpnZWEW9Dsc6Wzr/ZFNBkEbDjm5jO0SashcBBNCMPj6EcLOPW
OGqddezpQLo+mKkjBaQGElKuIyi/R2e4MTtbUvw0PQaF4b6oTq999TMXQPerZ+Ny/4UxyDZAW1Hu
veAN6bTYCUkPJMcuz1d04OycxNtbDR1ocArcbgoKPwoCujLw6o2ceqimildFRQpOFm/UvHVAkov+
F0+F63am9t7AvcHBxbNf5I4iLakCRYEnLAsdaSME9OMLvbYxfem3LvsnotYHsVTLmYm8uOU5ZZDi
cE/CFUZ76MhjuIJfgNfGaik/SMKDNZMAmPv8sGk+OcA0AFntZU56pIHaXxlzv37qAH3+9aOtrftJ
IcjJwK32nmS82+p2qc/UtuZGMCzbpxH4Wh7SHcwIem8NcZvy/5yg8anx1TzKIz5Pn5TwJMnb65tq
+M/PwmmWF9JeGJZoi4ZnfjRBNJ26NWwm6bEU+m0S3bXNJo2++clL3O40eZt1cwYnvAAXHq+TQQtv
4Js/n64qb5W4oo8KMfKsuI9LR3gwAnqtrUQWVk7ny6vrA5y0Z8AfzEUBwmDsddq8T+wM1c5jbG38
EwXrP7G5vm7i49YcTSL3ELEJOGaYX8aTqHWSpwu1Gx+h0YAO12x9YdlwppaAlEwjfc5dYe0nDbpp
1pcSHHKueQd6izV3CQioyZ5ljaphihzCAjddvSZ9395Xpku/p0yf24klRMivM0Nlj512oacwL9Cp
JD6kiuat0kwX12mM4IfOf7Knc6lZ0Cvm3Tuuby/bvAmeiwzIcOkotrGv6FX/GucwnETJUnfUVUjC
VO97KCHaoF7QCR7y/nasnSuK/QMvOWEP5A457kT2D04YxdJGaRQS15THF9QhbH8hZ9F7A13JQcyk
dzOxv9Ni1BUbPyoBH3qBuG4Eg+Yrw6RbfREZarxQfPOvpNT2myKI0N62ji6tefG/6mkRvISp6h9F
CeH3la9DbWD3br73JQXmX8mR7hCss3/Q1ynXi8rxraUw9FSHaqzdIR/TrPRCyhdSKkRPUdspqyYJ
mqeczhTmpcln9tbE0SfLQXHtw/VTijrfy2mrqqZjyQEN8tZv6CM6GtubmQM6ZQM5M3OQjAEjNX4y
oOUi0f7uh0cESoaOuhtlUIYgHmwlFZ0hD0vFcOy+jLqFlrMIufSrhz9RIc1kzifOH1I0wIyBi8Di
ZY3eIVppxlGgqdHRoenN69+l4NFr7mo2wfVDOOHpybIOrInkOaFwHt1TUHhXuQ13O7q8LdI6D2lu
AhqaKRVNLAYBDM8p7nlejMoo5HQlBVYdtG+OEWpsJzTyro9h6vOwSopD6ZF39biymXRaX0iZEB4N
50tD+5qSKjOuatICDxrkj2A6v0jOWGkqegJ07UcvW2rVmz5XCp75/rj8nkZeFyG5Fx9Va22tyZ/+
iwn678/XRpvJsQJbEzs+b9yDXC/91fXPD+d15Mch/ofkCpFFsldjP150oZO7QRoee71aFmm1V5QD
7wvc9R7qkZlweGqqPhsbHTyzCTX4AJLw2En3Ji5RPl0fzNTBG1BL5DgGMTJl9H01iFrdBA5xRAc4
gSyg8mnMlVbJ5rqZiXNHcxCUvjwgUJAZ5xlqt1QoXUUcid5ZKVJMR5u2s1v5/d+YARIGVa0JTGXk
agly6RtWvejoKtWRQgkELPIu1bqZ0UyEQ6SEhiwDm+ASH+pYfQEDr5MfOwFRIqta642/VqVHtz/o
Pjw6dbOwwxnF5omNMCwR7xRyzpI8LmX6asyek5L86D4LUbzOk+T2Qw9JJz1QA0QUbtzRTogMPzeN
JMmOSkqyEaKGmZ02cWw0BLTAYsDTiQMenUovsRSYB+T0qMmr6OWlfcvb1ZzY1cRuhvidixbyyYGf
bjSGTIXogxbcFH3u7lSn687zwdMKJr20/2a2KF4PXML8OX7OGQj4ZX7LaNooXVb8c7y+k6eWmw4g
VCqRPwT2N5qtrmCJYtFni7nhEqbibm6qJg0gnjy07CEaO15uUcDDg+3OjxSzslXIP7cPgPucxy7u
i3t9NIBQSiz4AHImyJB3VeluFGl/3cLUYn+2MLpmSyOD9dipeVI54cIx5BWBH6QyPxNzJmiYmir4
gy3kg4DKXkA8Xa/v8q5Vs6PzI3N3VjrjTSY/z9uDetKABRdHTguKE0fsdD1DDPKtg0vCmGtXmjMw
OhV+E6SVq2BAjbaSuLVvI0YdYkNqxuS6aFMa2CxHmQ21gg5Ez4T0WHj5X6XgZSLHt4c8vF5o5B1K
OfiP0WYyw7QHatWkR6UC+gpab2aFJ7bS2fdHW6mQxMotQ77fuMU+EJovJKA2uu3tSFHevtpnpkaz
pbQFCS4XUx1t3s1C+nL9UExctGefH/bCpzwDlANykkOoeTRg0jYXNqW1GxW7hvUm6w1X7Ydo10U7
j+DlkVs6VnJU9QSoALAkwYIu//o4JlcEeQ3Ec0GayuMUKo3jQqLbCSsC+X5fFO+Fqm6qMlrbaXT7
zUryatA5APhyqdUmtQa0u7KZHv3god9VwczTZnJFPn1+dPp0MXPlih77o18Ee0NcF9K6yYMZXzhx
xM/GMEQsn5ZdgguuJZGfHuNoAyPejSL1/yz5f8dgjjLMvAaaLPSN9KjD3ow8zBz4ZGq1yfcotPDR
I32BzZDtMg3chC2VxbX31BbyH8GzvecycMS9qjT9bZcr4CYyJP/txh6HInCKdiaMdSbk2g/QYQjb
63t3tBgfn6dQQ5aHLo4B5Ha+GDJEdbRx6MZJle7+OOZtS83XtQHDMZDz89wH3Xr+dbOzFIFUsnJC
GkPYm9Hu+o8fLcXF50euliS4KhcunxfTB8vY1/2+6bZGcOOddGFm5HEhVoStVSiVU9z/6ttX7+f1
UVwuwfkkjbysnBapI4GxPaXUnB9jZWaFJycJMBr1OC48gpDzNdDrKNY9Si6nWNyYwaJLF+qfxLrt
0vuYIhUycDYr2EVjXJm3U4mI34evO+K+s7pkEd8ILvjHggHeDNcgAQsahvnJa3h+EUeeb2mnoU/a
U9dRclvW+8LAKLQhsd77aYGBSgHZbK5scU66amqhwQUaAJpJfV3AvAU6KOHMk9XTGwyAC5084+0b
iesObUowv5ctMY1lBp6SVvqpgc8jB4PUCDMWhjn4lE4Y5mjglOfnI0FDDXQ0R1Wgwv6slsapbp54
HCN832zzFyu+/UScmRldQ0LkBw4MA8YphfF05YS33dcfo6DDG/wIG4lAdnQBZQm0ba6bGBD9aI9B
u9KirQrRdQ6Z3PUFGV2ng6HhPQT/BEfvso5WEkbXUWrBkaT23gMVvFOmNOA/qlqdsTRxyD/6yal3
0OR/kWdzXKi25cAUT5L0B0LeZdOSJ4c7OxKq2y0BwKETCWZ+7fL6azyTHLGld6eyky1onoFG3UOQ
Lr8HjQebomvat5WLhkmk+YVn39DSCN5XOT/4kAR3UGCU6skt1uAByzkgxkeKc7SpgUXIxOuUcAcx
gHMDuWJAt5TApyJZkA3SjhkuIy80d2qWF489SaB2EUWpFK3gqXVQsJGaPSxRxqLspey+l8xgD3+y
9yJBig5OMve2kOUZT1DvdA9K1InClgdTdZCgmH5S2vcuefDqUt8FklZuQtFp1nGOPqMnpgYgO80v
DmJvOOtWE4WfRRhIL74Ph871fTmxW8gF8VoHNkEH3RgzYRmdK+p9rpxMfKkVvnYyONB+Cx3hdTtj
0N6wdkPCDp+GogrR8XBAPjntNqCKVXmqcqo1b6E0z5XgINj5sysg2oO422kfqmorR3v4rODLnHFW
4yZcrAPYH84DT2GC5XExQxkI9GKQ0SfpUBjaAhYEJvhXqn6xPFCy6ZJG5tSaiaAvfTxbFUUBpAMx
fPEWsCs9MY02tU+u42xtQdjcHA4OxXIy9mT0CHLHF63RiU2o26n3miXNUyxFd4p02xNjmLUzC6OL
NqEVqJA1LFSwQ5drQb+t4vDP92nKGxpi9QG5f74nAk13I5pevVffJ0pYzoqrTqwArRqk1thx/Hss
F2pVaSWGVcCqy3D6R1u5/DdL8MnAyCEVdqumXYaBVNwUr6I842Avfz9d40MFC4D9REumWJe2ksDy
d0JTNUjf2zlR8cnvw8lAGm3gwBoDmQLJEcqksYVTZNzH0raZy0BdXnqI6HwcO+J9oIij9ZWF0kRK
RAtezX4fW6++volvrCqxhc5NjOKDuM00sSoxoQkrWVlEzs2H2PoQ/wVtSEx7ccgcU8hgaTGDV1Xc
R3fJXHvWxArQBUYNEdwkldbxhVM3bthEveC/xr9cRJnq2zcQAt/wpOAgBgTeaHaCLJKjrLOCV4XG
L3mRfL3u1Kd+/efPj6Inuc710qj5fBTfm9Vjbsz8/GF/nF/Hgz75f37++P2uwoYc1Crfl4b8GQzr
8oJnPNzfS88MZx6QE3uVVB2aVWD6AAKN04FwyehuaEXxq6F/Sap60bZbaU6z8fKypUPpk41hPj/d
gVlE+2VMePYqrNPGW9RraaBgXN+8KGdGRhetqceortsYSRRaYv37Pr79SAyeW0YlGfAh1EWjUWSa
3RZ+HL/i0Ne92t3ZYbX9F2P4ZGLkV5vC1mPbDuPXt6J7bP2brzXQobpClCcNAIexWwrCOocJzjVO
UfCzREVCnol1Jo4FiRo6RKB+gZpBGi1zmCBn0Ca2fmrFFcXVG7mPBpd39vnRAgcCMsKolOmn2ms3
oXdKgm7m3E0OQBkqOEMOk/j+fIXDofm/7hsmKEepxVgkWjNjYeK0UWThXqP5lJbbcWHVtwsJQknT
ODX5BrUOPdjY9eb6Hpo4bFCQ8cYmY/Zxqs8HkXgazfEQNZ8gzluq/lMi3KdOvgzn2AUmJovHI7rD
MJ6Zg+bsuR1QAaGnmJV5cvz03r6LZqOkCS94ZmDkxF3ZdfMO0vFT8Bd5lNLbaN6Snmxj7ikwDpKR
iaOQboiDhPvw+BmTn9SSahdpawivpUE8JsOVLt8J1ZuB4lpV7XurWw09k5Lszrjej6rgJz+PNZw8
4E+YJzRereP+zbj0FMmxW+W1awEg03QUqAvHk7UvVt8pWy+muJ/byZtXas0fO5KrP02iW/dx2th/
I0uP7mJbfEvpcobByrYWAsxtsFLXiGkoAk+LMitsF7pf13xxy8xZWpXsHsyiAC/rWSWSTnewsACu
ajIHOvX2iwBgQYjTYm15ubWFzD3dSpWC0A36KfsCzv1sIQctQluRFYQPyOa4L42lvSJ4K66ub+Fh
ZT/PCzhY1LqBpxLhgzMfV2uluG0SL1bco+950aJy611RwRrtSSeIIEhXKH8zaY4YZsqmqvFCI6c9
9FaNXG/oQoepwzx/tPSflrbzvdfIu1Nza5FZBV3+cwXpkSOAMIgcFZpyAw8r2KbxnisS5JecJnMp
Ye2l/NXP31rltlfGPyaG64p9ZgKWHh3QgHYHwkTTOSLuY0qneK6lf+QAhu8buEqmy0JzGk9w7gBi
ye07C5r2Z4gvFhJslNVt98mHgaFWCVsvLDdk588NhHTxQnGoWs9RsxY3Rr2+vsumfj9BtAkoRMLf
j0vqkpkaneRo1nNYPz3U2r/48fRjkPqXKduT7Dz/8a2oxJKYGNaz4HKPfG2imSfYyM0PkwOgZcB/
AO7nETPar7QC+UrnNs6x0Ba2/0vRl7KFuNptSe0LK8McforcHKv14sapnWMYxlsUQn4YeXBbVPK/
JsBzE6iTtB2TmtRQ1FGgFB26ZbotROj3Obpf11d6eq7+a2I0V5FTlGnfYsKR7xRhZaITFm/LubzH
xJHmHiT3zNXLrh2DIi2Ftqka0eRneFoWnfJiZ/vsdNtAPi4MGou4rbjbST+OlkO2mCujVl497f7b
Nokfgm/XDYzPxIcBFeY5ysUT77KwKEoKfpXyKtKbAmlVXs9Bt+csjKLoIiop97kMQa2+C1v7XwwA
LBlBKJJPA0pu9DRzY+oLSSHxeVXYer67m3GqyngvMUNoMMNNoUKKQ219VEtSGo8Cg5kpr04caWvD
DoInx5DSL1KZOM8i5LV3gtarfyHn8v9Rs9KCVHtEcQC+8roxio2hVNpdKgf6S1Qk5ZZcqvxXb5pH
uwujnSg3JllrwV9lvpDuQa5JW/TGkHs0Kt7JUoFUEh1Jm7pENacGno1+ktsuOyq+SHL1SbFIg0r8
DRcRGiU2Mpk9DGH3SM+0tz2GhlNLhgYgIhONb9ZHzl8y7bLP4WZ+hu9UzXeQvl/fiONpHr5PoQun
AMzxsmwaiZ4ZdKWI70/+iMD2ROsureUl3e3X7VweWryoDJAHqXGOrDmEBZ8cXBuamoNImfXc/yqD
Q/hW1TffAxjQ6KZVBto5ALrnBhzNjHPNMc3n2Hnw9pl+s/ccwtahJggHP0HkyCNIQkGeMpTNZ9a6
e9T826rXLDNvOUIIuL14NsDdc/7r6xyVncaX9WeHawyCvsJ4vT7/l+vMWSIPxG2mD5Lvo/OamBYS
nySynhNOk25tGjglKKMunEpYXrc0djxsJ5FcH2wZjGWgKjsfSich0tEYlfJcxNYSXgihmCuqfbjf
s7h1MEFMRzgxRHZjhlC/l3OxzHL5uZdQmqq2Ufwc583CSO/6FIETpBOEMvom2uq2sOKtW4VLtf1z
fZQX+3n4CVAsDoUNwG9j/9dqgmmHXibD7n6v/pGbe2muMWZqHtG7Bi5P682gHXw+j7nQ2jmdIOpz
mrsrtUCvpL+tDA1ojO4LnvtDbzCwjPEth3Sc6ea+pD5HENVH+8ic8S1T60RQyVkkS8HbbxwZa7UD
WYid9s9uWK0ikvC+uy3hGBG8uziDMcR88rpTI353tHVu7+xs5sx+gClH+4SIkJrogAweaHLOp7BG
ZDdHB69/lrQXNQcJCQM/3UE95FQ8vA40N1p/e+fWo4yjYNeT4+PFTk/jyGgjCTzlbbl91mPUEO+D
ciY2Ge8LLkZe0lyLEuE6wcPIVQQ+UElXb9VXRf5r/XCUt9s2Np/nSqfhBE10cEfjzEla2qYVmbby
Svl9oaI01LZ3CMFeNzJmXhle5PRhQpoow33OfI0GEUFk2AYW1PpGZ6yScGsX36xtTaFTfUd/D9VX
JVkFfwaBW30Vdb916agb7zWYEmGO1Phik3z8FLjS2CWw/eFUzjcJNAx22HXJ8K5KHvMsXDeq+yyl
Papu2r3o9k+KjbiZVy2VRFrLyRwX19gxj82P4jTExKrK9zBfF6gnBgtkuoX03lH7mQv4YpygNFhQ
uqAGdjh6e0c3AOyelmYTzz1RVj8IMJfqKXmPJg02Spj568YPDpnpfWuFtVQEz6I69/AfUwMOFIfM
MWV1qusU9ccuM2gUylmUoQ9y1ZePSWVJSxnSGti00tcoE8NHUhXJ3vUDdah8y3v2Tok4IzFZAPhD
E3eVGTpLp+bMlr628unrRCOwtdZ6Xjc7xGzn0pSX/otfrNJLNGwOxbxg0xXzOmh1T3EPRSloa6+V
shcvbzuIROEbqCm1P3WpFK+KPDZwbbBR2godoChdimn924urYHX92Iz3Crc3R2WYO5w1PdOjU6P4
Io3mUegdG0eO92kTlI+G5GnLsEJ/tPf0OajVpL0hOhy6z4b37/nRsMSiinIn8Y+uu0IFPtePCvq0
yq0OcxjVJyujE+DLadcnFVYk6bfVlxBTzEQkF3f1yMAodsvrsC1iDwO5jaKx8UWqX/K5JMfl8cII
ufiB9gKnCS7qfK54C7k5qu/O0Wu6+8BLnlRB2RoCKp5pVR1aRd5ISJbYnv1sSMgMx+aX63tjapDg
7qAOItGJJxsNsixNr+G6IIPgVivHU7aFcUi7mWfr1Ib4bGQUk9DKHihQUzlHGXKswvMXbgdCTjgK
9eu/GA0Jo6EDi5M3TklVWmMhimm5xzwzfrpe8lvXUTyHnuK6Gaoxw+46ixF4X0HlAdP8IPVwgfmp
UySykPftn4We1HdhB93fDgUqB50oKUepLciXNiSaEULCT30QZyvBhw4W5uJyGfCEXdDtVi/btGgX
pW7367RGU9l0EDrrY8SEESOL3AWk4tmuBsOxCOnfPjmVggQXpBE7L5LNtdMU6pPaNdJRaStlVYa1
+Zi0JnoLkvOmpEXzNVKV9ncR+SSXBaMJ1xRG/Rf6laN10WbqyiDKWkpa4/ByiH+mlYS8liL2abSq
EggCFkEb2bveSqONgGLtPvNafeeoeb0oK71flXoT3Vte160zEaVqo0BjnSYedV25uXBwu8JbIjAo
rUAKIJHnpulj1ScIYnDRbIqwMu7sGqE8KYnTFZBGdalaCGBKkdisez8zB/05xQO2BTugG+jmi5lH
1bERc+9gqYg7Qj3yNzEh1zWgAkDvQYMkDFe6tOnEWThBQpUAVU/e9aL0HHZZts6Cul5XefnDV1B0
VTW68nKzk1ZACBN46CL7wXB08SmiTeiliNQHB3+VIjjYxS2io3a09qxAR5g7d/a6U3ao+wWPXJvS
xtENzqpv/ta0qF95fu7RdA0lbeh74toXNWaz8YW1VRXBN/gxupVTBSEqHbHIcaNIs1D11pAeSs97
0UhooHTe2kfft34qdFHvuqBOa6a+gJ5fZGfvBLWC8EJzv1tdDrFG26TfJOjMGiTHVada5nn/vct9
dEBiyYwOgik0K8gt5J/0NBfqqjFl690zHfG7XJbFWmhywV8KnWF8kTs5/mkbkfSKrmryIEbswky2
/uRiXELyAkMr83NiY3RrOyr/REIrnHr0QZ/ZH94XM0pUc1+qlTyIs+b6StU8c8EelJMdHvSvW/f6
S1Ogf+c5FgqSZucgRq/Xyxqxt51fhhLUBL6ZLiykLN8soSh+eqlXL0XBxWPkcvPDLqzoSIJGWNmk
5R3U71yk5yH6fVSy5uSFaDEmiSDBq6NWztZLBZr328JbkI5z9m0U5U9eWqprqfS7pTtskk4zEiQK
u+dUTWrm2fsVKJ3/HjtmdXAVVNdjJuOLT1Ck722oBjeNkuqnzmbuF7rsOkcDpfAnQYqd1zBL32Uj
jb4Wqfw9sHXSixBBo1zXI6XXwE+BcOi3Xmi1DYvUHphb66vSlfISAAesiWpSroDhJfDCRTBTB+J3
VOY0bdWVBdgIr0qXJBH4I6cyhI639QbPg8f5iOKV6CjF2mihtnQ4menSMiLnUc3KioGa4aI0Ebfs
fhr+z1p2l44dIyz2xwm1fqGlQbCSmqhikVP+jxqytjrCLFsp8oul2Vj1qqdhZKWVlr8pUahexogh
Lsn7QEVQ59ke8TAV7VPX+FKovngHG6KzDJ3OQc9YUZcde27R9DbCgE4rLvusyBaRZ+R3edUIyHrq
SLqirQsG+H9IO6/luJElDT8RIuAK5hZodDc9RIkyc4OQhfceT78fdM7ukGAHEdLGzM0EY5CNQpms
zN/EY3zSU63+1A669M3oDHxmdKwEc7MaXDXOpBsjisfTklm5m+MS6bCQZTcWSe6qCM/Xbh3r7Xsz
QytaDWLrlGdN6Ta9Of0atEa+aaj6fOvLOLvCoFtgRlquAg9pjm8htIUzG4+MumA0HjJ5UD7int6W
7lx27W2VTuk3IcF7cGLqT66WNMvJbozhWkNL7FQhr+CNmTJ8UhGK79zJqpQDylzdKZxH66wWne5m
U6R+4gZgOUnapB/UvItPTcwlZTCG6Gag0fluCvqK7VvCMRQ/PTdRevm+TxNxzCSpfcwNY36XZG1/
6DsL5GaxGIfeSkt/kDrjWkJt6tz10uKFlZF+xu05PyfzrOCOKAqny2TzZo7L8tpocVwM0g7jwkix
spsu1/Xbcs6SgyR3aCrhFJwE9rtQUoIDZIsfgDRilGmL1tGz7BPZSe6UIQoYeWB0hwHH76Ms4WUv
2cVyn45d7EgWVvNpXXMwYNx819YYM1OXGBw1m2jSd6nsNHpQeG1WVijt4p173dQqv4kfdTskXX+M
u7S/W1S8ZOXSajwNUI1XZ93s6rNUHiIx6+cwlJVjUIS2N1FCdutQ6f/h1M28OUpib5moRZhShTVk
LCUeHj6UJkrduGpQEHEnQ6eNKmUpnhKKfVcPVHaMhjKTERYQ/ruo8aE+No9VUuWnViOu2TeI/ARy
4dhhOn0susxcFdAw40T17R5XctvR+kS+Su2gO1VSi26l2U/XNprZXpYPxrFpk+rYsv1fNak8uVKT
Glc63dn3fd6jSdIq+HPLYX0wKa65bWqqnhkNxmHJKRlLM90Fd6yoMk9aG6JyPtkOpvX6bTZb0hkQ
tXQWgYlzcYTHsF22iKOP7BoIhTfXhj0pXlIX6WOb2OFJw3L2sSmz6ipvlv6pRgnmoMyW/q7Bp9rj
OMu8QRq6r2mPI9ZkzbVjI5aHR1o3nopeDZtDwmjByg4LT2RIuKaVXVxlaqAdTK2sb6rVllmb7fjc
MItZ03H3Xp/0+Hti9MlhaLD0VWMbArcqYbu59D9KsYoImBR1VET+nSktlRvWbODS7FOPlZlGJxP/
WmfurOVMYZxVFljhIcHcFmO4enG0JdOvukIa7ul6Gvo11xecGVBdwVSqNd6nSVhdTxgWe2UnM2mN
JTpkAfTuqpeN6yrUhmOdC9OxBjW/Q7wsdI22Mg9SKXI696RVkcm9XZuq0g3C4ktaYBES6It+RWcp
ONaUYo+jpfeOLGeWMxdG62air+Cs4FxWTdiVoG743VqG7405mV+GIVDcQMTseb0qn5qhxMoHax1n
RrYfkdtKv0nmKLxrpSg+aWlffkwXKXBV0XenNCs0N2/t5lCHcXKQ6SwdhVw2p4JWxC1pAXNwHkpn
6vHjbnAf9KhJvOvDyBYOIt6xmyGleYqDEsBBaej1YV5Pm6Qb+KYz7tpUUvTHSS8LR08luXHRjpNc
fVj9stRhPARGOnlB28bnAgKTv0AEP5dt394jy1tSaumMexbSjNd9GD6UbSrfN0UZHcAlSMdEkcZT
OXLlnemTmE6eycmBemJ1TNIu6A59b/bvZzX8mYnSzTTxUJNgegqy4p8MKx5mt1yk5h/NnFtfqfv0
h44/0GcbbydPJPixjnL0PVVSxQmkMXPTAJ3gorYRCx7IZVeZ1HMpBvvYNYHsAcRBUHZozYNYrMnr
8ERxg7xpvKHSMdOVUORbagRibaXvvExSmHRgj7CfLb/Mpa2wY9j5g6UvyUErInAY+oL/q1FZzkQB
00NfRfIiXOo9Q4SR7I5KpYqTXszLcGxGq3osBlxs9Cj8FC4I24Zd12BAXUXC07kh+2jpDbeCblB2
ndiQZMlmaYtxP+8PSFBp16Kx23s7NH9AcRydCunHez3AsW3qJ1LTMbTOgT1y7uScg3FWGh5K2x2s
SLWHYKNERxMJxy+4Epi39BC6D2YnZddtWy6+gXq7gSHS0pY3DaJwMjfLoHaTtl3It6nrPLQTG0Kk
LpPbU5fkTKHWk81pB/pGpH4LcOaR1AxB86DKjhEtqNtiGqwnFAOCyk3Gqr+ecDNG6DiQx9oplCD+
mQ1F7+uSmb/PQjO9wR9Odkrs/2K4TOnkdpFRuTUp3ikoO+loNzPbg4jx2F0067CoynjOShjjpT22
Bz01/5HaobtODR0cyhjkH6faSG6HCCG4NF8LtvMQP0VJPx8hD5aHfrE0R6tr+YOlVrGvhlLspiKO
uA/VdAKGme+Y5/WHIatnSuYYzCNEuWY9vUntSNjXUbcUXhlWn6S2ab0iMfLbIumrG0Bp3V2ErCnK
GFr9ILJmem+iTXYlNwlTBSfoq1okv/i/kkM0aqgcq6xNEc3DyQb9f8V9q/brqia1bxSLypo+Bh6a
UgP3llJypNFMPOSaMyfXuWjkUTg+aYFQj0Yj5Aebhf0B47PSwwQ0PxTJGB3iVUW+nOrhRk6RPZ+N
YX6M9bx71NMFisMq0F2MfXtsUoSyEuuqaKePaaBLhz6htBaqY+omeTHcqxM3ppbt0JX1oj2qaqYf
V/6Jq7XyeIrEoBxo2fwM0gaveGOor8smVu7RIU3cTMba2UCpu1lGnHpiq7vVlKj7mhXoecpxrd2V
dImdDN2HA1pcBmf1lF5HcpniYB1V2MTIpwhzBrpPlSMt6nI9AtbxuiBBqt7GBFsTQeOES9g90tZX
cdTT1cPUNTkWlYF9zKoE6+tltG4VGH+HKrFtym4xx3pTth90pfiRxJ31IGtsc4ZdkbeMtUQ9Qsuu
5jC2vqoNPnxpHPQHtWs6fDAL/UYp7O7a7OWfBt5vrto3ynUyYajYYhTsUB/OVmvZ4RiBknBxYkfx
oylnz8CDyQ0iy/CkaVJOIaBwB+JO8ktXe7qlWig91EaaXMdlnx/TcJRdsDyR144JxlRqjHtyw8EQ
ixY/arkjC7XBvsFFavxSEctZmnVMudLKOshxike7HWVX8FjEzQQRyAnGKnJEHFZfujqZPXkMgqsF
XWJ3kbPl2lbn9Ct1auOI7eB0uzTjrzlJsyddkxhLkX4c8Z87ln3wvW/b/H2DiqTfZQEwuElV/VI1
B4d8NPQG1ShOZOKhi2qFeqAwMh6SqNQche9z1ccSsDT0DK77MB4qh5KJfI+3XuD23dgdMqW4j5RR
uQrwqvNCe0bTs6MqYSR6eUMLqLwb9GR8l8fS9ISq9vulQ1jFqVa/hMDWH7RBlp4kO8bLO83K2KkT
O/KjdPxiR9F0V2o2utt68Msu0v4GJ83pWh3q4krnyHJjdOGdkhKwRsd+zN4Vat66JYMjEb6XzSsD
E+5DmiS5U6NL7haxbDlj24RuEAusUGukH4ZCtty6soZjHgWpW2viI4Vs67zEWfErHWbhLHO33rmi
zEtFOHAXa+oHo1NSp1PtRThlpSyPBuX1K6NXMGbKOvlkmvkv2rr2eVDr9IBKG3lZ3Go3NS5OuCcq
t1E1YtIQVrJfa8M6hOZ81dmSfYi19Guep/Ep4/Z1TJBIpKqgpS4eWdkBbxdSbq5g4ppy3PRUTsZ0
DBaZK+WU5J9TSWo+BVNsXBusjVOs2QjNQSn2JfIpJ06D8GDVNXWtIVfwIw+W+0HCwTEqRflYx5Te
uboGNynMIy+vJukMAzNDXRLuM9mFGR2R90EJKcs6J65yGw9Qksywr39acV87GUv8LFFI8LpGsh1z
aiRvqVbR0ol1IFFMd2qZGRXaAoGgZlLurH7KbqO8iT++XdjbNsnop6/ABjqn4PuB8Wyqoc00GgIr
vMXvFUwEbpc94aZLz8fyGwT66vmFlPrLai8Oqa1BtXfxu/5+Sq4i9f2f//5nz9c36JcRSImlxDzf
fsigV/4hPJr6MP/Q+MVqAnj0K4T6hCSC0KZg8aHvUiq8RoN/Tvb0dy+N0fMgG8hHK3IxGgNB0shN
JWePc7f3+M0nsOl3tFPH401qjkgkhF/+/BPYGqAYSGoKdNBNQX8269lIKT/5efuP32pf//jp+Jmg
JI3Z5EoyX9/uGR4maMZOagZD9qVG/UelPkQJ7E/b+2BK1mYE9GmUCV8ZCoFNR+GmrYQfyPmDEFbi
GLP26+3XeN11WGOAJwScxF1k21QE329rNLqEj12F0vpNQaniw9shXvccCIEnIUz/tbOxZeP3eqnT
8i6F33NGtqr5XmQobdrZPyZ2xDtN0nVKbpoBdNXgVay0eapvm21jptJYL1UhOCCnc5oP10vQo8an
fFDb8Ds+KdQj/xzgRbSVvwmfGvSqsQkpV9JkJXoNMAeuTnYdhT/eHr51GWxfCXwKaxyILwCvTQ8P
VWrymSIwfbX4sXQnNAYdiqnOxMKXFcpA0c4QvkL5s7NAS0ExbYXFQIzcBBSVbWcFpF+/GEzFq9VA
0BlprkVgnMYy8tJ4oGZbfJg0yRuLKnDfft0Lu8ILINVmXVHW7SR0NA0fUJs7j9eJsUePeTXlwXdA
T5IFKDB2B33TruyzRNLzvpp9OTsE/Z3eXkvRn/HQV2DOimcm21Rofb3iNSK2SmKly5OfqT8UrFkV
6efbo7RlS/83AtI+vApC7ltathqmxhTW4wS4qHHiboSG7tJ6HbsHNjztu/FFJIYnJhoTbXh+O/bF
8UMABqo9OxM9vpc7HzzaUi5ZR77W2x+HuficzsZ7SryHt8O8mgiMIRvTKrNGF5/t6WWYfEYmBKu1
GfleeeBDxc1VhkX58e0oG+7M73EEWgT9l6nAAl5f9tk2Hts5l9dEmn1LQ1++Awsm/5TpTAiZ0uYf
6oO+CrbulM+CGWGJUm8VAqdqq7NGTzKVd17n9eJdRw267npusHlv3wflOPBUkmBy2++tLHYLIzv1
9ZdKwdSJzkM+02NsceDaQfteHEZw4yYC9+I16GgYwTIASpr9qG85pgbjwwTnPDWo3Yn+1GbyDjLs
4uQA14E/JRIjmCW/HMlUrgWVDXv2TYrmaZTfLlr7NyGQ9UQJ0UQBbsvawJJMobykzf7YVr/kJrg2
c+v09uR7dTKuH+tZiM0UB66bhFmjzn7afVUKxcmLh6nInEjszIqLo/UsziaR40pqIUxNnCKH3VTF
3MV2Do1LEbhRcf5BEUFSffMmEZthMkUxEdbqcKjnzkTlfifIpckN5H4lQ7OxvjYrl+dar2Esj37T
mmEBdQCwVz01FkUgu22dIorqc5aU2Q3GevFTacQWat17gjMXpjrIutVkFAgfS20z9XIpLBKzz9j+
KIuZRuJYKnchPXE0pXWHdA/2dTEcURTNQp7iVRabtJS7ewM9DAHhTis/T33rZPR12v6TXu6QWF6l
GoB44ASAVzWxLXsFyzUbhBKUchr9aZI/qiI8NobROIhYI6k+z4kjxuIQG9l3ZbF2Tv2LkYGWgZPl
QvOK5TXqWtUEijL6PQi6sTcdFbgBlsSBdqsM79qxcAOp9t5efa9yRd4WSNgK8kS79xU4KhqEQavR
Gn1ooMuhmPN7A73TqKwPpdUZzgwU2ctVdU8U51JYVM6gtrJUXnvV6m3bS3ZjTz6CvnRFThHi8AlO
wT3ZHP9ZVjsf9cLSBOEMepf9l4x4m35n9kRxxdSYr7AXcwrFezjnC/kAAX4Lz61yVdsFoWWlKHBz
Z+1TZ7FwBCzgTGfdHyeGK8KM3uuKnFV1dINebvksAaA3ajv5i24epkU8KGlz9faMuDhUbPgrB5Bb
45bWHM0Sba9mmPy0Kvt3s0VzgSvqnlnxpQmAqAX9bhUeJRnUyxfJ7aARQionnylJW/wsmrXHel31
vduL8zR8efulLhwyq4bG/4XbbP5dPw9zHNSTr0TAeqaflvphto3jknx/O86lJYx+Jgg2rl2v1WR7
ubKjUBSTT7XzUQQVm/D8Jan0j2arOCqyRfZg3udQ5Ha2jounAusJrhGA/pVw9HI8y2zIoO4msx/j
h6UEEsXB2hMCBajxR20/lVxXQu2bvod6vDTtIXZClIDd+RqbLkm26NpYASa+PClcZEXzq5J+vD2m
rwGsXFNWjroC+p0pv4XcGihUttW4TH4oPwh2YBUwl5Q99IHhxmaLyyXKlWdNvovUX9J49efIztXU
A+6kzC0JOTdrXTDPElZ9LJtMi2XVr4sZ+XS8PeNdbjePeHG93YTYJOBWV6+tjEX1LYz0pvwkqTsQ
wQsH6It3WNfHs3dodC3rRcQ7KAndRO0Y9VdjBWwp+dKr397+XBf2j5WGYXB6rqTA3zbEz0LJC3TB
hGaxbxrfjeDr3l1l5/G/8dnPHg/efrHmIuPxTqUmzpLtVeQuTGnsF6gqrvsf9JjNzT8edDqbsULR
soHOUc+98lSDHLtOR0XsnEqv4bYWxEk0cIFYAoRWf//92cvMZVssSikv8OJsR4m/6NrtIsXHqPyo
Rz+sZW2j1mcLsOOeOduF7fdF4M31PxGpFk6iX/wmCd9D9fAi7VMw+p3a4kZ67vf07S9tT8SDA8jE
gKWzxRVXUqGRp7aLX6nhNyOVv1Vq5dHcpBsVhU6cFCc5Nr8vQX2rDWCg/nhG4tXGtgxmH77tljXW
25Ww8p57Gf4pQeWkO2fLhRn5/PFbh7ahSOM5Unk8d1KnrL3O+vUXv5+Uf3Vo4qTc7n9hG7eJNfaz
n4fSx36SybhDa8/W7sLJBdz6/4Jom1p9N8iJbI81l1csvh2KG49FirSEZP+YIjpgsvxFspEeK6w9
QY1L6w2fWkq7Bt8IAONma2roJ+EkBL2p/WyQY3cn+utvD+CF0x8fuH9DrF/w2TLTW8OYhjZf/Ng8
6F8bxcubcyv+/KpMEKgpuqBbQ5b5Mkir5KrWon7oa8tBzJjonf7mJf59/mbJBrMkVyKEhjZC6LVP
+L+N3VndK+Re/hr/Rtl8jbaz5r4YiKLVnqw58Wdt7z0uRvidwHKNXcWaX45Tacxd2kW/7/uUtDIr
+idT23ulEd7b47UTZyvja0VRqy/1PPuCe9yk4kMFtMERUbtT5rwchzsbsHs0dLb5clC0YD57SnSi
vCsA0bc+mKW3X+XiDoOx+f+G2GSvdtiYYZ0RIgT81iLuJZK/mVykjdCD0E16RR+TwMKUbWJQhCF9
LBBBm3rjEFTXo9r8xbuwEa9EYYEiu7rJRFIYHvMs6fTTqKgDx9x5/KWv8fzxm3tFxqXVzoE6U4Mz
D+rPAZC2/he7CfkumxVKGhxn6094tpvMLQrdc1LKflQfsCcPr0AlGXv38kuffO0WQW7FNgI5k5dB
zEFaMC6kdWotwNbkrnISSzy9Pa0ubYtU3hDSgExNuWEzVlYWBFAiQtm3zNGzk+acBPhz2YpnJce3
I116G05+snjqVjbXo5dvA6KaAoQ00+VsrOGkYLxwCKk3/qnKANmUjjyTTkGKqbzN3GRTEoYUk02N
7VHywKS9/RKXhotvoQgEcmjHb3lrRg5eJljE4s/oXath7Wam6fXl2eh20sJLc/g3cXXVfbRoPr4c
LbUthB6NweSD8nCG9GsB6KvYk4LfCbLdHsGkt1pfrUHK0K3qTwPebNZeueJiEK5Na4cGjdftDCNX
L/CBFxNfpHFz6RexnLp7//Z3uTS5GCjI0Wvp9VUrRqVel8CennwL4Ph1u1TqKQj7X28HWdfC5oaG
ud+/QTYzOKjNoG8MLro5PlpZ/aUAh1JpX/gydvk3oWipr9Riqm/baTzqQ24vJlSQBJ0vR5WbG1tS
3g3lclclxlMDLv7tV7s4fjZdJJYPMqfbrabKGr1Ja51uiagcS+FiqO1syhdXzr8RtiooKVXAFm2l
2bfNUyIdluxuxYruJWDKxdlGbU9hEyDX3tqdYTpXVZ3OwBXwvcgs7kZjxs2y/RQ2WXcT9DXgKhom
VI5z67PUw7TNQcU4+TRZpx4/zTIaDomZ78k0Xrproda2QlSozSCw9XI5D2WmpFJPW6DKm2+5Et+J
qo+gwHWx24G3d+xcHk51kf/5Pdx8HnYzY+ewGgFeRbPfoEsIUtXb7eT9lmjcLgqxtl6ZN7TUft/6
np2Eph33dgT3ijcLRiqeYBeL2cqPJNvGjTwr7Y00xPY9bAjoNzGQqamQci/JU7SO7Lo6hWpZu1Kv
J1/entGXJsKqXADQYr3HbxsxAtPnqNAZ8WS8iT739UGOvL+IgFAXmnMmPNktTzWOoDfGcGR9BVxy
ajVgv5/K9g8BTjr6VmCzILlzN8Jebbsys8WYVVOqdT9IIQ/iBpIq0XVQJjt9y80GsA2zXZ4laoIN
fG/C5MxDN92DUG0+x3+fj8H9ypynLrrJM5TEbMH38fyluavn6z74ailPf/Q9/hMCmwW4jJCWXzkU
WFIRt2Via/5QNh+FPp7tOPhR939IT96G2U74pQaDMjaG5uemRodEjezjDKwODku0J9VzcdD+faNt
aSgy5H6JCkvzq86NIPnFxtpo29mYN6faq/fZ3ClbJe1jeQ51H/fiWnXIa6Vzbpa6N7d96sr51Hqj
Nk3On38ssEns1KiNYxu52RAXpCpUscS6L+eepJ8hnCTpjo7SpdEDv7Nm56sDh1j//mxnqvo51qdc
1n11yT6PQX2vZTlsjb0sfS/MevA9C2MoYR6JUtP9WQKsn8bITYg8l76Mi9J7O4O2fotnm+3vb0Wy
jhIN5kCvFT4mRc41jeaCj8mS7gyxPsDoilu3NkUGjDtMytt8medjWdTlwUIb2K1AZbltMKQs7HnA
JblLz53JDjyFiuidEdIQUOmpdNVSbq+hH9dOYnSjs5h9fG1gFplUpfGAT2F67HIRnENI9Uc51ZLD
XPZOnlahMxsr7aUxvgetBnVHLHS8RnRHaRnRDbDHsXdHens/JXqITlzK/whJlj6j7aF6cGnb2xbr
vZx+2aAfAz1WPFOCD5CitfJeBKHiJHGEoUkBi6QRJUy/AVbB28N6Ye+j8IpBAN1IpLG2OJ6xa4ep
HzrdN7XEC1RxqIed+sAm+Vm/24sIm3MYot9ijxkR+ih4LIR97qXopukXWH3QCf7ibcAJYWYIkvFV
F8iWsIhbd2AfOHxtSh5KKce3I1yY8Uyv/4uwPStSYy6qRJU0f06Cr6GRCQfO9ydrgkf6F4FwLSJx
YlNHPW+ztCx5bLigav7YVT8lXPUca0GfPVeBer0dab1ObRYWV5N/I20+UMV1dVFndlrpc4fT60ew
O7XpwhesCm/ZU+K/OH6rySs2Oquv4uYsxIS1182FHVdvu496knpWDplits5vv9OFSUe9CNiijAwS
enLrz3i2MZWoI7R6Z+s+4N2DpuWOwgeSZnpXqb0zfBfe6EWozR4YhZFe22MkfGjJmXHXQP5Rdybd
pWOKngGYDLQm5VcNwAyWXZKZJBDl0N1SQ/arMoDqUYqHYrD0YyGsPwMd/2evBRWJXw9tRzKKl8PX
610IQEHXfEpyX01zPmYw7N/+QheH7VmIzbDZcRgMQ6ZpfqEohxlpL5iy56aYrt4Os7l8/PdN1gSS
i+RrQZWlTCeJ+oHmT2P+sVPQloM4bkCbdgyYTR3qD06W/iHa4j9B2cTXewF6SdsCxiKFaorsuuYb
+SP4INHvjN3FTXsFN9trSwmkzsvPk81CpD2wNH82LHe0YnSv451ZfWEB4SVC3xl1Ps7brZ5WCRUe
dAKbAmv5e6h2Mi5neQWbRNI9fVSMndKVeemVkCei48j0Bpe76R7o6tJ0sTGqfjfJmTPL+XwDS054
ltX2PpLe4lCUvezY7aI9anHbfxDyNMO4bblAGk0yOYFh1pqzdJJ1KyVpjCQ1BHMjhgSmim76nFmT
4U5Ja90CMmqvDEsqP4DLS10kxav3bLbpTb4wE/W4FS6YsujcQRbOnABf76Ma6MVNANjWdMyqMF0z
0o1z3nTNg5Ca7MYOg+gwp+el66+arEU45mBlhzQYT+GUHSbFhXA8hcGhMKybJKz1O87x7GnJq+Yg
d3r3GCG65ZaQfpEfHMQ7gdb1L/IXyxN2AjEwGZdjM1vxsRjK9ixCeXSrkaylN2ok3hGC/jWXqLzZ
ZaI6atVLB11vJ08LsMqchyl+NFMpRIWmyzyaXMvORnvpu2krd8Dm/ks9WH05FefcbCsD3QvfiFxa
AecsT3cibHunvxOI5yE2J2EzFtNcmJKKKsCSs4mX5Z0EIN3Bokn17GGWj6IrinOZ4FTYGnntKWsq
9vY2cvk14SHxoqu89qY7KFXlPAxtwopTr9XmZ1jsWcLuBdjMf/xdtA4lT82X4XpfG3um7hcfrxgo
1qws/FdNRlSLqpxqg+a3Xf2r14aHvswObw/RhUPKxhJAxrhLAdO2PTOWOlcmu1JU8vPgPFuHSjbP
ZfE0N+8keU+H9vKcoFRHLscHec2KGeZklLOc26HaeZyOWNdMRyNBD1LRz0o/PCR66OmUrF1lMj68
/aJbPM5/JiRVcANoOlf6LdZt6trUoJrD6VijK9U2+k0XWSeVFA2mtbe0dHaUFPo48hBf1EmgU4T0
AxcU9A9CSNZv/5pLGzXALlTNgT/hSrMegM8ynTzUtbhCo9+PFaR5lEfLusuLf9J056X3wmxq8sFc
L5M2E2ZQAIOqj5p5P3F2KuEe8+TSNEKpj54MenUI920ClZ1amFFcqX5SSegV5KeyV86V1bthudRO
FYjT2+N3aWWsthJAF/F2BIbycvzSsMwVu5pUf4IBjBaaztf7f0XYInbyRjL7eQZ7JIb3U/ck9gA7
l98AwWELMgYYz002gKd4XItCU/286KAKx/dtsueFsy0t/57yK7oTiCwgUhoaL0cp6Ka26+tW8efY
EB+CyQ49syzlp2xqxgOSYulHypHGQa706sMgzeEV4h2zm6h9cMhz7rXwppunopbtu7AGlf32AF+a
MtQiaXlx5QMTvvlxzTJoIRRtxY+09ASZA/612t+pQTM5SMjcdKjJ/MUnZe3TOYSVyuBsJg23+XSu
qRj5k7iuj12/c+Rd+qLgTzG8YKdGmnjzQlZOw1JqIg5VJClbpPPSPc+4S0P2/EzdHDe5aXd6bAaq
T/E6Kf9RQsutWrQ39Ot+3KviXt6sMeEVq1QsvLz1xzzbotSo76OF7Mw30uumIlUTLOTwm611hyBY
DqqSHqLqLpa/vT0t1lHa3mthouDpRyK+lkVfhpXQyFZqZWZdWDfqchV21+2w06m89KGeh9hcYqoB
hVkxsnnI5VN3l8U7pZO9x28GbqFAUms2SXHUf9bMz39e9raf//jNySHqShmAhKu++lFM3cEItcPb
H2Dv529Wiab3SPJ2BMinM07xDteinfrtpVMJhXJjlfDW8MXbDJBSprYuZYbqG0lv0GLJ9VM3K2hc
yBJOsxYyHW+/0cUpRfUNKCxIF9Lel1Oqzs2lKRZV9YtWHDB04UCXoXt4b0e5NG7I4q54et1g8q5/
f7ZepBRiX2jGwq8UD4HCaufxlwaNVYjOKb6d9CQ2n6XBmzxKikn4dXsrR+/K8qZdNSz3bB0vvgVt
SIM6t7WySV6+RVqB2ElCTfiZ5hqTU8k7m+SlbyG4A/8GPMB026y9oW6TtB5b4efVvdk9LYuDoNtf
fAi2YXVNSGDFbD93VyVD22aE0N+raKPtLO+Lb8CBxQRm/gK3fTlCdChzdQpyeMrRt3oUroGim7Ls
vMPFrw04Hb9CrtWQKF8G0Wv0Ow2wrj5U4emxDlGl8Q5vD9PFEGD+VncLIG3K5ku0QRORhAbCNwLP
BGMWU/PIk+9D9fXtOOvE3G7oK7bwf+NsxsusGmyrF1P4UfIUIZfWekvlpcnoxlPlKFV3sPq9g/7i
J3oWcjN6qjppJcJ1wrfHY6w7xnIM/9CB7ndqRRpByx6LGvKrzXIkdYsnNHGZBTINhbg2vSLSEKpM
vkj6Hg754pr8N9YW9GL0KM/QdxB+KivnaInhbn94+xtdGjCyRLhxlHFwwNh8I1UhFy21hQFbcG4u
HyXDT5W94tTvG9Z2JiCDzmARCmWHzWdpJ7POcmuhbzcWxkNXmKMzRZOMZbO09MjajP33cKiK8xKg
F5fPyMrFY3KdirtR0wPNGTM9ALKWi/vQxjPLUYdAh1GxNLVTzkpCop5rD20rNG8qe/pI8dx6KQKW
nRMolK5JaI3vM/r9VwtKqrMzI1d6nCfD+FzJWeKGuQ11WJ9Lb9Bq9bEaksEJ1Wq1tiiDe5v7RYWI
KG7PUnfKTLn/Gc1V8k5d4h+qaMKPUaEg7jdAaS0r6MhWNmc3pOQw4pZyPCIcOzg2qdtZDpJsJ2O6
ND2oDpCqc423XiFvwHB36lKZum/ox6p+Hxg76dKljeL589WXe5GJBl2qm4HuR/Mt/1KWKtSjvSdR
v/cWm3pRhDyg1q1vkRtu8QiN8C9mODUg6pS4sADce/kSkyxPiyx4CZj21Ba64imq/yYEahJkGQhK
vLrQ5EkPEl2daKsu+CBl6pRBEZgPshb9xeHAFYMStYm26itaglRxqRYhgeyg0h+1TMTHYQySr0sY
hh/qZikOb4/dxU8DCEKs8FGZ6vLLsStbY+ryuRG+CD6IO2388v97/OZWo4lOHqyJxyuKo9zg8PYX
j2fHITNba2hb9yO0Bu1S6GiYjPIVLk6I5v7N89EQkQ0E06lGvBwdlLsqGoEc1fN1ie99E/78/z1/
/TrP8soWuXdZ6ni+cMzszi53avgXt34kFP73569/f/b4Tu7UsdF5/PDJmh0hn7I/hM7/Piqh0bA5
cVgCuNocLmzDbbAsLL3KuqqUk1alp76qdtbEpTn6PMjmbEmCWYQC4Q4u3ze1m047t65LowTYd22r
cI9AJ+/lKNE+WAXo0PPRrAe1vG1Vd9a9P//Oa9qNBAMtImK9DCG3FSKCoyUomF9xepV/8wZUJvAA
YWuiBfXy8YFChXM2KsOXi8McP2GSAAD8L96Ayiq7LM3bV3B8RNfE/D+kfVmP3DjS7S8SQGrXq5Rr
VblSabu8vQjeWqL2XaJ+/XfomXsnkykkkW5Mj9GAG4okGSSDESfOoWZmo11vHHdmDxbiaWqrw30r
a9eRUAZBlQ4kEuj+uR4IMkqFAaS+FWrxguqwmbybx2RP4uElcRPFybdqC0gcpGoNVFVlEQ5j5mYK
oR7YGt0WxOBG8cRo1IJJewTiRDcS43x/cGtujC0CZDuAc4Jz6Xpw6Hd0+qrGFKY9KAqfUCa7//01
P3YRfAlEG1ql5e+nI53mUuz2CLn+ttO2hm0fU/B+3zezOowLM+LvLw6VnFZGzyzEk6QJBhN8hrv7
31cNQ/z9xfcXvc3iUsf3LTzwQGKsnwdT4WZiR18HqxTAV/SEIm0K7T+5MYpqcz/leWHiIRw7R2/Q
DAhuDDu+FJGf9+78zOZp2LT19GAHEI5LGAYBFkWbETpbXMkFcmt2IbqDPMICdm/wWIKnYosk3/0J
vF2gayPSAi15AWXJHEbSdl8UQaySH1N9X1ogFwSFBjTa4AD/jO2HrPtw/+fLLaj/nSTghXCYobFB
fn5Zdt5gAlPEDGzcV8QMBPlo1ILcten6l2Iy9gjEiG/UixfQsfwBckSFC94eDbCMg8aF5JcAeUi3
GiWGNqSTbYakrY8G8lmgoy52bVl8iJp+e3+4a7OJD8IjcNYIMPa1u0OaysjTpTfCvjsy96AKvW93
E7h4kB1DdgmPiJtOU5qYiVkklRnOxhS4pbtJ0abnLapi6W0i4MqM3HHKCpJ17lLjHaHlvbNvrKgI
jYmWn9CqqYfQBIeqAM97dlyqmv/jlHPy9hfTCFwW6GfgMYBgXE9jV2iQ3CuAAotQayhnqCzwzb+z
oF9bAAs8VF9jxwiTj5wdcv347z4vHQ1R//8GkKKnda6DvHyQsubPvqIXUySdC+BSTR2y2ADegHEq
b3a0w2P6YH53QBD8F2MRIHGg2ODXcm2+5lWWlFBCCC3vh3tM6Lf7n1+pfcHbkD1DmtlBVVJG4o1Q
7LEbD1nASP849J9A8ueZ+xHpDTuGCAYIhrm7+AzYkBRpqJHuBnDEvqaPVxHxK/5gyB2EdCtMaBZv
WtDVQHq1NPHkfH9/lGsHA9KcyBGCXBB6ydLLLPYaVkQDOBNnkFmmn+njyEykyxGRolANJSiQQF77
czZBzaRDSBlOqA36XaXw55U7FpwjwFRbYItFDVQ616rGMtCNtkQhQ2YnN36AjPmbZxE/Nxe/GVU1
6pVjDgxJBE0JYspuxCG1trTAyNh4YdxEmzraQ5R1N0UPSrCKHYSpQg1cRNl48EhTRnhtau5iuaHh
jw0qZtPjoBZIhgJQiOMayTRcPtdr0iTUqIdKK85F8+knbz7e96iVSRL4S9ypaEIBR4pYsovIqgfA
z8hKXp6NCAm2TWl880aFiRWnvTIhvUSqokhja4IJa6fhBmgVKEjhNFLgBoC+APDBc5GzkBbA7cui
BvKgOEME4ZhETmBS9DZDw5IGZFEEASpb0nmfzywCPHwszlqyZTqGE0A9PnnXG38R71wNSjr56TSZ
Gu374jxUP7GloP8GFvrmHePxk40OmzgHyHiEXBKwcn43etXj4SIabbFpxMNEtCtee0Uxo/kZCvPF
2bFOEFgYFEu2Fs5dfV/yutlMi6oG9fyZQEI4etNdCDq8s6pD4UFWKTnW5tZi78xYkfpYcUTQ8wKP
JIqCiAokR0TKAvBCdD6ck+mp3jqN4vOrziHAq2AhFKknsdUutpJHmTHoaVmcU+3daC8A2n1MB3Yg
dg1GckWOdm0oNlJz6B9GyQuKmde22oo2dZzHOBTmgAwEhAEq7rOVgwG3KLLMCD9RfZTpPNoWgFM2
u9hIyezT/l2LRKpmfn349LGRLBPlAQM5KVMaRk6gJjoyIz8nI3ScgoxtoCH270yImbxYlZpZLU8L
Kz8PY75Jpze3e25RgrhvZOVxcDUOaemzhpRFU2AcUb6xXB+ofKvbIbi+b2XNwS5nS/yKi6E0bjFn
EWTFzhMfgir7BT1WlCx+snRvu4qFWd2hl7akE4BwdD5qDLbA74OWGrLVALttYojwjPXvBAIhvTt8
R3v5BvoDoZajC+bfjVU6ISAMl3jgos7PQhMxQxK37V/qdh83B1PV9r+6eOBQhiC8OPDkTBmUxfNE
n7B4swlUsPHaOpCk2Vm24u5Y27LO/8zIsVuBJAlFVgGOmOi+lzaQM1Bwu6xtWQcd0hY4jDyBG7r2
D6ZrSZE0OuZs/tYbGZCNP3QVe8HqZF3YkHzQKDzwogByfS4hmuIEKUpqQ0BVF8TKSNCwqgtWARRb
MZjrkUCAq4pHKB+c0SwdOBBOK5ePXvJwhhQh9IUR6WTAVUEI9JxyYCteM/Zr1p8qVVfVCqjq2oa0
JOAhagG2QzhS93vbeSGQnwIkmu4SYMK9Z9f52qV/cbdiWEC9oisXbdwyCTlY4Eo0ytfwM1RCreFL
FT318XOJIuVg/7Cdrz05aETdaywuTykMuzKrXy9ZmmupE8Uw2wHPs8DDUQqdA52DInTb6+ibU4X3
K54ouH4BlsALHzeI5COZ5WUUSZ/srOcbnBHA8adLYNPt/XNo5clyZUVykt6tWRdBnOCMqp7Oj455
7KbvrVdDtFTzu+XHfWurfo9UMCGgkfXA23I9iaNjt00F4V8oq/xDyRutXicVcazKhLROJTSuICAG
E1W7GyA5V2zJ/PP+KFZd4WIU0soAT9oVuYONhSfHgZbfzBTqpCCiGH9Z5ec8fSojReSlGpO0SDN3
RzSBpvmZVM62rr933bEkk+JGWjUC0iEgPUXBV04waHQceeTOOF0tqOzsQQAHtdO/GciFDWkgRd51
0DFbcLpCRav2+2pTqmjm1oaBpypeFzo4dW/iupJmzAUIIzvPyfu8hAbQh+lxrAzKNEhOoB/pDzmx
FDv0E9cbWgzZ2dOCgR315lCNp2hWoX7EZMgnDppZkAwR/P03DEca5L6AcRmzszVCAu1QkPf33Xh1
pi6+L111GQj50MAlvj9/HpOvWvXb7R/GlmGmLkxIM8X0YrKmlGd4rW7S4bVgG904/LtRSIGU3fV9
XkHq8rx00IqiPqTVeqY6i1emCgVAkBY6yJDfIgYMm9MCFajmXLrdjnKyqd3nRlcVMdasoBgLWiM0
2gJUKJ2OhT3YcWR1zZn2Tw09mM2RJ4oNuHKpIA78U40xgCaUi42jFtWU1l0L1x03hnnI0I/Vsl8J
399flVU7HvAV6IwRMCxp4RNtauaqRNeN6bV+zz0fmk6bMuZ+p325b2lt0kD1TFCfhUgT6CWvrxSg
LYo0Gkh7hrwpVN2+M3S69KWuOBzXAh330ox05jdzqbtJP2FAtN4kaQqYJFQ2tTGIjW3Gh0ORQAms
MXzefP5345OOTN5q08K1pT3nSxZM9mth6lALPP6FEdCc6JCrEa97ceNdvLycxortasFyteMM2WZI
K89vUft4PIp3Nir2yLlA10U2YvZ9DZWIvj1XnwhB1uUcAaV5fxwrRyaUQJDXFWkDhBeS2wFNZniz
A/eeMn70rHyDHsrHMxNXJqTzBtGSMTAPJsA0+dOM5186sHf3R7Hi0sACeECw4ApDP6PkawvTh8Kt
k+bM0/zQdsWrzpud6arSRdIeFRIgaHR1cVXidrklAGlciOaOHrjH8pluygWyme2x66EtrcKqqQxJ
Lhy7ZdmPKQxFHGl9Um0gA3eaixkZeM9UbBcx/ReX5n8GhWKYQOOjSV0mUJ1YvICHDFIZpaa90ye+
rTxtbzJoelHoIeRT+pkQpqjNrI0PbwMh2QIRZgQd17snRmo/cttlCfPoVJlnNyf+BC1sJbu4OMrk
sV3YkXFrxOOp3nKwEWZzuakgut5BfM+bNZ9kn5z82ajAHAwiq/RpzMmx7vXNfbdcm9pL8/L1xJso
gl7ggl75TceDdvlcdU/U2hS6jybL+7akjfxnGRE5YDLBWQcdF2kLsGxumD3oIEBtAaCrzd4HIyoL
7htZHRB6AvCYRJX4JjHipsypvBjrBk7RcW9o2vJiNHEURABubscsd7apOWUfuiJR1VVXLQOIIXrF
8IecSjXyMkaLG6ay7Q6t3gct+PAX/SOj5s4D3EgVdotjT3IcPCGRuUUHBMIx+dnVumzyBjQ5hZZ2
BmltwXd1K4CJtqoNVDq5xLKhaR4Mg6iArjQom709d0WakhACz8HS/oLic598ur9qK64BSSG4hTjj
BXbterd1hPKMQ3Q1rJaP0bKzJsVduPr9PzeIC84Y4Neuv19XcUHHuaFh5wVo7m8e7Ej5zxxdfF/6
/aRd4nIwchrqXhpkdPYbVUp4dQRo5RCYABsdZ9ItSMDrW+TcICFJMl/fLJDtfHwJALBATgJpbTwY
pQOvdrupKNBHELrveGr4GkTe7xsQH5AdliJYEIhg/F/upQSANu8ic9RDM8+czeAVxyi1tto0PBuz
dWitPgvayUNRNcu+3Le8cpa7CCaBdwZ4hNwAcYYyI6UmlCAXqC5Pgf1J87Zj+f5vjOB+FyRR4hV5
7WJGFgGWMCckzMnAfLSnHYeIREHiLW+2Uez/wpgOQmxUPwHFkr3BnDxdIxDRC4fOfj8M6Yc4JtTX
ivTEXZWq2Mq5Jkod/9+W+PuLOFLrUrTBzRm4bMdvef6NtmcbTz72BnW2wusUTrJ22KA2iJAVmUzU
jqU7wnBK1wFCagnHBlJSYLbqkbIYk0RxS6ztJkhOoKmZAAyNB+D1mHTIYDvRAtL80ugDz+uCUpHW
XjfgQeYFg8B5Jh04bWxaJalt8KJDFtl6TudBMVEqA9KJY9gLJFx7YwnNZmdPT/3v+w62tg4gLMVJ
gylydCKtA3qvnZ4DjxumXzl5cgFHehB++efIBNgaHVcQ4sWWkSIPz5mSJfWgk+AWv2rwm+WqA+32
ggQ5HWAbniB4hDlpCage5SmwVM7JYlBFjp9i7wtK0QHoHDazqt/udjVgC0AKICvANHNzOuNVXFuU
cftU0Sf2zKKHven689IWZFNm06XE58sXtwo8Vcwk005gcoDkxakP3V9UgW/oqr2a2zkde+sEJfOk
pZt2OQ1x7A/NkVrHWicbu/9Fy843tWdaOxs6f3zU267tS+PzOK/y2Jmsk+a9NZYbtOxpKFTVuVuX
hhEBxwa9OHS55PrM6E1ls2QYJGXvm+HUQK4qc873B/InnXN9yQm1QPTvQ2cMkYac7qkWZJpShMAn
EHs1u3Ys7AkEPYb1IRlY+hmzbARFVbz3ODjKBvCjIRCtkdnSchoFS16PT0bvdc+z7rSvUwqed3+J
UvZ50AZ335vz8GyyJA77ciiOSxoXeytus31tQLqNcCjpBDPT+wNCEYAGrZLPTzNix0MMjg+/g87P
kY99/n1sWHyGosIMjRqXfs6WWfscc4vsHJ7U4Zjk07uhXcBPZOfQZY6XzC9TmgVOwZ3NlA203OPi
GX2wJtevaZWOUG01jbc59T70Vf8PmzTd1xLRrZYvrF924HdOji3n8dcKaLZn0A0NRxf8QtDwGhv7
n5mM9Heuc22jWImbaAN5Aex8hMYAToAU7vqENwvMPGZxDKsM5VG8S8cNGMgbP5orZ9/q4/RYIuTP
FhI3P7qFBXWLHD45JYTsSWHBu5pTnuwcdmjH7f0hrR0yFybkp6KBbtgyQX735O2GDEr0u/ufXzsv
wesLqg+QEYGuRApgqgorNw8xaCkJOlK1w9L8roveN6OnmKiyIetD+Z8tacPPTW/mcQtbfHT3MSRR
7Qehm2I9oDSEgg6YVwRMTLpeaBWXRoNI40THXb21VCK1tyElonBR7oIJhCsyOZUT16Ddjql7ovOH
AU+uxhJqWQdTxYa8MlHQpxXs4bqL41km3gYNadygiuOeGPk2Ppful/trvjYMjAP5O0TmyOBJaw6Q
oFYnsWefqNG559ld6KfUarSPS25Mr9ZIcsUu+ZO5vT4fTWAPsTjYKkDVyriFaBjiccnbEmpjTXOe
an6kbqIvyFdnSwAgLvFxwHx1SZ1tpyXr0H5fMj8ty8SPekgAE4b0ROd23ocKR6K7dYGx3/HWLDH5
rhMYtZ59twC4PfPeXUB8Vg0f70/Y7XrgNQzlACimY9YQHF0fK5oTMzLPxhCaPdvqnbapf/87A/q1
gXZkLMkacwh754f1IzL+5vM6UsK4pUBvYEthY5uyXluseQjjA9Uzf3ALRVx661GYIIDvDGAIgG6U
G+kcK2NU8/gQWsnXmMfbws32tn40WkV+7vY2F1c5OF9A9ilkI6TnagzWuVErluI0QlfZGn2nM/xW
kRZes4EKkWg3wDPhtuCBR5aZ0Ck9OaQJFij/ocnUT63Noytuot8QSTgEwitxatkmlZ4OTnrSxmfq
JcG0qO7C1XHgLYL2CTQV3DRsJXEMLmBSZiejAOrOKcCYAY7i+Z/Hx4E+M7yAASaHE0g37lxxC2ok
VX7iLKjOXNUAcps+gAbjxefFzrx4hqa0n5LJwucj6yvoBbT+ZTtF56bfp/0e9MqPj0VAKNC8gwji
ZuUhD+FwNGMXJ73M3zmun0Nt+lELwEAK9qA/9QvkDK+Hg2KKk7p91Z1qfdNp+0rVgShu0OuDFt/H
2xP8NSg73PTLMJMkzDPS7kT1Ln03Ejf5SND5AaYCu30xo3E6GhpxwG0wqZhsbo9IYVnoD6HUIY6C
65ElZq13ed90p/7XmPvp21/M28XXpciB8KzLwJvdnZqUBXZ/HP8iEQZtBxB0Io4TJDkyIs3L8qZJ
cfecZl+buJ8aqofI2gQJjj88SUVXmPwQMWJqltTE0vP2VYteiKFcAZG+kBYfbXkgxUIPLXqy5FQb
HfQki91YP/WwtY1LMMBELR1IAGJDxzvEy8A+4oFfBbZXmkGt4XkZeP0Invo+4kzH2WBp36vIa4Oe
RG2Anf0Gj6F+PgqWwTKxh50GYZhzNuruJqkSd4cuFg0lTA64Krh5gtnQP8RTb726kaUd0qRMYrBZ
V8vb7Nnc9mmlx4cOQtf1Zpgc6MVX6fI86c30VvQIpiabTdDK6jRHC7qW8E3Z1o7iSX17T+GOEvB7
1HeQAJLfB2XKm3gEjfPJMka+6RErvurQtdhjo5QvyQxFk4ePFBiEgApyKkhv3bTgLx7TlgZJ9hOg
X2Ci35iZtn14awiiRqBYYAYy6eIauDghM7z14niBoGWNll/K+/eLViryZjLEFpEbfqKorlAk68G/
LoUn42L3aB20jBMeIii9EXP+WRWltZ/SEpBKpBCerWxiByil618zM0s2VjRFGwgVNYpfcnun4ewE
65CFrDtaQeT3VtTxzmgjwziZ1m6pn/iy42z3+Hw6ol6AOAMvOvlBtDCQaOWdbZzwxq1Aw6sCoFAx
WdI2BcefADmAlBKpdymGafKJtzV1xlMSRWDjNaLmzcj7BOz+aK9+b2SJ/nGpwQfDo2o3FjPdJ/XY
v6Y2dBD8yovG46PjFbe2jXK6OPqgVnftP/YEYH0zOENIolf2RGoFyPP2Rrr6vJxzNfTFMZMGoTNx
C3ABQiBB9052htRFzV9jSz8lg6dwktuTVphEMwDYFJHaIlKa18vLsqWlN4TegXWFP6Cz7v6U3b6Z
Bd+ImC1HqNbJXpiAcyavY4ueeIWzMvFbb9hU8bbzNiZ5fHcL6A1SyQKAc5POBBcsNDDBkXUy7GNu
n+mkGAq9XR90JKEdCSVvyMjCJa+XPy36KqkxX6eWZMUTSZFYtoZxPEd2T7ejnRvcB0aSgaN1rsih
Gyf7KeUuCtZVrCMzyK0Xa/F6kEpTA7pEvN1WVhJ/jG2HgfGn5w92gWIGxNWGZyuK9IgM5TuOLFXU
5rZXh5lDgmk8p+1xaJojGSJ/Ubac3p42MGYiR4oTT3iSFNN09TJpY9Q1oQcFl6ke9wTyoGVtKtZg
xV9xZyPsQAUZ3XlyUEiaRB94z5twWI5O+tF9EOfynzm7+L44kC5uiMZthwgCLk04FicLFOTpfLi/
H2RI1X8sIGjCU10UcWQn6pJ4nuaxbkCv8T6HmB98ZTOTV5LHQa69a5J8MzVfeanSGlm7l0QNAZsD
zPi4AiXnJRBfmbpGm8DOnA2beiD5tnTBh+G3oJpH+hFBhO61ycZNvOEDcGdQce87y48jJBgUi3jr
KyhdXfwUEXlcTLKVxYXekGw+Le1R83ax8WK42/vTfOsn4sRxDVQ1QX1KZdRVyruETy1M8PLVACWe
Nv64b2AlOro0IDc+Z0guUzwY55P1wYtQgzs4S+BNCmdRjMKRnkC6NWhg7YIRzfPT1leSHq0txMUs
yXRaNscS61k5n1zyrWCgkd+X1fv783T7KEUiCOsAmKK4xOVQPol6iMJMpD+1OZ9MP6uLYvIhiF3+
amwv/ml3DGRLtbcEs1Ppi48AU/WYuB2kjcYJRLE2ziULDYLX3mYsU5Kw3hhO86QPgRfHJ9o6rxF0
2h526ytDf3b+hVvzZVmsLNKHk0Y3gEvyfAfZg/uzeXubIvAVzUDIRgoAm3TKWmYxm5Ob9Sc8u8YM
wpwBBJl78zyoQLkrx8W1JXEXXgymnpa+WgzWnzz9E122VvLczW96ubOSvZt1m8bes/4pL1TJsVuP
vzYrLZbG7aHoLJgFYc9yLBLbeuLFMBzvT+OKFaAc/iANgQtCiHw9OEITKFhRlLgiCI8u6eci3tw3
cHs6oBn1woB0whVxOy9QoxhOPNPAY1UDMcvGsnjTimzaZZGhwubf7jJRtSMATQLQBWEX6aBwXY1m
GXoMTtFb9EaLwOX7LDDLwCj37aR4F65MniCWRUIRpOTgl5Emj80t3mlOpp+q/iVt9on3+Nwh2Wcg
ZsRl5SLhd7049ZQVlWPW+mnqXtJ05zkB7XZccXyvDgKt0Jg2lHRvWAR0JHrsskgQUusbPGQH1ctF
9X39ehCsraeus0V+gX8ozM+m9f2+g60cBJik//1+aZL6kaIlGc3kpylnJJzavntHndYt/YGMRuND
94y9lpQ0ipzcylmKlB9ofxF6ge5dvla1isZLifDixMmhSZ8LfeOogAIKE/LF2sWk6iw7oqcs9wm4
Q3WfqoJIlQlpt/Cu6EuvgAljfs6+jemxzRQ+vGIBMDRdaCjgD2TIr5ffzUutMppyOWWkMzdlnh1L
vc1922rf7vvBqiF0NojAG8Q/ctid6bnmpRlfTi74i0CO/TzGBcpB3FbFbCsOJ1heUCrUkTDFrrke
0WAhGRW1HUbE5q27vHVAbumsfGcmtT972/ujun1o4QUHJU3UDVFauEldJFHSTZXhVaAWT/3Y+MeK
znP/xR6OrIoCR4lNvJ3EK3Ny2Xgc2FIVDcwNyzc7P1bV6AOgeH9IKhuSzy28nHNL1yogtN/l5cGc
PiTG5/smbs+c62FIZ848W8giJlEVatZxAgtkNz98aF4bkHwgtWnTQ2mlDvmY7rt+F5FScTHf3ps4
+JFyRDH3DyezFN8s+minZlGx0Jkn4nMrOcSxMflx7aDVNH882Li2JsU4Zh/N3dg2LGT2tHXc9DWx
lLnyFVcGHRdSmiIHd0txNg4oV8bMSUJebCo3HLuzlQagdmi6M4/f7jvAio8BlYDMI5qc0M8ic5oP
ZdcNTeKwENwM0Gt9asFp7aiOthUvQ+ILNRMEOKgByKhqc0yGzkQRNuyNI4QyD38xhIuvSz5MaJd1
KcXXUW88A6n5SivtFShRVflqbVl0zyRIea3xVpWgM63mibKQJvs5fY7zY1qmfqYBfbNpVUB0lTFp
7yfNaAxOR/DAMr8CwkUWzddz8B9Av8C0fkedCru56gcXg5Mmsa68qdJsDC4bbah8xD6ExQOmaqRZ
dwQ8RkQXGmo00l4tQCoVo2zLwtxus7c6bdonRxuowqfXrKAdHMJfoMTGa16M9eIdwmpUakwrYqEF
GMkM8s4v9x1O9X0pUl+MqC9KxtKw0MlZL772uf7pvoW11bgcgTRPpDJmgMYxgrg4kvRQkz2rFCG5
+MR1mtyB+pcJMMoqS5ozsmYuRix424MTG2p5mS8a5mxW+2anAiCvz9j/jIm/v1gR19KQ+GDwZmJP
EON1A/7z/oStbZfL0UhLDkSsM4FHkIWR9mG2NkK7y/NKv6jTDR5uPtMUkJu1AUEbB2gVBFLQkpfs
6RGnJZ7tSRg98a+56qRRfV1yMJ30FcvyMQkNzfRf60YVzK6t/eWvl9yrXwo+UQ+/ng2IlYatXn3L
yPcxPqkYstf8+NKQWLaLdV/MEu15wtBp0n66Oy1XPGlUEyU9/VOtdFhq4vulAdq4wN7e96q1n4/M
J4rWaHq6DWCdqrQ4yFKTcOmcjYHeprJz/MVI9/fNrC0H3v5Iz4DBAqGM5EwTj1FWBhw/TN295z1R
8t6g017TDZB6/bpvamWfoAiBLDI81wBiVpqwKp2nJDJ4HJa15SfRtIOCwBOZuzcK9QWAm45F1qr0
zlZm0RRKgwCOQtbkJotMo5I0jefFoG3eaD/cDvjaw/1RrbgB8JUYkOgFR5AhXZZZ4fYaQ/IkpFb8
VhhHin6xhy0AxYn6AcIkoYsl7UjD0CZwIFVxGLGn+MmbFYfx7RQhLoI8BqCPoIC+UVnWZ+ZqtqkN
YU1tyC7NTeC648dYLxTH1lolAeuA+qgjMEt4mF1vSGshI2nneAwZ8DcRmGASunX7n8x56etTG89A
AC1BrxLhvl0fPMhQVgKpMmSSbvDb+YALzbSmMSyd5dBW5SlJiu39BVpJPgobtpDVEx0ucp3V1bkD
HZt5DPMS8h2az7oqoPWhqio/L/tgKCtozrv+zBzfLFTUj3+SqNe3KXrsTPwjsk9C2O56Xj3X7BsT
KePQ7e13M0s2WetuqF3u2Jg+2clQ+V5b+Y1hbMHpP/txi+yrXWhbM2O+U9e/a2biPyebphkVO37N
tYDQR0Zd1CFvgENaxwtoRjR9GIO3OCis1HpOEhfQ9ahVFYbFJriZBBxgSPThHX4DwUldI+9Q5uvC
1NhUaKgbll1ONyP/cn+p17wJJwnYYwVe4ob8IXGHnGmp3kEvZD5WOX1PtVxB/rA2aWgyQq0QOQUc
llKJO3HGlthJ0eNZvKVO6o8dZKcrhcuujePSiOQzbuK0yCnlfejlL6P+TkXbd5vfFUAOrAMgd9jw
MmJMIz1F5Vkfwkjw0CW/5zzxF/a9MkHATM40h9qAqnC/OqILk9J1X6B7iteEDqFRU3SP04+FMewe
X/zLUUkXWJ8VUcVyjIos76j1VLbBv/q+La18HQ1mZKf4flz+LoyftYo8fHWKkAXFbgT+/EZbsccm
7UySjeHoTkGaZ5vy8YYGrDvWG+lWxKdEbvbLc2I1Ntp+QfB+9oKo+gvAiYOKNJoXcefeUMvRrv0v
4MRO2aFAH2HfDngRjy9FHr0lRvo9oypdwtVbC6ED0Heij/amyYjFpp10BRAndrb3oA2evIJA389i
ExKC8Zb1X7OmPZitIixbWyqAEhD8IfeB/0mpq8l2EkpSAtB1fkq+z/z8uKddfl6Yv4iNoepF08Fb
sD8B7+u/A5Z///trZxhiFUi84Y3i3ZQreg86zMaCzai3n9iALL8FUT+uAHOvLs2lFSmggOLEQDnF
JEUuz7/nmmkeiyi2PjZNq71WCy1B/zJHPluSr+ACSU66wQvFb1hbp4vuARnwZZZ2vfSLPYSZOfr5
ztJUIJ71mfxfe4J0JrijUzlxju6Byt6k+kZ390pf04UzSXcnsnBIyuP+RL+TPIgoc7mRe20XshEw
NL30bZB+NFG6TebPbfS8xHsafRntb1GdosRxmNw0oOkHd3xbAJCiyNXkHcgqzX/mfD4WU+vXzTtz
VATBK/Nw+Rtl3srOrcbeHvourLstxJ4r59CrpDRVJqQ7McmNorbnsQuH/DNSukaT+h15e3hjXA1D
clkHnS1Ja2AYVnnGyxdC7v5YKq6p23cWQgeUItEajwcd/uV6c2ucpyPE+7qQFMn0yguincAAjKKh
N+VBulTGZh61N17k7eH+4NY25JVl6YLUa0+z7J51oVOkQWMezPrVK/ttkut+aoZOv8vqcEm+3Le6
sgUh84h7GcSpjkD/Xg83yZu2pBaMmugpatHO+uv+91ciS5Apg1YMxGIIZS3prJxGnJX6oNdhmncB
a751hg1Kqd3I/qUdaRwAdrtTTI06NM0dsf3CfmHenjLFK2zNyfEeBqMJ2gJxrUlOXhvQv2iaqQ7b
IejrY75so2Z7f8LW/A/vbQqZOLxGoCpzvSAaenXbLgKOL7ch7QWV+eqUjZu5/ZRUR6Zy9rXVvzQm
XZRRSnKyuDBmcr8Gd7Oq6/A2PwIRgovBSKtvcpbFbMD3aX32iq8cNMTdrw4yFaaliPvX/AzoAXDp
4AUj4pvrafNaYAgij3ShkXx3GAgMUHhBa5LR/ry/PGszhlY3dEAJUPmNP+v1PLvT3HUhhD18f8hU
BEgr30eGHQ4GXidUkag0Y1lBzKXyUh6OX3T6zFTqDaufR/oIilsgxjLlLEKGtYKOZ8XD/CWxvznm
54dnB0l7kVsF+BdtI8IfLiIj1iMgq1NvhjLM54alPl/+xgDg2OgXQcEdiZ1rAzOuX5cu+hyOZh5o
2nbuVBlWuvL6+kOAiPw6AkgEzNcmXJrbc9HZ6JQePAop2vZDE3WfjaR5nUcncNjod0P7EnHNR+Xq
mZTuL46MjDsjpK0WSBV6gZ7bT6xof9WmHaIh/PHo8/L3mVJMk4DZBHgWYwxNJIFIXfsqSM6aj6B8
KVDEOOOQbLqeALN37Hmu+Rg6muNnwIz2mWIVhRtIIRPKpH/aRgEruskDpA3ILIdWG0N7WWjAreYD
tB8OTdP7TpIBS9fNm/t+uXI6wCBanynYLwA3kuas09G35oHzL4zawd50w/JjchsnYG12nLvpn/vG
1ubvT5M99MQd1GclB4r1OskGGylBx2/5y6PijwJSjHHgw6iS4R0g36hGZNWp2blDCEnmMt1N2sZU
PdXXpkvXCQjzoJooNtq1BxhG3bsFzceQc3pyEihYQPp5XvL3c6XK/q2aQloTXSVER7ZD2tBpp7md
vRRjmJrpl2Zhmz7NP7qze+gHFYvq6rrg3gaYyYF4kXy0xsingZxvGcOuzv1tjT/ur/taAAepd3Sw
IKONZ5v8fvdMHADRME1hVpnUJ8P0bibNO2rEBwDZlyOw37uRZq9Waux5XvzFsYDWe/RUgXkaaVQp
bs2qfELZcJhDUz/b1vs0uD+4lcgHzRTIRiIdCRuedLKjiY20xcSnsNNav0q+E/MUpYpc+toCIeRG
Yy5OcdFjfO12Y9uVUF7CsRD39uaHhjzs/TGs+drl96XQql6QdPHQ9Yl3dXpc+iIs++z7lI0fPRQd
75taHQrQ6ID8o50JCN7roVT1kIN0L53ARvd9zA66Sk54dTmQQRWlByFoL50xLKIzQds/dujworfP
BjsN3V84lEjS/teEfM9Atqz1eAYTpZf6ZlL4rsKl1pYDqE/wzwl8M3xKmiOuCcFGm0OieOcWr1x/
nYYDUbyq1iZKCIHihBER1c2mz+xhnvuBh4N+1ptzx/atCsWyttY45cGTjekS9GPX46AtbypmdZDQ
YG8gy54/3HeltfoInk//R9p19jiOI9FfREA5fFWw3dHunpmd8IWYSFGJyoG//p4GuFubFix0H3bn
cMAsVCZZJItVr97DebwktUHioYS2k9lq4IiotZN06+LLCCxjlFsu2zNem4HWyTJGwna+72TmRCPE
FqKibOqXZvL1jf2zMlDouwAJBOJRQI7+llLOoruyMmdQS4GwUp+RHPK7oGji22NdllwJDC4sKIfY
1Lej50ywUDe7tgkZ+UD1xwwhTh8U2eOobQxopccLkM2zESkumIDq0wXrHujVWBt282etMHcuunQz
CjWeHQXPmphfWTfv+pKFtRnzpA2ZQ8GwsGfDtC/zk9C2Stcr2wKvGMTPHqp86LZUTlrXK4XFtQo3
IkSLC1ccOudLTcEjO+X/3J7ttfVElA6cGu5eSG0rluBXml1YFNwazRDaRWzxLVa2ld2HoejofILi
+TXffuKbaAd0Easw4oW18ZSTZ60RG6u4MgwI0S07Ay8ayLcpwxjNFsFSi8T8lH7PAzF8efMsXXxe
8cl0Kt3UzfkAgAoL270Ak9PbDSDYQm/6EnJfgQiaaZhsLvzuBMLZFMzr/+fnF38727VuOpu8rvB5
lsyBdhzsLeGktfk///3K/OeVw90qp92JSy+Yv8p0q7Kz4kWo0AKNDAwiLlN1gTULKaoRzAxoWQon
D/Q3D920kYleNaGj2cZZcPZ4uV5O0jyZYpwzPPqaiu9LnKtyjMU7yGZQZkZ8CMJfqAGqWdiZc5fb
nE2n2g7Rz7/VjL62DuefV8InBg6pWfpkPOksEmX4nm2GoicYnhb0wRXDTD64vTYaGQLMrop0/NmI
N9aWABw5IEAEiw0yCMoSuImQQBzZ06kcwo4FbRHKt3MOoCcNWTUX9J1LBkcxMSQTzdxRIj1h60GM
ttO3R30OHs5QiFqOIgBDLr1o8JjVD043nYwp7EmQJhteuhw1yvWIpjMQDnh4/6HJbvGAs62MJ6GT
TjlWmLInieR3ZTahyZ888ZCiqSmbNupQKzfRhTllupAvllNL6YiNHf7QvrdDUDnvmTFwmOMSRlfD
VStTPjSDZkuY6PKdLPZb6sEr8QQ6zLDb0Czl412k3O/dUKLxtKyx4JNOHpA4dA9Z4rW/DUgaQ2PS
I6AanAv2wKRwYpnVyZtfNEiz4T0D66BNusoWZj4x6bTkakb+G4S0k/12vOGlAWWJir7rbBCWIxn0
MhsPyXT31qsJn/fQVY7sPS4nld6r1HVEnxmeMe6INnLrs2FvePTy+y49+tKA8k7qh8IeKai7T1az
m4a4SY+TsX/PGBxE6AvQ7ConOfKk9rrGG05Z/czIcYuuam0ESNPjnQQeNRAsKtE/sexuLAaojhUW
f5wGsGIgXOfIm00bGe4VQ/pfV7bQ+INjRjnemwZIR7tp+1Ohidgt+F7Dn2neSshc3yIQPQYYakl/
4qhxlXABTJy8BMtXd+qODlp9DG0rubRlQAkXutTQSis3YWAEgaZHg8TccKq/jzrFqxAnIMFto7EE
XJeKiYF1SdP7MJGKJJ7tl8r+mLd/7PFLMR80qw9YVwcz+LWrNg/6uYlm2sT52/EiiFgAs9CRrV3K
+MplgARUSWav8o6kHgPPq0PH3gB0rHgEXrSgQHf+nm9q0GK4fTv1fecejcoMzL6JS2G82nkZvXkD
Ia0FEC3iFjS4qQPRxt63qrx2j6DzDPWiDvNpqwF5xSfwdAY5FwAJuARUmliLem1C/dQ7Fk4ViMIM
c22jcrdmAYk5HGPolAHiT9k9JvdHjejcX3qpl/6C4e0nPUL3f7+vHGQuEdT2h9Q/WnPYQczu89vX
4PzzijNxzR3GucPnR+gFF2XIIYT+Dgsg9wNQFoBDnPaXsUXNurHKwVhybAporRcAnm01Fa4uwZmF
xZ3PopemmcVYG7CQlC/yHzyzbw/gOjjCHQtGUBCToHyGZ8Ll52ujakuPJvh8kz7NFsmCmvtD4BDn
J/f6Q+OTOxCNvWPWzo0qswZwLBpYm8w/TjUIfokWllsQ87VNfm5BmbUuM5rZt2FB5juWhry9428P
W1GDWfrVDDxKFmWhy5mbkjRrW5Twj9BTCGwNiNc3JxqwLjiMwU6pQ/3cU+8UUyA66ql7HEMxfezY
h9srfx2nXn5eOe4re5S2MeDzJbg/wOGS2Luqvsu8t681WsjQcr+wW0C5SNninJlmPloFPWoCzbDP
dvn99jBW9sfF9xUHFrIEABPZvaM0Q7/emW9/H+JFA2gsUj1I7FzByqxS4iaSDT2602saFOnL7Z+/
4qgXn1emJ2XIYpQDPg+GlL4PPBmZb49GLywoE5QPdm7JHhYAsu/j/O1Yd8wPwgbkGuCsaDy63AYD
MmVp6XYU95wW3FnZlnDMipuinIoocendAsuZss08TjRaTg3B+Vc2QcmgKiTKU9uZAapDG8Hiqi1g
CJbbFLVIFZSmOzwHP9aIcNf/0fZfbfPDYHwlW3CYNY/Fpf1fK2pCw4ACztgWsCK9InIGH+Xodyw5
7iNsOpzteIko5+sEwD8U2Ud6jJyiD72uC2877foI/v2+crrOVWJriTdQMJAkAXsw5TsuCKg64AEF
6azFvZQXKPpSSDYA3n8syXcv+c6j279/bdOdfd5TXh9Wa7V0zHB069NDbv9g9g+DbETTa1OEqgby
kgDyAhKhTBG4S6vWHCoKGnex06X2xIT+8fYolgNaidcXsl/kfHB1g3Jv+QlnkYGRu7VRJr5/rDO0
s0iXhQVEgG3h712D7YCtLDaWfW174BpCThFvfvxRVmWye5sNOsakEytsxwyS4RnoU051shF2ro7s
X0NqbUgWU94PEwwR/mqML4loI7OrQKTqHwndOuDXR+Xbf6kh0IqkjMpwiJgtHc5sdrETD4dcPszu
r9tLteYNiKFRYIYGFkCSisPVlPXgmkQQJ/MUGZugAr71toWVKbNRrAPFPdKk1zj7npqpRnLhHE3v
U1ofapA7JsmXlPDAFhumVgYDU9B0WdgsF6WPS78TfeaxphycY//kGR/s/uvtkaysB6qnmCrA0hyQ
Uak7p/YIS/8qrph6xIufRSnuvfHkD1tiWH/dSNlAoDZeLkcdyFVYvByIAeWb3KtG5zgNYg5KmT5k
SXnfO06UZNOPaRw1qC+Znwx7jEanjN8+THQHIofnLXJ2agcVK/PZ4F3iHoepvE+sQ/Lsix0r/Lef
Q5DKQ/p5Cb+u88O6XVtNL2Cm1/cs7vsNX1gpsy66hv9+X3GGwoBCjkOhjwOynUBrGCR4Iru9GyEx
Nt+LGpsWlJmWceeTw+35WznDLwwvG+Ls9JOtI1LaYGDk6Pj/AEo2/nPbwMqOujCgBDbIiUHE1YSB
qZ9DLQN0FQmqpOIBII74/x9vW1vZVKDYBnTOwvl6rfCbOg1NdAebivCjQ77VfCvnuTYcEBEskjKL
xqqa9ijLyRNoBiQgK3OCin6y2RjY9rTT83KXZfXu9nDWVufcmuIWWUq9Dg9LcmSG3gc5Q68yyx5A
bLoxbWt2EBUulPQ4+a7Se0WZUC0HO/SxauRdX7WPHF3LWb5VYV+bPBAroLdsEQQxVcKl2jdHyRoM
x+CQtEHT4xGpkBGyJh1/+3MJiG+kuRA04E2unknEGbO8tQi4UKwaGbcw8zeO15UZAysZ+E/Q3Qu8
tLX8/dm+6f3c5cIq/CPDRvWDco71LYnnFV++MKEsvlvWhs2rElmdl8QBqfOGb618HuwnSzs3akXX
pBqarInVC887gn3vrhFVXBTJRo5wufOVmwElOxS7EF4BsK6ugkT4OQ0JHjW+RULf+lQ5L8LZmT56
l77R9rndpABeG9O5weXvz1aFCzn5lgmD3ZeW5SHugQ2/Wll2H0odCx8suHmvSrUMj/1K60r03IPv
ghz8LCDmh9t7fm0MKBRCJwe1NmDdlEBqGNOxHE0TPeP30gX2Y+PAX9mDoFNDrIuoA63VKuYRL79C
sk5np6kpzbDvvKBOpkM1/CImlN96W358+3CWTP5CZI0WcrVyUOtTOwE2lJxG7wEqV1vC2muzhRNy
EYcAIQle0JcrjsIwn6y+SU6u+3vq0sDf+PlrC37+fSWxMNOiYAOtklNWDXPozFXE6RBrnbUlwbdl
SImiRAkygrrAQFAc7PKwyMN22Hh4rHCcg5cUmTYolzrOgkm7nCxDOh53WzBGiIntWrd6LLL60E9m
VHjGY166eYCSWATu5TqAFuMp0X1kY2d0oN92ib/ZUPVcOPsd6sMkZaw35UDZyXJJe2zNzBZxZRov
vk/BF5zbWYzCQ/VgTQjEvc7+kjOne5BgkA2qZjZ+afUWh+/aQXX+gxQvqhdlNVdgYnB57cD8HHT5
R/AXM3YyFuYkwP1HufE4W4H6L+TVKJvrEKcDcGjZqGdnlUBEWboONoaPlYcU2jdAjAJXrz9M6FQP
rGpo9+4oqlD3agaNMb8KDMEh+tv3Q1A3xRRpbVVHnPU8wqPWitKU5w8oLjU739pq1FqumqsFwwt5
gfZ611WYLk3RoQ1y25Pwxhc7H18hJ3dkdhb5frWRPFrdB2emlg1/Ni36wJyMdGlyql0T0c73BKA4
mm3shLVTY8nToywPRAxwg5dG3FlqbGwlPbalEdr5QZRbF8WWBeXyJnSyKVQZ6HHoT8Mcp94/t/fQ
1vcV7+maLE1yB9/XfhdpZA8bt8TW55WofdYcEFc2+HxJkTIPrWrjPbXmUOcLoJxETptqWuHp9Dg6
D20+Q0+Rhln6kltblAxr1x3av5FQBW4UdYZloGfuVNK0KgyP0qNNn4h/N+pp5PU6dI1ByLtFnbBq
Cx6F3hKkWgHuvLTFzUlDDtoiGFTy5Cfo1aleqm6GgoQeG2/XTFkY3RcZcEA1Ie6jzGBV55qPo5Ic
Qc4TV2kRVxb9nAjya2T1/ravrS4WXlNg+/VBNqQm4fhQ9yU0jJCbbnloskejnWODPeZoTP3/DCmb
ZrRBYGhKGDLye45m5ry7E3YHvu6Ns3ftjPGBOgV+HaDHqxagyupGyx+Q2JUkuauK9AmSm4d2Zhtl
2bVXPZ6I/9pRHGLs8UShEIZH0cP/mGT8+8jR0dQbfmwW8olwIxQQ3BGtues0bd+ZxZfb87nmkFg3
FwpgWL0rCQNmk7xEtQHxdzYEZTUGpMqCkXzKkZ4rN8LWv9le9Y44N6YMVjhTJ4zZoUdWQpIotyyG
q9z9VaVef2/Sge/rqnNCs+ZaSEwdrWMliIMOfrMcX/CowBg6KIID5hK7syF+8cT9TPTiwaMObmTZ
PlLHKAJ/zo1HW0eRG3oz6a7LiR0MGvrYBZp8QoI4IbBl50cF4gcwwJfs1ckyele1jf9QzKUT+gV4
ftB+7Ydl1tJDo9EeQY9Fn5MyBe3FrPsPPiu+V9nUPEgAnCJwBKT7cbK8MJuy8a4uLfE8O0Mb07Iz
Qq9w6FOT5X+mnu963vdFYI9FE2qpMzyTrq3CJpvdAOoqNJjLtrszehQqAO+25iko8odU+gNkyWcz
FBSVQ+akLBYWKw7ZwL/MpEsiaNXhBzvyB0KlJij4TI4UnHg7KS0/GNox2VuyQPusOY1/bO6N0W0X
uroIQIYIFBmYuADB0JDjuzzT2GjxQqK7+UTT+VNeWB+g67C7beJqN16aULO6KRLldu/gRWInj375
D3HCnP+8beJqIygmlPiO07pJR6Ex0KeAr7D91Sd95ILziX/hlrtxiK0OB8c/UtS4d64evS64DqjW
tewkdJAtlPfG/Kejf94xnjMbyq1WAZJvm6Jnp24iUTGDRHj8IZoqaIeHydyCWK8OaGkpw4sB3Vfq
C84A/txzwcB5gqxMxIxvY2Hsao2+Y9pAxI6+84V06IpiDMoZHuQpcXl6Otmz6c6GVKXpbtxka0M5
N2JeerNkPLG6FEaagoUgBvvR8um7NiV3t5dny4yyPIQPstLqJZ3mfZqzk5DPxVZtct2ED1rchSj5
ipFvQJiMdnDkIYdqSMOZ9Ad9GtKgejvAfmFDBbIQ6bQFN65e/paJ0rproXDs7Cf7n1L/dnuqrmKL
5fMO3qToX9LBbrTs3LP4rBoJWCd6gnHM/rPpQyCbm/d8TiJttDaC/tUpAwBrAUn7KO8oi48CBihC
qEOOmv7VSX5R95BsEfJdjcZDswkeFSBoQkrtiqaphthImhIPUf8QWPJlFw7GxnytDQJ4T7D94d1y
DTQyKS6xvsMl4JHTOHwDB1zRf7i9JKtH/pkJ1Xs9oH5aXZJjnodCBlX21rfFchiffX8Z4tmSWzOq
6dzG98G5+iBO7/jxcKWlF3Z59ir31bK5Z9OnWGSe9IHM3SfiNRsTpF8t8zICtD46KOEiSaf2okna
GihM40S0JkjMQFO93KEMS++93kJdko0otXuQ8gRioApFkc67UjOaPaQy09DWK/5Tqzo9Mnnhx7bM
sjkgtb/VXbZ64539ROUBZw6lUTZtjhvPr3+CUaaL635+cYn+JOsm5GW/8WxfdZoze8q8O9pEpZ5x
dnJ5ElteEvLx5+2VXR3RQrKBIAQ9UapYh1GlxKkSnBSO83n2tbArHmw0m8jqFdxet02tbTIQXWrQ
q0OS7KqpK0Epu0uMBuub7SmPLCNmVfwOE8hF6+gcQ/ebynNQ17o1gU6IHNsqTe5mqLjsnWGi+7Kt
t5Idy1JfBOZ4goA5Dh6IYwNJJOXcyz2oEXUCzfR6P3/I/MIOesG+yJJ/QOD1u5F4qE6evsV4v2oV
iV/AkBdsrfo+LdFSCo2iTj9WfRIzbZ+WU2DX/6Q0ruWDBM3j7flc8Q6olHgoZoD3AIe8co/YHmVk
EL52pOIPK0F+wGkwonPTdB9qEIndNrY489WMgjxiASUvN6Pi7FSbIR6UlhAOKUf64Jp4Fs98yHeN
DuIpi6Rg63Tt2CocHlipu6X4s+KdqEIvCQbM63VlH4SMzZixVD8OehdqxpemeaUJ2RjidVUfXoNn
Iw455Pyu2YZYWiU+b3X96BkviTSCfrw3hBawYZe6EaMxrgU/+3F7Xv96vTKxgCuhy2gpfTjonL68
GjqKR2qe1/bRElkdQ6cLtLYmSWJed9qh0Foz6gv9UyaLBiLjjWz3Q9eVoZRd+9trvClyuNCf/Spp
Ar9y+yDTnG5vNEnzdTDb7kPZNDIw6zl7Gms0eSHYNF6NWpY7neGu0OYCjlpP/KWZna/TXBeHyZ2M
UNP6YYfnZRG64CXJI5FzETuNluyIzKa4rdHiGIDgg4UTjpIjlcT50DfQ3a31agurtLL0aM5Fu/pS
2YQikrKVUy1tbXSUI5sFMDb5PfRo+thIWmyZUG7/hLSDW2hLCc1/MvXXvHsV3kbyb+WuQH8aeAPw
pkTyW435rJSj7lVzeuRT/S0lEF7xXH647UorV/SFJy1/fxZksM7Uktbq7CMUMKNW3yXQVwazGd79
t+2sTReuCfwDwpKFFejSTt5bvpga3Tva3kHoDwKRQLK7bWJlKACF/mtiOWnPhlLhOixyARNED0wg
AKb7ZL4jv95hBMfJInm51LRVz5JVBq3gwTt62QdLP6R1KDJsoi2xqpWTE4C3f80o3tXViey1HGZy
u4iQp9HN38kYTfWxquagqL+CcOz2uK5rXtB/PLeoHCm5QYhoRecdae6HsvNCNwW6j/K480VAiwdj
3pnIjhn6j6mIe+futvk19wCxOEjaESgCLaK4x1S7rDJI7h1rbj9MtfNAeftx9LaQmGuntYXNBK5T
1Fmve1iSZrYyl6DfJ6tF6E9ghmsDkuDGJSJwku9Gdl9adrApPrc6vDOzxqVrFtCmbLKx8Y6u+Dg0
+zQJ/a0uxi0TimNyyQnvZY3uHCZ+mnP2Y5h4PBVbWZu1TXY+gYpjQgpQuDrDBJrTZ5Ef6iVNp+1H
M367P6ATAZk0wCFAs6BEDi5Ho0g1G+4RlBtBZbwO/GPubbGIrY3FRIFfQ8Mx5LLVvazhwnOTCZAr
azDjcvZDUxphVXxv+cZorFVLoDcBZyVez7iVLtffFmZfphpDbwWEznZT6rlhJeXwySx89L45vPni
WpzsqK7NQTfxcWdDI+aQlrW/hzRaApibr4PqghDzfuRlfVeyqgp7003jyk6y+7TJy3uHox47EssI
JVhgv9qOmEKnrrQAsL8x6qfW2aW1Z4NtWxtLFgg7bV47aKP/TnNRP0x27u2QE8t2bWXhdeKCl6/t
qfeYcDJHtsebXSrc6VmXKb+b/RS3eNvz524G9hctESKoWoc8pU2/xQe09oiEeDugpkivwhtU5CLY
AFpZOj5yBZ7UQS4PTv1DCBmdBBwD6YE04r7N7TvB0z3V0S04+3cO6eLepZ/z3NrfdsvVGxlvq7/J
t2t9h7E0tcEUOVLLiQ5ygDT/3LZbAOG1jbzweYFtH/Vu3VDOCtI1NbNKA2hke2Fxqupd3VtTIIn+
jisZzOXIV4NuC4A2BSWcdFPlcXTbHzu3eOp1c6dn+bMjt67llQfOX2qf//q+ci1bsiGSEOyyevwE
Yl+rfWwcMLW295V8GYvd7QVa3WhgHMSpAYZD1GwuN5rIptFBCOschxSCBMWhEN/hocGov962s+YI
CGWWLhFEl1e5XkBsmjRtLecobREm+jf/7bKruI8X3PuCP0Kvr1okLew+TeeeecckbKCF6W++BNf8
zALxJxRDIUyFbuLLqSpoj2KySHDlAkWRRWl20Lx3rMa5iWW1ziIy04fMqrWYaPWXDMJnWkjTR/bl
7UsBjSBsFfAvXSde7TydLZlq7rGxXwk9pfHbP492y6U0jn+vAtfR4LijhhbuCyZHJ0N3+hzctrAc
/spjDvQ7IAoEYh+sGmqYPzSdm6IkT48QJQmrYfiF+OhOtF5gJngxNVW3sSpb9pQN2Q2FBr04VHVJ
3j+bjbUvWX9gBqp31L8XXbdRRL5GMcGTz8en3OUN9ZlJmpkeaVc14AvR9ReauL8tQcp9Ozf+jjd5
E1CdiUhzmz8DKb9CtZ4dpDvbR2Em06fb820Ya6fE+cmnlLlcS9PZX1iLP5j8oa5SZ2d4PN/nI/2M
aoHcaSgUpqQxnyaT1Ds5m/Su64cqltR2dmXSNrFn120k9aEO+irDe8Oyf5qohe7zuWb3pXT7qKOo
wxKDFjH6D6w44YWOHnZ/QFqpIbBVOf5XexQuFFX8IkpagUIqopV97mo8ruYeMvBd3kS1AaLcvNah
tpWjOFv6w/CQ84nf+Z0/iaDxANx1KajTAdZpwoHP9q6sRHnfMdPfWVzOu6mecnSe22VAJvTjtehU
32cCbszSdjxoSeoGSNXLT97sIiwYxmwPPWH7kOo6DR0NVdmx7bRXy0X9RCJHCxanwK20+VmjzLiD
JvSnAv/Vczv4ZSxdKfdtYX11nfyHzCx3Z0zEgZZf+mhpxT7HCyImtVkceenV+3Gc8tCsxzKYKhNK
B5INj3xOCZg+8jnMQdQSeD2bX6FvlARVzpqwqVIaOa7EX6BIEkNbs4+gRic+2WXSRL0utKh3RL5H
D4IVQu91CoFP757Rnubsof/jxL0HdndwPE4RbwBHdobqo595ox5I3MQxXqiFEY5d74QohaIw3lao
FzHOntys4lHNJxlMwLwHuSl/1zP05Zte1+JRGDVw7k0XlBmCM0Bs+uehFFpsTXMezWaSx0ZhDQ/t
yHU0TfUDfiT91jeO8Ymmg37vN+7oh9ClHr53JdPtqCQm0NIQfPC7rAx0hK87yDP8KYZhCkBqWfxh
PflujE35JHMEh51f8td+JiBz78cxBIrHxfuicoEOrPxXz98l+v1IP0yl558SUjh7aXcUv3V2H6rS
7iPGamCAoZXQRaKX9mNW8uKpSDQZDn3lB3NbdZFRFtWnxHDrk/RyOCNcqbwD0y8PtHHS8EDkCAF1
oH1d0hioww+uvtO4BpRkk3218u6P2zTFs9f3ZogSl/HHqpm3swrG9uhHHh/91PSiHvzQu8kSVZR3
5RyAP6895jXAqsRg1a6s2+GeQ7gXQj+yLWOn7Unk4rx8aO3RuUf5FQOdCh7lWv57bGi/H8aEv5CU
8xAynOyT4Yx6F/jpgKQ4Y4N254ps3hdVUwcm05N7PSX+wdA6O3RlkkBnQff2otWnSOjjENdVYwF6
1dJQlmNyx8222g/yz9AbYQK/bVGwjUxQMLzjckDd0l5kj7RrQidtHNzREYIehSMWwb2+Dtoy2eE/
/iNo9+g0W4JGa2fjAgBb2HBAOac+VSbWmw0DufmxnvyDWQPrKqb2IBqKU8HYQriuhVE4bhYcGDbs
FVO0mE1PoIubHhMWYVWqLZDk6veR5bZtkHuA3E65evomNcqUAz5XWJDha/SXdi63EvgrcdTCx4As
I9Ja13KYbgn2Zb/lDtSx9xp4ydKYjG/PjlyYUOIo4MoyYs8w0YudVxqBAQGu8s1QRqSbXLyzcF1C
ZgDX42WwluMS0c0Esps+GKTum3QjDFhZCizwgsFbGhzgypefHwy8zObMhqqnFzqR82YcKX49gAjA
+qE9B+Bt9dWk6bIqPJmeeNEGo4vE9vzxdtiwNgA8k4CDRR0eY1Dmp9BJ4iQzFD1bFjYJmtt3/9/3
lXh80quudR183/2cWruJbPjQStSHbiIbfSZg3gf4UskPVaxBZyCH6Edl+/fc/wcth6mcws5FhaD7
+Y6hnNlSpgqXnV36suWnaTdbHzRt4/G1OhSkbaCyiNfLFdRi8ojnObNIT0PuvgD2hv+1uNghQI/K
amNVtmwpbstL06lGxC8nE20/4cTSL3LQgI3qnDw0stIOwPP9+fbsrRwoLkJmpCeX1/8V/oJoMzO7
OU1PSQn+KPo4c3HP6dfbRta8eXlygNIbxxac4nI7UtectWHy05PlP9tFkG9BR5d5UR414IEEohhX
F0AMatbG8LmZItJPQebuBpB1Djrtp07HmPobQI8tQ8rG9wbueXmFjW/qvzzvSwlJV9p8tMVG3X7F
Dy7Go2wfsPXqJS81nC/ymwBwsWrdoACPmM1eWuP77bVZcYALW8r2IR646TPdSE99dTLpfqhOfNy/
wwRAd38R2Avw9nL5rSTpLKPC8mf8S2fF6Rw72oYbry4MKunodNZAGa/SRdlz4ZQJhCZOQ5bPoM8o
0uQjBMyS17rlUGI0K22jIrfi0qCLRKshOtuWYrri0q50aWPINj01ViyD0YrfMWVnn1cejVoPQQeN
NulpNChaR9Ln1NPuDFPbKPqtT9u/o1D8mSZD242sS0+tDDz6reK7pNpRupE02bKiuDOfEdj6tE5P
ktzb1R2xPooWLhD+f1OmOLJuYf07HyvCwdVc1QC7WI+tv7ttZK1yhXVHkIxVx6GpKesuWiCqNQtH
zVzpOR4LEPswOCo5IMqan3qBUiDeFhkoKgqrCNO+0CILB19UsExsjHfdA//9JYqLQIOUMJHgl7g0
MueYaBtD3fq+4htdkgA05+IQMrBfI3Di3Z7J1TMOnKi4WVELvOJxGceMGOmI5ZralyJ7MvpXmp1M
fgfdpvdM1JklJdYBy5HeynrA7UN+A5Ur38zSBJK6RTrnvyNZ3P8s8dgUxEEDNTaR34DFh1pWFmZ4
W96eruXxcHXFLQCTRVEYWVRlteeBgGVjwGoXOV76U5iQH7Kn8dI207Ih6Itf7Zt7kZdx4VIFXRB6
OHGzXo6rMhKbIdWcnfIhMO2X0jrdHtKag6E+by/QErB0q137kLJNSpn52cna1/1RZhvsb8u0qzMG
mAy6qaHwcg06rNqk9idmQBvV/m6JcNz5xs6hH2+P4bqbBJMETAxefVDivi7r5dlIjXqGlaWnvfkw
pZGTPuQMfYARATRg7GQwk7Azt3QMVycP7P+wiTbxq5oAGI11Oxsl7KIJ4+PYbATwa58HpSgYUpfm
1CteZJqX0CxsxvwEPOWU7jj/cXveVr6/QJmw9ZcDzFV9a2Z2Jz2T8xPtX62vdb0BMNj6vLJbAN8s
x9TH55MKSnk8SqY+uj2AlbDpfABqyCmKstPHHFwGDrXu20b7MI2AzNjN1im/asf0EJwDW4YGNuVw
MUCX35ZWwU9a20St97tD1vIdsHVg1v+1sRzVZwdYkQ5uKXO81rqpCawBepW8QtHz7W9y1BIAzwPZ
NnQxVaGxqnH4iBidn+oaARP5qInD7SVZ2fB4ly8BoL0YUtnUmJtYLKcmqDxtCTDcn6yrdxZ5aNDv
83ZD2HlghQOEE0eMMl+p3dWih0TiqWDHxPxD+j/d5IbWvFWrWRvQuR0lbjYaF5V8iQGZ+o8yvxf8
ZzNEbrfV5L62WRbQJB5meABePda1vmGFJZELGI05on4CutWt1NvqSAyAI9FeCjp3tb4o9bzRnGxO
TqDOYIGjVQcvLT+ZLjmQaou2dG3HgLf/f7bMS2825ppnDV5LuLYMP/BrRlGnJzQybCrj246wFg2C
xnehqEUGE3r1y2852zkkT1lnJwMYTRD1+UiVguzit9eSe6MUkZ0kf4xWiycc3wF1/Xig2u/Mohsv
kdXxnv0G5YQoO1S8Zw/jHfTBCZvSi8HX/IIc91Z2eNVPzgwpbi9bmXpUaDjyPOcx75BCla1HNqZ0
1QiSEUuhGNAHlbO1bPOik52VnKCnCQGWLYWhrc8vf3+2YK4zT4xRB47oRTryau+41sC3BewIiDVA
6KH4nu73jWYw8EUUEJFDSyF/HJlP3nP8nBlRxtBDy0cfxz45afXJNL8njrk3jCLUjQ+3vXvVsVAK
WGrdS9lHsSOSubDbxY7v3s3dHsUH1DO2IF5rCwL4O1YawGnAQxQjLvegaFtnuHvMP0AOMW0jClwb
BN7FC28L3upX8pYjpEbbPPWw4GUs8sgXMSRab8/T6hDOTCiLnpSFzLscJvw6Zixyo9ufXx8Bgv4l
zMOtpmw71KqMis1IlVcOOFohUzF3cSE2nugrzwsf2Lf/GVGuGqHlEPRzkAbEa8xuTxq/J+SRVIcs
/97XP7phIz7bGtPyc862YZfVLUsZzAntI004GDb29hbn+/qy/G9IatKxFFORaQDOQDb3LnP3ZGNZ
NmZMjTYKIktoaGNZJhuldjIdZj4daq2Pvbx/aq3itRmtHQrKG5t/WQjlVfMf0r5rR3KcafaJBMib
W6lsu1F3j+u5EcbKizIUZZ7+Dw5wdqrYPCK6v13s7MUAyiKZJJOZkRGXCyUCttoOTSnDXMKs9i21
xrBI4sCMi2Y6zkMXotXif3K+v1LnFwsVTMvo6jUmMV20I9HWDBwoZoKYelREhwqPMPlqXhiaxmTG
/QlDLvmVZI8uVACa+bQ9GFkUcuHkYtekl5pG3xsZcnbpPs9PXXsfdGGnwiFJ/Q7BFMfw2K87QYo0
z11vRsFAgxpDUhY7+o52Oi6P8p8F4cY3NAv1cWA8Y4+04fSCttlwe6JUQxCOHHfpS9/X4GS0/NCc
mIqdW7rWnAATQgi4V0S90t5rkHJ0NQScth3m82O3fGmSt6fQMUf/bPDfcOFPaVXXdPbB628EJGrY
79X5OIwHfcXb/M/2ZPHJeLUjLywJq2F5Qzo5JEXecdrTtQ9bsB+YBosKABmGbD1sW5Mvzb9xCUsT
FNS10gFzp3knF/oxueJ84b92azTCRYDmAqcyNB/VNOOuSH74xWcC2nRW/twehtQMdCqQyuK0sa5w
Z3bj6HfeOiO5WAfxlJFbkpthp61RUdrf32EKVPM8IwJuQLFYm3Zp53gsyOO1dgF5W0x6l7vreLTH
Zop9cFW/eQYhL4JABhV6oP5R/rz2vLyYaReQoouD56I9Mevcp6eyVRxlr90ARhALAGYABmn05l8b
aXsjMYLca2PnZxd8ts1P23P2eodef17wgnHKdTIbbhu3FYvIENXjzk9WxURJjUA3ktP2ocotEo55
nrbmrV20sTfe9FkQjkCe5oviHJAaQaMlZBsRQIF48nqiiJfnWkZMEnv9Mp/KvGIvdl6Mn+ypC3bb
k/Z6TRCe/ZUSA8j5Nf6jJNQudKCcYz9boYS5aFNoN6pSp9QIVh4pDvSyQ7f4ejxzhbQckA15bHc/
CmhANkzxhHk9YTxY/mdAWHq0iBO36M08zlPvxJkoy8B9drJ0/47JQuUZbIdQkUIS5XoceVX14PbB
FVNMBx2wr+btCUwM49/3+TxenP99vtpkSRBPlJ+hreepSJGkywB1DBD2cQ1CMR0/ZB7NQUKOMlD5
xaZHhOTvmJ6L75vXP39GfbGkGuqZ5Rql7BHj+N++L0y/OQ+t62coyfnTLqj3qme29HgHFzgn+EKT
lZghWx3mEdBToSSy/jKdJZobYIvdL82qK+ZJ6q1YaDwgbcgQ6sL2DgYrbeHPCIUMN6wBUQU+NnIm
FeGObDzAzaJRG+BifrBfL0c7zlNS1hPgOJ7PwQU1CJFWZzcOpiLyMmQDwvWBkjxI6NFVIFiyirY1
0xm3VZ+xY5Y0H7UBjcxMK2qAloEIJVCVKTO2a7LjVK27MVjCrvbuy2Q+grzw6KlIBmWObkO0GglV
gJFwLlyPPE0BSGl8FM+W6fRCpzdfY2gHuPi64OZW0/WMJQgD6Fdr2VmqfmnZZF5+XvBye9HaPi2X
IrayQzPslgY8+C/bG0nmGaj84RoGphBamMJ6rf5ST1OHODMo7bD96N2OdTT3qkwwP3TFqIxz3zt4
zqKFRjz1S6LPlHrYT0lahqPzQEGTUp4m8tQGAfg0VChD6aJfmBPugN7t5wVUhkVs5J+QdDDo0/ak
8Ul5NRzICgGoAdjnq8pfkLlumSd+Gq+69cEap2WXJcieD9Z001J7FwCKkibjy8hU/iaL1UGXh4MJ
mxh5Le4wF7fCpOlaERjgscTteqineWcR8zCb3sk06XM/BfvtcarMCafTataz3zYwl6EtqJ3mQ+lq
O8D9IK28fEA71G7bnMwXQXODLhvEOQg8+bJejK5kLWhw1xysvmbx0lkl+tBLANW00BlVCnCynQV8
ou1hLmFNJJLItX5yKBvAwOvuWHcEGxvw0dujUZgQw0O9DWyXepx7t3kxyOch/TkHv7ZN8AkR/ZCX
bbnaAzr+xMOWlk7tBCkKX0t3Ww5fM5XKlWwICM6RtuOkQKgWXS/InGd16jt5GTcd3oT2fGsbT62v
6uGTjQLoOjAAwxYqa8IhCi9DZtAvy9hJfjTp1/nNlOc81Lz4vnCKNq1WwF+BA4AiJ3BCZa8oYMjc
9vL7fHwXbluBCT2xHHx/wIsp2enZH13/6ZaKh4BqlvhaXVgBIYAPEcimjKfhw3LnUMUgZCf05SCE
rZ6OZVEDtYlB0LsJyiRd8buC8EY63qLQ1WqqDI1qzgTP0paWeSaFuXmMIFZDkidnOSpTWSorwj0A
Wb3FSCj3LHsIi+Els/1wJUev/Pz2fXg5ecIl6npj1ucDRuO3f3oILk0qYYDX+p/XPiweJo3OOypI
VcalF5wouy2DWy05a8knkv8q9DlizRPtf1rBeTQOlqHdMNUmUkzlXxzJhfsZXr7SqsAPSNpomXdp
dkpXUJyc3zGRPkJu9L96aAMTIDtZ5ZnaZBIAqZyjjT4Exedl9xnIZv/7vBAM1kPQdyYaWWJ0uhbO
ofzdl/vEOObZy1uHAWAdSKDRiMJJycSG/GwJqpqtADvhTR3ayGozRZj9ejXA/gBEMAQIQTeLV+L1
YYDzZvYyn1YxWv/DKf8KJq5ev5krlYrp6wvAAO0cZ8YCUsB+FR2SpUBt1gNKp21f2PLUWzemozh4
ZCZszj/DUVrINwunpw3Q46T3LI8bjaKBG2KpihLA64MTT/QLA8LBOdlLY5EGBkhNQwDRqbJiL7GA
hAmohdDs4ABtJKxGYfiMrlldx7dL+6mfPm47k2SCANVElQy9CHgliqReyMdPQadpWOtqCKnWgJ+1
CoNGVR1/fQHAocD86CItA34tsUznpp27lk5WAYH8WCd7tKg9VvnjjEC9Hm5s+ub3+7U14WTWGrd3
eh/WypPzkKsIYSQLYkGEhDcFoD0OkJDr7TGbQT13ad7GWuGH85NPJ8X+UxkQfj76PtFoRmHAL3bA
Nc3jfnvNJfv7agDChdJos6evLb7ftF9n52aqIzrfFM7zthXZKMCRaboAsKKtTOz/r9vOcYq8bGNS
3sam9uaKGJAlF1/nY7y4MWp3rVynxNepc9PnbWjpbdhPbwaAwwigX5D3Rf8E2NivjZQGJPzqFjlY
ks7oxDovS0zQ3qkSn5TMFGr7mCNsQvSAiKKEjrYkngc2l9jWH9smLndvXoirzwv3kobzVxsqfD5B
QryNVd4qOUEAHkCKCX3/JheNv54k0Ip5XjdbJGYaWlU7AJQdFBJ3wWpQxQUrteQA1onEGTclnISO
XtSOVawkhs+FJajcDZZHE+iCtueLr+r1u8fgW/s/M3y5LlwrQTDCEgtmyvZz18/oNApC0/mQ6Lea
Flsajabl57ZF6cACnrTGO8sGc8K1xW5oGpquNpZ+rkNomyzkg1a/fTsi2fPPhjB5kDDTSc1t5P0v
MNbvqP97exCSU4UnRYDtgc4huhYFP/A1tykriGXFZnu3rk9aMx7zkZz0aVCsj2y7XBoStr5XF74G
qB6oLqO8RKP3rIp/JMsBeR5OV+iCzAJXyfVyMK9qwQnDCWvNF907UOtsq6BQkslysOURwaHC+5oc
BWzsM14oDLJiwbNdgEne/UG9Llyn/faiSObqyo4wVyArCOpxgB3bnUJSvXQqUtDXQS8CK66PBlI8
zh4u3FVNmi9AQUF1JjA77BQ/alMzHAYjAsYvtPq3g0uvzQknMopISdm04Motyy+9cx8k+yE7Nrbi
xJRwk/FwEaULDiQA44vgAZQMtt6ZGcjKDagP9BFQHgcD4hu0/TR7Xz0g2MvmY9LOb/dsmEVMgUsH
MZkI7ysB+kGWr01jsB7UL3PxP35eONhWc6yDLihBsFsOUW5yIgfFCS0J864GIJwBg6OXQdCDhRYd
TNXOJUct/6Jn4OXYJ9G2Y0v3qIOWD3SYIbUsIsxRtiyLKgctelXrT4YWZGdwxg5no3lHrQy+cGFJ
OJwtj4BggUuk+D1o96KqVUQy0i2Kg8YBYQ7Yf8TQ2AKR7ehM6CTof+rzMW8VviybKLwckIeEgOFr
YuBl6klmlwCWzyl7oZTsSyu4hee/OYGEV9yFGeEcoPVk05Vx/LpmvrDcfl7G9+wOAJR03JKoVoNu
9fpYTjxn6MeG5nFKbpf+NB+3PUp2kkHt3QclJsgXMVfXnx9GqyDEcrK48Tgjrrnri2BXkBuS5WfD
UtzG0lX5Z0zs8LB10gYN8YBSXct9ljpfID4Sssn+vT0mmW8hswqBYwPBsieezmDWMUjlwQyjN78L
XbHb5V/HfEFFF3AlsUXJT1sLnBxAIy/ubmD32tu7SDiL/7/vC5eXOdMGQAtAqm36FHj9ERysEeh2
FKeibCkurQjPOagL+p2tYxQO+XjQsi+upzAgcyzIAEDhFeUHNGAIjpXrOWMDwdbwTPCU9OAAT+on
qs/nItD2mVao3tqyZQE9loMHPbIriJSuHXlqgtbyEuwThGvhwwjsyLZTycYD/TF8GaRokIEWxqPX
emXn6ByOZ3rjsnsfvPBo9A52+a9tO7KFwaHIA3F+qYhlPWdcK3s0O9jx6yJ0x+xkau2976jIxqXz
BVF4KDLDlfFcvZ4vDdxe/dxhvtq7kvlhPrqKCZMbAKEY+HNwdIlE3yRgNfphZ7Te9Nneh9J4odKJ
kIWTqD7zBhL+iBDxImvuF97izzi7em1XTEk42o/jlO1AnqMYi9wSYj30DSI4FqEd6WD4g08XxHvQ
7/HqkIUlmIZmV3G9q8yY12uy2lWZ+h7MpBPSz4DAdIB2k2E4+vPnbS/j3iq89pAMxqs74Nzor8AY
LdjgzHmlPIANqXVypoNt3IFkwh3x4o+SXnHbS1oiEUxc2BNuMZKAqB9MSmm8IFBugFew+gMIa5ow
P1SgYtzlgPmRd2QYroyKW9btsiIDFDO2qqitdppKUF22VT0oB3H6SheJPuHIMcAtaBkEkktBcJ+z
Zdd0t5mv0rFWGeE+c/EuZ/riFhUa8uO1+8i8HvJTZ29RPf5lexWpdaCT0bWMDkxhpqzAnKfSw+OS
uC+UPS32advdpIMIPPSRIccAvQ/BscfAMkkAkax4tPIP47ycOc6SQRNl24yk9wopDIgkcwkcPM9c
YbK0xex8cPzBTqsNkJNObtIuOVhaGa/OHC0LL+rYEWFjCHmPaEymnVu9na/x+jcIN6tr5k5BnC6L
teDg67cLU9X5ZDfR5SCFvZTZTh70FgbJptuCvGh2c/BWdwfVktDWFQefzDF8Q8djA/6NEFF4Eo5z
67VT4iFMp6e1PHvn7QWT+QV6/yDsCc6118gmftv6yG2lcWPUj9Ps3mvm9DigWWLbjHQUeAmAolNH
lktsyetWhOUGsGdoZl2GQ1lo3h+zd3LVS1N2qIIQn+tau7zuLqw8RE5m8Johlu5thGzEODbtOaiy
MAVVcOZMO4c8j44qzpLdGZdGBW/QqFlTkxpZ7HPKxyYDCuyly5Io01W+IFssZLr4AHFMAGd6fRIN
ddKAXAL4jskn95mGyklA8igPxp9vX60LO4FQsEQ/7zpaDD1m0LTbpbOxy1SsbNLriMvBI5VugHj4
9Uppc2IOaxbPunvbru1zUvsfmlELdZbGIO/6CP5PQAbduCzHnVZ0++0RSmcSmW8EL9hUwG5dz6Tu
syXRy4SvWfaAElQMieVj4lvvuaDABOxxMBoQ1eJxCGKiGVDICWrJ7YJqx5+Z/vZaVWJSMhh4NfjI
AP3hxA3CYEiRMtvsK3RVmBBUdbTzOkxH6Mmft+dM4ucw40IOG+EeKImFzZWCubG2TMxZPnuoac6g
cnGjVHtMx1/bhqTjAQkB51GAHLpYaGZtNuWEorve7ItzyqwjNZzIHFxFlUVyJiHoRikY3IDQw3GE
aasNG3RroLuLNf+UZkdVhVY6in+fF7m1zWwuqLng+dVqYEtdaOh7P5lpKK4HlRXhemgAc0zzEpwK
gzMgMglCDQmwpVHFQLLMJFhBQIIMzSBUzEUqJ60HD+iMrGtcjF8CrTp0LIkqu90VzhoykJQb5bNh
dqGdP277guSqvbIrxC0pCSbHoVgkB410GcnAm/opIedmBQ1rpro+ZB5hYXAgRYOnv3phLmxetY5N
2geUe75VdRMN+fTp7eMBzhEdVvgTjdTCJhqpO5muDUU3g37tx36vA/cU/AC8eKdViiZbyX710I7G
X8xIkHnifu28ngAi3KVgC0GU70MCLNmvIzrs1nf0jPBD1AX2DyRf6K+7Pk3t1EYuniCVUS/DvlyN
0whMRdA5++25+5uHFt5MV3aEm7Zx6diS1AL4cNHuE82JIO5+mPXhmHdP4H48WkYV2ckYMTR4oex0
Gvw2mokKDc7Pha1fIZwbtICkKEhscTtSK7QpieoSLTLzbbl+CZIpLHWQ/6xP20PnI9uwKUKIisGo
gbxBYOO5AzIFD6lfRPNI78fePDpkil2qSBRKtoKHKANcoDgcX/P0TE3R0aZF+zQ8bFe2w25QPYAV
FsQhjV1hMYsGCGbye2BZQ5f+fsecoY8JaCWIKeDlc+2VS2m1E7I8aWw04BDeLZCsMnZB+bGbjtM7
8D4oBvyzxQd78UZspwCKhRZUc5Nln1q3XvVsz4pMt+QkhAmkU0H8g2BCrA3NJkoPWeDgGTrdGsWh
Ku9B2GF/8FRFKOm6XNgRpk0bjdROeJnTCh7XFmIoP7aXRTUOYaoghU5AP4Tv9/neM0+9G0E/g/0O
3s52yqH/+I8jjFDUEm7GTus1iPfVeNm4Xnryl+RzO9ufcmbTcFqofS5A1Ka4jGVDwxMH2o64IrFY
gslJb/zWmxHABk6TPvhLkO4ynFmcrL2LCrYGh2AqyZ/t+ZREACA69APQQoHW9VW01A+2OUArCkah
1dv2P1Ba/JGkirtEagQJJKTyEbPjj2v/HgzoQoHKPAXh0Q8aaGExfwIRqmL6ZJ4HtlDenoTkF66t
ayNOM1N3WPC8SYohnJ02VL2fpOuDBy1njUWYLAYxje8NGnBmWUxCb77Ng1u7Q6Xly9vjSmRZgDmD
OgzAIuLbwiNA55OiwdtCfyn6m6x7e98JkgH/DIgslzhs7GnVa6Qf3F+5t0/ryCrBcxOaVTQ7u23v
kq4JDk8U2jEi8HVcr8lYVkMw0hQvau1G2/u+4k0h8yt0aeN8R/3rdfGLgtRobDpf+9C5YMZZWrRF
gDDybpwSVfeMLBq6sCRWvkBrZ9GUoILPO7fW4ZHVNIIAblg5bwcBQsQDelVoBAVcQ3y90EVPXLbg
KvBT6MJBK8S/zVajUcTFsoDgwop4e9ZOFYw1z9t4fvViWuyBjM7JtJ3ntPRPiD2joPy17QmypXJR
TOJJKB9PJmF3dibt+sXlwlD0WGc0TM3IshVzJ1skNFMhc2ihKvKK4M5dSQmgF/AP5riGhv5QG4in
vCH0jf32YGSGUEVAXeSvqqwYGzCtmoqZwFDitDcJSZMws7UjSER3KVnfURjDtc1THXAKCGoLh2ca
uAzMB+geJIYZQUzTezuXJi+z/jPAR3sRfQRAsTtMR4/z5EDXAGoF7B3HACyAUssG6Bh6lEJGaG3T
RCOpjQbIAsIPehMqnEuyHoAJAM3HFdLQ0SmMIHVWSn3G4czZUoUUW5SYXuSl7Hc/fN9eetlTFqBK
/jKCO6OCLMTv9VqUY+Kijpiw5M7vyW+nG6MM+izoeTul6RqzvrgJWntPCVM91yVvh0vb4inkVnNu
pwS2V5RbrPmuBs5v0m+pNu0b56Xr88iaFCeF5ASHSaSQeccTz8BeO0eFHEiQVki9djm0XZbjrBfR
9oxKTgZQscM3kHbHnIqbaWimYA6SHg1bnhMh6AntydlVgapeKjUDtAeXLUa0I+aQUROcc71ckeay
3BtjNCLfT06ZHSjibNl8oXqBjDtXLQZ08Xq+ANBwicZJ+C3vNKSQQ1FEOZKTG3cdSA/+Jp5ePUvq
jrUDvBIFkbKOnO6YsBN4wpjrhwTEMbXjKVZHEvT4SArifY73HPphha1r1d2gD41V4rlKoqUoUdEG
94p58rL01Hv7bVeQbi60DPDGZJTlXjHXE5r0XRF0ZayTNNQgUZhVQZgxA8fSFJpQiAlGyOX+rh3V
8+hvz7PwROa4SZ7sCFBTFbc1kpJeNphoJQPWzLsF6KkKs763b2k1zyA31Ouda7U+ylGERAnyi5Bf
GsuQOdNy47s1iOfc5i7J+6IPaeYVT6AkGdDz6gb7jvi/M29pb8bJnvct4ldFwChzbA715mxrOGXF
iKEx/dHxh7bErVd+JPYCLJONa4KogEyy/An6hP4zJAYNbknaBSxfZdy5wRwSPT8PXX7n4SVJIK7O
TsiI3vVTs5uhJQUtroPmVOcB6o7bPiLbYEBRISnOqeXQtnS9wdymSxnoeGo0r9PjlGmn7B0FQIh0
/LNgXlvw5nZcRw8WKhIO+u2o0oCULRgiIISTPv7Bq+j6+1bfWRW2Wx2P9XrTVx99sAKk5s93TBOe
DzZQ5aBQEHmxWsMsa8tP6thhnIRnV6lwLrKDCHo7/xkQ7ty8s62sLWEAKJTDWI37aYF0FHbLH9Rt
bqZer8Ol1rLd9rBkFWJkF9ALx7W5UaQTzqMZGOTOL4IKshAksoogSl3wTZW/nbwJqXcD1fuAfXDd
6uB1v3JAfbbNy5bu0rrgfGPFGsdJPPQdtXdJH+xrKz34gwpswWNh8SyCCg3kmpDkBXsr/xUXARlw
jz546NMaOZQhBKXRCdrG5yTrQBdRmecJeYGSV75t/2Y12ZdmMW/9ubgnY/p7e7SysMr3OUaa9wfi
aLz+HRSC8GNdNnDUDr2idtC3ey2l7R5caGOYpRZRbG3J7IJ5m0s9ADqF+43Py8W4taa26BCQBmXe
JgJ2L8q9J4N9fPOgcLwj4wE+Dvxf7KwO9KaelxkX6FAAcAScXkhd6FSPiEyhP7ttS3JWXdkSBgTV
eqdOEr+MjfpgB2FpRtvfl+xBDANkCzzHCi1RIRa1RvRbOTM6xgrrKTecfdLe0epPV92P9TcI8Cqs
GZLw89KcGAskYw+QdAJzvvlogIS5Oxsgc82qe0cfw3K+zxfIWnxv/TFclmeaPi3zvGsg9z19Z8mf
xj1owZ/t8Uvn99/4xSSdNVorQ8dnFc/ssD4a7Lz9ecX0/j2LLvzRtqBU12tlBWYJLQrWR+pDSfCR
kac0+Vzp37aNSVhiEDFeDEZwFq8xBuYGOayBqXtZv/bpbbt807XfrX87JDTUktuKDGFCzYgUHyp6
RnkmbGxFvC/bg5e/gk/5xZg7A+ELrvYq1obnsQ2rNFxVDAqSYwUD5Skhl5ecPT7tFyYWz4V09YBV
K51x76zawdGrUxmYH4DeO21Pqnw0/0wJG2SENKOj1zClV7d1MUQLtChUbDGSCBnJBsAkUb9CwVlM
bgJC1uaNg9O69aHC6X4LJn+33FXRkL5sD0bm7YjD8UEbDXfArV/PWzl7uNB8XH1VcWgh6rjf/rxs
WS4/L4Q9mU1pb1oYR1ec8mqn+2A8BejguG1FtiKAC+H61nnXlVjBhFME1KJmGbfZTq/OUw8FeMX9
qTIh+FcVDGtLCEyQ3N5V6T3hsfw75JWRY0KDAhDk6IjSxe43vXMXezI8PBjC3LtLq3dcHRxThZsX
jyGkfq4XW/OLEW2oC4LtdgznB7CaKB6S0lnCmwHYR7wiXzVA2uNQOJ0+4dmQ1hC30aOK3dmu4jSR
hWuIEdGWiGc3KoFiO61umGxpUsxS2/p3o5GfiQ7stbNGLVS9kEeLzE6DondqhEXXPPduE5kQat92
OZljo0scujYgunOxf66nsrMn0k5TXUEObdQPEPZ09hAXq09lDfVO6rLm+R32EHUDiInnCRgbru0x
O2jsvq3qOMeMLsjMHFn2FYWqbSuG7HYC0OA/M3zYF8cob9Owghkd9sXk3U21G/pp/VCV2b6xvVvO
6qFn5a5Beijz1hurNc+sAV29zb47tHihZvUw5u2+tdx7t/M/Kn4bP4qECBadO6BnRCMaKDrFbC9P
kZn6klQxsr4/3Y5SRK7ofB0hH3iTlqB+YKVdhp2+QO7SKO7coTuCD5spvE+68Be/QrjLDD1ZTej9
4sBcoB3+edVJuAJWOtif3jVcuDdvhMWqC5s1w/XcWp1TxdZS3GtQpdYr42hluLSLpoUodPbgzvZT
7y0fyrr55C6qQEU+0P/si4i7KltA4ZHCfjA/W/NTaoV6D3FBhcfJTgwU1nDLeXwviUd3Tuquo3bZ
YJRdZNGHBv3Men7YnkuVEeHwHmxICetV3sTM+dHQk8Z+rqbiaJVd2JzKE3ViwFpe1Vm7YQm8NHXr
2ES5Xe/uFi2IdHc+adVN17uK8cigioCS/rMmXKsg1JrtrvHq2Mu+obSDdqksQpI8ZBa6zYssSnvQ
C9c3tn2P5lrFismOiEvb1vUR0XZ2q9cmbBejE9b2MwuyCDyjoYvNNxSfUJtTXCqyBN7VaIUt5yEH
oGe9X8eJUR7mAdyN+rMxN/txfPR5i3i3N2woxYyZYpplbuO4ZsAZZnS0Jws5FdaT1KtWipwNmjp8
62apvhujCqorcxwk/OEzyNxwit7r6Zxab2iXFCdut/bPqxPc1o1xQ3UX1azZO+eJCksh9Z1Lg3zU
F0f8ANZmMoEYPB77Q96F4A1drd3gH/MSnJghMx8r90RVeFA+CvHs5lc1L3eiH14sQFvuOk7gEQDY
WovKIzH32xtc+nlgDfj1ZJivWnGCyk4H00VbEQEpVN3ed8Np24DMFTgy829qCsl+YZUqlwZ0zYFp
ZM4TI2dteEoKRUQhG8PfUxC8fgYSJPw8vlgXSuhc+BYELszmtmZfvFwRwcr2LQIVfpf8lSUUIv1k
zk2SMQyhAacU8Z1dO2qPSNCg22GNrZ7t67V+2p61vy0c4rJf2hTOqaIC+ViXAzYLIvdD1ZQRyFiO
KdFBiFruSzCxpshyj3W1Q4fTgXTZIXHzHVLCSATjreM3cVetUY6/8ym5q2l2BwqSc+O0O4wmymj2
q7DLfW6OtxRsWVrd7fyRnskQ3FqJd+5sd6/X6257TFJPsHAauHhZoy9GWCagtFfQrvKWQnYeyd4j
x/rtlMRgjkB2Fc8WnAhADF17AiLYwvHzFt294w4ZHs1V7BbpEXBhQCydmui8ShkgurHr+KFjnRfw
kDq0OrjaY+Xth+GRaj97cFzpvmr2pE74b2hi9s+C6BKaCIBAHjVw4EMIz/uYznE7xAmhUaUin5Ru
qQtrgvvVyeSaEPaD/hZlzzRbdqwsVU8eaYrlcjKF+9CdAUwMahQzE7c8NYMbst4JS7cP89w+u6BW
65r1K+APn2yzOxS1/1g56DRyrCibQSE3uZ+3/VM1Zv73F8cIK1Ev8nlt1ctBXkhRV1oV97F0B1zM
Kv/7CwtkThi6MbCpDUgXLclppU+WCtyt8hNhl7lUy01vxMoVhEWJ/XEBX1lanZeSHUry0wgUMY1q
0oSbfiip03oJNoQ23lpQySg6RSJOVgrEnsarG3wwf6ve15OWFmB3XQMsS2qiU7T/mhQfkUzQk4fZ
eGzYg+88aesQduUn1n6pqy6syN4eksi2aFixI6m+GuQHnQ9NpygtG3wmXx3RFz9MOGzyxavTbsEP
K90HRoqdD8h82sf6cjaHZddaALWTeDR/rO0vvfnOukOW/CmGc8Netv32/7OP/t8MvRLMRed/Y+QV
Tr1qNaJOcx9mwPvC3GgODuKSlerhAK6e1O532kyPK9TtbPxc0A+fjES/Aa/Tr+0fJJ0YCFo5AOeh
ui++TNgCGbN2QSPxsIyhRc9oNThNkIcbHMXFL91PF4b4XrjYT+s0QlRvRkOObS43DerSQ9Pfjkqm
eNmWAlYSHeQgIQM4R9i2c6ElWVbh/l8cJ0Jn3eBOUetAZA9ylFOeHqtE1SAt9a1Lk8IuXpcs7dce
p301sCgfD4H/bUYemgaPZa5Hs44+jTLbzcPXOT+gWygytXnvTg8DQbgdqJj4pc8IiHs5YNgFzuoV
isIINGhk8p6kZv2ytEeoLYf1dBrbDw7LQ9Z+t+nXuVSgx2QHy6VNYQZcM6sMxg8WJ8hPbZit2Wnb
S6WrejEo4eRqyJAYa4lBOVO7R7tX1LQvgauF60B3hv08psdte7LnCkJIcIxbKCa+Iqqkw1jM3gIv
6tv8yLp5NyUOCjTTvcvbRkpTMTz5/P1nToxULJMVo23Cg8A11gJbzhTDke09D/ze2N9AC4Ef5Hrv
NSWI3z0dh44JfK/Djg66gPPmsD1n8n1wYUUIEeDL9jgC1xC3DNWP5cl2b5u6PIKBZu6fG/ZkFx8S
866wjNBrP7agMk2Gp5ke6vq8/UOkznLxO/hsX5w04MIwtYTid7D1rv4cFBEbQt3a9/6d66nGrJpZ
4bgZRt2E0C1sZdl3rXpkzi+cn3n+tVxaqAN+7pyYLke3+OZ3R+a1IW+8hQbr9nilgS6UtbDCSHYD
dC9M/EqbVSMgR4qt5lGnn/RliAp6KgonBKNsFCQQlPPs0HUfC9W+lAFb8KjnjU4AlECPVzDtr+2a
g8gODUjV1O2pbfhPlC3fCqetQ7TW/3bdrtrrmZEcHJcWAEoXf/LF7J/HvPkxFYMqiSJdeng5qgpo
1QXW4XrpvWkGrSJvWuvtft+lepxB2FLDKyzvy0PVl7uRqV5/Ei5lA1Pwz6awuXAK90HroUEP8M0H
AJ32rDT3VdPvfX05aJTt7Lr4MNTD97lITjrJdzgqdy3N75hl7rY9QTV8YTVcn5nNxF8C9uKF4FiO
cq7110PAuNpP/klvv2zbk3r/xdCFnWZorNGYiWNSH3Duo78cIip/Fq/6vm1GNSxhk/ksm/Ri5HFr
f2qsYFeNn1uKEyzpolRHoQ2+tm2QR4NitHi5pMJ95jQdBcE7zuM8bZ6TrvlVz/M5S0jYLOB+tVs7
Ghu2R+Hk9A67SILrkGlHs9HfjX5xcvmaNVXQtUD+KBvvjWq4a/T2BTz3+7oqb3WtOefluvPYO/oV
AzzxTQu5JahBiKgq4gF3aTToLzaD8pSv5NwBs0eBlWkdRzGzUo+5MMWX+mKEJDNIYmfYLFa17Jmh
PRnruGNFrQAb8QV6tYDoZvEcHZ2er+pI9Uxzu9NhpmxoOOS3JqAU9b5XoXyk9/aFGcFPmmU0Wy2A
GTOh30vN/lMQTzESqStemOCRyuWEWWlSTytONFAt3mdWdme2YxVqi8MAsEODYNV/WctlTxbIhm47
o2xwMIzmJhMsVkDdXVtOwe7JpgFqMU5fRtBuCJNOEZbILAQ2T/0AHAvVW+G4mtqxMJgNwK/XnOlD
W/yPnxdOp6DXCiQn8Hmt/rbk3xMVqEf68znZJnAYeGyIxVE6afj5KyDlaAR/yNP+EVtIEV/Itgtq
/f+ZEIaAvrbKGg0AvG1/lztRzaJMNUsyB7s08WqZCc1HZ0TURpPbAKxeXssgz718qJcxMuzyN67R
D1raR9veJduhkLrkRVhQLYLi79q7SLqmfZOtyCflyMqtdG9Z42e7Sh8AblZM4mtTyJUDE4fuCUDK
8O+1qQaSDSCOhjgZXBC4x/xbh0hkSLxHQnx3tz0sSSzGE/MIsy0LPLKmWLXX8noNCi6pA4G9aF1/
Af4QrksRauQ4TF90o8U2Qq7HzfeFpnqJSgcKvkQXgWDARVyuB+qNdDXtpIW+jjuhf/T/SLuy5cZx
JftFjOC+vJKUZMs2vZXtcr0wauW+ACQAAl8/h74ztyWaIUb1RPebo5jClkhknjwHOOZIF711QIRG
jdAFn82Wxc/7E6NFsR6yZgAEmsva0SSAl+5NPOqJ0F5ACg0l3AqJno3Uweq4ZlFE3wN0FZ085+NK
hUoJlANAdiahXsocuqsN+1iz4NaUW8Rqn48DRnRia3HiXFdTgUNxF1ZeCYp07aZqzJjLYN/TNC6a
ZqeP5JE2fKPNc3WIuHvnHQPpmuW2UZXbu2B6QIMks2PaTuhXzUQYFOOxIpBxu7xJ11YNslmuAxgw
su/LnI9Kp97pWvDmmP2vQALFiZPuaRuxzGfvCMokpB8+SBD1T70pJk0Nkg9ILDlSTUhqERTeyBYf
1JoRc4bVz4oG2IOL29EzmRT2iICp85/RaRE6zRbnwNpcnVpYBCxCOFXqzVwlCrQ4bYfqPaK/IrV2
f78kUKoCeNcF//AnJa7MTNEOwVA5VOmRaNetG05iw+OuuqZTG/MePAklQM6V6XREVCu7MpwCKA28
NlTGbnlImQiF+ZiOiZyG0LC/XB7cPEfn0RgiiJPBLVYJtI5GrSw8S0qL7vrGDnP9PUfDaa8qlDE5
CAi29sX6qv0znYtV00Yjo9yBxb5wvrCGHgiv4xIUaRsnaSXncT60xTWWewNw3hKGmuZAsi962UZB
d2WYf/L8B62rmNQ3wn5FA2FoW8cGlNw245HFrr38+fIcrzmQkzle4lg6KINBDQvlCk+neagL58ls
2bGi9Z4R8/qyrY31DBb3TEEyP0BtHVn+IDHkLdL7gV6FKXKernr3ttpft/ZtYJ7v22Lgmd05eP6p
4L4qfusmRUMRNmz/k0FIKm3BAdLO2P6fhni8PNBN04ubp4CesWmKeVZJrHdvwEoX/W8RPHAfN3r6
bqk7SO2Grqj/f+5gCZcw0CpU5RqGHIy7hj/2xvXENsY2H7oLh3LZbUeK/zuUiIpeK9u8zmh+VebQ
0GZ1zDxt46Sse+r/nshg4XxUMFmp7WMmufEHvN2h5F8vr9XaxX16ABZOxs81pwwoPKhmuWGugRlp
BFEtL0bQUOQ3g+YnzB4fBPsXOM3ZBeABjRQcxrcE7E20K7WmRnRi+fmhMvJQGc1h4DwSbRepfl+Z
xzor4rHZl9aNLzYqW6vLCIYAEwwUyPYvkc3KMAZnauCAAj2Z0thNq6iTz672RQIYenmG103N5T1n
7qFcQvXarOw57/FSECCOM6Oxi7vskLuxs1XDWPUvYLD8X0NLX2Z7hT6VMzIgBaGL8dp3PJwBiE12
a9p/vO7p8rBWKiZYwBNzC3dGnKasnHaWPQye6xa4tqaDUvWL2x9169fg3TXllSAbz/pVd31ic+HT
sg79/h2yZiCh9Q7EvzWJEw7jnRNsxJWrx+7EzsKBSSvXc8jKoortIAP4SqZflydva6lm+ycxhV3i
bUxMjINOdMd6M7SIt/N4EEvQylCzi3OKmvZlm6uX+8mY5r+f2Mxk4LctBKcfHPcqh1x2HTVWfNnE
5p5YuKuW2EwvGsybo9R96xdx1jqPg1UcQSIYN3hL9rp+QAn8ypjkhu1VRwbqJFTQZ+DN8k3Vok1W
B/ciHFk7RF57mwEXBKGY/Dkt+d5Pf3R/rwmP/Y/yHbiQUQJG49z5fAL/bOZAL0GoPTP2XRN8F00Z
I0/3+/Kczlvh04WDWsHcBguFpWURCqR8NvdbeKq67CMRfO//Xgt+Hsc/Bhbj6I2OKzfDpTlqzdsk
IIDtZj8uj2F1u5+YWGx3XyvF0LQw4TgytIonX/mHjJOwGx+N8tWetuLLVTdxYm+x1cvKU9nQYc6I
iezSl1xoEIPcb+tsr64NUnGgcnZRC1pmDvKUj0U/gQWiZBHklVL/cHneVo/syfcX7k7Tx1JCthCA
KD/KxBNUqbYi/rURIOsyBxgzH8KSAWrIwZAZSA8jKNxdhwKLPsR/P4ZTC4sxMKmxvJI+biWwVgQY
iG31B5Q1L1tZu2TRtqqjN8YPZsT4+WFUrPfKsdVwyYLrw6RsJ8W7lg2hsq2oGjYC+fVJ+8fY/GNO
PGmHV3tpDjCGNvw9Le41f0t5btUC0gBoxUXm5hNgfCR9QGvfRdhXBmHDgPKj4eUJ27KwWJa+qMeG
TE7x8CVQL6X3evnrawcQGACQu6J4HoDk4HyGUg+cqBkwsQ9D2GlXUkQoqE5bPQhrXgU0kSYyMqi/
fMqDK5u7UBgHb1XR/O4bOMeiiEC3GFY48W0WWuUGXGN1j/koMSHTgHay5WkPSCYKT8CexMZKybfe
sKPS/9oZ9kG675cncHV5kB5HOhIBMjJC5xPYARDtTC3SQMT4OgLv8+vy51fXB23WSL9DwwXCEeef
J6ml1XWFz7vC2WnjFCvbA7l5ERGxYWltkcCagBjfnGl4l2E+QdXaZDoiApM70SDKqNTu2u6mp2Iu
QiZ5Xv2LjQ1pKLRz6zZ0Kpa0Gkz6nIDwErmtNuZhrUeXZ85cHRDScx/CDrPMzvnUBV2dpk1XVg+l
ZDraC2pUrTOFPLHloLY5CRX3BZjmUHp9MwBq/8Zb8BLkTkp2tYLGcpNxFUH13DiIoRQ7DeRrIfpw
e3CPSHFfuL0IVYYe2DQwftmd7NAo1/cxyJHRRaQFE0rFlh7XGvPfeZ+qjR2+tutQF3VnjYcZwLy4
N/tyZI4Let4HLYeIiA5lMuyPrQLZ2qV2amThqrup1oiqMYHwDKQqQx+pVGH9Cxd9amThoqVHCzBF
wIgWtv5+2uopXZ0ovLQAlcNr61PJwGoD8NzntAKhhjscdeJA2kNp5QZCZe2U2j5IpmbhLg952vOt
ZktqZwAWoiNTL496rYUNb3doIQpVb2+cmtVFAZUV2pNQtQTD0rkpzx8y4eRO+aDbvbya3LoDR23q
hbrXF1eXT9BHFmYZ0QL4BwZwMDO74BQ+t2XVnlvVmo3uyBENOo7CCWgmz7p37BZqC7kv/NC32gn4
u5TtBpUitToN/ldM9bsuxzbSud3FA3iJrj2N29g7XIW601vIjwY0wW1EY0vXQIYzUvG1LiCrWlAq
j+hypiFKwtXebvH4CfwuP6RS5ynon6h9T+rxXecyvwkm3sRIftg7vy7Q02gz/85HsSZSue89NLj5
I1d2X8EpMT1RvVUHx2JfkaT5LnVZPRkZ+iFLAI5upO9WuxEtOqBIwgNIVj90SbLDqMqZuAZYr1Yq
JMHM6ZnntLziFjNvJ89Jw1EvnBCaPgmost0r0XlOOIquDr26KcKR1+96IL/lIEOJgLNQ+7x6baYv
vnrsgCMEI8kBtGRyX1EGeZRWhXlailgAxwQp0IGD2khGXeZEaQcdLc/wD33QNDEZ0A9pdRa6l20k
Bjur7qLBHP2jD0BYRFCr2pd9R/6NK0CdHPA69Gd/5qVhXa1YxfEsVODCMGkTKfut4xtObe3aPjUy
O/TTaI3V5lBneQlwtR65rvFq1sFONRBfEdkeK75xklagyrMuGlReTSAh0XG0sFePGOtYj+VDaY48
bItUPAS51l13bpDedNjekZHLaedpZnBjMD1/HgjqTVGvT+IOPavu3iJlfZzwjD6MWW1tZFAWB91G
STcA1tzXwXwGCoGlix9FOqA/T+dJYx5Tfl0F+7E9XD7gC+f4ycTCwTMKDbSSGTwZhyOXV+PGDfx5
BLjaIfMx/zdHYgv30XO98kvqsiQYuyMY8e/c4Qmn8G/HAJFO9KLBEBBNn4Q5JjwljHacpqQfj2Wx
99X+r75vgWwTcr8B0o/gb0ACYeFv+9qvwH7g1g+GfEPTW/py+fNrQcrJ55fI2NpAVUPl+LwsjmQ6
AoXrOXve76ziZ1v83Y76GIoPDLyD7lY8vJax/jB1OliK0Oxeu+lD5mV3LpirWb0FgVq7DFFgBtgK
uGI4jMWNzsouM1gwouN5hqW3aNW147xz9hrbuJ8+qp/L++nU0uIAu5BPRlmRwZKb3ZdM6CHTzOsU
8qaOLCIAjuNq1n4fxJXlqZ0IxiQ3rTc3nyJL9ldj3cSaMGMhtsKBxcb/z0RDlQN3JuhGEeKeO7Lc
1IdUpKJ+oN5P2/4WsN/OlhzSmq8Eb8J/TSyObmsZkvSlrEGM/30cnrPg3uz3afWUgRTv8g7dGsxi
kmtwc+YmwWAcW4ZBcz1Oc3PwhqtY3zMYzRw+obtm4SoGVYActR1AxoKsdDrxyEMCpfCuUfbbsDSf
18975h9Ls088uWQ0V6dF2sES+jX0CHwgNCoLZR3NFN4jtXC1FR2EZLMeF6suUcz8+9kESMdFDgo1
jU/hm2uh61AGpHyYAhXVehcXOlopqw2vsjbID5cF4tNZ9XmxAes27UubIpVT2G49t9KKL3gU/6x9
1YV0tN37rGH8YOAFceu6rbMxxpW9CbQ0XiegokHOdbmYoLXqwSbegEbLARzI5O6tSsvrtHWuSOm+
tba2uzynK+RT4AbDVQOeK1Bb+Eslq9QCT23AswkgNSjQVdONm79pnrEvhwR4Gi1tdkP+lQQ09Mgf
YYuo0I89/elbz3hahdgq6Jgu7g1/ixXxs29HyAxNG7ym5wf1snQFZT4tz7JUJq3xxqt+55KvsrCA
PfutBvvYB0+Xp+HztGO6cafjGYKEDgLX8509EbfSNFuXSV88ieYHad5rUHc3RhXrxvfLpj7vrzNT
zuJpDc5t2rlSyaRqUoB49kG5qwBS9r0Xlj0QGYP277LBRaQCj4pDg2seSSrQhqBiez42o9bMHCIV
KmmsfcnjfONmXP083gEItVD6+5Sg6mtpSenUKqFZHXfGHyt9vvz7VwrtGICPOG6uYs5h0fkAaqjG
Ia2ryYRN9/YI2R7zWpNv1E+qcT/YD439uxaP0hk3nPfqwP4x+1EGOvF2vQKwoK9KlQAq5wZP+b+A
5IFTG6gugByBB4T+3/m4eOHUeV+iAaAaaWSTm6KYux0PGn3dmMCP6OTccZ9bWtxDrisZnoQlemxa
9DlbgBDsHaH/sDLqvzQQEQUFQud+pb5XXjd1b19XttvHDDyF39pU0R+eR9Cn7ODn6ZM37Ef0y6F1
xZL7Rh9e8aR2EsC9QKJQVO4OyHjvJUuzXxXzHBYVykl/qkCX4HKehr1fE/bVKrwvJevMqB/c9pA5
Nv/SGFM57bIyKO5pZ5p/CpHx4crFa+kG/SvkReOURD1zIR0oUv+2aPrpiTQNRUJJGx9zX3vNvSp4
hBxHswvqTj/UckJ+KWurPBGZSw8oGjtVCFkGa+c1IE2KeOHzaz5U4LN2cw1vcQYAZG1mWciB5j1Y
vEJ7BNOgSJHZ1r4fUnbT5FN/XRoODTPC1dF2RXZtd7jrSjXmBw0bBrz16LgfwKKw5zUx42w00wcD
jx5UZtDKZNoS18c4DJFpFVkQMkf3v7Zjnd67lhIkdITDfwhf1Edd7X3K/qQB/W4DvC0K7UqVVuyB
LOYpL116M+j8MddG+9BOhF2Xbjft8g7oKfS36HjoEhnx3h4jD6xM9ynvacJQT3x3zEL71aETZl9M
JX+2A027UQFRkbRG7xtx5wpPMTb3DpX0ULmy3CNZNuAtXTv1N8oM/7FDDADWrOKXAmHnflBIPYL/
t9g3PRl2ZpB7e1U4XRR4qcDLa4S4n9WkVyIPerzxIYtgmgLQxc6cIsOoymv0/Lj4iuARncwfrPNb
8BZIFSvHz2MEn2OktQCcRC96YUSVNlVP+ug1L6qj/lNlduVdDhqssEPR6qb1MuOepzVoPFLaAEoC
HafeyPo30jB2kH7tRTWo7A9enTp3hpWhAQadFOCzRxJGmgNkL6G+jQZ8bwwNp/aOtdNa33VpaX+M
EbFiUIJHwUWf7DVtKrbjnd4eCqZjskUD5Q1flDvm6xBjkN249zSDx6YzsGs37YyjZjF68DLw3hYp
khWaNEhEhpRHZlmaB9cmCJwa39nw+5+DT2hmgVAIYTQwuJ8YOSsG5LTB3fx+bjjtmuEYWP2Tsqa/
zt/NZpBUQ6nIg/tfeDHI1Zcer5z83jOMyMWRHNwXIpHgFRt39Io/PjO0cGKkIpqEPFx+z4K3EsQJ
NSAtlx3lmgVnlkeFnA/0DpapSEmC3u18hnjGmELN0SE/sHGnrIQ1AGCjzRLizIjjlpjUQAXdUOpF
ca80bDNfgT2oDammhcgkxqDXjcwtBu41i+DqAiQHiF70DS3C2UYi1i2GHstT+94NogPvVjm62hkt
CZK8d/0q1Oshf1ajuSVP8Plhcn7rLO5tO9V6j9KqvEdr4t4MvpLiEEAHIQ1+Xl42byWkwlyCMQad
zfYsV3B+kSINnk1VOxX3k5W734njlQ2kv5zhmFougxNGQpnZqb/z9FFdIZJxsTnNIO5dQo+eUQXh
1FQaROu/oRoQOVDSuZto2UQme+9tHbLM3rhjBUgkhBrVQ97o4oc/wGWZbrEfRmFGEPsxI5D+2fct
0hEHKGJPu1KgubxkzRATWnd3YzpaT6h1koNmqnTPU4jcTKYSDwXTtLgf6jcZDPSqcJC51OzSiznj
4CIG1fmhbHr2g411u2/c4KdsoVSZEQBnPFUEURek1p0kSB/TwN+bDhuedKnEzg98Ajxy5fJnYlX1
lYVdv6PV+KcZLCjsUJBvWFJnB44TizBUo3nU1PBIE9JFwOroeO6nFg+9oRj/jIVhh3rJxSEdoG6V
V9AGJvVQ3DcG66N2yMmjaOVWDWrtMPpz/gjwK+BdPvmVoqs1hxv5vaFkB9I99Eu24Jvb2DrYGcvA
CK3VcNvY+NAWsM53jplm6ISQKr83RWxxMKfuVBkDvlGyf+FaTg3Noz0JJtOi1BQuNhji96ldhG2z
8axYi5KRXcYpR9EOlA3Ld2ubGxIqtFp+TyyV5DJ/qZngYHEXf1QhHtPcQdXBvEPDzu2Qi989mV4u
T+UHRfhiLpHjw0za82FEvfp8iJDYKm2Qa6aJpzpZhLnbBIcB1BIvjtlAkq/E82Ao/OAQUDbFGXOG
W9rUw070AkKvEynfQc5g3EFYPN3VkOiMlNtnL53hNXHAsQMoZIT3aaoHVzRFphJ39x/0RpE7EtTD
dTZmPQUOy6j3lUP4U1sr9zFH11JkDLW8FTnaik20VcZu4U0xyjIoMqigmt4lVuUxldx7BM1s9iel
fvcl0xHkXp6clfelO6fJ0S0wc2gt24yGxh84EGPFfW15d12aQ64lNV+lR45BWx+yPH28bG91N5xe
/ouqWjWRpm11D6en97pbtxinW4KU4044zNyp1imPGbICPEQYHtxboxvcMJVrR5TR0y0BsbXfAlJA
Hc9qkIfNWY3zjVFLXul+qqzENIg8lMIyXxrQSz15pmquAwJAkYvSBfSY3H6flTjjOSmCvamM7M/l
WVlxKahjAriCBOsHSeH5DzF8aYmMSSvp6/pYNN1xK6u6ZgC59LnvCTy8SF+eGzBJW1WZzLykvTWc
+3arF3fr84sT1ghtKgYLvDAjP9b1FQqJl+dn/veLEzxLIf33588X+omT6rhdGwCVeQnyoS3/BV7x
YUvieS3fFIDcF6GIPXNnLKHlQHrZhmwKN+m9ukrRfa55IP0poDeGhnThkZ0HAvzHOVclD6QAjhhF
zv6opQDSDTR7gnJkiN46a19xr3ssNUPfcdSUvvuoxxQRI4H9FVQhW1C71Yk/+dGLiQG/ZFlX6MNK
PO+puqb074C4cy0JqC4EaTpyUEhwLtbVb1EBT21mJKyCTFQ53OIR9vZXSzubcNBGC8zIR1lpiVCR
VmfIQDZe4ucmC4NRy1/1PBWIYTjbMLWYrI/KGKCiiDjRujKrE5/vIrSRawL+l+OZmAVNWOc2+1Fo
eBz/9YjgVdCd6oD1HDHf4t3BTdR0EV7xhKF7rIHiOuNvubEVhcwre3IkPgaD2AMUFh/M2stKYkHw
cHRaKZJ0snY1GMxYvnP125Ft9d2tGoJ4CWLYuUd0ie0z6JgKXY0iMQzWXvfQ0t3lFHRqg5+/GzgS
8d/PHgpZ/zW3mD3SeegHdWGOkDJEUB1PKtvZzq/LVhaB+X9mD49iJLdQOfvUgmey1mOm7ouEI7th
F+7Bl4lti7Asvw8A/AU2BUyq2l82uvBiH0bnflNsDcsCH/7ineiBWmNq6QSjEw0n88GlJCysjXr7
2ib3ZsF1hI7AL37SMDD10RqAY0rswgvVazr8ZW/hxyhODSxOkSsJs7HHRaK/QrM8tPe2saWAN6/x
cm+fmpjHeOLuobci61rBRHalgwhK+xWpFMmUH5eXY21jA6EGDllUBKA/tXgFtvropx2DFcVDLThM
0AXZu/9qtubnH4CkwBJaizXPPI8NIq94kg/BHvnoUCLEst3fl4eyRP5/LAq8Gl6a8AkgKF2cGnf0
KakMNPi2Aw7mvkCnGUdyKwdq5aZywKf1KrfYptY22qnJxcgKDaBPK+t4Iu+sbifaq8tD2vr8YnUE
InZi+pi4IXsc1T00s//++wAwzMS38NGoap/vsd7vTANdkCzp/THM56TyFq/u2nGf9ZJsgC+xMsuC
MQWxTQaIL0vy8sXM3Ljm35r6678YxVxCmdF22MeLw6gqT9qOU7FkCJFFiexe24i8Ph9FIDE+2I8R
EtloWD6fJkPIijEgwxIb/D/c/cOQYM3VMbX5rrbrjYrNqjEPD8UALR3IDS52sQ9RzULPmikJjPa6
kXcBgGJSL0J9dELItv/t1BmI6JDvAnAigOz9cgMAQhjAx8gk+95bV76/4exXjiQQnGhtm4VCsD7+
4vumstq6otqUIJn+YJkMlC7QlwctwRM6Q0FjSYMXu6qeNZ4dR0u8XB7c571nIKMGt4CXnQco6ez7
TjwoEdaYag0TiEGKqNUTan+zFdnYG58vUQNQK4wMowTOfEm87IMvi9VlJ5OSaj2aJPQpklSngMp5
pjjmY6e9VbadPVluQ25sqPv9ZU8VhofEiDErgKJGgBLiwkdMnGY2sxhLmGG+1r3+BW0Iv60h3VjK
z67ozMwSzmO7VKGLQrBENN4fXYK7Bu/Ty+v1+S6CCYjKIK+E3lx7ufMrg/AR8hwsydS30fL3yPiC
v2GIQVUR/wtLwKChsI6M8idR62zwB83we5ZUlrzxCM8i7pAop4i06mnY6PNcgnk+VggO1kUZVA/g
aud9erIP0yDtieVNQ9J3otvDkoj0htBHYWTeTSDMacdcPbKre+BJy5D6bXYsXadHQYpWzxJyp7vc
LIKw712165hrhynn4/XlGVnxOjN247+/cXFWbNUZdcv5kNBa31U5WFVr0R4VGElso32TTb+7bG9t
rdGvhPQ22FZmosbzOUHxw+eoYw1JRswuNDPtyiR8h9avu7HeZHaZ/fN5KGUY4JBB3msWJwW95rkx
ypxWJ10/JIb5W4nfhfbVs164fDBAY9oiyXrUK+3aochikV+TtfF8XJvZU+PzwTpZfWpqWpAzMiRD
OyCta4rvxBMvU6UHkWrdK4tvdest5Wc+9psHSTlkmJBQgSjrucWpmhW8rGFIar0d5gS5cUWsAvKy
pqSAObPypq+t8p6Z6MEvqJNFAQW6xKEGi5A2cTZWesULwzuB1BReci6sLO6zkdRNzXM1JlQAZT/0
2n3F699TvgV/WttRp3YWoRh0bpHx0ZEab8mdwcpYq7WorPNobP+Stfs/84twGdDVOZm7zOX6Wd37
aUrHhOVa9gOUHENYVWX+6/IJWZ035CMBtXPxkl5ibFw+qMmVxpiMAXmQrbzy+mlXDPkGQ8+qGZQX
bGQDgC9aXh9ww4OfigyDcdsr5slnGniRgIbmv3DunoMeP9sDUgTNseebUkPBxAskGxMS5D0Sm90N
0Ev71iQSsi3ehtjJyqU8x5rgkoQgOt6aiwMflFXQKLStJl7jxJOj3UGh9SGbjCZKfZTU0Ouw11v/
l9ltRYprAQ/YNNH9h5gH+LDldFZG6ozSDIbEDp517QqwDByxNk61KpZtnGtvVGTwOBvv3XlvLx0c
Qjj0oYHPAMmQhTdlFak9ZIwHiL/3MZAFHCg/0BW3GnCqtRMcOq/JD1O6xVyyFhPMhUugoD0dVGCL
Na2CUgmNwCyHY8kr9xkh0o/Lp2AJZf84bP5cH0fkDRTcMr4a6GjltWlhQhVXu0C0apcaQBOlo2aF
Ld58cQY4Q5RZff2Ft3Wzk7anYiBSDDRL9E5ITAP0RS0w1A3T/xLcOf84sBcBQoGMELTplhELIM7T
KItqSFpwiaBwEFrZUTOP3Hm7PAsrEw0sEt61YIa2dGQhzw/P4KCGWHDY4frb1Pw2aLtxOtf27ZkF
89yCRHd0KeoGsMJp36MBzIOGNy8aQIyfqYGWGPGKzE3ommojfF65Hc/sLk5q06DE2biwO/SvxM4i
fwARxtVQPZXp6+U5XLME7ouZ6Rb+53PEkbZtMMz3sFN9h8BHPiW8/T0gg6OeLhtaW6wTQ8vuPGam
NigyGUIpE+LYt1taUVufX+yFQB/y0k4xjgl1dDvgKCZvZTtXd8PpEBa7AYiEprG0OWbpE4nQ0+tS
NAxW+2Z8VWYbY6dElVHupbcxdSuXES4iHKcAF+tn8k/TSTXIeucDyHgbuWOdPe5miorbzIJ8yuVV
WjMFxhdnviKgNrSs+aFnvg46A74rCKpbL7ev8vSWOhux35aRxTy2jTCh3C2GJB0VpGTeBu97gQ6w
yyNZ29inI1kcIdcb0J/vI3TP/etsLsa7V7b54lhf7CD+/1mat+ZJKEtAXTr2NYaj8rjwIuRZBifK
hrty3AhK1vb46ZAWFwu3FFCxusJ9lsobPXOevMr6cXksK+EiOPT+Wf/57ydjmWqIFFsaZs1FQiJr
fxSWEZmA1W1RdKwOxfOQ/UKBBwbn1TuxY47Ey0mNo1SV0jlmrqPHk6a63eXRrO0BJG/Rowks8Vyk
O7fSVAjY3GJ+TtVN8MQpmkRopXeAs1h+PBYtOY5c0bfLRtem8NToYnfnosyntMURMupbABlyC7X5
W619uWxlZWieDRJbdFrh/keUcz40mld+BpFHlhSyU4+mItOVXnf+tQ/SqJj7cnwsA7YF9F97Q3kI
uwELQHct5nRxqLiOkyQNbA+lPbrDd+q5N7QQO0hBRWipOxCXx05+l+blXZpOMVXXlwe94jjAyY5i
EyilcVktd03HAkB7y5Emg9WGIrOhtfZqbjUor8wsjOB/3Io2msAWY4Qwg04a0tAkN4JjkQFj1NNb
NkGlrz72fDPEmPfgIkgFm8AHTBxIflSBzxfSLsTYVFlJE9qUj06d6qFZUqiEVt+dYQanV1URZtx+
aTgNqZtHU0PK/eVpXTmMc4oMXQSofNqfelR4nadUNgEBxKD8FpD3QrCtftKVUPzUxLKBAO9nMEQN
Hkkq4wpZ9btSulDreTZVGfbu+GTb/2KnQDZjXkLw50DZ9nxWrRots5ltk6Ro++8um144G561CeHb
5albOew4e/g+wvAAKMnF6rHJMakaXZIYpY0kwl3DvrDx0S3eL5tZWyEk/xDmAouCN9zCLfMAPUxe
RkmSPo7Onb8lMLw2CqQg5vAPMKhPW162TGAlCGZL2wlyw/n3wQOwe8Mbr5xewEuAsULSAy/r5VsX
rfm9LoGeSpraOQ7aECkGQaBq2jCzstVmYpMZtwS0KqSGz5ceYOiqJXWmo5Q6/e5z+z0dg18j82+b
RktDibRjaOBP0eUV+mx1BimgZIhXroeH2eKqKbwxkFMv9cQBOXKsmPJjYmqhm9kQiaiySKbo9Tbk
VnL488aYzaJfGClDAzDSRWNOPQGCr7W1nvRGbL9w43B5VB+Tde6dzr+/GBYelri/e3wfnKB1CC5h
yNFDyzZmU51AEHBXNfaBifGnWXRf8aL5Tqna9xpyiIZqI60e0lgZzn6SfqKYFga5Cc4x+6FMravS
nx57HuCsmMNdrQiPdYu9gN75y5RlkZn1h87nO8Mkz1XbA9XM0byXTbsUaeIRSHyLua8U5PRIBRVA
UoyvLXWvKuFErmZFxmjcVJwfcHNulKHMeUKXE4K0XQAC4JmM4VMOpXX90q0EJrzPq3tV+ewousG8
ayeDX2W5aTxB+7PgIVoDuvvA1n9q2kifZVYFbuiyQ+reqW8iZ30da4Vf3QWp28Zu7/+kPUVKf2Ry
4zR83iAfP3Omu/fQ7bTMemo26zwgB9076aNX5msWX94ghrtmYGZAQ4iGaww92efHzSOVzGU3OHet
7zYRKfydU8qvA1ORZYgddFyK0CBZTFJU0Ftrjz7Bo0Mt0EeS9hqJrx/umCJooOmj5vnXk11etS29
xqfiDmojetVF4HpA2CZHEDSCEKn1KxbLCY9v6mf3+jhWRzQDQhimtn+b0r/JOhPYBpM+sD67berg
kXQ0u5k6esfyDgWNguzcDl0fZXEoLcn+ZBYBHDgth5hCkTrsPTAVt6k4TL3/1pZjCYDXlORTK8LK
GHaaUd+Yc+BRWMQKRQ7tXBao4ZoUEBtrhG2G3K/FboKmeFxUVWx62h+/L6MJzTV+0aLppoP+pUZC
j4N7BlRGRVjJYtynKGWQMM3r98l3b3k7vhVOEIvWv7Z7cu8Yw51TlrFl5U/jmF9PqX5tj8FNCgb9
ohyOYCp+Qxf4dW67V+j+AUcvi9Wg4krUe8M175ppuCo78sVL6bVysluV1/sOaVM1vnedEYvB2XFP
u4O0DHyyCHaO6KH8Ka866X0x3PSpzjkQAwHV40q5txnVkSAn4jvIOt46S8RI5SduY+6I+B/Srmw5
Uh3bfhERIOZXIAcP6TR2ucrlF6IGHwYhZoTQ19+F43afTJJIwu6+3felInJbA1vS3mtwQU/JHwo6
JDdM4QAnO2JDEuwCh2yS1PwNz6tbNe56v3Cz2C+kG3tizJNtqcUp8Nzpg9QzFMOH7CkVbaB3xm+l
MO2tAfOhAHVLqNEMxZse281tnWY7q4erG2pZVgXujj4GtM+NnRmzG8NmQMZDYdMHyQpVRif6laVJ
c5s3rhbYtQrskD0EDiDBHkhjid/H1ZvooBhmReYK0eTizMNlFb0t8DTR7MfnPr+mZ3GkJ1pcHgVM
AP+K/t1ywutfoHOZkSxNRbkdcYAHv6CBAnJeRSBTmAersQswTGSzI07/XAAGqSW67wJwr7s9DaQq
h62rpWRLKtkFjar8Ie24qfQ+iGjCNkA3e5JztGhda8pcN1yhT4pVvPaiCcABGm6kyHN8AnFyn3Xw
Hx5FV2+qFuQxKusXAXfiG0vJ/CZSfqp1FQ6KCo7t8MSkHipjAW0u4z4dBnoQhDM4Zo1PlltseG/s
CL7QvjJeI5q/uSz5kcfM9MAg0HytaZDRXfGryPibqXX3RK0Oo6EFKa8Odl7dxIP0aeLqngNllbFL
31DOxzljmvcpGoPbMY5LEOTIfQcdYNoa39TRRLKpfYPrvto0WyPhqEIA1pVw7S4yyD7N5LOW66Y3
ZO49qmbP11fr8nGBxQJUAp5Wk2rAvDSa5A5q7im3DmbHY2SbuvKqfnzqSfpUqooXWdbKBXUhPUN4
DyVw6O+hUjzfgKwotaGl3DwYivumleWPhK+cMB/F+/MjEWP6N8RH2ezkLY9ndN61ojcPqtuqD5jE
GKKbA/kxKmUx+qA44mA09UBTtxGae2Nw5A25UdNM3TTsH111dgX0mRXobYv3ug46ZLVD2bdQENFr
64GpDdg3VlDoI9/AdV4G8CqQ32mmtfcUnkYrF57La9zEcUI71ERHFBTu2eOdjrRknErt4MoCRPok
caLbsRDd80BdGGyC7QqhnmTsDkU7lp9+hk2eE2gCgfaEs3reN1CbuqImaIYHigvsI5pTdAuPgGHl
KWFNQzhfLmS2KSOhJLKAQXUICv52Hw2HBApn97Xe1C8269hN39W6z1GP2YHGk7ygSa1MLhjW7xxA
tVsAoqDYGav6LbwCmsm30/kOzqp536Qdhc9zlRueaSdgT4g6rTyQgNLnscjFhsbm77Ih8XM/lhX1
SdXGjyJT+dPEnd6YeQzxBTQt1O+k0tU/bQS5QIN3OLyQnCDyK4FghVjez0g1u61b2u6LExG8s0al
QGGqHu5t2Ub3Rlvxu9pJ0oOipHWAomy3HzUo9/I+6sDD19K7vhWQAiPUfmx5NH6LImt44UWFbYab
47tGWnCEkS78FBzRyKsTS2FQvrdiP4t4AwFOoe8gqrxWpbz4PHE+4LFCUNIAwONCcYv3bg4D+aI6
GpkLk7sBNqlqBUvI61lnzmZAawRhJr8RMN4JEM6za7wuSEYbramOap4/RCoBjSvZlO53PXspMuPe
kVqQaBZ6cbh0dGzljnj5ukTPHSgqcLLhS37RGMb93uFOP44HJjd9f+TsBrrhRrdSVL6YSRVRJjon
GHU4DOeQutrmdRU7xXjI6nAsjp8HawKnZcLZyYB7OL6d2UN/gO92V6sadp47MBj+Goqn9fEP1YJH
zPXFWpoutPZAxgBGAe3n+VplhNki1sVBE88O2WLLCftuWGvJrkWZJToUFbVqmL4kW089GArucv1n
N5XJzZfrw7m4AWFdToczmzilhsZsqSKQWv6DSzcUJlX1x/8WYtoaJweQII4wKUEI6vqxOLSGrwwr
rfPLc3saBZ58E0XgktjXUSPSOjZNV4vkBtvF5Ffd+S2AI+nKCbSwMGDamlPLGo6PF6JNlSZ62ZUa
P1DT5n9TpsodhbvSMc10soHwCNgJ12dvOSAq5HgeTpeTaegns5eXZWP0lcUPELcEn5TuDQyrABAl
Emt+3QuzCMQjkAcf+U5zpj/lJJRqSmNkOE0PvLXIjexTuSuqqv7LElc8652a+bYYQMO7PsCFzIBu
/FTdAiYQ9OXZAPVI0L5Wcn4wjabeNKOqbrk9KivrtrDPTai3AeYw4RsuUqypNz3EOyt+0IZmfKzF
SFH/iLXN2OtrSJsP4MLsCEeHbvLcRoEL4MDZq4KqWgyqEeWHRPLsgTOj9DSIwRx7q24fk0rqf+jY
yYNtm/FDI6XyK0toChdeawB6kBU/O+mktxHO7E0VJdIvOkAKlbzPnlzu4glbahEKL3BA0QspPYuZ
pPfjjuWbHKYRnsgTqEKIDrLddVlvBc+dYGhkfI/jvvcrt1M9HJvDPhHtn64yOCC6Cr6Zvqw3oyh3
QhV4ofEKqsB6AT1InNLeaIlNk0D8b3BoijuIiD3AN/0qM+OtIUzU+nPbvUn1DplXJiQgtWLe9AV8
YazMyH+Aqvmuic58d4W0/Lbquk1naP0t0YZokyZdvcuKmh7Vogd+p0dv4R2cAeWQOx3JPV3LoKxh
Ne0Qdlk0FCt1waVtgS0BFWQLwOWL+kvFYiJVcHEORqdGh6Es2zcKQZN7rSvHldrUtOrzXTGxi3TA
/G3UPWf7XDZRpSecDodW6YuttEznSCMeHWsFforQJtI3UVfm9zbJo3fcnJMvjHRSpwW2GFgCdGfO
P27aUgVw8WY4ONr4p+lBn7UyGDLF+Ro8fyGLoOAJ/gpOSHTF52+oXssTHeo64pBEHoifThw4PByz
I18zgF7IjGeBpsfCSbpKo0QFRQOBLKvyW/HQwuy4qZ6dONlcz1ALm+Qs0Ox7Bp3VtDtd4nIh96Xy
Dghx8vmeOw7h/04a6FrnY+nNgSupjrGkcPHLvlX1tl67gV0fBVCA5yGqAvo11TRdlG0k35XKm7rW
qFjY4ihyoPGItYeY2hw1STNjQBvG4Qe97V4b3GFrk/tOrQcFKh3MrLdyiJ7SVfeMhVchjASmzogK
db+LzoXT2oqTknQ4lBC17NN/yvQl6W7yBDBKSGCU5q/r22Fp34EaouFbdtGJnI8Suji1q+Q6Pwwy
RHsVyrF3hfFDU/5eD7M0KlzKoQbvQEkAbYTz9RozJXeEHfGDVdp+FBvMYyN7tQX9o0ICc1L/+S4h
QbFyGi8NzkGr0bFgmgFk+yxLJfkArmXG5aFLgJ6Jj9J8izXqS7YmN34RCNh/POBtJCT0gVBrOR8e
NEhdqx7q7Gi493C/ibrXAlAd++f1SVyKYoEgD9Q2zIpwKJ9H0SLwU6llpkfOXwUdgNrU4DZhA2CX
ruTXxUgGSkYYDTgN8+XKaGWgmxWlx8zUb5EDdwYvvT4vb3PL2V8f1MWNCVPnmGhkTeRePE5na9Rz
Uw4WlJWOI7uzt5VcuUxfJAr8vAusK544qIpe1KRGUpGIAf59bJRiW9v024jqsdXKFbjMR/P17ECc
4ri6gcqrTUDnma2NcFVUJwVsIFydBXoFdWmU+59Teoj6J/A6s+65go4S2mdeJp4g77Sy0y/OqY/w
IEhNfIpLfL3TlZR1apce68Ge+gzPlVDeeth4ZFF1K0Envb5oi7OK5PefcLNXEIC9VZ6YUDihxIQk
FPU18zX5tPrubEyzKVUNMTBz5OmxGFrP1m/dduV7WhgFdp1uQ8cfDvRYufPvKU6ALzEGjKJODd9l
ms+M76y8uT5VC/sbQaChDZCqfQm+V6idQCjOgWZS/jOyvq9hOhYWHvg5A902UDtBbJl9Pth3ao3r
cnasVJSgFPSM74rY4L+g1GQFWW7jng1FuOD6mBYnDk4OKuhxE21+tjIDc2I5aEgPUCvwiVP7o3uT
JPnnk5CtAtaLngZgFSDGnC+PZdZKJWKJ9dcTrzfCQnzP2kmdb2WFLs4mHH6IMgGI8b+LWqjBEpKn
pk2P3Qei0hHqtqvg5Qy9ohd4fNfeAJ6zb2SVubs+jQulMkQGbtshKGpPf8L5CJW6BvYW0glHvU42
mmLsUL7bwgziTZD2hpfVe2OaB2rJwKiLe9L/cz385SqihAVXFoA9obAIBOZ5dEi35Q6MusqjGrbC
zzsv/jTYZ+pI/RthjhgoiMqMykIENN/Np66ui1+CEr62US4GMmGZ3GkBQdjHbpwNpGW0yJioi3A0
GMaxb3J0x9nKblwKMvEL8QU58J22pl10ckEHqC+furZFSJt3Vr1FUDyoflxfkIuNiHGchpiNw6Ea
np4WQlTpL0tPb3J356CNIdwNQ5+jT+KVIS3Ggz69jhLjhyDF+ZASJp2CKGkRciX3Ook93jJPYTxo
+LFK/ijZyod2kQoxPnDNdDBdCZLV/FYxGiPsJXlSQYvUy2EFZ49rIMzFCAD86DjtJzW3WcpQImew
9KQuQ2gvxsr7YK88e9d+n5zPWFYZtCtEWYYG1T0i3qlcyaxLAZCHoOcKLgNO8llm7buMlL2qZKGt
+w1mae2iurSLUVvG0T2lOlDyzgeQopwDZzyZhShfQvhfUTa1vr++i9dCzNagiQFIBXomC4eh3jj9
EGp9fUxreyV5LoUxQS4G1A+n9wUWJEVeUe2yp2EXQ9F0O3Q7tmZnvhZi9sknvUuEmww0zLmsdk7Z
tjtKsmhDW7jvfH7STkcz+/TrKM9MUY80xLo92kPyYIkbuWaPdnGrx/c3OSJBbHZa+7mESs0dVzYw
TgjbYpPpe2nhBeFHv6+PZCGpIBsjxmTJNYGGz3dY2Y5cAA5ZhkNeaAfZ2YlPKIe5ywiZUq3vEiAA
Uuct11OirlyCF9YLoXGTA7gU6NI5X69RVOm6cFIOlfZVEV0At9MOgh3Xx7fwhZ4FmaUA0SROFqOO
F8JduAZvdq1Zsvb7s/lLFNkMjolBWDqU9vgTbdba9IvTNMFvAcBFDXl+ZUzB+GEsdsqQSW/8CbVE
urIFlgNAZOSD/XrB/bNBBBvROC/DHvLs5ljBP6a8hxvX8/WVWNxpEFT9T5hpJk9OZMpVnVAqyhAS
rx4QeNIivhC9N8YPhvYzTX5eD7e4MIAIEF0FdBX3gPNwBU60EirO2NgpdINRnCbtVwZ0EmG29FFp
qnXbqmWoFc4eUqi+Zh3buPKF/WjAMztlr9dHtLhOkCSf6ArA188FBdrYzGJ4IpShJNkeYnP/jAM0
MWWkrJz70xvk7G2M7Iwbxn/jzE6EVID5DVGBMrRJOQIiw62N1o61X4heh/1QpwC3M7DPoqE+ggJl
/EERhu/D+XKZnEJUwMLuGKYe6q6PbuN+5TawPH//hpidD2ldalDXRgg3Bfr2Nv6WVV/6VgH1nTow
k0f29Cec7HFTWFzvGgVKbuZTwd+Bm0/XGvaLq3MSYjo1TkJUTDIF2t5VWJbAN5lhiqaKZf1N6F8t
C65vuKVQcLrBU2Nikl5YRxQRoCJ5ExVhn7g+KfMDPPQClPmhGgPPJ42Zn9ZAwybAdQfy1tBygbbK
bOfphaLmxmgXISk1dGfSTVYC80cd//q4ljbCaZhZahBI2VpiY1wK+ZuVA3yc/5jk7XqMxbk7Gcos
OTBohtaN4SAGtJdbUgVmHqYQ/evUeGOtESgXbgpn8zZLrUosWRnnGJCLtTGa7yjDBJyUGxSTro9q
KamCO+EgX6Ih7Mxtg1TC8PRXYwgaFuadosf3erLmv7C0OICjwH0B/weuzWzi7Bgy7XGKPUDB0tRH
KEt/793t54dxGmM2X402KFADNouQiaCC/P2ae/zaGOZpYLRgyKbh9/Fa81oJVzvOvXaNyLK06lBU
sAmYXqjIzgkmHDSH2rIECzVBdopxbLoq0Nmfkmy+MFvQAkG9BSZGzjyptVGaQpCEsjBSnlLzJpLe
9d9fHAfqeZN+5kfePM9oOhtaN20tFgLP0OWQOkigK5Lv/l6PsnT9gGobqoewFELVd3bAGImIhV3h
LaiAfpBU+16+6fUtT3hg63FgtGsXz49WzPwYxTaeervQUbnQUCl1O28aeDKGsGqQd7ZiStioNnqg
Ck3ZZU5t7C3OXyLorGwqYo6bWLeyDR961WtKkJG02hrhY6A3HkwOSj8lbnkbgdoSXJ+Wpa2KMiQB
QB9PswvRDBuN/2HsXKTc4jsllSetV9J/4Ww/jTHLt1ZfqRA2VYpQJaFSHxuzhM/Fyie9uLwn45il
DenCOIG5yEytW91CSOrJ1uVLSfTbOqsCoCqh15jRFZ2itbmbpRGmoTY2OJi75hVKpA0LeP2VCGjz
TXoJgNHOkyGYedLWahdXvhIECn6T8N/FKlFocRgnQWbDEMyR9jhGZQjMow8tNa+GJUibffvCRsPt
TsdHCLrPvHw5WUigeGphgcq7ZJA7SfC+xJPmepSlYxeXLzR2psocoO3nuSSDblQ/jJDSdXkZyPRb
VO6Y23hj/S3J/14PNU3L/Ps+DTWltZOLGOxCAXjocdcT4vvAH/SVn19aFaR2ELhUlN7IXAjOLmDa
QSNoB8NP8j4G2k+DPYuSOI9fGAVswTBVwCBdKJLYESC5Fpf4No0q8wA0f1Qc5/f1GEuLArCiOT1g
8W6Zp94KRBNNkbQMkb0YoLrJVk12OlA+2uZ6oIU5Q6kM6z7JVk1Z93xJmjIuIkW3aUi7P5Oov7al
9sqyTJWd2aoDsIML0MSdwn9nx4hbZgqK8woNreqfIdp3luu7SuwPxU1aJYHmHus1PvzC8XgWcfZs
oRSPQYpNgH0mPKpD8j7xGMBMljqufDxL0+dMzEjI8lmX2SZJOVNT6qJGpzBPZNsGxCPmrFwhF4cD
sC+guJOd5rwrrjOWSBuIrpDEryarYMuzz9ou0MpPc0onvzsA9if0IlQGjen7Pfk++6YueNljMxjK
D9uSsCd57eqVW/7ijKFfCGwxFN4vMNoxgaa/TLA2BfGkEujJUR3er+/ppfmaHvzoRk76HnNWoQUD
X8dpjBxlE9N3aOcBaRyoFNekceUzveTrYcY+UNgmsFOTGtP5jCnZJHnQN3noGmn7WFv9W82iovRN
Ha5eHvryj1ERHdM83SohbKS2Sm5uS1yA/CiplH0nNUBENJVu3E5CA73KLLxPZfEKSYp0P0hC/8lR
7N+6krjokjX6LefxuHOk0mzMykR/QSHdHtB/EUZtBRuZYRA7CvOQABuJh02eDQc+KCnoSQP5W+ad
cmdVmlJ6stXdP2rVG8InhdMHkHYkgZT18E9nZI2vw6P9vZFq+hIzM/sTl6W7L6NUuzVLcMEc2KDu
APB9yXjBvTKW8T5VLLlTy8TYdpba+VwBDpKUQFRokUH3OU2LdwA3U3RvM/A+Ji4GcEFrmNGFnImP
EKwtuCADmj9vdueEFa1LCQ3H8VvG/S6GmeGak8Hi1sKSQwgW6ExrvrXazKA5MJD43usdGEYPQvGq
bHd9+y6ckkA4on+BjikEuudufbDytHWQgGjIqnbzoBbN5vrvX44Bvg6TzgWgPCgezHuylgWOs9Hi
K4/G8l2a2qZr8h9Dot3DMHklPV4OxYEiHqR5gYYGDsGZJWKzFDzlFUWoXdSjF7NSdrtU0ICuBBpu
EMciKIFefOngW8o619AiYRPdtE1a3MRqicZSyQFe627jUtyJRn0b4RgH+f4d0ctXNaMrf8bShOKM
BoASPXx0m2dnqEqLRmU2Nh4Yi6FIs73KUVQwy3bvwP/u+uJdXtqnEf8bi5wnHFOUkW6mOg172YDp
2QWWvKGy21bNk9M4h2ztSFhcQVSXAPkhUCWeH95D39jAs6Ojwni0rWLtnhPr0/sdQ0IFC7sS8KUL
ioZGG7dzUM0MKXRtSfzegrR0fdIWBwHUJ96UE2FnXiTjiVKk3aBnody61m2zBhVeWn+DoEE/Udzw
8piOvJNjM1YaUpoc/UCW9MccwGstg69Famff4Ke4cvlcjAX6z0SbQRdoHmuAhh24c1EWZjIbblhj
iG1jtyLgtoD0nwum6PWpuzyugYGZJNV1VBhRY5o9EikfI9cdMuxtsqPORuEoxW2vh1haHQPdeZRj
8Mi50KGxemDjSrtECBHb29gm1Qb6ZsPKi/rydMBAcM8EXcKCUdhcvajMNYPCYwStzoJsVPbdrH/D
Q0hD7ym21nxDF2PBTMpGLxKZyZwlhLZrrM7sEoqaNuPfLNQ1fROvbfTS9CjaZZlq/5awY1pJQ4tL
dRJ1lhpcXDy0iGGpukTspxuEb+m95quOvqbdthgJtDAge0w4b8zLW3E+UtpmMQ3N8mchWi8bnoj1
WVgjpInw6MW7FOuFLTjbeINw9LFJ3DQExVqTPHALEhhrnYGFrXcWZPr30y93AlNksBwN2S/DqYMM
hY/re3thppAPdCDJQISFp/v07ycBVJC18qqvs7AaQMbt1B/VmB9I3K8UPZbGAV1aDXKkKKADWHEe
Bsjgvk1zgnF8J+2Lkj5fH8Xiz4PGC2FpoFtAozr/eYfwDpdq/DwkRn1rT+CXdz3A0kGO1ydWGjAd
tEjmdxIxslYSVaQhYIDjfU6UZ0jjsm2D+6dfg50Q2KL83SgAi1l84Jui7Ipbp8yt+4pn0N68/tcs
DnfiA6Glh8f3vEpcKGPtDMJIJzPZgAsQg4bo5XqIhWMc1Cm0JKcy4mWfaBwarR4VbLxc/25ZSZCr
xi5p72vIjWmg5FT6ygou7UM8wAEhg+QR+uKzrwkujzkvbGhiZVHzxMzmwa3TfTfEr9eHtXA6QfgI
0iV4quJZPD9oQQ6DCEmlp2ETNfuYq29JGd24UoRpb/y8HmpxROCPgoWByyUeYbM92aaFWaZOGtp1
YKtAQjwMrX89xOI+OAkx/fvJxwu9W71WKywSH7QymKBdvpXla3t/LcosRTSiidW4tpHo6J7oD+aw
/99GMa3ZyShYx5uydfD7Ej56uioezTJeuZQsDQGrDlgXUClEdWfppzUhMI53L9JPsWFNkK3cQRaO
U0gIoMiiI7lNjNHzEcR6i/xqOKizdXti3RHn2U1/qOLO1j9/E0GSQ20C9GoQRucFVxRJs050NAm5
VLbcdTe6nq/A6JemCq9UdLon04iLWo5Z086dnpBh8q10vfT359f69Ndna527Y2pBViEBdMcvi/t2
rVp4iefFqXwaYFqqk83UVO2YAxWPP1+rg5K5Pm01X8nGTZmLI1y0R4/14n3k3SE2xEtVrdVFlw4K
QJ8ANge6DxaXc4Qlcn7ejX0dhzElR5M/Vt3vQum/k3ygXpfmfqabu6LTNiAibq1Ye6baF77X079g
LtAhTDWqDSiuhq1lPKpl9MJT9+b6Mi7kNiDYJh1DZFLofM+WMbaMehig8hCq7r1QDqwJR3flm1oO
YUNtb1J7hube+UImjlXbuW7FYWpuW3YrdRjsba6PYnmtJuQ+nujQ05nLFFop/HJ0Q41DhbnFTwJN
gUBA73KvOJ1yD5JRvDNM1IhKO1L8wUVZKqkN6ACPsXJD9Wat7LE4YmzfD9jeVO0+H/FQlaRRhZmE
nfaYs1ezfo/LlULtpaaxDl+RiSDzoS18ATwrmcpxMy7SEPn2L5qWfxIQb2n33tU9tKMYnCCaF53C
fi/pIOR9fboXMguKw7izQLJhEoaffZqdk2RUp04SOjz1xQ+ZfpqSOg3uJMDsFqg0IwjnkZ2ElbzX
KCSB0Jb8rOzEFMJBCQ+IiUnhYlrDk/TSqwP0QtsKF01Zb4ZO81j97QuzBFEY0BGANwK27jwC9M6K
rlV4GsbZEPlUhxJpmbM1VM7iWpxEmX1dXWboRQWVizDjxDOAYenrNQmNhRskpgrUBhQK0TKfv2dd
+Gq5dsNSFLnrVnjpiFt/JnlzJ2VC92OljUdXjUkAU5i1qt6Ufs4bOlilSZ8TTz+82efNqdqQmTsY
uKwrdX9rie42d+Q3MvCXeDRWNsTiR3sSarbnIgG8a9EiFEB0kcf7pHogpRx8R83WtvfimqGfB8I1
2m4X2GFplrqSFbj12/2ueIbkzfWNtzRpsIcCcx1sJtxWZuknSmlcub1Mw1Hf5aV4cPR7DQz/urW2
/1sgcr7DdVUaTekgUJO/RL1xp7RPQPSDarEG11iaMA04aBSSQWBCOeA8UAQNuawolSSM8l1D9uNK
wWbx51E8wR3JxaVj/mQZ45wyWeHnW/dheInqLxyAaK4Cw4GyNKr5s52FtlGlZWOVhL2pxQE8b6sX
EZvDPTyo1lD2iwchjJncSagMEK15LaMaqzarIBIUjq3S+VEBbKCgtHmwow4ySnqmeUkK7wwrDVCi
gn5jVsV+RVXrXR96d6VUsPRFoTCFSwW6/ROA5XzVQCTiphY5cWgJ507LUy+H31yS776wCSEeBN7X
VMGZX9MSVhVQ0yiSUC27P05W7kbpvtMaLa9uzfpqcUCT7Tm0hGCTNuelljiyzMHJklCDNhoEd8fq
2Jt1cTvUw5o+8VLOnaq8ON+ReC8I8yMMZuoxxTomEEE+tjlgMmb9aLbWGMD4hRyauDYCSICNK4+G
xQ00ibtPlzUw+eaKxRBztGo1EwmAUcVjlbhBDupMl8PksqqCDo3A3AbnzG5dcF5IFwzoDUSj/nmo
rgPLNBu0fXAIUc+avcMySJxVssoZntwV2uqJF/+s197cS2nyJMacvlNFjR0RBzFEvysH7pkW1E7G
G33IPv+4R7Ee1j2A6IGdPe8WQtRx0GhB0CSme9vwbfb8+S8AfjKAtBCckLDvO//OUOQdm9HKWAi9
z11bv6Jp6Gndd/JpnQhcmSYuGMQqNeQYc5bHYkKVERJsLNQT6UVovgI+rQC/8/nR4JmAHAazZVQC
Z9cmU4+L2KWchc24lcRPnZsOsNlPiyd9jOXfKLNrUwZh2ULXBxZC9MdrzAZGeRDbSbxiTaxhaZfp
qFYAlvuhNTALxFWjKFis5mGmB3bjd64Xlb/Gbo2zvpSaULOYXnKoUV0ULiJgEBqICOVhr/XwOm7Y
Q6l3b71JV94dS3EQY9IyACPpAmGTpUJ3hd0DUyFbvKf0uPZ0t9xJ1r5c3waLieg00my3AbDAIfsq
8lDT620hqJepzv2guB7NzZs0tQIrVrdSOs8QzPGqPH0xSm3lw1q6F0wFRnxaaBhemHzFbdZqSi7z
0Ha6N6iDPpbJGtj5UusAGxEtB+gpABQFZNzskNQqUxRjWrDQrc1vBmQyqUyDocbwIKGMwwbQdAOM
/UHcQzoloMK9ZWV2I1oSXJ/vxYXF7R5NUZAELqsdmSTMTRsWlqTuglapA9k7SdAC7vuFQCYa6RN0
DneUWbaijKZp3yNbDYJm3wozjbfgUcbMi3pnTbNkcQEn8T9EwtVgLshCZRN3VofJ1dqd+9DlX7g3
otH335+fbVEW2ZEJQXUWcs2CrYXj9T+uz9X0kJ4/f9CoRikdmoIANUyLdvJIbbLe4gWJWRhX8q9d
3bqWr7DiVpfmZmi7zfVgizsAWoy4pQJFcYEt0Ny4ExrkU7Hbj6CWwJ33mNvmyupfGqB9/Doua7jZ
QGZh3j/qIAWKbNgWYWsQ+HGV8mhGzs5Js60R862R0k3ljV5fBQbkwqRyKBPtGJXJ3s0SvnIuT5eI
+exCv/MDVId76tzHWyRWNfQdA4MmB3UGEJnOh1NotdWcwglsmzO/iOvc6wv3xdbstYy9tLZoo006
NwBfXhQgWASbwkID0d4By94dtZ91aWXeiMfCRtT2P32SK19YYDRkoJEANCnAPrOTNVMHTiM0M8JR
uZ8AP276apBf1zfR0nEHCV5YGuDxMQHVzncsPF3jjgvMqe7sCIWQ9Za4O51/oWo5VWThgozqOQ6i
8yh27CpJXhssRANxB8mO3aBqDzJPV3Li0iXcRIkL5aHpOmzP3rdppOGi77osZNpPF3rjUfyuttD4
sl97C4J02rjycSylq9N4swUydJ4lxHGQrnI/N/8hq8o2SwGmhgBcJCFReqGRUXJ8/bVJp1vCTRrf
mZ9vzpAJvwENDtxAcHKeLwtjDsdjxqG4tQ/wnGi8ql4z2Fscwb8h5iVx1NoljR0gfIsE0sejqPMH
ksTDSmZYrK7CgxrUOjQAkAqnj/ck8cIZY2zUBjgrM4Xy1BiJdK+kEBY2DT7sBY3ojrNEu6m7HIqL
WWpsi37M17BESwkZZXO0blFKRqac/RExr/u8szjuWoqEwGbxSqXYQ5p5ZbBLU4r7HOy8kBfQkJrt
OlsmqSbZxICLIn9EPWBYq0qsRZj+/WQ2x7gtEnDy8xC3XwfqGOb2etJZ/n1IVeAGBbyNOvt9M2qd
xC6VPJTOAZLkYqUyuHROoKE98ZTRozfnpWJYEvGsrXC35lBczjoPRH2fA+mCkylR7t2M+Ka2MqKl
NHoacpbgYlz009IF2LfDxcgphc+aG4Iuns7316du8f55Gmm2yaTRAWrHOjxOU3tfNHRfwBegZ9m2
T83bAQIqHrxYbx1oBblK96MooOjuKN/6KFspPCyuIS7AuEbjSMTN4HyP2LHN43LAw8IQ7YubD7dA
oq+MdSkEqBRoD+Haif/MQkACySorBggnqF/JN1jMRXeOzcX36zO6dGhACWC6tIFMfyEixUtgZkZH
0lBYIkjiFyND9fVQmvedyT1beboebekWgesaalEEeBZI2J5PW6zKuBUMiDbdKpgHaaA9vFNuEpof
YqrfuTlfe54v9WVRzPg34uxjc5UW/fMM6LYxaw+8YolfqM3tyCVYCay/E3W8VbjljQ18EiBjD8uU
bgiuD3pxIU/+hClxnuQTwkYpUwgPhi00tvUgYSuP3OXfxz0YYrnorM1RtibXIRWk1TjH4ieS/5GQ
wb0+gKXMDp7KfwPMLhZmRzsla7BqKRsjwHeLm17N/+jGmqrDUhoB6xDwQHiPGdDePJ+oXKA7lCjA
6cXg+Hmm7J80Nvo6zX8ZMFD/wpgAxDH1yYjhojLgFIkNsR3sC5SODvZofEsNFth68fd6mMUNfxJm
+vxO1p4KZ2RWi6kzrchLYuLHKsh3sbKB+YLH1p7niwt1Em12o9HUQhGmgUFVFpT2YWRTJbWXWp8m
qkyb4T9Td6nxigzL8hL7WeF3Dp7DzbFcsxC/PpALjVdQcf4/hN3sybBr/+LxdX1hFvPeySBme7pq
WNPZUybK9f5eJNpPBphjw0zwyqKjHQ/PLVmj8S9vb/AXAC3AA3mOULYSONdnrqBh42JhdrTcJpbX
fgE0PgmtAvGIWxieG7MUiz7LoDg1cOmu8kofnfLH9XlbHATYF6gR2hNxbfZiilqzd8ukoiGvCOq2
EJKKVXMvepBvmmLl3bQWa7ZGougcZo0tEpvuE7E3Bm8wN7Vc6fssfqInI5pNWJ04gJ4yjMiO3AyO
HCLoGuOeS+eG4sjlo1x7Ny0OC4X1SanMxP+f/qCTnMDgYjKqDYheCb/NJzLL6De2gpLuV84F05w2
HMrtF4iqWC87i9QsDx1xo6X7z0vvIQ2AWTIRF6H6NPeGhxwtKCYJnk//R9qX9riNM93+IgHal6+S
t14jp9Od5YuQSTqiNorULv3697Av7jw2LZhwBpgAAzSgMsliVbGWc5rgp659ttivIX/7C2UDEyyq
wrZ5SVuSMNb2ZYYVdFW0OHd5GQ7VASP316Ws+k+ggGJWEcD9qACen0edWuWQivPoqvS9AttgrTm/
rotYPXJgsyKJiKlVpFHORWhJFmSFl5fHYo5qsDYD7h6lTVWOZsWmIfML6AOQOqBMK+ff0L+f6Bpi
XQG7dofVmuHcdU3IR+dzO/lPHtXe5nxRVbtX3htnUsXaT9S5RuOZ66XoeUfP0jOG4e5hPCLb6V9a
uvwxJ+2nxvpdTVRjCysuAnwzaEh0EfUgfyOdGmXOCEoATFD5/kPDirBNH1y0ul0/t1Uh4hmF5l2U
bGXgpxS9zk7l42HNrf2yPGvBc6Yi4ljRPrzaRQ88tA/vNcn8sK4vKWtcOKIyaqNhvl25zz4vxJ+c
jk8pK8wEn18yoGPd89thEVEp/yB5QmMz2jYlY9YNZC6pjf7pDsNlc0QVww5ru3P6eSl+6hkIXCcX
n0+rbZm/AnVDccIrN9NGL/sHLCI6xGQ8WwzDJ2aQo7kF73Q8XVPg65DDnOF1wFV4Aqui0MsvUlnA
1pY9c1ZNjJse+k88m4ScggXF/KODg2IyuWJRa4YAjTQCWBa1ILyXzw89KfJGp6TP0MKBQfnSPegd
8J3mAJVJpv0/Usqxfbv9quBmC/IaYa/l6GYBkDxy6OhQM/MyngLzYWyb13FWOc81hRAsyEhhg8Ts
YkraMGvm21mOpm1+TJdn6/brguFojCsjg2oCHFoKb4YlMxntzeloNjv/e6YqWqw9R8++LzmCyh+5
xzX0/YNZpHCcHbOfJxMEP35oVPdD8CVtvi1VFln25vrprAQ5GINBFh3IjEhDy/mKCqTImFWzRkwr
lqBc/lVaD5V2N9IDSxVB24ruocSEjI/IRAqgn3Pd86rBonqajoAZOWr9w5wXIVt+gCmVz1/1mivO
a8VAQxqaXASgKQ5M0nSrKrN50KzhWAXkScvduKXOa9apyAdXtA46jbZjvE0FIIR0bBN3FkcbugFG
eghn8hb8xZzSmQDJCwRBZ8586DGaDrD9emerwGVX9uns+2KBJ26gxdg0ksH4vl/9k2qbSd966e/r
KrZy8GciJIecJ36VessolvBFH7MNKzuYmmdXL7c+fWBUhZu6otJn8qS4o0s6MjruNOChA2ofE5k/
ROr4BbuiixtfcX/WFADPUHQ/orYCNy2lJrKgH0tA/g3HvHlx9sbw5fa9O/28dGn6XreTysPn5zIE
2WTebYL+uXWiluz57dCPaCFGfRYRohgqlg11GjhV6/N6OFrjswEWPr68gTxIcS9XfJ0v+ugQ1AB8
76KZDlRJSMk1Zn8EpybQzCP4YFAigRfdH/fXt27tZPAIQfMoXOtlhVbzixxsrWl/JISGmf1rUfg1
xfflk2dUGzB+W/bHLm6NTVFvrv/8tYt58vMt6eRHi1VF2uHnW2gTyR+W6b7linfgyllgdAe9cabh
okokwya07aR3Xlp2R+BUwLeU1qFenitVf9oKRpkPMSg7+GjrgauXTNhclJVhVGZ39O0Bg69TmPBv
NPknMd/G8rVowjdyGNzQi8m75kfE3WE+xkkP13fzcql4xwEjAigOyPoCM+nczLE2IOgJIN3Rxm8o
7bucgH36Z13fHJUGFpLl8OSAzxe36VwMfkNdamnQ4rqCgqVGjk01KH2pdecSJLWYTFYHXEggLEQN
hxUKtVv9PuDsERLYqK/Kk2Ma9Xit52Z7zN7ABDXVP6+fw6VW4+djbz504TIIMHnZDEzPOwSDBzuL
6jKqhlvvPR6d6PxBm4yojVxMdQx5N6OdhWuxuw+GLKyGm8dGhIAAD0xg8ojZeMmfsSTVgSBaJHH5
CEZ3+Jcbt0j6vKSqIESo5sHB59NygyHlMNd+p6rB94tTlmQIF3rq9VEUK7okT+Kkt0KnKcLRVNj5
NQmYC8ClR9IRreiShMBqU0B39kFczz8Tf1uR8i+26VSAiDpOluBilqMygy6Ik6bWd00Lom2w8NiP
DHU5ReR6obTYLdGyb2JWXLQwSXeOWtqUc5QtY9t4MsDqztHXMN7cvA8hoNwAdSMASQWazfl60LxP
7JQzLc68nmx7Y6gfSqpRxeVYWwrSs0DYxIg9tFiyxUNVFP2I2tbR76cj5skevNHaG22psCJrYgSj
J2hMIOyinJcFSKOPmZnESAbGwTA+o2knDKijULILq449gwAxfCLKlBc30WSeVllaEltTg1hyjJwu
ewaODxjmqMKBCH09a7KCKEAKYhLcQB8lDOP58ZRNaSdDEaRHSqn+Ugbln3oAzxuf7Dn0iYsRhCRQ
QQiv3aFTmfIbZjHmahwIOQI59JfV/rpuZ1a//mGLMX2O7i3p6/bIZ5cbTXrM58nfBoPnbhZA222v
S1k7ogC9DK5AR0eXmKRwgZHNRQce0GNg/mnnnzP7wfQfE/3nZilIoQJvBxcUPHky/kA5O33e+SUm
+TyBoBV1HYbInHrT5apcjThnSQ/OJIldPTE7oIwtJh2jVMeWJI+YJjsO5pyHzoChWifb5ab3UjHz
91+sDlV4DPACiQddy+cyxyx3TYDKpMfZBD84kt2Fs9fnp8xTUbxdNiuLzOmJJEnLGYi4W7Px0mMH
Tp4N5r3FeLDLtq2tOS+ZZo5hO7M8ygwKnFndYQ81W0hYltzaIh/fqGz8ivJguRhVF4PsuAmy8uQF
rYjepsc6AKgF/QxU3dCyv1vBn+sbvGKuMGiGbn1M3gKiRXZWRjebxuR06dFwkzSyssrYm0GfRpRl
3e66KHGrLvTnRJS0w10JiLSBzelxmYdYm2caAb0sD03M6pXNAhrCIFyWcYOGB0X3z6ri+gjz8foC
8r58RaqczeZoa1pcOFUaLhn7gxy6SG5+Aq7Omz73P3x039/upMWAkY7SPSiXURA619yJ57QabYaZ
aYvvK/DK6xXfJF51u5GBGKTn8L7w8aaULgirrcrmLkmPJWBRomVujediNvi25/McFVXmK7zo2iGK
MicqDEBRQ8vK+bJqA+gN7gKjBpjQ9r7CIxST83P9PPRP2rTN+ZYawDnlfFK1Oa0pKhyQaDoGysYF
NDoFhqpJSiM9WjTZkzkrQu4uW9tOFRu6Lgc5gA8xrpz8TvxiRBANi2M6OxRvmv6fTrWUtbstGvT/
vwjx9xNDKmhWXbtIyZE34GJIf7XeU+A8FsGX6/dtxcthv/4nRlKNDjkIbWIajopoLbiji59gKI6u
y1jdLdHHI04ETVlSfFj6+mgNPgYEO7/bLt5Tg772qr952hbXCB7uXynm+YZxXvb9jO72o1WD4Bsz
AeUd9dHf/t/WIql2mxgLA4IZ1oLppXC29O1Q48ncoVZwXdDqwaBdRKD8o9QtJ2ht4HIieSrOfwqO
o47cGWkVJm/tXDB/j148wCSBQEtaC0dhdWkxtB77DKDjRkurLRnnT95k6goNWFsMWoVRURdrQb75
/Gxcj/kEdAJ4EqbkpbLdeE5Nhc1ZXQywCgTiH5r85cWQHvZG6+okrpo52LT2/Hu05vQBQICqtrG1
m4nHgScAXTApJ3vDQoB1mIwkcduWPLLMxtnXRhohFmWRW/q+wiOuLQyRBBrT0W4NRy+dUjOVg9U3
MN7NtOsqDp6Rw4DawHVtUwkRB3hibRZb66yZCw+BwSv3uWieiuEv1oG5J+C7CcpaTEGdi7CmunBn
I4PNTLbuz6TYOe+3r+FUgBQ6zHhpYQ40TY89pjCjKmn51p7cKXR66m//myjJb3uzVjhJjbXoMJZe
CdSRd11Fgrp2JAhGkCyzTAHaKv5+ciTVSB2z5ghICLx1+WC2x/Yv0hwi3vlXhORj2GA5GIh3ASkM
TtK8R74pVfQIrd2VUwnSobtpY5jphEUsxW4ajShb2JYmNLImhblcCzlOBUmHv/jLYpochw8Eobq4
Z8NzUN63Vmj7YVbiv78waKDO/OjXR8YukHaOWj6KzxrWVYU1p5t8UmUI1iwm4CvxkhY27WIG3Uy0
ZuEY7o+r+rfBfqmqwWvKBasPKgCRf7qICMfeGWy4YWQGmLZJFvO57F7rTDUFJjZdDuaBpoYhQCSW
8UyRVLjHiXdZRhFTU1YNYVLq7j71rDaaZ62FPpB5X2bDiAGS0a9ubTRHOID+E9hMxKGYY5bMplPo
ZWe4pRbbBZ4NRh06uULlVvcQL3fQ0WIg+yLYLHJ4urEptJh54E2Zaj25L/PaOlRtUips59o1EoxM
gkYNUbXM1up2GaMDW7TYmZzNqH+zkVDJiu+4vwo/sKp2wMaAo8FT4YLXt+3qxec51M4iW2/YEFX3
sOr70r1ph4U0VdppcZA+eph35a/XDbPq+5K9sZiDGMAT12YE308O5Pzv1wUYqzp9skOSoWmSNuha
ISHzQZ0RGlmYv2m/rKP2y/j4N2gbzQ6bPxbmG7MwsQ7Jy/VfsKp2gYlONfFKveBX0DJ/trJkgNHu
t+CPnkB5RxXqtiICyU8f3QhIHwIqVQrYzcWYAMEFmosZIO7aMkfJYn2qx9/XFyLOQrIOZ1KkgH0E
Co8+25qHcWvrrQqqXT2lcRag5pFW47udjQrdXpUnpq+RyxCPbslpcx3gKI1b+3ECptugrw9AiA6p
gP2ZGuvO7FBpvb7AFWXEAxgcV4KSG1llSRkdT7MoIY0fe/n4cw6qjT7zr9dFrJ0UGkbQx4fAGh19
kpXjsOOdv9Re7CVPJnkBVdfAFSWptW2DJxJBNRpTLrqv2mRc5pzmQexqdR7S0njWCOCherv66njJ
gISTivP4o9ooa8apSLGxJ6FPa1oclChZEI/9uNfKdp869ZZU/vOIJkyDYPIk9/ck7976of2kL9N2
ZOVndyaPuVneOaS5AwqPwuFfjgoKlmwLVXmQSAEiS9aediKLBWojeMwxfWFadhyrYpsP1X2XLJtp
YO8GaAvQnTaCgEJFQ7NiczC1h7gZQ50InuWi4wRRCTosgtjCpODedpMu6syS7UmTAtm64vUjI/k/
ABIdFBp82XYlVo0vY9AT0l3Z8eRl4ftuogWxQXv7cUES8zC1lf6Ucc15HLiT7+upII99M7HPFXDx
tx063e4waPZ+Xc8vi+TihwBVBXqIRiL4wHOVmFwv67IGVT83AwVHU7R2mC5sfCzy2ThkXjH8qDiY
n90x6T81LWkeaQPkWwr6vy9Ja9abtM5plLCJ7w0c4xSSRuNPwFwsvl3/oatHdfI7pQvZGwxwI1kS
xOjuIKA4Y3NYI8R+7WaAw7HOJfux1Z1NQGrVWa2ZgtMdki6NwUdkDPosibvZ2vjkvgSGkKYqf68E
ImfHIH7Eyc2cgFvslhOEVGXomVvi7+ohWjzFq2HNcKI9wBWNAgjj5NxH4Tm9NpI0iBvL3gVDs5sy
VUp0fbf+FSF3p4xofKGIff14XIq3Cg3eBlp9x1EZAq/JcdFohxoPZleApnO+YXT0NdftSBAP6WcA
jYQoiO3S/v260q3tF+w/wKXRHSumZM6F5GZvl4sBe0lzFABAUz4Fn69LWDv3UwmScrlLq5vgoEa5
ejkw/8Ddf6pflqWwNmt3B2R9uODIenkXPaReQKnTlIEPDFQPhBto4Ah+GP1vIJZscV8iL9teX9Tq
tgFxHnPsmPPAK+V82xKDlnqdGUHMrfuR7tB6e/37q2ePVJQjuFEEhOb59/PATpJ81IO4BC3LFnjZ
DMFUg7FNDDSo3JM4Ytllot/+X1mSfayQ/WKg1AziyfbfHRI8AgbwyQ7mp7pi6OZxjmOb/XQTMxxr
/dA6wWYezHjyTEXkuKonwAxCvyf4cpCvOl/yQFptbucZmgh2nia0S8v5VTQzhqhZUf1awAF+d32P
VQKlGCvPG3sJnAWK+bpYZVjbPzM95IfrQj7CqIvdBQw5yhmuwN6S+pZomnVFDlauuO298Q5TIm8L
M40IgAHl01CU9VZvi3nTcNd5dZPSuitBEAwEQEAFDJiEiDMyUBDh+cOBLFW/txlvdq3VD5FDgzEK
0GG6GwuSbOqBm49wXnWI+gZRLGItjhNNhaCMFbBvcjSad9rcNYuXxIWV7y334DgHR+fbBrMf5bC5
vmFrp3IqS9z0EzdhjBnHBEKAHp3aY599o0wO/ZyS3z6pu4gN/GYAIEQHnmB1EHwy6KKXQnutHoDO
YFZJPI074wcrFBd5zVCIDklkEgTUvRx/ORorad2iHcgvHtzYKOLru7VWVjbREoepMERH6ASQDIXf
TgYmrO0k1rJ0fnHrrnicPbCXjwjNIqshP4clcZ+02fFi36P+P7Om62lY6cZwBAK/Cox1dbWgmgbQ
IkoDeCudH16XJnThoixgkY3uRIWmUI41M4/HBCbggMmLVlfJWy1+nXcOJ0hsavUPnoxvlNFtV4Oh
GYxHYVOxP1miauNflYnatYu5QREkSQriDSbtWAeFHLVH0mx6+yvjVaQNeHf+5PrN9MlCHcUYCV4L
AIST388MVZTUA2pUbC3xYv7KkYjALJRiG1eP6USIZPH12tWy1vGTWAcOYE2qUFUTWBPgoxEKfMNI
FKJz5FwPaD52Vp8h1pu3hnXnq6CtVZ8Xfz+xEb3Rg5OywKUik/XHz7xPqNhtrl+sNQd8ugLx9xMR
gDzPkyqFiNn4FDj36bi3e8XdVa1CcnheUJCFGdik9lkfXhqi+LxqBZJ7S3sryz0vhWHT9fu0TX4s
VH/2dF+RLFWJkew1SWjrzCnEZHSfWJukjyYVz92qCFgUVIBA/XWRcQ5aatF08IJ49je+dhh81OgU
scDqWZyIkFZBMbPZtS1EELyyLHThKOLTNa+G0hUcTGABXUmO56rCzadpGGBE9H2Sorqwa5YfvFT0
SK9KAdgVpjMFC50Mvwmax4B6Oocz6CPyCUDi7UvVqcJF4VHkgAa9mv8KkexhD1sIkgGWxA2lz8Rm
IQep6TBNL4jNu5D7eEP0S/XeL9Mm7duoZMbn61dzLRo5+QGyk5lEorZr8AMqiqRSyh8m6jyO1Hop
02mDWeC/qNujmO4iQAAiIdYtmYK8aKcCALxB3GUhZu6BtGRpCvVYVT+A6YInGPg26Aw5tzZFgPGQ
OsXTvyHergQKzOy2ChFrbgyziUhACVYuZDLPRSxgIZ8YXoBxk7klMh659Yq6sbnTvc64T3tAjCMb
mW8GjvHe6+clFOJCYYBaAPgFD5Gd3ONrlV5eER92jg75N1T1jjaATtmE6bSi3gZzZUaat4S0VeEF
rd4GV5D5AUIShHtSMNJ21mJ5/YLOgWIeDqVmIUxAXA1oa02PkIxvdtfXuSoPg34CqRM8WzKLhdEh
FsszpPky60ua/SHBc5l+adjrdSlr2h9YopyPCAFz59L18xCuluVo+jG66rYGQp+x/jTWrzlHQcFQ
BK/+pTADCM9I3eK2Y4hWXlJZmgA3rQjHDF4x3yMG/d0Mnrex6sp6LLzMuFsQmkZWl3nb2RmTsEg8
/6mzvXdr0J0jFzAViGiG1yUtanTbU+D9cDvfjq73rrG8D61gdjaNzoYHe6nKu8ZO3/N+ZhGaCr64
nNtRayH31k7+WzYM+oZ59sui59Ze415wYIGWfFlq3XzyU1K+2QYFyVwb4J3qzN0mmU3MdPacRh5P
ktBo9CzKjT6IaLDUB+LSZscJ+prb1LcPc8WXHR2cKSKTnh5Ml1mbHpRO4RBk4MaBCbhbKrS2kNGw
3wIbU3Zaxb0vZe+1e6Tw+68Dp32UuG6/TUkT4K+BDuQvxh98gyVR6xvpVxAguBvbnvFosntr2GeB
+N80t8ttnW1Jfe/7XXGPm+uEoJpDKrK26X1R8j4E9hYLJy/XQwckYPuscPXIm5tsM1MzC9OSB5hm
sG9vVEDOHt3yIK8HCCVerucGo0ubrtemhB5Jqz/YaX43asYTTzDTfl2hL6/NuRzJMBm8m2rGSX30
6u9D8aldppDrG3369d/EmOfLmVjmIo+Q1sel3VZVSIonMkd5rbABtohsz40dOghhAoA1gvIN3srn
YmaSphq0sT5W9uIdQDg8RhxZ/YhyOCvHmrT94mTaxuTUCc2BZ4juJwy+Z65x37lNd8y7KjtYXZ89
Vlxfop7oy8PkdsV2Gbj1uausPIIZt6Ns1vtNg+6ejZl2ZVTjIfg6dU6wp9m4hCbn0BjOfrIuex96
mu/HKei3mu5Xm5T7adQEDscLbdEjNk/kNbMTPywrk0YG0O1CwxyPdtLNIaWYkm4x56MIGi/9ndgl
QAkDQR59fTKCwRwkRYvoFKz1y3dNu7fQGnz9tFUCpHjOGXCPSeUAuPXNwbhYofi8yi5KIYGb0nwJ
KOwiz99pukXtKNQNHrHxjgSqmahLxw0bjOyBYG1EF6ScoEi91tB5nrCj2ZqROx+59tVa8rC0rLs8
eDRyhc1f2zmU6zCPj1ZmDBVICswCG9km264xdettciN7zju+vf1wQMSAtgckUEHaIe1etZSum3oF
O458GXaZnWu7juY3jw/b4OlwkU1EARU2TG4ay5uszswhqY/NXZ4+Yqv+YhEnn5c0bG5JyqZMw+ed
n4/B7VMX+PFoPkG2LQBamvxeAN6m1ut9y45p2zmbzKvRyNshK1on2mMJTsbra1lTZ4G0LZgSLQSJ
0oHYcMUZqiaQhjLtYh6KJg07/Qj+1gg9EQp7vy7Mwyw0gIYFX9C5hbQzarWY+WFHyu/K8tUxuzAN
qlDjTdj6KsixldqrqDz/T5pQ95N3vOZPwIJ1IW3kWUSSJcQkfud/94Fk4b7w6nuqtwA4+nl9P9eu
LDKKgAPB4Do4CGWXRsa278agPto07vPhrumBXW5rUTcdsmlfuY3CHInzkZ3OiauW543mBBAnxgxX
3S7pVpsfJzz6TVVGxBQOX5ZyarQlLWFFWqVGCaOdoI6+8SuwxLA5G6I6c2ctnJIZs+1F7W95r3/P
h6KK7MQ96iQvN6KHOzQo1e54a5BNRf0XEJcVG6tP841WLd3DkPavHqb9Fbq2kh49dzQi+Dg5fsOs
WscQfoDZbE977WvQkYeEG1/BYrJrrCGiIHcI7OngV85jntR4upqK1MLa4XgwpAigYZHQAnD+EzDG
WXUMwelRdPs5yxOrPvfwSdc1bs1qnwqR1LzJARGe6RCSV9HsRmRWWAjVIqSzz2pWt6VYhO1H+bLB
KIip4kBZswunS5COqu5n30fJix6r8Ufe39kfQyaPNql3pqa6MB+bfqHLJ4cieTk/qMBd3lhYz/yj
1R4ShyFZ/UYnEWy/1sEn3al3rf1n0L1dVn/LU0WYKNZyTbzkPCaztks9gfjRCT3rUOYApdss460g
BELf0PWAlLJgp5SBdYCekfBy9OlxwayZGRlsX/Sh422vq96qalgfvgpDnMgtSPqdaKk59bhibbU1
jV3Ad3X7FzEJIhHhDj9ESNu1LLVv976Lp4j3WgzfA0/x/bXjQLcaUPaBSg8EA+lNTQrWcmK0NbC8
P9nT3oqWad/kipGJNf0GbgGKFyi02whIzvcpIGUKRA0sgvmfhuUhwcBhXr8hRTCBRuD6kaz5nwB9
aki5YE7/ol/e7k2L2gX8jzcFYVqnwJ75ko737fyr7g6Vo8Am/fjlsjbDySKOxxQlZiklDeBLViwp
SAaPZdIN6KNh5hDlqMcf8NtYWE76EhKnL6KFUrKbLL/dIM4dMbQ2uWGiaeUh0HxA8+Uwyf5YkXsX
vUq7wvHLCIOpZaQRBvCu0XPZZ867+dUAg8AWROke0Fowuai3/IuT82Jrt90/zlz2XwBQ5H2hLrJZ
1AQO42RkXpQ5LeXAjfDrTZ8G468myzvAEvNkP7sJppc6cH82bKFfKnNsVXB9l+eBiBnVMAyhgxPp
oiPbsTi6koirI703PeR8/Nx6TYntWH6NifNAl+UF6OQ36zRkgvcAHEkItC+amAkZgiYfSz3WK0bC
pajQRuj9tvh4aKxC9Ya/dD8QhkFSNJp9kC5IPs4CDW46N70e0+ktqb5Xqaof8tLInAuQ/BtaLcD2
lUGAP+9H0cGsRahd3ezkhJAPi4l+RXAknd9Q08+rxe0CPZ5tCoieLlq0z3arELK+Vf8TIm1VYVmN
k9fEiIP2rls+sdtTyWeL8CQzk1NXQ84z0ePWHUK68dBFdt24rC7AFSNMKDxfplUdd3AMPK2MuLBf
suxXiYjguoDVs0ZjDSwx0MwuKCgA5MCtFgAwMQGHU+gnxN2j1AGG58FS0VOurkUYZRAaeajRy5Zr
HJkxaDgM2203XTJHjqox6dK1IPwHUR2ytXhOX7TAoivR7Uyt50dYmchyn2b62gaviV0rNu1yJXgq
giQGcGmwNLiG57qrmx0ZNBi1Y+1HlRvNKiacy0M5/75Y50kgvTCvIxPF900nXPxdMG0DevOLWvSW
AA4f/T/oSXbEEk9ETA4g47UAxO2k8zYtiCBIrbCJa4tANhtnjZFp0DJJx125TCc2ByMy9x+yfE/p
pqgUJTiVCClUGVKtAAwAmHCHPjLrqHC2qQrFZu2oT1chRSuzR/XOIliF22Kqb1uxzfX7p/i+LyV+
6wz5ytotAc9Z/kmRKg1UcIWKPZLj0smb3SZIsYA5++qyP0PTRLoKJEclQ7LlPmcAPygho+eRjlkh
695WvYlWes0Rj4KBE2EMsr0Xbn3OZ8I0DlJYDx25usHAo4r2xqccWP3Ja4XCSIfZgOBHT95797cW
vNPsQPpd0bS76we2vtb//Q7pbgbW0CbUSMhxMTe9uQMnm3v7BCaiSDyJEEmgInABcaAlwzizDhCg
PprU3f2QvDT5/vZVnIqQrr/XDINXFCTDOznS07u+OyhJFVaM8dkqxEaeWJiE2G2jNRCRed+MaqvR
g8cj11EsZO3+nC5EOg54AyPVqhR7lWzb8cD1vzhuBNl4ayFGAQGRFEFkDoYqQN1BjrV+x/Mto/vW
2F4/i9UlnIiQzsLK/W5oS3DLeqjo08hXQf6sft/DawvvIFCgfFRRTg6i1YyCd5lLkIQLUYxtVfn5
1YM++b70+wOL9fVA8P0+eAY9Tk6ffUAxZ39zECdSJHWiqBBmTeKQo1PuzPyhgMX3j9cPQrUQ8feT
jRpnFIWaCjT33jffiXw/CvJ7OiqECIdx/n7D5T5Zh+QWR7+kS0exWyOhO97pYYGo1Hd+9va29454
tpT15+vLUp2/5CUdkD8QNCSDQnjeJd42V5lm1fclFzlY6EpyJ/F9K/Kt2C0UXl7xfRmMUMtogLYz
fB/9tu17qUJCUn1eiuGtLveaJseBLGbIv7n//KfNdyTXaBad5cPWkmPX3Tt8N6hqb6s6K0ACMfMj
Wp4lderG1vdmayZHTM86wKbJnrM+pNbXv1jFiRRJhTAB7I1mAytY+JFTHZJgc/37a04Vj5B/VyGp
UAs4hTr1dKBRLXdDnFd306gwsop9kuOsvjYTux2xglG/9xeMnofD+M6SbzevA8V7lFqQuhfhtaRL
vCswFTZhuh2FHD5FDP0v3c3VXMx4YYIEsJYBbLkvHcU8dJnNSI+uXDRaIMnA9Wl3fRErW4UOZyAm
4fMAipNdHpB69QKPB9GkbW3m4iHIX7zxUPU3g7hj7uBUjriYJ+bWsDR/oKKbutR+AJs60oKjGdQb
N8hQTf9h1oqNEzdBMrxn4iQHYvrpZAYpxOnWtyqPE7Kfq++F/ZhbKkqCS23GSMUH/iHydCYYfM8X
lnBeLXOBrIDjHtw08uhz1ysuzKXREiKQo0UKaCWJ6qZ4NYwWNWIgaHipve2IKkJUSJA7Uha/zNvq
Q0IGss1oVKWZ1zYJmCxiGPYjbSYdh9E1mUbpZABixt31hfOZVfMBAwL768p8eeoY6EJuTqDl4qUr
13ZZ7ujLUnRGXLv0kFTdXmvYbyPh23F2P/G2V9yd1VX5Aj4J/OIYyZZWtTAAd81oTYsrbbh3siT0
qR7q+q/ri1o7G1T0/82kSDYA3GJmunAfKU6dvZC8fnGMUpVG/Wg3O78vyG2BkR09Ay5K+3IpzdLH
sdA6D5khN09DO8eVJPoj5+2rRqzQMxY7Spv2vV7Q/UJIBuzj+pAwI2xzLXQ5215f8qVRwuyV6I8D
4SryCfLohZn1g95PmIVyrIi/aQawqmO0kV0XsravmDmA9QZ6+CWqqD7P3tAnjhHnFqkO/uQAPJwB
/uAvpAg2HhNhIGBDpCd/EYzpoLe6EWeAB0q/wAb+RwGS/fFZMgxiXhPz7I/Z9PA3OUmgg/37+6WQ
prGdFKNiixEvSTiSjYqAa/UQTj4vvbjQpeIMtY7Pa95hYHe1rohlVjVJgNT6SEw5lmydezbRoupt
I2Z21PF9G3wKjEfz9ncp9PVEirRJCUdTokktZJ55jobBbPPnuhKtFNvBDQ4kX3hiNAxeltE0J4cT
yPQ4w3y/8ULdYk+cmJjPZlY/NksXOl2yGcBOC0rvYbw5JIdwtN6iNxatLBdk2XW3sIZwf4l9n26y
lG4O11e3ZrVBGYQxXIyRg/1c0mA0sNasNJYlLiYQLoWAv2giRyv6twkeYzeYOr1zrHlQRAhrmoEI
2hBeG73n8vgYRcdqi3EXPR5pkIKlolyenBbltbpz+ntUE3tFkXJNHirFgsUGU/sor53HCUCUJVaT
tqgeGO6+6vxDS+9Kd5cnit1cu1GnciRdnGe9cuqZi3Ul35aiOTT1/Hb7gYEyEeUC8IsJMtLzpfAC
OJKBMS9xMtd7h+RPjp5UoT1MT6XpPABn/PakA7bsRKDY25PgsSRGTnwdAmn7zRnua5dv2PxlAIXe
9YWt7R06c8HFDAY9oGvI1sjUEj5i0DQ20bWAhmZ9UREkrEpAy6EtWgd8IJCcr8RaZoaC24yHf8ZC
B2ARxu3lBBRw0BmFxwKmLy/G9DOWZSnIRnH+QL5LrJiBmy0v/rm+USuRz6kQ2avNZdd4OYGQejSm
EHXZLas8dECYqtHldUHIjcI0IAiS++dyd0qKSpQ/g+7Qar+T7qEZv1xfy8qRwDMj+YqObFAL6lJ8
VQBqNfO0woor+1savJe3P9p9RL3AjET0i4kJ+eLXRrc0mmYucV4/Ne23ge8L4kTV/Pn6MlZ2CuES
Jgk8gbV4weE8cG7Us6YtcdaGRffJ/cZUDPOrEoDWB8QVAHghcDrX3bZJnRmP9wXA5WybVeNTNyVb
3qjAOtbEAFILTk6AhMEpnIthRmP7sw9ft2hP+tJG3pJHDVPUq1YO3UWuHShKoF4HSa/4EScWpZ7o
YnXAp4uT+lmfn8v32w8DUFAoskKn0FgsbZWrBQCJ9XNcc0Z2WjPEFQtel0RX2PrVrfo/0q61R05d
2f4iJDBg4CvQ3fPomWEmyZ5MvliZJJuHeYPN49ffRe65J91u1Ghyj7R1pD3aVNuuKperVq36TewO
kiEbws5XMQ0OUJhigGpJcpg0ued1/zVN+Eb5cC38APUYAL8A3sMW1XeV07q8pWUM/+t5zGdEwxzj
PL0FLGTPO7Sm9VlyU8bGLa1nULxUP1qC4Wwiiz9d39WVQGFhQEOIgHaupeHvfLkjTSZggLI5yuW4
H/LkUbOLf0RGX02G4QPO9PW6uBWeHfT6Yb4dnkZg2cEw6nN5YAnQWS77ObKHjOzRUZr9FK0nb1KE
e2ECouTd5AEAhq6n/GsrQEVfMQu8eZVT/I0PWWaGLoQYLij9leAhbt1Wx8SuOYoxZrPFGDowq4OQ
iwdOFm0sejEv5SW48JmCFwUMh2hPUixjstGU1OX2HBFaiYck5q9cGzGnYuYiOeS0qh7R70Xv9Nbq
gp5RNxSas1XaX7PO32PrgBtDW6DKvw+2htophDFHY5fsTLfGOMatSY8r4Rh8C9AJ/xGx/IQTB1AO
WVl2JlrBAX3w6QhWDi1sYx5k8RYicm0xy/MDXY4YIwdg/rmkZPZGJox8jjwzAMdR/nEaXzBQYWTM
b8NAP5GiG3yYAY6apykaAhmjDXkjTl6uP1UfYG/60rmACTtqgtDL8EaWJJ0iI68BO/uW5vquMT4V
cRyM8Yshn6/r39q54L5c9gnzngHbO98tMjuJVzJwRd8T53UfaPHrx7+PwU4YgbOUZUBBef590Vgo
yPB+ivqbuA9p8giazTTZXxeycuRLlzBumIWf64I6Ao+40WnkZEcYjc0+Z+2Xv/k8bHO56hGHqXtk
xYJqvLejsvhWYtAWcqjXBaycOX7/HwHL30+Nw+y0Ni8hAK7g0BJQgTIZeu5nYsvdGDeBJHF4XeLq
jmFsLCgoflcGyLnEhLvDpKe5DRzfLo0PxcZ1v3JRIoMGHg8D67IvuqL6QbZlhxHpEUaiprCT5zL7
iwWcSlC2jMta0s7unKicf3Jkz1PT2TiUrTUot59IY9JhEU4k2M4wdnobdhu2sS4B8FYHvSqAHC6H
dHLsJjPtCmlODDXr7gBBq/iRsOD6Oa+YNw7ij4jlJ5yI0MpGX6iIsE3Azxba4g0t/q38cl3Kmjad
Sll+xYkUO3fJ3M5YSKrfgAiabJWnFwNTfCIYRMC+B95KxPWW8n2PViVgrbkT2cl3ivbS8VCn3623
dv44YAjpZSBYkahYIK5qWhb8fl7hlmCSnPO3Tvvl1R9PSpx9XznxuhEGhb91IubKYNB3HdBtzPpZ
Txt4+fUN+7MO5djRv03QZox1DMZBWjcsCS2+Z+9onLx+8KvqhbsDbJDL3D41lQTuVG1CwodGmv2e
a+gOfuJWkP2Ndp0IUXxVwwQpLZdRcLy4r0lBbhwmvl9fx7Iflwr2Zx1KIiKbiJ6ag0YjPMPeGsn3
cSknNAJtEXSvGQpuQ7AooasWNSZFzljFuYszdyOt8qcmjFn44XV4yzksM9UQUaoPlGb2UmOcJOiZ
vINd3IqfztaMxJUVAIKNwuUCxsZUEyX6IVYn+8GkdiTALP4j3WKjWzkIxNyg3cU/IAW4aMFodK/s
pI2bsAbyPmsCkFiaW/NSL9fgQQJuPvgSzB1T10AHBELWmJGoG4PJ9D15+9FTQPoZTJ2gqEDbwkWh
eqZ2XIGhE2UUJ0MbMttVhB/ihH7YyCGGOjhsDC9BZlBRJheNAFVraCSaRhTEtT11ngvj2PMD0Tcs
8NLMzyUtG3ri35Oe6rxqIUkbP3nNXQHkrAF0W/7xovW5nEU7TuTUNNOKKvdIZNAhsMwn0eR+3Uej
WYZte+w/DltAAwsKmAizwYd10Y/semBpyLlDIpALQQsS344fpGP4ZH65rhBrCnciSE2xVFON8S+L
IOaS3Si+tUAmXZdw6fCBVwC55kKIAoiEqtIDWCB0XW/sqMbspNniGBaVDe91z/ep5O9kHr5el7ey
oqXnFYNs8EpZauXnJ6U1MZPCGMfIGZyfOYWrcbIPl0EWH/Ob0A7QuouHsWFWVpfl1hhl9kuyt5KN
M7n0NPj8QuqFhw+CVFPRtb7uapLE+LzzysWxTR5AnPsXe3QiQYlabEcUY8HMMWKc+6L/NG0Fd2uH
sLDRwM/j/+DPzg9BT1wnNUk5RVk6LbS6vozNj7syVGz+iFCC4CJ26YhuzykyETn2czggP5gPG0Hq
SuIHeQEQ+YCbDuHuxbDUuJpMIgW0SXa3JgtK0y+bA40PsRbAHO1pJ2hIt4ocK7uH+hq43YHDwaNR
HWwcy7bgbd8j1U2GwO0Eens/vnmQgEQ6yt5I8ahGwizMGBNmhV6i+N3FfOmxCSU/XFeylbZwMOcg
eQv61iX/6ZJzJchzk+VColZT1w+TPe05esD0kvp6fhuLh7i6y2VxW1cfDmQhFfUOpO+XuRJqPheJ
XjcZCZLsHUiykln+GBprp5fWN4wn2ciQrRgqtg8VHB2tRoBmKYZKUrswdFEh6erdlPLXsFCv/3N9
E9dU4VSEYqkZr9HsIBrkW3stxFSzh67jG7qwKgI1LmQpQKGKLNj5MTVaYTRcS5HbzGTsy6p/JPqw
IWOx9/MoFoeCcbcYloW8MZTuXAY4gMx57LAMbfD2hZc/FY0b0EJ+yxsWMiOXfto1G250dV0oHiAt
gv6BC9PlWoZnfonTMfvYt5Gh/Hn9aFZOH8qExJGJ6BxPCcXHVdSVoLthU1SlD3rD/RG8DjL9+FVj
IrHj4Q2LqR94ip9v3MBGl3cxUnr5rIUZJiwWWw+llW06k6AczdTNWiYNSMCJuG9iq012+c+Vkwf6
auESRUoHM24VBa7R70BakMlFid3cVUVq+RmGvZT99Nhk5NGNG+pzw/JTbyvRs7YutIMhF4rWkWWs
2fnONSN4ehNRCoRQIKBKWIDxjdcVYPnpF0vDgwLwQh3UMSrBjsnoZIkpEZHWD77dHSftMA6g29oQ
s3YHmZhlBheKYAOt5ko0XengtzU0yDHBfSOqvQ7qaF27afs76s43Rp+EvCwPsTujY2yj7Xh1iYjb
cNFiHy8yyqhXzVpschGV6Rdt5kEu7iaBDr784+AoYEpOBCl3xWSC0MxzchHNFOxLC5FZ3myVTtY0
AlQh+B8i0kvoDMpDqZPV+QBy/FeNA8q2Yatrm4WQE+OmEPIAdag40pyIMa45SnxN4e57+FJD0Fsz
dsM533BtKzE1ELooAlkuSnEXo41icL4NRVHKaOhe5njY8fp7rKF4weJ9Wr9d1/I1N4dHCACneP0u
OIJzO7KsglplD+0jiXNDx74Kiqz6CYbjjXBh5YpA6eKPHEUD5k4ag7AyEaX/0rh7aH+Y3/qhemh+
bIR0a1qARB0mF4AnEcG74lH7Kitysx77iMuw960t3qW17UJ/JWi3cNthvpVS4xl4Wsiy60Qkpjwa
0aDEmvbFcbewxmurAKoDaobZ7sCbKT6BAqhAhoLCXngS/oqNrTbtNbeNpCZGWUGZUWBVT71Kc7CE
MxHpZVRl/1ryFQG8IY41GmSyb87WRKM104Eqo06O9CbImJTluJrZlqA/FBHDDIYyeWvrH8WMwvFW
umCFkwTcsCeCln09ecd7mNTpkm4RVDyaXRZa5XicZ3Zj0vpLYwpfj/sni1d70HaXgZX/zMAniEPe
0MGVMjp+xjItZmGXRAyhXE6djlHVvY7LqSTNg933D0NaoooLykyboum+D/uieNV1fuxk6fmAjd6k
rvn5umGv7jl8FYohCGEuHub1YHhtJWBwGE/hF/mNC7Zy52vFtjjCfnsI9Z7E+GvgEgDdQj5W0SVJ
c3vUGDyIPTjhGJf31TR+rgeJlrR28PWJhkVmhWn56vbx+yh6v7ILB6mOMmh19wcmfYakGh+Fi5Km
wQ+1mT85hbHr9K327jXTBe4H+G1r4alXg1RRxii5p9gQDIutmiNHW67LPw4s8yyMzoDR2kvgoEJn
kMX1bIA2p8jSH0rjYHy/fqgrfgFpI5RtACrzUKJVvFuVkFhYNRmjtOr8+tWePg4yxoMR7g2XKCCa
1Fk28cSA5iEhzC7x+yueBg3yYYBMXl/CiuuxzKXm6/1OsaiYwkLnca03wxhpuRk4YCubmud++mHa
nxP9nU33bvPpusDVPTsRuBjKyZLiuvK4y/DGb7Sj1hHfLb7+jQAkdeF4cO6qdzMokEdOrI+Rbe1a
Lxz/QnHxCgWqGZEuEEyOsoDGau1p9KiMYsfzH13yJdkiqV0JOCABmgvyKLyr1elaMendyml0GZlt
9lWbvX0/g6jZAzCSV13iS3trGsaKczoV+Du3cHImlpVyzJMyZOTkOtht9mDxDOr0k95//Al/Jkfx
TRh663RtDjnc9R70yb1rE/E58T5OW7w84v+7f7/vg5PlYPILKcthxgmBjlaQR9p+LuXbuEUTtabJ
IEQFIgoDSFCtUIyTUDAsiQ4RqEz92T6ybuPKWPGQ4AqhaNhb4Iugljy3lGoeMrDIijGyJul3BBAW
QD+6jYBzbRFgAcejFySJCG+UQJBa03/MsQQNbsdfqo9PNgDXJ7qnkI4myEn8JmQ+OQwvqVs9H9oh
EgnCyy7ZCGTXfv/p5xUX3LqmyKq5G6JmDGcn4FsR5potnn5/8Z8nP19PgbObB3zfxVia3mflwTDu
6hpD9sLrbmtDkKeGsm1FjQzdk5HZhW3u5+6zNwW5jQzoxitzXRB6bzw8bi9LBKXb2xpGzwwRBSu7
Z6VBTCefOy/6nPuj2FCvNR3GyA+8nMCk5V28nYZKw79PR5z+/FbzT65+rK0Np7J2g52IUDcOXQvd
6LlyiOYuPYBLbexBRoWJWfd5faQ09YctlVjzlqcCFS/WlpbR8RkCqfxe5PdDeqyat3zrEljfOQAu
Qa6CucQq2EibHAtYWX2INFCJTmhfshINbO/9xv2/aj9wlv8nRrEf1LhZDiww1K4K5846eNpWNnL1
fNDngXwUmnUv2FELAO/HNoYDaFp9uOdSNg9eP+QBI21574yOgSybLm+cbvJuEj7ZN9ftam0fEfwj
NQl0Ngjdlr+fGLA9ceT3R/SJVuyTod+ZYyi3CKq2RCgRQVehJRIAXT0yqreJx6HhffLQKnF9HWsH
9RvNCEAjucSZ07EpadERFBGcty4U+kYou1Y/ALIX9GrLLl1SK7psmFg9CzS7AqFnN37X/1OK45T/
mOzMr+h3yy19J90CVy3qpbxW4IcQhyOzAm+k1g8ayxqFa6KVUxhv0m13tTHsa3LvlSFrjWChsLu+
i2tH5WFSuYPuGcw1UPOUlZlMNCezHvWgzAtw++WPI7Xk01xrW5OdyHJ1XqwNKRZc34BOO6rmgRIE
VSFMwo5cOe277inVn1Fe2COVHdht2BtzANJg3xw6v0UyW9P3jn5HtZt52JUF8y3jHRM9+/KHLtCt
xG+bRu6u74WxZplousF+gLN8Kaucm4Zbe1PZmmiNmq0D652gYsaTKWiAZzpYZI9WegCHGCJhUBp+
t61b3jzDWQTWiDDEfJbyFgFQWOdbKfKV+XIYG0Lh8pCkBM+n+mjrnJJxN0c3ELIGVnH0Utfv9Rtd
G56L6l0rs2fMJGgwyaBwjmPzkFbvc1IASiz9em4xsMe7E6L2tTbeudnTILJntzOCuBs2oI3rx4vt
W2AXaJVVU3UdL5ksDRxvk/3juYk/zY96/zI3zd7AY7p2kbpjO2/8t7D3VnkszLu6xHSnBI//MiRG
u2tzGtjOCMpM5qMq8Eyz5+vnu6LrS4vFUgdYiKnVUResdYeRFei1kF03vUwViY9xaTY7Wk5bCIoV
M0Z+BW1GSygM7P4Sc5w42SyWmt12OLJa6+oj74ppP2ZyurMn2QXuXHefXS7ql1bztNvri1yV/JsT
FMlSRDOLjp9Itgm3jQw1nWhwQRVF9dCYHrvpsWzj/QC2g7n9qBtGXh7ZRoCr0BcAr7Vs+om80uAZ
yMWLHhPP78l0/+/11VyEFvg6Jvoueo8KFEzr/OvTrFmDzg3Ubyobcz0ET3zggUVgzyy9AQFqvNFh
cqEiijz15hoarRu8oY8G0E+OoGHHCHAgIJAN3Ni2i6BzEbRUppD9gnGrFOkLMJT3wygio5E06Gjs
3gNMYvquln4hMpkO2O8tXNTqZi5EZmihQcXowtd7uShMavWRMR47y/C17H6uvnQffuAsSzsRs2jo
iUYgguklGSHGLO1Qt7ifjG/XtWLllFA0hHUtaSAoh6LjHTUxcsqY28iZk3/E3OQvZT0bgekx4+t1
SStbhhYwAiQynpxI1yt27BYU2Mq0hCRGv4Nw6AljX27ZkO9kLrZI/1ZWZaHRAOg+hEcAvSurKtPZ
cOLGbtD/91wJzOO51Z3P15ezIULNa6B/FYOaKogwtLsuxkBy43HY6i9elUFQIKIw3CXfdH78Beqp
SdqwOupSZ0BuppAIYvL8sWCzs2FEK6cDl4CpGahNopFZ1QMSN5PXV3WL4vFudm/t+aaTN2P+fn3T
VkwV4AR0Sy9QdATOig4UrEZCkGZt5MnCLvyqN8YboTUEA4fwyKn6JL+hYk43gCSXSfrfd9TCKYrK
NfKySjDCpkKkZozF5fIObSI1u6+dJ8eAvT5hTqHov/L0iTW3hbthXBbO5yxKW+Qu0z2xn9B5NcuC
Ke7DpJGqjTCSht9mGNwVuI679US4DK/BqwETRv166XxEVHOuJo1TjONA5yqKRf85N8irJEYgzThk
4EkHvIaHiahDo7GnwEv0jSfypY4SgMOWoapo5sZzUjE1g4GHcNSHIoozGXI9BqeI7n+cLgfdzydS
VGuzzKLCfKy5iLxS/zIg78bmrQlOyw89P6xzEYqxJTYFmdtgFBEt/p2qF4HKOHh0McjyQcTf6iRy
PowIUta0xPgnzj2pTYJZG6SIMPDIMxxfM7awrpf6hyXB3KAWaPHVVf8xe3XTuT0kVP+29/mGVW19
XPn5We+WLp/wcU7uJyOU7OW6r7j0SOc/XjFaMP6PGHuE89Dcu+bzRG+K7Maqb64LWdVeioSVi2Zx
IAOVCzamnhbbnVlEmXMXt8cpuaf2BphgZZ+WPC56PfQFQa0OP+9Kr8Q8y6SIdFD3+TLbXV/B+udR
Pwa0CNgiFaHdZhXGGGq8iEYjbInjz8lWGufSacOvLIyH/5Gw/IITPS2IlEAYFkWUE7ofc7iWIrmp
M+dgUHacpmLj3NcWBJAxil+AmyMgVrxZkgpaYUhqEfWV6w8mD7gRXN+yy9oxnCTSxsu7FNxVFxGj
zip3wIRRrIiz+9FLv8ZzcWS2AMGxfq/1GD1D84NliLvE0HbGPAZjUz2ktN94RC3KpXics5+hbKzp
lJ1Xcb2IZlvyIE3HJ6BUd13VHxxQqQHi/ytt540r6ZKG9/fa0VqKmALUJRfUBWB1dbVOFpEtnWj0
8pukS4+YfLBvQco5zcUO08AexmTyDa8OzW4O+JihZp1hQJ8e6C3fNeiP9q8fyIoVGibavHF7ASh/
cYcI4XV0JnoeGRNG2TcRJguEeb1V8Fxx8JDioXZnGwtxtqJYvVNpw+Q4OSBQx8nFSImnJHtJShrU
Lff74aXl/1xf1qpAvEjAtLQ0JavQC7T7aHMhswKzX58c2fnJtG9Q10uTh9Zy/K7WkUngH3doYDY3
kdi1QIVw0Z2jadUssx7uwGxuRL6bjBh95RvpidXj+iNDbTWIKzx+eop1JUjfuQkkpN/SeWuS24qU
hYMPSFP0HCwJm3O3487I+tLCKaO4fB2bV1584eTL9QNacTVnIhQDTGfL4cZgY+yUfvOLeIfrX99a
wPL3E7/Zw5iY3mIBCTlSAIst+7uWiQ1ftnJLni1h+fuJkEqSzDAbCOmN114vDmbBwek1BfEWieuW
IMV6mrZtR9xxZWQLPzHDGLBFfluYW+q7nKriE8/Wo1zIVkrNmZcQQ2cRcP7TyQu/thOfJXuk23dO
/u40yB2WVuAOzaGkuU+LQzmwYK6ePKEFOaJf/agXs0+1YzPnYVa94XETDNLxPY/fTHzYuaTxRxDR
lrek2JO0/4xxYPvZ22E+iu+RXyAq8Uv+mncTJqKUSGmFjWOE8aSHGYZ4ufZPXf7DMZyVZy+T/j4i
sdFXBAiKL17yoBtbt++KjsLUkNlYSvZAUihalMqRsLwo6wXTQEm16+xsY8/XJSz0imRpzleTjZU9
lTW1eR0RYwwGFz2JW8DXFUvAGv5IUELFGP3lU+WkdVQZnyU7zOx1sHfXjW1rEYq3EL10PLfN68hw
3wk5tmV4/fsr6n+2hEX+iZ3JvtVrneP7g/6QD8Do3k7zPt4aF75ot6L9Z1KUw9apLUaL4Cgck94j
seXH7IBYyKf1XtOGnSfer69qVR7YGF28+zFLWy0EGlzPNZ2QCh0DRVDHue9UkU739cBCot3HH2YE
sAHhxu2EViJQ6ACtdr6JNjImVj+wKhpn896qvpnS3F9f0KoaAGuAYSgmhiupxBwTMfEMjesaj/pj
5vj9FgRu6/vKCvpJ79F1W8Ea7a9W/l7xjeB3Vc0WisyFEwbv6eXvJ2pm5hgE37QECoCBOpV4Sck/
eYNiwxaYf0uO4s09aWUpZ0YdMTD7p444NOKeuRgRtfH4WVUwCtIMHDdCO7UMpGUdB+EOrSNOfVR/
uvmmNPw6e9WqYN5qG171MieyFBM1itT04gp7xyZ3XxdzKCS/lZ378WB1Ic/875IUGy3nunBTgiVp
7ODWtj+WYZ9tcZqvrQX7tTyB/rfz7lwPFmpFvbO8OnLLNpQehm/1PYasfZj0AAYJ0Crm+SxlX9Dk
nYuRWc1ci6dNhCPyuXhyk2fLu2snJ7C28qVrGrcUlwGYRCXngu7SoczkzM6baHLN2Ccmvy0BOsik
d4tRbx9/WAFBB25lcKov9RtFu/HvkzptSiwLTcR1OBQ7jDUwQd4+P7npBpfOmkdAWyRekza4bS94
jSaaNdKKeRO5/RcdAYS95dKWH6veCacCFLWek4xoM8saECdpoSvvjezN0vd286s2D9ed55YkRbMx
+L3SmY5tsz/xIURzfFztmbidx89/IQdtt0tX9ML8pTjRhsmpiKekiWITRep+0G/SnIUYE41iMerz
c7Ihb1X1HPRdIcONx4Qa4Gg0yfVKYl2J+aPUfxh6hQTluxH/uL6sC18HBj3wGSKAQpES5ALq9vVo
9LCbOo9mwz068HM6kugs/zQwcUhy7T4zt2Z/Gb+fWmfKAZl4ICHHjOZWVNuVsCd3xTTXWF9EMvCq
Gi01gqozrZuKOsWhkTHdaXkZB4lg5S2bHIw+n9rq1S2YvB+yAeNkxezdYbhEureKeA4l4u+g5KAB
M70825N56gHdlvirJwM6lk5odfkrj4d+5yVUA7OWK/0s1cxQNzPySdZOvOvmrsccsnbYSWto7nKa
zcHYG9IX42RgfqCk/twn5REFSW1H0lQ89lnhvOUIRXZZZT9NfU+CBIpe832HgYbIYPpt/qkaj8bA
X9rKuX1NdnNCb12Mo8lftFstH56pRm5TSfKdmTjzrp4lEN+GXvsOumsCQewiSPU692dYXsgT/F4v
0zFBmTjgBG27F70ef2WyFT4ruibI6kn3CUGmKykAvgYhn3nIQAseyHn4YmpaH2qNCay719X7Ts4C
K4tJkPatHVS63d1aGO/Jy5nuU212QT7buWEt2BDoRvzL6fMxbKYy32lVX/p1YWrAKCXM71PW7jWZ
pj4Z8QdbaFnYJRM4PMzW9OsaA59HCnB/pXu/MEO49JtisvagbWR+51rJ7ZAhSGxjZoUmNzEIgwnh
o/VjOtRD3u51a0r8hKQkwJyPNNClTA5ak9qgN5/zmxoz8HzTxgoziqcMp3kelvjJX8GqmtyJAiDU
Vnhin5qm9oQuEzz5mTujrSHNEl9L6XjovL7d6SOV916X1DAxavpZNls32dR2OxS3AC6v8iyNusb8
MY22/gaoYI+BPNkQJENZ+yNSNzfX7fHCMy99TgB7wCRduqB2zy83i8VdNzt1EYn40zLThmxR2l1c
0vhP0IW20OrBAtFocC5Atwaj9ViPB753GNzdhIW2Gy7ZuvDJiozF6ZwEhDNo85g0JGR07dEeG58k
3nMt3zqbHgEj97NKe66pee9kj7VzyOfi0LP+ZWoOuj6HBNVVREV+QTNoMXsogFnPuiFo8KAukwHm
AHTxxMMB/PCc6r47om3052Do/mCNwQxXWd7VMt4JN0d14iHmj/Fgw1nnvsU+xwANseaJJLZvdYeU
gEbDsl+Msds4xtUdWPDDLpo/kapXHo/llCMLmo1l1NU/zb4P0JW1Y/N7DKrI6sN142W3T2QpKuP0
cQP1HpBzEkcidH+CWU/ZRgC5ppenQpR7ItEsluUVhHT2q5N/6pyNFO/W95U3hN4bKVw2vg/WR1+k
372t+3tLgKL3NCk6RgacSAIHO/v11myMi/taOQVF522LW7EjsYCxRcDzUtkhUPbdh8GbihQl9s3L
kbZigmUJh4HZovbBbhJ22vt1J7TqI/5olFq4rMt5oIWGtfAmQGO8bP5h1kYEurFdv7uOT1yE2dsD
dWaIaP41XJ9XR02ExN1fX8eWEMUKXYdXdj7hzHMGHry9kT7lbUD1/+duKeHMXJRd4g2ijDTgkrLA
qnxtkwhk60SUc2+8QoDffOmGHEkf9LauIUPejr7w4NCMxmt9JOJGIAD1ArUPzQ4rF4+j2GBlmGXF
O6r9P1g+vXmjs+UY1n/ZQrKD1mMEdMovAw0OYWVilNGQBID4aaNf6eH1Y1wVsRDyA/y41AkU0y2s
2q0dD0ofs8e5eK7Nt5ZsVAdWvcOJCMV6x16fNCCx4R3SEKOTY2PDfa4vAWUcBL2A96ophaKaE2Fh
IGZUU6S6We1bXu8bIIG8vlOry0BjLlJjyCQBd3h+8faNJbijZSXAeMmuHm9NWgbXJZBVmzoRodhU
J2K8KkVaRngN07Br6XTrdpbltwT4iWRAiGZiAO5QahlocerhgdOxuLGnoQtJ1ia+O2WuPxvJN4ej
tXS28WBrukQP6jzGuOwUEzanZkx3eCHQnTOgw2t02RQ6gyV8z8WNzwznw3RE8KkL2h+PrQUOota6
Z7RpSAdvjUjKV1tQ3yo/2mCyCCDLaBd0y6PjVdFfT/YamJqLKioNkDLbB5l8TyQPhfdeVlv1wssy
MR5XeNgv0ynxbryA74B+HeCJkfLImZpbt78nwH3GR0xzDjCbVK/Kfdd+tdsvQ3YsxD0dt9Bfaxqo
m2huQXPToobKWlGjLkfZAWDBnEiYqS8xtee6Bm5JUExV8DFhswSqJjdDMJL0H8af4LROV6A4NLy2
mFWiDBbpwAbNswYzPVxfwZoJnUggSmfT6FZ93psoocfkLvHw7EkSP9XNsDL78LqkNbdzKknxB91k
ytFMcRqJNoNsj+4su0K1aaureH1BC+UAIlEHEIVzt5PpbmNLCkCK6PaNfI7tm4z5QHNfX8yqFFBl
W8AVrbAT6qjfci1GKRxMGj6pvrfjS6X/FFvzC1b1iwKShjttISlUHBxmLw8oRXvIiHyFD5PjX6gv
qkr/ddFKtDBaiZXC1+EmRwF/6J5Et5G9XjtzsAvD4eDBCriEor+O5PnI0bgMerjv/cR9Wt3qJN84
i7VNOhGiRoiy0ecOaDagQAxuoGppYJ6vtTVBZF0IoAgL5gPXvqJWZSvgyaqkREZU+k86aG6uK9Ty
3yt5KBT4/nxf8SQZY31Wo20hwosyLg+ju2fhIO6Mt+titpahHIhusqESMZYhineWHW3v3+vfv0SK
wmOdrEMl/Sh5NTRTpwHUxqr7tGAht+bdbGYvRWOE9pjvHEbuMBnQCcg87hKKPJhV7a7/iHWt++9e
qulRxxS9YDWDV26eaJIhOv0yACx7XcjqToK/FaU4FGZAH3fuZ1iM9oWJlijnM2T38Hg37XZDxOo6
TkQsTujkXWLlnCAQbMtIR1JrHJFcc+4QUf0/pSiajZE1sq8lFuINTdCWRSBT7xBvjdTc2i5Fv0k8
2Ywk6LKx53Dp+8w2nMCaQ0bJ8r/HoSi2N7d9x0BBDQ7tV+4BE2/dedVnnmzYz4YYFblTugXiSAfL
wCiTx7Ei/hxnvkXeR/Oj4NDFjv6sR0Weop6hNYOF9bQmw2mkgGJoP65r8IZ6qYN5UwbAfFdjLa1R
7yTHRdmm4B9xP9rG8nslFIQMGO60PJrOtbiAmIIMXYkGzId5jv2cfAYv7fWlrB/LHxmL9p1YCuVD
b7K5QdhMqJ/1D5rmBHE+7axhC1S1rsd/JClmn/Y0rqcEq2HzW6Zrr/2MXO71xWyJUMwezBXtpAmI
qKZ5AMKtfukr5+a6jMUcLq4b788yFHMsjcnLLQoZTeF8idvIdIbdaL2hqiBTC1O/k8AcNpiQ19UN
HWjATIK6WfXKk5hr0sW44SjbCQLK28OHBwz91rQ/Esi5FgDennaTAU/WFbvxZ9Lu+/EvvAymiFmg
ZAEQ+YKMmJUY+sIJrJIbB1blPkkfvXIXgwng+vGs6TOgRC6YX8Bgc9GQUGNApkdLFytBKUiAibCn
0q+mY51uNB+s6dqpIEUPGkvrhV1TuGX92DpdUE4fpprDoZxKUBzzOOFdN2D0bOTZd+OESPwv3MvJ
99UHDGt1EIoQfL93fujk1WzuW7lhLMsmqMZyKkJ5uRBg6NFV6MDmq70spE8a79jhEhPaG4L2oBE/
r5/+qjzUdoEZR2edQRWPOQyGyzMbaSzi3GddaKe+9j0+mN8J+ZvTPxG0aMeJ2zTTrMYQJwhyWx9x
0jjv/mIhGC+y1HhAf64WdFHZANl9RYsIPNEhM+MA8K+yfJ9AQ6kNNx9niF1UDU08aBoC5gPQj/Pl
oHbNjar0ln4Qv46/OPnGuazF6KffVxwzL6iZsnKJK1H10QKESkB98+ap5hv7tuYqTwUpIZklBkwS
s7GQKp38Kn7RtdKvko2s95YQxfRJ6noaCBwBrp7aL1J2j/lkB8bm6MW1mwYvTPDOoi0OXVzKoTBS
6UZjFsh7T9meo8xa/UQbEnDclZ94RdDZ5Q6Twv/GT58IVU4K85rblsjlrvGiZCrCKQ5r8NPboG+5
ruGrm4hp0yBzA+vIBVtf63mSyUXDe+PR7lBQO6Riw0hX7wLQOGMGgodWWTWLhebVqq91tPGUSKoz
79g2vZ8WT677+fpSFmO/8HInchR98DDjOp8qtI3UWvDK/4ezL1uOG8e2/ZWOemdfTuBw4nQ/cMpJ
mZolWy8I2ZYBcAQIgiT49XdldZ/bVa6K49v9UBElpzKZ4gDsvfYafuag8+efjqwIyOzwaP7IwnWZ
pbCtM/h05d2soX1yEvuTkvlPrwWEyf9ziB8u+iLizVN8Ag7wyeePBPzF6CeX4mdH+OG5dGeryCZx
hIbdd+RuNjfJvy0NuK5hKGFAKIMbOfzif7+GwaFfhIMDdcmcfnHrl2Xeien1P7nQ/zrE9VL9ZtVv
l26gjgfB4eIdm+5dzj8Bff7siYdONIRtPwboqPp///kOd9soYagt7eQeIr3AfCEtUu/Fku/D8szV
hZj/pPv77SF/OGtgKThTDcuaO8HUzTw1RYTUoTXxjuP6s6CbP7sHUACCMoTnEfZ/P9QzDNGlcxxv
qGfENR7mPdBBhnnhv3+JILMBcxikayycPxwkCbSN9IBTmNDh3pXRgSX/fkY67jSYXWIMAGEa8Isf
buaIGdO0VLV3DQwmdz9l3f3ZAw9vIni5wHca7PvrefzNXTZ1yMebMOm+I+kTMbf+Tx72P/v4K/IC
YfA1QPDH0mLuEojqejwnus26NWv+E2T/t5//w2LirLKtW4bVkLQVzHVAF/r3rjAMd2EciX44jeEG
Dn3p708Ppi+e5tEynbkD0njyZZh5+b8f4cd948cj/PBMBPW6JB7cfc/NsnflJUqfx5vmZyHvv/qU
/HbXwFHQn6C0w0WAO8aPU77VSW0aLGI6q8W79SWrLGVPXtDv2ua9Y48Jr+/a9Dov846O80KCz6B7
8cwgpfN//2v/ADxevwgUHhhqemAqQQj3+xPaCj14a5yYM1Xpfeem71NPTdYIGmamqXcI6TmsYQgN
LNvFyv0ScNh3kC0yP0Eiflz8fv0aaG4DTOpgrPyjl0aiUwX6C76Gx+YKSvrdrENeTHZ5XiUH7adx
wzJBnGgWbMnP1AG/gkK/vxgwCgxTeJ16CKb/Q6YRQ8oEgefeeN7AWd4h/KU7xro/jxtMl2NBd07k
vEg2JGdp9ZHW5G0M5o+Qjd+81TzPDGwgkdJHNxEd8mw790K9aaxGTIhKapcH+Fz4BbyQezD1tmIU
zoGTDYYaazXE2zFItwu2szzWtGiRy5fRtd+ZCIEDdIW5tE1PahuGTMj4IwlAvZq9ujAirfOEiWqT
ZCdAuJwbDLy1YpVbu4fUx1bhmsfOj3nuQLjEPPMzc+cfl5Grr8C1srrm1aV/dO9IDd2CZGvHs37p
2DFg/8A8/s/X9b/Yx3D3j3Ov//7f+PnrIO0oGJ9++PHvbx/9KPr/vr7n//3O79/x97P4Og56+D79
+Fu/exM++J8HLt6n99/9UPaTmOy9+Rjtw4c27fTrAfAVr7/5//viXz5+/ZQnKz/+9svXwfTT9dOY
GPpf/vnS4dvffoEo8jdP5vXz//ni5b3D+052ZBYE1fc/vunjXU9/+yVx/4rM3mvglucC30CM8C9/
WT6ur0TpX2FtgQ4hvYo34D2MZ6sfxon/7ZcwwEuwqUPkOdiI/3hJD+b6UpD+1YMV63UNRcQJwBnv
l//54393ff51vf7So8wcRD9pHBOrxL+eoOszC40FrMdwMAQ7YwP+/SrChAcaLaIY9rPyxrwZOSk6
xFSXW7jSnMf1z/y0oCv94yERA4c1C3raFP4aP+Kj1ukbKaOQ7/U49its3LatFLR1dojU8/eBRIeU
RW3oXNZpM/smGJdDHAsCqq9y9gukZ6dlnNtvrfSd25ZpcefR5jHisKTJZeiocqqVd5gwaA2yOTLT
ua6b8btaN6/NmtGjBenb8GOeW91lZO6cCnBT+NT0FsxeJA3PLO8gqNl1a/CiEgvJ7SCpuIvXvm8z
TUQ9ZSntw08sTOlXkH+cYw2rOIkQk7BR+ECH3vad52U6IhC4zuAMdwPbu55OKgMjlnjgdoGNCfFf
pajDD08g6FQvvK9cvxsO/pquB7XGY5tH3K3LTcfRfcdj5MEJfyvHLtavXCCQiAg3+ZREy/c5lWAh
ixm5vLDqC6eiCZjbF8a4/InEfXt0h+BKX19gd9p1UTHG4GMFK7+1HA6laWh9UbCt34fT9EVA0Z2x
Vm4FbnhejAHkI/EQgK0Z1RUq9Rs3QOp00s4lh9V9BoP018n5qtW1OVudTJHWvDktMpRrw6Iskd2U
m4W9aachF7GdvXDPxuhjQbxRrmrvARZ/bzKuP8mJxrnjY4+Ap2AWcX/LmBFIPOuRVLcmUbn1imU9
Wddsi8cvSypBT48ylcYKyqCh/SyEho3BmDi7hIszkcFYkm3Im747jdEwPcaNsi/hZA5NSsretxll
2z7qApzFpQxdu28jWAZgGzjyiIXHvmfflmUq5joVeYPk47xTb15dl9w2O90mkInWE8sdu8iMD7BX
a5MP9JFguY33xtfDfkrIu5Fp7qkwySKdksztujAPApqiErD7ZuGfkAD2AgcR0SIkD7dhxrtkT92g
jDj1kDHYLQfA1dgc0DeZvcu1Uy6RjbN1RMpz3my1/1XCNxFkappa0HVd3AL3zgSGfbOAe+5rc0hT
AQcoX2ehmUQxtKMpOgurt9qHuCELO8t3lHTJk3ZbUW4znCCisHnYfN5Vnp5xwtRSf225G2VkkVPu
qto5paNvKodQRNPRUQSnhUBxFkGe49ogKSHemKvamaSfNR2fyz4g52UMH6PFt5/A/lkRkrIiqRhk
dTvoisJA5YBp4gSmNR6xTXf0xbCge53IA+GW7uJxqnesjdLHuQVpPgL4aAtoqcY7iVdK2SzqEIRN
EGZOlzS4IvP4vEUrNEKmK0K373Ov89pqiqQ5jrXnfY/pzA61S3PjxmY/JJrdutxdC/gIydybhNbZ
1NT3sBySR4j2YL6zpMG7E9d94cj1tPoeSL6k38NT7mFhkBpAnW8PVKvonLpI4CBU7tseS0i8jmeC
0ECG4Yz7jGE6hEud0u8E07O6JXnbgDqDUrnwA5NvJr2Mrp32MFjYO5QWKmWXxjoMT0k/lEkj02xt
b9u++64dPmQBUxvufoLVBkoH5i7PtV3B4lIFlhx7wDddz0s6vIqpLdarEUNbq88swJ/TjfNRL+LR
MziRbPaLGhQw8FqP3CaH3vRl295sMb1flxro2HrUJi4Dxl9sOxDIBxZ6sVD8gsP/JlaW5gtPYHzY
yhcBtk4Qtccp6j8criDy5yJqzum6bfsW1HLRYnFO5wbf2v0cRYqdaiPqh0Dk4bx4eNxjWGh4Y11M
rnOmXe3dzGnvnxwUEcUUJmXbDDu6maDoQH3I8bTiju+ydWbdGTy3cnBEYX1H5jH6r50TesWSNHEB
D+El85N+37WkzyeIO9xt5XvXfXImLfaecTesBuIYjNsn6Tqq6KcGusZu7DNtySdXmNeob3YQwcgC
GWcdLliL1c/lhQMJ3Mnpoy3rjP7cKP3ZOhPoulhbipawS52A5hPYec0DEer9srCHoLN2b8JR3W4x
Ow1NU3I+IvgBHi1PUujXDnlfNzEZ71f3kzNcF0SIgDQG1Zmb2COE9Ji/gG2aJGcH2s5gdLDNpNFt
PSOWo2n8PgsJKyA5sZWMTH0JZzMdO4VHKG3e/BYZExlR5ShnWzRUTm+w4UFxnnjfg9YGb6vjIZtt
IDDRJE3u6vlTCvZqXjfkLel4mTj06tDUu59kdBpD7dxCWGJxA3P5QLzdkvbHaPqu01W/4OnAQigi
e1ljfyjGeul3Ta0PsSZsRzR00G5KsbepC+xc7jZbF30n6fOQBs9x2tQHLcla+KTRRT0H8SuFSe+m
G3iLCPbKFwekOXD5wwDeZlbNBVVmPsLLcam0VH6uB0Geu3ENkfsVAhYbvV0S1lfHUKrLcLLVYv0m
H5vpk3Jp42fY88Idp/FhjqKSh+10vXhnRuMmH9LF5r7YljBn2yiyoUEOB1T9e9HwadfqJG9EnxZc
0CYjLkwaPAYfBT3EUHjKV6SFLjd93T6gU6yz0QanyNfTTtvhSyPVm0mXQs0WiWtcIjyMN1vF2Xjp
Y5Aq/ODWOkFdsKa11UT5ro51mA/E+z41ySEYrqocDGTLOJpDHCsp6shAEkc7r6CNd6/U0OW958yZ
qtWz9Oq9xyaT9VrF50HG/mM0+n41IJ0GIbatKYYR5gceVts8qj0QiHv/gUGUeEOXFbycaYKkiEb9
fltd+aICte04N2UkbTZB0gWPhXjvd+BVbr4t5QzGqNR1FSxhiaZLlJERYSGjLb1tIlYM3VL1Mp2P
mI+XqauHLHWabT943c53nKhsF1JBpYUBsBmydgEvL1LekjVzaHcasvZ17KuGDUu2NnCEDCf3VQJY
Kzxf7XwY/zQ28Ko1ws7kJ/KCFIEnarYQnFd5dqBezgdmVA7YJoGWyWGFC5C5nKMUS/g6QmZMp32P
GccE92aw1Kd7wVsvm2Q/YBdvEVQ9JlA+tRUPaVsO3i1NWFOaGvVDnNJDi7Y7D666s1aloN8gLivU
7uPorDfwSbgadXkXn4Fx7PUYpUlGUWY17isa+Dbr13jNRs9t9wvIuyVDPXJmEaomE1+EAGlXpHtE
VLBDvKBYWIxNMhnPT+B9y7xburcZ3cVBOzPJupk/wDWzjDcTnhgREHM48dRBAMTcg+R0zAHzpUXf
au+VMTXm6zC+4JnZg8NQzF3rF9641B8wMJ0qwUW8J2ENlaUFfsGF/8XEw/CwcXWvQURHYPsSlxoV
Foi38AvusPjGMRw0H1GQLvlIjc42UFDDJtr1jH8fHOPdO52PnWzuz1OrDlvfQzRERUal/rXsaZF+
49jK7aA+89ZkrsBmPTi8+4g2M5WGp3t/M2/d5MOJh9CxXNEvVEG68vcljsLKzJFX9e0w0syX0byH
9YXLMulub9pH9BzhK90JFkwnMbn2xtlQsE0Lbqst6b3nVEVfA+rrnSJIwd08EaOC7EVej+6KW8Rh
06M70gAoRtrbWzWPn4nqVkhem9Z7A68zzoigLIM0Wt4JL1n3dbTtUIAdJk89xrG9EcI6ZTjX6hE5
eHMJHif5Zmo+wBqe9DdOk275zIAQNBi4l1oylakW2ndiYd+bTcr/gOQRzHWbjvpIkDZvZ++7ToKv
3jaYQkl20nDuo1S9ETHQu0G2siSDjnddGgz7lnwPFuwaPAzuksS+TsxN8k114Z4Mw0t37U2iPuJZ
o/spw8meqxYUH667fcrW7YwicRejpo7rxuTMCvCymujUOy6SeDC0K1WrkOwbuzOYVJdo6bHcdMEH
HyMU7ZPer6EYD27ihNBokAzK0zkN+NmRnSynuK3v62YKcx9GjguxD4kIngxO9xlMfvwn3xL3PRXA
U2LzzaPSu2sNzJZVY1+2Wn8Zk/pBs+DiKdbjXveQahtfLVkiH5uXBLsninsUHSEgHGoZHFiWxl/h
PUeWI2bB/G5LzHaLVPWt9CbGT4Slwb6GpiuX8aCKMQEkZBavUov6TlNMc73+3G1CwsJIlqwZUalh
P2dmW4oQ4SHXYwQgR/DhvEC9+SmgCexluDNDioQ70B1EClSKmO+wT6BPdGDeA5n75VsgZJvDyGW5
+NL1DRaDCNjPSP0bTgMjyz4ytLRKGFRes/zErVG7mvrBV0FmuPQFa4xhNsqXWULZ107+YRMw9h7b
tGKmzkwgv0cSbv1hqLOG4BI0fvvCXeeaT5AKrBrycwj7b+PQrSDUw143rn3WQelfzKkhTtbW2zXL
bmd5sGUeWpOikxaUdllX4LgiPcr4801Ty4OZ6xqCVmYus8tkFS6RLBiiMGiN1RPopLePhf46hRuC
vjxIjlJ8nolM5qj6GfKDJZ+CQEKBpmGZss3epR3EAfY7eiedLjoSxmTmU5b7qUZpks4li9VUkJHr
s0zN2W+3Kln8HPCsLRXbPvebRqQYcSJ1m9ImPYbRUsolCF/h5fZIwrQ7QLERoO9bvMPS2S8dx3OY
YZDzraHjI1FrFasAmzVsQRjemjIfxASnCS8CNt5LeqjN3vFtPjSHyGnPopcHSyL/HUHupCTce+Vj
sg/4fEGLuuXA3D7GLq1WjZVy8q+NJYCAfvNAdIwLlnq2XGBBe9PA7PY0DMwv0IKqwsATHfpqXfLB
8JyrjZzCjq+5dvtVZ8hqqAjYMq2VtxAHVy3O5qOMAKB0frQ3Sdjnw9Yd4NV/cgmqmGUj65Fyh+Sj
49JXzLKcbF7WAfnJCrlaQ0CabJ6m4G61SZB7M0uOwQRCKArn9FwbdJrNECgIRu29joPlm+7rqFAx
GYpVpt5j2iO8Y1quPQKmLVZUC6xMSya9NcP4jT6mqezdnLZxWwItm2GY7sunboLzimtHPuYBW0TV
dDF/8KmKymbjS4VuctgtadMfkjZc9s2wUdh0eAnNknoxiHCBeHsM/Z0rm/fWUYQWmoV4diHKnDM6
zY8SaPCJedF4IO6EIiVoK5/zoWSGtCdrm9eAzHeTVMg3MdY7d948PqpY3swBR9GLZzhLRw8Nx+o2
SenES3oiszrOhi25dMl2aNZB7hw7zDnwu7py10RlbPHEC7XouP1hcIAKu/O3sEZNUyJzPYvX4I0F
2FVVi/ONIgCdq8f9V4ioUW6qCLNo2aZutor+baVslwLS7xMJcVdjjnE0ItJ2ER5aduPmkXaGyniG
5qA2sSN8XdOCha2/g5Fc8mKVfeUrCrW2jYY9HF9TUALwcMP36m0FMF520n8a7HSa/Abg9Qhgxo5h
Flk6nH3MCjLosI8YeTlFv9Y1Wn6QcdGkOpWVkXjWWNSSUfnYVvsWnqffIEPAZsQgtx1M0h/cWoGG
EAMl8WDE5hoZFriv24wlZM0AmdqD66XnRWMj4MHq5470W/xuhH5+qtOdR3WD8g129YM3fNIc8wUL
GR66DuNmsaeC3WbljY/txq/TOevBusRqkl6GCDo8Lbova+t2VQ/wuHQZCqk6bo6OToNMGNhHb0Sc
5eJ8ZbS/p47+MG1TIX7sKZY1fxlT0hSeArOeRN2S0U349+7K7lqXpC/JHGG7X9rlioIhDcXxofhb
ufNt8Jx6B8vN5zhevWzo4qAc3LhidXIKuqjarJcWqOhtYcPm1LUgg6SiRq3D2KM3+7fdsJ5Fy3lp
tPeAOpVn0iPuSUbJi9LAKVeBtjhgN7QGa5WFohAyQcJt9Enp9aFe7QE7/8VMulx1VBE1FNIP9xqc
u9yHKUCc+Hm4Nfs4Wp5oO0KGHyPFo/J89yFW5HpLAQGL+lpnMzYKPOIc/WyAEg1eXDepYvydhiug
w0mudSVawT4zbmyxwHEAsb4eq3SgUZNNHSqLCAyudnvwNHPeaVvz82b7guN/jmpBpB+nzosHfPRD
Dth3JgxtyIR3jJL3uQoCXtHmW7fCa400cFHTsKbb5iqq4QA2mvbF1Ihnqfv+I+RwPVgorNoGp2VV
24cVkrL7JzGyOV/rJL4Wn6IUqcEu4gfTZSUryGsi8HZdjBTCDhhlr8f5FX/icBiC8BMwXnw7ZAEW
XUxaULaGfkdhglP5Y8I/EFTw0AOEgMYTG1g8O9X1jBQKgAF8IQAoTNv8tCC1JHNHtAONiediMIgF
FrA/zRA8wypu+9sA1xsIlX3wkS+cAdmbdyBG75p+/AYkhpdea+MiINNcIuZB5aT3AAMvzfymsBxm
WG2eyBiCZtA/1LG8b2cr95uN1b3f4CqnNnztLPLzKLCaWRgHqkDwqcfVXQqzhN2D6YT/IJbr8tmL
XbjQz4NkZ4P7N2sD58FQ7p9ivfF72EkdJ6j2YFRvD8vWz/lCnTy1wwgPjzWzWjjAvLq+5N58HOep
JHisnx3GYySFEA2QqgXOFwBsDU16E7nLeLv0qNq3ftxLR36BgUTeD2bnDSauYFpwFn56XNoN6vBO
vAE/fu6D9TuWeKT1plRdhn4uoCnOFhnC1iCO4oJg2Hvf+y38MRlVMIWIkcSNGkjlAjhKOdbpuieN
mfYOsGCRjhM6TIvgn244zbqeEEe5dOgklumQdnI4LMuxa8SRcOhdwEixkPe6bebFG6oiLPYwVgPY
1NAbngRNEUNrTBwN/xNPvTkwDio7sh5Q0jp5iOnAEX/hfIHCpSAaaPXo02srtMCdtt0YOpXhoUWK
XrZCqYkKXS3PDpXmlA7bkc20OQ1Jxy4oFGEAOjTPfAGMyIk/FykkxE9QfZLMaZybpsGwUm/JXszp
27a0DKpQsqOKXFQKOZCjtpNt/HceT3e+td9TVLmrgGkh8lyOCkOhjPeAMSLAz9976t3r0TtNgDRT
V/KcTLRSHQuyQH8PTZwW1MF5Rb+uC0S0PEyhf4tEOLeCBbyo3Mhry7pBLTb7U+bqkZ5CVyGqkzht
oVXQf+sSTDF8+zAxlkfRYmGm4qFit5NEUiXhTSHc8Bwt1N1Z5qtym7A8hU2flIMaQdOV4Y40Exa4
xcEKoQeSK+rvEYWcx3TYbpsepx2bqqgGpGxM8WcYt8qbXsHjsR6WHPGOVRsDO49Qhz5GiSPvGAxd
SkXRwHQdNxCmi5MbyivQhU6m7q+ol08z1pnH1o8vFKXmOgAkRx1lMINp96YZhp2k+tjHa4f9HMhd
g5XJNfdxdMu9iJWedlnVx0pl6VCvWciCO0eN3Qm5iVsVCSAgqo9LgbrYd/Ra+ou/HUMPhRimGlHl
4POLadRVGJizRkwJetSretV+9EH9EYxRAlVBc4/9sj10ku3kMBaijRWCXKd8CV4S7rvfgas1aBuS
pkTzJz4SsHcpyqBsVF54GHnk5pp6JtczKoZG7JbWuXcIk7ugVoep8SwSbOZ2B4eew1rf1nG8D8xw
k0Q6Kggw9mlyEWLBYjQQnuh3ktesgI8EZu9tf4tVHNaAjcv3PpnpDQH4t/d6JtxdCncXgE6f+tpn
RwMQB7fhGjxLdPAwCa1P0RAhiUhtVZ0ozCGmSd2gvfgatcEjuzrG4rQ+zlFSoEjzeqSfsxpKez5N
Dxw0JTgiM1GOVhY0Gcecc66LBYUN8uVQUpmavneTjUor5xWmxLjRYGM97b1UYJVb1vHFrG0LXGwJ
1aNrjXnCXPZG1uDyTCL+QHv5oLrNO5tpEd2FKLj0ZHC7qd+FTw4DSqf1Os20A7vpWUQfrByiEpWm
Bh5ENixSax9km7BIBbqOClTXOg8zU3exdr+GrW3Lte46gP3zHpOCIZtV+CjpeAI8uWH5NDuSTlhQ
hxiesKF7gaoM7kA3Se8WYZc4h1W16E7GHgOguXFT9EnrF8ntVtIV7MCtt7tp7B4AzmItMMBwxQws
jKsHRCBoWN/BJr8d9kEDrHQJ4jyZEhfJ4sE+bZ7BmS6AjD1gTXRyrSyyexl76n08O2u9tjDbnufS
T6ZvIqETer2geSFRiIZ1rqsZ/AV38hn2x+4ebV+OHK0VI16GaYJT34H0bQrpzI9zE6osMKyEiK1a
52HvSC/N3XSGt5Mq0Pr6+dA2S77V8GcjbPuaoGw7svYr+BqswjpIZN6uC4YnIP5Y3Tg7x+mci50I
HNzEWfUrzHQXDBNCZ2CwiJhhSVubOTk0I5ydIrpdYIAy7oY1xL/zCYYVNE2zFkVU1mGV64i60ES/
ui6AO88Skjs6eTKIRc1sCENZcBjtvdBRs4MAcMl0OpIjhwn4CNbKixsoVnJsaHkTzGCO3EkzHufB
v58w8c2w5filBryXeduc5NbEHvr/7tzQ9CIT/7YxwLX5XBcbGiI46xShNhBKBimSXeAW5i2QLSfS
67N5pDrffEBUG9+AJDiBk2F0EjxSMIGKdYJpF7N42OMuB8QIo4XQO6O7z0Y6RMh2HyTWGxhAJcx6
N0EffEe6GyCLFRVK22MmEqUwdoM4u0iTjR8Cn7QogYzS1bwYvhtQJIaZiBe/GpMm3Kfj6h16ikIH
4ydqM4uiHkl0XdvcQfUJUzpV+88YwJ5Y41fR6uU6ru+wZe41nJlwk3TrDVSbtgFcEkN1IlKNx986
7g69CP7csC+73pWffWL8R8K6T7PcFig6ViGLLkx02QxjzfKJeWDZpPOSqVkmdZlYj2Z1Gib3Ti1u
OUw70DT4U1GvoX9HF2nfxgj9u5bUPSVO9wLEVhYoUZ2cO7E4BYJzzJ4WXswbf2jCtS7WiL77Tnjx
UJws/SdcWUiJUKOQnpf1MkPGwq52V+a5xta2+HXpxjAHMh3Zo9K82dR1JGCOTkQwB+qGjML6H0XB
eitp+2D1Kh+UcQFogO/nT+tugBNx2hIQDrasduvPEfYlt53v2m29TW3TNLmZVpXbhX01wbuJFMbK
oplZFoB15E1fSXhZUU7NJK6U3e4TCXSgroMjTJ62feppkXE1nxMIPaQ4iiaueKDPpJan1XRlZ+Op
EEC4HsTgf0s8tZydtW6KX79yY7/B4x1mcLpoR/Sn2zBiRTLLHaUtx1I+53KT2ezwr3IZXlm07+28
8xjF7o/OtfP8zzS9xrely2Gzw4CSz1vSCkZWqB8QcorOCQhgOmNA4TpT3oTOIW0GmDkHWMZY0GA6
26afYZrzMCpZOiq8tOv61oUhcGwwd0bZHMXUl8s2PNQLTY4hNWkWbsGRSJwPRA0GpzHAkGOAtGHD
qPFXqLWTCdDKlNyFimDcZOqu7F3iFDFy9IrUVVha06tTlkjMi+2XtIiWNMTPtH9ZXDHllDg8h9Lp
JMh0Xk2/T6L260KCe8eOeDSxQ52DwD0wZwZTYYUNX9vKKgoUoJsBK3ncyQJ5VC9T7KF5A7f/rHRw
jOGqDWqJI7+THrZ1/Zw64KPE3MuCwfk0+RKxiA3tMmXRDAxBy4q4F4DwnHb71jd8hGcIG6sA1IUn
xHl3INqMQ3rQagjqLAV/8iBGFbyG/gp+hY1mtmOe75znX2cULYEzXz7G8A/MDAxmP9dIQHtdDSSO
jA/RZQxB/dgJT+H26pyXsBXxvaVxf641gMYKxgFnuQYB7uXBny49mfgNM/+XuvPajhtL1vSrzAM0
euDNLUz6ZGbSkzdYdIL3Hk9/vuxqI+URqdW8mqmlqqJYKhC5gR07In4TusBkH7l5SmNDO9TFaL37
fVziUjIOyY4WhLhA6Q6QMVVdgvldUnBfVZitgSR9TzNCZdtEvqmAovjqbdNrxVLqma1cCAbW31MJ
mUdLZ6CTSV9Oopa8q/o8OIpv0Nup5CZfFngsUqxa4bDson646pR0XIq8jAtJifRDWubKYyCf0Vxx
KK8YVEW+Y9Ta24hCdVSk/o1WbuJMmI2ngEaZWK6qEWVEUcU7VqtkZGKhPIvSxFjDvu0WLcIgr4h6
kh3mJ8eBkDl+LwdOlCTzcsLI0NaqSbtWzE56z3B09aScaYzl5GP0kjdLU8/AACh5d36qP1haew+P
QAZc9RdqNFSLSu3V11It1oa4F61xP6m8C7xB8XOsTeQWxlEbs5tcGB/6TJZtnP2M5VhSClhqeYZd
9WsfA0Av5i8GHPSp+CMPhuCQxxUfsh/9nVX3ydUkmtiqw8p0AEeMauGnHem2eNeUZjC4zSig3q6i
2IHK1TiDwNC9CctTsJMQLKKS0A9nOvVJmo3bWJq2qGgDB7zIOhYB4q+CA00RQi8qhvNma0CCYXS9
q3KVOnQEYM3I0A84HtwYBPM5kily+7EfqO6a1pOTWDmZE10IPODwcGzjFdzMnp6dgF9tr+prmvim
BwGC+TlMEZRuwyLt7akuuWmiNBiBHDUxGJ0ZfYRV0x6mRpLa1VAW9L7zOqad81eyrblNGqpPvTb2
cEVKEAV8nvrMcAwGVa3McwMmnPtgoxsCsymac5UsmulmaIHHjJpOb9aGwwbCmrDuk8l8qOq+83Kt
Arw2JmGTJEZ2EuFqto6aCdNVPVpYB+Dwcu4kT/bckEcHsz5hN0flY3dtneP63cn5W5CUmceMrH5r
DM28KOUoXaa5om6lso88s5nEh3nW3jmsng3FWlfRoO3oSXD4V4qgv0xRYG7rNM855ia4tEKsg3qm
0U4YA23f9dV4w+R0n8drCfQfVOlOGOQK+2+/6nd9Vxbv8TQ1KwxPM4UqAcODLK+3wdwRbTAmKval
YmR27/vde9yGyY2md93jKOMw6Kol1kMOLU+6+PIw+70blL5xO8r6sIq6OlrRxIpdI2ivc4Z4n5hM
Jm0rNv56lKZi3RKst7kx1AzpVKEgaZqfLJQmG/eJmAvvYQODq0664FWMTAxk5XIA6RNHhUO5jRJ7
GvzxOg/lCnNDhnB4aTP6h1DN5UUmJAAWTAG1xbbhcINEQvmVHqSIJ9+We5mUGleH3rjvpeCcGxrR
ekho22S6X57qsoLXosOCUY1KupmkLFxrbdYCXFH1YNE5l4ecdgrDNyZmEDT9oGB2HLzAPqaTIeVw
6JKhXGuxmj7Ayqscta0t7ll7b4SodrSyKhkiINVbSVDCOzXtBsM1AyEiPQsP0LXEc0Y4FSCgRtCv
86AdXo0uL28lyJf7opgGTHv3UNl43pIoOPCDcV+xov6pbqf0oy0sw7drUwGDU6Dz0HoQw/4xarAB
dXTBSlDQhTSZ8+5HqE3dlZ/OIu6d1ujFNRQ6DSPJa4Q/va2kGbSRsY9PfapRXGLzEq/iTqIDEAyJ
f5IHwlAjsq3FOJd27K3GnU3RsJOZLtjEnM81NhdK6URBytNqRpO7t4InoTWmfW4ZEMXomti1Xkdr
MaznRdQqtTOPebfA0brbmkMtkCKGoRv2OKsGaRO7lWCMpzLy+3ucTbMTV0q21Hr6q6YPzCTThEiN
7bTOpDt4AzF9yEzVDqGpH0OjeVDjNnVC+L5uqofoIwuTidGdZF6L9M/qJS75ySGcrX6fxdP83GYd
IHAyZ0+a6f8Y51Q/4Rkuu2GYCwctgCAp+UK8VpI6uyqLAk/dog6cXtRpCBptscO6VedAzwIvYkQr
1LkkPComOmyG7oSr2ZcNugpddvJ9YVwOQRYvYikHUpgL40pKm2ibaq3lDZXfenGjOCMng9N1U7hr
JJNXauw1RwdJI24lIHuNKj9aeCoeqqgcngNtpFU4VVVv101rvfb+6N9kgYyRVdCnblFV1lsQadqP
JE3706hM/qHBeHTwgMOwig0Kq7R52a0VgMA5QzLN9FRz25Fr5mX6ns19dC+A2nmhcKYYWnVyJYTN
fWyJliMkqfESd2PhnKscz68rVAS+hLevIlUZffCZtqmWlodJKRKnyWq+h35oMQiEeksS5FtGJUWi
jdWDWmO7q0sy+RP0Kwrd0txHc4H1sawMbqD07Q+GqauLSSwIJgWNOyIgt4B5bbnK8ig6dP2ou3mU
Na4vp3RNJdh8KUzcAxVtGK0EWlO1DV/TuMb8r3ebTG4XcYsowsunWrOjgjZjHxZ5uen1lnCtNrCj
eXPa99bsK8XGB13alipAaE9rfD0LeudaAZy92UrO/LlKpEjujE1paCVa/zpYT9bc7dTej6HDdloP
gteqnjCU4qPPPGUPKA08rjkpdUB3n7pW4A1yg2g8VeaNNCnBQUvimVFpWrNrwiENcTdUz+S8PDtN
qQqZk6HC2xj4wWtLKHqqQMMeyriwKIKh2Ur9EDIbScEc2Sev6zFkpcmWV6skrUss9kYt2GYa/Xow
ZsGFIRe4eVcMDxEeaXY5WOIZ8YMGFYn5uxLr5mmajOxtLKGHO0Z6jrQq3ZUmE99jbZCBY9V5WGrQ
iRdgdmRtKSgQyZEZgf5EQv7Warnv+m1juVNf5R6dXvTxgz/vBzHjrVWtR9oCcGggGgalvBajt2LQ
nUKBLTWNSfwjruRs2dUNb26lV41d6BZTpkslwUhfTRd5pZX3UtrrV7HPgM1goFurlDdW4ENIBDsW
72Ig5xnecjy9jMJI67KhB6nrvibaHJnRR6bITW2nkjbfRFA5nWTKxvdSga3AbFDxlaZweA0mRMd4
RpsStIXwEHXE3NSfQlgnaQ8FtSHdRFBylWSBgY2d0H2cnWbOiNcoq05ZpUynbhrQtKKG1SMC8PDy
hwZcBRi8sKsMcd7o2HS/SoI5XweCqS86ZRTPbC/W1KqpO2RG3LkBwhovnQbSnswfvQHSmg721vKa
9qPKGSLUlEHxaRwVV1DE6nqKyHhhCsV8ONh17hxVCkmjok/bIYwptKphDgo3KCb6obwGOArHcneD
obfKYM+h0U6mAGTW1FN3J8itfqdGbbLs5xJkVgtbugho1GZ7yscVHPZmo5Z1/tappJf61GZUi023
zJnsS/iv0H5lnf4u+GS6fjUthSKUvJQLukE3NltyuPMsrYZZV7pAQ4hKILwWE03A9p9WTGhEMkUz
Iuo8M7VHWEvBjoKjuJawS6bpGZ+TypGJQYI5WqfATIRTUUeRNxgQ84K0SK/Ftno2G0i200zqZgRC
6rHDLYaaFyMgShvtYgbO3hTqGdSscVdz0qbUIWjBfqdeirWFkg7xY9DoG2koqBQjHfOqUtCf+rKM
3T5pow+oXaMKFyxo19NoTDdxLQlwiFtJBnOn93mMc9hOUASEXZr6KS1ypWEwW9QWV3Tt55cqC6M7
rS2lA2Exn3nbdelVQgT6pqVm8wp9ZlrPvaEvOzCkN7Zd/Zi0lExJl/s3ejvP4davw6emSLUFoIG8
N3p9Iu1o2+6YcbI/ZInWXo95k8AFFYhfTGnC/BkuRFmG0loVYpG4J2El1GW3jTx0g2u0OWFxZOWc
koknmI2noXawrA7zeUOFLR3xPas29dtZrfXrzE/G2mYqXjF6UkmfSYgkNh3jiVAKWFZ6iP20ATuv
QVFMOte3ekIsczuamFQo8pkCNo610O7zpG7EReK3wVYyIFDCWcT8Ws7woBsoCcLVVDNL4SoPiWD9
xDCFIi6MvRgmXbdQ6yB5xKE52flwiE9Z1TElL0ohxFkChaQtFJl0q1szumAdkMEWS3+2RQpoT+mM
4Eb0O9Nr5Vrd9L3e3PlQcrYoYjqm2qXtI93kBHpXB9NYgaTp5tVI/xXByo0S4f1mmrB0x64e4W8Y
0bIashtTbg+yJvjbbogUDwPPecvQm+yhnDUEPW1xVvXQKWxi2XCHgAqTujSBx5aXL11cdYXTTuYZ
xJfjVY01vSeNUbwocuhZCY2f21RTQ6fTMLXyGZnhjoKvHSQsNtc5rOHtFHHpKZzkRTdDxw4bjJJn
I6QMnGGxMpcrEsbbgJx5W0qCYGeNIt8xs0RFQYGDWmBW/q4rreIG2Xn2XvTIn+wMZ+o9g47Behso
RJ5q5voZg1IhPc2ByEQgqztktT/B8TCnJRJX7RRLakc7JRKf42bod6qaceBNnXgwAy1wmlrIDoqF
C3uFWvpBiYN20cCu2Vl5Fh0G8ogN+D1tZ7lOBVuhOOOIAFYPTDHy6AWYXp5oxsEajNGNJzm4rUik
HsqSFvakMOCSaULTIq508x1PC0ZvQDr+QCHZ2wEUHEef8WWQfTVbWCmiIzsNMv1KmRrjWa9T3n01
SVDHTAgFIbgUJGSxEd5FQYYXZs3onT3O0PL1pDWIEmVNWdMS9p9EK05PgWKOy5KJL4+znmRujkbx
NaiUAlaD2m5jYTBWTX5mW6lzMNFb7kW7E+gkihE3LmhC/JbBV73VzLTb9aVUb6ZCKTdRPnPiKxx4
wiggsjEk1UXIMcKVz0uHSq/9GMIx3uIRG78NfRp4Y1LDAlI1zXJITlBWkkmFydkSj9q6I6q8ZrXC
hCoM8hEGWLQMyyAbXqTUit7rKLkm2RtXzaC1Nj6QxRus9GabdHGy9iNDb+D2sf84TU2xslsLN1ez
KvplaM2cXY1ZLOjRtRuTzpFDVAWiZlPuG3Qv53k4/QJDXGU9IFN5JnMPPyxojXcIbBVmG2T49Yhm
YEy2VQE1nEVJFoy+LLgN4gEAv5UEa6UYo+pOBj8RPwATZHAYl9TjxX6UUduM9cyEDKPTUdboRkH1
o62FKallDq259ag7jBupigHx0JoFyiC9NMg170tJb1djJylOoEchZmEFlf7YaPQpE/owVRFCOSuD
ngXt1PFoFIb+PqrVVLtMis2WwzgNFAn+hiAvg57L/iGC8vhDMCu6IK2EClcWBuRFVRXxQkvj3E4O
cvLwPdJydaUUvbmQIUCDwlj5SoqDEiftZiCbtvRxU7EryW4QMK/rcx1F42TaaHXVv/mW7N8FoZZj
52+B042GWb3X6mwstBBemjzWrIA4SddzOtILkc9d4HqsD39TslCaApXxiWoQgBxr+rQrVOiOAFfy
q6hX4hPDvqdVX4zDYe7k+KEMhvGxaBMUJLUIb2M3yl25HqYp9oY2Gj3dyhQ0BKrlGhW0ZNQ1kw3+
W9iQ3wtP45yMcPorlVeFJGqXI4BYx/SXAvtvwNZWXYhhsOp8q15lpdL+iGcIOFCbCZVZocKlKwXY
JtLQeTIDORwBDa3XVWPu0EIRlnkYNOsGprZbNnJBI2v+qEH40Z/nMDaHbADR6XKdvA8RNciqmqW3
HVBo6iUAEggFc0DirFVLsF+QH9n2SYt2otalqykR1F09nAvnJBk2yPPzVdwqEbV1AP5iGmP0MBsl
8CXvIaAV+dGJlGJvtlH3GlnJuMgYheBNghDeRi28ZK80ANtHBUZjrFTdLqvg25vwyNw+Z4s0bRDd
ZKPwqKckkG2dyhucCMJNEdXN3TiHI6KNTD0FqIU2ea0WriG24yKOp/D0N6XtKcJVI1o12JI6SiVY
ixKX4oWCiRAqaGi+sXTHCQUg356VDq0fweOqNQbItkLVvgWBH6G2ThBMKMzimnAF5XUzDLl+Jj7k
HoXKvECTrLjdlMml/bcIRs1YiIO+jElslnEYwvBoKG7/1uI0YIZKGq5GeHbH2IdULOgMg5TUeFhG
FCLLDrnQXw4H/5Qg/6Kt/beu+VL7/Kmw+Rcx9KH8yG/a+uOj3b+U/z9IoDW8cf7vv1TG/0sCvS/y
l7fiF830+X/4S/5s/F3FO86ycMDRJVXENuhf8mf+i0gJb/ESINwj3P8ifzY0XFUtNNEy833P3nkc
wf9URmMVT2NSJOETjf9S/mz9w6/hPwJog/SXY1LFcVg5ew7Ll3ZqAAHaxHgp9DLyiUk+gdttT5o7
OUhyHBLt1R42VidSjN0gHNkMXu5my2hpHGYGgMa0tyd7e4+SzskKZ6ksCfK1PT2SlW66RZi58WJ4
nFbapvfazRCsNNiUHT4tdnN133iNna2yleGZi7neTTWlrELLEEHNPZJUNF6U0JCxHQQA2b7XrjHK
7bmxyRkXUKEkb1yANQfPmts5p467OEFA9yw3XYZr1ExLIF672IYnZaA+2nVbGJCdfc8o1p14JZ/S
NbOZN5rdL+RNudOX8rJ0taet4KZcRHDFB3VVb1JPfo0WuBeu7gdHuIENZJ9/gg8b/4CqRdn5C4JR
ZNjidf8k7zuns0++Q854oCDW7PvN6f7esvfb828mp96l68Z7RoljGzZp+g47mU2ScldbcHD7cXF7
G9ivowto4nZedg32bif3VQnQnAMQ21txCXmUxxHNsOXt7j5c5JELFZPLPUf2LWtlx+vWbfne6Bpv
kDps+gim/Vo/KW5y3bqFne8yO7iawEOjO0nO0a460TIGdoHhBVQGRnGq3uYlcplVu1WRY6g03RZA
BdjpBjvtFB3RBiybVWdLB+h+kMW9MPPkA5G+azb80s3DYBzrx3mRuqYb7YI178H96E02M0me0w3q
BKVcSOCarmE4OXQ0N02PYA9C40DoeVUHh1Zt91EeCKLqh7aoTt2yW6Zu+waZHtfqbR7x2BRt/QyP
V0M1SaLKs+6peD76/ZkZtmSQUrNMbOshh0yPfvBO4dOwcPve8WWPcLqGtogzGYTicH3Mw/VTPa7D
Hx3CWUS2qg3G4bVbca24yq5+mp6Hxh7pmqV2DcGwWoU0RSEitAD6w7ISXWPXiF7fP8yBo6VX1gk1
kFsuzYdyH+7kvXJT78DW7nTjKLxar8Usugitnd6y6f7whbhJrhBUHgp+Hwv7YfBEFHo7MGBRWyCp
Q6nC16RQgOB6uRx2xjof3RnnttDjvEcxJUt7pVkDWEZMjPyRY09OE84ChF+Ut90LNn/arj1AJa7h
+E2bDs1buFJcf0OBvKaoZhjXDxSv7uy+zqzW8bjbcP+VI95ULvPK3AKuEwIoRJl2eZvTyFacCGrs
D/1Z32fbcGmtfXORVo7gKZtkIfCCQbSPBE97Q6XAOyAt3dDD0AOkr1gEJ2Cktrf1wRU6e3zkrato
DD5Ix6RxtCcX2iF+JG/xwm5tOB3LbqXue7ooLqo07Y0PZtn5Ilx0i+O0QkvF0OYtJEVWh+YmaMmV
cvDvhEXinnewqNzRmAehp6/+yn0xs4aU5VEjbhhO/+if4mOwHd9106s+hFf6M37hyJXdKIsK4iSq
rYcKrcV0KyuutKLHvlCdxeRNHrVzu57dQ7nQtq/oSvZsm2gbvydX+gbYQX/JXclOPqhMBU8cHPMp
fc0oXlby0zHYWy+Ifms6P0f5WjlG1p0Sr3v5aZ7WrSOdlL38ZO4Qd9s0ZYbOfhPX0rw3D97sIKx8
pH+5z3a9Q9fjVT6uleul4UhX4Q/lyjzCZ/KmG2VzVa3jVbGgMSgG10ayLm1fvVdrPlB9BdYQrhKX
sOy9vITY/zrWWrRvwlVx3FCOOw8egn77anI97SSH3pvsyi714ru84ysbptVj/vKkEMzxQYa9uECV
5g6L8KVzcxuBiy05ozd66UpzZm/YXckLybnKbTR2QFuHecNHgAvsZOti17mtZx4wh+ePICeyIUc4
OsiWbfFnrGWq2+mVthlcbohfDzvYATYErQg6obJG1ZHs9adkrfqb9oem2XyZ/ngylv+4i6v2/pzK
bdNlaaf3htcRF3sbu4ZmV+2GRSfzklMS9D9iedMgBrRhFs7OtDh3kPkXcN2aL3cY+Zwtvjmq2o0A
LeyQZi5Jm7TspkWHUNDGFmBJ5weKJyPrRl5Pca++BWINoXOBCuqoLZ+EvcRnsFQ3tOnyUmO5RIsl
OhP3RXm5g2m5uXFWPwSU56681bfm4u6KPpQWOYgutBd0zeuac9PYS1cUZNOR4tntFpVbucry/Hfr
CScKKeGZM5bbR+zG+OPb/CWhGWotmx03ZT7mrOSwE+2cIYKDHe6t6nnyHeG9V+k2MULSjtSD750Q
RgwcX+lyig59sFJLzjntKeWWyRMhRyCRK4WV0q8sV4LqpxYb3RK+kUDeFhm/LnPCX7LH5Udxtp5p
Lv/Q/5PeOSRunyeOV2ezm/+zLeqPl1+yRyxt/pk9Sor4d93SsdrSRfI0S8RM5i/zHOwCzz44JkNW
RCyNcMv52TxHFCndGRVK7Y5d2n+yR8X4u44Tj2mR6elkkNiQ/Sut/SXB/715zq9mSgJjOynyGSt0
4Rw5MHOxPOsiri0DELMKAmkZmrP4Xzm+/efqFz51zL0VxcavhFMea08ZtYw9oWz7aZ3/+Ul+tv35
7M7P3jw/mdQ1UocFEBjQNUXmAdq76TaaoX3z4heOZAoQUZXJvX/K0/i5ZEgGaDOeBd+78/Mn+unO
lb4BafO582agKwgRYItnwZ9M8M53+J9i4D9LfmEdZ2mzCryVBtcAXKS7g1C8pLkILxqazPp7939h
tDTwE4R55kdIUzduiyFZGKno/8GJ8rPHygv/8+KYJbU+MiP/BK4MPKqq9wzVYs/9e2v+5pX5bG1w
w/r52g18rHmKIutk9AWNt5r2pCZFzBsLxT+8N+dt85vVP9eBP/+EthjHOdehZQZGOe/ToSxXtdZw
mGpRS+fjrH6TuldBNJLl1x/pk+WSLvZvasJCa9PMPMVddzUjVAFgU6e/ojmh+L8KDpf2tZql5Hmu
6cZJDHTckHom6Nbaw9c3/o8l+d1SXezfBKepzmi6nlJV8uQKyGkuGJ27ltt7c74ranxh6Momh6SK
PfxJUOGs0u7N99dGu+CfhfUG+fwPH1Q+/9Df3czFfq8KqVFnCCunzq/Q5QyLOdgKGOPEex3UQlNe
RxN3C4GsWl735qMxJJzCip1W1cYXd5mFYP2vf1U9hai8zqCGhb0B32Zi1u2Ps1vSH5btszu9CB6i
WfvZGPb9SREgLyuvE5wHnRVRxi2mEhJFfEapIdQmNOuF0JUORlq2kY6OmFswsao/eDdyyvx+xS7i
DJK/WKjlCWJXdhbKUqSwcmbWLiWdFcICQKY5DXR/QiAAx8FmfQqcDBmFjL+z46u+PbYIFvR1kiwQ
gNs00L5eIeOTXS6d7/in8Aq7N0EtVkanKusR89fGesCIxqxUWOtxabep6Aw1aW9YljeSkJIpNT3C
SS2+x/2MArD6EZXWLiqzR0uJruVJ2HdW9Dg2wZ3Q4OKHHxOq4M1AW7EOp60pCXujgyg8hs269ZU7
+DavSSa6A6gS9iXjM9xlL0wr1wrDbSfAcvP9VW3G0OrnK70db8gLNtDxl9AhtkLIvGpB3JxXLMLg
DQDqqum75axKp1honqO82uelBHlCrlYWPP8wSk+RjktnJaCfTiN3StP7QRgWDG/yao1hENilLeR0
3GhRucHHZtn01RbfsytFyq/PPN0Ar23I+v4RosA3o+BFDJeGLMB8IqmOcs8Bh8sk9S7WG8sulbO9
2OQqbCKlsX0k/V8/88+i4GVgH2eO/glkB/LjQo5qMKvM+9alL+184wHHDYsm7VEdeCHmVseSo3z6
3rUvgrdaZImpl0p1rFCP26HuX5lmdP31tT/ZBeJF6tULDbYHhlYdsWXEC4yx0+EpRix7AM6z/ruB
Sv9ONs4p7c9bDXHFZKjB1BynwTp1arqJxeQPvt2fPFLxIiIbdSNZOP1UaM1oL8xpcd2hd3C/tzgX
QVTQRlOIlaDBv8OkHaglYElNIi4ThCzffG8u4uOomVZZ6VJ9xAjmyLR3uOJ6/qcpU58tzkWI65gO
gzXbXB8Hg/PG0oJ6NdRJ+L2cQrzYvtARY6aqp80xHdMnAzRS14OPrxf+sxu/2KiZFU6RGHb1UULD
CSQ5H5nXUv7hTPr9xfHS/fVtNEwhbfuBsJP6EoNwuHPmPBjf2quqdbFXY0XIizM2eExG621OAaqK
SPxDLvTZjV/s1VSup1gtovaYNeYyr1H4NTAC/xCMP7v4/9qjU1MlJheXLX9RNvKM+rmZ3O88T9W6
2KW+Ntb4jphEmQrGJaYJmhv7OH5+ffXzg/vfWRn2sr8+0KyHdjMgezkCFnc4PjPCJU1uqiTewl76
MajRJm8RDWnA8X8YsPHZYl3s2kbXp1lMzotVJj94nxwlR9nz9af57NoXm9YqjCAZYDwf5bok2lt4
TBW4Wn998U/yMWZb/rpW2LBgxlwiCO5bI3/JM014mo25sdPeN725GuEE8ZrhkFjJVyZjqnyENXRJ
E026JmWoDnmv+YvZgLA2zrpylYqmZOcl1oOCLmk2hO5hB5vtPdEbTDV6Sf/mC3QREKBOG+MoiO0R
ktRHMCLE7fo/TS89b83fvD7mRTzwu8yvLejpR9lIhFWm1QYOQsa9iGmVPqT1rkMw7aWl2Ky/fgaf
PGDzIkTM7ZBZOfjvcUyx9qjFxJZarN++d/GLGAGQ6J+9NzlqJ52mX220NPKIzV9f/bxff7dUF0FC
UpDY4xnTHvHqiBBjaNlWHdrMbTpJ+taBzkjUX1/QLtYa1dSTmhmyBRXDqKsY/8G8//oDfLb25+//
lPT7FRBjBNvuaLQTrVOtedcn7DS+vrh03kS/W56LsIAj8JRF6MmOlmSpa7Et8BcYojcDHNZWqnL2
4rFH2W6GyX6CBwMlTam8NIR18/UNfPbpLkJHYaREWb2uj3PWXBdlve3yP03//OzSF3GjEGK1rrO2
PRaG+laK6jvkt/ev71o/397vlu1ic6NCUTr/7HEbF2O3lqqJAX9KblGvCii8A8xN3BLFqpvExoMe
hqo7VIAdCcFqI2CYjbcmgl1rRvuPV1F3Y2Q5oAna7MWAxJTqZhKwFvXhOGYtx7Gf1MtZ1lMvL0Vw
h1C7rXo/c6V5AP3KTNnrhbmyQzMEc0TQ6/RSm61aaBYuckFlYeLs6qhiVaG50sp1iI7dbrF9vBIs
iDOw4Ro3k2fzMbEErO5CZHIKnhQ3UIDbRz8BjpPgVLuQQgCWTPGtm5rYEQcjdqekKWnYSxksFx3t
rG49Gn0GDRmluT3XPYbbY/86RrhSVFn0zdPGuAhGMg7dCeP8yqNf+zshk0y7kOs/jaM/h4XfPNjL
ibqJPBR+DwP0SFO5QzlSQ/O3DIEaWJjW0iQkf4ion4Ql4yKC93WoNoGol0did7hGP4vg3cqq9Sj3
38p1VeMi8I1zkpWiITXHpqwOXe0/i3lx+/Xr/9nNXwS8MUoyc8Jv74g6VXkyayW7zsUZS0Q9Ed2v
f8Qnm9c4f/+nqNcMQjpNY1Ed4U8nLg5g8Ljb7A+Lf17k3z3ki6AHJ9ZU+6QvjzisZg40TuOsbvjA
r4bGEgaiWP+UfoiLHuXlXITBN5/IRayb5irJjWgqj9hZ71Cyv8eJ+fD1cn32RC5iXV1OcjwE5Eh1
GsnbtithM2Jottcojr93kBoXIa9T5MTA/1o/ypGIPSpmphAt69JB2jF+q0OuXk4x6oTOmOpJ1o86
bEtYttNdbA1/mMz4yQulX0SN2dCrqC+5tpDWsAniel823+vsq/pFBpNMA84RoF/HOHVqbRl+rxhW
z+jZz5vASExh0vDHOqZ9u86s4SVQrO/lLPrFFpbHUa+g0+tHI7IQHfhBYscD/IuvX8fPFvti99aW
MPuTiSy/CiV0+Fh2OJMU/mF062cXv9i9yjD2DDHI9KMmFLFbp+2VP8H7+PrOz4/sN6HhHwf+T3Gn
HqtW7lB5HCuxL68GHyAlsBC1dpaE9aGlYlNhIHn++od9smv1i10rKmZtNL2iHc2xQnESYylgmrVw
hXYnX3z9Iz5brItdK1hWgrJS0o5DGTmDXt0LsvXxrUtrF0dYEMGZL+uJh1wJCQ73Dc7OGkyn7139
Yr+aOrJjRgRw4zD/bMnMb3r0KN+79uV+DXGGQKxTH/MY9rGE/i4s1cevry2fV/Y3b5B2sWl1mJRh
rKE/HeNd3hpL0UywvVnI+a0f4ntZ7sdIc0VpOWYfsvKaKg+iOm8VHX8AdIr8rtpEc4LZ2h/i3j/w
st/dz8VOV8OxmJI4M5jahrhlHP+HszPbbZvJFu4TEWCRxelW1GjLtjzbuSGcxOZcHIvT0/9L38EP
9BG+dHB81eh0WpE4VO3aw1qhT2OZoF18Dpiui44UKqS+85rskA+3SrWMP7E+NnIHeDBrzkWM5v/o
Gfv/WVXpnJ/S/3i7xiyrFtctqhMh1ZaRJJuZftrZ/vuV/8Oj7lysC0r2ac1RsjpFvnMDGvhqtIy/
rcR/KKPJSy15AkwZYIhfnnzIUr8ASukz0+uD5Hy6rZczL6Nx5gNsm59JNDxJUb9AUfUfpnmxw9oB
I0pDPGTfHPTV4FK3qgaRru3aGu8GIWk46/h7Xe97+6qq39POpBlosn5QbLixm6b43hWyLx6FqiyU
GN0pP9kDHPGAQv2B7njve0vNpRx+orXA0VGrTgyff1kWPJDAZ3Tlv9/c89vzb0/xxTq2lBUTBwLf
aDMVN8BQ6bfg2AhKsfyw4vF764K8WNFG6lPgRcbi5MXThwZC4I4v//3r/+HZlBerGYNVIHnPAs1o
CjZlkNHuXv/trv4jk/uXayMvlrO0T5YGklVx0lREDwkSpcfarrIbywBfWEMBhZ3Y1Yy6+U1LR6gx
3TJzWDwsmtn7bqyL7cik4hresvszSavh6NvK3MYpicmecyadFuLJsSZrG/Xj59TawL5GRnLXpUO4
XKbfq/dLebFuxgV0f9yJXPweupaV4Or7Ziru0vrIpJ6yCyYAT7yjO2jjL05f/GW5/9ONvVjRaKjn
XFz0+Sn31WdQB2/C/cvC/adPvljOzHESnqkr+j9bJ97Izm0Zve9233serf+9EDte60tvGdNTqcdy
I+JGrAGW/+1lPfdw/dvb+s+f/8c6byvDqReGEk+lt6VtPyRmIvV2r/SBgn7p0KGSQcWqPuxz4JAy
4QXtVQbkDQ7nokwuFkC0zhr0CtmJF18mW6aDVnGQwANIwko88p6GS/J0hij59SttE0Tgq9y2HqOh
2XTkPvmXev9t5E/RJPzPPytiL/zexbtYi0bTsBhepCN8WsyfsLbDzkSX+a3Pti+WIGrdIrPzKj+1
Q0UlHothan3vntsXaxCjRrFr5Co/RU18rKzurtbfWzftiwUIPkCGHqU8r5sklHw0IfFUPH/vglws
CwULTAKiojw57iGSp+ab0YJ98eLmEeIxDpzshVWDTUa/kZd7/d5XvnhzVdWUednitjGXHGiczkGP
M0a6/t6nX7y6iVP57jRYOfwXZve6Kr9lKi/45odfnEjqynIh8evsNBfxq3ATZpDPNLrvffOL9yZa
Rt8egb2c5lrl25hZO9urtt/6bOvivcmlSf8bUe1JZEG3GUbA3GUAf/Z7n37x6ixk0mJXpCWYOYkE
Sv1Eq/C3UqD4JwXxL/u3dfH6RHGd59pV6cm0jB1L5ZEX03FfWA2dxj+YRYtZ/dChHGQVZS50k/Sv
4Hk31myFc7wAKueIXRr3MexgW9u7Ft752P228yc+oSAxbBfO0eJTXGYabFfvyf2uMMsdbHFkZhkX
IQ9p9Vpx+nRZfe0con4PgXY5scTWytlX+jCY2/Ni2nnjqjazHX+y8FgYo3lghW/sBHvBj6mqvLDt
b/gfLUZyWlqfen/+6Ue/Tf9ZRGIl5R2H3SPLNZrZ34yzYAJbsz4b3Cwfmk6TJeeFu9JnaZXc8a83
Xg86smGy5VCk9UNWHnJ+j5F8RnPN/f3VadiY/Dt8pCBNyJz7ashu+Gs+Qlu+h4PUwC/J7pX/cxkZ
jzFbetIlEQYkaEbeywENxjaLPvVQb7kg7DeDWV9FhcQDa4IYjyATNFe9uQ2imP+6Pe9CM9Oi5VDc
VQJK69S8RgGdlvWr5RzyMT5qjjWiPE+hu698h5j8SlyUe0u8tR3oFeW8w9K4jhRN/I1CY5RslpgJ
0/7Gco8eBaQkBnhB3ll3RRhDP54W66xb2p8voUAhx6FMm1vduoBDtn3/Dgp5ZY7zNcP96yKhfbBe
5zUjrLgZ9Zufu5iVmONhpKf5ZlLhn0PSf2zvyUi5N4CufeqyGPlh5PyAgfGXzfX80P/by3BxRolB
rcMGItD3+vEJB8dIBQqzkI2BYZW2SQ9KDQzS917riz3ArwBRDfSEnPIkPoIlfJaxe/29j77YA5q8
gdagu/zk6kQefFxxKzl54ze/+MUeUOspcIHrco42qrdyBJ7Wl3/JwYrzN/y3G3CxBTQUrR1ntNOT
4tlPpiTEN3XFC5ZoB1TR9hyTdPk9wN1+SPbJIm5F/5dD0p9u/cX+UEy9KqYsyk6+XXxR8zJOUdDV
T6Xr51926gS3PkPFf9mL/vQzL/uZ2zmSbr246cmXQXM9BhApVBfBqGTieaW1Md0oP0vDGNwGtHiA
4LyTIjjUCMTAfgl9SL1Y/GV7+cMPv2x1xsVeFG1RqpMJ8uaGeYjiFm518ZaaEgSqnOONzorue8/O
ZeszHBzwmnOmoEyOH03hv5Vz/PHfH/rzdvgvj464jNV6eylbmlhOAlYa6/N5VAqqaHgehz+YeRvs
jaCY1wC9q+8dksTFagECZI78KS9O4JyGkAYXqo3FNwuN4nJ58BwLMOlcnPKxelewV0rT+vHfr9T5
I/7tSl0sD3bSdoYvdXE6S7KEO/wg3/mXh+lPH32xNszayPtMWtmp98yXqMtgVjp/S4P96bMv1oYq
69rerEQBDtZ8xdbESGX/lwDO+sO6Iy7efhH5lS4CmZ5azyqvptmEwuMgfe7gjW2SzErjlaF8qsuV
0VhnS8Q9s+cAWAKnzNYJKuJdVSUWHiyjZEKzGTYok5h7jgNm0TC07Vt0LCs5xO4250esR0uoHMtJ
E/3lB/zp0HvZT9t2M5rUOkhOmqHf3MkZfAZUTq0cKuVqUvfEMzMNFfyHidU6H6gnEGqN7qsDUCtz
TueIamGQiF29W05WjvzkKsPYXGQAtqAZicfeLTe5V+JtRFslN+fQYfCj8BxtpfaPMn/Q3bC2wRct
ndz3w29Tvw36L/vCH269eRECu6Vn1k7GryPwTeed+NtLZnn/dC39y8tw2dDbBlU7kh3NToWok8c5
rfWW5OnyLN3R3w8AyzZACNpNLkpQuyg0dsoAfnbGOto74TO9Srt1RISDqTXAiWGFtFmUL7mVkFEw
OongrhPlOu3G9nZsU5LeQLRWg5fBh9EJdthgHG6nysmhFdIa1tQOlsnBqiAhub3YgoLNr8dedWEb
l9aV2dZEIl2mhm1CzyF3SBrPfhU8mIW5diZxl/SMFtsTjHeAaM6qX+YCTl7drrykPsP1lceEuxrg
9aepfTSSwCaSnyEAafAocpTLdrYUOojCSL8MPWYfPky3z6Ea6s+kzrq7BfYRxPAg3wQIX7a0cMPp
10K/4nqON7wh3go3uSK5jEwozSbzGNHEv3XrqTjYmeGvKxv4rnB+Zok9byIQT6HjFi3MkmS6os/O
a0JlZbgQg3iXN81H6rcDHMBB3viy/JS2Fb8kS/IeoC98xU7oXGOvjnYjPqKtY9ZlaJb471bKHoc7
ZRb9buwnvZ9d7a4LGlTCs7bxSkIAWVN2J1IdIbeXVfoCA6W+zQy4aUYRNS+ciTwUWH7tfkhUGHdZ
396zXYe9kcj93Mh4w2czzGsijM1nLfgLVKWxB4xhVlf5pvC8+C7Ku/QuxSbGIbw3VtiMf4wT3N05
ZxmZS4DqQzlb69YQQ5jD43s0Mo/3tJZfNA4hbrVidcfH0gTQGs+6oKE6jye6BIdYc6kG0GvzkkYg
mjLX+AlD0lrbSmPT69J+b4vGWMWLrbdp6VnrLk6GfZwrccik4O7A3QFi3M/xwVSFt3Ptcno3AY+v
g0YirVOTuesDerAQ/8LhRUq4MVHKnAxfq59n+RHDwzQEbStdZ1eRm8Ur+ruJyrx5fipUgYPDNBIy
8PDxAEcVrt+tWtZW2segNuo+oAMJSCiQMAEIaQUleizgAmTLMWAPvW97GX/2blRBQyrsnzKWbcm5
MEKMC2J9GxiYe4Q2zV0VWf56DgzMP/4EaXox7dfS6WywREbUf2SFDQhgrONNNxdzmIHxYPBfD92X
KR2e0MrMr3zm7T5QrDAwPnO61GeS1ywAJACAs7aDG0OBsCHzkWOFguPU2J0HPfX7BRbfoUVO9BE5
mBzq0YNcVRX1xBvRy6vRg+LZDhx4NUcqu0ETa705jR0GVnJoW/wA5QSwuEm9hVGZIICkmagrFSz2
e2em9o1Y9NklPQcpMIKS2XVdAPI05v4+6epgE7Ob7MzR75pN1nvlixiUfXQMiZ4CbjgVM/xQIN8L
+9PJ/dINM9vUW5pmuutWk64htZkyE58EebQfxFnIV5tTfr3YDgQxZnnEAZ+KuvMbMw82VmDRO+o4
5cuonGxXMlHz3HdnjL9jNxVYocSf0FCVebKqmpQJmqVigGpJLM5m2GyWR/ijbjgBdvzdOQsTK35R
z+66dyZzPjPyGELw/VLQ/OobbD+WrGCRunWs6QOf+l+ZARSTD3L0iw5yklp5O37VKDlAkOuzFm+w
bH3vL527GSyrXDZFUIDvk80IQL9BpzLhCsdCvjA6GOn6FnznsFv6yt44tWa6SnpduV5iS11lqbVQ
VeDXqEQATOhsRHNIwjctUstjuXT9ddMJY1NWLWnGyscUuCA8wR86xZtAjfrepJy1njLX3HQ9XW35
MAZhquyILDPqQoBk1ScckeWjozdu5cxLhDkkDXXTgH0AgLSoY40NEarBQr+R4oGfkJEa3j7rtLX2
DEAQsxuAj0qdUa6iwbWgxFHt+gk2kkmm0XROdizcZcVSIdfMFjBLV/f4bx14oICd0cdYKFq1o+G/
uggoC5EsIQZH4tcOnHad9LjL0wAFgMy63r0VXWWdOV/9j37s9euIxPQY04q7bzw9YWaN/PwRYmV0
n/TpQNakNQEiYy9caytIQPdFTGWtpDInTKFUVdBuwR4JCqivqSs+7Nnpf87gZ0PMRc1tD9mPUD0u
r+SE2M1OJjIIQmFjq3iPOqepgbfZ7h38yG5a5W5FeDNTl1cRlqCkHYBOWoPcmEGpntEoKRgkTnpb
w9L+yhKXMb1puvO7iLgl7ew7fpUNumsaP6Nonu8H6Qdhj3j6Z5lJWDvzYLxKaG6HUdf2uy6RVw0W
3Gkw6qxt6JdWcWb+EGn2yyy9uyQrZZh1wr4vKrmsJGRZ5l/1iAMvehwtNoBSApD3O4UMLHAySB1+
zZM36bXWzsciZ7myAB2GvjUVSOqoMviJseDFAuZHcyFokhLASrcQVg6DDe/axlqdClxAhW3BH2R0
YlUnCfI7WOaYbw1QKAUtmmhqnFADkTGIWldzyZ/H9ketMgBlZSgYTQ9R8db3xDO/TOVCgXXO8oQy
MG6YnG8PJd2x66J2fILWiV4Xaxs0xWFO2nRXtudfFPfxtk2E2PkxiljT9BU29d67bY1o2AZ5bT6M
biE2lNbyTS4jm65eM7d36Qg9mJM9iGWFpOUJ5bdtb6tOFMRZ2gDibntWsm70YB6iBbJSOs3tVmt3
DPE4utvZ9t9B4f+q0ACjRLCiTQFvfucSu2/sMoVQhB2Bh38qr+DF8UbwjkYby5r6rZdrdEtRJXsI
HU6wHVT8iY4acLeXFhJwqBrSMC0xDzA5mbZP7uyjveEksE4EVnq40fmuC6p5x2JEDk925q6FhR1m
59nMVBjLlS0GBDX1yNRo3cbBYSga+0jv2oNMEXvK1GlWizSilc0AM50Ozec5sr1lUFevMDaNyK68
PgZrKjlJVFbcr7ukhZdjIlZOndrZGTY0+1olKAIq3ulSZ8Cf2EmuQBnjh0HvdF0YwVuyZO5BpRKq
Sz0+xyb8KZNu38PQCPvdDVBxZTL/aufB2+d99eLVdgxyV2hSpzn9Ie3iGM/wV40PMqDgdmpHbRXh
HOpAYJ9OG6BWmLeJ4+v3ji8YdlKo29RwxN6vmujZ1TD2F7bP9Xm+EyH2I4vJuO6NaXhuFjP55aOz
wIU7LQeriZstnPJuzRtbrUAETrwcXZDu7AJGhwLuHDJkb2DJmWzrqMah2jbKgyJpD0wKB22Pzlc8
wkMlUAyYja07zz2i1oyv68zNyT8q+yojNkGS3SofjmU7fQaozL1w7ObkfMmABqwMCR5PsECsalmM
HhFNwBnK8OdQjzCLGvSNR7eZiH5jMWi00JP/VLWt1qsY5OwvbGpi6w5tfA2N+I6Y0XrKhuEFi2AU
jrT9Q/mNzTUi0PIhyysiDfpF8P/YwV0btfrTxJV+FQfplxvU5sauU+t5cSug04y2Y2WNLbFPsADQ
2Z95N0UlaGmOTDLvMEnnY9RwpAhVkTTnPbtZVXqYYfQwzhAwXbU2x8Y0sIR46j1XEKlCFw/Q2pRp
zlqItiDJAn+r0+52bmLvGrlO+kO6VbZjyBkgSlkWay9N5v3kl1/k8Dnf6C65zll3rzUTJtupR3YT
ReqzcLw+pFFiWnPBktvZxv8VCSK+2hpauk7FvG0zZ8FeawcMQOTtSmKx3gvbZlmUiaSuOmpYX3r5
lUTLDFLVz6ZwNtIg3YAJZhlNAqvdBq0p+zCRiAopSYMATeq30oz8I04AokOCGEZz819VMyC2mCsM
bjmSphUlGjq5BrkwWa5Moos2sIBOx+Uq87HLxufZ3sqbp42R5p8SZOC9bbfzRpOg3U5Y+uB/dUb5
BIm2ZASiJLPO9/6t63I4oHU3VpmVeduprd0dpIjy0BReQLyrFdzjs+SyH+v3xkX0UqeOH9reguSY
7DjA1nTaM1vXrY1h1DuEfN1xhFq4x+CkbvQkqn3bDygUohntKj3xYebq4FYPtnxuq74+On0L7pdi
/SroeaRiBipWfsLyBl+64DCALLaq2G4ynEKsUlV8myOwYZ+P/JCqg3dw7Vq9+EhJiRtc82jyFWAk
Qj2bUyJid24TrHVFeyuSuOcES+2skVhU5FQlawiPKIo9nT9mM9+AzLl3YIQmSbl3RoCLArLxahrU
e9n10t74Vey/NL3XZ6tpRuvio1u+aaNxuSsIPsKi9uTXQl4BPnqCeoJzbNQ9DTN+K9+c3N9xlAtI
/F4b5mCS6STzMB/EybRNHfet0qMfDib8CRkYX9I2zS1AGBvGaAQMlqkwiMVMTT8FMbseZp3yOpba
vZ4rU6zrKgBPW+B34uctW9wI5yJRD4lPCRpPamX9rMAAt4qRr5YTA8ebTNyNSwffx5EKonbafdEE
8OHkzgCyDkr+plmC32OUpJtSJFCWLKH3XceO3dc1F0p35i0nYYjaEGTCvG2c7ZyzQvm6m+8GoM8Y
CBEajFk8P3CUCh5my0A7mCXTRhtjulYmN4ipB1wDEOGpQi1o1SKPCQzpVzfqfCZxLB1s0LSbB8P0
3Y2NCeSq8r1lhUfceSx8jvSsQhzyZmNQoc/T91B3VbKJ6H2nJ2fweBNc+1HBQzVXHDlhsbUVE2sg
r0OfprxtLzAhDCisQyztzUs2TXRWsJCvhiT9iuO5D4e+hgs7+mLNlFKxBeSodpnSw64aXLEZMyaD
lTVlq3iY6tvBalNgiV39lVRR+lbkaXzNRuk9V02fHwzHOh/XG7lCVUEEH0cRqoGW0+OiqwPk2Pm2
CoootItF7uzAmW8jPnU3mcOyJzZo1sKnDTI6c21rjfiKUaPxnhotF79KjH03WMvvubHdNUBuird1
sJzSmfLPoMpfEFKNe7cYjE3dVu6zv5TRvib8vm7I/q78hcPEVIIW96eFqANi3VZmzEgxLOs8lTUW
iKWQ0f3QqnY9OEyNlIQnRPlFkmLVFfYDhknkTHQgHeIGzCNNrcMzM82cKjhpHAY5tBu3Gd9G6TJW
B+GaKqLnU6j0un3PBgXPL9XXESWFVTp73q07UmHVjfJvOlOrYz/hJuvdYEaCXcbDfha0HKhSdjwX
Su1ES8rKjYf0zSq5TMpz0A/mnoRtoH9EKQxttoHyHWN8t1Vt+dAO8s4a5mA3zQn8wj7NbjvG8VZe
NVonN2lOmGlNwF/GJK/MKtEdoHATCyJ892TbN/6LW3kC1nf65kMSt8ysR/+4fHICeyuS6D3vivIL
SwsEOA3G0ZvMtZ40imAXxjFqvemHGVXOwWcMfJPDwA5tC5FTzz73RDUa5CCJnG2X1vmmSqaBoaAh
Pc6OwRiSwascu32z4WX/mK0EbqBFgwS732cEQpZUGbpu0XOO1XaXXpHous/pkzsTm9UG1R1yVavH
aloQFW10Asqi0IXz1FqtdVUpViupxv08NfpBLJOxLdKftcl51KelcpfL+cTxyNtz8B5C74wn0kX1
miXxnSwHnuQWoQQOo+m170zvd96RA+Odq/2HnMrztZUZ1kMiU+YrbV2+oM+Tp6hvUZzbDU4NiN6b
JG7pcs+Fe0XiRGAG5oBcmbDVOzN46/RyayfyOpLU8f2oqNb5ZCHFrPAuREmerkcwLc8l6YYbk9D0
d6YReiIey/ZDPwewDbubvMqeuWbgd2X9u+hFQzop0JuxdClIV/Dkev+RgOwES4Bjs7A+0qB46kuV
HWjm9ULEe3ARIweR2hKx1UwjWYjZvuWs0q94WW5K1pdozBQe66U44JCpxAq2a3ajU6M7GkxCkW9Q
06kv/PkHIt9zkNGKsEerib23XTeVg8gvOAY6k6tcGR4KxEjz/3EQYekZP5WLdQgFC8nuQCcvIkiw
CPnHvrDsDQqqN9dxnqV0phebx3Wfiqo9umXiPpHqT7eGSvqd26N8aMvI53Y660jrXdX55W8da3GW
8Y1w8W2zukrcAreM6s29rGw35DDQrOLZxRkxKtpPwITSkj3WSP7Qb5rK9ze2SpEBAUi5MhCk70fO
8+uqTPGVAwFfm0kg9yWKKJSZpbMFbl+HHmKGTUEctHYNwwO0LudQNFP52iSBe6Ut6r06wT6Wqex2
sbp55cFdPtBGcmXWZ7duB8/QEuMWZj/c1ww5BQalDNAiV507HVz7Fr5qHfREAYZ15/mCk6Lj8Hr5
JTwwxQmSaOCX01dktivZhUT4d6xb7rph87xpFnmto+roiVSgSWtorlAD0FsBpjqy549hzoFd1gQp
jmcOYTWVUPRkPhABLL/ccxaKfrxHr9VBWPeAqD0fTwl1pRTcRvtLtM2bkZwbB830dphoxqPcsZAl
FfdTUV5bdgSfILZfltID21IHYHu9YzMyLGR1+ti2LYZCHpMVBpRjV0EqzYMBH+ggftlsbc1Uh5z3
MNCZg8HZQP8YyKbYxKBiiu6lE3BoX8p5b5Zt+oq4Df5no5K7mgMF7NDKugYq52CY9t3QDQLm9+rk
ylusK7ejpmuJXYOAW5D19ETznDSWf0Lah4cRCPFVE/Sgwy3OeZPBic8yBrZl31znrqsxaAeHNMFi
kSC3w+B4dmg5eHtoAc1+CY38sjafeSLYAo0UPKLTeythmfuxh5IFs4ZYb+8OxXEx44/ORu9dVLc4
W7NVaUzYJO67BbikOe3SBILk4I10ezhGvAbZ3G6ltPa4MMrQM4LV0qhz3PdGAy+GCRWssV1cmXP5
MCzRle8b+d5LgposhCYfki+bxg6ueza4vve3M927sVoGUP9AWJOyvctqALKGgiJe6meKpyfYOtci
mu67jruvJHpPkTsyLItl3A/DeIpphVpVWarXs5OqU54H1XacluHRj10y4unyFiur3qbGR1tnH4tN
Xl9COzirq8gj5sD3qeilW99rcXiVy1U1D8M+SbD2phmPSkKYhtI3KOoXrbOngppX23vPhVTrpsPl
NBnq3cubz7gr6HVms4hUIc4De8eUjR4HrLgxVPxAiSVcyuXegkV/sCyUU71FMW1pgFz6JbRfQ39l
g73HfAPyPpg4ALUPpAvyXeaO/tpfAKbG03DkTHcsRrNHryz2E52qYZ5HSeh1QX6TTKZx6yV8fTEu
G5mZ1w29xiw9ZR5ilw0el95M6CPimqHfIBEKt2PpZRE2jQMOXz86elahTiOwUUG5DlCO2mNS79M8
pn/VKl1ykLA/VaH71wYn4EYmEXSDLjnmjbnHEfTGVJW5GQVhEjGehqTeBeFQRGSf5ummrmmvFdPP
VvZ7AkkDg06JmDD75bYBuqo+0eTB2r0/qZ2q0/esSY+cz6+dmb0/6pP6KRL2deP9dhzrtTLbK9uM
1+10R2iwzlOSIW6Qg5TNevp2Sc1zrhnNEd+c6tJX5apfHUJzQt1829rp2xj13rWc/OHK78n5WXFj
3+BQfSCX66xoKn/KybCv2nG56nrIsphGqo0hRiO0vPE9tVhdGru/yWvKoU5/knN11VXxO7nPCvHw
R6AqEmC4TGhsb1YA+o9mw5G6TYU4JK111q0ja27xwqQMtwzauoMsj92hBZHK2pQdGs2sRrC8loHZ
reRY72YaWxRcq1BTSws9WTc8Z5a8WpZ4G8ePQE1Q+Z3EyLl28n+w3N9E9ufYFTVCdkG0p5f+ZvJw
hchi+oxloPGbs0TM0vjKbWMvLLc5MKNy4MijDnR6ZZRadPFzjKrCuBrE7J+5rXZGInuJvXZNX1hB
RbtwcgJ5W4PdLZ5rI5jZV3w7Zsn0poBeNq/90Vnj2Tk4n6uc9n1iDc/R+VV10XRQRPA4volaEqwY
A509dUCCdsB5lTPAbjT6dm45opcNEQTH/fyJ/P6nURj13mCqtEF7tC7y+h6h6K1GLr3KU8Y0E9N0
NvbgvpMad9dWLb66InhwaR8UCjhcnBR9SFKz2dhRVe6a6GcKBns2dLVGvtWRfsxfZ5H6oSxKFIFH
OryBnmMrzzveWbyk8cpDtmpQ4hqK+lMT/5kWjDMvEg2RrKJHbjap/Jhya9BUjmkQTK/jXhfaDKuY
wxUK3YIRnfJ64BINsw49M8VVYiLe5K8ysYzLvTAfz9uZ1UzX2mzV3eRODwyzbBK733lSv3oB/HTl
9cFvSJ8702XDizgIURP/FZcCR884f2Z5tzIRqf0yfSR3bcfA2gwKzShOfhs/mA1H7tpWHkVJjKpu
tB38KtvMUbbHXBGB81HJjZNa2S6w+pexa71wdtUNNc6CZYgyiT0ANokIqMnO/KwKmuE0e+tytorG
Lchikb2T6iI35iY5ZDwKbVo3687ABFYNauO6Cbj8vnw0pvzJdGyuT3drOzRIRPWPnucz7Jr+yUdq
tUmUXpg2XX40IviJxvGHFXQ/qTEuG8O36lCoSa3ZYNwQT+ijXqwjiighW480qZPtJV3VRz2CjF/i
Hs+mCuTzRLC+sbvkSkDHWyufokZm2M0DBiFnXffVvkx7jk4J3GVlkRePkGKtDNEUv9OpdcK6MF/r
wejXyKhk2MxlGToLzWmNzQblWap+0AkHpxgZDGfJuX3lFPgQQZHaoYWjxdObclalWe79yGjD1Bvq
0JQi37t6eHEqo7s1ozTaLL6gFdVR6KinfHosZJO/4HQnMSyT7tH3SMUlSTzeUPlzN8bku4+eHrz7
utLvTSJn4g9fADxIquU0VT1iKjbNx9JIzSd2AvvBiyuCNFSWEcUCiD8t8hVLE6K4ifdmLkOz88pO
ca1ZyyNztB+aWo1YUQhVUd3E9ppZHH2s2QKPIlV0E3Zz9WTPldw4TvZQ+Si6DYC0K04lar0IHdyP
7uJfW41iJYFEBUI5/WCUVe1KgmQMRyNT7oIyFh0I1o7Kwkzp2Yn3S1M+zU2KsFrYw33ROg3RoQJU
r+H1JRXJ77hgFN/obgZCg2u39tLQYLJgXxlRvs6FxnvZ19N+GavtInh65yQzNm5rx2+s2GjOdfdj
XGBvriqkhwxwGQhonMramG7cXIu8lgdjsqwNnsw5ZEb/uiitLsS2EtwWcWCRCYw0YyGMzj0lQqqj
ZS0pfBKolF4+36N1pAsgNxm4s0UGpdHJ2CgjmHlFZt/RmDDdJ41x7r4xv+ye+4XuzH6StirWjtFT
eGz1sp5K47WZqA2MfdFymqBIPwbRo+dK0nYDC2cd8nogAU91Nq/JLxjPUDNILE3MOPMAZUSHnVPs
taWbvRjIGZBddJ116vvL9ZRwEYfZaQ9xNPIk0yYTW2uMsJQZOpk+qbybryrHqNfF6Iyn0TunHOTo
hV1UKAIpbOOjhoy5zF2Aj3V8IruAoYUyumQ9j/QeUWdwOy1+fLR6jHvRVNBPMI7tbkgbfPIWHmAC
NzhZtZ3+P+7OYzlupE3X93L2mAAyE0BicTZlWJZV9CK5QVCUBO89rn6eYp8406J6fsY/y4noRYsy
hUpkfvmZ1/jXYzvGO2eM5FsVqXk14xd0jGIBOL9VTLLwy+JSsMNw00aUIgkztg1TX8k7KzN1iJQf
0YZFCbwanOyH3yikgfrMIkEERyJAiM+m/x1D02TneLbYtVUz7wbRqSNy0jPO7U6cvQ8cqzN/uFTL
sDLnJ6dvUW9KWwxvnca8c4s2fVWJkPtxyKlOQ7/8pvQgvzMkc8DA+NlVzCRvCbyLu4KOqcJ7Ygqv
6XwGyzEIxCnXtbewpZnRQXZopkYwYI8iH/Fg7fJwXUYuBLekaXZ1l9LOm3q9YQotv9WZad30vJSd
aPP2UJPdPCRk8ndeFdc/8BOZ8JHGtmZlZmZ7GbaBx7eAuEQt0BlrqIzVbHThzUjT7JcywmxjzbRb
sU4uhn7Z+wmN79T38lURJylyMZVBJ7/tfOo5wgzwauxhO2AJC6sr3P3cJ/EJG/D5h5zzljNSo+bZ
l91bbVbUF0XubZPJJDLiALfBpkf9ZNdjEhZgYgZ+Ud/NfdsstWTDM2XKwol+tG2/BCIMr+ta51dJ
P1PiWwVyuwsmtAoiVdGO4WZyQ55hCJ1mhQEyPhFyDG/aPLCObhMYqyxyi3Ws8FA1Y0Z2NEP1puJ7
gs2RLvi3atRvnXKyrdXQuI46zDCXbjZbBg1qIV4dZ8RBRefF9NNPwYYyLWRYGuTBW2+4w840pfvg
VmncIDGjhpUQzci8hsDLQJoeH90Ax8QBVXm0AQtd/YrZuVacN6fY5WUCi1P6zWbWestQNH8TkTP8
KrxeL+LYp8EmtH3T1i6BvhqDX6OjkruozdyV20nGfr4/7PGcd5d4hzHJsWR8lSnS3IDr/piqBgbO
NBxSR9a71FFAJ8bEqb7NBZePl34PAzdoLp2bdGuIalgOVY08q6f8bYLt/QDKfe2PU0FXyYA3UAwa
prsOT8zFnpKSmxNrX3aJ6d+nXlw+zvWEa3VAV6NYZ03mvKsA19LG4F/Hdivde4I4HCdtfSWsxDrm
Nvr3uDW3QM+A8fh0u99MwwtOpdszZkrwpGbs6547qZBtqWocmuuqxlt9joiJ4Wz/xAGrh4BGnyWO
sYX3dOTeDhY5WjAEbbIomZrcFMDyrrpGhPdNUwIRiAzAAti90aHLCfUX4PZVgwXnlex5HKMLil0J
o3QValusjaSiVHcLeci1H77FCUNIM0y/BUVuLDBxxOYaUTA7WlVWXr26gVN8G1iTtWuP3A4wgBFW
AwI09cBqsPLIk00VNm9DgiNzo+rXSLvjBu50c5NUQ7MkBRdbgXLlKVWOfHKTttmqaMqYwklaU2NJ
pt/YE/VNbV2ZBQ7Mbp+C9LDTYZnNJWg13Dp5FJLZqphehT05m8kc/CumOJrSWbtrN8b2Ko+tBDQ+
8+IZu68rTxvMiwevvW7mxGFgwmwo8JFgtgbZLioGNz9KH3zdkOI72gH8WUQpnJYZ37uN9EcaXWaQ
XAeu3WeLVspgI6RiU0Y5RjWN92RHmpPA/Zy+hLKuz8Wo353WrI9iCAgKTY4dBiboj8T8fh069Dzb
BxMRqHs1lbQK6kLu/A6bLxW6yWGiR3bMBVPzNu+NJY2eX1nmZAhRtdlxGOKK9DZGk3MY2vsBfCZz
dXt4skc/ZsBpMt9AIhzKcEKjRuZFcz2LZFpZPmb3yBslV06KDJ9AmepsqxrvONPdzeU0rqjYsu2Y
NeZLov1+P4UD42QX7BJGZ+ZjXBsgOZPyjnSsXE6DwOLHD43zYDfjSrjaXYFQsyj80oQxI2DYyG+j
BYKW1NVBw9ePgXTid/faBcMMIMiRHIs6x+ulKNatrqnXytI7AfqPr1qXbNpgur30nfRHqEu96T2a
VmFoZluJxeWWy7g5OFxDGOGAFDr0xRAfy1GJu0hMONwXo7+Rhv/s+63YjGFiHMewE29+VfPLqp2O
idvbuxAi9UaZUbhL6qLelEUf3CUjfYFFP9jGKar6Yal62b+3uJIXfDd1742iQm+4n8HXhFG5cf2Z
MX7dv2vZASKm2r/BbG4qmSxr62gHbrycbCZSlbTUXgH2KVdZ09VvSeGPvMKOOiL1vPeks/ID7qvO
DTqdAPMT47kLpvTYVowlhRLZuvJpOBlu32K7KIcNXb/pNMdGtwqyPF+2czs/yyB0V2HmyqVUU3Of
1V79UA1ZfTXUUu2Q5BSrgbvhJRpwxfHID+qip3USLlUEysIwuzsa6bTBG4mnklFXZ3+0knUkHBEs
GGjzbxdFvWyzkHBoiTMDoB8B87q16qP+qsTtFRjRjkH4atBTiHFmk+/LGQGkcDD7hz6dqrXRT9FD
NAMacwPRvWt6VDTd5npfTaW9die8XmlqMIEghygW9qie+KvN3ubO3aLs/B6ComQ9237j+FH6NqOL
9ziopL0iMPjHuuvDQw78E8EJ6a2dGdrDZCXtmwWu4tVQjXY4OY2/ynrzqeNbbVhddecHRX3vOboK
F2XdReuqmKuVPzarYDSq9YSz4cHqUaESrcAyhwYAGnJKrtwpzW9rqwQKlZRg4kWl43PgaXuLUha5
d211e4AL491sV8UqHqd21YvKu24YSn2jVKbCDDEIfDfGEMqdX1IHlbFLa7sT7TG2+ulMBf3oymza
IKZqIx8cdNUxsIbHcqauFdVcLXup3/rIFocaPWxQMDSWGTwmjCJBRcI2vEND59WOi3ftBzGtgIj+
KnIKtC2ccvhlipnRT5J1E0E1b1fUqjkBnxoDtT7zu3B9uckKO96p0iuhtjEy9BciCGS1jBqBa1uW
8eM0LYztZAfJVkvHxYs+fzWGCQzojEbd1vGi4phFE7goDdPRLTFVrvMyZ/5q38rEiW4sv2DC5Ub1
7dTM40PkIlJXMq2DcsfEPMySYZPExms66ngJEsve2iWjk+SiHblBNTE4pNrGEgvLupUMCA6IjvbV
Cfzy42TYxaZWZbrL0c1c9tiNnzH2fbGBrhyirJfPtgaOEod9eOWN/pOTjt8jxPtWSZapNYAIyIAF
W6r2pX9XJHpr2qdhBnDhROWr4WTRqdJ1fmfXDhelrleAV6w5MuANhjMa9aDeA2YXCyc1znOKH12m
5PeSgLzkdv8V4yTe2pugujVl055EWzQnB3bi3DnB2sdpda2D0Ls20+l7Y1mYRJU9zd4m1txdXc5t
S98uzVxKnDyT+t2rUJdbtC5oqnBWznqSZnM1RhWSbfQp1q0NCLTxQOPBtHrucaFekv0jumP6rrEC
9OvcO4TAM37p4U0FAuIFx8/5l5iK/EGYADHctrPuAHYkBKIup99uuAsj6ONvttFA+wT3h/M5IMcV
oHtQmobY+p1R7g2PCnCd2yK9bdMRLBE924qxn+9W3z0BPxa4TrkuAWFtLUaw4LQjxLJx5QQenFpL
cLBcH0OhNhPcVEZcRnkT0prbjZ6IthP+4Ax3rOaILjgpJYYEfjNkhzQdBAZvnc/YPQiG+w7g3Qaw
FzfWkGLJByrxoTKLdEVWP21LPw6WFr32YxiZwRLYBB2fngLHYZ6y+BCp9Q3aEoGXeLRo5Xfd+jTa
XMugjZjMhnceRhLxIYi9jQfY7kfFjJVyfAboJPpk3fRR/lQ5qgB/WNMLWXYYEK9sp8JEMG5MfQh1
wvgupba4TqYGAwgIlxFoGwcDPbflrkSFoaWa+NXQxj91Ko7iVeD0+pebayBqHbgdn4noxs9m52TC
xCGfivL7IRO4o3YeXck2nr57IFP3hQGdsExoH/Y2dBw/7uPHHuAUDal+OLR1CRDC9wrnCoftYWFh
DsQXAQFsTF593YBcpRUfAzcIUvfONTMgJUYvFvEImo9MxdyUonqm+Yihb5HyjwZAyOew/4HqR/bd
M8f2RA3uP2b0tTZeNRf7Yk5G7rOIoqRkg9aRg5UjhthLS2b13utwLOwojJ7maMa+oelb7iELMc3Q
CfZOkTT7vh4gA7gxWI5R2P1GJ1lwyv3ce+t7unq10/hrNxvrbZiQzRR9MWJewYRjPw+92ELZ6Ele
HfIZjxItnMBQjkkwx7SHdfVS22pej8TChRNH49GNICqSETnh1iZ9wDCB6aa0cLLH1rf92QpjjJaq
KYpn2tXZ3dgA+ygivMUr5I/WrmTWO1tYxrZ5NxzHDjAloqJwZjJqkosfLDOw1LlzrfA+NCt/Y+Yx
87jMegFI08XLhMtQy9rfgpgtNvngW7u2dEFwqQDDrSJw1L3EfPg4gZhj79fJsuIc0dvBWXrA4BmG
lUMn3xidxYCE8DcOeXzyFeBTiuTsqfVQHFiIwZno3+gmXHudHM6i8oPXgN9fxrqnKo65PIvSR2hj
irq9lWHL3iARvC69oFyh2BksU5uuRoAyG4pWxFz69fc20PYVcprMEYOo+t5gmUE9EA/bAOD20jKm
7tBb+CBX0ZDsck83V9Hsjb9c2+cseNygG66fcllwlTNcHXDTMJoeTkoTz8EaOg5xuYlSWjXB9A1P
a3wi3fZ9Nrtu3UuQlaYMpnCJbruxVU71GoqKsSUAozXAHSwRAKUMcETw36BPCsXDrcYfgz2XiyBh
/Nm5fbiKhyjcVJzAkxnPsI06s31mZJyuiwRG6EyxujMn7ezTUscgCfz8NUnSl94yaXSGxBDlQurw
i+nFMIoZaoyywYY3xrIEz3uXwGCAQp9ylCfbtRPQI5jVOEHHcVBYUn/QHP8t192H/2WmaRDj/r8z
0x9uu/cXH9x/Mk3jb/1luWthmuYJE58zbCqkpxW/81+maUyolVbAtWn/Xbwn8osJ2//9P1L/h2MJ
Sa9MuhLkxIVh+/8sd6X8D0E3hPaILWEQeYhn/humaZ/U4hga8WgeT3cx8YWJYH5iY9rgWAK8HYIb
vFmmm9Ae02VvZ/XC7gbjhH12wayRuFjrVi6igEO9MMo23eIK1B6dJg3xt0qVXsDiHq5LNv+KdBkL
J99zcRgU6Ex/xeO+PNB/kQc/HhhXNKVc0zYd1/zsjVOXIQZ1bR3cQCIxboGQ0GgTSXeV1iJYOl32
XI2KTm/uwXoyaCZsKtRwviD7/87fvjwDiH3BivEfr+9DEvBvuggtAKlWuQgDGbGDYeHsirest6od
QF/mlI2ZNCtVteG3v+2sm7++499t4j5Izr9/dV6Q8Cy++eV/Ljvp76p6YTQ2VSCa4iZs8sg5t1Ch
XuzMEadJFNEGnSf3OJdl8IBs74U80ReWWHjlrDVAdz+JrrIx17eiHfwUtkuAV6tbW1/Y5P3OCL+s
DILhlhau6WClQK/l90fMfNlMXZmnN6035cdBQVYJvaZBkwQkW7U1K9faQRS0T7IPx6+0lD7e/acF
8rTrCkdx1lzlfWJbN2YdS9dr8pswqk+xWYYPKqGb2iEod20w9t6jSUhbFC8B3OSVVe8aIBMrL43i
fTKF1uqL93V5H789jjRdZSIE6bqOkFDdfl+MOXapa9oiuqFG4Ej1pRzeZ5D/J9Mbm+wqNAIoKeSg
j4VXCSZasPMWwi6nY2AUeXCd5CIDVdBP7aP59Zuy/tjEEnEUm4mJy0Gyzc+vij1eUljU6jyETfyE
pou/iVXUPTYuXWogFuI2G+NVXEMkK3zHw3y+mqAYxi1Got3s7KGkWCc5x/3Kl07z3vHqV9AI8/UX
q3jhmv++itq0henwjNIm/yIU/n3XZ11qoHgciXMSt2zrphmLXTQlqCd6ZFI8GT0suFw7WadveRQn
ML7naWMU0v7i1F8+6PODODZhWTA1lO7nUGmYvVUzGxBnJGF4hzRpfnjU3hB9guzkN+1Xn3eRMvrj
87Rte5brXgw0P5Hw6eUR4fpUnGXhx9gG5++ogOSboozVDXmpDY4a5hBoq37RYsVx+8W6X3bn54/X
fDaRBl945Xy6GSLq3DnNhTyPvgUcvXUGBvSOPnVeyrSp7feumpOjzlQE6qktgYZV1a0d4sxU5Jnx
Phblg6ZtcDtyw/37b8ICbcBLkMqxQaD/viXqIixsc2icc5QO7WNkYWQWjbF9aEB0vAC5ah7/9Vr8
w5uwTOIKzXWAP1J+impTEBsKeXL7DGs23trwWRfIehb3WVrEwyKT5Fo1VL/04oNmK9v96s77XSqB
qMrLtyzb1MD0PX7x6VUYtQW3qtT2OTHsbkfKGmxznebv1YWqYMX2ypqEOpsQCJ76WefXYtIPjYeg
SZwMzjaAHvtFmP/zKro8kU0O4lgOtFTn0xuQJDulLB3nbPB+Huu4CLhqZBxclTYQQsZv7i+lYncZ
1hwQZJu3XZVgrBeGOSwFQU0OkDn6PpjB8I6AffuVzcU/vDBWiaV2MFAFtvTp8UoaX0YgXX1m/I9l
VVerYtd02fAeh6LYJVYyvrcB6ISPeDWOs+Gs/vWO+VCx+P30WMwXPGkKCibX0Z+ewDZiO0LPSJ+r
0iwYvBbzSQ+iebGsPtp8DCp1x6QCemF7SOPY2BdWkXzxEH8GLD5eaMmL0o6Eh/H7McngD9DZ85sz
o5zyZfJS1AvhRBA+u658UXnz1bn85C5y2ajy8n1JJgXZ6V/KD39PjFzrEq7t4UyqSKxO8FXYp3jw
wNfjjBaYYK7sKIK+Z7r9oqMIXo1wlQzIFn8VIv+t3+eHZsvv68+jkCJp23IhhHmX2+9vT+IzjkQm
X4/n0ETzqdWNd1V20Ot6PwjlorbN6Jpho78ekiw5tvkQAbSJwDX1hQuEADrYzM32rKOvbJn+SJAk
WbtjY3lMEs/r+SSvgbdGUJI/mmfXGaKNNfb1XgkZMtMonBerAEOrvMnCcX2Otl9syT8D+iVaSmII
Rs2W+LwlLbsLNGxMBTm3dB/LHkvxos0LPNFR33+neWydFJXvjQRctwxQRlvM+MoNlMOMRpPQLFdT
PgzbMZyKrQ7cdvwizP15aNky0pGWdDi2yHH//soqs2EIW10CmSSqd62k1K667pW2UH0ML/az7pyE
PbwPywYRlTrfv1igSxj/tGcuayNdi1mgpCr7/QFMByVaIGpk9IVnfGumjEY0zoMrSwToc9ZttHEr
K7oOaiME4BpPwVMf+DFSUpY3PCJu8u95Ynycpt+e51MCAPoj65MhVGfGc88A6veWF//64jv/w6bg
XmFTUkpxw33eFNrq41oHGuR5PUXmUs9thzctKVYOX+7YBWlwjBNEvHMTvWomEfY2AMO0c/s82YWA
3roljt/tjwLy6NryOu+LTftPj8dWNQmmJNHmZzcHXIhmr3eA9HBI2sd6qKvNBMM7W2Q1ecX6i8X4
hx0I3gN7c2CZFDGfE3bDbkeRa2g38IKIlVHZ9E90OMODzprxPbO9FjkN+LQLaTCPIDPv16ga9Edi
/KOmtY8KbWBXVwH88xU4CmwWrKCGxm0GzeZC79yaU9jnXxybjwT407aluUBK6iE1+edVM9uePdii
sc5VhxH6Ima2tqwBWR2Z0/JIuedA/Cpr2R5cEKIPrlI/vJLSsAPf86sdnGEviu4iLZnkC6cx0ofe
atrHL5b2zxRG0l7Qig4DYHye9vezNevZogblIZvK7JGJYAR+yt0kv1JW2m2CtPR2k+f5D1g0Wydg
bQMAqWiVFcih2X300zZV/5US0T8uHNr0XIwkJSzhp8qCz4T1VjFqbGab5LGx2ke0mMuVHxXuPQr2
0QF/uXGXingGj58Wr33bc6sZ4Ia0Gct7o+3kMS7a9tGmTfyuwvB/tGwfPSKphMuTfroukO7AJhfc
O8X+YJ2YR6Y3dux/84YSBCul0BKL1HSLskZxMD0TXHtJJJ8dvbPKuT0bQfiFKtSfRSNDNskTAZe4
1PqXEPq3azUAMo8c2GCdvXJAESiPypfeLylu0xBE2OSKmjYxi/nF7rlE3s9b3NXYV1BOO5763Pnw
OqtLL9yFc5B7wXfRQee1O8y8uUaatSHm4TYGaniovdK9lWKGpvjRAvkfPIWWtuOxBkrhUPr7l/eS
YQyMET5qAj42hfetG6ArTriOHStYMGH5blaz/wZ5CpWCy8/zrv1KyPvPEKU9LSytnMsNqT+3OHq7
kflQ28mNQQcOniEtiJvSksFO2JGFdOg8fcePgGGgnMK1MQXqi4D8oY3/+6vwLkeY5qQkLsvPFoFT
73ugIYL0hnKDvL0PYZJVHmUzAm3z8M6Tly/EQ2Zok2mdYCjnv6xaQzTOq9TDwotAf1sSndAUglCz
auEj14uyayyGN6gKLibsqgGq+CE0LqYd1c6IRuvUVma0CWCopQsL0n23BDRTzAuK5/reN8bp24yZ
C/o2iDdZMGkwaV1F9shDGVluneICDbEFOV4wLPK5ZXiR1b11wizLHJd5l3OAPX5tcI+/IzJlHwAb
ZM+h2VePLcDDvcPE+fDXlnJq071FVLt8yaJLEP3XW+xynD8vrr60z7RD7up8iFj+/XjRvE+Vwjcj
GH1xVIlqsdmM4DXTvDejlHGhBwjKzZXeU4/Kf/+Y0VG2LFIfutKeZX8KiJiAd64cxXwWTKEORTEX
6CNp9Z5Eyjq5/lCAgUlP84BJNxw1mleN0pt/vQIfCfDvS8AzKEEPj0SQNbgcgL8tgTtYJQg+ZZ5H
0lXovo7JUl8uhYARYLrwgZAj0ZUkzlU+zeFJhZV1P+ZV8bPoonBeOcouX3A5YmuiA9c+JuCQd0av
xK2L4NvBvhQ9QdQXu9pyGkaFA1C1dGIaCRsmja7g35mCtDhiv2iXXfzRKEVB/8tXzbL+mdwovibR
xCKscT1+yjfTvAfw3dFQ+rh/UiZQJ+WW0QZYnnsLv9g61Ajsr4qgeotBb90ByNe3iqL8gKA55VRg
q01kiulY5+I+iBy1Hg3UZwoP1bPUtmc0CdTwE8KrPDGne65lz84e5wEeCjYxsD2bJ5Kui0oFU62/
epTjKOW5QsB7WvUeJFEQohWjyFAhZCTG6Q6piQpRK4F4RDwj92Jd2pl0Rmgpf3TcvClK4Jf3TL9m
49C3cbXvGmiZXtLa68Qc8ucqC4hYOszX0KMLVIzr5NZWY0BQtdhbCfDi1vIsYPGsvsGr2jlQvfYI
x1QPk1d2v+YWWUgwKqChehFch+Q0Gy8VMwhEA3WV3jC+M/g08fq51JySX1PnwAsjyhR2j8JGLjcx
PIJrP9XjhkyfrUIur2/7IS92msb+beWhu5GVqGjMib9XgfvNhJdOe0VtAjNAmMQou+i9cGC1zrmX
rfuZVmhslXqPUFe8r90m2ti0dMcsDq8SoE17WNAjggai2gi/Hw/zIECNXEJh3PUDqMtq+pm7YXKK
YtoDWe6PgETS4VDJqsFsRhnfdD78zOfEO2HGFJdMzH3kzXyU/0KZvWVJ5+3J5I2rrk0QC4qt8Kw9
+BkZmBowN100QZG1b6yUbi3QgWOUGKjdDZ1V7MB8t49ZJfs7pKPIbhgHPblWWoF7aawRm0gkSRYf
f0iZKbpZYW3f11aCtEcHYc+N8QxSAwIC9eilf+VBKBAKOAr0Q+sWdpUBAPUljCt7l8VOcYMzjrmR
NgCbRWVDkwjtpMsW3qXkiC7NmaxT9qHqKpbh46UB7RRLnxHZ9zhJ1DU1vLvJG+bsXe/lgAOmoNpO
Azz3oTm0ZVC8Sr+/TnvLBeeoYSTZub8keXKuVGODZEBfd5WafrCx1dQ+lMikAUa37WNkN3pfJ+mI
OFVdLBJRNcBFVJYcPjIdmLURKPlq5h4zcvlAlC6vrSlBH11pY1+mRboGka5OkYiK5aSwwxyKqrjJ
adnuAtvoV9EI2qDPLWQfo6FcuX3QbkDFuujf0MFGTKnxrqvcu+uRNzrmXjVua6Bnq8jA99hnJ8OG
CkAsliq0XgA2Q7E0J7RMugwM3KqFQblUygwBdLlUpFNkhCsLMMRSlLX61lQRA2+G5gbGSQj0eqBC
nBIlBHAjSwhRT1bjCkKp/5YFaXLXjq77NnThs98E1lrnKtsEiBfepAAI6HRCvv+IiiHH7JEU54o5
Bg8W5d0KhHK25DC+zQTnU2USS5umf5V1yPR/zIv+vdYNHAEli13cQuyFldLDOG57+QYLonmkpGof
1eWOjQekoRZjlbIJTaVgKk1F+JbURD8jBvjB92RaAud7Y1UwoWYf1fNpqoOjD2Nr4/T+/Fghtbz2
gLtejRfqf9OZzU08IKY0qTY4G1kb7Bj0o4dh59nBsJg1AlA3kKzQCiTFgv72tAYpEmNhoKtvOjb9
k186IaW+S3iJYntcu+10hysDHlSmU74AUiQQtmNASCnZ11DsHSZg0uaWaeq4egkrgCeLj/r6Y/XS
yXHQg4V8Es/Zu19FBag3TKc2kHCRxb248aJZmb5DC7afpd0MP7JgLK5HI9JnJyuMe5gn074ZhH1V
j43cmW4z7Cw1A4D022Y9R1l5hXoFImo4miITF5cohdTV0onT9tHVE+lQOlOOzSHV/Ucom0bRPoKU
hTSMipbYhhi634oYPlvVjfaeK0c8ORlR3ZPFg4jM63nklp1z/KAWpdHaCxHB0u0KRFYNa95nU1Vs
UI9Ijo1GCikKJj5tmqzySRnQ1kYwcwPfs0A4s2vRARi956xV5c+y9RmGuSUwYAi+5kvhRHf5IJjr
DAwfgNQdNGOXrZOk6qpOZ33dSi13yhL2VqMGuBQ9WMyLkGcRle39JCAje7W21wJQyXUWZjeOM8SH
vmvtW32pZLzO5c199EXRurfKJdWGu4GLNAxZfy9MyQxs9tYUPPNP9Ezn635Ki78aVfElOYojQwGa
peMd8ao2aS9pC8nAGJYgrmHHBnAUHCM0jzROUvAhXoPUb8HgqooD7jYjfEao7ugYdowmTjAczAEU
ZTYU5kPGoHSj22p6z6kpVmpMA3cVz+idLWbdNo+Q85j9dl4VrUrf+qHMsfmmitKAMhGDtpW+JZYI
d9LQaeJpLzyF223tZlCTarxD/Sq5riOkFmfImiiHJidr7CQU2ATzAdLlDZI0AG6z4WeBpdy1BQJt
nzgSImhlW6fUVdG9SEwHbnd30bPt/SvIHv5daoztQbhtcU7zicaQ8quLzhqnHvyt+ehEKj2j9oHj
QzhZ/SviVA0SXzTYPtI91Jui20om2c/Zl8zTL2Z1eZMEi8ZwnFVhK3+hE/oH1sDjLEQMVFRNlXt2
GQAvcgWwr/WG6SmdDGM/l3lzAQjWJwx2os3H9NA1c7WUZqUhGbKQ6GaQaq6EbIqdxwH/5ncISWqQ
F9f9xw1ZxTO2HKpCFF5epglKwLpvuphTPncet1kxM4CS5QDx7HKWBUlbUBXyrruM5XIPSjV6a+si
dvpglaSsVKc1jdWY9oLkmGnvfpKDc+ggcm9Ig6xH00BRLgEnxLazNU3pyAV+0cf6Ng+KS1Z8Gd8P
geO8mulo8PWTUN+OwuLMeKkpXkrSCgrUuuburmAhxcgkNEQeNHr4yTBUdCsueSQCAeUL0Hd+C9J6
zAlwdHcXN/x0BoV4CNypeQ6agB3oaSjQKPypPXP/cB/FlvPuofN3qr0EQWsNTmsHCKo5AAIWYKjm
pvquVMXHpWgzUbnMUNjAuDwEpTbOuoicq0rOI8IL1pzvCn8i+grDRVa3R2gGck/vTOpGgeQ31lMF
i/8U+2DsoigZ74Y8Oie+rOZl318wx5Ht9veMJZofZmf0zy218BEpXQQ0nIpsQpvj7O4+Ooho0Ykf
6P8bzyZZL/jUSja3siurn0UtBkBfYZii3FvS64GQ3oHEb9oI0R4RAfIVV/AxZlSDqvGFyAN9vXds
2qBoDCHEwdgLmoH5Cvw9kPB8w+EwzuKx0aW6A597M8X2o5s63uMkR70jjvbg8wce3jINsq6cU1ZQ
H/uhuRAkGuvJiY0Vex2IKvlKYCydDGvSshBwsaCQL6Rb3tm+mezo9k/rqoFfnzKNewndcjhaiVZX
oeyHK+n6zgFz472K7ZwkIkIOyA3fAFCQuYXIKp0nuDlLAb4cRDpomqSdqo0KEbZLseBw4XzJ+n3U
5UV3J3BmILigBr4DtK6AKqetf8pxkchX7SjVD/ae7+2QaOri6yJMdL10cBffuhms0Nwp7RPkmvJX
7pXOcGVMUYiwtKfib+lkXm4APSpIcKOsn3UfNsYRzege8cFYZNXRhaz5CnHYXZVW4wWLcZw2aZPq
pQ/9bwEF65xpuZ+GrNsLPYynwUGiTsRpdR375s8qaiiH4jhKb9Ncc3lzDyRvREQ5QW4fvWzpRASz
tdPZ4jghkusthtJz35qeXB4tpCZs9kmeq6c0+E/mzmQ5bmXLsr+SlnO8cjTuAMwqaxB9BJtgT5ET
mERS6PseX18LoVuZUlyVmNesBjV694kSowHgfvycvdcm4gCidTscu7p22xvsx0Hpok1OynhLnKR4
0hHu8/ucoXlE9UUFJM0p3MIpztYJgJ5bkCzeEneUxYwp4QQwCTOTy1MD4kf9kKiydhYkrXjHIjTb
46lXQXMw35ca7lO6H/yX4hxrjANVdOppPN9G2vHoGGnOo3P6a5HQw3EF0SvfC+bX3C+BjhLoVHsU
81IbpZxSTn+19qi3krnv4Xe9clYupKSNVQG9DZTZ3BDF46wqkerXbJrMrBQNzzQNy5cwqvo31vMe
GwRHObZhXtGbT81+WlAUQEt/FlikgfArjK9LwvmKF7SRRBS5Q6i+A8wgtfpUSybZfCDI/Da6MFUu
L5Rq41UCISZCfx7mT8184PXTnp5/Gsj+zQsd1jpr1Dmn49kPQElBTWRtnvvKTWyx7AyFauY0+8Jt
UNk2MW4/Z7jFy1wfNctuHk2JM1C5Po9h4Bk/3kZe1PxCzS9Oq6TFt9bP/S38S/AyUWg7B1Aj+MZw
ZFyXU5l7SOIzeu66FszdWT554GO1Dpyy3NTuNOzGNPjedg7q4nIY92wHN30J+gYlSbZPA9fbsTrY
j35PDFAQtmxSfMQF5a6/02IvOWidG0EmobbSnMS/r/PUuOKZJV/GdbthGVmNfpc3bfPIZef7o9oE
ojwE/rqJ4bbBy0xvU8ubpqU5meJQBNqmbyUIqKaGs5lp/IeffD11QvRechiv8TcYIvZWSGvMhaPH
/rurOdPV6JQ6qBZfBN+yEEPTosZJ7yxOzT/bmW+xrO5umDOYF4NmQtYdkS3/uLAYuB71Qactbcdq
l7KjczpJuhU9KHkXFylgNS7tFAnBCSYWXrLOLM72fd2k32wK73uI2/k67NNnLQk4riK5h5AU6ena
0iP1kIpY33P+gxc1CZofMYjoHF3iNRByPCJUCPda2LDZsg5yf/heiLU85tSQ9kHIcZs7OIppGPtw
SdC3wNFfnDaKHzuqCShrWTKv3ZdzxyIAv7FnCjNiUc4fAy38hkBFHqMSxgo7oDWuHIMjOdrv9rKv
QUPpTN5u27Gq3vCDOnd1UMYmSwNfmFW62kdt071fJv2EI8pn9HDbW3Fx7Y+4EjU1BeNiigCeQosQ
OAPqBqTz3AQs0nL4poOCpK8lKBPH1ks2uIOAuRANtrOCROwdzU7WvTPEx6mKKh+MYvh6atD4CZBD
FBkFoI6ptMcnNmeup60wAHpdYj7Sxnq2kpltGaNJftXqGAxVY9JQ1cnnu0h8J3tPBs+7Od3upQ+U
Oqe28Cl3ebrjJHaXdEPM22ZIHuJ5NiJUTqKWoZfYEpFcs4rMwrGy11iNzJAmXKk0jEGaCQv5x3Kk
G9i4baxdS57Hxl70TTjli2RqHulJG+5WREY1u6uJJoIjQAckq25Da6SAl1pfQYBPEkZgE8fuFNdh
A/qz8rFHDF5JsSPgvG0aEmC50z0jfQV82QFoNoPjaXWzmMHvDCnvwyp0rruakm9z6hKejkh0OsoQ
73mi33hmIR+rWYx2Ot6xH9EsbHqeQjyZxS1sEFgM7JLeJfR757Znfv04nRbiSvChMy+4iJocpFYw
0OlumSEfLJi9F4CliuvBADiGA50/gqJaQlj9hg3IW5thKW6EqAJClbX4RYZjtQ8HCyOClNc0x7Q7
sqg4vMydvsKkHd/oGVQv7rX0qpdF9ZJYFZp48Ed4ndvh7jQ1cSFYXai051AzpJu+lNa+Ae5zzE49
8rm1dWpIIlTMnxNipg+q9uFD9KO2rArPX2v53CKqu7y+i+GgXSeoMW47twOcP7TddYvGYOvAUXIW
hS2/moadXIh548PH1F4HLn5TVFXYxbpI0BbBhiSqwdpIEwPkAve8ByCBCnpIBUx6WFq7tBkD5lum
+2ZPIz0bxJ1dZrcQzgVJcGN+rZuTjrW7IaPCFR5Vke5stFqzb23yup2FLKnKO2csIABZMriW4YQa
Zqi5RU6ioBr4Aqf4JgnXkkVqXNEhA9kcu0n7ruNFtw7tCMiXHSfq31o5yYv41Ks47fPQ39mj7Glu
BNil4F5TdsJ1mIeLuRt6y9yV9jprQv8WCPqwpXtk07wAWn26l5Dv6pvctWgaQHM5AD6pthk92H2b
Fc7OKWWxL8Hs792yXxeZJy510QUPXVx8xTERXFLQUJTJKL6E9LjDWG58qwureUzm6b1T2Ba2Cdga
4O2CK53TAYjPYXyIDXd4gN0aX7suhYECrLmVEeEKadcZm9xyrm0O1Zdurhnv3E/hCxhveXG64//c
/P+NrIwZp43MzWGZQY9+1hGHnePkMA4ZZdtN8kDz/N2ZQhBQPabBTpfZocqFs+1T6Jhh0D13XceI
3dAccxm6mffxQ0Jbou7ZJqr3bv787v4+nGHw6AjkivNkxj4f/7UDzJCkiKcj8RcYZtBkxCGGJ26i
wMD+l8fRRQtnAgx0UXruJ8FXvxGUORLVO3omFE2cDs7mIs2QW25INtvR6aLxrvZnkn0UY1sZ44tc
Ns1F6mPA1wH57sJhSLax4hTzyXjq9P3/OpxBXq0zVbMMi9Sd83E0srFcTaiEb1zZHtDlZLSnhmYL
j47uoDZNX5yhhxFSUQXRm7OGjRHexipuL8w8gFCeVDG0CaP+2vpYDvEZhgAw9faoNKqLktxQ8m5s
KuY/X7e/z6xnd8U8akF/yUjpTIqHeZ2FFbrhTT2LZing7NvWMJheF2p+SOcuWCsT5xP97OnXnn1X
9AgUp69ZkI6g5NdBVhCxGUwwE24Gltutkm3xqOOZ2vdwJG/rTGfNRFBCWEYc0Eigqo0BGnSc/rA3
5DdjEGAo1KLEJk3eT55Gy7rHYTUsChnU5eLUJT/12DF8Ug73FA90KIqlhZIXwPHwUA4t51kzty2g
wSDjvKi86AWygFVLvlK46P0sfcpOx+5x1qALwf5aTuN0wSbdLGhhtnfB5OYvPwqEH+3YIhr11RSH
xq7Kw/Ho+ln/9ueL9bv5No4UZUski8I6l/amnYora+BiWWGvLmUm4h0A8u5LYBk6aMK4uw7yQN9M
Y5EyHq6zT8bbv3t5RObMN5lAohw9m4D6bkIt1vfhTa0F2gHiSvyj7EGAX+2KPgdUCeis3CCBfCsI
ov5kiZl//a/3DGYch27urDP++3Q/rIioaj3NORY2pxzgyEwDxdyIETa99tiiJPrz1/13ywSGCEdX
uDZMYoYM+0x0xyG2i4rU146jRkWY0KmPF0Mo3HfdGMVxLHLrTstnioDvuFcwdWcqG29u0ZdNdVCh
cp/+/IZ+s8TwhtB5OAhyZq392dNqhBaVdjPhacZQf2t7gftWTUxNBPTyTVPX35Ouc7e+6eD2ngZS
aHr/dmyc4rtrkVaPf0K0ENUK+MqaiNZDXXkXIgs4R4ah82ixje7avg0/mVr/5mtECyEsjpvKQWF5
rhD3Epmp3i4JvvVDPNMYDIuXU73MDIEwszAur0QgnvosiejxNIV5YxZ58BGLJL9K7DTc/PlbPKVa
/nojYe5As66brD62a51tpKLD39w4iPdxg8brqS6anVYGdIdjUCFl773yDDY3fhYB0wba0629LNMu
7chLlm2OamgOSJoA1MLX8oEr3lSiqXa9Dz3kVBU6GAo/WS/1+cL+7S2j1xUuMjHXPaXG/TT4z604
w9cayKMd2wkxHrW56QIr3oY4hzaMjeRF03OGdvxRvgxDVW9iv38hyI3e11+dY8JTxjH4ZOP9+yPJ
gU5gw4Ami+xFnimeVJOUU4J56KbqFSenJFD0dRJHXNtkBS3txsQD9+eLd5aMiO6TstM00fLNBiq2
kLkQ+embCGKCQVOnjW5lmFTLNvAtEzdqDlk7p4l0klJjLyuIw9Mb7p6mWialbG6qrNXWdpH+Nckx
Klts4tqFVzuAqwxs1Bwnnwj7zXDRw9v2/HB6OpnAuNDi4c+fwjlXN6Css23ccVhmuAf/tv/ZsDIL
uKftkZi04tKtjPJCWiWI29q6HzmiLSh1Y9JDOqj6sIPitzYuHyudWpyRrg/amgnynklBtII3RJmV
e0Owoj8FPslNr/Io+xKRNEoTQo+nV04a+RYvNSd80ykfnMDsP2JXH29Omh4677T2VTjdDex979Dr
yw3odPIz4kEOr+lkGM8xXlzwTB5N8ZCgCOFUvEOnNHfGWMLxBCywKftOrdIevAkETvfoQQWFeNkT
sTVKZ02jutBR67jpNu8ZRjpoIb7ScrIQx41JQ4oCUO/tyaeSRaK/cWwojtNUPGkonS+xVVXrTrbt
fWohpZrk0bCmCNLG5C7QfWhfU1CItzUT6bVKOXI4TaO327gSATBhOhmF0cTfA1fLHk+dQr8pDHhC
Q5c/GlkhLiKIHZcNmo03JzD0lzD17D1izZK0a+RXWSmN8JO7+Py5wVpm2TqzAMRyuv63FUi6fTZG
eiWOgAkRAQwtBYqctViWTNduFw0/Cof/19bjq/Ctyuv8e/M/59/8lhcjaYlBc7LQ/tf/237k11/T
j/r8L/3yb+r/dfqx/5HPtuBf/s98gGvG2/ajGu8+6jb58fv/+pv/3R/+28fptzyMxcd//Ptb3mbN
/Nv8MM/wFp9+tH//j39HTWtjQ/3p4fybSflYN6B2/u0+CGm4fM3+7X/813/ua0xx77/9fX/Zly01
25dZR9GfWrNQ6T/ty/wEgAlbNUcCnnOTZeov+7Jl/otSmz18di3Nzz7/6C/7Mj+igkemxsJgUWBZ
9j+xL9M9+3XXcDmMUS7hXmTJxO1jntUvyoCx7zOVJYlMf7ZG41AF2W1U6W9JmsBeAYCqO/7Gds0L
I/bsdZ3kH9Y43hNC+9Sa8gpOOjg18OSddhVOwR24pQ3PDmFd/VYm4VOcE6lXFiTTKAiuktsWJAA0
UhCX+9Yd70fUS9zpT6Wj9nY5vjr0rsGcPdBIJCtKkcrGRrrCKgsBM88/OuZ2IOkQj8rGfaBXDTi0
XIdK23WIxon1m7tXufpOGt6xbczLweAx1e2H3NYehMOSk6LndsJd2UKddLRdNaQvaRp9y3I3Ww74
BBeBAZM9jfOPytBydJUEVHAOaYlMAFUmQ+IhhGcc+g6+WQffDN3+HP4dv9C1BcscpaQRjOE3Xx/u
Wd1nxLLslmhOV30HYME3c/JrGJ8ULdYq/rSWSBNjo7mjvbKL9HrTp/YTsiFQTW6JZCwwIJp7O2S5
JdNISC70x+79GCyTBqjdHb3vUB3uEp1vBaejR0Al3+3Qjek6RdmwdGjxOXgs6QhB1Y3jmjCmRuu2
XZTeMl0mD7VMl8NYPvFvCXF0bPJHbX4tWyXqJT5vwx+zTHFm6NI1JDt36USEAKZO+RGRybdgMI7f
PUg5BqKrWQzAQBYJtQbBusSs+NNzb3rrUWhHlQhsWvBgsqm803rxJrFhEkNCo0Y3dEnybHWnt+pB
uO21Jh8sOMF14dyEfviSwelbclL58Msyga+3ichMWXgO0+0UUjXHgXyBxK2BdBR1SyOhI0zb0N0N
0fjsRublGA2vWHdumAEzcIfSJU3tO9Fq2ySf7n0Gy4t6rKGIAoNey9HdWRq5JQWB3ysIF2sZlXel
zgbWiWfy0Z5iXe6lnT8lorn1pvaKDNo7PXfCZZ+nT6iH7w038VeaNt2Tx8vMIzdXU9jQpB6J3p3M
yl0qOOirDj0KIqSEHqq3EzGvE8D6NJD5Mq8sVnAzP2KdK1wZF1oQ0w301g5sLdsMdh5Xvi2rj86J
dwy7106UXunhfAk8ZtgW/giHGBYbb5bmdHIRVfQX7HKrSv0yaABqtq13NCO3JjUpetGiZsvbWwxy
/I4WfNsZ2g4G2U5wUgrr6MVjIEuy4BrvHbDi5FYfARz0BBAttNZ9KHvrDSvEW+PKfdGkp7fWS+ch
E9C7A+tgJ/a+0PhyrF6/tNzg2yjkg27qF8AI/dXUW4eE86lrFnc1JGFBnSCjdDc63BWaFXwLtOJO
GMMrzMfvXQbLrjQPwjAuonF6jXK1j+X4CkP+YyjIx5Jl9Enf4/xQ8mNtpHCFUMAOwYHy1zoSmW8o
gUZOj5kTExxWFl8iPSkIgYyA2fpv/ZBdRrbaTF526Tf1lyjtVlQzm5+2mpsfBfwv1IIz58fpXUjX
xYVC3wrN+lkBndKqLEuM07wL0r9M39MWRSx3JaI330gu4ZXfcwJ9TXVS5EbvkFfmLYmm35ssXZ/e
yT+qEP572///9W/9f7j/04n86YL8be+/+Dp9jYOabf/nTf70j35s8I79L/xytKnEfH3QN3N9fvBJ
2N8RJxuosZVD+U4x958bvJT/mndd/hEW27kZyXv4Pxu8+JdUnIIpM2l/URdY/2SDn2/Rnw6Fs3PV
kFQdcweP+9U4u4WzAMx405AvlxPsSvjA4MUfekE+DcRizbggPkRe0ykKw0+enbPDy4/Xnd+8jR/R
hmbx66MTYkT0ek8gKlaA8gWyyQ1wSSZDfaIOP12P3zwg8686/4gk02FWpSbC6XbWJ0wntH9tQ0Rv
V/T2ITHbJxfc4saYJqyOhvZJh+msiX36YPOB1qVPgTnk3MDTl3SBombAdGt3nJdtnawEpjErElHC
TdH3/RKIEp02ld//448JwgHbPo0mGo5y/sZ/OtSGvW7OGcRcSYdg9KBW4nur0nEdRpNOWVbnn3Ty
fvO1ggLD/j2bVAyALb++XoW0MvBitFZpkKQDXDEyv1d+NXW3Ch6du4F726Sf3DXW3y4lfQsqUYMb
lgfnvEdfqwZJeC+rTUeEDvkiiCidXP/MInH+Kgq/mrBwNeOQ4Nk4t9KB7ABgXNn9RjqJWjtFE+zK
KFKfdAbPnwBexTZYt6ntFYSFcytKYNVaRk9rmGGPGQKCZAifowIKPDXcJPZ/vjl+92LsUHSsaKHR
ATrbI5qAcZ6ncNkKj46nCoZH3wDZZYbGy59f6DffHUgWi3PEfCx1TgOon+7CwoyyLITYttFc+4ib
tQIm7A6f3Hq/fRFLzusWnUCWrV9vPe5oRlx1Qwieab2ZFjkQ/uQ5nywbv/vKGEfxbbEqYh85exEz
8BLlO3wS3VHdtpgm0LRufpngA/lkB5+flJ8WKMStM+EB0YmCt8Rp62wNVsbYQzdOmNquEZB98sic
/XIT9gw7i2Dgx2yLa3/2y3soKoRVpfGG/lSN4zwUXnVnqkhvbvOUcMzd0NBvXmaTF0kIOkQpPjH6
9oa7P98XZ/vM/DYY+Zz88XxCpN6/XjINyqQzgaPdNKKPGWPlXgk1KQS2BFkkdoqdnQXm69BBn/pn
t/7plVn2DfBbOhiu886xnEYzqaY22SBpSrYjCsPNGJGFW3FzPfzzD8mywS4/+8v0k7Xvp5sfTV9m
okYlVjQg7FHz6+qNYV+7R4s2bScjbe/i0mk/QYX87pudH2nFOoxj0Jo3pJ9e1IsMQRJHlWzyUId6
2dpN89zB0N9nqiFNjiNXS4RVl5sf//DDsv4qV5Bc53A9KSLOXtcQeRaLIt3AF2zuNWUzQw+y7KVO
+nLb1y3eDCOxnv/8omdPvimR2NLdgIpimjBZzPnnP31YqzcsO3P1dFOOOpqPxumTldmHZvfJU3P2
8P94Haos3GM8+ZRav75OEHpuXxOSuxGt713JuLNuCsOWSCrG/JOn//z6gaBTyBbxbfJdcofO++zP
HykgCRKXGvlKzbJ5DY9//sJmeBK/4KflhYRQhqMsxojzFdY/d/6sP72A2VqE1DMH2nZNgDRCjFN2
6IJY4DEEWEJ2QtyRHIBkAaKonUcGusDMQZrLAqtni173yUXk8EtJiBZLe7SLMXQXQ+S7X6xGWmjt
gnqaUwNrmuCdI31/lUpiHRdTXtov+C3bQ0KYjL80nWEAsGvWZKiaXfhUgMGwl4WWpbuoJwV7WceV
eWinqpZX2M00JrcIUzHkhMglUk31z7ZvE8cTFkZwl8Uu8oBaai/eMFrXetTIN+KN7HfRieyWeUIL
4Rlt00sYS5+jvzDhwoMGlRU6NlLKlkHtE/RR4MsKV6rJx10T5DVZiD4urHUKJeueh9i7butqqmnD
OE2HODmGGK0mc2YRdxZNKrPz97KpJXJ9vQmB0umEEu3AC8Of12LXxm3PEGM9OOWgllL3+fo5IwzW
LjuFXNiuNn4z4aV+CRITqN+Y6RzT4QSQBGn5RnmIWNpHkqcbCRihbfOC+EYfLLvNcPmLH3o1TRdN
JLelrQqk2yUxY74ktxCKmJy8ndco31yUzgw9rsp6pr/SBWp3sSzhO1Pn5MS49nb94MVYYrMQ0cjK
HXEw0qMh3J4IDBUNO48fQMdyG3ebmKTaUJ+kyd72aT6tStVo8aZPnOLdo4F+ROojjI05AkPYa3GR
XBUAVM0bsgT6G2S7dBd6nx7qZRtO2cDKj1py0Y9Vlu0sp9Xfp1DlNdB7MPzDaJivhh72hFoEcK5g
1qIwwsiUBYQQ0MynCeL5hDmSy0KYQixJmUQs2vVEVDomweoKUdFdF8cVGbaEVX6nJV44aOUdcOsB
9eOLZ4e5sbdzv4husHIMF6WVuNoW/RS1niHp/FH06eY218Oo3mAG0upd4lvQXsc+SHHlqZp3OJh9
tR5NwstnErpnb1OzQanvtyUZdM0USCijKilXVV5qghxiaSArTcv2Dby9To4FFLC5s9gZF4UyAntT
6C3trKxtxS1vJ0JbJ+qWUZTXQsHq61InKkVNxHFVJVomgiwKVCiDrfrjRCMsWzJ1H19JwimQr/j2
UK8tL2vqy9gbm2KrhSW5VBpZ51tsrXa9SnVZ52uf/kC6MdFee3tCSpoG+fZU+7dki3nWakT6ceCb
GKN1TJV64Q2VC9k/b4ludwKZPOqeK2FBZrXIDp4+csvNrg25nHKGLms6Jz1LihnYgNCJ9YMJTi5q
N/eHaMYGTV2iNkfS73GGoKGN7LRG44XFryCHbhKN/62qwPmv0jKR1gbTuUFue0K83zYdVJM9uFbe
4uAo4sZZW1OHGFo0jt6vgorYmUWQ2P0XJiX2tJRm0D7rGFLkYy8L+ykM8ZpuYjMe3zW3kcZiskRj
7WskGjWTqSGnS2mG9WEobSnpYefqxYMM3+x9kaDvy21VPSesb/Gqg+DzHnoyM1ejTJSG5D1WLSsX
BpmlXbYWTOi2YLzuJNP0bFH5X2alIJJdZkbgQN/FdAJvX/jWphdp3iwzVSbbahy1YC3pImM8UJrl
b9wiaL/33aDpS7DF8bVnSPxnsk6mj6LM+GuW0cqnQk/1ltZuxi1Q1CZxX7bdBF87N8jvOjskz0In
LYehWY7O5CJWM6EoJ2B0xNqjKiL3CrgmW3x4JCz4nqt1uGHClLMyceHuQule1S6mgjnooSYTYJc6
g04rkdM05nEmHckyNlS2b/rTrVanJQK3CUGuH7edsTKIiwEPTcxOu0qC1DPWRmB5N8qqk7cuHoKr
ZrT5a6WIoA6WUwyeBOdXY7JLNfKjFUqzL30pufOZOrnuWiulcolJmYpuzbUI+PMxC4OlU3Uk1iZ9
q8A7hx1ZDTr7gNrppRvLLdYPHXtzjiYb825NXOQ0sh6lDUkJfQ0FPU7pxhr2ID0MfFn2pahkBbYK
6+BSto0G+8BFmtU14Teg8O+cFXri0DxxTCFYLDL8p1tzSojUzKkwgAGXd6gNCSLOE0FWJKUL4oW5
ybLMEg/iu82hlm+WWfJVTanAeyJ8+QKNd1dsXeIm5vltd/AYZ1y2lGMsDPm6le7XjEBbTLfuOkvT
d2yzOJNzzBpc8nfZ1tN9b8TfDcfeBMLYmaFzn5RtzghffMHGuYIn8oVcjB2alzvp5/lSlHW9GJ0o
ujKRV4KhJ0XYSRihYoNgbSsvy6AaL8Y5dTEPebRGdrmlLTX4Vn1zsGZHuIrtLarDfAlBqLqsiFF8
Qh8crKw4vcGL7NOLZhwS1xV21i5ER0Je2RKzHNBbP6sP0ch1ajN/oxXTuNcRUR6Jw+gu+7GY6nUd
sPAt62gOHxeSZ578u/LDLPXiXdVpO6wjclgeKqASh9QenUWdcrrDz5OM21rpmOzooL7VU25MfHbu
tQWpEsb9RM7JnZWa1LGhOz6EhIhDki5oeEV8kC3ucbHV3Sw6WiXGbavWX13mXJeMgrojOQShv6S/
En7xCx9jgQ418FgS1qBRT/UpTf+msd5LldIggdzmiYcK5zsTdyvGp9R341dPkhwzyjvVMqWPOyTM
GqMsgnHvG0eQ3lUPxh18Nwk9zRvLvepM+84OexPTQ61WWDTHtYD2DcZcrKaBXQmqTw69QyeveE1T
uPrmUcpGS0SB3rh04tmANHWVWMvYxLid8T/aChW+8WrWprjE/EToNDKNdFfaNU9D3tc3KIkM4jKa
8hrRvPktQr/WPzXp2Jtr5tyEu3ttnkTLQmCyn4x6OIzD9JFLu13nvdZceXQAcNil8rnzRfiO6Ul+
1J3TEHQdU1i0Qf40AEC8HRzaIfMjwu0WCahJnQ/pFrGjid9OdO3e7S3x3fHD18HN6GETvIvOYdxR
HiVrXdO17xpZGJe565VzfPiXwCmrZ3hJpDK3zUEvYSEuYmyfLFP+VF33cbaPCDddYsErb8umZ2jm
tMTd9L6bkoXBSGHAJ1GOjLg8PFLruLGnNY6CeoUOfCoWgCWQ9rpWsYpxoq5Ni1iXEIXtUiBM+mAM
TyByQQC0LkqDF9azOxX2O1dMR0cjPHbBbMY+lDIn9sD3lPqogzFjGwXiB0kB8NdXOMJJtzSrvF9T
lYqFAmW/GVXnrvtegJA1zE3vAcO0jNBYox9MSMGsyHlywLjtmR2bwRL1RXHwppRHVi+GTUkc16pr
lbuKW09idquFgYnQU0s3GJ68VsX3RV7jqPYLdzyUAquN6wksYr2XvZhxqz80iN0unYgodTSQ6iZq
8epnZLfd4RkgepqjPEkrYaN38ZLq9hhOUN7RY3FTpU4fXzIa1hZ2VbSHAuXmllybfqUmgtKG0WRJ
kQ2PHKoGudPg7sfEja2drhuXfOZgM0wQ88hVrqlXGlDytZ0usfmMBHSmbXaAAVYfKQKrpUzTmkAW
qbhwjIgvKK41pllE3N9EOK+erKIezIUZh0wqPZWQdlBgOMQCAZJk7MZinSZs6JtpMvwj3dyJtFNz
TO2FG3V4AI18ZNWgxjv0XKVN4OqBtqQILHiORnvTdDRnF1WWwKLvJyNIllJp3kSKQR9wDunB/kaS
gnwHVkO+pXrehRcpSezm3lRsp1c4VpuGiNay6y/N1FG46pDeULHombmm/VvWa6fMqT+cmC0vzDX9
wQo0wigdCttFaQe+v8SeNfX4PsWUbqawxIyP6d0Y52AByNp8hjZSUXMkRiyndk1VJshlLNvZ9Ea2
lutUwYPCk9PelsIqoBlqH0UhQAKOkO3N2hU4/aW2Mc085W34zaNLjfNR5m5LLC0G0Dv0IPU6D2tx
7K3opTV1iziw+BjiSMcHGOhs0pRlS9t3SGftiZJrF5VTkDKGG6jFRRjgvfZbCq7F6LvDyxS3uDUE
YKbt0I/xZmCTTZaYfjLOmwX7eMn5NQs1DfzDvNAqGh6Br9v7LNCvsil69jU8BYGPKzAzo7Wi+Dkk
QWFf2aL0ESZk7T3WcSfbWtPUooFNA6INsKV0cZWRTamKcIlXIaxvANkUl2FrxWseHuMGNZSj1qpQ
JR554eP6cRU/t2p1LQeCojRZ7TqN0m6KfEFuSOj7N5yoiCYgtn5Be6bckdA5wiHok+gYEZZZFXW+
Ne1RfyPtZHySZhxwKjE4HUlMVnNeD4Zz1id7RR+o2PANPDFrECXJOQznyfBAQbuZ3Di1Fj2gLXPh
J9Au1zwL2Z7S0N6aVUlKfC5zBNNRcFlFzpsx+S4Z2e6VlY2psRiSzo/J/Qq7nR1qz9mI0TDUte7a
8RxxA60gW9dYb3ALDd/UUKbHQpfpEQrt8M6d9USnDX8k6Y05cAE7uOx6Vx2gnwB0C7o7piN7uw+R
hIyISkoSd3ux1zN/XIZZ/oKofd43SW7XEwdfeqDr061n014CwzWhsUIiuzP9Vi1xzObLLEuNZ4qH
8KFJWhJ8KvxFwyLQGr9YR5WX9Fu3HvwHJyUgfH6wfXJPPTTgc2X/ys5IfmWGgRG9BRIeLaXAsIlP
QStxHETm7Z1KlV/6ohTBMhqa7BE+neBrJUVqiZLIuycZsgO6oDxMMHZqq3WhEzISmKQd4xLUHvVs
FMMCwx3j7S5Nq1Xfii+zAe8+yVU1LPuk+zrWWNFbyn4/JjoLtzqSChOGTphBgIGn1RcbB61m2JFH
i5DPo7bM7aGcyQvsPyoVD8B1+o+wC8MdltDnek4VIHXH0yJmah0baWzjrMmoOT4Kt5pRGQEZNVdV
OhTDo6gq0tkknBL6wNkL8djWc+O7+G9NTLioPgPnmz2MHmGuitjZxdQIvVlQCo8bvxNwh+0sFUfP
ZE1eOWH+oSLC5grd166UrTnpATe+dlsm89kBw974QlhhSjVOEXHtpa7XbemrMYRO+1E+hoFWc6yg
unsVjm+tonRMPowaekLpOeNTLztxb+qFvWhpGPVrDBluQiAzGHUsgXm3FZoOAWKKMudIAhuR80Vj
XniBSYpuEEzEltqZYWeL1kFwW0STtioyDXqLOwU2xSdfB965uhnhpQy14eKB5eov05B4Hxw/xrCx
5GQaq7jrwNuPrWqeWsen1AfCrQ51batnK4gJjgzaUnWs2E5brcGhSK6nP2TZqpvgIdm4ZP0NN0jS
w8RP0ytDxVjTURZm5FyD1/ramlSUyxBAzo1HIsnAVMjQBcWTriMpmMaxW/X6JN7CmkV9hQZa4TDq
aaNgJW/Th8gVCUVoIYwW8gcpqyuFicxfs3rAmbFLp77r/zd1Z7LcOLIl0S/CM8zDlgBnUnNKSm1g
SqUUQASmwAx8fR++fmY9rXrRi7baVJkpsySRRNzw6358llhebcKflLE3I7ka4hXWjxGa1OSsXQ+W
xesC7W9A+GcCDERhkhCeR9kx3zF/JVq79R5JQd2KqKVvbosgaH5S9sRTko4l9geB3nQl1BRe5LJw
DZYy4KkeQp55iJxVWQlQbevhlrylvjkaAM5OuuUqwSw395doFtT9UCbMTgytl1uhLbmcZOno0kGn
uKIQM1yduCXNRv+uO6zvCDYjpb9T1xPldQZ6YFNvHneBIvLB13mU4nKAr/t6NnmBSwrbmNzbKMAo
Nq0Zqw/CgbdKpIJtIinHIXbpWABD2WvnVuKyiOpI7B0Q4kp30sD0aHmXmoxUhA4VDI+Co8pAiJm5
4Lk8amcKzoNCMYPiJjrrYgnkNmj7ptm0Wd2+FEVH9bo/GyhVAZ3Cf8YbexToRc7FA+lvRNF2itxL
otpv7k1pcmjiheKJ5DtRXW50jlqRKNyhGSPWWH7kzqB5gM5jOWLtGrwfpxHeu45c+qW7JqI02iq8
MQCPUg9e7DjmcnVBUljEOxwN8jdYy5i6afGHv9H/qTObUTMdO/Hbs/vwp3Pm9Va7V807x6DQPpbw
I5f9EqmMi9/S+S54XhaChI5t3Wxrf0KzJcfcUzIEyTLfQX5x3qGWwWxofMP0Dr6uWmZE8hAwY0y6
Q3lIDsvF67XV30Qw1I20WcW4Rdka78WyzGFshNFcggUwjDDR+E/Rq71yJjXPVMTHvoK/sgdxGOlj
NWjhofgV7mNGPZ1z9IGfrBsxZtXeA/MPi2fWkAyt2lDBQ+BJp40NxK1iS1qUnRScl1thlJ355qZw
/OUjCHLvFz9z9JyHCwRXbTvCj+c8attTNYz8WDjmFw7OoFHumb5GBdFU9e67qTNu9aEZ2p+mRw1F
UgT+SNaXGPWzNQMo2dQUyYLYoHS9v2+pWapii6f8c2fpuko6luDiC66ZgIpEkm+66lFxxbf9YKCe
uVppRZroEfaR5efIu+Bnt5xYmhlsRvLyRcWQbzlUXIIeyq+DV5p3cEWkS1loD6bqhzHV6MLYBLPU
rbGfzoGlH4TyofSdI9KUOCHJqkVTvaXCkbbGzeixR+wPueL36scg9GpDHOraK0g8jAC6lnhSFAc8
hJzG5ETQ3blON4o7u23CpkwKtjoU20WrIj49UFFKopnhPqlMqrWSpjUdoAh1V5ZvABtgf9S32se9
UHoM4iGaixSHFci02EfYayh6NcMxUUoPjNw8rSH99DA3sFgWeXDqqA+wYn5f4qaFr+QuziXZBb1N
dSHm97HR1koZtQol0iN3zYTkORK1bUwy26LjjiDT2rRpo8R1R3+P292p33pXTgwgxDVy3v+ysiGT
mHVGz9iUreSKYVRsdWM19ScHyXAzxNb139ESGM+WMOeitkwGWxc0YRwMTie4388NYy1Rwi4kd9Aq
R7whHrTpnRrCkmm3XiKq1B2Mb4nHxcegGJlFPjrBKPS3cjtwNgGV0962mUsn+g17jU2q0lbHgOW5
FU2I/ETZya/k8CYl+kgMmcElxMa5mGNClD1crmVZndNYpi7EuuB23bpfs5tHPhRp2CNeee6L4zUQ
BWjFmr/70TOfGlLO9WbMFxB4aZHObzasUvdMtgqKaGrNVXRxJcoNT7UsOBmeMwfbfByDkQAeeYyH
QdXiCeGXeDXm2M4wdmaT2jSGilBEvKdI1lHKVkc24QM8M+8pWSNxcb3RHR5cRAW194PUgFFmuDRu
NZW/fALvgsrKW8n00cywCGxdIYMfOQ0WkjPiRgTmDYskV81h9N1k5H1iniCUanCEfqA0579ixp4s
n3W42Uu4frVThcBxhJNXcZGKuTw0fUVDdzqXTXUgjjT/MHfnLocMRX2P+TQ780deiYa2wcYy5wRj
R1VvFbAmB04QwAmIuvS7Fn9t8O8Lk85CzyliptHxhL0RYSCNTFXMAj17DtcbzYj4DUQYiP9tSw5f
N9k3BqNbu27tdM9kC0ipuktgPa8ujEm6x0CWrQJayL6ufAAWPQ223d5ey4C65YDYX2LV0Eo2dJrK
/OhPvUrSCrzaubPovd905uo8lG7jPtPDHajYMsvhbyRwMZ1XVmf5ZqFc/aFxxokDGGj6s8tt+NOz
s1pel2wVP44JRHRD0rIxnuhz9p+ok7b4Y30XRb8XB6jsA3rq9LxEtvZPTejr9RzB5BSHceESeRkM
Ekm7ojfraO84wVBzrhTrRBMguS7vXqu8eJ5FMFq7zllM+EA2lRzRTRPiNo1fOZLp8BeRjCv42mZr
uJ9bFBL4fvTz3qXZILjL807Dcl2s9Lln1eq5cce7+37t0vaOQQzQAkS2ttrrBlcn+M/Fny4DTY9G
jFnI+507udFwdeUuu7WwfJqbkLssn0kt0y9ml+FcgtxsYIcVYjmFbZuNu1m42bPQEUdzVJkMkEZf
IpNrw605DhhPt5UW6pfuJEV14GFbppTBpD1vrrICOceCN6owt/1txNwtschMPOjU2nh5nbh+alRn
nqnKvuNazFrERKvt+aBbzs7r5/LHFJGZJSEe3IK3JV2Ou9Y2xzKBRF5aR7XIotgRni3pPIb20IgN
X16OB1DYfKt+I4LVuziVZOqX/RjMdKQQiY/nWsPeDPJc18/VYBXTtoWFyQJkSZ2BEP7UrrG2K/Fe
ViHh8qhkS72JeKuOZ+pruGcHSBAu3nZPFdzLh67AT+zJj2heGytpITV+lOXA8GLSd5ZtgeqZvP/I
HZUFH7o0n+4EnBCGYMgS5rlXQEs39D36395qerQN8t8ySc126GkRH+ZgA6FFm5Q+B+WpX1iaJo7p
zH/ccpVnNnmKJVqnzHMJm4qP/DTr33A1Am7QI8I1c+GU/bKgKFR3UcbimgWBWva8JKxvUt60/tZC
OgySyOjWA35pn11+WntLnOk1MrZDWQbi0vKDMF47Ls55puGWlLGXNdlJz55T7leKByXIMvA/+xno
EejN1UL2n8yGK3THmUiMGhbThz2VrIBZfqCzI/cgpLDjNGjMGYr1V0141jxF0g2nk5tyAz2uIbmJ
WJCJbLcQO4Zw24XENU+3BTiuT4k+6vo1ct9MZ8hKFyNoxG3WU+619dypszYjRJrDVEzVt9nZ2Bkz
/JwUO+pMQvZpGqq+gOzVh8kTjMgtTeSXlAs0I8oy8IqNwLPqA10tLlqqx5S9q1nektZAew3g4LmL
2hZUaBsxDznzPdXpDTutqlWcSnbdf5ZIzGoL1KFG0er62wCGDFNugUP71jXncGx2WFghMracvU+2
P1UhYD9Gt8RYdOVDxnCyaJNHPMw5/RtneijGhnckOAxt/e4Y3V5aIplPjklD98FfvVDFHRlkgxNr
9eqkl6rsn1omHBZnaWl8r4tfuQdQCN6xqLRNNKVTXlJwrJcJJUnpL7e2F5Xwu77dSFfFw+FWejHE
vZO6yzZU9pIehnmEZlPk5OWOyPQ1amFIYr07KN5vbwHr92UjO1SkLa4O0IG9WcBZKclUqOc8CECg
bKi/nEBl+d7a7tbJ94rPqffT/tED5X1Jc64il8EJEdtAE3lc6Aw7n2/QXe+jUrPVJ71ydHrUjcsO
QU9mNO5sGLb+syfb6H6gjXXaFrbbPYECXED3NEUDv6NoYKSxcGwcVtf+9KIsc5n2mdl73qk13DA9
GNgDI+qIJr5FxpsFTrADZ2wHyMMhUmytU3OvNGCg3Sq4yt+NBaXrCex3OB1sSBxJ8zzQ1e1gzBaa
K8m/GtRMRYKvSNtgHwxppz8arSgGissKSQKAGorOO56A7mPOxmCI+T2ysZdBfWPwDJpe3lS6X4Qe
5cvKq0cvnlpsw714Pp/ZLWzW4G4pBAicyF9qJF1GadwyHmGgfU4DiXOkqjbwqR31kIC2zjKRS2S5
HPzRoaskC1OQkQDTSoBeXiHrT0FXeX2osPxE8VI0g9yPnKT6ZBcGuviq8UWeVpG55kdqZZ11MTJv
ILIC+p9KFrcBO/sarDYq8QWH8TwnbkO68DXISiaRTTSJmUAGha6dG09ByQXMsvNyOmfrUkabEULs
sANJCti4mWt7PM2Ke942GNZsOvicaWOJ08a1v1PgK/C7Mkc1Gw8AuDx2PXpcDHBBfjnFxIYUsIKH
V3n2W/88Maz9Vd5UtEmuQWtvCjggweNAt6/3HHRkPjYLDeXElWZffY94JBz2EVzETmCF7e++NZy/
bDgRYVrwiPqATWVo9qhZ7QAudQ38OPe86dTOrT08TfY4/2b3lxVbgnHEgrpx1Gj4Zub+dEoZxh0f
qeJXN4/mr8zzp4+gz70HWsLptDAAtf3BzQRtcXICwF+T55WPI8n7G71cTywIYB9lSQBsgZxQyu5s
k9vW/OO38sYtpkC6O0rh2dO2mlmMXyUXdr6wLghvs9pwPxjDEBxqqLblBa2TwQm/DdwiPszlO3h9
/tVge4n3ug0pW4fVNWfsIlo9mLGi7SLfkvoq/MsSGDLcAbu1aGd2QoKimMWghsL3QRx15hw6TBRF
nYh1OXQ8/7RaaT+xBznQv+e5xbZB9qeQ07HxKJG87eNwcoSMfcN2KmbqgMcwoAsRHEwhFBdaDyjj
Js/0HF2wbftWIhTlFweG5vQdpaFjKlBgZbc+jsK/vkfNXMejpeZuDMp/6yiQdjsfX9dnV1qaOlPg
KERxIFC3MKSJ2CyHIhrs9dxlteq3kMsYJwyaydmS3iI9l8WmcpF1fTDZ57VIXST7qanPAo29TEx3
dJ8igxxeXLpRdebVl1FsZIJzW8Gm/JurDlJpbTHTAi6u1iYu8gjCWYBcbcRVjj4Y5yNTeLwWuuS7
ZppDw1p5nc7StZh7KztP8eIP/OljBpjX2xsV28y4sIfm3u9NwogBBsSQv14VVmJJ0J4bd1I6iI02
ZKEPXUJfJnLAOjHDIvuCuzSXjNODegu6hSm/LTp6yzvJWjOWrbSv4AuNL8Ev7RfmCICjqauKH4sQ
WbfrdYhSN80eL1nnLctdllWRfY8HFyGab4s0M1g9tcES0OWQFwz/YR6ZAJOqqqePAT3CjkMmp6e+
mQpvUwehFijrjt0Qmy49kIRceB5GUfl3PcvLV97GGGMmOdVcBMWsBfm+jEsWWhZbPHcSZoxVoKdw
mnUoV2y/rh6cqJ9RrorwNtIUuAY32jfH95Tbfw0vrRHdbWHa3WewfmcMYoo3mE2mf5f77vJF8aT3
GDjK+a29gn2NNFKGnwiR9V6tc+Nuhag+kTSDo5qGeXkbs9D7nHxXfAeIoNXGq3v3kg4m9TlNUdhP
5hwU2X3VaAPtcODDlUgUty/aA5WTtLCMuHKK0v/ygFkbD23k9NZGWdihDq5M/Z8QQnoZG7DAd/Rv
Nrig1rFmDFvs/OrPOUp9x6OBHvjSsNLTkJOY//A7h2SnmUqa9USjgNnIumN1Xqq0mzaWhub5qFfD
DO5nkKl8Tcf3uEm9lKLGkmC8fWFzEqyJpToo5Q11eXxWXZoJmOMb7xoqzzWxqASMd9iKGTLatc9/
bD7C44YnIKWf2GT6ZoexKzSOLTXfvMZdjjxTChc9CZaceSDE545xUyJtXT3YeYQKqjyKbRnYl0xS
P7Zbosx+qEvL/Iks1Uc8UBfJKyW6+koCGJ6XAPbx45VK/YK/zuMdlmf3l+NswE5hkGHY9HBb1m3v
rVaF36CX7Qv4XbeGTOYJ52/rFlJf1psE/ZPn0sy/dKhztS3LTLVx79aziosyyv+wHy1LlucDzT+1
YALeBMWI+yqL5uV602j6pBwmedW4nyQ+U7POf9mDnzEddJm37oMmE/YX9oJx2OYIdOsbf+NCW4U5
c81J6wDZk80I5TXrVOHLqeuwxLACrWxHjDn0EqMo+oXa9LJb3AM/B2Lg6DUh6OQomJH+OxDFp9IT
XDWAbbfaAYwZ8c+mc1MJja3N+EAg8LGAY22TDbFnIt7jU0j9N4hHpfebdIkOL0ZVsIs1NeHNHJ5f
tLHt1lvj0lpKmLICH+NLyB7xOmekyxPwaEUWFx0PwkNHuJQJamztXS9EVCdUquFJUCg99R0AvaJP
Ui+HROb6IEE3skkzYxPCIShPsDxy/Za1pJSRBxf06QbJFyUNTJtg3vvQRbCuhzESZvs6mtBu7xlw
yGFJDrLyS67kXU8lqeT2ahQzCMfrUuQIiLGl6rlJuZjV4Zp4YhTsN1XR2NuQK3t4KellEAeMenV1
MegFQEnxuqVOaaw1elpOhh7bIJNSSJim8U0DZGkUmgJCIXPfjfORVYIzUnkjj70dezrpxmM/LbnH
EGFUNSYLn1fsK3O17E+g97oORPQ8AZ4U7Vx9MYqM7a6dPflbz5KcwUD1QHuYeX+8lCNWkaRnBYVi
b8ztp7lWoniweE2C7YRZpzxHNM6VOOKmCfXfd2eQN/XUTu858GAyvJVdDwf8fhDrqmlNcZrOeW3a
+0WZ3rsUwvnpeBOXsYZ5OieitovbUnKknJvXrGPHY3IctjyriEM/NXwS4cniqp2SeSXCf6HiXr7x
7p3bfcqS5bvwyzw9w+cY8WYuXbVcZcF975hKHzIhP6Mf8onCUhNLKhGohXK5ZH6WswjdBKxMEMYZ
BujM5AwxWfobZcPxkY+LJ+5cMJ3kzMe0f8PIhvHNkYp1OPCnXBzANYaosgavLkeHLIc/3kDDBtal
tfHxUmQQjdE5qvEEa9gPRUyyLegOq914BgPwmFfBI66UElVidZ2vFNlXbk3puibyTsUvGCVD5Ns0
qzpcsGalPCykqOIULIBSb9adG4zBe5Y7WBRkiRlgp1U7u+jQfjOevCKqlp0v6qDe9Sgl5QmOvKwO
qcuPkzSlKjjrDSWnxJqXLkKfGyRVcmJeom5LJNwY9kFPYOCMrbDhpFt7WhVKf6kwCNkDq8tetFO0
TyPsVb/BrjHAcP1Z2oO9lGZ2xpxd2UkGB71hc5KvYst+KVy3uB1LRqMFwXNTZtzT7wez9x2QMY1p
YvTq2+4Ksh5fJC+1Kc+zPcEq0VhkecqQ85ye+TQo64Ug821BCVnTZNagej21m8a/WEZqQj1qV00O
NeQsA1LcDtbG50A3ACGFJKHA64d89HL0rNKp3lO/FfpcczlFv9GloR4bO11yLnIOElBtN0b51nUr
Mj3+d9F9GpIt4YNq0rp7BTsmLILmciG8GDUzYXmrhqD+N29XdkQbmaGHW4xjJSq1Pbkz+76pqqrH
bqqt4W0QTmBXxD9c6NMb7NA9nG0hAGP2dTiqkskFjHRMKraA37Ay4/Dunwg1v0+4TnxmwKZOu8S2
02Z44f1vjkBXzSLqR/CQs13euaQXCtj6BYYgIxsWgWkI9XFMotxo26MEeCtOSxHg5liapkWiYI8f
/q1zgOhv1K6YxnHwuYY9rsBAsK/oVGXW/TpRiIdDpFuH33VPsP7amHkYJumaB0DQsYvjkmeEFeyA
CyXXfjnXwhdKnd1adNSmjVFBMTDOeCNtE2pkMrVvXPo17hDZ2vrCytLL3/wAG805r7NuuZ+6Gsde
VUZ1dDv57Eu5mvQYdDCvjzmASL3x0Uh5tkdSAl8ELXng/sviMGeIwwnSYlYk1YBbcGNyKfoq+gbf
IJxKjdaG9EvhgssduIdD0ZwHk/uVERyYDEWAg8nDGpDuezjG7rxPJ4bV5jmSOcrTUQ6y8qoDexC7
bD9DM6/5RKoC1+JyDhuLaMDqje3wOJrmYCMleSV8pNcRqcVhQ1Qq2SxfZVdz+dvxaPPN/gRcLtPh
bpp7VLLZwMQtEsdaaSjY0b0NFGJJ86UrtmO5+BhBmyaNmGIz7eEH6LpQaJ6eNvtADmPRwqovZFYu
XVLPlCYt+6wfRZRvJ9Pp/Kc0TTPZblhxhk53xCDmzQ+FY5scFSPfW/Ts+Hk6AfWoF7qbAi2QRWGJ
twD7u3Df14581WpgDZybwnycnLX8yUnF0DopJ++bY210mUh1+BbQx/ERYdIdNg224hc5hNF+Nq21
PZS2oT6sVntvVEtF71lXZSOBmBK+1K6lJQ1FrPfmYkuSyCLFktd0HFRst/89Xfp/kMW/b76r5779
/u6vn83/Ax4PxLX/FIH6H3n8y2fd/dckPl/+L9SOGfzDvzUo038buY7jkZX89yQ+qel/wAFhn0kR
KlFMixDWv1A7tv0Pj0h1SII8sjBbRETO/pXEt5x/ROzmiaGBmb+F+8P/TRLf8v+J3vuPpJZBYhAU
ACSH/5bOVZmgcnAwiqNeCaf4TiYY+Vh/flRutu7zlfzKhqHEOOaTMVwdpKsikYBSxuOKwD/H3ozl
B+DkIn+8zs1tjGKtvo5LhJPULdYyi0vG0seZHU5CF7R7zGb27ptRtP17sxQWfSF5zRoeEPiIL1Lb
y0aUc1HFYJ0LWMlt8GY27XQylfQTh0fdnZbaP9DYYnELYUYgtNREGL/S2g91bEWr9drUBpcsb8WS
PLuzpHsHXzd7fto0hTXZPya7BkWoY2KRtqJhs+2DtWaU4dM6Y+mPdSSnK1lLNodZNVWPRmnYHXc+
dlORUvQJlWPhGRtp94gBUPe6iyWz9sj2H5dbjuc4CSVzh18idSD0h29LOM08a0Pf8DcTk9gDGYDh
uXC6/BWvi/7glj+di0h355EzHr1gHd7mf2LZR6fkMh/qgfPPAK591OBuKPoxan/LL8PW2PPX7Irv
uv7jKIhJ28lv+72LplqQ9en8HcKISw6I1eoYWuVTAHRsT6az2RUrNljcztLXB9WBa86Rv54qzFFc
i0SDHywvJT4jE/sEMHcbaPU68/0H+bnJaSXwLbRtTgvzjI4xkIsfx+YZhRlsm0Wy5UMPa3mlZNjY
Z2nufzBHy12U9ZKztZMx6H0jdovig1FhogQjakiEi+rC5RJ8bBG13Bqo5WK0i1I7xsDXJN6o8qeB
A1bFYW/5itN3vgWvQsvaDSa85W4awmo3uC9hEF3tjE4uHIQKY/ASPZQ5u0wRZbS3VHCT/CnszFj4
un+h4QV3ejFFVPSk4QE3gvua60XgPe/mT0lo8BoxXzzYtGZ1YJLMU88gegm79sidIjz7lVqvGrnn
tWul/NKcLKxvGytNnE6XF6Q74y80S701XNBBGMcovsXAioNZmEZ0Wnp25VLn4Z8i43a/GVoKUJqs
pBKzD+ak5so04mNqUpIrAybAQJRXf+BUoyGRbXpBh9DGjoxIcjDjOFu1lx37fDZ+ZORHf70bxHwI
XICP1Iuij0wU17/d6ErRW9ZdbmQZcBuw4x4lLZm8m1naF3ucNPj/IyilfL4kfdz59LEwdr6bRIku
pDfMe5Qy4xmtwmHP6+QPovD0lq4V9ZZajn5ZVcDQQutBaB4qYTvJDMTqiY69/nENqvDZWBrzM+Sd
TBm5adLa1mpWr00RnVL2speyLAUkaBJ2ZW369zz+vIHygaE/lNE8nVYWLfHKKulXPTV+ogDe3xGi
mm+XaWJqiMbFzYdCnBAep1VNSd5PwdVeuum6mDb9LT3mo1vc+3EJC5zX+RQ1n1YZ3BxptVszINnA
pPpOYfdGYjvyf3fv+sK1P62x9l8Hun3wd7rrU6os6EiEyBLbZGfOVWuttmGUCZBMCjOksNoHnQbj
9raruvlFvd/sOiZ+vze8ksQdcIpwXe0ml3X7GJQU7AgzfAahqnds2qItdPDwtWs6cFtQkBIifKGP
OWxU59WW0/cyw/57ZoseHJ3SWV/CoQx/4WH8BQV9G8keIPJFj6u4rmYbNEk2zQYnPv+XfkZDHtiV
wbyEzoJTKJgf+h4ZcBlD3Ja+8Rdj0ENaLtkzWapJbTobpOlEhc6a4LNGyUppTt4qKj2fgr7DL1k5
TPyTe25GYd/ZQ+8mgbno3Shkdy+x+zxWdjeeaKcP9vjO828oLOMDibXmilBqH2bLXt5ljw8t90e7
ecGSE5GKK7N8Kx1WcuZWz61FDdXad3FIcDXOsPNAQZs0sRg0bhX3usqORU77Rt5y3uLN0A2h3/X3
OgfBC3TY3sUKXI1HaYXpFgkYQxb7avMFomt7HAOr33XCqLdZauYHakiNS2sWywOYfpjJPgQB2LOi
u+Awml/MIs3PlRTDJ9HjZldxYt3Rfii2tu74kE+joOjPsswnR+N8JVZyKkbXSSgQvMtx2D0jj1ub
Ssr23rEHkLd5gFE+qKf1p2rs8QIkgCcvPWnNVtu3TCRd1lcNLC1HYDXiaGBOXk1pfeKejY4VjZl7
uxnd3xmXk1/25HcnUfBGY4Fnhi+ZUtNDprPuyEjb4wocjD1PXnPX9sq8a3wl9ha2F0JJqPgOHsdO
nC1WjPtRFf1haLzlcAsgkVmaW/DyYf5mQQ3ajrrVzwiA3pc7ZNbI5y23X0pX2QkobMTs2+3k4qyj
ezV1uX6PbhdE1CtE9R2CTZ8MGHUTc0rH3/XsGHsSLfZHUPQraeEpdze9XbrvfEnJZgwsPZ2kELXu
a5MAs1JQdXChFN1hqV13l5YsenrXi+sV57vZFsNWrnS4T3OTPVi9UXz3NTEBliABijrhwmDT85DS
8cREFHLNKdUTNXURnC6P71gO63Fa1vbByizzFE6tfXSMtniemtm5+m7tnthsBiQ9Fs1t3JF04EX9
AtuPEp59Y2YrnVJcIZ5MsqF/urFdnpwJPiv+lYEGQD0a1iOeDM/bNHmYvUrWuCfwOShD8EBRGAnA
xbNb8rhn6UWXZGWLm5rfOiDWdWqfYFfrO0ku9DzIEMGnTFnpzIXD76Xz24dALnrcBF6d3ntVn51k
1/Z/aienwGtgiOGeU3xXrsltt5fGm+gmF+Omm97pQbUJdfP5E2QM9YNvXZKMAMm0xHZrDKfBPrLq
x3pPQYhMxHlFUKvpT1loVspBwGEmIcpjZa7xKkoZfGXgtetNa0blZ4u5fRsYCyigtGbljGWDXirT
OPW98h9nMpbYCCioP7qCnjxNJOjAChwfy4A7zNrWoW+erUFHx4LpjWgMHRoUcI97MhzOdlROeDRa
O/vTNYuBJdkscYSHpXluykVSmIXFH022dF4zXAd7DCeUtYlFXIsiSA9BwSacjYBzna2oO/bZ2NFP
LQIZQ5yeFInmAo0+9Rs+v55nJDBD0MrLTC4vQ1rpE7X24cVprfmpKZg0Gg5jnMhEFb02s++dbpkf
Odqq48KJ84hWybM1hYdF7URJ0FeqwTpRXoWdo3Lbad+0YfBseZN8LaNC7VRf86Ym6dOdJjuEADgX
Myd35ckiSRu314lFZHJD2Jhti+o+siIdk35V4jQPzGsbmw7iHZf98OiSogBFOgQfGZSGl7Xu++eO
W/PB8av+y53ByrDRm4/NIg0+4oXzuXq62IVeQJFrOG1XVF4QjTzTDe1kBJLntnx2+246mDjuThlw
BDT6wJl3fUQtYoA+ecTSMl3ncPF0TFxuPFj8/rcuwJUtEZGexpbMlH+LxRoflZGmv5eyjJLadsMr
LhCNOYd23kvNaXhvGL2FlpW6D7nf4gjPJRXPG5ylWJUCO0yflQ0NgKK5RsWMiM6e+gTkXL0GdKKN
Ri7lxtZDsMdUxmW8GgnlozOZuDhGRuteD+kxk9l0xxapfmjGEQuHx85nBkp4jfDx4Vhz55lCLzwt
3B98+24MhL3TYInh/lICRGKdSBt4PXpaI6KwBxwDHuUdN6dUVTnkQIUS245V7LuhpmznDIv/QFg9
TWa7GA/rMuT0NBPo3PosX9l5O87yOnoqOBsRjwiu/cWE3XeJEqo9BYkIWZ8dKQqMaTZP+2JclrhB
2H9dG1vvMkUdIQEfzpOeGdXYZsqyHstool1iaN24omfqINntPZqtK3K6XfHLwVElP++M2bkoQu+D
XE8du2sut1Hkyyt5gWjXWW5+HEpb7iSA1XvEieJYVyZ/Q06Nx2EMPD7pepi2U445lyesMf/1FL02
vMtZVuHvkVt7GKJLWHTmPiQqc/LbNXJjWuNp7fSn2Fi9mSqcJsWUatPfm5qHOpvGB0SL4I5yoRtx
i6X+VijP37WgCpokN0p1MqfO/+Og/OAUsWs4jXy4XvpeTn/n8OaqxIX36ICZiAvpRt/BkHf7fhj8
1xkf48VRMxW7mO6+aBJUTymmrHtiMbzepltc/BYTLC6XgtJVjvxdmVriV2GI/nsUtXjkHMArOK3d
9d+oO48l2bFzO7+KQmOBgt0ABhoILr0pbyaIMqfgvcfT68tmUyQ7SN5LjXQjOhjB7lMnKzOBjb3X
v9a35rHsPsk66HvuCuMnn0GZWOzd7xrFar5y/E3kSEBqeLJ5K6aAyGQ+252EQyBiwksKm+nMbXTZ
IYrzEeeTUZ5p3iD5EkmrfpBgjF6wT3C6mSTuP7xYpdutdhQM7M5wNN2qkRgYia/RSMo3Q4taUrbC
8McOq8pSWNJpUfrxnEZS8gwthcE5aUDFUXSCboPA4e3KAzegDKEAZf22VeCsem2sir+8bGf10NjU
8/WmJGFONCzqktMKLi8P0MyHTTJtqSWNvy2DC9zhS0scXHs2WlWNs1aTqj7Iq754YgI7gdYN7aew
Uk1sA2m/oPFibQZ6sAi3w93Hsa83hh+OrXPvAFsYLnqWlN/8WToYc5yBDh6J8BCa4D4dJarko7oa
txMjCUt8/dj1lU6QSUnYAVpz0T9rBWeraJDSllqbGK+fscyHuFozFpmaJrS61aiDlppouse+gkjW
ylLt26WJtBDNmKY1OtHP+LuVk5pxtq5kyfxZ9EGcMDDMe3zq1qFvpGxfx2vhcRqarjkug48msgjH
YSmNaqs9qCLVfVLKDeumgKNBo7bmGWtX7ataHy99UjTbQRXNh2oMZkA2EzoJJzAy1aXtr2tlvPPa
GqWV8CSwG6jhk013/InOTvOENY99HBpg0KFnXBjW91Q90vh6AQ7CxLYFXkKnuvK0WmW7obgcMZTZ
/QMllPIRI++MvbxKG1cConua1LbcqyZ+Y0oM1ZytP0QbCE9cLXm6MzjYOkY7cx9hXHwnkY/Dee3W
CGPnqD2GdtdRSVhkD2BTdK8xbFIshjIGK1OoZ41s/Q8AHO6/yIzPC11aLuwmblHLKN4n+pqgRZEX
cqSuLg5CKVLPQgZ3yWPlR6ZZKYyD27Vlr7ZxkMdihapDkeMsrxbo2HpBliZElB1UfpWNPstDYCe2
9szRn8rRJJK2szw/Mm9YH6yy0UHUDF1QjmVzKjPcE8KYBmKNKRPi22lpN9pUREcR+Vm2IaMb4XQ6
49ke6DRuFxIraftmGiAgfB3X0FuMAuskcFZe1bwjylX2Ru/M1gxyoTHL16ELHyhrZh/UKMuJ1kPm
ZEmn8vTGpb3lZiM7Rytxl7miX2IGi4q0fppm9tTJWeVL2qzEQS8G6Q5Ei3Sqqq5+GTWl+5VKpf4d
Z7dfuhk70lWVHAZyOS3+QljNlQkqIGuDnFzqZXWK0t7PShdj+CwWHBG/vW9iyfXhNovazqzpW3JT
0snAEkBtHWIQD2K8notaiXemMCFGAzKAU9zROD220PCZaQbRLFXnvhH5Jk2H4dQhj51HtOvZ0wBK
V2x5qhVhotE7JKWJmbYlN/W1Y9iJQamwOlZsoexHQ6O0lUx08dBrWfQWZ1W/n5t+9LgjyvscLP+3
SYyD+SXO1SMxGUaFbR1T1JdkGm32Y27x843KtiAczQuzQHWTFRwweZQ2vlwrL9HNEhjqZf5pqdOW
tE/Ih1CR1AzmZQyJTseydqwX1oOtXLLvT6E2Te58W+YCdqjWrh9M3MbqrDXfQ1z0pkeKdGI6oE8U
dCIypNt17kAsK0qUYK5qJdLAoWxvCw6EmJyk+T5pcF1jcND4qkOJOEoKOtNps3QmD16RkqDKtY2x
zCkgk1BIeNK2Uftq8rkoyFlD7snhEGsogFohHKtOoMtp5SyKPQgG5adOsvxlkkPTrXAdWX4SZVLv
tOCafgmTIa3DcbU5TXNuXbWhSxQvk5LhYN/qbl6RBrFVCQsc6pKqE+8iE/TLId/yC86xdk6VpiMg
2iSYnkE47hZ69Jiksb6yf2nC8UokiwuhHZVHjQNt0JWjeIpChpMKI6CDoWTFHupVTA12zMa15ply
rhvCUXaiS6PTr4kxBiXuddXRq2p6ATiGER1D/ZJjqjaTTdmEBg+tSUsf87kM8dShuI3+IDoC1Jmq
HtVIySGkEB+h9Tqb7rKRYe8gpu6b6SRCVmqteJsxkv5gNBT+WCriETaH7BI4HS6jYfOgH8PY2sJm
U44CBYoJdz8OjxMzno06tvG5mOwcoI1I+GgyO3btpVjvakUf7+a4Gfmmq6Z08VaVQTp2cEaace7v
+mgVucPkacVpZmPttpN23jBgk71KApeyZ5pLQVaPdtlJpLHw12DDdgyLJzBJjoroZsi1ESnm+hDX
XY/bILkVlpSS9NO1lX2R+0H+kUP+YK7K/XeRoT+HmrQQBRy40/l1UGbk2jqTONR24AAqfJodg+El
MtZ3a47ra4GD1wEUKH1P6Lt+Jw8xc2mtnln0p/wei6d4WxOJ8A89xm8E8GOGehktXyBoThrf0VuD
dLk4LPCKA3oLL5cyLdYhqmvUw4ZaRWhwtyzoUGj7NY+H55SGlQ3fweiFMREAmTApBi2gSHgLALk6
Be2CnQPQ9vYorI2tFoP/4SGxfHLoQ46J67y4kk/LvnKt1FkMcFy8r5rJ4TaE9eWsY6IH+gAbYpmy
+UnQiXFrvJkukUGDZqSjymRa8kOAKVhF/zgcLYmGHJtjldhoo7Kn4n0rF+m72ifJtx2SWoHIZ51S
EUboApSaOtnQFPS/hiYGCw64tyRn+tIR1QObxKGL7N+ATZELJTOeG4oc0Xj6unzq1HHeU21LbnWW
mgJuV6HfrAZds6MfhY9CaWfx1uKyYA0Ic7qapiglJQwy8Mg2DesfY8uJtgAw/fROTruZROBxUKx4
xwlOzRiCq8PCd9vQb5vyN2AsIXFsmBrBUUmGG+SgSOfQJmhXOkhRzi4P1kYf1Lqav6axkby3ZrQ+
mFEZPQwUyeNBg72xNEIiuQYKbhlkcHmpSm+0bM8gfzI1wW60wEMa4jnOURDN4RH7hQkXKy8ONDUh
EA2tAgk+o9hRtdqevD45xNLoeyABKhqUbaoQDQpABWEtXTHsl1s7yezvG9j8rCUYwNjO0bEW6dR2
tgoEmHAc9ggH1bnC0vqsWLTC3Hpz7a3RCYIy5Zg/14laPsX4jS9zvfJEJHZvBwIDGEr7ICkfFuby
ra7ZYTASW35dDI4pvZp2ZD9+C/CVFOE5SixUXIbpg+Cp4Bmm3j0U1LCfORLgaYwGPPKqDnlhKgwO
Qmnmx4CLTmAhio/ckBN/WJGzHLVN9YCBTrEfRVPdsSMm2xBn0VFYCSfYzqxIDhEwvq9l4gxurFYV
KBw88pC9amBIjVAp2aaRNPZWcjCTZ9ld+cF+gZB7P0ksfLkyWo+5TLJoa4ka/bSVJOzAaaVsibQJ
mTGHkTSu1tvd82Ka05H5IsMKqdNzhjEGprTXrqQhzWsnvaJmkEN4uokVFtxdzfrKTq/WMJ0Xs8xD
XFCuGvRKTKCiTTXlg1Tt8DwjDXjabGqHeCirLyyOQ6BinsepPhQNu3P82zhE9ZHthalZRCqXODWt
oLdoACa20faccrticvGgsw2KcUgNHj707MHu2wiHutKHvM+qhAKTdFL4YcxC5qPpV5mDWqNPtpdi
BWcX07L24nGOzpXGWREiicqfuDVR97ux7WhFl4w6e6z0NlRcXbLtrz5cRpnVRgC+aEcaQ7c4wiBk
aCUL2I2JSC7TJhhNK4W4Tc7CRbNexpQAqZ93TTlvmaOGm4qS3IgOAbJfr3YfsyjXq8X0P5XBBXU3
EQAfi7RWkGNIoVBPm5CfisGfAdTwFS4/yS9T+iOyNo7Te2Ye1aVvC1pGdbIDBJjlqGQIlKfzL3mu
2twb7L6r/Txrp5ZdBU4T5rItv3VcKebXLEsTSbMZqd3rE6vQ3KbCWp5JVZmTBZ3Me0kaZPgt7Gr9
3lSqBuuIqWOTt6JW2VQMGZiswRB1MXvrWz5eRpcyg7TS7upoN0OpxCclBvW4Nkn8NfVLp3vlNKo7
KHLtvm0WujyyFg1d4O5y2aZXL6VppeuB6UZ939Z5+r2SgNmQk22v1kr4wonWLXuEdnaWltOho4fg
HCd4JQGaBI8zi2kepIdlHs5areevurym/baztKnwoKMx9yEtCWy4swqaWHiuJGsgFbiJHGJ/nCAz
MSKiQ0hzGGaiqeF6SY+TJrrRCTHdHuj4TO851zeAulqxK1uIW4EeqoS4NF37QKjQvIFiVV+jhPEc
EVI4mDIRV3w5eABbgRDezNK41+vM/ikHuOR9NCenvr4RzkxLTTeQW8yXCHmCFSGz8p9BLoo3KNkm
/Ld04N/m+qz5Q2Z3DctKo57kyuL8nFeECvCJ0IqqZTkPSqQK9YDpUbtnVGw+3OZf1wm5k2Rq3oN+
qpb5xSoS/TwLa+XGi8o75Ld0P1W1ugljddgneaxuDUuiYAQJ82lBjiUXsLR7NTOZ2pqlHOgC1WOO
MnZdmpVxrqHW4VYNuXh2t2qzw+bGtPyGbpIH6FAZM9wGQaak6Neu2d1jX6455mvgFKghtKVMI8Nd
QvBKCqvHFtikO9F3qis1Rv9kCegBsEubfodGpFBf1U3CJXZ3oxqr9rQn/QekLZfzIWDSNfk4GBdU
Uk08hSvdwF4m98U5J8ryNBQ6cg+/EIMEaU5HfNA5BJVECVWvJ9KCB3bST2oNmq3Evs0lYTHuivtZ
WzxzBo6E1x6iUzixXVSiztorTRxxgxVDDvOnmMv6MlAQY/iqAvmScXlO48Vv1pF/y0XzWBX880dj
zN91W/0XarMio/qv3DOnj6+P6r89/G/o3n9twPrtZ3630OB5oQSKXgOhKZpu3mjFv1to+C+U6pkC
D40MZ1zjdf5qocHaIjPDlDUKHFUdf8vvFhrcNYosLF1W6OPDlWOr/5aF5oZl/qOBBrH31pbxt4jj
KJstDjLNeDBH3Q/tc1ZpTwyKpugmPV5DLpEpfBmY8R768pjZ2tvffEbXP7/A31aw/MYQ/0ev+wd2
M8a7rmccMWIZCVY4x8qDPFXnMnpSOL6AfXMvRt9+hHntiUiwuZi3ZrUHAzvo902/zfkDkHxcsf66
7WOHvPTtheiquEyglCfd2jKo21jZG49ONkKHG0d0mT//9e+uWn/Ph/6z6+j2of2BC23aw1ikUTwe
smQ3y79S4zNP3tnR6Zz0UvRLcHH1V6n8mPN5/FKYB90aea5ySuXWfLaX62S3rpmfpbfkk/930zKq
FS/wUVGPp17aN8UD0klmj05bBCqEgZtDyS07aHL76r35yZj6pORYd0gv2/JUvnccyR09ADETtBuw
fr7hsW75gz97q0eo/Ii240Q+EEkvcSU39TK/vEjOp+kUTueHmRMf06O64Iz2q/CFimXXVNn3PKrT
eY63abMLlTdRn/P8CcUQy66pPWXN6kyyP+Uv9pzApQR5URJjI805QCq4YNCh22wk1Jzv3xE0qz0y
sZHgDHGae1wXeJ8FclfFP4HRwRcIzz0TAtCS+EEa7S5bLnAvqtA1xTZvH3lBypf6llxRJ1ywSynG
a9JEuFr756bcZ8tWM7ZKvRXxVtG383hthosVse5t5HGnjd+iWjxVcgZOuHA8byhPknvLfTxR7JW6
FXLQlnxi/Rl7wxNYCSPjwHgCpg0PxSl0P7c9454YGUSy2se42z9L+un20O0XT28v9m2wHCj7KmZ4
TMwHjSl5m4Rw1MkZP/Qv+WvQHPCGJTZlYc00ZvKAg0HJVBWT8P1sAikGDwXi7YvBp/Wpx/lbuen4
YDuxk9iaPSSvs9oHja28TAJPU3Tuws3SPTJrcpkswEhsvBCqTcbXTlvcAKvgQMqG/NyHuD0C3HaT
Gx6fU+zPJkwECJ2OZnoxIzTzAGRJe175H9tnw1SwXd8ly/PAPkXLzkLse/uZrXITqAHH6p3m5/v8
yd6qeyOwAyOQfba8kLz0TfZZJv8Bof/mHvyHy9IfaPUz6mncW/ZwkB7ya7hv9so2vmhn46Tty/N8
LvflSbkWh399Qys34P8/Woz+wKxn009TRsarlcfhuTm31/mheoc7sDH89Nyei7flofTbk3Wu/l9f
8Q++RQjSsBlIyx6Ui7wP9+J53TWb+JKdxNG6GPv8LB/FVn2xztrjf/AecTL9k3f5h9qBEaSvMitY
kbQL7gGC8ERi2dUpL/Y52c87sc8fZyaTo1M8L3tl12yFvwbZlltg3wbDnn8XcDjadfvyaH/B+Du2
1/5SBxhJrglQhRwW2hYthYQUCooErQVcn9cAS5oClciWyuQLkdhNZDLE7o2qUficG5mYVHS1nWwG
5p9s/6a7ZPaQ0CDPNYvHTDL1FZ80uMlgxz2eq+AOLMdMSmWBH+8ar/VR3WBlb+ZjPzIT5Bgf1P3G
gFeMi+RsT4ewO+JLRrRibLT8LCU2JKd7JiS+/MyFuw5IqI74EYCyYgct404+cSJj9mp9NPfN2T48
dhviTByjyfOiJWcn9usQXLB0vLZkRK9gOZmsSU5iELPaRzte4IJfgi2kz1DC8mpjA7YWNBMaSZF7
Jp6UKLDUTVPsh+aXzepb1T/2a9Z95fVbrz2r5U8k71pza6Xb+Us9TQfpDTeWAYAEuNumAP4RbQco
5r/kT4DDu+SnA1+de+1X9Lm+gdIdU2QZp/icr/IdVkAWrcOcvY+DGxVey8FRALzjEAClxwmpo4OT
Tilf73NBdD8mJLmv5Ez+dhttm2fG/rZ+e45oLl+Sve0OywGOwPQi7uV7+S7fxY/a6+BnDgEKbsn8
VG0HFynnufe+UfM9EZDmv9hXPn1lYnkMbBxzjTtyrahezdqLRLfTvDzINuXWOLX+6ujuGqh3NxOS
a/kg+P3sjNFbdusjNJAAqfAnvh4iD03XTTy+KIcDoZO65i5/bXzS988olTcjhcdsTPenEw+9nemH
AdPXPW+x3uFkJQXIxe/x5AZp97JclHP03mWb3r6LgCcuz7gOneixjIH45pUjM4IsP+Vf9qG5r9/a
Ny6Chn8yX0837eq13ZbYre5zeRp+WziGG/3IAX0iyVN+EAB6rHFHpqJ/pNrBjS9KszjVE0gjfpS/
QJQuIxnlXl4eLKTwO/lqTTxK7w0r0O7lnXTXfqRn4655Ve6WC8k4nxXa146q37iIo17vpN7qPAoX
ntS99GoGxvH2YUpu7Ib7935n86c547qlVwZxkJ1ojXDeAEEFw6MI+k3sL9smeJvdr9nHknnMvlOG
HG/9R3LNz+HD8Dq27sxbwoNyzfakXm9/G6n5/brnmeXdMFqO/oFpoU+wVRM98BCsO4xbn+AOS4/w
sXB0caBUhTMvLkCN25PJPNsLQhr3XHczz2CSYTq7Ocd27KAMxgN3m/7NuLR6lW/wwYPFcJ2doqvA
teNQLILuoT4J8nHLhlhx4Umb6siduG4Kktl+HYNuPILqP0d3ifRcvQOWPY4kzOGTFt70M9GLYe8W
LnwVDPmGKm+ZOgUtmO2AVIbRudk72dotNqkgZbckdsqL8qJtdb/f6YZjbfJuh1/3vO6Gc3Mmh/Qs
HdbrdDd+qYZDbK6LcYB53JHdwnAsUBlLEgj94hyJliAcQtWEf8t404AuzneJ7KIJJ0wlMBZkh4HZ
1OB1852hbdvusPZXlUYA5H2sT1hnzNxTV/CGZ87v62ZW/Gne1y/lQ3aIDv2xy5jFPqvKW21+2tm7
kF7M12jN3jrZ3DKkDBNwnADSu8do+QFyWaZ++pTf4cl57JgoEQT3e9D8FpHp20o5bdPTjFvl044d
TuD+gjIBbjB34m/pdXwESEhnZ124VdO8V2p3NJEla5Vgo3qDzfHFo2r9Kn5Zb+a9epWvy6XAiT+w
30PV+Oo/orf+fryLXhumzVO/kcXIWKoB6gUjhT2h6g9Ns6UINkzeo3xj4DZEMgBO28cuoVa93cUZ
CBEvYQvV3hO7c/sH61f/TdaWXXPSutl4HM79RX8TD2xyhuVVl8QOlj/BR3Wn4AS7ma1muGIfSXIZ
x0007myVjopAv6++QZ6N5VYw4nmwnuXxM+u+F2UnvRbP/at+h/lMovyzQdtnc0ue0P4kiq6ZDgmA
6dZuULh1DKT9eR2CsAwS6sIbPkN2n4RAzXE+1myFIxGd7O4bd42RAanw6on0LCHIXfwEL8yvsBD1
L3hQT2js64Lk40ossobbUEFm3xdKUIYHrb82SlCTmpM2nIzaA7tnBpviiJfu0jyEAa6n+Bnu/tDi
vXOLwS1vThtvLDC/sdVjrIAPAjnQiwBdjgd0Cpiik+7P49NacIWhib/xdOOthUfds+/Cr+gbDzlF
MDEVNNeleEPPc+IhyBdXWnajHoDtAeXDLnOKNjKyieJoLBCaU/xiEkUvrKHcr/ad0R+wV7PO8Z2m
P7C7sqt67HEzO2q9jdsPTTvk4bHQP23doQteGDg/95ztlPYJeyxiHgzDaZv1bj47tALfZo+VZyi4
ig5z/qmQfRYqj2cg1qVw4+y5QC0XMzUTjzw2TTYwfSBdlmfWxjuzR2rzDemgDWdjOGd32AHvsw/j
Ur9q1XsO7s6pXpKH6qIh0kSO0j8zDqx2nTffK+9X1iS/d+unxKsavyZuZQCtjslngjDBTsfTKXIJ
fpK5gutiTb1baXB7JmoMXgiLHSJFgaUzuvJu4am3wY98RY3Ol+3yGVV36oNBpBrqCUAIUHuPwwMV
DYJOlxflJD82V5WH2eoy5OfUMUPaXZz5bvrSFpYJh4uuSfwx32E/aN0h4ILMvirfOKaEdF/MRyvo
rjlGnA0x45BjQu9kD/27FRLfCiR1Y9cHU39s60Oiu9RdmIU/eFm3TbeF13zqSHxPxE6sw/BQ3uW/
JFh8J65wprM36DvNDZ/JT3oEQsJ4BCL+U3zEVn8GSSDhzjVcJdri9l+/mxebPRn+jvq2sVFVsPlg
IykocQhntoF8z9dswVSR3f+RLBacpDAbD0mYTg7cPUcetK2w0jvpFabxE055ngAZHF3PHmCvndPu
hMnSCfctx6Wue1ZnKoedOpikkUxi6d8gFPLNsig5uvSmNB9DnvvTUJxwVPocp23lFW6cP1c/v22/
/y1Z7J9WuP6dMnb+IPT7U/1RPbu90tdfquH//6h5V3T0j//5W0397zXyvytgt576//Xfj8mvr7j/
VXb9r+Tvm15vP/dnccwmXaYqlm0asjCRYgUy1J/FMftPOuwGxabT1dRt4g2cBP9S5W7+STU1GA9M
s39rgf2rOKabf5INGuAt+hVkIRv6v1Xl/lsB6F/PhSTb8GXgNdFti9fRdeMP58NBBsUtt6B9a6Kd
WL+X27NZv1RZmnkTPpwgMnLtHBs8y3u9mX3Ar6anlaCsyHqKRzPTqGwo9eG0Vh3nZBIxKuU8kp68
WgXUfbpodLcQxsUW2eQxPnQwOB5HjBZSkrUvmcBgBkYECzPdMY5FUBQcfptOfq0ZMEgaMlske4rq
h0ohQLrVyPJU5CH1LwMmt4IidWBx5q5OqSwTJkCrMiJoZFk5DivIeY41YjpO5fgqSTzDLJllOVMm
8mxammz6smTbrrBlCZvUvNebQff+/XviPyEV/+dum/9SgjLX8j+/b04V3UV58vH3ejI/8hc92f4T
403AN+r/VY3/fMtQm2zqGt5NbikV5VhwX/x+yxiIxjp916YiTG4akxvwdzlZV/5kWDJ8HpRoerH/
zTtGVZSbBvo39wyvLgtaBoUhDH4L4ob897/pzgt7Cc+dbBanWI/BgJh6z2JORA98YyNnZJk6moIS
zRN1U0xMXlWbNXoFkVuxi7FUqX5KQSHKv0SsWNYFaAJlFtx506fakHX6yOywkrc4x3TxkdXdpDgV
hXTAOEiir3vAD/VwBS2VlWTx9dbr1JaxvtTn4UZuUnmKgTv1ACvrulWUKz5AolyYAUVHnEBKHvPO
AAhsgCR+7DoQQVfRq2VxlGw9vx/7UciUfa0gLaIy6+4gUurPwKBSCUO9kVYv+ppqlLDjnuu2tHEY
OvVfUsFRCfODqRGcmboiOSlRy0BUZL9RUW04cU0+CyJN7Tyk0QONoyYWmgnQ0beg6P2opgpUUuh8
SIkYB0a2SPFEid2o5CQdyrIvTx0GUM76o8HMmJG6vGTbdWLucCiIgqw+xuuify0m1oIzDVBJvFNb
o+owhddq9422z0wU+gWxU4k++vcI2jHsgESaLgoJDKbvVWwmT+DY8fSw+tbgzoisC0iHm4Gg3kYp
+luwLVX1x0nuzSZgcSMjQ1aH2GdkWATKjJrEYzxnpeqm4SRB2TUYkf9KMLNzvij1cvZK2qp6VrMO
LiFdHCo9NiJhpeeiaBs7uLWinKN+APpfMGvRjmKcUlAHc6wksl/DgrrJ0cDT2dYklFWFkDxa+CZV
CSUSVAy/6V2hiTrc6yT8IfM2qrQ15xStYao4q3DlIXrlEclK1ZwzvfGhV0jDQ1FY5BwGy0w4y8KG
r9qrYdURfjEW79vF0o/k2T3IN9iEHDsqVo4mndVN/Tm3CiV7aTS9NIjChiDILV2o1taKRWzjc9IH
y/oGlpfpuwmy+2KgGGT14owT/auBkirhEAipMExvtJd+Yl9k9cdVwYPwpnAlaC9TLbPlHsu2GNBo
55tTwQHNZpR+OWaq9oS9T+Zw2PWF8OzQ5BBojGVY7DA+TvEVsohGyyF1fxLtAGNhkAsqI2V+17UY
+/5aUzX4gP2BTe1SWriRbBGFETkRnTKKSSadtrXDBF9FOTP/8GdDTTityiXFCuHQ4T0YmWBiZ9Kw
cyivrTWUuHXwKaEDKbzzxZvzrrb5ytVcT0+y2eIEJC8YWUvhqUKB8imgh0okNOqUmjJPN/S5pS+7
pIyAuizs+STTsBewFGAb6Az7xR5lmzwYiJtk+WXGc2V89qY+tawRlZHJipNiWIzAPzSj0dPyXdXG
c22tGo1G0mJbGSIUzn/zFDNIlyw3J8JbBTUz2b7fJ8ONTb0fJFMUmCDyuTAexJpY82ZeplZ7r7UF
FUCzu556JLnTxGMI740jvNKD8+4Le8yfRuJzAHdLAtR+TjYF9tzah/ehDMSZSiIm41t6I3H9hppe
VAcbIDjaymIkSDCaZNrXqAJj5U4p3ZFgbS0fc4Yu3VLQUoGROJUA80LSaJif6PpjIZUWd0+ZpBxG
E9nAmmB2ifYqrGphYTTgNG2GhQjlK7sciTH0CIOJ2EG9vAp2EMmmmRO5eWyqZeFoh9WYUM1Q6a8F
riWvmZV5p2ex3R7CjAqpbu7gGeMOXY8YE7Fupg2aQUm00NiIalT6zNEVWWrYYCfjPdCx6rWJovWs
VVgxgdDbByPHT97ZVQttD2/JRccCgW6GJEfpSEIZ6KBwII3rmroW2HVv0Sr1bxlxoB3EIUKXVd6a
2naaQJfIkGaRkfhZIowW1WEYjvZiUtDjajBdllKHFyCzFmJNMUbP1mJGHHNyBnb0LDSgp9bsblIm
3Cz4uF9DhboAwjX6UgdY1mdjR+EqxWwhF7F26Rq1Js8cAyx2lmWSLc7brXHS07j6zDDKvmYzTlQU
4iY6QRPNlgeVjqaTYDzvyH2z1LulxFGDZV2Xl1PYDSCvXcK1Fm4CcquMbupQEic6S7HUiD4ZHirF
VsmwTJ3MX2Vo94vWxEGo4p0e4Iah5wG1AuVCXgaSEEDVq7zmj1k28JEskvmIX06xHGg0MpdfHGGF
SyHOQRNopY6KczJpmJGTtH9Zmil7jgzQJT7vQXZDG0y8G0V6fWpqZXkrStrVJjNrLsSdWBeiycD/
qcT3sDalPe0a0RHbDusP2KVDo5dt+KDro3RYqBIDxkNy4RQByJ7cBuP1bgoVtdt0UopIgg8ROPyi
SW+42VCVB90meDQI2hN76zRN8bJvMyyvpCLw1gPbebV6k84xoo3tgYD8yjvouqdxweEm2kU6WXB/
XHUy1IPQiZDhfOciUzMoI4uFPRkGfIUXC4J6MrQy1zKeiYnilW8h1dskxQ1NtWd215pd+pBNKfme
OkUV1Mg5kXtHOcW9br3ip8vfVMyGPicKrh1wNftwqaM3ee04nQ/rdFbnfDmEEySEgrz6Ts95gJCM
T/YWiVHEHuU2rqYPkrhNPlQeRmU04WQ07wU1SxCQBIYoQpnC6dqB2SmtBnyToCI+9NTSSXUCmHbk
opUwmdUDV2gu2w+Y2NOLPNepA/TSOkzpSmKjXBgokLl7SqSRYtIiRLA3U/ssppzLclCVD2yjLAaY
jx6oaJKpgRsz+1UlV8ZJP1LOpppmuyZj96T3KxW4lWafIUhYH5FYfmU5+Ok67E0MxLq+GRQMSnWh
MsozZfuOcCWBpQR9CnIa8u+oStplxJh7zhMYFHWZX5tEhzjAVhPFBOp+yGbKqZWx3A+laW9HejQO
LMa0h0VLvBkrXQ6WJQJuBtz9kCoUoWB5aayDXcWUtZuj+dgpEY0dcieOZFTNO4n8+YuaheUe3gcR
uJDxEcmaq15CD65p5Q0ECd2XaO3hS8sEvanvYnQmq8pjVa3nZSZ1CGtaY1INqvskbLak/bBuUqUG
kt3ob0Y/fsWwpDeR0MLAzNN0S0WFDvFugK5ISUU/QpSwWiImCY/VbVqkOevtovodSVowh80+7xP5
WPdM4GytuC4w3nadiUJRJ+nZ1GiVaKT/Q915LMmtZFv2X3qOZxDuDmAagdARqfUEllTQWuPre4Hd
1o9M0phWgzdoq7Kqot1iIhEBuB8/Z++1meTOjl/uGnsozqLLFydHuMxAqiqIbngmLIbsEfSRne0b
yrop4qS+Ep0ffBe2G79Z0Dfu7AyTQVO0WOFUOJ1jfyxpZ7FbjCx2Do7SrAhJypyN+qkSKWN1KVw+
fP0GZ1/AHY/NvWMuKFFWGg/U/xbVVoi/kk5UktGpzebBBjrsZm/WbA0K3TiiPZiwIr4JCL4jBKSF
rlBSE54tX8lTMXfTls06YNQP5R0/J9YuLQx7h+5q7Z6sNJwPORkbtMbUI3VvfNM2cKGSvkvDvTX6
y/C8EhPYZmKkzbYvLgCwSNvGn5agMUOks/Kr3gLvOfrowAjXBI+W42cLf2iaanczpKWAP07yvo0b
WBWy17T3Dj3OyU+b7qq2oKkBIyu7LfsrIw34sF/DCcGJcPQMhlldPfJYO+t6BHqA6o+ByGS4XtaG
PsehBvnEaJtXjUKsO48MotoxKC6FpHaTlEM7DBDBdyJMkJUmbow63GTKbnFq2YUlZRnnIapCklxW
ALf5p2GHLyGMnFNTJtFzD1SYChtZcKGs/DLyzuGCo5+ci+aABdvfutDxUM5atDN1jIte0yKFqFIO
FivNVPIt6Ct/Swpqd8Irpm/HvjdfcTb0B73J2TtUnnkBsVA/wJ1fQRycECVP9SXLASyGNg5iU3TZ
1qma8WTM1XUrDOOulB2ZqWliHzJ3dl5U2DzmISQQ5JvuTNwwg5vZ0X2v0vJzQel1CKw83eq6m+/I
BYDuo/ninmSCcOcivbg3RPXSJZlc4fDxvQ56CUrJjgVnzGPex5ocmHC0Vpy16rsgiNO9JIUVFQ0x
UWMaN1dVRa4iUn1/8moY6WsYN0S9Ad7amIG7oB6Y6bZ+Nr50Q/tWuWF6kkmkQJ1lipc8f23xMFAV
zvrOJZYsXTk4KYdFPKx7rTWX25jImjOQIeMURtFd2xsLqqTwGSglPMRmbN4nrlM+5BGC1QB98gvL
71uOJwucAmQioahtNIPQngqbpWoda4tR5J0HbNrrVIcbNYnibipKm+BPPuvaYtgwKj+5MVywRV2f
ZxfIBsKjGIBZO5b3wpYMnSwxHWVL4JFeL+dflPs/UosB+myMIVAWGvP6RNs26+HXozAP7+yRgQ/1
MFxDFrBVUMn4lKeptm9ja95PM8OoZirpKlkmwmcocv7VMKBdX2OA87cOgN+jAeKNge1cgr6G0k8U
mV1jZGyDd8Ad5cUph+SQN2rYWFCE7jnlY0WgzFge6yHjaMRQdgynWysug9ugcLR7hKRiNyN7PrU6
lkg4nHlHAggSG8Taj40Wuu9uN5S3EaAl+E8DR2R3ziARTcTet7hut3GKYLXR2xCWhZ8w5Ey7e5CF
XxvhBkTwlElPK6HCk1tEsPUkpD4+LNjy10DpmBK4wXgHyh20nGPFB1Jf8kcOu/3r5Ez6jQ+z7pSI
0towmcqum1DFx6mgCEmXEFFWh2zX5Mhv7SEvGFqMz4JzwbNbROGbY6KUR6Vhb3g1kTywxWwC1aRH
4JTitii6h8Job406QUXdx+PJ1cfqHVHwfGSb6faGXorXqGP4vOCdr4O+GJ9KXpbnkmAPjhw1VV0Y
diRt1NpTRTbaJpJNeslilt2ac/S7CikInAlEQgqyo7dFvyvAhpzghzDT0Dlo506YHC3bxqIHGCsb
MQWMbku0ZGYSbuejmGqsQr1wQhmxFRuE3ZAgU+9a1uFjqTvTpQ1rkCXMGmdpsnYGgIzQ9RZr5OYn
NM3i3BKMewABQLcDBoVHSk7nlYHle25uXEH58TehPT+WVl5tWug8rFK0E6K6vWbBHr7PNdHmSJ7K
fBcFwBUsPGbrUpB5R2PXOJDkciPSztjZpuifItilG6NcNhXljlBGSd+MnK7a+biWHgpX3ZJhh1MH
isXBJOcaWgHBT5ZD5nFUAhEpEx+XvUEeRTFwrtdo997Utg1JMI4lophhcrN1aNQKLXRQ1YQ3pSkB
SNaVXcjllUV8rwz9vdL9YB/giln5fBMrM+7VPq6jej/TOmZ2h54RX0p+YD/vTng/ptvZtaNbH0nz
CVgJZ0/Dqik0Qnnk5vNj1pQOaRllReFpPsiysTaujmDaSOxVU+jdg9vmKQO4SHuABpvd6TpGTxjd
PgOrSrwNyTSv8zKtSFP0tZMmzAYzsq6ifeUEwXUDqGGHxfQbjsrwBGJ2AspOviC0QOs7qYmW5xtF
ghGaBuExzeoBqTRFGyyoMNjQtHTJo+VYK2aSYhO7Ey+mM5fv6VwxQ3boNHr0bRqybFV1U9cl6geO
QbBV7WSZWkci2NtBgv+JxucXnYQVpoCa3IBeVJQ32C2JCoY3XU11f9QpotctkEuPLBp3zdE1P6Z6
0z1ncb3AfQd100D62KUGxmLdlv4TWzKJ7JZK3mPLRxo5I2gv0O1SyxfxSce2te91nHtahAC8cqwc
eUiHcIgKmAOjzNNzGOn9SQxK39HNMtAXzdpxMOIL+od+k2NSQy2IWQ6cek58aUAAPWR5HQyBz+fb
zCO24y54pZcSbJsZd2Bq0LFDn+NmN9EYGUzBww5ZWlNPnrLkex2WpAoPpMVVY8kZupgtZ8M4pd9F
cZW/kAg8XfSyS/YmvvA1wR3tjRzz6DJNOW/qmGNVyad8K8oQ04Ev+zfoE5hTDIjowMid6XokT+GZ
UMthmxNW9CAIPTNXkIXqS4oOdu2Tt3ddTda0YwNBaogy9puCHOmvWqglHnbR5JUoqPGuiZ1vvm3O
52ych4MZ0pZZlRgNd3YWONuIfNiNSdTXajneX1SNPgI6Sb/VcpTyKtCcmn7OUOU4KnJnE1uadkvP
lD6YqYZbGU/RfQi+Hrl8IXd6K+arNsxVBENOJyBNwQ/D2AqYsp7bkwZV6C7s5vHsJvisUsAfqwGX
M9a/HtO4RmjTts3ZDeHo4fDm3L4dyx6yvioWtWiMlXgBUDWxXSNsmxOyNyqLnc+0mEEqBPWcT8Hq
0p3vdonTDo8GpgFICJalYYJzYG3UXejfYpqeNlobzgjA3KXNmZBLxJ5kaUBXNda/pbdLb4KGjjrg
mhUhsya6rlNXdPXa0i2y46QhNxhrunva8GO1b5wR8RyvL9kPsZ7uzIBj7Wxm7SGIw4DDUVhvsEji
KZnsvvmiMkBplKGd8a41bfigpoSIW3aa4XGJAaEVVTg7NY1wfw1ktLpcqHqiHqmiK0Xzxx8lrgSi
dWNEXdP7EKTmVTdQb5qToKLUnPHe6fR0k2Gi+17A/fqmR4bg17CNN/Tl2vLW9LcCq9e55yU2OLhj
23FUKJ+CgpM6vEXrWq/sHiXKGByU0miPd4KGsaETKkXwq7WLuxAHN+gg8l2bW3ho2F14OjmnynFl
KRjryjffMgXMpIwoOghSz5+bfgQH23RAjCsiEttqPuM45XxCICttRtI2yLfcU9p+d6LurMVNuaZr
9NWpoQzyhWO+sWvjZsbBg5DWqDDCDPM2jBMdmeCcwDkBdER6X71VPI8gMHpEhhPhu/B4aS04T2Jk
QR/ZXKlZSmwtxbGMlo0i1W7NkvE9xetDr9BsoVkPAu0VvxeVEwzK1yyuvgUQsWhWOAYVSAzdXpjZ
9UTY26J7H+8pI6qVoJmJxsVq77UGQsLKLZx0PfgJakI8ZVuIFhx5VcK5SmXljzY10uc5jvamZNFU
Fm3xsKOp04MvI1U9ijj251aNWkYa71PFcsHBXO5Ytu9HQT/Cwsfs0Uy7zG1FHag3oILh59xGPZTD
BI8mT7L+UufB+FSFjEJrnRREGubhWtV0Omptjm7qISzPgZT+RTmW2lSGuKOH/lihkdiWmvYoJymv
fKdCEEPkIe9TBLd4dG6IATlhDRyvaNs4PGmcRUmpuyRQQr62ggWxs8txY8d0FHBkcgzCJnUoA06k
5kTykxiHftMS/HLnxInzZhgwswfTpXIDUnCAFtC8Wb2Jp8A3TY7aZMIdsNffWwmxLvOUQIuoq2Er
OOzt/bnQaKFM5paRiXuj8HKflJ352C8T+zqX7pIf0Td3uuxQjJbxcFcIXsphdoxVKIL2yY8RTXEU
wgGfLIusSEA4ZcZAd01mmJCAp8M5jjRe4so0m70+Af2FLD/s4rIBj9BhuiahRLw5Bg3WYkI6NID9
W1VGrn1paAncKlsjTBncN5ehjVboZXMTgIzZNQBQLyD1h4fAcKGZYZpDYW5FdNEmZW21ufq5npPu
DVz0ZnDCboMDrt6Dv5YPDKKKXUnD7thadrRvXUWobiPlITNoBvtFch4U7KrRoSMtCiJTDT3zz3U6
zMeup5jMua3vs2OjY4VvAKvZblZMmvAOG4G7GclavBuLkHUt7tRWiwb/EccEndoY4Og8hajEjLke
HmxE1YgLQQefmtRqOUv0vAn9ZKBI/Imz9IW8QD6ddDa6Aakd+WUTjgNDX1MhK9Sicamo7bR6ZTKs
uTAEo+lCBttVmkgz2JQR1oOgaF7t1ipu2UjILx0dgqocdpWNGOkiQfGkzd109o1uOSwO2HdyQm/d
GHh3eSG+gl6c3l0JM7n3QZzdyMY3TjQkfOLPAMyAhiuiK/q6xNNWXfTQMujf1qQOsIihBNhYTgWB
o6O7jqszeoj69r7z0+y6iNz2ihuhPmoMn1o7HXvYIpLuJuyRgl1/KnY96esrt02LS19iRkenxwme
OdWF6X9+47aOeDdDjY4nLY/xLhYRyM3Wge2DIXJP4LN9ZuqCodfpIGxDDviiTd17nlTJEjEe1k80
puIAPLkKr1uFolGa8BLLkq0QL51kJleA6EhmkNGcm1xvRurh1Sbk7ZTmL9nhQ3yLyxqpU0AltHcq
8xZWy/C1ygi6mnpXo3tWv7gmh5GVLiviSLvmCxHUw4Hj3UQzkiLJdlMCKZn7lrK4mJJqH5AnSkWw
5WQpW/M0bkxso4g1uRDNm7oGBo7DfJixMOQLfprNzy/LW4bK2V1cBdT/biKsBw72SpzzrFDPU2z7
dbSugj4v1g3bpoEmb5TR2jTntv2atR0dFc0cmME4MrZBx9huK1/yqoMojMlSVHtwgCUHLFET+ia7
yPwKpsFlSNuaMChEb1AXhr55BwTSRGyS2UOwHQuDQPNR9ijW3Ui2+opRBpB/M8UXHwymdde0VVps
GxIjHouaHZ5OZVF54zjlN0zi8m0xquCoMQYLDlGVRy0ytUZNHhFHzlsnsJgiyB34c97BTmXvIf2N
L/q5awNk2bPmHOmOdbcsmfQXDFQyRCOYFUq3Kr3Xpib8akv3ti9n+8vEcGhjhgNpLLlzg2ecPiSB
DanXMOu4izJlDbwE/nQ2ihkYT2401oNmmmT6zISmHsq0Ft1Zpn7xvSBX51bvJW99z4ltOGi+LW/r
JBAvUThY+qGLy/g25gCL1o7kFqTBqUOq4OwW/ZUY+nDGyhlW7kMinJquDnA/+W4JDeHgQBRasxEu
OAkStBgrsP5yfE1Hiw8RDCydHdWKpLxqwlajI4Vz8h6cPeCu2BZ6/xi6Ta0d0lYE4ddWEx2HNI2n
h+igiSNKU/ww+0DEeyX4XGfL7K/7KYh2JDHRvDH6Jn+d2Ly2KkkQYWatROFaQIlEGNBFBF9EUU/n
VOsfIqXJLR+YeWo1vUZXCeJHpeY3MbCgL0uirMmn4dxX7R08qFeSo8JhbIfuCyUvcWlWvUyZm9SD
0NxC7wyRGcqkhrNEt7iYB+i2lSBxPCIypDZFttZ7a/rhshHcZ6ZLMBWyAvUIR0/cYk7FxwSv6WEe
BudZJ2xw42oR4LwhYZJLGmF4BgAFIYV59ddCljB7iLtg5eqsYTdVjGoZvUtySsB3nZXuOnS9Kjq/
ECJoAdn9YH3rmyrb9xXDqWRonkXfsZha1VEWFSCJJmuqh3YkCxzyA+mxYap7TbOUV6A3X4tifA/K
pjhFyiCTPZYtCmEHpIsP3W8VBVS7rNBkiIUUm2bc0hKuB3XU/d7ZVTmv7NBT9WY8RWvyIIpborPN
faip4gI2lEdYI/8Jkkmbe8pAtmBSGVwi3spDZhvP6Riab+ANjC8xwMUt/vTwYewndeXW6D5Ll1lK
lROe1RORvrfnOEER1s8HZjP3lN0mJhJyUHdoEviKydm54OdnitX10EesyHL2PP32fUdg36NC0H3r
FJ16BiHANhvBHfc6rQQ+EPRoGCIyZtYsUfoVqhkL+2DRPztlkzwERO9cdHPsPWQPxcVS1iMrkvmw
QGePHdEi6DBbzqwmeV3MDK0ldzRGW9abLRiDpT09K1ngSeyO+mDb91pKIPrUwxCu9G/jFAwg8yKa
Dgbd1mOuzzBM0aYxXoyMjSxgBcKfJfg2CdCdZTTiKqZuK93QSc+Fl504trNvdBUeEoATnLitSm1n
Fq/1yKL7lAz+vG1teAwBnudlcQzQrCnzjki5Yk0SYfEw2ZYNyKnHzkNps7x0SXpVFYgBlApLmF5I
2TiBUewHuOWZv4ThpTYqc0Nj6UtNLDllKJyJderUI9n0PcPdCU9Nkclmz+tl7hlVS0heFPEpDyIh
j7NzNzm+u4FnAxBVYVm0uu4pTNPoR1uMhoOYmyA4tx/NxT1ffBmr2bofWAKQwbrGQ5+3/Q90CuOP
yi3sfaYBSGHEdyesrgJ1449nzeQ1I3/rLjCNm9ju5GPk+ht2BVjCppUeEt9FJowm2DErlLr8DhCG
4I5eM4qqPE2iP7E0K1ktLvC7OJ5wtaXj1ykJ33vboukGfREKb5o8KEJMsWo21Q19y37YljXFhd8Y
58CBbrARJDOd3HFEfV+JwtouXdiVZjNijdg/97WZAwPr7YZp8MgsYBwhaOoC5FhiFeEpCeIXJwxD
Y41EpH1KipTOs0jkA48GMt5KJOCbldqTe4y/sa/4lfrZPnfox2j6SXPr5DPGkQwttK7PEGj7zAL0
XbkwKWEGuxdXuNZNlcU7iNe1N1n68M5Tr3kzFdp9XPTJpnVRnIQkt5GBS4YFDDgYOV0r3kdmBntl
LUSrHoAzfIO8vA+0JLxnVDQ8SHr0h6jxMaq0PRVCleAUk6DmMHVGuflcMEogWsR90RtfHW3fFae6
6AUIgCD8TveDfmxIhIyxZhPKGa4Ugwy/FSLDUuRH2ZyfHci1uzapD4XBOwuEQiTXoxbMzRkVjtoG
EcSIbROBTCDtIoYygL2Tp4xxVTNX9zwt/mvbEhawCtvQuq471dLOEyaDe80KASMyPN67M8pPY+Ef
J5pQe03N8bq04vasVNRFTxm4tqM+B/jSnFruEkLpNo1r4rNs2/oC20j6u5pxywQ3S8+NI5l6oSDr
rRyCCgCswJrMwDQmFNwED3acK5QbWyYk2CeUPZ9JbMQhAEuzhrUyKyt6jXW62bhstTEa0JZGRvsj
czqssr6Bumk1TGkV3xLfbbb4ayv5YBeo8jzCHDqAYj2HGv1JgEhwbg2bTJmzBu6EkzrD3T7auBmw
/5m2FfkixyIYpfYwWDDHL12C6ugkMgvCLHgJfD51Embtl3YyhXaNliwNbhnlDlBEKiHar5Nw+wQZ
WKRp2cusVT5uJNTLOYInepyxDmWLRD47fHdL3Uh+hODvAIWSoejxPs17SQV77GQ1Z6uppK0h+irz
FPnGV7k5zmvdwbEQ0Vy+px+DFthAWngi4m+60nnn96HT1OFh8olP8VoD9czolsHGqDLCuDvcIn2k
u16nC/++RTSfk0SOF4ogZCM5x4zKf9BLqt9sNVnvUpOpTfPMVImXx9P4nQ7F9G0uB+PYgil47w2r
tY9DVpTpTTFx2NrmpKiL41hUPHNTI81vZRRq67LA0GOjjGJk47eIOf1EA7sih+mHCjkujUJA7h8n
shDBj/Wu3IyMj7BDOdLYtg5noizoyr1kLxk3WVFLtsKOccNdq/vmD2dU/aEGrrZPRvJCwMDUk0+L
AiFmAbWWNtutJJGsJerSJEp2zVAClLaMyiLw2iyO4aaBiInMl64yoJ6vRyMZ4V2JOqSbBrey7voH
LVFFep2RJRsgirMmu6tu4ClNGvbSlBACDiCEVNhXJA/YydFx3cSFezlElNiO03Z3wiyJ10VeqEu8
LuhEAlr+YQfwhQ8mjIrdFIzps12bjeO1ZTc2nm37wxUt7aHROEKRHXwXWnULdSh4Y5DQv+bFbMfA
l5bkasulizR5BvliTbgpJpEFzyyOafLcNBy+dF006Z6Mv3rhcxY+gdG9a9BXyDXY9Ss9hTPMmcOy
gnbTO0XdX8dEzSYPaIisFodN6ffazf9alMj/AzaG/+8yctQ/zQyX9/Rb1H//PSdn+Sv/R5Rtw/iQ
NrpqnbGNRff1/0E+bPO/YHTgIjAXEBjt2P8WZeNVcKHvELduEWxjKpu/9H9V2Zr+XzBBJAE6Sgr+
onJN9z/BfPxucLexUriCq5AP6NqO4y4GjF9F2dE0TpFqWt2j0nDVXUE9tkZ9BtsvxXpj13V0Mtzz
z2cFHwpuj78gPlCo/yoEF7g3LBTgP/0dyw0uEI1fheCkG+SoPZmKV3niGaTcYqc1282/r2L/9TJC
St2wqbSV8cGjYfglGLoh1L0lYwLfyMby95BMRzAYYJii1yJ5TtJ9iTQyPVbzpnLXEcy+hJndagoO
1SMGbc0+qvSq1IjCXIOgbXEiGoxo1o5gXLOeS1ZZjtUeZwQqWOJGU2ODRsA5G1cQHOxiM/SnRbZb
rxS+txC79Tp+T75Z76BI4CNr2kYHk4ZEHcTC1+lrNaDR9ujGCiz3yvSi+WS7Z4h1MwjZcaDuIvJ0
Y/c0TTx//e9P64/ngO+ExRJ+DNQZIc0Fu/DLdzLU7OZGz3NQmcyi9ITY+gHuFzTKu4Tg0rWcg3E9
zer235f923ckbMNFmWgrJawPl03zEs5RwGXBqo5bTgmc/92m/AQaYf0OOOAp5+5sE7+QhIyzmA9+
v7u+MckXE0zpQhtYmlfZnsh3YXMZ3AKTJigyfDx4BOv3LH9q0itDXmfFgoTeOjz+Ewr29biqxcFA
8wqw66Z2nwkKWef6tW0eDZuy9zoiV540y8M4vE7Wo8pok/WvQXc1Jl/6/JP356+34+iOEnx05uKS
+v126im0x8yGtRk4a0Ndo/YAHhNvw+A8TDp2WJgE8UI8SNe4S72RWDw53MSSP/IkI1J0diQ0Z/o2
rE7p/C6jH1p46CvhpTbU2YYz5Tmtm005HJJqE3aeHV+5wpMW1Mp6GSbdqg5xGrtYd/j307A4QH5x
iPz8mnB66ayFPISG82FhwKjhI9FWs0eILWeVat7S0B85DPrQwbqet6USnzz3xsK4+HhNl6mZK1mk
gRp++CwtSaRXbkoy7ATIieg9jRIf45ZArVyyh1ZorKKk2xfgrVFSW+HOwcn179teHvIPv4IgrEwp
KQHii48LVUGH0a5zNXpggenHmGerqTcwub6SOavv/vNrOTbdekxAvO7uh9sVmt3pKJ5mz4mQOZEw
pDu2jeCqQCY16P3231dbftrHO3MZu7NRYbsz9OX1/2VVmUqyqEzJhczWOkPkRnuNMmyVmRLyRlo/
kaq0jkklcmLnk1f+LwsL+6ctXENJNln5YV8bR0LHq5aIIToV4ClEG++mXgWf7DF/uQobu6t4Dw3d
wC71+/2hgzNzwT16IXmnqy6vaOcLa/rk+TCWH/PhY5S6TZidBPpl6z93ul8+xiSyitzqmFvjFdg4
DJnQDYUbqzOgIdCSh2N+nWsJasiRebPWDp8s0n/ZGyTGLAyX8MYoV5Z//svlZ3egr4miyOOMuoyR
36sWaYw+9UjKm2k6BjLyeII/uepfFgNpUB0YEM246sfKhB4Z8rQ0mFHujckuNA062C7CdQBGjMFp
0uKK/PfT+tcrsqrausnAX9eXpeKX+0yMKgnI2Jm9uGAyIpizcaLz8brPmbEuNUZtRHIHn3y5f3n5
f6Le5OKO41/LL/XLRUs/w4bTj5OXGdeyBhMTKJhZvVv8mEiD+fcN/vVaKHiX956XcQHO/XotXwyh
liRci5HGljxobVOMELdUDJhn0oxPXsG/XY0r6YTv6SarzYeP02+jNEh5QLyke+wnc2AGXTAVmZhJ
zvi7/31rf3sTlcS6Zir+zUL6+61ZejAy7ePMZEYIXU18TPCHULD8+yp/3pKpW9iRMUMKkLDuh5Ky
C+Yh0MF3ezjPxUamb32ffJlIhBGmFX2yM/2xdoIFlEK4wpFCCXan3+8ILrxf8lbq+HCjx7qO/R2Z
ifBVEv1palzsOH3iNcZANITsP/nmjKUe+m3B4dqKvqFpA6Bn4f6weoYTZkmGDEuBEX2dawDPMS7N
EdmkRx4tevkKgwRIDsSYBKLRZavn5hEJwGcvxx9vJL+Hq0vblIROUJl++Fb9EVlxM9QEnM/tN5O3
Y1PqYjf5yS4xkdRFGtOaf3/Df711ylEKAXJNcb1++IrjypmzsScvxyIDZ7Voc4bKvSVXEZOTK0iS
jMzbqCuGlSsrh9ay+JH3Ll0iUK6f/CbLlT58CWjHJac/2OyQsD9sLjrBH4Zto2BHYdJtoqxdHHHa
UY8rlJqOvF46DHQpLGfr6oC6xkHb9LpzlG54pYk+/KTo/GMT4MDJIZEhqaUL1uMPmwCoQmaIRjwj
wioDpibhshqvK8Cp1VArzCnhMSvDH//+DMQfr7VLZ9g1SbfjcMBp98ODaAaKSKHImTzdKDDL/ug5
IATBS1F+552B+SFXuCh86A3hhmhQd37K1JVIrvTmLe2fuu5gam8hMLMl2Kxc3UYLSG3YB0CVidez
8x3a9kR+RwYPaUZAhUrv/RBnyaY0D0XwFE+vfUgz8nZILmNz/e9bM36uf79/v1S6S+GHZ5vi+SND
YNaUEeO+Ybup90I/apw+bfltcm4y5rt181rlyH3VtT89FOnJdzi1PkAEYuqbhRxh5FU9PBkok4Pq
VqBdiNoX1e1a+8Up9znH2mKHbXdyt1W1Q3cBDaP3yB/HDkjcXrCpCOscNnV7KJqtHLZ+fEitM092
3t1qwTczvfTmySrfi/wCq+11TPYWbS3lderWMmCLeNbL+JqaW6I3+/A+Ta+QwsjuDMVDSWgfMnwZ
o5d+RqDPWO5+FgcLSFREzB9uOVauzXS3CLrnlT4gIW5REd20JMpAVK8eC2DnTIPyh+FrjMckust9
Qh92pB35sWc+2sxE9ZtwvqIcx0vEVKiZSaP0UIpyzJbWCUG4I3E7wtuizzw82v591a0d+2z3O8oX
zTkspSgCg8o+ISEkz7N/xdo34shAFdWCYPQgdJ6lv1bdtW5uswQWC8nUq0w74oOK8TcbN6GfbKP2
MPdfsvDLmG8me4WcQ5/3ot7aGYQYgAkG7HjHetfVpTokSCdxf/YbfzwBKzUkbMbDuEinP9nh/1ww
eaZs3nlaS7rOkff3TcNhd8pySPdeWFjM3gz4N3UQbwJS6vs4JaiEdf2TPfFvryiIDqpfWjoCMMfv
l0TvXNTk6rHz8j/WWc+8w0nxu3zyuvzsCn18XajMdMgB7EyG/mEpWDQVFTbFyRv6a+RX+CmVSQzW
QpSZvwIUdfS3sn6YurtRfLPE9wbHWw+IDXubqR/CxsNskTN8xrLXe52zwcDXRhvp7oZF+R2ujcZT
zkuMXzrvNn3/Et4uk7I77ZQ1YJpWpGjecmgR5qqjDASuFRztS4Z2Xm3DU3tppYeRteCHV2t3h0Di
qro3IbqlawUAKfIygKe3tBQKwpiNXXDVp+ey22fW1s1WB/Bmeb5Kv/btgxPd50Bwph/zNtA3TO0A
SeHA5aWn5b6aKsbSUbrW5XM5f8WZJf1TAz+n95zpKsLH0+DieanrqzLcmwbKam/s7+kIOPaKML92
3HWz1w8XgkNm0rawSVZb4Ryb5pXJbXvrz89F+piJcSV4y3rjzcE/3WbDsSX3oYdiqrR3dOeiJAeQ
dhhqxLq66bNj0e1thp3Tt39/43/UWpwZaWTT42CJXP779+eqLdrUrvBreYOKK09G/VdZg53TpDjN
PvPj//xqhsEeAx7D4czx4ekyVS76Bt0QtHes+4Iu3lCBjCKZy/BynML/vtqfJzpavvSiHBcMBm+s
+6E2rpNm6c5PEzY9h0F7hhg+sFAPoyXFo8OTpxJ7xC1Fpk5j3KMakJ9sP8un9+FtokymlpWGw+f7
sy3yy7Ejtssi7BLudyR0bZ2kEYo0020+eWv/8h2aACxMhVR++VCXEueXq5hktloCKaGX2ZJ87tpe
XEg4Hwyf4BCiaz75WP+sUZZr0cfBHirpOXyomOKqcLOuBxJaFwpVlXZ0dTpcHERg5eWen6OVtp2w
/GTN/XiTJC0Imtl05GnII6L4uOaWPhnV2OHg+wyvZTFgGXUu5vylaiLtkxv8eCbgUlzGpCS2qIj/
wEzHRHoEKLTpOBtud2HnKxNEHapyH5fxrukf+6j2bCuatv9+Xj9uK0vD3uHWaNtblH4/i+Zfvkey
uywTXSlMIJ9FsMo6MjMIU2KOhT/cHojZ0+xPLvnHK+IYbGSu5CBCBcyp/MMrYoU6MIielOdSlgxP
tfqC2cizB2JgOi3ZEPu8Shj1cSqqQG7Pxn/46HJ5l9OPQ8uFwpMz2O+PbkQoYqElbuG5uF4IoUV2
X1DR1BNtgHZ27/79Af/5DEmmPeyf9JEocz/u26YlFVpvmJAEIXYbHZGoUzHejsHlbBjnzp/s2X98
n/xA3hECSegfM0z6cHNYRduZ8hIepzPWSG/geNroT70K98G6LrsfSVZEnzy7Pxs2vy45jrn04GkF
UJqDG5If3hN8ZZpBRnfmFc7NHG2ZqG50/+zUj3YFsbDWVnpJHYduqEYS5AImRKWTnfkDw8p5eEuS
7awBAwR/+Rb2jwzXGQlvI9QEsjx3xYX/nIp4M7gcRAkMhrzF/9ctbzrjkZ+BmYMfIDHTU/GSRctf
1ciYM/zzXDz+h98l92k7tAcow5aG8of7JBOEcbST5KSb1ff+UGvrqhQ4zkZQWv+bvfPYchvL1vSr
3HXnyIY3g9sDeJDB8JJSmmCFHOEN4fH0/SEyq0pBKcTOGPWglypVEsUADg62O9v8v6Y3ygVB/ckm
kFlBaLbihgUo2jle/zw1iz5DC0JrAIczOrdw6xbNmI3sFUXxfVUghe3E9Has1NvfP+gv7yxxe0JO
ZUtivVSRVaK1rq/bFBqy/FsyS5NnwDgNQVgiBNAX+DBqwIxHh6114cY/acv2yKTpyGPjslX5zDQM
cpp3Spul1A7FYBGPjKqlBkegBYqupryU5P2pRGCyt+yrpG4ZETKhZ9pSaFAIaP06M1bbbVw7LrQo
elh2EIlN+nIN355fWWN1Tfnq6OpFV7sMxV3QnueE9UvtoYy1odtpHIi3EsnLzVYaQ5vL0wwFIU0M
JQBKokCH3ztpJEaUwbFXU0+kXzEUpePjKFDTpO6ZRioQm1URIfArxEWxmNM36i05DVFAV8kM9zFw
QsMYClI9JNSLIGYR9VurjThuczpkLHaQYto9aDzJ/Lh9oiQC8izKxO8ooQRGBIy8IzhRa/F+Sv2e
AS3iEFtpuNlVzKUB1QLo44LM/+qVaNvbx45QOiTD/3I3xkwyIQrXRpLD16k00/2nlf2+4HjAtI7k
TJVog2Gguaejdlf3HQM5WpJceCXn0cZ23iGGorQvgmoG5tjLNYixljInRIAujYVgr4BNzSaQruN7
YzaOjJ8CyXsU/N+r3M+SjxMGxlB+rtZiR1/eszBphupP7eCu/eoOA/C5TOkASqCSrFDFC16C0gKX
eyF0CgkoUrg0LnBbHNTL203VwGSiMPWueKd8qe+xLeJ7kEn0xcuPd8woxIvHX4UvFSMcFBlPbj1c
jaRiOnuGazy34S0S3617mJUqVyrdEnQd7Su/D/OHwbqhcSZrA1MCYLTHYDOrpzxtQ9CIkAAEomup
EewQTAAWJ6+S7+vl4wyQLYxIDIHUVCoFpxQdjiv8ThMoE0QM1WaDDU1PV7pZ4tIu1WrkBDxNduA/
MivXGMJtTg9aCSUU0qAjwZD4DK63WhBnjgIIEbFwzKSEXd0qN+ttzzBkZhePxgfQq+kLSEDYFkKp
CsHpttRAPX6tTEYBAzLC67XFQWt0qEqQapIf9KNb6yFDpYV13Wj+CTKlzOmh3BGjpvN7KahERuWv
AWyFFKq1GLgJ+BDYBMANVjlY+gikug0tdvKzT112oxx3ADmnNpjNyZV8Pf85fYdS9pMcCFfVN2DQ
xlzzjtoNuC/TclUrPd3Cfg5G7fIF2Ikm/5KWdyXjnkB139I8dpR29IwByQ+HmvU1OawXLPRPrmET
nA3ND4DOrdZwZqGFQqJnKV4RnA66wM5qmJE2SLUo0NFLs5LsViDynNSQjy7YT3r0ey35OXZ8vj1d
H1vpgRaXTa5/iFdTrZ4ZJJV6VxMrr4asjSl8d1rGQGDolLelUWEZGc6j+Zay/ViW//RIwP11CvRk
Ygx1gxx9eX+JB8700xFRg+u+TJKeXtHhgYFmchXVfOFmP9khQnLSLxq+SdzM0ZlNgGvP6I2OKbpM
PR3DbokP5M39htE8W1mKp2OPMGRLO16wDvJ2eDszDtzXxCrgF00S9C8fsszT9kTLfO+WGT2h0ggB
tlrRawruoRpgtct9qilbZ4LkUNWfb/oC/m5hTCWHyuXqloRpXl0ke2gvOrca5G90wJo74jYZEgZt
hB84Fcj6pX3s9BtG8u9l5OddI4RAOLfgXhVpfXq5eqaN5FGwYEkZhXZ/0gZGrejBnIgZh67YRovr
D1N24dD9U9itcE8Z0KytwUGzzDOvxWSl2YED1xKmtaA7a3Og68NubOU95RUBs1peaoL6yV8odDaQ
YbZkyZA5oJ495QhpKYkNGpVIR/S7QvhcgFllToNwPS3t4z/d0a1CQ6vNJoaSJZ7JYVoDM2ukp9oV
8EVBK5IjAykEOwNFgTG41dGydoTF1QWX+POmInuihAeWTZ0EpPbyRVrpNl5Y1YxvymPLuFvn0QQj
BkUsL4zKA7OWQcL3+yf9OfxQEJgtE0mBmoKguanGD/al0joJ7Ji8dqV5BMu8J/c3jWQa9XWIo0qm
K7jXC/jdmo3JcpBbAIGmxBml/B+bWZBZt94pjqmWKp+f45hLApigVeCHzWXwkhgRhfEasMK0dOIW
4o8WEZ510MC19e73W/CzYL2889muMyE3GCDQcGfDNWYz9kaoyRmb1AzvmF3Y7p+dyct7nalNQ1bY
wJyVbtcKnxaTo34yKDQnHm2lv177K1XOWl/SKM79/hlV3uJLA8d9MauYAsq99GG+fMtlyohuMySk
5gBEdYalY2ZQqI4XYtlf7SRhPUcMHAW9imcqely17CgkcuUy0rtx4eiMLEzguB1T5gWTSy0AvxBd
S6X3B8FVjGck3pcPldHEba01087ZXHxJ9fw74wLM7UjxYcJz1HHr1cTUSWEYEfXAY0iBMvr9tso/
R5XbEjQMoAL0MP2GL5dwPFFCxDmC/zF+apItyV0ZCdX0rLpiChr8jNOY7mtw8OxelZ7URWA6mvQ8
+F6wt9MAfwWeIyCcilx7Ujl+WznW+OZGuJwI9E4DjfiPHSzrBf0FOePkxa69XO+gaJki0avqJplw
04yglB7VxtdPuVvoi0+iaoLIDCay32/TT3KhUvQlGUSHLHlwTT8LoUwhZiyqA098G571ARb8JEyz
Y6nGBwXm9rfcDIQIoKM5yJOiefmIdWwyBdYlOSP0p425OKfQkEsfhwYMOYqp//TJaFoEc5qzG0jQ
P/X/0kwkTqeEKgRwip9PLeT0jWkFzLW6lQRI4j+/2dYGRiiqbOn2syeLu4GBTaZAXTKXkAjrgRar
ow0eRWnPqf799zf7yRcxS2OQ2iccw92q53HfIsx0mjHc6oJcSc4pg3CitcynbepRKo0xKhP6NX5/
S+nSPc98kQBelzGmJEPMmIYEABaCuoEUIq8G8c+hg45inaktwwuSS/rsQG8MdbJs7XIid6cC5WHl
bKbPgro3YhOgCcXY/X6BPwVa7AkVfNI0VHF08bx7bF6YFCcbCTpDYwqwTCnFjdx/busY+NcB2tU8
uTWLqblgZH55V5LyUBFo3P88N6XXBqBvpgkhVA9pRJG7ZGnygFC5BVQD5JLl9F4SHn7/pJsovfAX
dPnAPKAS4yHZDKy+VKJy1pkblAuw5lDeqBDWzwzuX6o2PPfe/OcuJgkoRQcyaZsq2JTnvK1KLMAC
tFqeLNZjGIqKfQ8qUNhmo+FhTN4xBieFiwBg12BJX7t8+HNR132SAOAkTGuz4ew8AfEbX9jvzUud
r2qjQmDHRfrpz60V8L+nKRaSjKSnflCs8rpvY6A2umMWNRyhLeVjkh6vUiDqLoiX9HLX2Q+Z5Dy5
+g2nnqnQ80R9Uh3VgUITOpf2YcZQO7yeS3hqi8IHk1sORFqhO4024lg6pt4yJ14KBmQdVdrp9Ok4
re9/LwRnZ8/n9egW6ZktaqBhUtt26ofYcM6EyRCBk3ZBRNFdpYX0xnSFo3HyrI5k/rGug7W3/qTd
BuZd4Cwv2IOX5uDv25OTgppCJAg/b5tM4wECmYzbjx2tDEwtPwogca6CeMskHkPTozBfuONLVfvX
HTkEalRqlZ/Ogc0MPB8Vi4xxDvnoNJU138BOtNYmKHnJooTtCEQKg/p/Gfb/P3H035CebJneH+TO
feqfXlCoPHyr8qd8+K+oK56qr93/ctOnGnCrp/S/7obq61P9I0XEvy/3N02ErP7B+ZNpJLLoqqlu
Sb2/aYdl5Q+VVD6tfzTcYV0I6v+miZC1Pxg02tI5Gv/CLA2r+xftsPaHIVlIm0zxXDcJWv7JPBKJ
9ReW5F8UusTbL/VGWyfaDqCfP2RRum933bVwI4SKTf0PPpKDvNv+ql6b17pnNPbod44RQkD5wISh
dBPfpdejH3vVYfmwsd3OG8ndzRSkO9kB0XyXXeVPRQQ0G3Dg8gLlH9jDe9piXCAXHMkn4+dCTejp
uzHKvTFUnYE/z64cMF57H+/g1gvmfeIsThu2e2AiHHLee8VNIiFkOsSVwjQ8RYtH8jxQd22QB9hB
T/DrUN8xP7xTXMnNr7sghfDsILlNRDsHRKnlNY0g8EL6ituHqiscwN6izcK8gpUvbK/lnXGjB+31
ckhcPVLdFRLQNBpDGsDCLih8hqDDYQcP1l18K1wXD/nOuq4PALLs+vDkpY7EczJz5AkHLYCbD9Rw
24Df95DcFCYz4LT92vm7+HZQJ3v+XO7ArfbyjczPU/zO/hZ5nRv7j6ltOVKgu6kne/F33dno/iDV
fV6G6kkhV3DbQHFpfdpYsHwPsMureZcGdZB7lCF4siEgcvYnv41WTwlOexLmwSnUP572nVv6ZJNd
ZZdfGd7kG0EeScF0W4UjPzXdl3eJvwbWHS03XWT6yd3kGk4eQJOp2nkwOpoDnLk7OqkT29ku2WU7
OBK/M5N8m3+Vv1if+rBmHdRr7OHROTqTS5rZGT1t111NPnMzkeozOu3lQROK0Nwm4XBl3MU3yxVN
ja4Ie7LiVHbr6jfZvXhVfl3ft/LG6XaErQeSndE5XYsuiFnXyrV16KL8oXlXeRSjIXuEhzQyXE7H
fnqb7MdADjPa8DKvh7oUqNGDeoAXOYhhdwPJEh73B+PWiMCiZbfTQHEo1+S31S51NTcLoKX8oIbN
Tt5PH4SIUTGXrjTX9PovVN74JYbqfblXIka7SXRKjnmt3ku3SGJA55xfeC16IvLZ12FfvJNu08/o
D9/M7oxoCWBm0HdqIPjpTf6QHSB93hVX+qHem/fZwUADTldZBJPnTt13F6huqYq+oupnISsNDHKt
1610WJzJG0lP+D301LHThYNt2PC37k7u9+99kPoGWllETQQzpid68FG7wqMSKXBUl0/J7eTQC2UL
bu9PHvTfTm6/T93UH2AKlR3Zs0w7DSX3BD2jAm2tFBokQr+knuEhRU7icpBzFd/wc1iwW1dByvu9
etyVAeiv/AKkErLWMpjD+k7bS6HgwYsXHIM0SL8x31UYO7ghu2/r5/LdGPZ7epLfmcBvhWmw3DSh
hfTnAOfs7wXHcIT3qnvisz6MP4IkExV7NaK3x63fmR+B/4/gG00phXvaQb9BICPARR/Xe+0e1Fd/
3DrNjPAYjTsGs/brdex3vnqjBUp9a/JtcKod2g0Pc0ArGOJNGtOJ/dGh/4/Pvw924Tx9LOwvFVZh
QhcWW4MKXNz1rmJ//Z7x85OLTvLd2DGdzGE+x+VKMDtru+kqC8cgw7Ca123Y+wDM+GNE+53kTh7p
ECf16b9bQgt5FPbHD0ic2zhPQL5FqUP/p70t7is2/EoNeCkHAULl1acBz5uc2hv21i2ov/wtvwbP
wzc9816F8y2wEAc5kAPNNVxCeLfwCq9yNLuKoOnbbfctDsvn4w3B3hHUGG6ZebWfeKgALMW1pwbH
kHIcbLBw0rin6x5mWFrxPLDOHNWR9rknOgoUtbkPRh7Ucksw4Go6D5Jce7C/H/EIo4vVt2GfiShE
uYBuW1HGt9pQvKe1yDEejY9Hl1YfO/1z453VXCUS8EAM2LG62qPb043vjWiwFZsaTdhwkWTXvDu6
FzvW/3KN/wm+/+My5ZcuczJSICYVUzy0nn4Amt6h0h+AUe224cbZwzs5uSsUzTBSuke2kmT8VcKb
qPBVDPLxqeA+gC7sD57GH1N24z2k7P7ilfbXyoGI1ob+2YkDWHFsw22CYreEw35ADXufKh3PCr+Z
O7ufQIUMRh/XbAt25h+9Dq/YeSe/oGsesdmcJP/gHj1WiHMd+Wk9kHzwb3cxhurkm5jy2IPgwhY/
Dbsi2i4IIzwyJjrl9ey3/CnBaLYecBTwD5/mPVOMnmIDq/L8Qf60yXMXam7N32FRjfJ7lQuRzwot
RELmNlk0OaDXe9vFW0+KMoSld/96kIxAAYwyjEHimm7hUl71soifOpgOPU52+37g6WTER+dhEK1r
Ng0nDk8skqvj+2e/fsoeuT77CiCqE3sQPgS9D7amB1SQl/JLd4gqdlyP7UamhNviXeyZXsuSlu+8
FgfySmf5LIr28YEeueRdt2+RHaCtXZ2dK1yqBBEcq04KLfJEnFPxOi3E1PITdNZVMXxm0PNul03Q
4dsd3QXFgY6TN7P927ZnYF/zMo8+xbcQ3Fwco4Ygg+mI4dQQZSOqcEGbKAPpxM9Jbs1NgOz3aJnR
riQbpE83jrbH2UKl3gcTPsQS8PYWpIUN4huUxBE9oAnYvCpa/4SfY7ewHR2rpgbnE08EcdBcJdBv
tpugunog3Gxv2nCXsMIGGAgwnfBB4Z2cBxoPeAYYv+zK+Z6zKLCE7ASrkKOz215AYc+iAbV83uSe
xef8B10kjkPxG5nlNNtyQrCzAj0Esh2vzCnas0Jhjw3aC7dT2IULcrzdSyXK23QEYmkveRZMCVdB
zzwvqAlOugPaF+YSx+MZaN4mEtUVtiksNknGuoiIWILxAKEnAF/MJe5wqAY7gPv/uf6ZRDV47S60
v2EddvQ84eqywEC+1YB+xQLJE/HK7Wcr0iJQZdFZOUiCKSSF8iyp6bUZyDvgcMOTH8bOtLeiLmQ6
FXXo+Qr0QDaHMNwBzZduQqiLiXbon4r6Lypm2LrabFURDGypjEhvjwrvsAsYBmufuIWBVMns5eKx
owEqdWe+m+7Ua2wa77p0pUPpbvvdoDaqk4eEvy5XsyFA5I1ASeYQI/kn1lEFxbYfTsp3Fp6/xiKY
wcR7ma4lfnoz/FRRCFcHNCHGFtEB7Yw4CvSCMFoMzIP2RUd9xbslANMKu7u4zRM0z5i1mp8ZvPo9
EkDUL/MkVICwwSYifWK/FSTF8GXeVBERvzqEbWHsVm7jM0TlQLyOITA9y61dgjmnYJN7n411xZ3y
bNvEZwmffQmLtXmeTVsX2sWfrUwVoKkOSJw2E3Q8wumq0xASAaupO9Ca27Er2bIH6AkMuPzYs9dj
KeNVQmwx2rMN68c9IEDX21aDbMZCC7YB68m/N55FSG4G2WNMiM3IdkBHg8v0BfapDdb9qh+qm/Ju
+TaHW6DQE9mkhCtk+Li/iXZJfM26psd83HMq8YCvCvLDcQdDTuZLIX/dVX65y3fHXR0UyxUwA8kN
EwqH7tB9S4iW6UYIGIxwCIJIVrwrfI5UIWvxBbt26O3wETA7cacAomY7PXAqskESJUoC/tNPQ2hH
+BbRiJtxpEjt0jkRFW1hl8D5hEzc9svvbfErMymcGeje8ra4BaBj2MmXA+PzV+DC+kCoeEx5BD2B
2kyy2O64vOwpnEpiUgsOHRahAltuS8ieQ57b7EGGfaRZvOcP4oPxrtXfLSdPvyIQ8xIfiowyMDlK
bGhyDqcAGyS+g+lanv44Ykyifh9HNX0rK4ICEe3NwCmk2su3E9gOjQ3bdCQTwSmf1K/mo3qbBmwP
380emP6N9I/pN+v6tNdvy+DoFcyPQNdh03FBl86d4AneKSwDXCRh5haH0lpP30YgwN4OjzuR4pGP
4VHnzxDgOIMb21/6MCeS0gI+sOltsW+JTZ+qpw7ubBpxrtIrgL3orPaVYPIbjzAvJGsArCT4kmlk
fdI0OgKd7k/5IaYnDDnhD/UjXybm214v5VlfJQwD0QhJNtnDOtrOYdbze7O4YOdDJDTvhU+Epwig
0F2BpOGa9vFRAVAnSk/RGiR+Dad89hE0NvfLzEuMv4A268/eE8yKGAVGbWwTTWSNhmN4QKHC207b
i9sguz1/o0GDMHQk7IbjGaWiLZ5bJKsDz57NmYvjpehagexLUsCni9Db/fcOs9q3zgJoNWhuj/KX
Mkqjk5dcr5o/f1/8kwfJDrso0Udgzxy/qPezsbEtcweo1bZV2FZwNEOAln3db/1tGT1xcgaB6tfi
vrhejoHq1zi3LawjCMKswYrsNCEH0YMBDzI5L8xI5oHohD4MnPkkvtPgBvA5vDhk13nqHQVHy+Kd
TWka7t4Qdm9Bd+pvwfYm3Otudd59z4Itnt22azuCwEbNcgaOeZv3ED8I2CjdHndAW9pwUeHzCKMd
/h8DJLPRGQaJ6JyDgMxndMKxZVD54V0sd7FrIuktqhP2mYNT4zBaYexcUPRxo1AePG86x9CggsWa
8S6XhmeehA5AdwsHLYLoFH9o+u0jtHC+FRXBHJxYPoNVwfZN3K8z32g8gBpaO+TosY3YL5zS5HXv
AdAi9jg5Jr4388bADAEvt3GkwZZ/gcdmM8PetsscATDKhAVXY2rX3zsiRsFvuBENvvgWAhebH2DB
BFJ+Eom79JpE8+bjDDZUtjmBqC6AJQRiABt846iNh9mOiwJRxQ+Jt9u/wuz/qobyFsK5vvuf/ybJ
/8ox9qcK3ZyWC5i0B4JUIs0SigQSS/h17ytxiqeTMMKHVIrDAYAXYBBZTZwrOHSi3yaWiqFDh6ke
4rMtzAWCIixut3hrjqTNLwQJBo78FLkkIlN7vYnf0dtzOF1ZN6dI9sZoCiQyHCAO4i3IMRFUTzuN
nFH3vnhcvGPYRwwN4wx1LLaI9SdRE5a77lD44/4UVvynuxghLz30ez3aLOLgmw/jdmxjheOH+cNs
31JW8KAnebfa1U13yB66b5sbkB43/1aSvMk9LZTsGhfQ3Rn72f4yotwl/mAzVTQF8kvc7DzejnEi
rIMWAq+38s8jarRZNVBx3MTpt0Pl5ldM97QXsIaSa+707xKBL/kjt+kx2plfsXkklkjSbS4FJP+r
iRCV+ztkThwAW7lF5kJkxKlmc0oA0vqTi5ngO1uMFt/N/hbdaCQaiJpt+f3qbrHBlr4D+9HvMGTb
RuBLAyHQ/doFyZkVJgSfMjxr9sIb6XAjKt65jtZdpdx1Oupu16SyAGNGZyciaSz57GRMmJIg6nz9
gUfHDMT26o3vhbsVRVM8aKF3KUd9Da8NqM/hGCzYS8VDOThnpX5GrGQGwOJwPtriSMutiBC3GJvT
As8AWTr4azfWLaOHH7K7Eko6kVAvO0yo92ZEZKgLHAdaERQF4HOmJ1wAEZFJcELdE0et/bI/+u/A
G3OG6GRDWoGNKO6gVEx2kFDbWbgdbTlco7PUuDkCYmC86WYLEQfiny3EU7xWBLDIbnaFJ7KgLTCk
r8kfIlwrxqrBamwhXUNYRiaHoK5RrrZDiYE+Zs+WCzt2FX8pro+3kztjk7aUAw2cWKqCePb32gqn
2yvaetYTWOaNlheJaRzib9KNugP5hzTEFu+9E+/XBz235QPYzO4WyJqYxi20lPzqVriZyDL3H7Uo
fdBuISkJ4rv1S3HF59/za8NXQny8Z+5MQpLkJiZ/vEUP8e1xVz2A/rSXAmW3fq/Jbx6JeVZPJsu5
+GmkExj2VxygCWM4GkcjITGHOP8ULjcFsYZ+e9ob79Yd+T23i3CaHoSJiEh6VV7RiGIdPuIcMf0u
CJsYvNXzKpIu8q38sd+VV3ghAloZXxb79H0TiHMaDbvIuoOQcfoCt24bMfy3b/e04UbYd6w46XMy
b8qNfN3tjYijt7cd8Gl0DZ9fwT8q3DzWJf87p7L/kcn+f7/K7v3/IuH91sPyG+Lup+IJ/tWnH6sy
kFr9CyNOkix46yWFBhNwHixTpfTxN9e99Qc9ICAiMYlE1fe5x/zviozxx/PwHv2tkIlakrShBv1d
kRH/MCl6U5PRaQyVt44V+Z+UZOSXFda/0ksAE1mUg36sZFajkRRrTpIaDHHObhVo+jaMi+W9sQzT
HkxNQNwrVRY+6PPYuOUJygBmcdo8Wo+mdDevQg0tVH+CLgPWpWKCJgw+jRJyvaTv5QPoFuZTM3RT
lIgA73uxWVbOIm38D+qU9mk0QdR7wVc/oxScZ8q2R9ke8YeirFV2FlgbAw3lBQ1Q9gJR7rfOgCzZ
jjVBnekQ3wA8dOC1B3rDO+3qeGpa2YlNqBqYdx+ab5BemO/Xkj5ee2jnzITPqSdDU0G5eoDHVf44
CaZ5DSaj+Yl3jVlJlQrygGYun0xYBjtGccv24zL1pj8YovBhGE31aoUI4kI9/Ffls+0JN7P3wxNO
Uw+9qZZpEdS7hWGrEAh/kdWK3ngAMYXPmVIXH7R1NZjrOFomZ1VAp6YLleBNIH61u2d5yFmr+nYy
6zVSlFW4pZlK+thaXfznOLetcOEeL9ui/iOMZ8FWLDSzpnfTinAp8xdDWarP6UngcLdoCXye6Vxc
8BTydsVfPc2Zo6gyBiizUYU+mN37bsB5fX+KT+K7/iSbW6ucsYRNNtD6qIuTcFfMlnGTW3MMEvDp
KL4zrVZkLmYwP09jMkJbkDPDYPYqYBmnRqYVVRC7xVOhM/wqQV1xFc9FXl/Yo1cU9rynuRaTRD1C
AhGsqRZU1rqDWflC0ea1S5/1tgyn6STHy9oHC22lx6QKpby5ILmvXXqrEv0guXl/AtZ/Gvogltsb
SUzuxeFSU8Rrl96E6YdLW0mrZInSsuouB7GGIk+Nkf63If9V9P9rITnvOjbU5dglOldmdNpPVth5
q9NfDQ7/lzCZ/5Z0c3uYHxetFwzDlzXpSYHhOQV8cXFw37bqMyORy7O8GuYENmAu+vnCSS5bLqjN
a1t9ZgPKqkxL2mm7wGqVu0TOvp1i9Y0bcqb6UNf1a1UnMKCa1uea/qqj3h5+vyGvWC7zXNfnyVTh
AUFA4HmHqms1CPblonuc2+p4oTnwlZ05b/CdB9rI45J79MnIyUdTW+tJsabybe/UONPMIoNScbKQ
xHKxyAkArA10ASj4v9+g1xZ/ppyVZRaqlOc9dD7wM5rgYUMO/7ZLnylnV6hlB/MM3VkzQFPHI1wr
avvwtmtv7/sHHYI59CQVM51fhtw9lA1l9IvYhq/tyPb5D5c2GTWYRvhSAohd3Row2E44XdjsbVN/
4Xm2FqAfL70KKQNSfYlRAZnhQ1zmUhifcut9MULnaRy17P4Ik8kFYKfXnuNMYU9QAOXJilZN5clZ
pSMki5fGNF+79JnCqlCzHOXjkS2iva2amAZKLk6Tv7JFZwoLEwDI29aJY3rOjDwtLGXjvklkzoFA
yyZW5fTUdQEDH+97cfwToLkL8z+vxC76mYouiRobZt90gZFkVAxVLbf7Oq6i1Epbx4DG8q8T1j/1
HNsJ40f5yeQxBe47xgaDFQ6yuEY12xDmC9L5yls9B2NLqkkvobnFL7UwA8bfpupvEPF/vO4zbY0t
eCUW0EeCVj7BeBrPH8pxGd4WFJ23tjdVWpRtz6YUsu40GUVs9RJWxWs7cqaviZVWidS0XXDSRHLt
jWoBow1H+NsE8kxBpSFRFrAiukBfzT3kt0EhWG/ckzMFnWvQx2FUQlA0Awh6vd6d6v7SaeC1XTlT
0WQaiqVm6DoQLYo5OrlrOGrftCXnvbXdMTlO4zh0gSaV761W/dzA1Py2S5/paNtpcgXBTBfIQA/n
pumc5Esjh69siHamltBf1XCU8iJzEL8bWNMX3X/bos9caF1oVZJ02CyzUiIGUr1uub9w5e25f+GL
zgF0hdJU5qpGtkfFUOhojwmMiHOdaUqKO3FRrKtOB2jCSceWQaw8ydQbCcwteqyOYmN3y5hTqZeO
2p+DOZsfk1InOQjVl5tbknFbw4KYOHnaGE+wVAv3KXRnoTDr2Tuxq3sIzTYSOMgBZ8kao1XpaZYA
Ecc/tTkV67FNwiZJJ1pvRKn8utFU+V2+LOEkG+AZCfAJCgwcmLYy1XCrd9nwLS002KUmswO4Jmtk
43HWq9qDUFy8Fxa9pgJpCv29DFUb9ZZan94W4ZwPkC1pkvc6ZMtB2SuzPS6QJsl9fyF0fU2qts9/
iEPEMV9OFmgUAYRskO5Cbk9TwoWX/8q7P7NrXSlB3AGdXtBY5n1ci/ewcrzx0mdGDSZZgWlNdCFO
o1wuXFg43Lct+sym6cUx7hu4ZIK1Ac5WS4fPiXEJPfu1vT4zaVJTlwByFV2Q5RXVhi6nshEPD29a
+PmMrgGz8AqNSEc/X7yv1XRXy/HbAgL1zKitDax2ZVUhIwOzY50KkFkuwZP0toWf2bWEce1qSDAR
EEJ7mb7s1+4SLcErG66eGbYOl2eRVORlDjQIw8QgH+e32czzAYlEyWc4p+QuGI6mN8+6O9Gk9vsN
OZsB+ffRfUvk/qiTwmiNrSKKXTBbS/IEixCdVuqiukwuWo8FhoYy0GqO11KRgQuQcVRTxLh9m2qp
Z1q7cVetw5jhDBJp2ovKSu/MohRvc73qmeLCeFypBslTYnrL1earqXmj4p4DfeHQk6XuJV4IpDY1
yITWUXnjuz7T23SYcg2qnS6Q1PQRtqrChrr4bRvyTNLwg/2NoZYaCuiAubZwk6bQHwH883s5ekX6
z2FX8kU/zVlcA90jn26LevSEE47rbdc+U1pQi06Sti17HkFyA1Sk/fa2C5+prGlI69prE/sBOHwv
l1BiX9Kr1/bj7HzQjFXFHCeXhj24PUJ13nYXTNi2uF9EOcqZwkqSIEwIdr8NKNFJojOhqC1d6SeG
Mt80SnF822FbOdNNxiJXLWl5o2bSKcCOjHdmxljc73f+ebz0V09xppuyUDVD0R7RzXXVPZAjV4/E
TUzyMC1tselLR24WcXeqTsZuHmdIjDW1AHVXF7+rVqu/zdnIZ29JOgpEa0ZOmNvpYOFWD6o5vPHA
8lyi+kHZAKQuwLzFkZ2WgnGgvoJUWf/6++17TbrOAodmVtRyUcpnRT4kYkV7UHrx3bx28XMLpDTN
VMO4EayFfjuX/W0jJReyCvL2en/x2iGCeuFtjvlwYgYZ/9tPOXyoZEaL6xrmUQcOvNhPKSmKkHQ2
rcc8MOW0CebDdm6EyEw766HVx9NHuJ+qXdtYnQuJh3VrCItGgM9WwHHaOiLct96qHuWrWtCmfWmc
4gsS+8qunIOJL2Ymt0bJysFYdZEae3jrhstn9q2oM7gxII8IlN70FusT+f83LvpMh4tjK0NewuZg
iXZjPPWAR83/DHPi35HD8zv+UcC1RANEtIH3rq1rWG1H2UmpL11Qzedh61+JypmMt4tVZtSchqi1
BtVjHhpWqkH4uID47nfykO6kmTwRfPPifijljgFOQLhFWP6cQa6WPTWUIeqz1AylWZT2I9wALvy1
WbiAjPC28EU+1xTKkWarLUMEbKISiJydnAW7eeHlnY0L/3uDxTO5OBV93AhipgRKYWWRoRN2meZw
9IZaZmCsUGF/T/r0S4Z9fGjbjTn1ZNImXTWCDw2k4HWTEcOLWUFF9Huzs934F6/kHDc7Zl5a15sN
6ms15t140sooE/rmpteY7RaOcr3algQt8dvudnYSKOUm75ZMZJ7L6obryZL1K2tO1cMimd0h0ZWt
MDkZ8wUiiVf0Wzrb7CVJG+GUUTVQjdrcycMIP2WMzPz+WTaH8qudO4s0Ysqc+siYfFRYRbMBDYnR
cYQNexmT6fPvb/HaA5z5skQ8CV01mgwqrgDe9mUOB2D1toP7s4T+oOpgRg6FkHDeYzr6+zFt/ozr
/G2l1HMmKQH62wYiWoaACt8Uv8nLG7dDfulpNGuBpbY2kdWq/ERolF+baWO+cT/ObFO/9nMFto4S
VNiSvq8YU02WN4aOzye1HzY7LSeNshjHFjhN9ySa7Q0A7k0yIp6532ytTs0IQk8kVL2c2CKp9ocx
1d5YHhPPNNaS5//D2XntyK1r3fqJBChQ6VaVq7Pb3fbyjeDIKFGkRIni059RCzjAXvW73YBvDaOq
S2FyhjHH1xbTGvCY0PR+QbWxNXB6fecVeuP5jq9eIdCee1AwVIZdE8hhinkUGOpPpz9fmDfez2un
ftqlODlSMZ6Y1ZY1jM7uqXQhfq0IVy9//o43omd8+WH/c18zCqSzj2oLt61YHUxu1IdLugJa9gpQ
4oX0RXRqn//8ZW9drauTP0/WPqsnmh1WS19EWA7tJN/56DcKkPjqzeoBNcCwskgPeJ/qw1AI0qSx
uE8Cp7u+Qtz8u19w9Y5lacgtgFrpQWXkV5x3R4zP/i7mxFfnduijRfRutodk6OJzHpJ2m9fjuyrr
38Z6UC3+e5/tWoxSWmcORYQu5yw3+RLv/3xNfv+YAoH6349OFpfW61CZQxzp6pn4cTqzvsi+GgpY
+J+/4vcPDmRZ//2KNp3CaiZmDzVcoU8xiO+7JSll8+dP/7d6/L8HITBB//14CR5TSGUwB+3hF3Mr
5iJ66bTCXhqLoEdiIrWvdcuzR1Q3/DaaQ0UbAe+SJlCSPdpQYhEoV2G9A39s/JW0Dks3LbX3jnXx
A7KBfo/2XneqkCkKVmMnpRqwVQfnwI0SE6N7R3os6AMsfetEud71BVDfpPP605ivbCOgfPgUyyTe
l7UszDs/+q1LenUyD3kXmVVQezD9yA9pLW9alv6d0gQAqP9e0N7mPDDmzQFyE9EsjF9M9cv3xvv/
pj+/u19XccQtNatWy/QJs+DiLKEI3Qli5M1qFTsoABGxZcySHitBNLShqUKbAsfTh93Ym/Gm1TSC
WB1pd38LOSh2WFiWjJs6wFJRFH38d0qe/+NfHhaVriJwczDjJe9VGaTf42D/8v5dRaKJi2EBnT49
XAy8P7CodjdJJN/rs/z+WCiujV9ZlYxT1NH0UPLa78M4ZI9sxClRmLZ+ghyxfMn82H/68/v3RgC5
ltsRdHrreanDSeGefJrrbLlRq/GPMSSKhz9/xSUW/eaJ+T8e05qzgasknISEQ9e0lOS1S734OMYE
YvrFo8SdU+xYJlRs/vyNb1zBa+xcKbp0nngSn0YbpGiMXLCd2vkh210knee10+EjfP7Nu4Xv5Zz4
3U+8CmLCjXHt5iKc8nzWmP73FgChJeYnA6g5vLSKpd0lKsV+YIYhl5vjcjO4GZJ18KwPHQkwLpOT
3vG6xT7jorD4moifixkYaxSfu10su+4fuvRJo6Mw3YMoYZY9AOrjrefMv5J2KR7SeSyXzdgp+1jb
lj5MGnJS26pqj6JR3q0TBW0i2Lbd0LXAPs0UwTYZ/LUd4/zL5EDoyRaX3wkFR64/34Y3bvw1ygSI
VuSWlq0nO31OlnEvWyx0D9iIK7+lE5bopvegwm/c72vZyzi3o1/BpQBUOjrAwd7t1SDjU8IKutGB
wS1DA7/15x/1RhsCcI3/xlcdsTYmEDOdVIWQsgkwK/tlo5DHDelY9AWhgZ56m4D3x+EHTDLJ7wqg
/57ZUMvXaCmGR4Yjuilago1qv6w7IAfraNMCR/drctjr/PPf+cYZc63AFING8VegFVFcSnPMLO/6
LqHvZMeX5/p3z/vVIcBiNPQrCIRPztD1LvNVdkczMn0ZCEhnaSrz7d/9iPS/19qucxyJ1rvT4q3a
lqb12xV91Heez7cu0VUYzyehR+eVO9GErLZps8AVBNCreOdReeP5vxZmLqlMa+1Gd9JJlK6AtpP4
fhqsfIKRnd8onekdyEUrWnDp+l5qcckpf3NnroWawzJlhvagBvZRKb9lCeuxU6kruMFoCmJgp+rv
clxiuYlM196s/UDfI9C+cTWvNZwtJKetxgl+GuL6izfFXeTM+s7DfOX8+v87X8W/Ljz/UyrVXWe8
p8wBgta12ByKxXwztUZ9J4Pr9rSjDuTpuG4Bg8HAXHZFfhemYfk6TS2EF3/1MJZXQb5GqkoqHvcH
vKmfZ8TdLaZx03u/8PJI/+7GXYWVuq3mjJpyOi0mQ883kzeipDbdDlWCAYgdiToWltubdhbY/FtG
eO1mGkKwvtcSZLNpeefsfCvBKy/3938uNbJgxpxK+kPXTVhx9yo5VtZgO5lBXwJrRCOPvRbDLsZo
+9bnDO5T2ar3I9PpASsDagv0Y9fQCH8mZvVwVh/ZAqOhlb4zs3wjY7kWmGYQIvYDX3osPIMUTbNJ
bvtoHZslVe8Bef/tNf3uZlzFnWmchnTtObZTW+T/VTum01b1OS5C3psc84S5Omcr5BkCpvx+t8wC
ZQebWdjpkeGmuDl7th6qofe2It58Aa5ilZLDko8MQz5A7MJPW9TsFbtViWic9cuWUP2Boa+1lQpv
R5+KAb7SS4d1+Kjl8XtbJW9c+WsJKA0lK+D+nhxTuU57QGaXs4Ip4xZ7D/M779gbB8u1+jOEDo00
YuOjB1R7Q1tYC0xp9drl0BpgBtju/upVvpaBhhJNnSloLOOu8OD2ABvR90LVG2GwuHqPS2V9Ec34
6BnktDo5+eova5prEWjl3AqSCVEHUml7MvCCBWI7vIdieiuHujrSIbSF3y9fsa2apAOWf4vLBha3
ltyjs74eqQIke9eVw48/34G3XrHi6hVjxA5ZJ4w6YE6JbW85lz9av9jXosAh74VsD3U8YlV/4VA8
4H/ak/KZgN9ujkVooKJgo12b916vt57sq7crEFvRvLDLISK8KYGlIVRtffve4OINTU1RXPWXlnHt
AmtHdYjjDLv+yyXtzio7w/WooxZGDJ4Ph9j1MEFEESz3w2TnX8zky3uDqTf2IAFu+G9UVytkAhgE
LQe1aFASVdK4dW7GMkYiuu7q4gGc8501/UO2rCdoDHeYigFvFiAlaLdpSX+h07qxIrqZANE1MAXp
sT3ZjnfgMm5TUZxzI99ppb/xIOZXLS1Q5KgqEq0OM/yJtzIHxWkVPId12sLBJo3Del8V9N0x7luR
9VrZyuNslkOwcGsgIL1vXe7i7+mS6e9RoBMqSGj1N0BQ5N/h3xt+JEuSwCiHCT+ek3m072gr/h3t
/ubEufZnVxVhnYjz+bAWcAtu8oqKs1IwpG3nXHxDhUAPhRTJCYqybahBoijDYamhyIT3PD2W0g39
dlKjbyKQBHZmWWxTOL7ShlCABfpsyF7KvL4skKEUld61rDH1YF6nyLfPYo3RSot98jPXkzfvxPI3
Xqpr9e2gAR/Uw+oOhiDdLZFE7IQWZJus43T8cxR547jIL0H4f3IVE4FdZ6fYHQoDriLLU3cKuYIR
p2fxfVQN/J1odfm8392dq+CoZjB4ZMvcQdL867QS+g/3pnr5ux9xFQllmMSQWaCd4y7jZzr1Af51
pYblKJ/UIxnX6a8mmuCb/Pdq+a4dM4Z546EuYedQwUFRit2ff8NbF+gqwNV9Z0MraHe4sB/kjOMi
fycffeOTr5WlgnDuszyeDlFczrc1u2whj2t4p0R74xm9FpeSJaA/GEuYPyVRcnB27hHZUr3Xs31v
6feNKvAad2YR1ivfMnwFHbsH0Q3wW3AG6vAxhHA7O5efY9LCKqlYlndu9Fu/6qpSiaIxG6YiwlpU
gNeToUUyNjP2m29oz82HP9/xN169awkqjpHey6idDiqU7TEold8BWUXjJvZ5dJRdWbwre3iju3at
SB0T2tLRYSXYzqNON1nkwm7qub8hqEF2a2vhCtnDkI3ZczV8YsH8ZfvhWo3aAv/Q1qXtoOTwMANd
+/EIbE74u3fmWo3akmU06M3AJbA098GoryJev/755rz10ly96X2U86Lo5/6w0DHDke/jsxP2vRvy
1qdfvezUDHC+rSMUwnkClyfFCfTH7NOf//Q3nt1rSaoWcbtwhvKO07m8C4THGzqS/NnILPny568o
/q1YfhPPr8WpJXCAXVugxhVJh/lIyIRjG82TdQ/mmTyxOqGvrZKwWF1Ifz8kg7iR1JnGAWYAc5hl
Wj7BOQJegy/ZWZToqmbRg5aweNYt01/iSk77UtZAq/cSWKWMRxVcROPppwgs3HftgrKgdPxrPKz1
3hRxBrxcUoef2IfAyIsLPBC7DCV33xCs18dNply0NXk0/xCr8HuS5fMnyTL/lNII1oI48bcjE+Nx
su0K1xxtTMMilh2oS+WzG0sEgVGF44gu3Wg+ATweN35e2APAuQ7N6n6FudmU86MhZk4atCjDfR+A
rRHxxzmsMXB3XQrNUFzV9hOvHXdgzq7yBrxbCwewXMQxqjQKY0b0r+EGDg+M1hXyRWnd3kdB+ec+
7qOGzwRMYBevZMegrQWHcZnj53T0MIKGfO8F43x2qLWI8FsBFXgs0rRYdpoR8dAxKu5yGGAc23Fs
syYa635zKX8rzCJhdwFXjzG9CTa3Y5PrKDvWS2hPKMBhGdZLfqSCeTDs6bj+VJKlZw5yH9yWWORg
7CT4Um3mtauLp9zAZ3DxU4eZUejNo1pX8r11ibjp4ksy3GEb4Q58FA3EIhCxL3nWKbFHsPMA0dMU
jqzAteXgp0aRAJS0q4dNlcAsRIym/hyVqrhxgrBN790FDpkvQyOBX0ibsSunXZ3LbOsWpo9oK8lt
ZbLlo0gMEIo+HzA/6LAfBYQ89qSxptebG2JVNhzqRXl4c9fDAHOkvg0wrUwmEHdy53i3F0zr5aOb
ErI0UUUQAsbEQ9YMnJzeZGxcP14GhB9S9ATLm2V0yfpU4of8bIe5+trRCRl3X0Zw7/TFfK/KmOFb
4S1yiNiskl0OpYto5hKluvMRNRvKcptsTCkTGF+hcfVFSapAoC/V8BKZKL+rkkCO/VoMH4Mf480M
9MQG/DG9Gao5hgGTHos91O5QgoIqN5HDgor3a5K2o2lmsU6w/ACtb6sDSEYgapagvZahj/NNzisC
3tQIuOSMd6LDzKPLj5U38JsNUXIzhcyCcpYONIe19GS72wV7Uhs9eJQ5dkCXa8t9XZW/hrTrGWYI
g2sKLz07srDCg3Uk7jhMWQu7J9rbfR0ldMbcefaCN8aBbbSquN+MYoErflH5e+EUPxa1geeXdPW+
K/xynly2VieQ7Cp485ooKZpqFkDZJariDxyk67uaGMAC6mKEx380wjxQ88saUD2ro89rdeOYD4DS
ymTkG2sl/87jqbX3/YCN6gdAO+ZvnPoAgy0x9vD/q+R3hWXdszJFyu/0Ovf2BtQXE7+OU/0r7gTr
tj1OCfjizK2HAVvMiwevV3GMljX9aWB082BJIR7yNIXLVV50ttErDbDiTKM1AaeUG8xVsUn+KiZp
H9D6Mk/48+2PmVYTQJUY2T8vUa0+5quCmUdRLXozdbBsAOYZ7KI6WZOTFgUMjpcZvqHOW0Bul8w0
AI3hkwOH6xAeL89uaQT3ntSsyUeM76sHPczjjnar/zAT1GvoQMryCfJTu6GcpvCEBZFnq3VRP+SO
Ia8bDay7jLdnlXC7KbkzyKtLc4dVabXtvZ+fwb5im4WE+AlNS7jJYW4FBmrUw2dwjopttOIeFNDl
HrEeYB7qyLOfsVHRvqps8VOBSPEdehqkv5R13xJdIgbEnAC7mhb9ZmYZCmZgvh5Mr2HXX1Ddbbmi
iP2lrLCpScO866PBnm2iwfrkwd/UyyCfYrL0u6Kyw94CawFj/JwkvpGdvc/Qrypzc9FXlhL+cZDc
FKrfAdlyqgRqR2ys99muD0BENk7O7a0l1fyjnpndOg3r88Xk8NCiMNM0gpQdqLWCwoq50vBzHvNi
Q2M/P4yxdcdUD/2zFlmKogSRH+Z3nmR7LXTnNwO2Xg5xMSngaacgP1XaTR+BsME0oy417Ml1xfKG
Bta/sGHqMfNERGw4bdnjpLDB1ECqAoJFb2EQNsLcNIyB33vvgXLHwK58yZfS/prBed9iTA0ZbRRa
GJsWQw4UMschB+149EyMQu3X5qr8mrox65t1jORJyz5sQhHVd4BXZbd6GvjrVHUehxZgmRtXLPol
tu1wrtYqH7ZxGkaERdcRv9E6NXCAdVBlIVoqsHsdZewxT2Wht46DjbPJWeQfCVswjgIBUzVY3ez2
JZVk0y/peG8DLe9ii78YRPEu3VBF+rsgBxzoIh/h0hgyrDi0Sf3ok2g+MZhEDQ2QRAIZAM92EdBy
dyMaIQ3BNpRv7Dz0sK40sTxEhai+QL0CxUiZ2+9rReQdfAr8Z06FO0dO0q9122aHuhbJRxPWebfk
dKmw6Scg2y/NRAFbXtKfsS3peU1Z+pMRr48EecWHaSn4lihDtrVKNVr2c3bwRTlMe1Xp/gXjMnso
2ik7tjKC75pOqkMPPtWNrdGHr8oRx7YHNGdC8oYGiYqbJFV6udemN9VTXQOHuiWa4NkomKwVOGa5
hF2VrJboRwFl89bX1MM28KKJa0huqy1HLvbkaS1fsqodvnqoTm8om6dngybQC0JqOuGwS3q/Heoa
NAPERYRfxeUj0z9lnsFBfsbpM8fj1NRTKm7FBMJsFlEBinJNi1vp/QJT56H18M5jFpSjEcFdWWLO
3KjlaU292qeCUdjKUV/9dInMdi4u2uq8iKW76TVysgZBygA/zrXDtN6SDG6BcOx4mviaSGgPivhB
ilh/i4Yx+jyNpvwwjaXeJz4tTnaMsCDcR+mNa7EnDwPYFaM5iDDtK4G/V4UmYY0UK0v8+gVOTJg/
hNqXcmPzfv4i0prufMkkiGdSXGwdy2wwG/hI5cgEiHmkap3anZ5dfrBDvWIL2pqbeGnhy2ilfPBo
+fZ7SkgEWHNkQRHA6BoAQt36gysLeS7s/Op0lW0vk9EZTcpS3/Z5KUAdmPr8W5xAp4jlP01+TNTQ
bCPaEbzePAelPU5QCfJkqe4iZPMvHcHWk4vT/sWQqHN7S2g07KWBoRRtS95wt8IXwDCsNDe+HTgY
TwMEKM1QDVi3Hkd4jG084TrdMteK6uyLPBM/HLLtPfIrdMm00tHNUkRd3sDHQMAlFovdqhEkHNIs
0vDoxdulN2kmRHeYogyYT0KSbge+mAhQgnF2V9bWHwRGLHhABetn8L7m/AxxY/89yi16gMUQfeOZ
j9iWKoZMNora+Q62T9E2YqUEyUVHnDdZlMBTFJYn2y6vFPwiIVmDb3SrUMhgZ80sON3yEYBMwuC0
qUaoViemkhcaSP6DDjBlq6dqukhZzfJYJEX9IsyadtvJa+Q2Hql60CTGijfaw2eyIpaHiUAu6iGI
LFWJLu40FzBBjJLsU7xOblsi1kEXP4GwgDtbNfHEABURMlPDBiNN7G/26Hhs3CxluafpCn1dVnX0
WHdL8tArJg8uVHtajfKnsos5LKtv75F/4k2yAvwAuf6E65+vP0AKXpBjNow2Ow50LL6urRvcZh18
kh4mQWJYZw+RqTYhiASXL+byXvBhwAIpBtLA4sDIId6zHlv1GqX3sfbY8gIOk0Iiw4cRzJqRhBTZ
Gkuie++mjt5TcJn7HC5WuxX5E1xUa5NDzYcFZHj0u+km7UpjD1iLC9/BMw5m/+cCMsnyS+fvdxXk
pXv9P53Hyk+pwUvCjquJ8MNW4Ehvekxq77nlbs+Tct25KXXnPGXVF7eIMdsY7eYTZikTcJscNc+I
174sg483xowDsN6Xzf4kdxhyKNYBoyQS5Alr6WdUGysVeFrlWtp9EiJ1hwuyxMc0aotuk7UU8z45
JfMtduimqCmV6jA0yWCmkLawsdhDqi8eudTDNxll7V09LAQsBa2RKLCRRBJ1awqhVDYF9zHVvXxl
wG8DWRJVoB/gBPgyjL52kNCF5dRL00EhWZHPbUfiJ7x47rYfURs0vIKGaUr8gpdwTqtb5wsJk+sE
baJNjigKD7m1WAE5WgJAHSKROBgL9LKlyNQTxAL1i7LF8jFChPm4FC07llEZlp2pCOSgJexVxDZp
czxcZWFOXWrZHYb7lwx06EyxWQLDNZaX/6sxjfhsiiHrN9p3/pdVef0LTo8LvGtVUdymnJTwUMV2
x41ekvELlofSdcNrTU5rnq4fHEsRfKhBQtvUde5hvBz0/DUTIT0qzeN/LIZSn+scanO7lCnbD1z2
L96OyZd0TlGz8pLvs7w1DwSBjm9niTXCS2RYJMSRwGNBlXW2poK7uwH40GLaNi2vfaXrpynP1leU
yK/tglXiLS2l/F6bOT+ZaspeusqRezGuQHvwbMUtVFqNyMlJgfG8HdqPy1rkMAVHPL7zSsQY4+Rt
gmUEHVskuws5GVpnapNCp6EaHQZ0ybt4uql04p/jIrNbj5W2O4UaZWxYnoh8MxmU+VtNskt3Y449
HPAlLWBIXM/9DTRumBAhKfgnn5j4tFadSJq4LcovrcqmbLOiE/IDTQGNapijWXfCNAKqFwCeo9cy
mnLV4KaVUOwO8aXkA+lN3KRklocMDfF161zcvkRTihwJxn3ufsb0b2lWUxMkWvAMQbms42RFLBSd
g6It85/bOFdPhsvkRqvOnr3Ef2t8nZuHCPtCN65KULunfCy7Xdk58sWUycU2Fw952pQ0ovcgrUrc
e+HbmzyY/tRGOXnMiJf5xsp5gZoQvp4PEOzY50lFydEmqb+lSQbO2WL5C1TCFRx5hcYLNkTJelpE
VO5HYOGeLEduuJ1R3f4DYzZ1Xxbw8pTI/dC4GKtv5SL0cywWGBLPq/pS9pmzDSy/+o9Y/hh2cFe1
F4xuBvNxSPdgGoWuLoCRwyjapls0gdVvRIenCjLK71gsam8wSedia9t+vK2RPZ/n1XRITQd1tGMJ
YoZcq+91WwMyYIYJ3YAh1DsH2OFJ8ipJNgB/Jx+9I+5hSnh4RUi1TQkT0M/wBSg/43QeX4ESDWZ7
mfM81n3Ujhg2Lel9VIsepTyLh7FBXg04DbxMjxGquXTncOzW2PLs2bcudnCqT3KzRyRP4CPfkRTs
ItqnvzI6zq8QSebZ1pikevUEYqXNOGAnmJRk/pYLlUeNhVpg141i7RpdmvWTLyNYRXcMLZqIkfpT
HYz/WZkEBf6MpG0TVprcT+mU/vDxPDbrxLDcrYoKlNsJ49EMBzZK/dK39QsnPP9eu0ndwLKl4DBz
Mf1HnUryojOnkDN5e18Orn4mw7zgL1l4/S0fc3hF24qfbZiAU4kXpMCiImh02V61P/NYmgCDsmXa
ayjK1WkWOFN3Q94T32CcWnyAuQpSBVjh+V+eRcVxSEaHWkGSnUEL/C6SVr0Iz0u7TdeJvxJ02sUO
YRDQC5hlwSBZZmiOtEJhK37KuEFNEbkxaoxOPU7BePDw9TZdjOVtiQHhHnr36k6wmPPDgNILBvXo
FLzY2oP0xi45iLQZYAppj1Irb9eMI43goKvRJPycDMlf5WhyNHr6GoQ9KcZnMnaIcCwkK/5r0voX
1kX0bjRTuPOkhXNM6dV6mrMOdqKYa61wkkHuscUlGh7QsOG36VLkwI8Vohy2xVyoYgebkuxjpzwO
uKXjHidVPnXJViyawpcCY2J8EuRed2kxhz3XrD1jUar/VjoJ0/m4j+0NguHKkLEWWbJt0b44rLLX
eiNHmh2rPpqeeyO1biAxqY5LUfsANbrOHiUhYQ/1DHno+7IDLmxEf0prFoMLttrks06hX21gTIJ+
lqzXZsVC3AZ7Ce2xxB77KWNZ+mEepLztuQZiDUnCSXZrj7kb47dhXYrjyloQuHupMG2K5WmdSXxj
XTw82DlOjmwaBolmJim/KoO5Pd4Bte7QBQDvLkxQAk+VQXHvgwrIH7RGuKkwuOIOOQPldXkOJAXa
JyJ2a5ce3RDTh+ek6IYXnwQcmjKv2mYtOPsiCpdyFPd4kJ1LqX7gukd7gbkuxv50kfD9mIHVe4KX
SX+PQw1rlgnyGzTgMFoWu5x5MFlbq9KvRT11ZxNX4EeW1J1LhwVVTwIFYCcZss99hQ/QbRRQxiCT
3eamzMkGN813e5gYII/usmVL59Dd9x0yhzIp0xcOdxE0SIc0GbZ4FMFGw7P5uctrZBkaA/v7SJqI
NLM2ci8hp/2pWlt84BNqozgk4WlkaXlCUcbxOCerxz3Kw3qC8tNfhOEzxCUS0E6I27BoiLLN3Nsh
6XduCXRvojH5MZuFP4qoAvipUGhVDxOdHy4Y6n8sWsabQKFMKiG12ofMAZ3QKQc8EER7oM0EGD3Z
CvU7tq5PcadgOM+y+DjBYBnFbjztJjPlyHBnrAxm+bJ3q+EHuBrUnxz+pmerq/G5Tvu2KQHq/dxj
7nKELws4aR5xo5L2ayVk9aJMrGFHrQazhZyDwO08ZvGH0Zr4Xtch2bChsmec2DjVxjpF8mEUcXpL
hnT5GvIkerR8WPlOYbtnp2vabjEZ4XzDPK//mUvIcTYhpqRCikvgv44mYLct58WkH3ghJvdxna1D
+dHGodyta1me2lys6zYacgZuRTxR0gDKPSNl1MSIQ5X7pGzK3vmTs30KI6JOJ9mZLJP9qksSDc+l
L/mBOdt97/699d3S02LrlVE453rmAeshCYqUeZ2jZ0fjadxg7KjJSx1lmdt5BynALlME5VY88eOY
T4ClJS151gzdryQwE5qY1PxWVnW/nyvMM5oCoPgK+UeOXkKArq1BL17/k+kEQNZ0Bnw0mOTZ91W+
WdFi242V8TukZ25boRcAsCGLb9eBA7YVsfqzK2nZJPjzjrxD37q0wh8JmpFoEfDuOxbQyw3r++6D
cqZ6UNVkDkno5KcVdeKIfM0OL6uT46MEyuNTmaLfE8H64NClhf1U1flzhDx+n44sPw0JhzgmwVly
Jt7MX41BHl0acc9YnX5JJ4QcdKuAoUhm9sV5jamOWdZ9FOb1sy0gOCADuowNRdR8KHkV0mYaK4xY
3JyeiE3pC2Yz9UsyDf1+xILUAct3WP4qh5XcYWoAHVYBB1hA3OZufZK5JT/oRMxnkLWtbqKJBZze
MEbedangL2HBdqPwVP9E4x1nFZDqud5lDoMCbh2AH/3lubBogkRNsXKjtxPcPx56TD7uxsTyfKen
enha7VRV6P5F5lyyNEYHB6oZBEGa+HOI0vSMstrdY2uS3dYjlD3QV/keLZ46srAtWeRjwuPqA8YE
7U2HVSZUTTSpPmi/1CeSwwBeJZJ96n3q/wmhHXdjFizac4nbzyLNug084zxATBjeo+vAXnVkzdlF
CWiXXQE1/zCSc4cWzw/827hFH6R7VEVX3xWGjVtiGbhXKogflOag7ySF2Ja0ggmBo/TE8Nwepkxi
DwbDVdkUfMjP2ezYjYm7GmleW6pGeR7uhg4BZMPWergv0ZAODY45id4qbsluwEit23n4isACIWTA
pc9oTIzx0H3lLYvPg508kEp1cduvQ3IrLMe+ia3mUwVb7GeecxiHlICcA4Q1WfnPMNASM0jZgmo2
Ftj5w7hhwXACCcUTZm1w5uxLDvNYu5Bm6MSIQgaDhD1aCeXX3EZAgC26/H/UnUlv3kabrv9Ko/cM
WMUZOH0WJN9Zs2TJ0oaQZZljcZ5/fV9v8uHAUSs20OhFn02CBHFEcah66h5vZnSL1H5wwETXVDft
RJhiVn5PO82BD2JZT5KofJ4gSfcaItswATlb/VU0uDAXp6D0Y8pGjeqTWHov4C/2ZeysddiPM3R8
NMPUZFNTIWTr9GUHNJI/VZ6XcN1uQ1emY2ekwyqaUPLc+EqSHi/FWmRokXiFxZZ3MUVup4BBTJSn
RcD4PD828ZlDTOJVO3qJzvBkTkt363L3rutaSzeNtiy7yRySVw7d2ZfBSPKv7jykb8KKWJoAyqew
TKAYAbnn8tLMZMPLU6xj6C0RBVSyzDZrmUpCcvvofhln8hpqxm4/BoHc9UtNc9+y8IGhdQjZkNK9
l2v2D17BkoqeEunX4GEc5H04xcCim8lwGy2Y8pLOv2hZHhpP9hddIqjXilo4gyBdvXbHGPrCqXM8
5+msCZOjox9XmTqc2ICzYreilEVqNLYARl6qrOfT7EVU7ROh8pwzqnCv2n4SjV+pQVxy5CpogVfe
FnWmOBLIsrwsnem9OHLu+ZJslZJG3SQ1vdHGMj8b3urZG41f7jp1iPjh4FRujNSYrtpJYsQ0Olkc
cvYLd6Ni1VPywRCii2HYJLHl3WVYJA+TabBX0INwaZKQciI5s72c5m4+wtSpL401c7bIcRXC8dpb
Kc47BkFCfpskdFbNCfH1eVqxhjcQ/XJddnKZ4p10C/0xZtuFz7cElgLyZzy/F8D5PtTC9OKBvnzP
CRIhd7HOoACdMt67i5gPClS78UuNoWxwM7EFihc3Y1KmPsNTGQq2J8p1vGQ/88vceEVZMyiOOe26
Q2ScMs6PyPAKjkhqLryj1bKWQcbHhwUA7EZDv0f7TbPWL2We67dxH4kjecfiUOiiv4wMS15bVtZ+
L8pqyi66ehlRJdi9ue+N1n7MB9U/m0LIb1ObUaxnxXho3X55KjMo3NMgvFRs1dLpVMxl9XjJ4g5y
YppszBmChJnn8TxLUh52XWQJngdXS4cPwvj3cenIfxvSEjliw5dTeNY5trvwpgelPBV25eyVe42o
TWAeNd6tieMKH2iuDRNzJDTRttxTnw/i0JqVtolI/T7CQk3PhhMV21rDgtvr2QxOYNJH2yO1jIhq
e6MmAfK8FV67gQ6rQruW0Y/Ziqgp7sr0vVpdQGQz0ypQttHdjlUuqFLsxmG7GKP5ZhpjuTf6Yrg0
yzFmtq4r46XKLLkpoVlvxGSXmLHaVl6VADV73ZHaRTKM8xWngppcLRO0O2m9/hrtJ60Z7qLRp0o0
Jm/54lJhmWqUK4p4utDjMSv8SdCataZVfo1nLx42qWsbvFaUp9RA6RDEvlJVVfuz3o800KYt1Jiq
jeqJ5Q/nMlvYQdnFSqdNDYRB3F91j+pChNYqa3ocUo0jc+NSzNXr9hdkE6btxyQ8gmgt0BELV38f
eaa6s8BjrxpV65t8Xa1bw8syeIciPjIApkcouWTD08u/4CQGmhSWvFvMvOMFKNRyx+LXHZhDPeBJ
kX9fBxquTHQWwQD3iKVpLcSdhqvoLreq9HtcKup4MCi85cMZ9bbm1brvS/JtKyDKrWsurg+kF30n
LuNb7LRU2ekjc68aIPAYIzZ90kWg68o4f7zDTsdTDAUHv9+mY77lrQYBzFQXpqKWW87InNuyrFwY
5cr4EfGe5waz28PlR9n0QGbyfENwLdbjwkLy0g6FvidsSobSJVtE4yNCtQF7v8udqQ+9XBVXrWbH
F5nj5nczAaKg8LaZwRvO42lMenGfEggeBYkyraAR4Pdp5qYPqVLTVaHbZ+1wDR4/s3zc2XIGsynj
dZPMuXL3rQ6AS3UMTWsZWdrvwnadwyhKjTbJlZDV0+LlkV+x/q+YzusuLHNgr3DKwV+EWIjTIZqg
37PYJTrHNl2Rshlp46UqbQJsu8mOdSxd0vliwxZ+QVoSXXEukGPQJNpTpPXT1ohKbQ/YN+2NKDEM
f1yb7JgBR7JxVN78OHtT/pQgTDhQB9deFmQKXYjWsa7cEhNZUMieml07jjQfjh2lZ5l3lELWdpq/
sKja3Z0cIpWGk515O12yGYdE5ZbGt7KN27DQKwjSklzcfpUdgNhIElqginqisLSvvrlZM5p+Dt2w
s4w1erAnpFHXvYa7RIxT2j0Y5AJQLcX4lgUYvWglG+vF4s8IQ9rxPT9j/uGA+4cUIZQjsgZ+u7B3
vZgdd02fJKtwvGVU7t8EgpxrodmgLhWfJ2EYzlTSENbzwx97Yu0uybikLczUxqDE4+jjtnX8is01
QAXeHGZUtCcblownTXMXFL85XWqtRfub09nWppG2p/ZrlEf5iWF1zulL9aQTxYfzAys0P+KDDWHJ
OEFzpiGMIG/oXMe+Gl82lhOVd8JIqy9RUxdJ6LSJRyPlYmCdTaqsLXyPOIPvzFqDzoTRLpToDQAF
8JU5EPPoRBxeDeUY/OftxBC0JPaiBSsz/UATEI4tmanoy1Qu6YROx7amna3P5XSMm5wGzpjgNO2l
Ap/ZtxJKm314/I6Ox3Seywx2wE+8WmPsU6lFkbgbD33AfTLNHRSE89YsuqtviLDNgRdkVaw7IdHp
r20ymGG6tvJ6hRYCRckTffHtOjY3vWm2p9nK7VdpdZBCpeaW9LGtFFlEKIpu8yWyHzpVoTBJEDUZ
lphDZxqWo3JxSJveWftRgR4GLksY077ZWQmPDrsAB0sS9opYFzvdtQtIpiQrFaB2NG71LMZjgd0O
nU05PfPA3G07tMZRnX3CDYLZb9PS410zgMyuImcyoz3j7qxvlDk2z6Cn/Ts4b/mcxrZ1b+lGS88c
uqoTlA6yuLxj1a41aw3bIWZAR9lrFVdFOs8/GnOmyBtQBmycvItvqb4y7HcyTnZtJ/VLfMtd2AHS
sSm7sbfLeLFfPEIpaRr0NDPMonp4wZ6WXydIuu55lZOrrsj1ZzlWrl8Z83wpI2u5FsZsUy8wLW1I
JxVnkWax712t0wJ2DvtH0cfr1swqmopVpT+s1Tps+f7nwLAzeWEy3r6b/RlZclxdPdXuQsObgrXm
1oKuOnHpHin1Gt+0PIWM7pIelhmIwOlzGOWoqqs9opnmdUSGc9K6rD+ZbvIDDiq6WEh+ED40Z/wV
gxGde7nK3CLo05wuBD1zrNfaujHzvVYSfSApXjQhT6n1m2zFLyHqExiBd2yli+1TjRPDS+JWGSoh
K45PeFfW75ObLLCQAp8NkPp9R2nXhcIa8N0aNPVsQjUSzJ3W7RiM2BN8AUNzanlFtgzR6WbUNO+W
D9C7q+oium4Gk653BrztvIgyLNoF+Jpc7sJD8xFz+iZUwnnwsjq7qbWqfJ20AgR0jSr4n6ivbgvO
JxR7Y5Az/rI8/E830O3eq6tX9d59rKn731hAd06G+H+9ReFr//pv72WPWuj8C/zHv9+8tq9v78W/
HSj+Lb93f+uhO//J99eu/49/Z57945zzKD1d2ID251jGv3roqJf7Q3im5TrnNjnhnancf/XQCecP
IXUHMYVrCMuU54ybf/XQCesP2+ML9hzTE6ZlEWH1f//P38ogug///HPP6uemWpfL+jtdrEUxg2A0
ducZ/yrLCTON6Kzu6T2szHCdGQUM7WvulFczqmLZGoSoSNpMjHgvInvwJ6N+K+co0Op/vUZ/u8Kf
r+hPO9V/IbC5og8S8dnqZTU5S3fMav3oak0cJhUge+8paL1k2A7gAhwe1UaDsb5wQcf9xuxo0F6H
700mH+EjGa7NFReUeDWxhPlCQ27rdNIKUuWA6JbFg+PBhBT9wkF4zSiArrI76eBVFWad+RFRS8WQ
PpsGpcFr9bCq7IorfyQvjEbmuZ32ZdHFe9VqOG7dqt9kDRc4mOs70PWB8KwwW+MbnahJ8ggeGjVc
OSoHye2S2UeU/NWYgDHRWb5Nrf4oIKN3ZaHfL5gUIDL5y9Db1+vahT+9lDd/3bmfb6jxqSGCG/pB
FQ9MhuOimcejx7kOR7YboBuG4k5YVbyJNc8zEAYnKMgEcpAawDB7rkrnUJ3PmeYchyMdCPCb5Ftx
5lax/U6Sj6/Gl8ER7IvzTZ9ZWujmBXXv5aQOaHVyMooRfHuUpmxAo6FI1hE63ST4Y20geAvTfnAE
6+3ojLdN4/wm/eHPNNxP3p2Poa32TLVMrnnjcYmmm6JITm2Z3dqtcclN3vdjyaZsjkXAXus8RQbv
7+JMz+SmZRuaRXrf6huYlmyb1vF9NhU7y5Nvg9tHu5WNEBa2+Gowufq87CVRCfHNEAPZ/vopfdp3
bGNlZXn4WbfBKR6WTdObIxEp+4UYNGUdU12GnstgYcgdAPqd225zFOO+4xXPo60/2jl1DioJc6Cr
2sGUihsbpUbTFOHES+srT1x4BilGTnUXz9P9ry9V/MML9TEFlqE7saCH2+MwDIFIy7CMvQ0AGxmR
g40eKH5rLV4ft3oojOweDnkMoiTW9+YI1FzVF9Dbqz8Tl/zr6/nUmMGdO1/mT4oXGxRZWBacugsF
PTD6WwNf1u/iSv4Mif3snTr/2J/+92Xi2Vmsty2apvqiKZqLrue83diAI9YovWB0yj6AfcuZQcSO
rmt2/gQXcCHVfawQb0J7XEdxfxo6cMi4QENgkX8FfvisF/m9kN2+ypz3X9+Ls8rns4s9O2N+ulhE
Ge1MPwz6grLAK/zuoYzOMwThiC8K53e5ceJT4xO3/Cw++unHWKx/qUKsfBTVdJBoPOxGcX/iHeoa
3xQVx4P6ajBRN1q/M5nL8/r/2a/2YaeKMEmUc1E2R0Kh7jmwn+CY0MKZCSrXyf4BKxGFLTzaFwwx
QYpWPLOpqZekemlt3/NicHaaR6uHHdS/Zg2Spq4dv3kV3faK4LDAclwV/PopfG6a5f582MNsa9Fw
L7v1sZ/G5/qMlskUFKUxB4LH0Ir5qDh3dux9kbLbJhYuVOj4p1YmwndjizNtF28Wvf+qsNdEcXzV
I0NQhIhMnO/zxD5Nc/rWpPJuWurVZ+bQQ8bKTaf031id/3E1+rBnoLJppsQ0miO6CvhJkwIUooHo
S3zQV/lkgUo0ciAgKg9GDtFLTSU1gPxgadcYZi6XIg0Mw77VZoKd5HBHSPeJKf2NhXbPURwdX9zo
v1k4P8/pA5b/YCAvS61YVOQ1x6zTzEAb0HedE1b8NU/HK+w29iZGGAhtOCz+OKFnjkV+V9m1fm2J
2PZV4a6+M+ppkMMIYo3C1xD1iV9GirLwvOv2hUTrM2WPRiS+LCBznhgqfzqX5dBKrHciYRJBXowT
rwqhn0+ucobQtswHA5H+r1+oz0MJ+CU/7A4RfJVbmaI+IvoN7DI9QX8ele29E9W7r8rhKm+/8rhQ
Bhlbs+1Pemlvy6L8XcKM/Q8f35/j408ffOn2LQy8VR+B+3ScK4sKRsXQg9QnuakZKTwToaQolQg0
ffqWG+Ybiso+SAfOZvTpItA2cTS5SxwWoCOABd8hwBp/tgQQY0f9oakApYO6bVD+zQ109trfgh+Y
INSBo2xOvO1JFePJRHfpE4145jFca+O5jbctB3nh1lO+87R4X0TyFdmwy2iGfQfDVsQAyDSl6+uX
1S0ORoc5nU2JJPpGv6taOW1xH7xYEfLhxopuSFc0faPSrjCmfskL54lSk+eRRdw3i+pCIc6oE+TN
k91um8R8/vUD/jOI+5PV7c+99qcb7Ojd5Nojukz9XH/cxc1DN5pNWI9m7Q+GDqSTSPSZrQGDOfSA
O1MpNzaLYshOnG8J226CPjdfvaRmPK9pbUqiONlEfX9s8Y1RXckg/Otr/dOD/Nm1ftgRxwoV32gM
4zEyk6t2vHTGK6Mub0zqULo2hnfFOWwhP0SzJzYtcwFFz6XvcbD1GBi6uNjNyvCrZP2Rle11DqUZ
F5eO5u6aGjG32+wRdAcT9sfOMfftCr9rxvyu0THyWkYcO2ybYZNXLxGcsDKkAFNu73LbOVXGuLNH
RK+R2GjytrAvWHuRQ1+o8fssERHbBL8nxebX9+Efn9mHzTZaWeeSaWyPluaZtAClxUNe5k7YQwsf
hNs6AFtQZ5WOdKey3YA3Uw+11QOMt9bXVGtj/A146lNVFptOb5wQOYvaCAkRZpiJue8WhGW/udjz
NvnZQ/uwZWuLK3TQ0f6YqdySIH+wOQgllsuoTCJmZfc6LpoJ0pUPUDcGJzArfGixV12Ytojv4DHU
WXmZpDdumg33k3JB78gnuURuKQOKO/ugXHUt4JvNNnb3m3nGPl/eZ5d9/nV++i4WiPlUs7zq2CGa
CFcTTQTOVXsPxiu2o1evGwMHz6Y1Mthbs5rCUZUIJgZaIFXcXBC1eUc623U9LHs8wUlQW8zMdZEl
6DFsMxj1CE8C0r8ArrDfFIVTbG1ULT7GMtuvHaWjxXFodxLp8+DFN32lUGnGEm0VtO0e85H0G40+
AYTRMdA7ztpURz9W9z3ZWHhXrIih7zw1ErJShUne7dFQPrttcpNOYlebhbrkKzo0UXzlauUmi1Ay
+s6Q1JvYwLhn2GZ3wNKa8x2dp3q9nHfdaD/1ec9Q7VTxZiTKKpBFMW2I+P9dtc8/Db3iwwCDudMe
OLzWRxB67hccut91U82+p6I5GPs8DmKQ2YA0iPfZlK3fa/WKYbKrN16J7Kai5n3TVOJJdNYxX43b
MTMuDCQunE4M63qW44WJdYjoZ/GbY+4/nUr+nFV/elOqc9WMk9XFMc/dJ8w4Lz12Wd/SpzisZHLj
ePaTlM6Tksn1XHTEA1QtK6Wtlf5antlOmd50SrwS6XL360/un67oY4a5wZKbzE4JktGI9FqcGwJo
9JP9fWSUe3SU06MlvSakPsbagJrCamfltIfoOMI+Js6OBcbCRQFmdBlHa7prhyj+zXf1T7jPxwB0
OS4OaK1eH+MEVZFuNKCHRhfvjAKmgCFqPuTIUxzNviaek6YTr0fHYFtk7CgxBnMxm9cJGuetNg0S
PAHTbs2L+Jsd5p/OFx/7JAQSBLcexHgszfwgV7FDVRnqmnvpuHCofOrusG4tyw2USG7/m0/rwzFS
SaXjC1umY5SKHXTLTldA9mnqnpLIhQXUd52H3sVywhypV5RFX3B872SKb6zGsxWiarlxk/43YXKf
p3myNlt/X/h46NbUQAkdnXH8YmSFHRj9iH0on2+ibOZUh9jet/LyXWnOqWSVMJLq3uTUH+AtsjZG
r2WbRcRvVWpiFW2zV+qXfpPi8XlmE9f2Xzc+vR60eTgOCawJGE78EjEz/8A2CwQ+Vt1exg28OsNo
mo6nHDQMP9GLblUXbQoaMAJS7Ud3rLcgBumR6XK67WNMfoYo7qzR2Kx29uw4HOiwA2xw9Pyu1Ocf
zq36h00wKjQL5M8djqIZv1gIuTZdNvtzr7l+3apnkfcvU8wGYS7m0TT7V4f12Y9rMomw614pW7vs
Utgoc3CMbbzyvnMTZIBx4j0umWp/8yaeTy6f7Hn6hz0PO9eaaJM1HKWYMCPr2aVo5jwg4fE7VTGc
nqr4GlIcPmltLlyzuhAV252j49hFsYw/x7AeVpcNq4menJbhbJiQPcp+9+f1/U8D/ZfpW1t11Y/+
/wek/5xp/SukP0+7/rX8G8R//iN/QfyO9YfhSg5nUlq6B0fJEvIXxG/rf7iuKSFrHE94njwfUv8F
8Rs2tIAjXYeULv7EGcr8F8IvjT8cHZIYI49rerZOYPoHRP9XCP95vfj4Mjlc1YeXKXF6Evi7td5E
TtcgwnILVDUQnMbw2+Dh82f/2Y/4MCx0TtRUeV3XkJB16y9FlG8wFbY0ifWVAYffulsxmXI7Rg2K
R4w+qMfj70OiGWEyCdtPz+fDXNbGvPnp6dz89aN/hrzPp+LPLugDeoFjNS072dQbFIg/VG/fT+jc
0G1WX9LEPGqFthAw/Zt94x/u78eI54U9Wsicn+X0SzDr+THX5bbMmt9EwrCofga3np/gB0df7Lno
nMfK3sCLuNEFTDW24ZSWL2Tx/YCkN20VwvJ4yJNAYEQipgO+lQhWssZRu/g1HUj5DGWSLYJ/h4YU
+6lIDpzNlx9LWjqe72GIC+PYGw4c7uQCJKXlfViTwktPVLbaA475wb2lqExDHIH+y/Eju1aPFRGJ
LiRCiv48W0f0NJKswG/WuJD6BnM6fZn1Oo/J+BYOgS5ukzTBwpoPcDWuzg+Z01S8Jakkb49lpabr
Ra9sfGRJ7toXcc++cbFadk9Bt1Ym8U3krW35SOyRM50WTEkVkSjC6s9h/m1bz8GqMOMTsdYrUv0L
gTpmG2XDSs5NXwkocqOI+n2lT8jcKnQpzVO3yMXbLYtbSMhigPcv4JfNjaqSybteXQuPdm6Athw9
3cz0K/Rpwgi8Ok7VhVYlarqxCCacDdTkObEFfiUqb2hg1bkdnFMLY7wgCGBOXyYQwvoQLwzVpNjo
xOXeIgmfiotEroNHis2gO9Utjqa4vgSzZ1f35TCN4hbXRdkdlG7GLjHxyJ0eUVosjD4GUjjwZ1LU
u42ZxJX10lMV0iBUzgaGGBIznI6a7dggPwUAZlC59zbVTSR+YAJpmwfD6cv+oi6sqbzWTEfzTu2k
eep6cNeRB+CS93PG0jF5AThG9rKeL9IxlQocZLjJw5ihkr6OM8zLZmA20wqupnpR9QifidN4zNFw
Yt3t8hW3JPFR3s6LzRSCiLJWuG07V95dPFhiuu6VqrNLp0xGkjyQ1HffgWSjdsCDUBrVi9FSzmDK
DpOhr/BK27pPxsV4T1WYi4k9xWj7UCAbIo+4it2w7Wo944ytcLgblqlbPtrZKgn0dcrWczxnf9WQ
r38Vj6lJykOsvOfIdOv4iOqpNTnk0NCx8gtpWRFEUYNQ1nbV+ebUu4q7IJhQprYL+9xKn1BI0Dlp
eEo7qrxttY3dJkrfLG1t3ohGiUNPcnITlKpCXywWNTjbyohzfNSmhkHGbQp93MALk6w0jgUmtmK1
3WeVltMCCuzGwlda6wY5aRc7N6rkNtKF89xVC6FGdbtWOA17ZNJk7LeLL1xVY6afjK9Tay+W31kc
xDdznLpTGLHgD7vaMo3vaT9qX0s7s++d1quq3ZpmK5UyDjm9+6qpMfeOZET4+mh5D8aCkr707Gne
drFtJVckHmhbwguXkgT7pnvGAkdxwJAkrxIHi455C91CUEz2ZBx6qlGqOyTJRU5nwKAIhywUhwzE
Yl572+C/xKAb47ylqU3czFHuEvOS6boLFelmrxHyjwMukfqWjoBI7BcLT3vYl91d0dGpueBkqMPZ
cDCLaQrJ+LZvBd1EvZyYhHR3Hd7buDT0Sz3JSQ4xiZjLTjFqvtqvhmjAK5zlFR0EyLr3qLrKbiMq
Y+kuSTU6lO7Uvos15u6omPwqbYzhLzm2HvJK9I+op/nPc4fqmSAbJ+dWlbnQUBsthr5120xle2Q/
3jeV4XXc5XOV/Fh0UWWPrafDrEOUAIH2kX2bToZRXFkDqw05BrE8cWRG6QussHybF3WlpyuKQJzt
2SXI4Dif6Cwg5kewoqA+aUy8TbLTkvestbwrR8uvqmau1P1gjeK6a6smIrzJGlAuYVlsMs18bntT
OxqG4hRasKiOIdHXRHmUaeS4SOCyapvMfMaNiQLLyrOTpYyMjPYU96rfTG5fbzCLkV1gkz3iBHza
sXOBf1esj7wia/eNU0lBRNmkWRfo45r4PiqHMvfx7Zf9O8qjfth7Z4s/RpzJeU1B0TGdLQgofTPp
evd2wDDvHeauF0+xDfATmueYgH3lMOvCj0hd8/WWZCz8ZFE1BhIo4iK2WgzRjiMUUUtEVLWhE0lB
wse8CrSma22gx7cizkJd7tC10gCjW0SXV/l0ZzuWPFP1RXRpFBYn2BmtKzrO3hnQPSOyWa5rk8sJ
KyVN8Sh1/CFbXrnx7PjzEuOUKgSnPnoie7xQHi/Eu5vUEjNsUroroAm5qOB4ejGFGJY7wppiOV1o
9qpV+6bLp5h8g6SF3SWnbtoSxXFabX5vX8vYbcIlGm03BVdxwUszcl2I2kkX9LV5+dhrHtF2SVK3
w0GMJMujsKevZlsPWFb8uEGYu9GSJrkuSXPTD11dF8ZXs3JIMYuH6SvWgoV1RS9LhiJcwyqwFujk
TTtVbrNzXGshsZXc1oNVqFz4emzhOEzrs/hwkUae3WJNaK8VYutqg2yevENbSD0KcMfkB2F1eb2v
cGiM1B+lZfmQNfFwizy08kjfKFrod1vo3TGhB6DfRTMUKV1HNCdttNnWtVtSU6G+oyGBshwRnA6X
PeUgY2B3MWebGtmovSVOBBItRpInz2ZLkmQOjHoO1Um9ylAIy3VGR+fafXNljAmgM3AckhUsq8Ra
4R9LnGPvsPf5DZDz8GOR+PCRD/PIsZoizAq7aCIwHsGd1INUsE8h25t1fE5JpHVhI9xowF5sz6gn
mrl70EkwSAMy9IyL1lXWuMdjP36fBmycW+SwkEtTDmh9sp3GA+djydlpFhs5IBRtTg9eSxCAX0k5
6WTB9Yu6aZLR+Fqjac98c9EqdkMvIh0IxeOkNokpq5TwETk7O0MDZEfShXz4MEvCsEPDBee9i8Fx
9SuFp9Dx2XpQq5R0PXAHlOyvXJ6WYvaeIg8s1BNPBLvMPOkitXPk8YMOyoo7dLLxJKbKIF8NjDLg
bARFgrklvwbEcmrsbuRy+fZK09fe8oh7OTV0BD2QjDI6AfMieV9SuKjSoTLDzK7T7m4V7XTHdevf
SM45+6NlWaYHfe0Shrh+ccc3PGAuwvc5IR2ASt9pCTMHV/xj3HZ2u7d5+rkTtI7w4m/4CJx+u6Zn
5Wc8l96D5VZztnFJg9d5/03CyBat14mSKUk+DAdWoOWkTdXQBiZu7iYsBkpRsOe7+kUal/PIpNUV
5Umt6fxE8qKr+1U92BgTazpjN3h/51dsjzNoYZxOU7nvxiKR+67oy2rTtefELK519Dajwwe7wYdC
HuhgNFpxncgxn++rYV7K07okWurLecnVYSY+TYatA+EbRvhfXZYfSYjAKuzG3OPLx7NPZEXSnby+
X/q9WG2yCTjOjORAeqZhnUzm4fadHKZR7iwb2/trLu0CPBvUfr5ZyD4Rt8aoDQmxHxlAVpnpamub
ztkoLPorBNdZF0rREDg46apPdjAqJAUWZhOtZBRWA/lyWFKNkAiEUjt4SdQ4aPWVMQS6a6XtF5fs
wfoyTxgZMBeW84WO7LLd6vyfr4j9Y5ghNc/AIC4tNVxk5PSQOFhYZvV1BHKzr8XcT+5+Ea7xMBJz
QvZLWtTX5NyS+9j2aWKFjHBEcsDYeyWovQfd0DeN7r2TI9JCxaaCLA7HXAbtQnOIfDiadZcS5oIx
85xyWJNF1mSWd8bVcZI4R956fOFStzSq5fUo0m5mm6opP4s0viAedpbYBR3fPKetsegLGl4zVgi6
7R5VL0E87YPZFzYvnZ2sc/VcV0M2vXnETkVv4IZiJc6MN7f7QSanrPTNqsje5zjk4ckMhoJ9BNkR
pXKbDjMyl59601may9ZTzGdVbt7GHKRi0hxeTWXbX0mb6dzNrNUxWQGlAyabo7ubaIhTVSeX0ND4
ewTVlw/TfCK9tamWGzH2WsIxlwA63IOsBQkGtmJwDRlkDOhVKLOOSblPFhquUsz43oZDK5uUkeZL
F2jGOWQstpu4ZlWYsaaNHOwex9yjJs2HmoyUExJapPdoP5woqhEujMVifhUyMxzUwBUzEdKMNL4e
xWTE7yyzTRlOHu/SNhkaxz242BoJRbO8ufWevaSVHfEmnEbvSjIvioCwtzJmoo2xYOBQZvFzWEej
jSUELnI/WnpjveSx2ukJtMy7l6WdZjsxGiOJGp3B6DSywmTHqmqm+9WgU++mLofEvCUSZZxB1Shi
eh8s1O0bUBgyipopH9egZbwb7zvcR2xfKwaS49JN0bhLOmKLqnaVP2TfknwKID2/6poj7qFeB7Lj
SNFCDRwPBmLcajDRA09T+k6EadQRciqVGhkXq5y3UFCQkG8JYXBwtFkuuZBdfaWYSfZ8hMNXaJfI
9XFYuntpr+6PjHjpLLD1wsHk21Vzt6G5ySkue54Kaq8cI0muCI2gm/AcoWbwJIbVuslIJgOMWXET
6DzecOr6/+TsPJYjR5Ju/UQwgxbbzEQmNYtkFVmsDawktNZ4+vuB/12wYxgJM25mxtp6MhgBDw8X
x88xh4Nu1foXpuH14trQgsrYdTnPG6ikAkmOQcl6RqNXvPc+QZWHYZdaRcXZq3j1f09aWDA4qU8t
HCdNpHncrYwbVoFYrohTkG+mnZ9Z9zrYyvaLVc0u3B0gwIr9QkLG7MvStdH1MjGgi3/LImNnQBcW
+zG5TncJmFO5nfse5h/dKEb3pkX6iHhdKY2Vktqs7Bcra90/zFmq3auqte10HznKYB3bxOxbmFKs
gC1MhXWfWWk4ApMA+Q23SVVbN4OruB1+SNPoP1tKMRBY5XXCLJU90oque7e0jT3MnNqzplLl2E3h
bD2lGnxF0HZh3vtsskv3kvemixjIRZe27OrSPuV9CmUXTxM82apSN/HtOOPm/LQZYFc1QZmYhzoo
x4jRBOKy6wYBwuwwa0Spe9IJ93GMao85R290mZR12/i7TUB22ZVBAzufnrvfAub3LJySF32tw9p+
SXsHxhdNTeOfVdAtT65TMBtLFgVx0xsIHFJH74s9BPEPR+0z7aAwIHLJIvMXYzYU8PDoPIEiBCSb
ddOY7/vAXWVwgU5e5lCWRL4JFhkFuNSqV5NFS+y4EAaEx8kgUead64t6h7w2KEu42croCUVPp/xR
pRVhjt4apflPqd0weoJbLaKUr/FKURtwXXsfA4NL71Kvy25aeLH8pFfCAayWBq1wA+mR+wjLnzru
HVSpRgRJlb7oD1GsWyC7erj9VryIolG2UbKGGS4qFvuF+UqoVMnEd1Y8+alX3umWM39D46qH7N1V
5+suLIvmdzupAY9F3nXhFao8ObAS1Y0Nb2BQyzC/TCrZ2N6DQqremY6hKF+Meo5uOyNy4XnuKudy
cScluASD5pgHINNh/C0Pl7H/Qo/f1IlRtWHa9wwgPVDtzWcfJfD8zmoHA44PcLPzLfqI6qUBzdr1
HOhmvx+GgrlGK+Ah7aAHS78Upun+0vIsi8F0EJnAKBJ7T4btpldhYFTMt/UDkhzLEE/PZEBIOStK
w0CysSRld61AOlvtASfPL2o5jtADgZxgADJI7iqYj/9lmuPUBTmvhrcI5mzJr/MBCuTroXFh8OwX
gMj7OZ2gIATep8DOafHNTi6kLS3tj8KKgyfHCiv3WkmU+Ip5kGwk600n5UoP+r7iNJ3ub+EyrkOz
BAqbnbbAqXgy+9x4RXBoGqA3bYP7WB8Z5Ai8h76PPNrB0wjAFbe5QCwZV/pNVpjF34yh7geX0vgr
A2bUVIuIkVkYjTLVAgiLeNwJZuym23VwYDxalmE8mF1Ac7kJnBlU5eR81+EZBcduFL5aQIIbkdfD
lzcaXAkYXtrxu0pVbcfEFNFaB3EzZ6jehYFn3xvUWhlNb+OZZIDw6TnSlumy5u18cOeuVRh+nCjH
ZXYwPpievlwNrQMeeg687CqsTr8r+qndbDfM/Khwx506z4+zPUQOkEdoSfikZ2H0XXMxrtiFSQGo
utWfyjIGkt3EFI/2CKLzKRIYle7mMNPv7HCZfwYUlL7loAnu58rrtAuv0J49hpXmsflnhcNXeO6Z
KW26MLxKLBg9KS9Z0bVVR9ElHwYOltYG/AJMICe5Yy6eWanIs77BeYJuh03w3Ox7BYZKGA+R+zOW
oXS4DQb1zoSx5kcPypJ7GLbde8VgzpFXZw7hGsBsuad0Ih8SdZyGI/m2maLbOFPjG1SzfjVUm3KD
ExgGleBcedA8pbuk+9dVfKux+G3CefLXnYcK/L4yW8w9Nbn7r0A77A+0Bwn/V7tGlzjA78JMUFAG
puoV6U+wwbitX3lj/1rrBaiLsTBAIWRNA19n6TlQlwFXC6ALgFoFvrcpTmB665evdFqM6TgNoMju
p74df1COgkZisGv3LxdLv7Bt2CggCL7z4IG7NZZmgPOgMvr72vZC6CVq5xe02oG9oa/yUa9vLe4L
XedRcwsevrLy51zzA7xRz4RuBf9TO3+foaFqvjtFvAFLlbVF1hbGO4QEMniqRl2t8lN9aZBHiIN9
oTIR1sNGQ/K1T4FIodLpbWxN0hlxhC5xhi/qU+1t2jS9qRCPC9Qb0CMbfZcPIZHryQm9XJBXPCYd
Px+1JWkpOnsEcPee4VzWMZ2lJQgPuTZahyB3G060v+7j4Dm2rd+bsiWSxowoO7YMoxZPNZCXhRp+
VqmnCLyr7jxWTXt5vpH1IRCCTdpC76f0ktaEwaTyh4rsv4Hkcr1OPCmMKezgJoU4tNzni7knHt5q
P69tuw+6Z6IG2dgNThoaPKZMBTEde6Lmd1FZQKLCZ6X9N9fRUc0pHMUVnLz/11KWDv3IPqYoTgYB
E6nG0E6+o6FNoEyH1lUoNt0G8J+XMXLUR5esJ7WeK+SooGjrNqxI9gkFG9V4+lE/bSYfgG1+jdyl
uYMNb834k+Wx18vNHulHyIP1QwrWajczE5hVxUKRcjVp6YGNmPnt7BWPSgsetp33lQahbnc4bzmy
jQlt32HRYkMbysmHaQwuw+jYweqLquuOAGZjCYnresMKv3MnmZkaJGf95JdqcaHGETO49oEvRdPX
LxC4Ddp/Rb6B3PgQr7Sen9DSDVML0sI4n3xb0a5YZF1zCiCqjZvnrNP2ZgpIqT7aSfKF/1KBlVrP
VCrWvwe19mtYRjauh2TXol7ZlJRO64T8IXHpUJwbb2nyIAb2rJc/yOqyqtyb1oYDlS0lgL7NYrI7
eOAnX3dDxmNd9BN/DZSjSmXyA3zAYqhowh3PG8yHaDVOWJQbiwg0VWQ5Jn9WXjxVuaxse/UAM0TS
M8kTyQ11p1uv/VcxrmBTPZtQlVTmn3H0CpXY+T9C8kKtAIr3LxRFh9xNa6yWQq0fU1UrrO+wOJxC
/cm2f5O0bAAE3gbCPvBxogRYogFLjpoCHwfCk1LcdUogbRUdHF7l+BsZFMhIXwf1yPqrZcNfve+5
PGbYXJVedcrHep8CQ2sJjVfzKhtK4xxSPVp3Pe0SaG2vXLj3WGfflX9A+u6SrNmChkkctCgulgWw
fjUhTF8DwdhO9x4ssKdwJN0Y2nLX0Qy0uQxY4dTYh/Uinv82H6K+VgMRXFgIZ0Hmri6sWYZvjr34
i4F5uNNlaXq+rgVHbX52xuoQcopddzsmxYvZk1Xj6KwbB47ctYqXgLsfpvrUaMmFFnU7E1Ua1Tm0
zuv5v1JqxoLjY/DeyCIXjpbVjHEAXfDLaU/QCuxWS15tlisDz/2+o/Qyz89TTGGge3DGq00r1ta1
PrKu9cO984wRAu4jpPiYcXubgZKlErJryzuPO8t+8U+R8YOcEvyWenRA/W5sXbas4COzeokaysGT
r+S00FQofdl/hZcq3S94xA7D5CgaSNMCOj/p+GdjXYk9/o8SWmoVtWJ0kz9p8UObv2iQHKwVrsp+
MprbiJmQNANgxwQorLsb1vghPhJrFAXSmoxJHVjm2KyjHKGWM+MODlPQLnXw2mrzRWP/JHCw5nif
UBahPoYIRUGHzLmJe/XKgrF3V2Tlfvs5XEOGDz66KKfmqF1DzY2HoYsQJA3HnjqPUsRfNg5Z8qC/
oYPe2VSmNlC9Lv//AQyNX2WAskbj3M3JLabVG/mtMd6OsGYwJZJqPlfOHbU7HqaZeeXzf4PsTxDy
Bxiy6yBTg8lHncHM0wd7yS+CIPbtaCOikGQMop6arsKND3hm8j1qR7CAeP/KsrrAlM7//bIoU5RN
i1CHKdSaiAVLcNR/gzOCa/rBG+7AA8K1HMGL2MHbCz5CZUcX6fzCkmdNFFSL0rmwpj6cAch5EN/Y
89cuCH+6kfqtmkOY3uqfumFuCa3LvpLgfHQ779HRimeftitALvduWekEO8O9p1K48U7LbF3wNAmN
z9xtLRxcaX1T7eRxMwyRxDyiytqMFInTuSQCuWHcMP515ISgLkxu1vh17oejHaZPOOvzH0aWX4l6
a23iGnM2s5zplHfNDNyhe87LqwR/hcfEJKyl//npzQnZHPQ6OTM2OMo1yxmIJxLNPQYEVkH67/9y
m01bl5jcGxnAO3ehJ3pGI5+NjRWszG7v60Z8j28Ip+ToZs0f4uLzR7j+7R+4PUNwCihOWEi9s6fa
Tn6tnn91Q813himvkWw7v4bELxirGb7bTNtqXTnYrDGqCD4XMKQvFpIo7Ub2KbHmt8nSdz8f0ceE
CnWZfDUvX0s9+EKG+bk/fH2p3/3yoLYM8MwIsZfx/Durltcyc747Q/vn/M9LrrpIlQHzJn1l3Zh8
sIR/7Dm8Yxrykv4oZW5Qj+fXkJ29cNWpQs7w3tr4TLDudDScBlxR/dBNl+d/X3LhRcoGLS2YV3dG
ggdEp4m4GWm+DpcHvaxP9Rojxg+bcZnkuESKBdAZiWYmuP8kta80E+/LG7qo4TfKjZ+MzUVuhBQh
E6X3qtm34fldkwpo33aGG6GfUezWyVPwkXscSlOdNt2KLN4UGRBqw0hNF/0y3wmai9XLk6gRdq+n
2Xy3rNpfs2N1frZm5Dw37r3ELt4oON6ZNtUa07UgoPT7xvmXTJ0GBCNfjgSY5+1C4lfespB3vz9o
c9VZvJw+BdJHNVC/Nh5y5N58BVbmUtGePreKkNPkQJupeo+zjwbWHqZTyF+65G59Z2AUvvDK9PC5
dQRH0CD8MafQg/k6rGc7NdIYnSl/6KgH98vw8OlDE95+RMK0xUvYTqPld33Z3zV1ALthfj8r8e0w
fvLTCC6B7gFEWt0w++NSE52lR6/sYcMpXyqlfQ6NDeS75LaKc/1wwgVtQN3MtxGu+L9MejT2PUTF
dOyGjUUkz6Q4V58g1w5RJovEYcoMZ7CPdX3NWHmNXdC+iLD6nzIAcYA+VNLBVDQMIEqHIzSet6Xb
9Su/LbHoFNEnTzcSBdmO1uN8d2+i0modoE+MTTnoSiowPBoGeU9Kr60Lo4PeDb6tzRsVKtk3Wp3D
u8U80BeAGQhsvTm99+Z2ZdasLxq3/gX2buPkJK+ztv7zd2tMpueAzyHrcMOBVirypjsVX3r+s0i8
2Fum8O7HzTFrlQBAua8iEbkLluIbiDQa/BvnI4sv3zz2u98fM5sWsRfhJbOnfv7uUnpgjhPhVKU6
LDBqJZP2ra4+dy/Fod0isgDjlnwNBtqQyUvbH2TJCIq59B9NHZaANtCMjZ1Jnu23Db/bWMt4IQRX
ZBlsyWHuGDo+pBFPK9ilhqzagvx+M0qXmLQ4R9ulxjgZvKx+009HtaoOjK7evVWY4b2PomW/6dlk
30sciy1nxenQ7CP9sJQTVRrklnPoUelckQ7MxUODpt1mPCI5Q3HK1W51N/Zq9kXSgdvUy+HCArmH
9XGSy1pQt73PvT+q4BVCgG1OtZS4n2r8aoXuymBGMSpdpt2Qtkh2epuFmfVJ+yAhEAdXIR0tVFQt
ZogZDTpvpFLqqR5s7MFce3RgjJCQyyZQOkv3qAcOYg4hk0vVqAWPWgQR5PmbLTtcwW3AEmdnsAAR
E9E4ym3nCxKeoJpWJmQHRrnpa9u8jFs9M4mPEudKUYMywwpaYj+L2r9ejNxrhkrzho+SONn/GQeF
R7oPlXr2Qx0p5aZS926gP/VjuB8Nc+M6y66YEDgoekJjQWUNoL9+Nai+2o2/5hqyETJhm+q3Fsef
NEUhegCXqATWwFLrB6GDiIYO76D6FUJvRpw3FpGUB11vNYt3/slh4k0zo5U3O4l+1F7zHZEU8E1Q
bDJhdoDO52oc2pthcvw1Ccit1K+N8RfI/Zs1KIOC/Kmgqs2/f72ExcV5k/zYSuB0/O/fFNo9oh6M
z/ih2t+H3G3YrL6f/+mPo2V35Yl8v10zt8YKybnZR5eH2UAPLd/W79Gg2A2Zd7PWCs+v8/F7CXft
f9cx4EKyo4J1xgzK1MFmlGvJHz+Z6CMa8t+fn5C81ZxwDV5s7bc7uDewUF5DG/fz/F//sU9wGaj9
zykBsh7czCHaW8DPHoe46i8ME9gmkyvtbVQgwKYaK+gdZdKdltXWhjHKPo6QZIBO7YYIjSWGvZAz
QwHiltjsqs1ziiWUTnbGSo9zfoey77M65XdmrzdzprQQrfsO/atR79Ewsb7Cg7vx8x+7CdcT3ATE
x0U523x+DynzncctUp3yNUkJMrTyqu+mq7y6PL8T2VKCm4iWDjp9i/H/IXlc22glokUkzTTurmgs
L81WY3n9vf99rlxXcBSg64qlshc8X5IZv+IBTEyjXazA7DS47UAhZJOSgym07d3UtltBreQ7rTSx
778T6NrarCZ99lFSR2tEvzAt+34uNwzu4xfDdQVvwEBDXKo5v64V+vfYnJ7aaPgaoOqxeVElrswV
/EBixgT7MadWxUxQlIhorpX0819e9tuCE4AKa5odk98Oo+5xLZcgk7vhJmXHvi757nqMKpK1KK+S
hqvVvvb6q8LS7zb/cNmxC/c86PRUXRaOXY0yxqv6m3zFXjCMs1mukK0gXG8nQiTFqRQcWNAd6LSZ
BeTZ5qVSZRuWIwmAXVe44fOSTKq3MAfFEA88fs+EvU3+wn+S5tdQjrHaZob/lph8dPeEOz7HTRWr
JttBfuCrZ0SHsVsutW65TtTwYu23K6oJAnAY99nAON+iOS/nTUxyjo546W0efui+eWeYbPOK5FhZ
wb6sjUMWbbgv2QrCBVea0jO02CIXA0U9rdDLOr/pbYCbQbER4UruicgLMEXANerGIAUzpo4pAvvf
doNH4n1FWKKTJopRJYhqoWSXkx3o9iENlPShcNrupq/qn2oFi3wQADQ+/0VkCwqXvm0AfkNnAp0X
060u2QiESHsbCEUIljWwtdNmjidbSfABC3jWwDHQvyjTrLqwxyzZxdEc7YPCcg95XyD0GuuIXyDV
u/GhZLYg+IWGcYg2SpOFWLSaDkk2o2TTWzF6yZp2ETJt4Z8/Q4l3cwTvAI8xqdwqKzKB0Rsc88Rk
3IXqahvbkIQxjuAaIH50R8ZmFj9pjIdwam9QtLpuCAIgwafhbKbeRpQhM2zBLSQr+ze0+YtvufU1
YyQvWuWezh+RZA8iW4eboCPQ1VzLABDzmvTC94/ETXtt8+DrW2TOslWEy0+9SqlRFiJ2ARjqovOl
NsX1lNwyxLMN2JJYlQgNjSqjIdYDz9KM3hF6vl9Ko9xFoXVCumbjNZAtsf7zd89l1/elFs7x4sOi
+ax6NGKphdie4tct83Dnv4hsDeHi8x3oxGhsI4nRQ4QjPYVzvEeBLliiS7cfN4xXtoxw6+uqnLwm
YiujOVV3KLfol16iXJLorWopG05McgH/B+SZDTp8V1z0RenQilfnW8VVYC3Uo432ksR32cINT9Vm
tlOm0PgAkBkry4VlP6+Ar4TuBXSvx81SouxpFsGdBhNzczLij3N0xbTpzqSLRDOpYH66ZZaU1lKd
U/Fzm/12KC47PuHel0Eb9+4Md8v662/tKyrxgMqW7C+q17sCmGcRvq6FMRomGnXAVEl9koHzhig5
WxHYiXSZWSBKr/t0yZPiFSUoGESgTwgG+Lm/I4e3YfAS5/Cme/DuUkEbZiKaVul+SolxmEM6hOrD
HFEN6F97fSutWS3ig9BKRHPGEYS8utXofu4cqwWBbCT1pmllk75HGmpnr10uazqmMYJRyz9rq+7y
IScqjGMigtPMKxv5X9aN4d2ddNMPDJUJ6yPPd1UhNDT6kArdgVNSs2fAlZCMwicEWK/NVsmnWw3Z
T+qfKZ97s8wqufoi1tPRmx5NCDotUZQYvqp2TBRH6WlWQufazPtu3viwkmdLhGUCezbTxMstsFcQ
P0+ME+88uJM2Xi6ZeQpBxDBEUAxlIUyRMdOLdrfY0NTUPmPT2Y4RGWQIiS16bdOA1lf9IwMSXE1k
REqCXLbFG5YeGhIZ03yZ6mMWpYd2vi2RGFK+TcFjv1VClX0lIbqASdZbRjWyfOTuriarObXNdFup
VCATZeMDyZYQ/MvCDCnBVmL5CeyIzGAb3Q0zo+MlsmFoPZHun3ckEjcmwiGhnJqCJigtP9SKPwnU
r7xvl5b35/yvyzI0EfgIgUaRLfpKr6pnp85ULicAyWahQqKRXqCV+5NJON+ymktmof6eX3NNiz6w
BRHamGYKycxq2YGGhkpHIjjtNeiXuvIWplpenktD2eJzl4AZXBHo2IaRPSBZajFpulYvawSubsPY
OrHYUN61LJm4CGofF7SPtuvFkstrrh/znVcuRxjB84pVNUCBkL98HYIH3VwOyXRsrO+sPUFdPnZ3
Sfu8Tmi5doSq3YZdyo5XiE08b2RQCmpKP6/a63HlHWbit0MBpBi/D0t3co083qP1dDz/NSXXQERB
QndmuxHpom81FwxvP+eTtQ/q+SaunU+uIPqOEbaboGdDjVpfTxADZlP60/VianmH83uQeENT8BZG
xYzvgBYpui0zOicmOGpVudYXBi6X/KpB+X3XBw/n15LdZ8FtzEbuDbDGmahxwlflDsMpV4fXeovb
X2J5IuJRKbqlBmNl+ky/fhst808cuFvHJHMWIr5xGUeIjda3zwhhsPF+9eVjmt+M41Omp4eZ7KSC
rNkuNjyfxLKMNeR5d4m0ZIlSeylsJoJ0l/g3vJ2y8KVCgeazH0PENdp21uOpWUJT8mfdM79laXPc
7OPJNiB4gdBUanOZcttnDn2AOYu5m6YGQK/p4w+k8vKNCy+xKBHPaAytAh8mmwiqLtuHTnlpKu68
T+rc/5TJiohGSEhiaG6gjHTtCRIr7zo2alh/lo1YRHZMwv3WApgBUViwfB0liIM600AOHWYDV8qr
nT5mxoY9ybIQEeBoWvqgIsln+TayS9bgHVczjsY/DnLFoQnfJoC6BLZ8SEkOzRYiUeJbRL2sztB6
9OAt4jilO8LfdoWY7FEFutMyiV4u5h1h0PnPJLueIvhRh+OrAU01+GH2j4EF2w2+hpW5G3mDRpiF
AOvBLnbQYZ86v6Dkw4kIyDmqCqjA8oGJ1V9VbT84EIip9dNYbLjKN//7QaQgwh9zJYzhjvcGHx7J
i5msvlOYz7+BNNH34mSXUJ5wS2VPT2ehRhVEEPGgSXdBEkfOt5Yv14mqqSwemzA8hE5/aeW3dthc
Mk8URxpqwsq+TosVnjXYxasHbL+yWr8or/gn5gDfO2VqK1Z+qMz7gapw+UWU6K+9pPedLaZwWY4j
wi0N1Y3srgISa9lpuKBlksGCU2ixd6WaZvs0mJl66ywTfKnavLfnbLzVoGR5gbZrvIa/ua0hRmMa
/zhMhtmfpqGobkd9bO8Zlie9bjo1QEi7iR7mEerejYRQ4nLeLPCda+56y87DeIDbfSxvgkVBDTW+
27wykl8XETqQzOnpOHSW76IQ/wBOKzvqczxfQbhZff+c6Qr5j+eMKdrwFDfrsNiPg3vIrAGVq5dk
s54uSczftBDeHZEyxIWNtuvavlGeTbgDUkt7HNfZ+HGAkWN8Or8R2TJC6BI0llIyNG766OoiRIP4
RpFmX+YINV19uMoVfUvEQeY93+z33YYgR7W73CZwWb1nF/W3EAp47SmbjomLgsbE2NSwc+JpB/fm
+b1J7EDEbC7pAq4IMIK/qM0NUOifkT1fL6q50RmUHJ2I1pzDynILN+U5QPpoZ9ThnVUAs87d8lgo
y3dv3HCTsm2s6787uNAxpwE1MIuK1/K7HYpLVKCvZxS0P3dKq3d+9/MmbMFz1xSk8hbTvF283M4j
bagt/yQ7pXVX736+RgcKCQw0AFQr/RLp09dyWp6ysR1hhoSoZDMGl52SkLYk5LiI3KBdAUfUpdM5
t26C2F2lb5ySJCsSoZkOdM2IBbCNzFmll06rMIrtpIBmnq3stHiRz6DO5z6I/t8TK+NgcZKenXjR
8GVAOzqy7Rt3yjaeedlBCTc+UmBQXkCz+576rwKVdpoH8xiine5/6s8Xofhl17UTirM0Ah3jpYz+
IlZ4Y1VbqCVpkCJ8Z0ZZq7pT6Zm45eAcwqXzTmVu/MuhbzugE1P+GSK9v0wbt7uO7XXiNt8iR/nY
kh0RmxHH9qAiOW5jYSDfdLe8ezs5Lo2VI2q4mYJJBgNdEfZpV/08m8ZoAQb7EY1HLVLhpTZ30Dop
+6i6asoAH6rsCfzy4pUq1edMXASAOjG0gnBNUpAq7pf0Z69FF6tLztXnvu4h63F2m5mNJKgVAaBd
mAH4NFmqvcrUA6DdILG+6Miilfmj3uQb8Z/syRHBnxA6wzK5mvpsdkdrUjMfCM+prRt/ZVtF8uMu
qqDMdeeXeM7+bu5OcsP+R5BkbN0oc4humgk0obKq7trRZVNtCYdIcnQR3+lqUMZNKdUhmM1u89n7
Om5WYyQD664I79Ros8dd1nBkgfmzNNRp7/T2NcR2D/mU3iyBdTkb+ne9bLS3DEjVCx/k2AlacOhC
iLDTormB8W4jzJLZieCroAdrUyMlNW2N5FdtwhU2BTP8mfnK9QUSoHG+bc4oSrIRVSisaK3jTGbA
9Y48CPyi0PubdcZrtXxLdWDk533jx2s4Ig4UVtIZ7JZu+Y4TvPaLfnDKZl/FxvPmc/vxiTkiqnOo
dUhkK9JFPdNvB8oGta3tNSLIVeFTOWw+tx+/h44I8QzTKeuHkp2ki3IdheZr0Ft7gOLEceYcAPiD
wXirGC/x+Whj/fdFtJYwDe3AIUThuhoajFkMZKsBlBLI65LIQRloFzDGbi0o8fQi8JMzVAczZD04
XZ7VarqdImO/6NldNbeHcQsXJ92W8JSZi2PreUs9IVhx9tBDlkV3gQTcZZq4fh8XdyCt972RHPXS
bg7nLVDiExG7/O9ZKjGlSQNyM39OK8Sx+0ODesJx9DztoHsweC7OCMNy/JiqGkThtneNzmS0EdnI
zlWIbFLoOsGLJRSCLO0+LbwLIp3TCCw6QHJl8+t97H6RuPnvDl03q6bZzGx/gWa5yhCrnuvrrHY2
4hvZDRP8BLW4DgGBCiFXZhV2S/zNG5HGU2P9qRi6Z8dBUgS6vfNfS3LLRGAmnmKCGJjuylg+JlQN
3BkOfshDiha90LLchV1ysSiX5xd7m2H633KJIwI1LbdTR299VzTmtg75YNyiz/OV8g/igUr5BRRn
f4xT9Vvr9C+DGiZIj0eHSO1+lVYOwW0+7Tf+kPUoP/pDhPs+KZqDsAQ2airPZX5PiqiVwWXUvUzL
q6E8W0Xxa3Oc5+PHlCn0/1qLamdD7C48eI5plxe60cbHBkaY8zuRfT/hhg+lMyl6tb6mcXejZdqr
pal/pzA6QaM6/9aqOj3Yox5dRGb05/yKsu0I13uc3SRpk9H2e0dDjhF21S7TtybfZR7LFS7wSA7P
AC8ixlytyzA0l5vWi/9kpftVHZN6r5jaPYjWQ1Mm/zqt0jbiOMmFFlGgkWpBO9WzJy36oc2mTo03
2s+lUm3Ym+RVdoUbrY6GW8KIbPt5X55ACezHJrlFdMf/rEsSEZ55WMSa08W2b6BJPVAjjDuGFZI0
bDe2IPGszuqs3mXZ5aR3ertEHNES7V01/aq3EVR17olBu1O21RqUHJSI8aTJWpdBgWfVF5P5zVqB
Vza8rHvdOWxWOyRXRsR6wsDae8HY2v7o3sXLz46Obg0B5YTCjOIYa4gBnefGqUlcuSPc/bZWSwLL
nlOjK0gavzoa527QQx/8JxZ2OH8nNYkBi9yTk6k4VFBxrH3QHkzy4d4MIdGOSm1XjFl8gYpNgChE
Vp5cPb1wFMRd6tR5HOMZuEwxZwcHhQN0p7cIDiV/jwinqiuzLso4tZnKRdpaqw8RrB+d2m7gwiQ+
SOTCHCfUETzoq5mVZvxnFZing7EFWJLZoOCCLGXOc6Z+iM1Cgw7MpPcP1VIQC5pKfCyHwd2wDdkm
hCgiKqG5j0y6xlUVOXvUSPMvgLSDjYdBgisA7/TfC6s0he4gJUwOB6p4tbbAeIhzFYnJtZ4EmqWD
45LiUqqelmBjrE5ytUS4aVNmQzeVKKoacZTsMmM8ATJ/nm330i6SS9fJX4tCvzLdJdrYpczOBK9U
wefK4AwLpo11hcv7qk/pZQ7lxfl7JXF6IuY06AdzpEoBdCBCtKWfnV1Sv8BWn5EgIlSyRXsqsQSR
gbQqtSkK0RbxtWS2jgG8tfd9Wlq/zm9CYs/2enbvPHcwT/C0olyKhHjw23SW+ymOrhTcw6bXlsV1
9rqxd0tUqJqUcUjYDZD+MDjOr6lARNczwwt1IhZX6JBb1m+vRfMmQq+C0khXqjccIjoAG7GlxNP+
DxY1SXOqCuyyXlUC+rA7NW14m2T9CzjhZpcH+rSfEm0jz5CdqeAjdHQulqXii/Wh9oCwT4FqHOzm
YZ6VfjkjZ3H+08nuk3CHszFWxjeFYsvKzF0alac5Gg9pVaNLwLfUBkYHmBuoZq3asHjJhRJRoYmS
Uc4qAMvYpvI16ZqHLEY/0arKZHd+SxJbF+GgzlQ5oWmsVwqOsP0q4gG37/J6/scln8Va7/E7O0zz
0Jkbix83BnQVtSQLr9q2WPZQJi8Hx0J26vw6sk2s679bBxmQ0ctS7N1wrdehWE5V0W6IDcs+gHBb
zWwJ0gI1Bh8BQTRydO0ncP0vhvd4/i+XnZBwU5MJDRd7oqpiOehGDTr4rxI0m3LxSWCjI9JmZhOS
KQGSOn4zdLeaUjHRFMW/3cD+23vlhpXKdiFcv0iBcf/tnem9HL5b5zFOFbSLzNvNl0y2gvA4uyiE
ouWl8rD0wR0FaoUCCuXwiafs/IeQmZBwtevQQN8uM/gQzIB5cTTtNLP8d/63Jc+WiMic9Dq00Qqj
+G1StNJTp7uym+V5CNF9cuqXMNrWbl5P/INEWkRnRnWqG8rCObmq49NvJbolxkUJ47BGoq1+Zza3
a1QdEv/p1ufOTsRnqmaVFj2caL7SzukVYnzuEQ3RLeoaWQFLRGRqDkMNscPxzQMqe9mpV5M9pCxf
au0vxUc6ylSEgS7sGr3/5AcTLn0EnShk0pzimvXqtfm9SbyHAInNUhu2uwaSJ1Kkm5ynoA701jN9
4OBk7gsUJjYEc/2iXsQO3Mrl4t6ZU7Y18ytbzvivk6ziPgyRtDD9MDUMZ1eYevu78jRaMUWTXlVo
Dt0aUVwh3d5pW7G7xHuKzJOT0qAQgvijP4zzU4R2DVqUQLS2DE9WnhBxmE2oQTyvgUrP9L9aae/d
ej6u4aa2JDvEy/al0l3N9kK4sQEJkx2i4CZU3RyU0mRDiF3dRF5w043aPsrCL52dvdgEWM4W0Fpy
dCIu0zCDIhwc2/RdF60YlAlXDv5h++wkHlWEZmqaCchsxBwa0yCC7q2DAgB3ZCBVgZRsI2CSeD4R
kclsVTQ0jWX6aqll+zyKcjr1xnLlOEt7UtEAfqyMMd1wQ5I2qiOCM1FlG9Ak4si6bDIPfR6vmh0x
sx9tuwsq/TUckq89JDBdiJyc7dzqbfqnWVB4g73u4ryrl52q4DmUCZRV6rHhcaye+2xAyLN6coPu
aXKGjeKY7EyFkAGbUG3HMUy/8uxfFiKOaz6HjtwXIqCrTV5E2UYEbzFomUlRjFVgj/AAO/YHFNTy
g+UlL5t5iuTNNYSwIXON3ghLk8MKnUfKQMc2brZ627JTEgKGfhiotrQMAEW9GvkqFVGjdvd2keo7
tXUvK9rs57+49/GLK8I1myHsc432PXiquvsauU52l9UKihlNVPmQANGCU039qhwN7yFB7nPD0GSv
oojdbD0FimdTNanInRqUeBRLO/A/8+IZKeldPtQIp6qIOsLQ/ll3K+I3lSHVOrT2/h9zX9Zkp451
+Vcq7jv3QwgQdHy3HoAz5sl5tF+IdDrNKIRADOLX98JV3WVzTZ7+/NRRN6LCORwlaGtrD2uvZUNb
koYyB5hHXI2AI3T4P4zf0rQJiLQxpxB8/G5XDGQJ51RW1iSWxnqTC/RNgfSnHdWZlHHts2fD/yFn
qBKHO+DdcKCOpMuDsDDjgL5Ae2Z7Vqzib5gYkUMA1UJIpHjz1TWGa1syzBKByQhiWBuMaR4h/fae
WM7Nx29q5bgu6Sr9PLa5NecRxkiPXUKfkwKYVwoFM2ju9a8fL7JyJVkLnzDYqScyhUVSD2TnikLD
j12056Z81j594Q2kAO+ZrgARiQFg3fAKA4NpWW1I6Z+5u1dcgrVwCY5t1BIk/AjDxykAR8kVgmPh
yyMQyGdd2to+LOIDiyRea9tYw+jHy6yUd3knnzu//azI76H3oTT7s+HmEIusRxdgIV9aWwZB+KCV
SkIgwzuD1V05GUuYo23HBk96LIA7swmEtA6557dnjvTKLi+JKEtWo9Me42DEIDnytX90a3kwif/p
YxNdef/fUS4/nOqpbCdTmfh4F/qM06w6CwR3k2Nm92wXf+0J5q//sAQ02pUaBJbohLhUpLpGV+zJ
6X+PIoAt+SZRQbWF0+AYAAB4l4AkJtLgPYGE3zMx031VpGcKGyunYYlvND0K9VDU6zfgS4z6Vka4
OURp3AKUfdZ/r8XnS/7J1O/70e0QRSSOGc4aWchAZwEI/dKVkOu8cxNo5sro471fXW1xwCfHRyOX
4rqAzOVOD+pI2/R1fnuTYUsAT8t3ZFoC0V6+b7Oz43NrJrc48rbXFZXKEPK5hWxu84KWD1CAk1kw
GMIIclXaZ3z8yrlcotzNNG2oRxEuZSrXQQ31VE0F/71IfQlBdMrYMpsOYO1eFb0JmSbMt5dWygNe
ASsuR6q2Hm3kl4+3auV6XCIPhafBGNc12CkDUwsoCxYQp1Q5aPIK+kX7zt7NLBzZc3HEiq3/DX0I
yWIFInp741ipHRom5d8KbU5Rlkx1NNZuVQe+StPNxw+3ttrCQaRdgwH7pMU+2dk1OPY6IDeKTYfk
rS9pEkyVeaa9sxYDLnGHUEVtoOKA/RGtv/On9JJ6HHrXaCgE3Bu3Bm+yI2/Hfk/rEvbIHYEC+XCm
6beWbi1Ribxtey5RHQEwtwk9cLKAkw2He27YAuifEmjOPs86cY6bRy3UTc9u54oHXkIWIcfC5SRK
TERW+ZU7FnmHMQLdnAx39B9/bw8XrkT2baLipkBtBoApexzv2AilDrPc5a7MUSYHGfjHC614jyUI
sZBj0fgeFqp4G/mmDZK57nEUAlHQOZG5Xx82d4lBNMyB1wVP7U3XdWBJLkjYxoD5zg4Eu7fPDfNL
WUxkh3Zhdc4Vz0Hb3+uQ7hKVKDT3IYJu0I1Ag3EAwwJ0TV57VoVQHnlkQxM1VbfDBbp1MQwU9EAe
nwUq/vqNukugouJxn8s+sTe85adM2K8QtrtI4/Rmqs4lX2tLzF//IQQQLe/kJBU2rYDem37q3D5K
wVw66KePreLXLsRd4hFp15S2D9XdzdgO0ETl8n6+ylwDcl6J2Ycw+4/XWTON+ar54UEQihnQmYVp
OLl5LWMjGrm/sUHeGXpeckBau50ASzyczSB/fYW5Sywi6JvG2Ife7Ubq5tDX6BHH5EzG9Wun4PqL
9IFmZlIYGT6aYTa+TbwpAM4ewpznZpnX9nzhEcyedw6iBrpx8x6cPbR7A1kLmvjqJXPOJChrSywi
CatW1pAkWILNVUySRzqlR1bUbYD4/uMNXzGs5UjDOELe2CD5XCIDRzehRbMnepaD1C7YQE167Qz9
OdLnlc3+G5bRNfzS03gc4ufQRDT4q5r0ucrySrDnLrGLHYBVTW/g00dh7MsGOnrVhP123XoMEdJe
ycSG6JcB6lmoxu2hO3uuH+H92rUtuSd7JFt1quFfYr9FU0AdoBvqRiZD8cN2yeNY9wcCLO0Zm1g5
oUu0ogCTsMkb9KUw6/lq5jBre9TFRqdvLMeqwvosq9IPxoqy37qRXG/hE4qCAw5fIgFhzLk32DZG
JAYO+R1vpjNHdXXvFoUEksrRiyukUAgXeEv3QH2C5cKr+0AkcRiPSVTZ4/5sk3VtxxauwajaQRYx
knIKrByttQ5L4K15nkfDUL5nUv0u7s9dIhcN16wKCICDS6OQdxAGB8iG7X+zugBBzJ/dtZ+gu5cN
wBCBRyacHyavQJHJ+fNZ5NqKC1riFgvX7Kd8blV60LMzSPvQmexIc1oBY3PGBa3t/hK6WNl92ZAG
awziK7R9gsw39zPjvCq2MAQ0+OziE//NFhQq4z+/s14S0zfHBum6y66U4d1rpIBnH2bFtP4GXmzs
qUBeBCIQFgcomR+QMl15Q3bylL0tY/v+7Gzr2kqLrMI1BFrUDI6gseJdor8PCEa+AuOBPbBTH8vP
uaPfP74lVpzOEr5Y5jFibIodGp19ZbRBX1+Xto2m8YudmBexemeHjxdaM7eFI3BHc+wHBn6QCUN1
wKoFfuNfF11/OHttr1x4S1JK6aSwXo4+gNu8gZlwiyESSLBDnhvdO+P+46dYCT2WzJQ6caU/egy9
BntIcYtmF5lXYGi0/s3PXxx7Ezgq7pc49rp1UQ2KMYQgvcgu3P7MkVy5qZc4QdTsU68oCGrhbpkE
LXG/ns3VVnJUiOX8fP5goKogHYoyKta3Ze8cAJFXwJ7GFx5LL03RfXNFiVAEby1J9CfuxOdmr1ZQ
uO7f4IK1V6EVg+oTOA5O/cCPlsm3HIljYPj982R5m7RKjxNXX0ynfLZHLwLS50Kj1er4zg4hxTld
4RUDWQIKhegK3+1QIqqVeVFI6xVTrDPRwpntW7HxJaIwSVrfnfIJUXxGzQ34q5wvjtMln3ywlV/4
M4HmBHD7w8fGvuKHltjCikuHxhX6TiV6S6eqbuIHp+mHCfOirVEGfmmxU8ls8g11FXqum7f2Ahd+
ggze6DtzZ5egzzm/QJKAfvHc/PWKF1rSWvqJX5lK4vzmSoe4grw6v6yKN9uzo4/f2dr5WuQOJa1c
wxk8uLm4V+EYA79SmjL8+MNXnPVSmrwBU3afZvBwoHUwH3iD0ZxN7nvNEAxjp7ONHEbHCKpmakUY
x8wGMoIa7RlrWHl1S3yimYFtARrWsGzLfR57haKu4Le07dDtL/Pnj59wxb6XGMW2qNPCNBBxF8b4
BLQcqEy6qK29ay/rZ2Lwj1dZQWi7zrz8j8lwi9Eg3SMZRnT/3lvOPqsgkdC4KuqsGqKzybcJw6+N
50DBUj41Xb/73cxvSVvpmtwXY4u0zHVQISRTfz/WhYqUBE7S17cfP+DaXs2H64fns1QqNP43k5YR
FZiFdxiwV43j7Rv98vESK85hyUFZuyCgrGKJmwrq1n6/TVIdYIYH6pYbdKMDp6BnXN6KQ1iiGrWI
TcMYczTBkIDFLS0CCFHenN2Pteewfn5V7XxCsqR0NlXv7SHpfYWwwWrzjVs3x5liwrR+q6bvOgvP
0IyJUdkSAzbA9lhHt4vNkNhcn3ENazu+CBwmF4QoPMWE8xh7m8Qd38ouiShIl84WdFZWWEIbESrk
WdZisGS00hNTfhfOdlWJYp9X6blcf+X8L0GNZqqnihWYEDJLaV9CwSnf5SwBS1FXTUBzZPmm0kN6
5p2tuNMlmLHgZUK4Bcyy7VZfMzP+EntVHJBx3I3aBxUvQN4pBUoOcJjfs+UlvrHuiTGAnx0Y75nv
LSVPScZFEOvpTKF+bY8W557LoSiSAYMtPIcKX6kGFLC9/Dbxs2pTqnr78dFfOZFLNONUjXldKszU
4RK1tp5j37BJeUE2Zs0ZxMaag7YXUUBVFkwnxMSkmMGeaJzdqhoMSQW/zkf9ua/khg7VjeqhPJ9j
xiLgreOD+e/ckOraAy58ArFa1JxGghkqSzWBmfVXjVXf1OdKsWu7tPAEcoSinJSYeTR1/Fq6absx
dL+PBWZxY8P79nubtHAIfm3wogHuZTPMss+mcvagVrkG6vPMFq28oyVocRREl4XpA0Wdyu4LKWmO
VqJQULZQdanvP36IFXewRC46UBp23Bjj3Z2T71oWI2MRxoXjslk/CdnD7xZDlujFyW+VyeKSbWjN
rQeMDYrD4InpysnUCME4VJR+zwMsgYtmK8a49PBEYJRzCOoIhn/K2rwRgUcGciZUW7nT6MINoMng
Ydy/9TYj5surTeYR79EsBOYOepWBhRoNKFOCBK/UdTh23GvO9BjW6j1LukmMD6u2djLA/CS7GoTb
BXQiNKin4Xq+LOTYPjdldg8vNYa/e4MvKSjRKu+twUZfjVRdZDZx6ICjkVJrZ8XFCbrYkdGdQ2ys
nNwljDHJ6kz2OYK3CYLRc2PAtbJNw9tDkRpvH5v82hIL58AIKmaCzktMZga+2c4LMGA5KxmCBb+r
6k8fL7O6VQv/UJogT7KKak7WaQBvG43xLVBSOUUPm5LLQoKRIL0rLePMgiuJ0RLEyEHW2siOzy3k
wtjlqMpmcdduP36atQ+fD8IP8W7WZqWTj/jw1Kg+O5zcNsk53d61j16kCiCgzjLMowDXksRf6oF/
Io13rne6ck6X9I5dxcqYpvhsr8rCCVPQrofJDW8KM6+O/PjpbOy24qyXGEVq6yKxWiwkOh6YNUmv
COojNZ3kmdtgxWqXoETQi1LDA8fOph9JOMl8H2cFtMHZ8ezs+JrBLiGJWudmMaQofdR2G+jyE0BM
KCAn9Rcz/ergQoDyZnDWp6zt+iICUHYrmEBRd1NOdAg8IA6IPjdYsPbZixMuJtPkZg44vqHaByiz
XgtmZGeulzWLWpxq2duZaKFpthlH0wpZDfGHznFEIOsp0iR7tSrosJbl4eNjt7LrS3yi6mTuC6hc
brh376r4hNRJyObxLDJ9JUBfwhO7cTLjzAXohcyTkNw/AnwdwEkNbhJIh4Glipw3sJVYYwlXhMpN
N3CoQG56tPiVyyNX5+EM5dHCn4vIH7+ytVXmV/mDp/KUkLWBKuzG5CW/zJtMBE7X4zYsUhtzdL0C
T7aubj5ebO3MfC+X/rBaB+U/Th0g1tFXzAF/qmRY9NPLnNV0Xv2STBm0iSozdAqyJVZ5rta/YuFL
YKOG2pQxSBSCc2Z8geyOikhS2vuPH2rN6BapAaFCpzGbqTllw9XGpF1+yyjElUA01GysFpfn9uOV
1sxv4QSokqlfzuyZJsMIcPZOCyfKajuaPTVhTlAy6woDQZuPV1t7roVb6GZCpilNQdHnITqqKvJp
kMYBig5ZyAf7TIS24h++G8oPBgG8GOtthqEm4sYBn+943DxtS4K0fUL4u9PqzEIrN84Swdi7k4yZ
h3Etj2Tboco/+15/Y6DB9PHLWrGwJYaxT8aYTQD2I173n3pJT37OzjUTVo7oErHYYOLadWYWimZI
3hPaXnWJzLcZoXuSG0fPG87lAis7vsQqepoARB6DSwMEbk1FM0i3N5EAy8/uLN/oCj8ABhl/9jdT
plSe9TamaXnj8X2XmANDTyQ1bMght+VNZcbAEQrfdY3QSzP2aGC6oI+IYztQe+FF2kUdEOjz75fc
2g51bJ2jK1vbw/nrP9gi9U1NOwOtR3duPDqDS4Pu3ITBmudbIhadwTQx1lnD/oB7cxII2bAhgZCl
HVROfuzEZYx2Kohnzje718xm4S0cx3fBV4GCaDl0og4SGjvxsTFRJA9oXfnuRWznRb3nLgHo4fsp
+K+38X8l7+LmXyi79p//jX+/iVo3UH9Qi3/+80Fw/Pff8+/835/5+Tf+uXsXV6/8vV3+0E+/g8/9
97rRq3r96R8bgJuVvu3eG333jrq++v75+Avnn/x//eY/3r9/yoOu3//64010FVTD7t6TTFR//Ptb
h69//QFKOtudIUv/9eMa//6B+SH++uNCtKIXv/yl99dW/fWHRf4EkatPfc8zKUPvHwY2vH//jvmn
SWwLXya+RSgGAP/4RyUalf71h03/tBilIED3PJvhnGMbW9F9/xb503OYS6FAYzHbJhhB/T9/3E9b
9J8t+0fV8RuRVar96w+CGwEG/h/EJLMI823HdEwX6gIukvL53vnhAKD3nnMUbqvQMmVz5+T1dDS6
mXSpyeMgntoiEmWUVmCsTLQwt73Vlk/Mqb8movzca3q0OvWam5W/cTSfNrWuVcBETwPhYER6nBi9
HftRAtHj9wB4t69JNg5bjZEx1G50hD5bglGS4TrJ1bSlVfw0sD5KAGsBBR0HozzN9ilAXeEgrVDX
iR+aCbm2uvGGmxoTVL0YAmqQS68BPV4zHIVHjmPeJMfGSB/HTL2DrRKzKtnQXVWWngIQm8YRUj4W
uMQp8I2mC9w0/kL8YY9zc4V5oNPIiheLkaPd8+QisediEu8OpOYYmvaLU2w5Xdi59Z1lWnxXgWIk
Yt1Y7oepvJpaTK/ERnnBmDh5OrtgmJi7zDLnttP2fTWBO8bUrgg1ItatLPLr3NDlpqddvGlEe8NB
nAh6nDHsGr3Pe8PZ2YRWOz/nG69od0wwElqyBZY2oVAbgxheawZT44cNOmABLp8w9yEjO1J6nyTj
Fab/Qt8Wd6avN7Kr95kcN83UHLIRV3sNrJCZnMA4DOxNdxpqDoIDL4BAIbIY8J/CEh7KAtXMSrJH
v+VVCLDjk2Y+wg4wzgYWREp93jxiCmzr6NjYK3SrLrVtl5scHW2jbTKwLuKPGZK3ohnDlIEmQysW
FVVqHVJZe1HeTgdU7e85uF4r7gBqVkygCoDkVtWiAuDYzSZP8w3jjIe6K6MS0/FGl+ytSu6l42Le
yQNdYL6rmBRRYhdZlEDAvpbJBW4IGho5OEKNhkM/j4kXQmoWYnJCBUYvw4a4W6tl75kHdINdx5up
BxMJ2IpQ3sjYDqJWb71NTrlfoD3W6jwoLBbWvNjZ0sPPkXJnWqoI2JTuAf7NUQjUr6WpP/tDstOe
bLe6q05TyZ+MtrjhbnctCSRlW8hSw/lj4CyC0DMSCjVBtkFt2pxAvDSfgu+KqYPtfZEl342AaW/d
CkTMJqmqMB+yLMg7cRyYuY+JugN9x8Gk7omK8eAaxRD0mhhBgfZRUNuIP2E/T3HFrsyplJHXuXfE
q/AgEEQwMplsqkaCFB8TgrFZbfRUJGFmVTp0Oj/iygmn3OLIcpP7uiq2SS0AEo2fBz0leBXqi8ww
ETKlb7ZlPOmqkkea2BHYqt8mxl6bVl0kFhCDZgvZqNF5sBpWvnVudu808WFk5IR04ASVp6DQcm8l
3UxpKaPByQB3J9dNVe9YMd76hqOQ9fonUY6PqUQHQUJnT9B7aSW3NTHusgrW4jdAlesi9N3qwcop
CWKkEV6pd6455aFd+s9UyKhL6RWEcF8nCfOeqLxtPBFhePtS1fV+yoUdIBlGzc5EeNVDCgcjIXEt
vjJVYhjtq1UmLho/4n4gxrGNCxPcdGBnadCT3XoVnEQBEnXgBdS+HJoqdLn9hqHY/sBshgLH+ETN
5CJOBG5+tNqcBjZlVdYD/lGERQfejLYLh8n6BBONw7Kwrjiz+SaX0oGGUXGShnEkbreNqVVey5xU
B7dxtq7oHuTUPloDv4ZadB02I5gpBJGhQlUtionp7AZ/nv+o00fPGCI3yyAm4j9nOabRLaiLMY9E
Xp/t+cVQRL775FePqfeIQY4pxKDPFgUaHYF/6LbPFJz/1F+aMci6R+upaJqd8mMUifSb0MCI20mL
2Tppb7PWx6yTGsErU7rAjhuBM2ZXZj42MPqqC2nmXlBMwnNRBaKDGCPF0Q3yYYosz3p0WHXDHBy2
DqKRQWzVaaAxXx9YLT04XfcpY84dCHLCyuJ7Qt0by+6eAZLuopg6TRgnjR8gxTx43L5KNc3Deuq/
IhOrdzThNKAiv+3G/jMXibsbWn/eP++xgRiMXw8NVhJO6Dr8dUgzGti8uRXS3PIJEiWWA5cLAa7n
oZv1QG1o55ogvNorw/8yOFUZdBiCBUfrDVwB1CWM4dktyHTfj+kTGFi+uIl78iv5BmLJGzBEvcCd
H5rYPJS9P4EIAd0j0kF4vNtbXQuatq45MFHhNGd43Tl6W2WtO4CN4wGTLaDVkrQXoanHoyshgusa
KS6wnsy0uuCiVZfa8t7KfqyifsA4ot/Qp8oFY2bqlmoT5/X1ONi4mcomJIn/bSCeu9UW7+DlCUQc
IfmFdNntUUFJPo+D+eLl5XGyOWY1Mh9zn1YRJD57m8b+QnT1NeA/NuaLjHpb9yNmmuAZApZUzxUB
ANtNspuM6iduGu8YuLACf1AHW5M7pQG+a1y2j312O7Di0hbqhpfyVUy4VCfCAg/E6Ta09xTNughs
/xfId7LAK9heDMSdr/N2w0d/rxjItLtahUNGwHZJra8st26wnY9wXM2pQKRbUCMN+9irw7ru7tgA
zK9nmGjj5nAZ2h1C0Y0gTCX3Ks5FqIz+Qvn1Fa6OIihr9BN1bG6aHKqdqnUDaYltZgBW1uRjABJ2
ubVFcUM8+8hr7zYThQPT7QiQCGUZTLbMwmxIvrSjVwa9b1xDMPMNpbYjeDySAMKv+SUimgLOhmAP
ffY82E4eqqnlgRz0RqRNFtSZuMtq/kKohHizX+77vspDwy9qQBgb5LX9FZ/DLtWdrLJ8LEX7DeKF
ezHJMkgrqBaIcWM03kXvpdOB1xxnazB3mBjuI5oQEXRWRy6z+pNrJPjT0xCKBpEu+gPIAa8KKB+k
apBAfaJex8gE99BuB663pQYLceqrg5PQIiTF9DlzvS+acBWyBL2CzjGvNct3fj19EjH2ySU5PlqM
QT3k2JLiFUwJ6QVk4C7SHHeE5fd31KoxJZ3zHa098DnqFuZcUbSluA2MFGaH/K5Do0jwflfJNAuh
z/hK6VRGKhsuy2oyUTIDr1FBwUngYaDE7gfU56b80fH4QcvqTfYgKm/87FImKA8TPqiwUdnepRUU
EFRqR7lTPBiZebKcGH2+WUMp7oHpT8ZMbhIhsjA1mz6qkzLfNvasdF22cLaOfYI0cBfoFl4DBHO6
R/MnjZPnYZTddtKS7qijrEhaPZT7lJlsU6eEX0wGKxApSmG2TfHcXthW4qpigJpBtCpocBdgbFVd
wc9d9LQ/wZNruMTsknnVKyuxXZlhm8HgtUaYacRbKo86EySYhlLGlhdZFRQ5cOGyLa9dDUxi6XiP
ytJ3bpd9GiZ9CQKCU9vmr6xjwAYyhb/GKfqNBUqnwFFoWGk/k6Era4QCcalDs2L5hiTsHSVKENlO
Rhblhb4ecOPaKLV3tryUdYz2az9cQ9QHWHdJbxWUTUNSmVdDMwbKpurCGxUaqYZxz4dxp0d1wS16
TAATCuKOfq0B5Ltg43A/1d5ja3uY1/S+DZPth+7oOGFZb5WIt6lbF9HkcLElPuRge4NtSo4rHCy7
NBwqFK7Ai1xGLaYVcC0Nn7QCy7kNwHTqDyfdmHEAZwo+0rqPMlfHh7yM7wbdlwiS8xYuM38txu5E
SKvABe8NELQerlyGP6JF1y2kaTttQbi7L0wb97fsbmF9UPGKra/ATz3GcXXIdReBsmJT91SFtp4e
PM+LocwlH6o2qTeFphetpV8M1KbA0VDkQTPqBytuTmNOH0A+eu0V011bdRewYY5tHR6IZ8kwJ86X
1u8vlQmR6sQYAZQv99oZLuyUHhLXttBZzRFxMeChcgRUtuhu+llOpuHGuyXkJQc6B/FAqYM+968T
BwJiquwvBuBnQohJWjDiMjK7Cdw8paPCooj3juHfWLV/UG3yDW2ibucwuilxq+QGqYK4Fc5R8uG5
8JJ8Vyb8cweNaqfxD4ZdeSfTU3zHwfF3LFL3yvbzcoO3B/2laZsU+WUtnT3CLpTP0hegdOF1zBoC
bSVXe9tj/dY1zG4vQTuTBFDKPaQO3LUvsm6vO7DV1nCrR50qE83DcjjSpjpOzvgYS/tC09YOZOa/
9h0C17ZUCHD9NsKAybHuMDUK1SZjm3VGiTAFVCZOVkIwyoeptso/jtQstp5tZpE56Je2rC2kxs4N
MIBBp4HJMn0LWWjRPlPFT5bInjxZXUDEkm5iQdkGmoCvtMZptAXzQtR7tmPjD/itBmEgOvgNrZpt
brh1ZIBEVMumvOlRAQ+zFMpeZJDZbZPmX4iVThd25xw5AHphL+ESR2rsbJE0OzPvMLQCfbMNS8wr
mvIbFGxfldPQIGM5Zg5sFM0asTUcGYh5xcG5ZUwGxczvhSgWM+L4EBtmYciN6YkXi0AnKeZJHXCg
14Pc8StEz/qz29OQ8+wRx/XN8hhwG3N+0XBr7kV99eusDo0pvXerN03BRkUbvm0o39qIrZHByinQ
YzFAEq/k2wIDn59TIirU9+p04xJLwxANGkIkoDxZPnklaY0YjuC3eOaaqLuk92pKUvjodAqm0ovc
AkouroYAMPM3kuQk5HYW1e5Je8ZLnt5yBIKqJBdORZygzaqHSfEQaQhklBoW0IRB1jIJ26z/6okN
ZFTDuEcIQg8YfL2p+wK+uQ5InNj7FPLSLr32KxCOS9RvAos1EQfba13roy3k0UU9DaIuzjaL2ylq
U/fCN40BHw/B+AQoNFQI4BQ7V29cw8pwo9u3ynwZBxkfrNreVkhyJ07BiQvSRduTwLE6GSRppyfJ
XEQx+jKG944HfQXy6GYbM3ptcWhf+GznV/wwiuG2KmIntFR2NQlxkbXmpenQS4UQLHWrx1Y0D7x2
7v1CPAHOsW/TVAUOacH0ht50qh9QRrCD2m9vWJ0RRCYWoiDIWILU7FMsFOao2wmiIbx7yfMr3spH
IHjMKEnbYm+5GgxW9lG2SE1tRGDxMKfxGNsv6q4LTCclYTy5VuhgKq5shgyJcXXs/XwIptavggTn
OACS6ojJw8CI36j1PMAh9pO8zXqd7vqkfLmA2NmlqPllj8aaOZZIrvv4Om368uB48bHCOg3XNER1
/L1l8lSb4Fky+c6okU2bjjyxjodoLwQIM18m/iq7G6d+tX0WjqqoImb0W1UjJjFzM+yAugwyEh+4
umqbDs28WNyNXTcFVcbBPjWm95oy48IcOqBjHV1sZd8j1mfmFfqbD6LwHmlrVQHHDwS6aci+mOaQ
clNS8dWZrASNremqyRjEPbph1zX13nTJVd36IYn7vdu0DxmIoLeVfnVy55VJxg7F+C0vx0OOSgJI
aa5l3QEBNDGQHhlfCf6iZ9vMA9P0XioMpYO3s/gqYjyF1+v+CpIGCZTL3dByQRTLJFCxKstB5+GD
Nan2Y7JlBY8SDcVsnXuBAT6OEMqpxg4yOBEdK/ztAgfFrzLrW5MOCV4ZAh3bUvHOgnb9Ze94xtFp
WX7hQjd0MxKUAQarKCJwuExh2zn/glz9j2rKl9kbal/im1pWjH8qMl/X79W9at7f1eVrvfzJ/w9r
y5aJ1tp6XfkmzcqsrrPqvf2xuPz9t/5VWCaW+6dr2hjRJ8z2THseovlXYZkQ90/cQdQC+a9nO2xu
O/y7sGyZf/rUdR3Pc3zLwc/8p678p0tc0/dnQg97Lkez/0ld+ZedPQrV45+LyYMy4hoMONMJhEEH
exjfrBLhO7q/8HhkgNGhYhdP5pcfXs2/q9o/VrF/2ezAavPXfyhde0OeJFns61Nnqa82rT6N2fhi
m9WD4TqvSKrP4Fl/3b7COnPr7Id1UGhOE9xM4ykRCOYAbvbJ7diw5KrMc3XrDqa+FXHuXYjKZk+V
U0kkHn2aXnZDzkF1KCrzbrTmtK50eHmOY+Tn+r1hERtVJPxRi55aUlE9gL5OnyqvefU9x4rcjk9H
tCLPDXr8sjOIFRatMdEgJwVJfX8iRryHRMKpASwaZIb6k6TinNjN2iKwyB/fbWzpYjA97oGn0Qv/
N2dnths3D2ThJyJAaiVvJfWqdntJ4u1GsJM/1L6LWp5+TmeAGUexWoBvDVhqUWSJrDr1HVUWHsv2
FuXgWW2uT5KlG8wqYkYWN3ZkVuoEhG/ySzO0YV9rMXGtiWf3rSLUvX6fz21yMVyz0rktUdu0o7I/
idKufhgFMvx2ERSuHHm0ARtQbUvDaN2qpmwPMBh9s9Kw22KRmrkXUdKdCDDAT1XQcs0FDit+6Adx
kbPWWnQ7mkj+wU/OSI5hpar76z95YQrNy7JpxaIsLG3bZyY7jS12PXV8F4zVw9cuP5s/qk+hwIgC
25eR/dBE41Y3zHtq8+3XLj+bOQr2DJpZm5Zf9CiWsMBXZEhBUW7+t675V1nzY3S5/Mz/L5D93wKb
U1802icDKaUFD+MOOY4fdbWGcFyIkpcvwcc5H9MKFteQIvphbsEDqw4eudG/wILs3ITaNyQSuBPy
+kvyG8zLmRqrMDI908NWneJ0DN/Qwat5Zinp9+7SfIRkGJIgzsCt7HnUSg6iThqH2P1UOAhcf09L
C2Mu0ApYDVc/UqhTmpTgfIR3ld78LEAebrPeKdMK+ibzrjeeuIa8v02dAZv9CMdCU3WH3uxdxjQX
Nrv3k8w2JI93kf21+T9XdpUqtCsyYGTUeIe8DOU3cbm7/tALUWeu4zIAOBt1C7Ez5IYb27cZ/DAm
pPmbMl+JNwvTk13u/OGjpNGwtzSCOxj1o1He6P0KAGLpl8++K2EtcSxMES9l+ViKDCepyI2Ds6jX
Iv7SD7/8/cMPn7omTsAuVUib+XrdbjrUTq4P+tKVZxEBuWxRaNBGn2DKQDHgak0vtxAo51g5C9Yf
yAOF3AfPMd4YXXLTZDDRqyBbuv7Ll24wiwiZ0BSsRK3oZAw1/N0V0vxGhvyu0Y4rYWBhrzTXXJlp
1JQVGvr9jtKDAeCiE0TiV0EuSRN5aKxxDRe5MH/mmitacJojBcr9SIodDllOrHWbNkGS1365PlgL
r3kuu+qKLKLI83MfR859OuS7qshWdpRLl57tKGllROFottzPZNdt44T+p9eatRIIly4+W7GkEJK2
qCn4AdUQxZBMh9Uefb0+KAvvd871IuCS56h6m/5IEsDWpbmLZPmzrdKHOC8zr1HT9gs30sSc7tVM
SlQ60g9+UWR+RYG77tC8L4PgUFdp6rISdpnX7/TpTMKdZocJJKf7tOtxp1gyKEQVbhNwY/KKtji2
kZ2v3ObT14LbzN45i/IEXTa4TWtowtHEgPSWPq0s7KWLz965ELQNa9gx+FlFjCMtRO2OtOlXrr40
QrNYXfdJE1XR5afztzx9M7obWb6ocWWdLV398kwfAnVawC0APHNsD4v7HF4evN/2+oDs0OBdf8Gf
Rj2M/Cxe4w89FAfYIOaFEe4DVfyXxKTDAElrRQC69Aja34+QZ0T2mRSYrNqYQ6aP7xmOTSjfFg3d
wQ1h5T0sveVZ+Kai15Ux9LbfWqieaMigxEX19rVBmm3fUlXB/LasbB9FTL6XBUrrui12Q2mszP+F
tzBHdGnZFCL/Im2fkgQizCzwKgIsetpkK20ZC6Mz53KFpSATJFyWT7UOrmDU8BIL3JLrw7N08dnq
hb4NJfIisHymZcTp6xJ1Yhl/ZS+kiX/QW7FeMquHarJukMAMyUtRoWJj1yg2K5hKXX+CpfGfLeJR
B2cHtQIMT6T/6DvtRcnqTWOQFXzt+peR+7CMxwKZxA7P5sMhFBoJLzbQfdOtsbUWVhifreEgz6Mi
MyzLb6JDEd2DVXybGbZHSLj92s/X/v75eRtMRYjziZ+10c9cr8Vzlsj6W6rKNWvLpRcwW71xguqc
0eEFGGEDdS5EiF6hBs0L66FYCRBLozRbxJDzwTQ1wkOo4M1E7anWMmi9oEQK4s31YVpYB3OQVj2U
cjSssjyZWdc+6pLrO2Elaw51n1N1NDFnaEmYtBD0iqanCb0GbozKYbgNoHJ45RYJzrQd7CeVWnm+
IVOqUK7jBFIDmOyq72Gst4frz/iny+qfIzl+xWyxNwHlLMgbCNh6FOJS2dfvrKXdQQ9kBolpFusR
+ooodHIGWlqhgkuxZxCZ3ui7lGjGDoyL0Q8NO7qHrRPKyelk+1yLq9CbojG4A9TEOqJ3c3QMeFh5
qMhBt4SSNzmVqlr9aP9JT37yFHOGgT3auZQiG/3Wm7xkk26jTbZRh+asblNv2v9MHbplmde+1U7p
tv/lOxQeXZSrNqm7hrNYmC1zwgFrZEqyIR99AwnMCEqxnNYrL+lPW89njzd7SZkdw7ad4NqmY27x
tfKizcMdd7jTHAIHlpO7eGVRfZ6X1cQcZDB2SZBC6DD6GThAz+lLcpwCj9/Zm+an/hsaI5T9AbWU
79dn35+0wGcPNgvUrMZEKSRux2/sW3kevLjyFHJ1jnJ+xufR07bStQdX34T7YWVXv/SeZrE7RkMJ
JM7F6MvB+IYGgu9ja3xfeZyFsDenGzDIlQYN+y+/2iDz52abxh2cxAWW09VdtqEeIMsrwenThBfW
7SUsfvgE5UKhBs55fdKHWqIsPNkSmpNy4kBU5yE2BfbYa6YTodYeOlGjZ19Kw2CGzD4eVpmhMALF
kh/3/W1b2ndGlCSOxcsN6elaq87SQM6+HwJHom4SCeZFRe+gfb6vI/NoQmK18gFf+HgYs49HQ2pD
1RYf/Bh8q7J4hT08jKThGifX/PQWnmCOUWiMXk0jPO/8tj6kYwMZQOYQ7dv1iSbwkj9ZNnN8Qg8W
FfCe0eh3qmtf2qTMMcXqRL+VQlgnBIthWwXMPKDpG3JIXbC19fr5uPH5+bEfIa7noQaN2WnYWjvz
Odnre3nkp+hAt9WhO5hucrsGn/18CPn8FInicY6WGn3wRXBr8xdCD0H1dH0A/6T0/h1BLmbLZ+AN
L8NhGnx6nz1MkRf8Tl+MH9oLpLOBY0ROiBo2+oOhbD+QlSi+9DiXv39YsQOEbzrJcMuqhho48gOB
ani20n76eVTjl5aYjxfHkbLviQHxH7FSJ85302pRbOnKs91ow5oiliEbsGFHZ3P4nrXDyiHmT+b2
35cg/vTRfBiRJBukqCD2PSk0qIDF8TxU1rFQwVFwcaOgJk7C+EigwkCAqwv7ZmgGpwnRYsKsXRdp
d9akLIebkKNcnxWfvyFhzwYRCfKIA6SRnqRi6tgalXlgsUnOsWiqzfVbfE7cR9yeDadujQlNCAQ6
zCx5cxYh4oSTpCnaMWhtwRxEjtA5IQqEEOYoulMRgZdDaqKO1cCZ7CbKyvHENNr+uv6DPv+O8Dlz
uxr6Xgao4PkKsqYujxxgiWn8oxx+GhBM83qt4Pt5yEIZ/e8JOjYjREoaHfzeNY5QT3j5NvbIQ+nX
m+KUHeJ9tI1v7EO14ZtgZayXZu4syE9DgEerjMFvpu9J/gPvdGWXtBAF58d7Fk4NgdQXK7mEKx1g
7tLoQcXXvQGay+uvZWFnhOPS3+NFLUlaCw7Lfu1Nz9GbPGvHaJ9vmU/O9obcFAd5Fz7U5/wYrOR1
/tSO/l2NfE7jxum7R4cFwm3wCpW0iBz23XzK7iG/fIGBQuIOm2o7WrvA107yZ7fXV8Li54Mp5nTX
MEgq1RZlcioNojmo3oWebgYZ9KRaCn+ebq1o/Uda8O/ziTniFVo0onRd5CfUY5JXnGjyI6VNeoQ1
M9AWkzah6UGw2mmA6d6PWPdbVHKlh5JlfSrUmD0GZjUc83Esf6tkgNPnSAkQVQaaY9CClil1ZzAO
iygJCSrAqFZ/1w6M+qlWsOc8bpnbxXLqLhrvceWVLTwSnydT0NICjzyJSQKpHXRWt8O29fpNfdC9
bCM3iYvsoheey98wcD+Ub+KYP2jYguKYt/uSW7wGDczf0zSbeJ5bMFuHh1j/XPNtH5o3DfqMr6+C
P3yhf98ZcgZ/X14P5QR4Ph6w2lQb06EucZpdf9M4hVN7r9/DbeGmW/O92CU3IL/6jcfc2IEK8z90
zPlAo23ijbhLb9bOeJ9/IPg8M8OVmuqJdWie0IYIPSwo6HJQFkplb68/8ELI4trfzzv1sY48KvYI
NaDaajiFyX/XL/z5Lxf2LBYOETT5yLElp1TcsiQ5hcUdfItXNh8LS3jOHu44bS4U0eTU5yl1onIs
9hKNdl6Ob7hfk7H8iquZJuYcYsm4mLq4SE6qbg0XevTNRTi/FnEvQ/HvXBOX3uGPW6i2CwXvp7w4
laLYB5CD62iUNKbfZgUxObSrHHU+ywnJ4/U3sjRol79/2Px02FZV3M6KE2R/QNHVrqF9y5MWNb37
r91gtjRFV6I/1Cpxg/gY0lMbnUItdfJVE7ulXME/GOE+GloYDeenUuPT+zTCMxpaZR3qXZrvizJk
hzou8ye9R2diGaMzLeUqPxahVv+wpM7Ak1PxPgfsY+Vkv5DLYnOIskV1WaZNXflBZAt4rtTddMdY
Nj0yI0D63SwngqasjN+nOvT8Fm2GPeVxvkfrCbwpq9o2ITJD18aAfj5EsQEd1+g9vG2Ra3fhpsr3
yiy0G67i/lDaQvMiuMQ2ThTkZCWgX6bav1OQzUd0tEx0IKVW56eNhNtZYT1J1qLnFVp62y6PjQzX
FAOfxwNmzbahtmmadNC1zqcCDxyL9pwIjo6U/muFKDYHMoed6Ek1jKOfSoWUHNN7t64D6yVmLfta
Gp5Zsz0lEWbTg7upfFJ+N/TGq4e3FK1SX1k+EHL+vT5RFSoKQLGDY6iB9wwNsDTPKp42yMOt3GHh
HcwxAUILcn3ibeJ3hnLA88AR6KGn2f7671+6+mwDaU+0T9XY86NRYW8AZ630TPufX7v2LFQW6FDK
Co7PlFmqbWrqo2eh4dDVDHvlx38eHNkcppxgwuYEMQIqcR0d4clRpoFLs3hv9ruvPcIsOkJZiEaD
aGR+17+y8hmVZAvNCl+79mzXwtootBGMmJ/axb5MwFOw0Sla9XSNkrM0PLPV245VOPKUGWAi8G4X
tazZxqnKt7UsAzT12dHKB3dpDml/r4F+HGIQlHvmq/zFpj9NehzRlnV9kBZi3RybXOl6Z5tWO/lZ
FL6atuYXhnaoKvs+jagfwmH3+m2WHmG2jKG3ZVVUThOKmU14qASTT6hL5bssy9s1VcVlSX0StufV
h6mHb33Z5NRHfN4PU+ejDUdzpq5nSPk1e16RV9INK+/kcwIOtMqzhd2gPIvWUFahuMzsV/RSmMKx
SBeHMGlqqtsQLlcuU2Hryv5CIBJoHuuGtS/Uwsybo5WrMc+kToLBL6abpP1FVAP6xjkJ1thBS9e/
/P3Drkgv+iAAJJP5aApBs1SWncsshZnDMPCfUSnWgvvCrDAuf/9wG0ZZhd1LUPlpnaJclI/NUaF1
zscRdK16uHSLWRAomqrrR4InKYpfUczRrCqdMFpzsFoap1kEyKM2l7TI+LGuoiO6rp4KdMVBwI66
17hqSrH0CPPln3TgY0KBfazR6Nmz2w49+9h1rwSAz886F+rOX+9gSs3QCjF5j3GttswI78WYv19f
9J8nm9g8vd9FjREOGb59RWhULqtDbV9kuXClLe5l39ivaRhmB5bF5TYpqmolk7EwXPOUP2D2rC16
tDumfXxGCfQ5CqZbimav6w+18MrnSf9ONjLHB2vyO8vjaXhPsvKlj2O0FnvXb7D0+2df9bxu0rxA
G6GfWiawsS3Ehlrd1qBwTGTlFkvPMFveUs8TiyUxpq2hNnkMLgpH15RnifBEYiNZmVlLIfIfTrKF
mhQ3a/sYKgd9YXTc4RtcILeZucRydeLwtS/xwiSeg5EbbNgj+In2fszHOyXHuwR60OuvY2msZkuc
5aIEP6qBm032i4BVMgn0X5N3tMCvDNPSDbS/FyB4xLxQio/+ABNsiMNrc0Cp6qYjz197gNkCR/t3
YZRZiCKejfbZvgEDJK+7wmlD6lrxuLaNXnoFsy+8iKKkKtrAOk4CmfKgQxduJ9a4igtrYk435qTU
JDaGwXGCV0DfPqYULr3VuFIBWbr67FNelDyKh264LAcUaeGgWtHTJK2vLbZ5L5dGo4GhgsKP1KDB
A5wJpmNlB/qpbSq653EffPE+s0UNg6ZIpLLixwa+iTA5+91V3AXVakfzVU3a0khd/v7hg61RQocJ
TVs+oFZslwWgukTp0Hgyk2sf7IXlMO/NEvYwxVQLg2MBwWEA8bZiyCUm06Zdzeov7Hn/JC4+PAUQ
sWPH6MiPORiqZKIetU7BBOEVcIXd9+urbmmkZqt6TJsy6jTcQ0ztBt2uh1yCBtnzle3n0iPMFjWX
SVAUvBp9Gpf0gaa9tS3qJHqAny7oL8ZU7UlmJ0/Xn2VhYz3vs0koV3WV9+IYlvGDxnUAT0BfCsrp
2VKdcOPO/N0W7f31my082bynZhrilAwCoDmYagS+zdE233Rk3NAQ9DtHKo38SBPGvpggmXfKZG2c
JmYR4/yT65kbMe0M+NgPQ9cfrj/OQlict8sAUlFWdFSTT1LAsSqdvSfjGgd4YY7NG2VwJLSiml5w
CgXbtTnEYWOYXLJuawLaBcUT+/P3DytlgnqlbnNgimQOAEyRD/W5mtT4zjVZuyqcftGkNjxNit7X
DUtuIGEDesea9MDVkm48yS7gnoS6aGPJco1QvDSkl79/+FFZblX6pEM1EvB+o2sTjNnrzfW3tTSi
s499UAUDLajBj+b0ZEl17NvnPjdW8vNLF5+FBLhm4vJaGftjXh60Loi2bVj+CCxN317/9Quh84/E
8cPAAJ3YGAkh2KrUljcM/1lT4/X2z+qr4f+fVpuOdMXFBdInmnU31qmPPq3c0QBGuf4AC4Fm3mHT
YEbX4F1CydhGoJRpOhQHAI3mDoOUGFWGNPuW2jJ6i9IenYTX77kQb+Y9N6O0pcEaFflUlj8KMSVe
nXW7pmmfbVjoOpZe/vzajS4/4MPbSbFIRTRgtRJxMwDRVMgQoAiIOyfLaYPQu36XpSGc7QJ6u5oA
qxKxL/E5uxC4huAJRDiYUeKTxE5wCu9PAdX1FxyLjZWQvTCx59220qY0roMAakU9PqbJsA2bb3JY
M8ZbuvpsucdTqqsEUjTfApVDDS00sZ2HPv+VL+nS5WdLngAabKoGp2t8oL2k3IkYOPXya9F/3mmr
khQCwdjC0V10QJsMZ5DtVo65C8Jl5Er+nk/FANmm0qIcoz7cyiQ8Yxdw1iMQL0ZgmVvxrS3qM1j4
oROgQ2dXd+3KiC2EmXlDFkh6NQCjyYT25EI/E1W0h6mzDa+OdG3fxGO8JgT63KZKA8Ph70eEdB1G
MCM2UUxl+i6YSHOAU3l+CIEfDWCvfW6CEuaM46jtIcsGeFHn5NyaQH+g9360VyLEwkjTudxOg6sA
xJaXExodL/xAT+Ql1lewTTIaPBcG7pfjxx3bKYlg8h0HgMwNaxr+zxc0ncvvxqQuma4Q1IHccuML
cVOAcdUfVfPexbeQSa085efrAPTuv8dakqJVXZ5iI9T0uQP8wwTuZsAAm8q+FCbgXfX3HfQc9hkT
kIFHY3hV9FfeQx1L1gz6ln7+LEp0tRWXTVjyY6J+2JZwQX5ysiDdX4+ql6v8m1qGY/PfP52yOGlS
8P+OKhjv9FYcTCA/r1966f1qf1+6Re0sB6mu96dEg9qgbcPxmHQlc6G7zd85cJqvWk7U0dKmalx5
159/8+hcBWZkglaTBK9xgnSioa/x+CiAV6x/2tF/159q6XXMsgG20nKLSmUfO7DhzzmB3IXYCaC1
9tpmZ+GVzNVfHFI8YQlUFCiQbZbO3XZc8yRaqGDTf1RfCDtaVmGmUlIOnupAlQZZt0ZlTf2X2DbQ
diBTuXygINHB6nTXDTW756KYjmZF1M1Qg3zVWsOhqUzy0gmwAwF97FxFJ+ibS0M9gR8lNm2X0H2v
xIhGDhuIsi+N/Fw/pjHQDSHb5uCrTd/IEKARQuxDJtdcFRbe7FzspNuWbEuoJf26A7cxgrserAC2
1EzWOsY/fbHgc8wCUdCDrMErJY9kULemBgIGl18p7OPSl2f6sAULLKbMOLajY2pEALODbQkbX7pN
ckE3OFC48VRo2y+8BtxqFo+GFAwPVRDwwEIAWpsXLTUPU7BWtfv8y4jLzwJS14oeHD3gxibON+00
/Whzwo+pbd2UNP5NWbKJYuROkrB/beKmRsYPJ/YsqJ+vP90fFs8/ARH3n0WtIAwDA11k4tjAQLgs
v+k4B9RGtyfGLzKVTgKColG8gSwwIW8dHRXNdynqcFPOzjRrPE3X7zpToRiLM2JEt7pdwKynPIdT
9o11eyWmZzvSVnodlybUbKOUJiRvEpNFRyupf4eRcCNavV8fh0+3QhiGWZhjoRGXnKWo/YDOzyJx
ymgDxrj1VJXW5votPo3VzJyfiXgR2xWr8KZtkgI2+Fjy7nChSwZ31J5WYsbCCM3PQHAbL5RsjejI
JuhK+/4QlWsn6s+V1vj9s2NPqSYAhWqOIao1l1u5h5b0XZ9pXsleAj15zdrvGmmdfEBH2NhtiNH5
VpqsfFwX3s/cAmakKeftGCegdCIlVudTC4OQHuRyORRHsAjX9ORLAzgLLBVYytzSGnksuv6uEN1R
hfmw8nL+9AB+stbmG/1RmTUKHDI7xjD78bopQRuTngzeVA4g78su3aKdE96awaBqNCgC3LmtRxiV
MzRB7bocrF4oQtKdZiZIOwANEztjZIw7OSrtO3o7qvPI8ualsFBjgsUs2WlN8rvThAbCeaifCovb
fpW3hxZM9sDFLoW2bp6k+kMl4hrl7S5Of6V2ax3wCQgGp4qjqd+3MOLcBDBV5OAWV/DJRasPuxn0
CPWGCGoq4C2biPwmSSZ/J0IVdxJ+mltSBbVxtGPZJ7tGVZNr1QIYx54if5SBeQnUVLGBupefVKQb
N2mnAf6qqwdT9dylURrco3c2cepaKx5RkdU2IgysZy1m2Y+iGECGNICfJEIBxdxFJfo6y+lMGcro
WkP6HXCFw8XFIpeuwXsQmXMKQHOiXiIJsC5ApSbooFqwMjU/nzLGfEuJxGbB9baQx5jAckLjbiXl
yqU/b6thxryboIYzSkEh5z5y0lrPfFD8gcZT8q53CoiAgViPuj5UQClGbA83HezDFU1PIgVZF0zF
cZurtL1Dq2O0s4YYADMSlivVtE93DxBNzD7uUO6mgGfq6bHhCaTbLO/fJs5ANE3z1aSl9qd397MV
cxnzD995m9VFgiWjQybOwi3tmvG25bLc5xR5BKdq4g6dqGaS/UTvR1XvsclQhw70vkdN1Ko+CqJX
ttM2rf5o2gQiSqMkP3StDr+lLbGdAUT/W5PAOMzW4+BR5lPawMk6Nk+N1JJDnVuB3+U0fDTNFFLH
ri74Secj8Kk165OnIayASSUh7MBqaKvgqELzcmOIMmxgFHcx4zC6UnhNHsGQJECzBowTKPNQsk1D
h1paep+XdrOtak0H1d2EbtIMgMVlSu4DivUmkCffZsYUoYcqDUf4VAOduVW53u7RsEYPhHXpHqce
w5Nm3jho+DHw7R5rHctrhA6/NMxvGrzsdg0ZG/A7A34ce934OVia7YOdSp60EWnfXctaYFhGg+xH
ZJ1+CpT8PFmidz1qqmYjqUEGMMQhWdCMmOeOMhPiQRoT3LLAsnu3ygu7dtM4CnES1AKIZ8wBDQ8g
4BjfiopUKA4PILfLtvZGOfW+AMDGaUAwd1OMV+IiS9v96o2IvXWyQ2wwaxZ9J2lVeto0/tfDOwbv
WGvMh65v+k1Tl8BKlJYebu0ONudo9ZGOKcT4DjcXyP7K3go8raTtz2CQ6klcfLB5HLJvecaSB8Ms
8m2Afmmgbrs29Www9uEkNvFd2afDTysCqMFheWtBqjr21a2oKhhgyJSCjpy0g8fQ0JujjNGL2ymp
hJvmEaxPOq3AuWKgSFkEyGe5OH5T4nSpZXtpIenvSKbWD1NvCq/Wx/TAxqF/S1nJsVC18ZHhShts
9tV/BCehTWHBVtGgSeelOHz90IPa1lzd7OF7Azb4Y2uD9YD3YjykeidKJxgEvB6b2pxgY9LktguM
l35kMPA4YOzNHcs18VA1g/V7GNupd4wUjZNxASDyBFrzXQMs8HtKO3FHRJvhUSsiX0HfzHZNYMBQ
CdkYxpwEiXkv7/roDUfz2nRkyY33lNG234q2YTejyie0TKSxsD0aDDl3JY918H1MZbsk0WEOAUSg
Aiot5w9t0Jv4Z5O78LyC0NQmJXRddVC2TgaMCMj/cE1imd05oZ1U4PFaF9cDjiSZU6UBLhrYwQZ5
meiUZFr9LRPcPskkre9iSwCqXxpWwjYC9U1g1xvSPGVJ2/026w4uwUNXxp49ZvwEYZK50RhwQE5O
p2kbxsZ4tG2sukj2ah/DVTBucmiVVab2mpn3z1KTjR+nRncX96LaJnGZ3QH/XqAqix3JwEDUzPkU
bCthDsek1K0bTQn9aFcGc02lW9uha7pzSeGEU1opbAZYSvQD7OEZTHbS8r3A9t5Bc4t6UDZMBVoC
G2NIO9QNfil/wQkBvg6j0ZxDCcHClINfbXQhfA+Ux3VEus4ojqyAOQSozqLdJWUEI6BWB7gsbAYl
PF314qasU3SfFzvzSVH2rYJPgJMGcbJNYQ62JXUFkLsOyweRhDJ3m17vzjW6fDZguXcbBRweFuJQ
B/CfqXvQyCPV5xfRSbKhVWQdeJJoe4jki980y4wnUOSnPS/MtAdvH24rsZa3rtXEsNUK49L80YDn
t7cGopuODYfjnZZU06EbOwDLhdJ2NtoENjgcVZ4JPPyhJIAFW2ZrPA1pDwlSH9oXHDkxHFvEk9dL
UFurFqgwbvfdCT6+9PtoxmTfJ9R6Scs+rxwbe1YHoTfZ8Rj0cAPCGXtbJrCnAswzcnoYwTtlXQ7b
i9neI0xV7DslQuPNqO0s3rLRQlt2IFTzMsTMus9NFt+RqsnhgaSCp7YMx6eAjLZb9zEgUFaD8Knj
Wzz1KKkpI032vBvltpW03ASsse9Kuwi3BsCtzxbW/Y1qA9trLLs8TSKn0OeyCM1bhnYb2lmKr0fY
elpVSPh8WfRUV8Q+Ywc41o4QCbtvqSHhNNLyM4/swYlGOGiR3Ii9qbefW7hKvLUcwdNRNbdg2FPq
7bdMSWzmAsDcPAuZWAu9WgrUm6YvDrEyxvupsA28Tb3b1rYBOloeRB544upRKiN7qGQW3ZNmELtJ
wGDFLRkDFLFN8D5UlmvnqomChxJWij+zzIY1LKBlzT61x+odxhjkRvW1PMDdAdxzve8zkKfzep9C
jwAjnRJGRJFhF2e7KMxXQ4tNn2H43jOZREeieswkfSAIVCY78MHMNlTCotlKa4H5b8P3po0D5iYN
drSYQrAwC6Lg1zCpGtT0fOjum4CLU4Bj3Rsk6dk+TToNNhFNxP7T6jr7rlJTni0Dws9REv11TMvu
ifAo+d7AfKfcDN2IJDGsjtjGbPNCOm2h00cbvT+OhX5ktyKTeEoDVU8ApoZ970WVHaPRQBe7Mk2S
m8AM+y38xoDmU9jWUkLMQ0f0cGdqVfs6pMTYIkgOG03DHsGUaejGRZ65VVWXXk6hzcC3u3rv8I30
mnZs4XnSysGpmyLcDVpiAVxeBTeVAb9GErPqFxp8yLbFbn03tQL2FjbWk6qK8AU2gKHXdIn9I0T6
1htUUHrTSKPziLq9RwqD+mPcP0lr6N5bvaKuslP1i4GC3qIoZCZ3gZ7R576umhujQxxiVE0ErfEq
iHGmuHBjAlY2r4WW6/sh1LLEmQoG5vIoUb8ScGrLalKc4McmbvuMUyyEGq3i8EDR4C6Eo0Jeo8rl
ACFA77H3jFzU9NtNEibxb93qTD9TqTqjp6s6pyMI/VPLGGxFaBX2h6RMTHhFDZyP5yxqpl1mRsYb
Gaz6jpt6skVnFRxL29o+gEaTfjeArNgnRjDme9vIh3vTjvStFqJBGfssHF6ItDeRjDWPsoGAFyNh
EeE02HnBa0i3MWqmXk9HGohuV0RBfB9ZU0I9VcRp4faVLeA4kgzfwMFECNZZ4tp1S/Y4F+PIn0zg
tzcGq5krWaRNoLf35bMyEqAVk8aGvi5XlbjNWw1B0IQpPJD1YSicpIjoa5eJ7kfAYBOjRF3cQlRh
wC2sMeG6AkYvvHd4wLJd3DYZHHSymCJphI7MbNvZCQ54/8PZlSzJiWvRLyKCSSBtGXLOyprL9oaw
yzaTADEJwde/k17Vo4skosKLjnZ3QKLh6ureM9BC2wkbPhw9DLd4ZAaTATOqQcONsBJDvdXxQRzW
hSmEf7uSQ/8AqRH5pTWq/lFNqf0ghEtzGAR1OURTMhPsNwosrtQdAgs0h/1UNeN/VJSUQYIDMPHh
4TptJqQ/3/qWjbEnOlzbQKuD0JPIG/g69Tk0YOG/0pNLSU0Gq2U9HcDzHOgT5CDtAzWI9Ri3rWnB
erE1QxnLBCpgk3Ph1KXnZoyHMhizVkJDQzOQRl0F8G2Zsi4c6kxiOBq2YXUu7ymfxB+710tU1Qxh
/Ol66dyNkHYDoQoAlZNlOvZ1XmB64lOwuV+lbelbMRniYE1d/gad+vIIEk4GOj1VCMh5cqC1gFEJ
w334miQD8Yn8mewgWqEKz40QKIIqNoyLZgFz6jEO3HWl0ZiFULk0Awg+w2CoTIip4zCBhUbVZPpm
GLqi83JAR8O0ofZLh2VSl/0BTAV9h6OOfaMdlgdOZPgc9FnR/+C1o+DD51pbGBGUvjLr5j1OYljn
dTRPgl5EEwwluulXOrUihrnZUOH8Fxp7ZjJ3oSiUD+X3VNPgeDyipHBucsLPcBTIXngJo4gExcPH
KcaVLweytQ+mTDo+7y30Z6YsUX9IVGd3loRzhWjUziLJlhEy3JF84hecUu1W1ypYWozQfAqzzo2R
d2vGAzd7teWmrcGSadTAiXaj/mBKtz2y0YXyKoEmkjsh/0hrph971UaBrUb3dZD9eM9prt+nsIra
c7gaBg3s2oISGteXaww9wwqlOkIfOQ0UsAaw6COQ9eBGXByNLsd0la7lbEdkUDm2Ww9xORtFCZIQ
N5xs1f+Fp5UJrGhZbFHTH98bpNQHF+thB1acuUk5Kx94IoadwRx+7FrKNm6bSd/UjDHIpsn5iWqD
+9Dingcxs1yD5CuLhF9ZcQ/TeZgseVpb1aZnUNJBO2nUJ+lZMDc/KBg53bt2VfxpKqgVIJyiPK8P
st5wx6r9CLCKONDKpP1lw5gCpmpiSAObW2XA4rh9gduncdIE1Ws/zhtsUjue1KsN51N0OVP2Xvb0
emO0Rf6YEb28I5DTq0/oNNCdySbxoEA92jUgIm7ryUZyxKkq6m006BzkIS1Fql71fSjqdtrZOhC6
ga5i1JFqFGQaw8JpkdNuS8EOeY21RsOH5ckfTZDRd3o9P5dGijy+j8pECxXRxz+ViO0Huyh5th1G
x0ASrZBcwAWwKU7RGEPLboLNxQkfaVD4aRBsTc4zF1u/647oIUMeukyafYft7wO43u5kxuE70ndo
Sg48Gw9Qxs/3FqFl5xlZF9+lV2PmAlMPeJPMamRDWZ0H8C2rn2G3kQakHtPH3DXcn+4Iy1nH0kHB
xQ9+dEhq/m4YGR87rse7qreSo2wSd6OoaUB8GOZrVqR1G56XsIRrzdQU8LNo2tep0pEiu7y/16ZY
+95adgxrWiN7djVNRmAi2hH+x2qQfjNOSAoQnC2wPt0UppCpVTji6sCo/epMvUG6O5ZR57Uwow+r
lqVYsMyaDF+zimoCTldNP3IggyHEnok0BKXTOrLMkrjldDqUx8BzcDpP1k63MUwYGaGIrsPAzUBi
wioHZhlRsZe4caVeP8Sj6ekNUrJp0J2A0SI+1y63flnKQuNMDAUAC6MFHlaKq3wMCluAHoxxtLDV
N4nbwpeosu1tObiD8pw+gfJkT6cgRpXdQpHDKuArlrXtRYxDe4//nN9Dsb8VIZ+yPPFyCMX9TCfL
9h0ObyUUHYsDMfM4dLoW93+i4AnFx3HclU1RhYnZk3cUCqyDgB8N32RwuA8asMVOBXxBwmjibhAp
1GmigjmoOyhHbpCqUNcfDNP+Y6SE+xydzo2lxvIeXVxzMw1F/q0YjPg0UCRv0I/gr06Jyz8UfeNf
1Zh3YSfhEyaHYTwIXDahXEBg9tNSQ/s2gbbvR6gPBVGsSti12rz2at0e/sCMVGxsQiEOorHqDWal
+kFqqa08YmYxdNxlEdrNSJFGu+MbbVsXFziU875nsGX+FkW5cmHQ3ZOzcLoy0C29xImOyg0qr+Sg
A/oM3TkOI1DHjvyiREMGpsbVL4iMDmD2Z4WaPNfsMrRZuzGELWfj2YnT+ZLXKsC9ugrA2kFSGbcD
ILSQzOi3E8hOsBzOEdVjJF4KjG6MYlUdesOtnmrYJ33vUcitPDn1MaI3QLjNlYUmLEGOpZubfmaq
7LuuXLVRVdu82RDahFYYkLq444t7B4/5AQlU420irrPrYNAIM4cENR/HaK/muAMazW0MfwKg0YEZ
n6CrfH8tdBy1MbmuJDtHouJKkfqKN2Q7QhjliQBl/gRHElgCDQ0MfOux2MW4BW7rrih87JSrkww8
CyLIEfuDdNSlg3v0kYlB3zSs5ncWINeTpyDWDc/krP0BRVZ+uSZ5geFEVuVNTDd+t1CcObftpHtk
tHFtBJ0qNC0lgqRDogU7xBS3Om5i4HD0G23WbLWs0oMpxwoRbsQ3roVamlfWehWaaZU8uQmOGCHQ
Z3TwhT6uM2VI3cwIRq1k8BQtIaM7sUhupBM5IcUJtGmG3kCa3MJEpxHD2eImScLcKfQXuJIi41Jx
AxmzTLCt7A0rHCPl7DWU/n2377VHHfkOLF+HLrnD0qh0v4Ya2ZOWgRoDK0yiPZpqaC8sZ6MPNev+
pU9zbZvnXXlq9KLfCDMV26LGfcuDqTg5xGMf616VJ+pHiTQYRX84QaJ1iVR4klF8N+Kc/2a0hvxd
KcqeSlWIoMDU+grSVPvEwc73sijCL87tNiuCBGdp7gnN7h7yFBgo7ODp6DJYFxtOWp+BkbX2dh4P
KHOTCIClQYNCF6h5w2igRCQVhXpWBjk86AFrUwtC+lihVO5MW1skcai3rYaaGmf3ndW48FVK6yHo
HMN+h1YovPcm3WHPA9goIVg8yPParrwnXeacua6xbMfgrgJ/ZjgZ6j0yJmy95gxnLTiR68RogoRm
Yi+5FT0QmafHhGFsNhaFznVCzVLfjdpkm8FQIOL1kpRnJ5MwZpNDshVVBj83XLXHINevGQMV4ofF
uBXaNmvh7JyI9uRE0oBlJK/DDLnbt8zRxLkeDNwGIit6bHibPhtD35+Fa+o7OckEw0sm6NqxFqXi
aATWwVKM7h0Siz0To76hqBZ6BYLgqWXdANRp3vxC6brzaetC0w1w2sOoemfyFQTrUDMplS2gZOmO
YjsKo3mxGlHDctfMDn3kwL4a9ZXqO+J8fSkmae/1VvZHtOaro5ly+w6wleKCglH0lkNw/OxQeBXH
TW4CsRdlAdMK+B5aHSztKC5WeVSSN+jx4mIO29beQ7lj2lLb0v6ao6uHg2bh3wtX5n9wqKXgleic
A2zQNn4x1eqhI7x7NQcCJ7MBy33kQ3Ue8zjepijTbWr8z0EEN+rNaKNsTYir7iIGvxpcBp5St3Vh
94LVwTLAfCmNtTMdK7hD1xoLajtO37TEEc+o6tgn0djEx7Yq7ICrKlObgakkcPO8tOCgMdIzABwo
FcL0GcLOqAHSUFea+Q5GYI8oyYR9IRJs/nvA8GHnoQPC/lhTK3qO6lheVK2a50gWPN5za6ydjZV1
5FvW4dj2LdZPuG0OUf3e510LS1vS6L41objtQdWQP+vxgA4h6tS6x5ooO5i42mobKLZZr4ylEgbq
KGJEk7x6pDleqqz8ydFhs+6JFpU5e9IcFGtTo91qyoxCoSPNCQq7GQ7aZAISDk0o3U/6gg6ebvTQ
aKxBpaODbJ8U53B8K+q8/JmpuIVPl+NYD9TJ0ViM3Qiem7CIjBAM/6ikyn8QLuBgxMr2RZVT64YI
yLBURm9+x7JYggLsTHHwtW78DHfRCVPKhpTZAQv4qTBc2HDiKEM/RocprUDGTowViMWn5En0zWcI
i95o9U6VmrYvEtaes2kEN08ofs+0tH80o4E/VFpe7gsomZ1g7sxWkG5LcIMZoqFPYoLlmaAPZFfa
XlLoQKUVgqrSdViostIIUKEvV0AynyMr0aicATxHrY0MxEp+sKzWtH2kme1vuH3bkPFK8tAZ6t9D
h6KgN5nEhlJfjVNL4rb+1Lt683R7Rj+HCPwzG/vYKxSZE5ctq3FJM42AIW/KoniD2b0v8/vbb1jo
ef5HL0dW6ZSpAvqMo/KJ+QJNTU9DVfj20z+fMHuul2NCihgplkT8FBa2JOQN8gEiGZl5GlIYH3W4
G0AeKdHlSgf3c1Yn5uwKZPzQXEUfOUIQMvmhz9Gxtx1YE1bNvsqbHXpIuC254pX1Q8izfGu1zvPt
r1zqls9QJC3lRRwRlR3AS2/e9Ak9kLyy7JV1uLAG5tjXgRhoNdh6cuCszo6T7MiGQvr+YqM1i85U
Fq3pyS19xgwnkrSZVgLgVh3MNvqG6mnxBmrQ8MUxur70w8SMdUxGAi/qA+yuoQ881M6jbhb9l7Bz
9hwz2iMjMBO3rw4C5VwfDt5vaZcxj+TRE1G2DmMvmW1vT/bChmGzGMS0pLNxK8sP7gRP3cRxRj8D
xAbX124tji+8Yo4ejeu2SUqCwNMWuG9XlvoVy+bdou3KJyxBMOYQ0smx40igjHboSpzkXtxc8UeM
miDmUFs+VjkCq4bz1IfUlR4MRJFznpB3xLhG96bYoLtq0KO3LM96mOBKG9U894ubaQ4R7YicYggw
AXrCIi+tkeia77dnbmF9z3XoKLo4o6Okswdk576EmkucTyusg6VHz1a3mXHmFAKYFtURmKhDouft
9m++hpD/gkXQbfn/bdPj+pTEvC0P7SSHd9iL2tA/4fZDdiXSANfRw+MZkIrvt9+2tPBmxzpsTl14
nQMpNiFv1uSdjX9MbIVhtgALtekM6tgB84S0rxGHodRg19Ez8zjkiaSbsdSdLdoHqbVHtSoefYgI
xtkOeKzomKKhYO4tNDd6ePTC0PZLXzqXlUVlMjWLwcbZTsB0KtrsJVLD+8j5n9vPX1gQ/5GJHQ1u
d0nFwdUztzBxvkfx4mtrba4Oa1CIyPeJig+Fovk5hvLYlgGZFt7+4QtLwJ0tAWAhYzSTgPzSk3hj
T88JsTYFSM63n740LLMl0HRuDnpIGR8U1DV7G8KoXxJZgDnnLCzbWkI1R+HJTS6B08k80q9Zfi7t
wdmjXScFMc3JykOs17teMx4jKizf5dNvQgEER4fevz06Cyf93EyiHYVpXPVED2M0wrQohuU4PI6N
X2aysnSWXjDLjjRRDj1vIiydIgMUo+zAv4NyJt2mU8qOBkThhy8uo+tYfjju4R3i1gAexAezvI+b
kylbnxfuyjhdf+4nQXGua48+VNGWkBM46Ogs+bAZDToF2QUwI6Xr7CuabBRyo5Ul+/lVBwbP//8l
MTT+GnvskqMQ/Q4wmc1YOMFgJEcdRZesYFuO5N8SK4nM0ttm46aIjEqU45OjOTl7HQ0kgJ5hVg6B
RqnOetRu2iH2UAZ4vr3i/gkX/Hco9TkGGdXHHHDEPDlWyPWET0ghPSfS3oaqyqu9ExPBfDvh2nHQ
kLalPamhK4NLcmfGQDAlgEsBj5rANsNBffPVqAvbo0z032Igf0bUMNv6FxMinvzczPk9XM6179YY
S1TYpTMA2aHUyuH+6dKG7ufsoDTs2O5LYpenrKE7Pg4XUenvuSKnPgXqYGW0rmHqP6OFl8yCIxV1
TRJAJk+DrwK+qbcZJKrt0N0YQeXTQPmQQNrLrdw253KrBWv5oHWNNJ+9dxY2YeV5ld+GAUsXjCHZ
/IJX/BatsLDy/0jv7XS6s/yfL0+Dl4S613im9/T79xoD7NPzAJ88C35AMHQWq7LqBJz0Fqgr4BTV
8GCYcnN7TD89EWC6O7tkR0pElq5UdopLIX6aqVFuuqq3VwLep6EbT59t3qw2rVRH1+MU6+c8fibu
FcD6kE/vEJG//fsX1h2ZbVjeWLoR93hDr6FbVxJNeXpnh72OkpBZrQnPLszCXOtQMbCAsLmgnote
ikxheMJgNERXMrOlb7i+9UOwVto4liY8XU4mXA4K7bcs4WufaoFYszVYesF18j+8QAf0WG9t/PxE
wcnaTYPSQqvcvWjs8fYsLK2i2e5HbbEradqXJ5ZaD21Z7YlrBl979GzPDwnaUIkJv+MBPaCTRvKw
16I1qbyleZ1t7Bb+AQDepdlJT8SfSbZvXVzsQdI1VyLW0vPnu1fH+ix1np1UDIJDav5BX+MAZ/s/
Xxoba7b4xzG32kzBwKTG3fsp0yDd2+vgXH3t6dfV9GHV5ONklWbvwq8C4CE1oGA/rcHwF8ZlLv4F
IFUNAXlHHSEzgN6EZ4tDF+1u/+yFxf4fua8chI/OhNw5nc5F/ju37uzmu8hWEoSFiGbNVjr61hWs
yDk7JuT3aAkP0ExQ53L0VjtY5b3e/oSll8zWPM5nmQB+rlBt4mFhQguNnggrrt0ETyUri2dpnGZr
H5daIwaidzy6KJwy9p733cm031NXX/mKpRfMFr9sdeB8JqwfA4FMTQQIDHSZmlz8Rpa3RghdWElz
8S8A6lsbXtbQexHvpexPLAH3qcs3tydi6emz82uQMeCywIUfuZS+xiXah5s48W8/3LiumU/Sirn4
l0xkKaB8o472NvrLpDecq3MbyJD9bZ/psXqq1qqyn2a1IGddZ+jjTobwKBUYp2Oyh5L0EE4nd+P4
ZVAGyjO27jm6kEPxG2jnDURXV166cCT8I4d+eGdtjlYNdXN8HJd80zo2WBklefni0F3f+uHpPEE7
WovxRTWaqhsryDZI1/dwdD41HvSsfboyR0tfMdvuRRIRC9wCdUTnLBD2N9auXcUXeOTMnG1yOUKQ
QrUDbBmYld3lrWD30BOkRw7eEDQziAM7jxTg0sSUYLPVDg8oJBf2RjLqT0In/ZY2HTvlsk53jNX2
G8vFsIfmRHmq0L/1gTNpfWNMrDuRAcwF/0LWAZbjdmuaEJ/TfLGqZgHEtkqwmyaMDfHKPX1Q36KH
4s450G3lJX7tJ9RLLu6d9CZfD/LvXes5G+3QPgt/TRzxnwzpZxtoFmEmHbrfrMYvyL0uwOb0Ne8b
3xdwnrg8h4/71PvFN+VFedvT958jfCewOHTv5/3V7+16V4B0XJhutICGa958C/Firk/mFP1AhwaS
WLq9SdBcZPLFMNdqZv8G9pPP/Y8cWd5rtAUT6qjt2lAFmkd2lQ8gk/+n81xEji6kuHzkAVxssQH0
lRNvaZTnKmV6CRClZmOvDf606UN4O51QltxY+DOGoz/4I/5k+y6oPOa5XhuSoPdAdvJaz/A4fBAr
X+y6Q//OfmR3DqrYwLZ4xE/CNbbkP625zwZmFt8SO26UWeEXNlgFxik+ljAdAW0iBPgiTE/xVoQO
LmaAPYVxAMeI20FoabKvf/8hBnVKq90U0pDQbOq8KhYBPGUc4+X2wxcCz1wiQPY2HaPr5urtTeZe
uPx1+7kLfjTs32H04VdnUW8CrIMHy/f4FRgE77qQrKC/S3fR9kftpV4cwp/Q7wP11zpcZ+ownDJP
nNuV/My8Hp6fzdYs8NHGLfOI4hcQvDvammG+S+DDGIfdLjpFJ9evgyZkZ30D5wmYw2hBBMMpa99t
er94W9up1jVKffYrZtELrMTSxfGOVf0whsNWXKKDPE2BgSjCsXrkkYXk0dybezBDvZ/CL/3k0J2r
CyweLuau9Mn9mqbv0kkwFwqoa8hAtRoGxK0DhQAWP7o40q4Fhm4ndjm21Q/tRwTu2p3hQw8kaI/a
c71be711HfdPRmIuIgBAFW4P5XVFBLb/rfcGD157Pt0mv7P7eEekN95ZR5yAL9GGXtqT/GlviqDa
OMcEs2OE6Px7WrA2L/8W+Ge/ZpZyKUh6UcAzkKuknnbpnkXpQW7v3n2JkSCd2kv5p/1l3N/eDEsZ
mD67QGkM0LcWHubH6eI+lffar+KMCkU4bsjBPGGWV0Qm/sX/zz5qFqBwggNBaVwX20Gcyvv6bthW
W/cRA/rkbic4pxJf966eT2Q/bm9/20IAmeuusYxKNjSY1SExfAhU+UbMV5KihcCnz5KvcQLbJ9cx
aqJnYEJvQV/2G2NNo2Ypr9BnOZfuNuhHXQ/RZlOCv5P45gPZ17v4rthZx/qlDsx3Tjb2pd1AJudX
frY9SFJ55Tn5Y32/PXb/crDP5msWogDKhezb9ciTm9Ev92JPt/Gu30ID7gD19m3uQzsxUFj8/Z4i
SIntsJI1Ly7/WVjSJzaZgl3dtLgHSOf9cM5fzP14yffuIf/OD+mTXMsnFlf/LH3qIxmRBu3to7NN
d/JZP2dPDnJo+g395QvYjWsGZJ8vRToH8lATVRXr6pMHDEKQZVZgtZG3MlPXRfHfmaLzpiaviFO6
QGgee78NtYsRkKPYqD3bZBe1cwKBg8Q4jHBUK8/jrrg4uwYOhrff/fk2oHQ2fFCBFHk34LNUZ3gt
oOXE9Gr2pZsnnfei8m4anWbACsQdNIyzxCunnUZIePunLywzsJkwnB+ygHS49g8m/HbrQr41z/ar
fuZPzTHadK/pb/d1TDxjZS99fvek7izExvbEEoAycbixFLyO3IfmkSeiNzo8WOlfFwSCyZArhdR/
5gGfrIZ5Z8otgH0zdayGb6b/w/Cy4PnHOfeQ5px/pYfNr8rbpN5jEiBf5p7y2dbBlVf3/kI6ARHk
7/H1gfuvt0d4Yc3PG9xyULmQPbw0uW79JU4dWo6x8uiFewCU2WeTp0E6Ih3x7Cqs/lrcVxUY5t74
Ip7cR/ajvGv39SaDkzV5UAcZEt85roFvlr5qFppHnSZlXWMyiai8AZCAapiC2wO2cEbSeec7ijKH
GBPqdtELTK7C/pwesku0j04aw21NhtpWP5lBiSOSow3zePutC3vYnYXbEpzJTC9RaRv0s20/F8nP
cQ0suaCPTOctcQFXWI2PGCy50S7yRI7pQ/FCT+pQ32N+DukFjKOVnHphXubufiKOa5fYGLte9QB3
j2DlrqRIn5ci6RyfWLABHmTX7TtlL+AOeEaCbi9MawgFatteaeJ8Dk0x6RynyDMhm9rFW9TFuoD7
smceTLFxC9EvTRi9357rhUjkzJOwotVspjDXUPU5ye7OBLpGQTAz6pJTZcP6fSS7Ii1WBm5pSq4r
7kOEbXE0OEWGtxHxLKyftbXy3KWvuL7vw3MLqY+jYcLXS8/ARh/vsnEKx4EERfvEIRKDPrVnmyvL
anFeZvvdGlDDlZFCLZ2bXlrum6r2W4RsbuOen+JuCJKOab+4iXOq6/s+/5qOINSx/v8jB2hqOpIj
wvXRfeTcZdVrTFccCK+z/ckRMTekK6lmwPIZ8wLnwRcRcYhgu9CwKR4gdLYyRUtTr///rx8hyCJU
1bl7lsFXrzPL9hEifWsLy1j4gnnLFtzXqJig4L83LKsDBxuaHVtJemvjVgaYOEanb1xe8i10v8Q9
7I2gg2FAcTZrGd0p909tRp1vlTA68EYCQksoKc1XDuCFaDHv9zbg2VeNsN19pQ1eVn9nkwzY9MAg
KmOl8UryshCz5y1fB9SNWEKiZd/Iwbokk+lcLJBVPJpVa7F76RWzUOEwmnddb7A9nM6bn0OWym1h
p/HFgjDFyv1s6RXXv/+wjw1naitA9ume417oRVN8rvTmN8SMVu6c/xKsTxY6mQWKiKLjIg3T3Vtm
3B9NGyx/PnXQ73Cq0QOwnv5OjXTcUBv4I9Zn0bNZdcOOS2qBjVzVqQdx4RH3qqwle4gXxGFrR+0F
4GoDylJ2gn81oHwAv+ZNPEKEAPq67Wth6tWzkVQlRKIccBJYxnfpNLEH08wn8N9dcDGduNmbYLUH
adtM4Dezzk+zMg3hvKw9m5ObndC4R0dN9Vf5BjNP1V5akC31JghFeJUeH1ol9EObUmdfpLn+BkEv
9dsx8+qXC/Uex+/1RM88Ewbx+9qu2r2tG9ar6jvruYBjQVjohIhN5+goUEKEwfX50NphUw4AjNRN
unfNknuovIG3lzeyhvFrlpvIOECND+CgYZxb+Jt4tepcsZ3sAoXMOO69MqlZUClmmL7B+XQaXZhe
aGzsLlMx4Iav9DV5zaWFM4vJRR9FTt9G0b7VTOh3TfapS1zLU2387fY5ufSCWfBt9VGkyiTuXmlp
4XOwjiCSZMY+bD704GuvmKVdgGq76cRjbW8Vma8wW0N6ygzh3376UhSaxV8LagpmalV032f9M1Qy
QGWOnB2z4MQnqBYQp3q+/aKFQD83FSwpgRpDztjeKfm9QL0f1KSVM2Qpe5xbCEqIt9kAsbJ9abXw
Qast6XPoP3feUHUIRJED1qTrQqip9VhZQD4Okhq7xFSx5XOOhBDeCINMoC3cpUcYSH1N353OzQVL
+C7IVmkuPtnYjhySR40nQYo03ZW4tTSms9DbdhUsx7jL9nkn7itdA2V1XElnlh49C7nSNUnaGoru
I+KIrYLkgpdE3Fl5+sKxbF/f+iGgm+5A9Njl2Jfov/lZMjjeQNEU09tLXKN6+7UlN9v9eczLCAok
7j5vnceYjju9GtYKQgsb355tfM54VpKkoXuw9fewHgsqgB7hSrO5/dMXtuW//tKHAeKTE9d1Ttme
KXjqgkU4TGeZO2DjQm4xLLFR7aAaymR/+3VL8zGLAlDPROdKq6I94jc9O7pBXwmtIfEDOahHcMrX
bkgLq2rOxVNtUk4KounHqBn1O8J1ewejLRHc/oqFOZkbFlpVl6JbQ10IvE2bBopEpup3qvtaMjz3
K+xaS4MoQKHta5yPPpC19bN0LGsPMmf2XeraWt1g6SuuS+LD1OuROQFCibkwRuOtJPQ5hfCWm8q/
twdpYaqt699/eLwVTUVKJ53uoRsCjvZpMuKA1mBmrKS1S8+fBY4mt7MMIJ9oz+wIpFjCbb+JoYmV
N3dTIVZesjRGs/gBxY6kgrBItK9GgKj5VSSbQk8IGk3h10ZpFjqyPAJJn+BYzPMnUF/90gDBCd0V
snJkLezvf/2lD7Mg9MHIWQOsD/Da1Key7ndW2Z67TiWHyEKU4tCR+9qnzPIHLiM3HVplHAV5Vanw
BpJ6wGd6sL64/YKlyZgFj2qabA7geXc0IhpWJXJns0suuZJvt5+/EDTmsCUxpi00JOvuWIKT71WF
zPxUfc0Qkf5rvH6YiGKA1HsJ8bcj0Z614s4Yn7mzskgXepV0jllKHTZ0cV3C/LeCFKI07eqVV6zY
dZKynWu5+ROkt/jGodr4d7SL+gLPAch5uRO0fAyIQtxH2KkPLBGQ1ayiEuK3Q9mHpZQghosE+tgO
VA38mF2TQlDMOdvIzOj3nRhIsbJ4KKLCJxejORpKMzLWTVSMxzzKQK6H4nxUQijXEtIzivoBuhzf
IIK0vT3Rn7OYIf47ix3QdSh5ZLfw5656iIqCX/CM22U+BL0tuoAmMk/8se8E2tyZhk48z6Bt01lu
D/K9tRZ//5GTPvvmWXDpeBPb1C6nY+TCMdxrbaemHo1wXw/sKEX6OFIr/8UqjivFAPGQHwTWoLsE
dGuvrYUFk9kYVyCOcoNeGbY3qbJ5Ll3ISzmWlvtQQ6V3g3LSn21e8B/c6PilgHzZTzkVozdAwuIS
QdblSbm2HjpEWI1fwwvOxB3PQkI71c2RjKq8R8NS3IM4wBovayAKU+aDEQLVOr5K2k33EGjOIdhZ
XV0lKtlCP6i3gmbU+odsaBgUeoW5jfXYBm8W11dQUNSub1qyReEP/EqlQQvVHaC615EiKGurexmL
gvcegYvQiQ15ezChbbiBYh2a/nGZbw3AVH3THkuAL8H5Q/rShaMFmWC/LXRwtCkliekPSk+roKig
n+SBXtUeJlkOx6QRUMlzSpNAeBDa6++3l9PCSTSXe1dJBOUJ1sO2nhQPZjNo0JHSX2UtHjSX/rz9
joXYNLdwYoBtyj4r+6OonQgeDnkbpla8Btb5PLKa9uyshmyRCwnrTB6H7uekXWr091X6pZurObcM
N0FYtDlJ5RGSspvy2sSKWFjGKzH787E35wk+L8tuhISmfWw69Eb1UzYUWx2uuRrXViLT0tjMTmjl
Ol1x1es8cgirD6g4eSqzvxvVam/989AHEcD/T5SKpMpI0jH76CAT9mC28V2zeUCSDAZS2B65laAk
nq0ZoC99zuyUBt7dNMsIb8sYQSUnhkZmAt0XpsUrd8WlGZmd0q7hwAADWj7HYcghwjxA88gSQJ1x
9QDlja9di8x5Ch7lPMOV27GPNgCtXpXRB7uUJ2scV75iYZjmSThUQ9oBiThobKimp7zzIE7tJaNc
WVSfb2fzf5xdSXOkOBP9RURIoAVdoXbcbbftdi8Xoqd7BhD7vvz679Wc/GlMEVEnO+ogQMpMpVL5
3jNBAiB5ARVW3hVB0Rbf2rl7LTpnKw9buSCwzcy7GzMQh1Xg3wBybj/XSFolWO9FfOXQc5kPdotD
kk7Cgxztr3HWn6F3/DPT4RbqdG3qrr+/y3QgriJBwwcLa3JqfydDnF7QqejuacG25LBWbMyEE3AJ
Wp6pKUFTpsSLzEAeRdvqBBZy4bfF8nZPyIXAzf9/R9FnZeksMQ/cMTk1WRf0PNnIytfe33B5msgo
X5qFBkWERpnx8wSGOlxJh8Po3373lZjyb4PduzUoJEixC7APB4vdvRSL9mtQYA59/lim45eBhQ99
FW10x6wtt+HvZCnsOezTKkgpwle1JKBJqCsoBKXVRt6/4ixmXj71Ls1xayMCAQxWLr868cbAK8tg
5uQ4LhZjyVMSjOC38hpVFK+RG/b+4jb6ALmLrZvglSky83MqARfMAO4MropKDvDp+LM4G63AK0tt
Zs5zy4njQk46WJgG0+UDCH29GUkgaFo9Wr4QkL3ftqmPeWSwTRiOHes2C5NI5rjQ1qBYbB0XR8i0
fB1HQk5OFoORjuRhDrUayXs/qVsQbrlpHdf3BU1TaBxU6yPnagAdaGv/mqbsV1Oqu+pS9r8nq3f+
kjOcZAjFJJZEH+fmM0G7Z/3M9FaCtWbChsNbQwbumBHjSwIUQFF5tfXj9qqs2Zaxn/e245IkzeyA
FrgYWIosA/0it/2yy6vD7UesWZjh4bQI+ymawy5I3ALk1k+hXb4S+tS0ztFqLu69e7rZqE/rkhaD
dEEn6Y4++HtBi/1Hjls3lCstzrbZqT/VuNmLGeJ5tXNe7Ivw80v7Vf6lguqM9vin2Wf7dJ+9JF/c
H+Tl2qHWP+hT9iX7WfwUNjqeb0/miiWYjft5AWBs0vAqACfvay47sBdvARvXhr6GuXdGLJwilE1D
7AAqKl+cun9za7qxn/wbqv57VoUW5/+P3efg0e5qlwYtQyGdp7KCVkHUvQypBuMvIxMHc2SNvkw0
Hz2idznca+hKfI9t0TzOAmlsUvJolywVu1hX6as+cfOfIGu0A5VmCcAfDGy3s+icX3E3jIe2IeQx
z0E4PHR1drTqSPp8jNwdTbJ+4+jwcdOGbXZ4z2Bb5a3I+gDMzKD0ndTwqCK9gBSaOLukYse46pu9
HYHRvWumt7uW3+zrrp1a2KPLqmCs6M82j/7QhG1Y1kokMEkZMGwJESEsv92XfxE7Qr5dlfmT6Ody
o26ysl+a+AccquthCEMaLM0OAEicGve2/hFPw4aVrRmwkXFVYKxYBHCiAWT6HmkhDlARfrlr3v/N
ld/5BsQ5xOACLxZMiyP3IIp1j/ZSLBsRcm1ijCDcxf04xoVogi4lb00oT/GMTvlOT1+qnG9cC6xM
jtkWD7p0WWVJbINitBi93pKPs7O83p4dCS/+wLtNxosCLX4NmeHdozXAm/UOhRdUlcYJnThXB3a3
mvvXbNQIIxGuTJH50iaYKJTxhFCpl4l8RB98u3U5szZP19/frXQnF4QpYY1Bx5Ovcg4PTTjdOU2G
fao56UK0QwI+WfxZptpLpx+uVfp9+yni5YYPrM2QkSlUICi+qpvSAIeobicgruEPbV6fuwTN57dX
e8VazXqVBA31rCo8IraEPLnVoMudE+KmmpbFfFFlu0kOsvYxRubQkhqXxW7OgnwKQeUv++iIsitA
PQXfKgCtZKXUbGTnNjjGMlC1BslIojOa1DpIY0GxN43S+VgrcLWg8GSf04ZF5ymNkSNZbb6RfH08
k9RkVoRWU9KLSi2BttQ/gCcES8shtUDj56SkG/n9x75JTTlxTRN7tpuEBkpycWzKcIY2WhfvBrAf
7wcZN9+oa23hz1dqB5A0+H/viYhCmxGQqwGEhPgLF111WegcPUPIsr1wkJp+pY34MasmCdQwg1Ao
62UO8YBUSagklChj37bRjy2HmtLjbpZGll7c63XJsCMKDSJx4eut4/HanBoxAn1keQP9PVRsnX8s
CzrPUDWzUUDsxS8n3IIifpxfUFMvMtMdxN0caFXSQj9BkcQ6R4vt41gFDSC2zxv0aSTDjykPi43j
7NqcGaFDixaMkg3q0C6i0l4XbugN4fUCDkIOdz7C2OhyaPjkCmyEAZocdPFlCJ+WaGOHXlsTI1Ys
Rc/lUlnozO7FXqZQT2ogO9yVv1pR7GuUdjYsa8VnTSJJ8Pm5LOsTEoBAMCkhadlOR0iI4s7i+12m
axJJCmJDUUpHJOhi64WEMdhjsh9tJjY2iBWEEDXJIKO0g4jKslRBD9menVz6+eTkUvhNF85eTrLK
J1GeBs5gOw+WhL4Dtliuoc8Con1PtVV5rDXkR+77WCNejPPIlhgKa4FMu8Zrr5gKfb1DKqu79lyk
4v8fkHA6yoUlSApJPmiuTP2+ZCD8ssVbnxefR6vdqlpeXf+/KRB1jZDQOUUWFaiZBHxAVbZ3sh3S
t3h3e5bWbM5IHKBhU7rcCqGWUEWoUCJ1rtpTj+Uq7Wpjm1h7f8P5VRopSUuyBG2W7noX+wO4yG6/
/YpnmnCu2ma4x0JTZwCi+T3X1OuGr9h19xPUCJItjOlK8DKBW6y2RFE6M1Tq59ofnUOoiedsWena
tmYitxKnTlsGCtmALlFz6d1SxX5cN1aE3nyw/Fn9nByUA5kPCxIhx2JhHBeZJa5BOwk92IXfd0aj
JsQLchOQIStiEpTgXAZKqKFHS9CNyLYyhSaqizBLx2i3hgmktqdphm7DV77VY7hiBCaKa0qzJerc
Am8+psueV6L0JzDBe1nBG7+flLzEYqIb/rL2JYbTN1pnXTJybDM0RY7zo4OaYdZsUdatjW64egsF
BNxHYGPWvb0XkIjse/ucT93Gy/+LJfoglJhkpF2UVjPvBO6bJbf+BiIrzHwGsVvbjxxkbzUb5598
qiowsCw0OcRu7jKIg0Vx0DpTn3pO3wjX413MDyOFSlbVCWC6LScBwWaYNY8sX2bcCFpFD92yiu2s
aegjX/O2/VTjhLjrIMRxtqXoT3OSikMuGX2I637+1dtL+D1sx+VFFhV686E5HUASJvcia1SnWLug
VnRtSGCgAfzaq1rO34oiY96MCTstUELw0VlVJ36ayP51WFQNwvfe/qssXP3SVlV1ma2yeu67bvHr
aYnPjgO1DG9whuYcZZDbgnqs+2mQ0PG0hbJOVFpceiLP1KWswEIH5Vb0I1lZfxgnrlGTg+7HEcK7
EDYuYzhjE8bVBSp7zq8FQkkR9KHGtD9qNWxBFVfCtIl2c0GVWpVQzw2WHjC6VBLhJ6kDScNUa3+o
2y+34+lKqDbxbc0MJUDcz4FkRiQgZRni2cvyYaNMsPYNRhqVxz2agK7sSNCdPKj85xz/kVF3Upzs
73p7E9aGw40ua4oss5/sr240oTkEjEIbu9jHpWZqItvAxFYCGDDiaGrXv6HTmF8W8PBFXsSaYjco
yN0QKA5A/rmZwz/3fc814L2rF8QOl3S8XvN16UD2WW1XfmWleiM/WllrE9+mS9qmDLWCgIcNCFoI
+R5P0/n2m38YkqkwqzaUWJAUs6P8guay9HtSQQ4VhFLp2YYufJDhAtiTfTZspOcfBk08zAjJQ0Xn
YlgIwO5teFU7TYnXdUyc6xRq0re/Z+0R1zl8txKgvYaUMMR6z4o+oDK7l/YpHNrDfYMbKViZQQHb
Hcr6wuwqP+Y6ds4Og1BJj4rLhl9/aLyYIiMFG5WG2E0m00tNcVD2QC9Y/0Kbs3yGlDsUGHOa1f7U
SpB3LLRSGw/90MAoV8akNVBij1QdZhfE6E9zZb1EeMrtKVsb2pgyBWWCTg8NBNmKzH3sCf+nR01l
45S0NrgxWYW1xKHj6uFCdQuoVRv+rK4cnrff/GPP4Kb0QTvIikfatS4oWWe/smhOQq8eWfoJMkX1
w7CUTPhWq7bgEWuGa5yKWQb4m3RmeW7G8a9sdl8hgPCzQgPd7a9ZG94I6SMEhJUFnbrLdGUi7pOp
OIOPg3qxwt3L7Uesrca1hvHO9Sze4qAIEe9zQWi3j0IxHtH/shUEP9yTYKNXh3k3+lTWfdw7Wp4z
KMYXUAktJy+HoKxYnm+//toDjBieaSGnJneqCwB148++TbLI6xc1Hap8igE7C93kePtJaxN1fYN3
nzKzniKfoXC3lHbHtlXqIQeb8u6+0Y0gO0Jry0azXHlpoCG/v5Lc+VCxLDf2oo/jEzdVOuqlYG7f
V8OlS68YQmKxI8SuUq9282anClX56Nv5jZPw211fY1ZaGlS2Ilva9WVZiufyKq0NttvbQ684uFlj
oXNeWyWR9UXMdeyLEDfq+cA/sS4/9UXC/Fw3G2zJK6ZlVlvyiUUjkCPNJbXKNz0UR5Ww/ZxaJzS7
frv9MR/7N3cNm8JtLWCt5dBc9Gy9hHP71ZXzz3a2tqB3a+MbVjXEVQJqwutVPVKCJin2uXYBJF1O
t19/xSXMyok1D5I1Cq8/O+PnsioHSMnmd1VOKDe1PjR6l7VUTXPpktDxZJ5aHqXiYYDcnMXcjTVe
+wJjL+rzsNcdwxpPyGQfOisejxlkZjZsdW36jd2haIayXRirLzEU4CBUGf8uJyr9Obsvb+Jm6USM
IZQmnba5jA2FtmyT/lYyhxhyuzU/K19gVk/muUEzmQ5hoOO3Wnzr5scs3Jicf7sv/nNYptysiKSQ
Mc0sXg4Xgc5XtqN6Ersai42oTazph3RE87O8NjOAYl3uQ7fXgV7YfJIjnQ5UR86+jqCc23V27LHI
Cl9ZRv7qRQlJrTHb4ndYiZxmZSUsliKiuPi+6DIMprp/qGP3qaQNZN16v6v5F2shi3fbnVZCm1lo
AUVYBaEsaV9GsbNsdbDy2gM6bk+q76hVbDxkJar9hwmHxehxY3N4xqT+aTs9A8i9fC7C4o/iW5O2
ZjVXb3u3VU500vlSze7ZzQNckh1b2/JjiLffnqa10Y3ktNeMkKrm1jmZ5XjIbKd8tJcq/hkupbzz
EUZYqHs059JJWGcOQ2prSGJSER1r0qo7V8GIDA4Ou9Ei7fDcUEhAW13+aSwQ5SCmeBoV2zKolehm
Ut4oVO2muCrA2qO+yf4fu9lIJ1ZWwCwEWIWm2nW0de7ow4Ry4Di8xEhYbi/vx4QalJuVAGClLDL3
C5CiYVMH1ug4D6gzUC9s4gi+HdN659hZ9SftBkjkRpMCr26aBlZdL8dxGWoEA+Z6JZSq93Mcqf3s
ojZ++93WPvzque8MOwkt7VCKD4fMsT8m4a5dnniR7+8b3cgGOty0lsl19Lb8DJ0rcD2cbfL79tgf
U4xhVq+f9O7VJ4ZjV5sA85mnmYPibd+1XxqlufSj2i49p9LxKYUgaOLNg+KfeLcU+4amaL2F3jPk
A9U3PY7RmxVmW+Wkj7FYeCUjTEAsEjR0fY/ZHHQOAptl8KVTeRqBHqK5B0C2AXdycbadwHg/zjXZ
yyXdKDetxFpTIIVZA1eypeEZGumPIUSvJo66XwJSd31pqy2swtpTjDjSVilJWF3Hl7xxAEwh6smO
bXmAbufjEg6Vp2ayUfxbs0wjoGiloI6kIFSFdAbUsXVeX4Ux/9aOXW1Y50owMaVPRBxfFW4BHmXq
WzXqAHL3G2nkyrubDDoNjdRCMzc8O6X9S3RNdoiQYYtw84Zv7QHXzf2d7ZdZj2vxiYTncWSzn+Cm
57GiTf8chll83+yYLDgSLWaLKhG0qubU0wjk6nf1PlNuip30I+TaFcR8z1k69rtGTcmuysctFPKH
rQoY/Tpl76YmdCj0xUe890yg2lh14Xfi8F/9GP+1lPZThP4v3AFwT9Xu8XYgWsk/uOH0U8+KMrQs
9yz11J4HSr8Lnb20CmX3Ja6ebz9kbcGNFGEpeMcj6YTnOBt3rHhOWeeX41YPyUpOyA2v1knCeVGx
8Nw1+nPsNL/TrHt0hxb6y6VPE+ctgwrm7Q9ZcTpuuLWwoOuezfgQYH0+TTzcifAuRQCsvFFbmheR
OBW0Tc+kzL4URfwKMov7nMEkYkkU4NRlUicXB0L3nQPk0dKDV+j2lKxYrMnEYimrKmPaJBc7VfkL
isZADaNgKeS+rNgcQJF0BJZuGpvv0wLeklYV81ZauGK7JhwlhRwdBkMcmYdm5+hXlTJ/SjVQwvfZ
rQlLYfWIVmqUsDBx8XBo2iI6s7GBavxo3aXHQrmJSBkoBDLT60bhui+0x3SJYyFe0AR439qboJSU
QjwvZRKASbt7UGTySbjFArCym5oolElWpZgL7NkiF+w7j63Wn+f4H0gqgxUK1y0veV3E9+1JJrFO
Mk6TbTVzfLEV8bhIPrMxmGf2etuGVwzJRN1m+Sxrq4MNdwtErNMDJ5kvRe4XbuPdfsJKBDSxtwl4
tGe4YXJhaZd6+XSq5x741SS5c3wjjOuqzlVEErBLJPycoit8itQXldyFyqGcGQEcm6ldNtcAXkG2
vYqp15CfbvbF6u5cACOES6IoqgoI4WkKdGcTE8hPYOfO3Oo1iV16ny+YFDtNObB5dLB109E6Ec0P
fcXebq/vmgUZ0TtKZK0ixIcLrWoo7JzctvmMsoTXlORw1xNMnK1QrVsnDQJFmv/D00eL8icr/Nzz
rYbwFW82cbZOSS22UHgzzwo0SkZ/hwlEdwhoSmhRf4PO3hY4ZmW7NhG3WUkH7qRgaLP7HE0rkGyW
n5TTgD8Bnj0+F/ou8SPKTfRtNDM6S4hpndn0iG4Nv2g7D/1G93mcKdLFI1eJmXEkTnR40+Bs88aU
vvJ2a71XUg0TWTtKdP+GcxOei9Q5uam9K6325bYprQQjE09bD3yguNwH35BmaApJvVbNnqy3yhxr
wxvOHGd5WNq1a51nzn7xHoW5Os+gqp4j8t3+gBVvM0G1/eIIYRHkSsi+mqT0IvU2dZm/aLnxgLXJ
N9wZNSwGvi3UgyCq+Zp3qEcP8r4gZGIntU7pOMwD7hDHctznVp7u2cS3qGFXZsaET05alJB27rNL
QSIQNYIcjxxIBRgBKFf1p6xT+UbNae1BxiKD6Ya5FrDLF+V+ot0XN3lqw1+cfL+9wP+mph8Uo031
pAU6qYK7TXT5/v3xbO0fPyXP7MiOweiFPjqFfeIDWOkFof+HQ0oHbZx+e8T1kw+8mDd5g9fu2h29
8MvyVp7lsX6YSw+86v6LBfGd3vtz+y0/RjwgeTPMBHSJDhmqMLlUcarQj5HaIP+dIrnHRU97sQDR
BSwrFwlo/cP2j+AS+z0otcVG28nKGpgwzSrOeWXFmKSaBwpUG6wCrgLqq/wuKQvKTaCmO7b12CsR
XcRUHqHcpHeQyPrK5mGrC3Nl0zExmKCVYXy0LX1Bmzk/1Cj6vHULT84cV2UtpOqdMphYpu+LTMTs
B9QlIR14f9UlWsJfU5m8soF8nRX/67Y9fBw1iNm1ljVVVXZTC3hu9EW630L9et+4xqkzS+14iHWq
g7YtDnkEkd3ovoYAYpak5TxD1HsColgI4lX96AMotCd6OAqw+dx++4+tlJhs1bjXrhUugJIAkMIX
MSd/Q9PvnIb9Z9ASb5wOVibeZK2uQK4UgyREgz7AmfdokHX2QHRsyUGsfYDh5RNVSWk1RX1JFIv2
edtRX7kj+1q6kr8tktYbIfXjfZOYdTdttZMCXVMXoK0UhfRTZoOxJTnctQom97QYwcoS0eRK2VY4
nuOOr0hfvqUJiKEmoBFuP2TtC65u/q56NYQ53Et0XWA3B0jeegJN9uF9/VXELLyVru40g6R30MkO
quNVo1Afy50NE1p79evv714d+QrKXdAMDJQAFfOMmwvotLG7AjUxi2y2JRaau+Czq+aDBFHlvBtj
3P1vLO2K9XPjcDYD/h1NfMLSinyXi9Gvt+hU1ybF2OSjycq62KZd0OpvJP47xAVAN2xM+Mehn5il
tLmHdP0ypYg8Pel3GQoV+z5GPjHNLNmprkxOEfKk3W3D/LhIRczi2rjY49BBCTVwmrnaVegp2CdT
rvcNeKxO6WT330ip1JHI+KvdZe3x9lNXFsasu8k6Ik4jF9AYpuOjy8qHlm4hzNaGdv/fXCdZgAMQ
ZFVBrcQpaflBdHSDcGltaMOJ4zLRyiIwVmG/huVzqn7fno0VYzKLLCzKojGp8y4Y9Qw9Fkd5TkSf
wIN+e/jrl/83YyRmhQXUnSUuiuryUrI4fu5yS6JAJIfduKSub4eO8MlQlhfhLOXGndXHPBaUmJRn
scDyRk0RAenTorktr+blFf3j7mHBxcxuYWXee0NB64C2zEGLRBh/xqkFZJxdm/T7mGVJIOOQHZ0a
aqH+0o7jD4smkY0z2cJOtjsvic/LKAHOx61EhHxoJGAeRqHHE61uP3FH9TgWlpafOXL4ailGymcx
xVu8S2srZuQdSitWcA6blVHrfqkbm+7dOLQOhLvlhrGt7K1mYSntpGgbSE6cybIQ0GUjJ5NFpLRX
EyGDKR/vPDMSk9xNk4jydriKFrhF+AcE4iXOvYML9IXqa629qBB0wxTXPMhIGAZrKJe2cfVFxV1U
gdhzQFVRVu6P25a+sixmJagbdBMPeRtdSMv+km71qbs25mc6cTe28ZX3N0tBEVKaAoL1KG2E9HMT
2o+82wIRrqy3WfwJx4ECIwPC5oFaPm9k0Ovls0ZbsDcW9Nft+Vl7/euz323lxE3hGDZI2GXYvTS1
uwMfz8bKrr3+dUneDZ23s6i0G6OTJlouJHmxa713auXPeusAv7JT/afsk/YhKKdHeba5+tQO0YFr
56Krp0RkXl2h37+w/5SJ2N+eqrXvMVKHEp7XFBYBXzqfnm1afZtZcczYVcMGoiT3PcNIIpjFa8Bk
JTvrOlxOgjaf67lDY6h0ll3cthsrs+YURqwaakJ6u8bF6SDSF7cTD5xOzygivN7+iLXhDZcG1J42
ITpzz65I1Hc02bTPdRYCm1UCKvXnrmeY11kTyGJ7NN2BYJ4W46VRs+69tu0tz9Y2wtR9DzESB5Cv
KAn6MBeaCdADXIZvsVWek3rc8L2VeTKvsyIS02lBgyhQfPxLm5CvYY3ySzFs2Ova8IZrpw34fzgU
wc+RS7wpH/ZJiH/d3X1zc33qO+8exNB2Y+c658Y9EpRDowaMSsO08e4rCa9Z+KubaaAVQtNZW4cQ
5P4q/CHc/jgllm+7h9tfsOLPZvkP4I3WauBZ5zAL/1SFlXujpNQTMtM+L4aNxGclwJra7K4bFXEV
M+fM2/ErAHSFZ7nj8+0vWJslw4/bpYwVpCKdMy3Vbmirn6xbMr/QoAUTE0p4Sb1RBF97kOHRXdK4
sWMngIpA8uD7ks3dOaxKnERUE/0uF2AK8jLTG41qKw8zK3XW3I3JWOXuubMgDKdPgkGbvjnly3JI
nK+3Z26lf4uY1TqdoLiCc5Y425O84o6nUfxeSgE6r66Jor1IndAn1UgPzdJ3O6en0wvac9Hfm0iL
bfGpruxfZkXPdtsS+MxJnCd0Ep6skcH9K0XOEYMMuAMH8NBdCerejNsCVDpVv3G6WKnFkn/bF985
b91Z2q0tyzmDQBXa73RuAPtt7SHb0b6IHlXechBQhy7Eukk47yAcwd/sJNxqFlxp6CMmL1viuK3m
bsrOczUtr3aMltIg7GeH4WLLTuWF5el4iubeAeqjUkPouXVaVTtSU9ujgFnvwQXUg9RPzN/ntlAb
Qecauj44FZlEYWWbiBZAUX521PwlnMrF73Q/eZbeUuJZiQX/cmO8m/ZxcAo30hY7j27R5F5nQZHd
Huyy3NivPpbzxLWUkT6AqT+ZYwq5OPff/s5kDx785wr9nhMu0J048nOApZelvAIFdmMYe8gs904B
Au2vulp8Ql75tHiMP2pcx+ZOfnJJuDG5K9H2X0d89+01mQpeR0CbpeAXa6zEr8WpyObHwv1226XX
JteIUXPcFAPUCyVOR9HXMo0DcDE+3R76Y/ISSkz+O1RdSALeevcMhGSBdIzJxLemsEdTXpvsZlvm
l3lhaoeqJN/nEu39lZXzYzICVlIsTbdjrnD+3H6ZD78TKgBGGtqnSTskA/hExbTMu1rZfCfG2L2n
rorRDQuK2jkGP9TQgAY5+m3F00Vf2/dT0Pdv2OiHdoAHGHuWGmy3iiDIFtT0B4CH0En4VIa/ooJt
jP/h7oHxDTNwJtYulRB1APSnBfD1eBDQV/NJIi9aOj/GIX+9ax3MbapdItYyUrhnlUJoNiY/+zLc
MOWVbzA3p5w7XVx0IAcrImjddVm5i/LqnLDhce6g8dGru6qhtmtuQEnpZIN1FUuNgIrXTvk1j+vd
7en5MJhi6Ov6v/P3aQT2xh2g9wk5CCgF0owCpVkxEGJwebj9iBVPMHeRDseJYpEoVFquK/9oaKs8
Z1m9BdZbG/36+7sPqHLw91hRNwU5bmodme9puHWRtDY3hguXEA4FZhFE2nOuHp0heYrk/CSGaKNa
vDa84cO5ghJTMTdNULXUT9OfzOk8FW/EwhX/NeN4B4GZtCkaJwiLz7r9cb0uJ/K3TjZSk7XhDfeF
hNQCLnRcC0rWWR4wXMeCWpMnAJxE54XYOHmtrK0Zz9U8jSDtARvEGMpDlrmHhG2JZa58gMln6ogU
mpULjDJ0anvXuYO9r5Uz+lyl7iljzRa98UqMMIk1GwctR+OiaFCW8TFK+3o/sirz3BbakktagQil
3lLqWfuk6+/vPAGlzJSylF1553Ln7zQelZdVEPhUfYYy5KDb3V3+bJI1lIViMko6SDGx7pMIq9Pi
2m+3h15xCWI4M6B4roXbBRpopy9PKV34uYLWF86Vo/JvP2JtlkynbtIwossMm3LJAe1hkxdN0++2
1a92DQG/2w/52HClSRs5dmPlMhBaBYqrS834Qx+rjdn/2KCkCXcvs1pnYw34/2RDQEk2p6iQftrb
B3ClHRy6cbj7eJbkf3ghO6jtDk3WgCNJ/00yKzkD3fBlCpXjdbg53pimj5dbmnyQyJHCQhYp1qJO
DjQSBRLdZdpxzeKN1f7wBsWWJtOjkznQgw2vzNJV4vXpUx2+2BnKFRX1dSX9sbDuKfrjQYblRsWS
gB7dIYHTfS/bHvq5nxf+g0db3aprH2KYbYz9GNpwnEAf284hYGTVu76jJ7TsPQyNW/o4fo2+u9zV
uY/PMfYm3YFHW4yqCUqqHxgVHm4wvtz2jbVFNzLLfgFDVQ2Zp6CbQDzVf2Ygwsume+4R8N7GvsSL
EfeRDgJIND5Y10tXkntSbnGWrLy6yTkA5vjJSQoOimq5nLoyfYE2auxpVx3umhqTeGCY5xyBwqYB
68DlOdcvXRofe6hQ3x5+JSqZbANl7OiZlGjG6ML6R8/t56Fslg1HWwlLJs1AVKATxmlUHVRu4lXq
B9THTjJ+KdrZt+ot3Oba/F9/f7fDCSbifKyRdcyWfC1AOenRSr+ADG2rAXZthgwv5qwlfVq3c5BA
zcRR+bGq+F25jDS5BsCKMGd51EAVrsvfplA/2HG2cU+w9taGsxL0lFkNx5aWacsjkFcVzV2NTrY0
2RmrIQ4rCQmhIElK6IqMyeSc2ZKNpxqS93uXpeq+DcdE5A4WCEbrHrbZhoz4IQ+tl1IAdl3JRB8V
jbbIe9ZMyAgQrrRbpeEGQS6Kwu/jtgOZoXC8aiDkvl3NJDQQfJncBdy4QTrv54RCPdRvZbm77cMr
ZJPSpDSAOmWtJwdyjHkD1USr2LltBsgy77+Fk3OaNfvHAbeH7IY97Za/JMI376LnOx9+9f53Dtii
HtmC4RC7XNXHfhFGQ+7VIUEQlBMQvnpmZFfbsAxARaGbBAp2tZsg/3cIy2J4UjxsNxLFFZM3eQxC
QEESPaO1KQR1X+GwB2h933MTYMv/sBc4FeldJNPBKBywjbCKPEEw0b5zdCPClEUJoUHQggVMfufD
mz3/fXtpVuzabAMFLA0K2hXGFbJ6cCk5TboK8N7728OvpB9mG2iUMtGGM9LLWXy3Z+LVkFssIn0g
dr2jKgVL/fH2g9a+w8gOKi1wp1BPJJht96nPHeahJAz4GzpbN3aqldTWbA+lKRjsYgc9O6AZdX2r
IdWhiXq94xA28/O2uU+6SpoMBi4d4kgAWRuAx+DnZGcecfK3ONuwo5V5EoYnliLjStVwAEcvDdjy
kt7aLVWpL3xJyUamtrKnm/SCRJAGhwrYFKrtfuRml67/6rSQ96x/l+o+RQVpkgaglaxt0RjdIdOc
Z0+T9IdCR/9GKF77AsPbVJqzDGxXTsDm9Bep9EUo+2yn0yGK5GHuthKrtcUwkvOBLCmLQ2UHUVj/
I5ay8cpo/mQV8xY45OPKNthVjS0+z/g0LW3mBIOu+78ZK66cWmm6B21MeKxrpz3nNZM7deWoCavh
qq+bkV8aLHRvCNl5oJRyNpLUldBrNiaLlJUJQyxA1bP52hXg415k+XqX95sEACpuRMiHwQlSy+Ze
wpsfuDuNkM+UGzW3lZc3+5EVoCROG414+QVXLTF6BWbS/XP75VeMzWxHhmxRljv/4+xKliOFle0X
ESEESLCFmsuz3R56o2j3wCwGgUB8/Tt138aXa0yEdw4vCpCUKSnzDKT2zj19q2u2rWNv45Bj6U2n
olzZ9xZW2lwDAEL1RJalpmcrfsg5QIBQtejX8MILmXGORkbbrjK2B4ecmPm3UMN6iGXwiwXkaWLZ
yhgtvf/l/x8OEFbV+aTyhHNGj1ZHLi3T2zoZ21Akw7SStZa+YhbzCeOVVxqYdwqkqhYGy6bWUVeP
UfotyUTK5+BkuE8mvSts2IPWjb2htKbXfSHirWel48pxeGmcZvGexMZTMVykz00sEORxyAcese6b
vz7bZAPQ5f0iLctzUpPmDEjABCBmMeknr2L5Wtd86RNmJ+20QbMlCXz3TOXNqJ5I98aCFSWShSie
g5CnFlZOxk7UmXu5jAwsSk6wpZLHb8XxnP2feinUTntkcyTyqzTWfyuinrssea2V96eyp+3Xj1lY
p3P6t1skQIk6uBAOTB5cnAkhmAP1VtY7kMtx8933nnJ5+oeA83OLQ+CzNee4yh7jMXswRt84qrs3
q0CQpQ+ZxTQOyBqCuiXOht0DwdmwHm8Je07136+/YCGtzhHJvst6dRGFPmPjabeGl40IiUL27pzy
zWKp/aKcPvvx9cMu7/w/2ALK59hdSI8zmzgICsVgR2/qsj6oUTyB7KlWOrdLa3cW2YDP52niovxV
DN4hGflReN3Kwv0Up4KXn4W1HLysjXNnOtuW3YWWh16MaOi1lPIKxt4/PQxjCB+CLOx9mHx9PWBL
szOLcjl1RDBIr5/xKck9+MPjvlWjnRwBiO1+SpGV1saecvnv68ct3EPmOGFPFSPtXBg5TJlOf3m0
DnZxBj6oPdqWiBiKZ2DMegIVhBH65ys3hoUpm/dIS5ZI2QPkcu7tN60eZbOyspd+97IIP8RmP8Wl
pbpCnCB1TW8aRuLtGKTDSuQvLOU54pk62rL9mOpz4m6FhPlkefT6tbSy9OOX5fDh1a1pglyQA46d
FxM7rIZxCK0keaq771lkQ4hx9gDlQ+mh1eLUa3U9EvLe+MWut6w18YqFsZ9T3W3XjnnmcOukBnJf
xeinZ7Hd779epUujc3noh9Hh6OsqDElwsq1fY3cztc9KfW/rnvPcHSWgTq8nC9irm0FVIfBxYcVW
jk5L7z3LTXVNbVVlRpxMcFeZOkrUg2rXhESXRnyWnXqaA/I0pdYpI/VjWbIsSv2Jr4QojIIxtp9k
bmeWiFA4kAKtnuxyLdEyLAdd/WNpGTzkLIYt7gTuQgGr8rI7dJPvRH2VvTg6m37D/QE8/s7xji5R
w0b0rDu2OBad4qzytllq4BEVlBSN2imjZ07tSUWyg9YqYKkDiNtFOkUTFChJmCW9uilVk2/QkqO/
LptiJLpsOBeNgIxM3ve3UMgTqDtIFkQlbE1+9rJuINHmZsFxtCyrjLQvpIaGSu/5karq1yYYvTaU
vBuflOL2tcpVqaJUgW2zGYPE+sus3FObBtyP21ZYQBBU1FPpNmBu90RtxtFSA3fgdwa2NkHeT9gz
FAWmaFByjLyR8DNuqc0LtE37nwOErrNQ55JtnBQWz22VgG4AZmWSCXrSXd9uJkb6aOhU/0Tq9l/h
xtV1kiDb+naSmPsizaWAn1pcvycFHUHfIE3YlaWLR+X+cHD8sbtnadzuqKjlgzAAsXVl967YqDbM
G5yogIbTKSfggHmZJne+j7j0bdv77UJtcC8t5d9Ahsnb0RSAuLiw5Sbxcnrsehe+Cs5YR5qNTcSB
9NpNynFvTezqf8RCG+W6aLEfSJ3XOiwBcduVgtShq2X/0wqofGktZ9hmtou+S++METTc881IknIz
DnBG8UWTXsMpL4kqMQ7wRCnVsM1F4qZQU+i1ewB2uC4jy4rtdpNRlf8kudEPFaAvb4ObknHrKo8X
O5taQRn1UhRXuEFPx0kT1myMXbGXJg0mFeLmnx0mnTjbgiE4fD91+ggu4jD+c2Pb34xuNbxKOJNY
m9jj1RYIFV1EhXLsPVO+c52yzH9oxxRalmNfqLBHt/PQwtsCOEHNoFjRMiuot8q16pB4RTUdHT0U
7pbbXnJuGm/ccbiRKByAD0ATq3BCGsDlhugfhTU5w4YnVO6gIS7ug96Mx6D3+gT3kxb4D1a02yb3
5U7kgMuiSORXJGoh9wYT54L9Q4fCegtA63yushyBk8CQqdsqp62PjnCdfZV67A5stqwJ/VJW19nU
2BAdaLPp1VdQVOFTOzyjE+3mGyhzudDGbFvZbSvHnbbdYIFpH4sB4B+ItkpFimeRj/4PXwdjSG3t
7jrBasBTK3MfQ3Tk0NYsQ92ix57OOTSra5I+lxWaqn4l5KvolQWpb2lt/ax8QsnFBgI2gFYgNK71
zyYe8TokkBtTuyTEbJMTmcrsLvXtqdjDZNFbs2NbSMhz6gHLUnj2eH5zDoBTwFzkGx89zyie1qS0
lh4w22aZ79YpS8Fujjl/i32dha5vvNBt1npTn0swQ5D98uQPeyGch6YuQ2fpNN2SNkzuhmfzizZh
c53+GO+tn/TVfx2euvvuWty4D19vv5eX/2QrmLMSkoaBL5n6/smGZQboJnBjClk+WVkI66MmlMkU
b75+0n9KI//7KDI3kFM1lg/PS3NGnFg/yy75Y2Bh/WA5Ng/hdNn/q9DT3bPcv6YY2M1YNtnV6Dcw
uW5J8CYBd4GrOieRaov8TvgB/Slg5h4qR+jrgYn2V4UpOga+scIUBWXobztOSGXx2xVVtp0KWURd
3ichaqf2M+2h+s07Y/7BGbLfQ1BV33ttUkNkNZ2OTHs55ChQR6iDrj1IauQZkPP3uLHzvYfN8yCC
zM/D0QC0ajRN2rBu8dPws0eehmHZHXOrEywQ7r2hIndlayYwXovsV6VrFDoTA9ae5xjYxNAeUbcy
wJ9OJZnLvwcFHSqfNdV5IG8jTpp9hc1u/Pf1j39+IiHzlqzOTSNKq2ov3awGGPrWQBWvn9qn7/38
7DQ1BBJqU/HATgMmkwFkFFjWN998dpbift7maC+gDAgG/k5MjG5Ym665/f0nUD5b1bOzFBMTAbra
r87YODY8KMIEda6ufswHslHcD7OhOaIzcApsHCryQh+y/kEZA1fQKapavTeG7NLaPyReszWBexNb
+T6fhtvR9sJmTEIvWemCLMzgvNWaerXtMzPwkyW9Cg7v09Fqim8dhsm80dpIA60A7ZjzICERgG4m
uh9eM64cWD9PvGQu+t4JN8vqJOGnWjvpde/GMhQezU+iBXDze8Ezb5Imotc4FLf8lOcHlFcL+1Q6
71+v7c+v/WTeJE2x8eNEiZ9uVB+J4Z1oeJjhvOHZP2WwdkdbGqPLrH/YOobe6zQdCYOLj7zhXfHc
ans/FHzllra0eGZdG47K7tC40pzLqopM3cahN3UvX4/P0m/PYl+30q1gtGfOdt+ECflVr/X9lgZ+
FvmFC8Vyuzb9uUKrHTXcA+hOIQkeCISMYH/+rVvm/0rooNnUQy3enPPAD337RWf/IBH69dD8v5fs
J+ll3hlF0jXQZWr1mcIaM6oJaw+DZQ92NDb2xYw5012wcfk06ghWcBS3kaI7FDi6/4RufXJ20uM0
TnTfwE/v2OJwAWABhQNu71gG/enOgZK3sGLoMcRZ7YGMVnfY/wuV46Yl3XRE+gqy/UBBXhekfR0S
VKcgxmm2ManaHWmB5Q98a9hh+/RvQVGwRcjcpJOh3Rb1K0AMZQRntEJtoFJCxysJZG0LNdip3vaW
4z3mscs2NC3G0PSkuFJelp6LlGcHx5N828Cg8V+O2sMvnSTlnnttttXMZNi3c7rPx3Z85LblDZEj
oLUUNHGf3hs7xv2TV2U6QQgrLs/aytmxIom3d2IRPw7KqGMGN8dTwTTfWSIZNyIv5bHoC7mrUdA+
EAAaoh53uANk9UFaS/N2m1dZDbVCV/X7ruzdfdVZuC6C+wQEUSko1HSHQagrQMmDFCCWyt1UjlWd
Y4eqJ0AvkqjvtD+ciIDmkeUZ/mIFgb8VQ2cegEc120Bq/4ZL1j0C8l/u3Jj728bRODLXpZPhYjrW
7l3W2ewpbzPY6+gU/A+89yH3tfND0GkAjsUogHMsuxjfixId0DCfqm5Lyuw66YN82w6qvIUDtoQ0
j8dvew/Ot6UWblgjO/k4+lF5FmgXbDHb1tXogqazjZs+u+GC59eQKq3+4pYEXRYA4fIutKG922w5
Z9WhGHlwomNB7xoAbmxwxxVujm6i4q3NjQPNJFO2EXhXCre+Ur40Q2vhPV3ShzB2INU13DUcti0q
mMGFsBHSUaJBkpXGSnaNxO2+M7rejP0wnh3fDHtobAKxA6jMYyGp99urDewChRhSXGn9qoxKSK3+
aBMjKniN+c49riOWiVoNg/GwmKbhcQqM2g6VCVkMw6Ueq3RT80fLxV7rBJb7Wzd981B0sAQlBfxh
4c30lAvX7GljpHdkiZanyk9G3C2gF6viUh3yaniZKJvYxsdn3wqLDLjiogTQRU0rHO8K4qwM0GNn
SDduHvflyta4kDvnsIMSponJZJrpXMpgOlW9yLddNXa/vk4/C5vKHG/gFo4GpbTxTxmo6VE1+fvC
oT884q1VxJceMNu1lDv1Ioag1pnWw74fYwPOdbsVuAitbOufX2/I3FfANAXt3dTyTnWMAmDiwhwp
lYUXZpwPB18kYqWdsDQPsz2sHA1r4gky/GPRx+85pRbAXgmn35zm2U6WEttvxtSuzmh2URS+M3nM
+45uvp7mpUGaHWEtzzdm0tw7laiMADsU44BF7ZtRk5XXX5jmOZIgMQ50ZHLPPeXyjmYpbnvX2ZrN
6tJvX7ofHw4+U90UA/VzcXII7+9MXou/oyUIaHKJt3KD+LyRQuZAAgfmaRDJ0NOZetOAxkYSoH4J
YrG0g2HrYq7DeuqgoIrK0QpC/vPuFJm3VVkG2R/f4wKVxLHfQ6J139D0yFA2U9KVG9vi7S4Bh1eg
4vX1Glj4xjmmlILYkdVZC8tqY9ubbPRfVR1jV7BhQ2Jbt+0Q7wumVq4iCwezOSArgCW227naP6Xe
K4tZ1AK15sLAHMxxgOfV9utPWljWc4iGwysAFuFZf+rgEwX/oDEMbPV78NVRFd8SUKFk7tfQ87wT
lkJNA84G9bNHBwP/5QpGRZDB30I13lo5ZH5Ob8eD5pmSOdDVhXbUGcZdYu+UdbdtOXeiNrVTLMdi
SH8EGQ+AFZETlAuAsNBtuybKsJDd5iAOaQ+jGPxenGiFqz+02EMRiDVDjYW1PrdvoHHhlu0IUU6Y
Q6IJ207dZiDtHxKIS4X/RHG+zQZ6naXi79frYiljzJJplcge8F/HPzkQTzrYbDhYAU7AkC5pVlbe
0hNmCZV2Q0AGPwtOA3U3QvMT7seo/GYrGPaFhT2HdPC2McFQY8RGol47i+14Kq96FT86fr/SeV/4
gjngImnrInMGR5xiTq9hBbev2mSbtWQlASwsqLkWHGocacpa1z+1HHXtyXpjbfD2rdmd68C5sFPU
qrcDGCq8GFA2mK+3dbFyDV4allkUjsRqIOpL/FOZFrvBsDeniXe+TtcEFxewi2SOqfCpsr0ixQNA
nqGR2/PsVtWNuwGESm97CNjeCnCbtqho9idL1+1GqtLCpk0gJhJ4E5pOI9l8byBnR5qK2hkHu9k/
BU2ykbL24PVlboCoWxNlXBrMWRyWioC9WDv8pBvk/7o3InK98kmRtdrcQmZxZ2E49GmWMZX6F0nA
POxtBovAgd5UldhB3/veVLyMjDSPUgZ/vh6zpTQ9x1z01GtsNeGRo2OLXdqpbV05O1TZf2cubmST
kz33QAJUafo0VtYaz3EhnObwBWGTLC3tBMWfvrDChA3jUaftWt9jYbeea7YlAM/4uONUoEIVh8xK
nplLX+2M7MsAyCIUA9ZQcAt5bY5jQGPuQt4HxkN74p8g4mdgytusp2fobK+pkS19zGUxfjgu5t3A
/QoOu2ewmuEOlHHzG0x/3NVcY/8ExVJf51XZvqwsB35Zy5+Ub+ZybllDuF32QwwpGqt450PcpgdI
OTheNMR50h+zQmTR4Do1HLK16/5wWKlerNryoDA3pldeapcPtBov+oTdUDy6kLFxMOQ6PWR1Oryj
CYHWfJP6dZjGXvwC1yN5ZSelu3Ut+8LV7kl+L/0AF++C0mv3ohcOo/W+H7Zc87wIx/w5LX57FNqk
ZAqiGDTi11pkmFePtz/9BmVKJx3r3/ZkoZaNOoNA+cZk7XNc5cEhw4FoC3kNfdU3SlU4nBL1OzV+
t9c9kAItI/aONyQJxXgxmXaUvyMmtl+oqxLIfCgg+GianAegHfajNQ4jToKN9eJBLGlHe43OIaQQ
jonlPYgSZR70H4qDj/LvcITbjLRDUupuN7XFH5lNRTjElnWdJp4dTbEP8xaa0o0Mun6bjeObGoQT
SXjYbWA1x/Evn+5Q862fppJBRwwFBucBQzr9jWXmvjkJb+8Hc9C+umjhebHJI6fm7p+2yv4mjOKC
NMEKZePVJcQ4J+ahWB+3eZqBUuY9S62qnQeRlJNr5LCbdItuDLRl2x/EWMAw0NLCrPvCiZ2wUhBu
F7nmYep2YwSgG1wxgsJzgZB1kls55TgT5UTxq7bWOtQA4oc8yUwJ/2DYE0VkVOmu9gdJ8f3x+Msf
Jtbu0twXh7wk5YkRTQ/uIIDQmxyhDhDaKH+4U8lfvF43h6ZgAvcxCh0YSPC6B8f4uNyjylfGkFjG
IFiODuJNMSnzOx4Lear9INmjqZ28Sd7XQOUZg4MaHeIxiRphDaHXe1a/rXMDz0eblE8uB3A2tCxT
Xbc8z25I6cfbPE+LiKhCb7qg8d7R98i2ox/rKWy5e5GkiVHZQomlgE1YOt35QWn2bUUVbH+86raC
IN5DBsPLQ9uxtNkmQAa4oVvEid6URdXZNx7Ms6C56RD6+HUkL2VY57/TRgBLc+OWAVC0APOb5sGj
3grRdCnpzbbZRjTZlCQX4WlqvZC6/EvRxPST6VCW9srdbqGvTOZ+GaIcO1O5vDjHGQatUWXzLmGG
A8QDhaNS38u7IkuqDVyLOxFxr9ZACg7t8A5RXZOEVhsQSC1ZDf2XuHH8VGiZ1WGfKVptCs7QvfXL
Kl67DiyMx1xMpzVBYBn4AZ1UbvooR4xEnpHIfPW1BnxgpS60NJ+zo8EElC8dpK8gcqxNVAGFEQX5
mnvIwl16LuSY+EOA2BzVmZKOhrIR5yEtb5OpfwIRaQ+nySHSzprCxNJ4zeofcjB9nfaTOk9eHEKs
CcCNQ5rcdHG1snoWjmlzXAUpnQpx1PYnn+hDI+IG9wC1zeLAXpmLpS+4/P/Dlpz5Esp1XaPOpgX0
wQIpr4kambEfnMnqH7aA/Hun9zm8YrR4DIR3UkMOAmrKzPV/CZ7dVIHYfJ0klj7kstg+fEhl84wG
JVhsOlC7EbKFhv1pY4XMtPIBC6t2rpPVUUbcErgffEDuhWLqXlW/pg20NM2zPMTbiUtQNZpzYrpH
V4hTELuQzNb33xkbPn/1Fm6rjZqEfxp8fbL87Anlq58mEycknjWdrM8/gc+FvrradhLboSgrZces
epXF38mS34oCQBf/e25xbPFB2wWPRevpSFmyHZnYtZDj+t7wzPLR2MAqjzNt4K8cv9cEaPS6Iw74
wtmr0vz49UMWbpd8ru/lOFPaebwGwcEGiRNygDtetT/sqnpxennOi/GWZcOT45g2tC5FfthQ3mV1
1+FwuUb/+/z8zec6YEEyqsZp3eIM2nC6T6wcipsFl7cdjqabJOD23u78YiWzfB4v3L68xIeA7Hna
mFYCuJxZvr6GscwUXT7u6evhXPiUeZoXjsmzAO41pxr2WR3rQhKzTZw81D2OgfW0+/opS4t6lt8L
kmMChqE7lx1LdloK9ZSNekSXzWp/f+sR9mX4PgyTDkTWWKbtz37QqSkUAMKH0B0W15Nbmsevn7E0
Fc5/P8NipSNwdB/PUPGqjp2u9R7tsfbP9359lrws0VYN5KsNzCS87g4Xi/6ox7j75q/PYr+zjJFU
UnFyNTj8aalvIBWVbL5+9YX5/U8l4cPg+wXgsn7A83M5+slmkoIdp5gMm8n3zErxeOERc2mwIh3E
kFk1aqlJAm9WvvFTs4nrlVLhQhjM1cE8t2GS9Cw/A2cATwcJRHAJsA4uSPI9ngADdlZJl0sfMovn
IYdrhElGbBr+fgoYktS0LQO9kh6Xfn12Dhmhe17YZZGfoQ0QDWZftw7Q5PXh63n+/HDA50pgJPcN
YXbWn8fsp0+mkObvECyP+m/Z41A+lwOb6hHK+m0wnNMxbzZewIofAhiFtVS69Pqz+HVMx11Tge6Q
NTLKOoALmls6wodnLciWRn8WwuhvBYzU6DGUQ/ZGobTOW/7kJvHfr4d/If+QWQzXGJtYWQHahGhl
oVxBQLprgpVy9tK7z3ZvqFQEtMUd9CwbcuLM+pUW7kmWq7eVzwcfQiD/nTwHZlU5YDwWHKheeA8T
G/cIMdhax/uvB+fzEGZznTSWxADmxklwqouiQnkpu7FtNww6uOw16RYGI09fP+fzSWBzpbRejiBY
cnReJgN3XVF59B43pHQlwj6fBTZXSGssGWsph/6MU8Wm0HqT1X9Z+fr1qy9NweWhH9I0qEQ5hXC+
e7YcGpLuzxhUAEe/5kDcfP2Ay37+v5VC2Cf+9wO62GPw3UFuA50CQJZKBQ+SpTrS0hEWgC1xdwe+
jILubjmtiSsvzccsqHXF3TpvQBxrPLMP3PqO1GLlvL/007Nw7n0KIBN0UKDoxyZAtgGkGnp79/VY
Lf34LJirJM+6WuCgbwEsjvvvK+2Tld1s6adnodz0iXSnxsrPsF+lVxB1DqI2rsRK525hic5F0Yp6
GAhgzv4pRmGVeODayyQc9BoIdCGO55po4F00eZd0/onW1e+a/R3L69QGXcguIc7Dvyc7w+bSaBYD
ewXoE//UtDa24exRArwzNWwlmS5E2lwdLaM9GUlwCQTrkcbppr+wviBJoNd8y5ceMAvluPTgyUQ8
cUrbdwv6Rbvatc7ZYN0o6PFvv16hSxN9WV4f0kXcxCoZPEw00eV2mMhBkZcakLDv/fosbkExGt02
tvDrHqxP263fBND9WPnxhQjwZ5Fb2gr8H0han6B10ISmUO/a6f5+/eKfd+TYXCJNAMldyAHAD3Cb
mtAOWOQ3IPPjxnTUjtjWXFwJR5aomX2PG8v8WTwP4CgBri7d8xj3Gx++u6HynA3z5Ur59j93yU/y
9hxWz4c6n7Jej+essqZ9O/m43aRp8wMtCXsD+l8eWYFUu07h2OGB8/QDN2BgwwIAWgtqB5vWG6DN
5xplHzKnGLZ9QdsIdQzxvVInm2PzqQ84lM2pe0Y17Q9npMxDkdn+n69ndGGhz7H5RaNg5V1VwSkZ
/Mgef6b61ZpW9tyl374E8IcgSkfhBBXh0Nu2YJIwyuCd1fxcYQy/9+6X5374/QJsAqdWOI5woHg7
85zXT3m3guBaSMV8lgC0Hsu8QmvkRKcebIVuN/ZQbgWgytTbZk3IbCFU50JmUOEasjRGrQ5GcD9y
Qs6kylf2waX3n2UBJ++glj+6wclS1osOzD9KS05C09r9lX2BmUIzOd5+PQ8LCfk/zdMP8wBSqF0D
PuWiPZHc0U4e2pidLY7eL9crSW3pEbM0YCMPjHEGXAXtxRSqNBFAKZdeaEOyRKTe5usPWZiPOVgf
hFUvGVp8iM3cXTGWe3ta2xWXfvpybPwwRq09cQixjUDM9DULx3ZKt9JW71+/90KgzfF4eZMq48UO
iBKpDTg8h9R2SdFVtdYW6tIDZpEcQKZfQXQXRwYdb1CBOPGSPYzTmsjQwuzOccoWkP2tzaB0IUxx
ZyVWJFrcv5rqhqw9YSEc2GVaPgx/RajTShD2zsJPz5noHWDS3A1azxdPEQlwOpr3K0sV7Kulp832
dzlpz6mnejrLpKXwABbek4MC+nEQTb2nVdH+gzNc+4oATX70Rvn70kkTcIFZ3ewkeNAv0kZjvgBn
XIY+aa2fo8zTfTCOyUOjMudZg/IJqaGhO6TgZdwp5sdXTJR9xNvCP7cAvF43rsuODqS5N3BGnW7y
0jN3dGzTPfZvuSFE21nIgireVZ0pt35h23+bPCi3lILq2OUt/B2Cun/rwS81kbZS3InLPn+iTEOE
UuP+dzYZE6E3Ov2dsJL0tyQp73YXOuomcdvh1LWJu+MlTf8NgVc9w9/H2UmZti8BKj53kHIYT6rp
vGPuJNO9ZXOInncglhwHnVppmFYxOZJCDLd5NgE2nSvxJ7BUvAvyJN7UXZK8gtqq3luLk6uUAcIV
1fmQ5TtInmnQo+0CSG7mbEgNjzdmkfEerhLiZapG+91CMQGE9i594IiUOszipIwmxyuTsElBYTJp
AHW+muToXI4MkgaWqm/qMSm3uP/SKUSKMD0AQv0kIm+ySbXJYIACP1BYh3RCWufaM+Sx9GDEGjJf
eFccCPmTvnALc+75T71bZc6W1xWQsypt0O1Pfb5DhIHAQqDUfQ9wk3G2CXc6uXEpdABsoagfgb2R
h14+6R+MVNPjAAOCDayUbSyHuNm1btnvsgYO43U1ZSerqfSx8lIY8qapBidEAnVWVt3GjF0LkgOF
9oCGGTCtp+ZEZNUeqd/TLTrN3j1kV7tX3AD7DqNQ0oPhfhtOkAE44MDDwq5ylAyxYIN7ABjHh8Bx
OdYN2t8SG+ZeXqAZPqdyEzfS3Zsx8SILrqphaqbxj+cn7VUJJYhnpv3imrRls8E+1dzCEcW8ikrL
SLfoWNiDo3eJA0028PqcMEBx4LpqpL/VvgcF8K4p/3IURsFYGWH0LPL+qsXjdu4IlyFIUEg4MQnc
OyoYlECcp9/RHMD4Runq0Wbo3/K4AQTDRUfhGsQC/yUebUA+gAC5K0erva0SakNsFoZbMh+bjWOs
IoJKfLDtHLt7drWpdlIMzVYSv9iCtoRBJ73ecrhG7QbhDlGMmbie0Mm/Ysoedr0LbpmXG7ZzE1Zs
HSJbaLJ74qZBzwu0BrsIWyehh6AE8cttlY+eYy2v0hQeNB1kMK48gC3vp0Gk13Ytxki5CX8lxobf
u22R+4GCBlOUBMypWjPnfqwLemAVtw9kxMrMbT3dlBoVjzFmyfsEtYV9ULhib/kUMGTH7Z5tx7xB
zRqWcO1k78GxgqhqZ9yQkmm8tnzIJ8D8C3oH6JgUBy5G99Xv+mkL3CL4Qhd3deCbRvemxgk9ygxA
lmFgPLYhef4PjvLluVBt8IcGGQvjOC4iN4Ba/K4EZ/i5SLpnMUFIm7swy/S6/OCZioAxZQ3ecxYP
8Z8pRy8crI/RgPPF1KkHQiUCPqqCoGk+PfrQsaqjIBjEbiid4o66WQ1SVv7HAjZgRxJePTRVX566
iTsvQ85IGhW6hwpyUlTbpgycG+4V0HxwGrKFpEX85uCvE440HNkuA7DHSB8+X5NthQVsMzZxVb0N
ZW4dFcmm54pY5VNc6SriY5G8QQlDOxFaF8mvYKRwAVaZzm9iCtEHYIjLAsTrono0dlaA6D7YYWkP
xZM7oM67HZgn9sXoDWfKjPrl9GNXRCnE6W9YX0D71OXBXzDcgQ/E8X8LxQZ8L4GLgyrLMRp07kUj
B5Y47aV9AADL2TiMAHrntKixZ6UAqb7LCNracBzYeYLH+7Qs6jZUXf5/nJ1Hj9y6toV/kQCRylOF
il3V2XZ7Iji1AkVJpESR4q+/q97IqHeqG/DswrinWonkDmt/K5JZF9VN5kPWte3KsL0vIw7ThUni
QZKSFHQMR0BECDlgTriBCNMT+HyT+r7yg/jZWmd81oqvr0QMcF4EtOcujo2Bw1QfobAwr9sgNp3I
Eqdc0sabmq+2rd08hLnG1k7WT/U0LUdIXPpXu4wYwpS4+q4kNIOaTkP3lASv0JGIJ75iIK4R7vyz
6h3ULjTrql0n68e5BxxL0kFtJRRymEK18CSXVs8Y0lWwE4vb6VuovfqBjLO/rXSnMdvtLxlzHJZV
ruInNIjnja5lfbfyZfktxqE/x9j4N80Qd987W0E6pFq/hTbN9U6OT5z9AneiHT4LfCFxwPe8otAU
A69UcJgfA3qgVWo77NsCr2nOAs3jDfFi93XgXIMbP8bBo2JhvGZtMjq/JxROTiIp2T0mdS+EE9+e
G82rLxD+xd8at2vRpxzZCerQcBvD5TKHqF8cFMEPaCs49m+pHtpFToeaNKDEDzh7XyLHAxglLP1H
LieR8ol2z6tb2TarFuVOBbTB5dc+NuQwoAgO5ApjGE7g7ddOhx025gDUnzWcHjoVhVmiPQ+4crWk
IrbjdhLN+NoDZL5J4pF98df219QHS5gvUbTe+QPeVSSWBROPA5Z8SZpmv3pa76HUhGQAOluWZKRS
YAAF2Frtk4dU7g2ebKEsug7TdjUdn2w0njsMSPRY4kuHbZFBSQqL+TLeB2XtkfuA96Uo6CLNpk2q
/ksSufIAgR6Wluz5zotKIdNINgN4x6YJq9MENpPMML26LJsJ2+MO83ELzRKJ09eqfiihnnP5s8sx
RsOMD0hQ25HngVE/7Y2H3IOj4OGJ3sAaPOicwlnL8NFCKldg23Lzimj97sbTWAAab8T9ugzow+vQ
phhPR2M8SOTv2AYXd1LOzBuJiQHYitSej5OtTdxcIv75Jpx5fCVJwJNUMMo3Si0qW/C18NSEFOJD
svrVW1jiAPBG8i461z6vS59AOlGqWKWSuR7FSGsArE4kgzEV7RBjWLYzmYJA8OT5DpgZ8D8/4fNe
9svghBngTv6YDgsUlxkZneotcBJ27KnvFtwVegFxLhogK9UYW+ahhy1xjaJ9HUVqC+6JvV/iIXn1
I+DmUQsHdLZTOgPe2v0NUA6DbZKACdAiQLdZlokUbArZ1hpMJ2YwBrR1PjZIA9IFClmaNtIxD0HV
LBsj4MsCFjB6VnHdFyy0bLOyZjgoHjIwh7yK3YdxPRwbaCNe/AWgqRSMVefsOdVg0ORqsd17s0Nf
+cCjd+UE7Q83UTh+I+tPh8YiXm45mubEFd1umaEJHee4fzCR7raAFKgXuYTykbc4QDrDvJwK30Yp
FyGDZXdS2zidhWtfdM/BdQKkp+sgN12W8MArsOgE1tvrJHibV7KltMCYOb+PQ7f08j7kFOBZP8RW
FHbaK0rLna+0h0I36+GC9l7BYPnoGSnOUJKgWdeEttBRp4DIIi3PRNjFNfBOonz3xTployyD7wre
nGlnjC56P/Ke55iaMyacaJ1WMAMER6kay9/Q7TvBDgRfaEh8qgE5gepm7jPA9eeNEwpIk4V/tDSq
UJn0m2kblxU7OmEfmiw0zN3YJoF4zFBqHia+BDm4H/4mjKXN9aTA/EqW1WattkRkvccRzBjT9M+u
qppCCSvuLcAsKp0t+EopH33zqPlsN2F/qZk5iW0vob2D/ykhY3bgxI414LKCTDCNbAeJGF8KVGI6
bWjGhWAHiTOWZ0wo7HCNmfsw88NyeOpKF3A0qXHFA+K0fe+7yDAbVu2rCJq+plFIcpa53AuPOAtE
u45bGEL5fjKtKUTQ9yeYSzUHPF6M688J2SwBHyG7Ie1ZmqHcqikU6QTeDCS9vivuJCEsM8nMd3Ui
vVOAiPS7DuFcuAfTRm4c3gyPAtybYqpUeNdikH8DUcX6EMGZ4aH3pApTOargOLqtvo9d0FkyM7Xr
rhFNCAmuCwCJE9bi1bWjl0XEqQqBY/fV6ebwBAl6V6ViGMS2TViw8RqlcbYjBEl7SEEySYN2W/a1
e/Ah0d9qP5FPbuUM3y2C7N1gKwBQwqWD3c7MuhwerJch25WJIWeDrbNgdPVbFcjomxgBfQOzDZNk
la/rHj4ZyOwGj7jHpOqiX0z3bMJAG5uyugMcCrFdfRc3siocCOkvkigyJlljZ/wDm6pXN7T8zjq8
+gPcGFAqrBTbzmKS1cdAes4i5edAVZR71FbrB9POti00aNObhjqgaWHcdetj5uYOowawGW46CtS5
qpB4ggBSuYFoMsAhh9d6YuKncSAN53ET/MD1mzbr4pHCngTEPIc4DvhblH+VrHKXlKJgsBGDUDl1
+2Tns2D+Fo7EB3JltC/SNXli7apTJadZRUjriCn3U837p8FDnJRPvG16lKncJcmoU455HbbrRtSe
BTOOkctFDXbIkeItqa6Tke8anAQwHp3iR1eK5Ai9h443VVwNdzLSUzGvZaQzOVcS/V2nbd6GTsWY
Kl0GZDGwJkbW5cm8HoUsmsYLIGNvY2TwCWSxUeMicFX8S9dM4kfMEZEWdGVACDQj5/KZNoB+vtVo
lWFCDElzk7lc2C/QIlDQQlq6i2wi0kRin+9lFWAr8Q0qJ8/hEJeFwcRMMfp8bPIh6cm+pASSWZiy
YSkTocefaEdgGLlX8zeMVPo5aG7+HpHYNGae7sVLu7QQxAfOKuDui6bOK0hoQZ1XKvBQDxkgIwYq
D/iy2tpwNy0cOwIMW+PNnJS/KFCrD4hVZAqvQlCBjFNBUC9Ao/Dzqtwp5Af9Qx9RoBWsH0c9qHlC
6CIZGhiUlSODXyqqWn9KPeqNVgPADyiF9NvkMosAUzOext48vUYlr3FvNNl7jtU/4Va+bOHGwbIF
D/GJJqv7chHh5/Pse9iEQljX9ij/pIoDpZyKsJz2yzz355WFbSFZzzbgoDrfFF/MIUGMdugAEbyL
dIQ5ArAU3I3G5GGu+NzsdOyAmiECdhoWgmILavUWgDnf3/oeUJgriAEW0XaKGhA6kdVgzx1yo9zT
CADTDrDSne+sHF8j8iIGRVjPTzzhYRFWndw6jl7SGvr7TRk25mTUqnf4gKMMpvJDkZQBP40djJfL
KEq2ky+XNEIm+yY60iKWW9mGcjI+lDoCLITalhfYs58x9TzmNGH6OWIrZnR85e98uChnJZvjTc+H
+F4mJd0rWsLpl1i/zL12NsXIo/kQYwkDt6Dn5McaYJmmYlTx3eiUya6XSp1sDJWVmJfmpTG9/YHw
sfvWOsuS8R5HeK5gnoj4ZOnMmXQO6EyBRBmjUWF4z5lq7xw1ybsBnUmc0KgfbSwS00fVT+pPAiJL
jFkVmEY2vQZkYkFmnTtDAvoDGP3YlQVSpAmOQQU2YoD9uhPG+VD86luTOx1HnUsICjBkw4vS7QCW
CyGVQPOI+UdtXC9fqmTZBG0cos7oNa8CoxdoKIIshVhlqL65MW8esZqqFFZhzV3E/CofbOAj1lxV
QS9pWQoBGygrUEaUOZJNephg11mj8SahfPcYrd4QQ7kFdHnRYVqNOCStwcCG05ud6OV4BllNP0YO
rbYioPQoMdRxxzzGfwJgmWzU6sZb4oU+/OZbU25RSoz2xmAmxXM7/UZWb91GYalZin2rPavEuseW
kOkprKfgtWaM5F3FPVBSmOsfEAi6+9FZcP3RIrYLR6VVOmt4h9o9PYTdGmQxMiAc+K7alSLSoNS0
dZT1FdqHOClgGclHJ/ydmBYnZ9lzHGx0kBRYdUHineZlvOOjiQt4wS1JUc4jgIFwQm5RA4kwdXLJ
6uYF5Em4cNfKmLuLec427vR6SsTUpWug7fsk/XqLwQ1yjiv4RaZQIy93EoZtTz0ccY4A9aO7zxzM
+KSYijHHDjlSn00g835H5c//Q3oofVFMAyilDLzg3qHoijp6iqI0CCKoDhbUM75jHK55XkYyBw8w
C18wcEQqGWZjqNV7FHftC+pi0clUk6/zmDb9PZsjs2k622JyqCZAUI7Bw0JohAOTje+VSthTLOoZ
g2HIbtCA9cciXmLwbfxOFK7WLMPshXvnAfizMwMVm6HjFFicAakQMegLhImIv5ZTI8H6boeHEhtp
EUORslPgBfzuWj86DBNYNrY0ZluGnth7vehfqBIx4gk0db7RGjVTjry9AFjV280hk9txadw7FbsG
cPc6XNM6QTsbcwHdu+PTMki7VYZjDtk4fShNzHeuahCxrT0y+NT1a7AnOQcosWodcqgl5MuYJey2
Ph7qyUBOpdK6r4G0Hca4OksnqdHjaKYNIkL6JvqxXPJqSjzkcAJCBriGP1mPd0ASBB76xbBko1sP
E5blNpQL+xUjhjrEHY98CH7j9W60KIplkw7DjQ6ApW4Ntz8GIxlsE+dQbpcloF9KbcbCKqp0Pqop
zkKs+qfFgC++6N794fb1ml8uB8wYbDWlAPgnaSjdASrHTqUOl9whbfKbzc6768pls9Tz+jrOQbdx
EqBvYRNO36QIxntvNOt35bWozGLsr5iWenwdEGQUmOhiuYspHxxiOewrEvBPVu1sDXCx/m7RA/0S
Cvhvw6pIjSB/Mhf12Bnw1pSEBkX5AB2BVxhQTmnlVN0BQUJcDLrrcu0kajMHyslIiNRuNc3QpMi1
7Yuq5yRlTuACeWaTPbWke+yVlHcoXcCLa13iDVKxZIeJ2HI/NiioM5xj24GruCAYND7UyPJ0BoGP
vw1qPmwXS35a4IieBqfDXPKAu2HgVj2ZibPfwTLUADC5zpFha3lxZeNkquIhjr1SnQcDG5gJncY0
sTMigWHMdYg0yPYxcEMhSq6YBR3f0BNuT46H7dozlck8sUZHCje3Qsys+dF3BLUF9DROI+PY5xk0
W3iDDUhCK1oqU4Z6cV8sZYNAJem8J2wM5caCLY/Y1etP8VoGiHoRBz5Tp4IKDoHTdmC93XfaDTKk
Ysg8TDshxEYd3FtLum3UHDzDMbvNEXXgWFVrU9SlY6oUAKokQwNEnIGV5d8tm9qUgvCbrUnHM+pb
BESVZoUHbkxGx0v5XpivCYmg7U5chl9e+Vcz1NP9ykfyAvvYr4t0YKAhq+qrnuk7ht3hMSQWHuSA
tYocZjZBji7/u4ehxt8zrVCQMxr80y5RBcMM51pgxMzieaAwh6FI30WlN4mmTdwl8Tc7cPsyrjWv
slYFDImc14JbESamqL2wSWEiERXAGSEVilCGBrrX7hfmmLsKmsonv1qx/OeZPQHlKIBEduO9QpRS
4BjrT+4cl/eNlMMbgMMWzsFev5Vw28L8fNPly4iTUCyjTTmiEgxuInjfYFYg3NQrSn8IONnZIAxM
8jCqoEosI6fwpZdsRmB8smUwyc4Tys0RicZFFCooPbgfY/5y9b4FYKEVnR2SO4aZyiK0pXqUWvaw
HhoYiixOtRvFnJwhu5gK5SHEZnAByhGuqm05CxzgSxXNaVnG9gtiwuActoy8K8MSVFtDk2obrHAn
qJI+c12xZlWgf9YV8rd0mLvgldTus2/ibipkz9R74gAHQ91VbMA0Hs8zRcW+Ddvxq78Cnghz6LUI
RMzzcJounxeyE9OMVd5wFmfSdWFc7+CM8vum+d6F+P+ttPM3rHYxAqvlrPYJiFpbr0TzyUE96a1p
fHdXOfWyQdsbiVIlx/qu1AFWIeqgaR1jQiaK5zfsQSgUlEOSc2BLXjqWBJsFxYod4G/BI6aCPNxI
hL4LAwoW2NsVFdKtQRfgsm2PF9hI69JfUPyRb85UknvQicl2cChJMcAbHWqLRk3DI+9IW9Sj0T2C
3xOFn5BZ0elsa/2tC0ebI9LBry4D2/QOIMQT0+Oe0ijKOGrbW7g/6TxZmjkzzsDzksdqVxN89aZH
iQBQsrB8ip2RbV1Vl0ejBw2kuAUGjCGVDFqd7EvfIpKeW/YCv7GfaMH0hQbwvEhmv0IZHhVTRzfu
1tgFr9W0TKY+IqszvlDgdhCI7NduZJguCtdDqWoD8vtg83VGfsoxj42v2F8eZNUvW8QXcYS17Ysc
GOeuzRFZwWdslPWulM18WHw0XPv7HvL1KK1EDGY4Sv+YqNMrmLDg6h1I7E1bUy1NgLblFDxAqdzU
AKUPAUSgevo9otB/H3itXJ5rFFirtIkpvcecPxamW4/jxmek/0H81T/GbCb3tJubwxSFcZhpdaEg
Nu0cASkYOx2uYMaBjSKw6JrUkAW9s1GhmllXPc8CTjhGoBGfFGwMyDdQBOFfza0/pxKH0abXluZR
p1EwrLEjLmU5hhunHydQkZ1uA61+mzcGJKYR4eFXPdkASiqRtD8aD/OthYNxWq8wyLF/wS9isEVX
u8sxaWlzCL0w/D7OrAfgpDe/ZrS4pjSs+vAUyYo8JDWCSlQqyYlOg4/vuW5TJPqnpomqU7IM4rRM
+K/TGI2zIO+xR8rcR8P7CJRyte1n0vHCq/pp500Toh30qNq9dFhbNBOr92Yc7fepXhXmvXsJl/OB
6B9LF+mvpg7NWYvK3zhdSLfoTIWpD9/Wk+gWeeae5sewof4z+EmOm/dKqyLiSCKw3Oet6Kfkrmv5
+mjsnBQYWl+3ZKhDjGMI8PeiqWYgvc/Iz7E7oUQ7UsT/HawREl0XUbf6yGddr8pqNS8/lAPyPUp0
zEVhzGBdJH5ffven0SvgJlJtI69tNm0Yz4+cBEsxoF6SRQpQYBTQ+0fXVEAowlBlU7lJ8hxhMv0F
kJpgC5BZexp/xcRRLxD5mzCtJyoxBjF643BWk1EqbfH5ZT4w5W2qUYv8FqwYUTdALd1FlEW43LXc
EELXO9YyZG+uksHZDZfxJ9reIOlTj4ZvCHRmP4WPgYcRcxoBwNhWDKWOyZHdHUriQXvnzvUAQZNV
aCD7enmshUDNIAxAItSMsK5oykXtwtmDd6un9ArygKm+lSJwNuUIRv9m0RycRIp1k5Ke9N9hqKLe
+84FedL0QfkVuQ/LITsioEGJGjNDkhcrZAHIh6y/oul8Gfgf4/jSmQcZPvCRECEMNfdlgqsHw74R
abC29hRPgf3d1I6DQeXFKRaCYcGsd1tzz1Zqn4hr6u9xDO6Tja2hqa8NRk/hocCwSzTqLDD0d1y9
+i22PduaJOj+KDWxA0pM6hUE/yCbPXgDZfMQvXpzoL+NTY/vYx2md4119zqix+9thcvmXVIjQpg1
i+4ToP5P3JeQvszT9O4al2HArhs3ToPrgxSFOSnq9JeJOw1+QjoBVuAhT187giyV27OEsSQ2HZyC
uWqg19l24B0A/8UiBGWl67pFEHCg+z2wrl4ShXA6VRjLdIsmAROyCGp33tQTGiiJBUNoRtZ3UCsm
zFLWOsnvqA75czdjliSdp1k8WXiqTkjB1zHOel85wFfW624mbpwNo+keOAuQCHOUAH5Fio3kMANI
CqGemIoVGQQavcAb9ym8LEqFAhbsQ2GFiyNybDkaXlDoJBkqWdWj9ZH5NiAh381oRbyxOA5eIuF3
JwRN81MXrd1OrIznc482RTzZCMUdSbdzjHxa4/089D3hBc71LosDr3oUa6kfIq1P4Tj8qaeenEUQ
iBxEa3TCO8DIJTIVEDl8XpgBX2naTozlgdeQd40m/x7GYvLe4mDMAzbzLcrBA/wcdXJcG4skOw6D
woFjDNgcwYS6Tji8Y7W1D4QneiPKQD9QbZs9SjrRA0XzI5OqBblDDKgdUDmjRq5MWaBjtO7WBqMQ
gKt0X/w47O4D8MnPMFAid2jz1LBjk+hoKTw2sVidyxUyiMnrpzs5Uf/R8yr/Hbn1sBu5nCeoUrS7
9RXsW1KPlvRRE9puLj3oBboOhrlbihwEHdEIddsSDRpimq5wHXyb7YwKFIzZxhMZUA5XNWo6OQYP
yx2+6fY4hLLaCC8IsSezDseZVhIhfR/JkhZVnU5nVD1q2QPrr5AXHyI09NBfwqm7CNTM/dozZ7Q/
FFgbc/vmInrFKH/Q8Z89uLhrV45bGFaFBWCx5BMd5i1p25UOk0VMdFF8MQzjkM7w3g02EBnctY6J
kTqWr/8mALwaqPB56fEayo1jiLIhx4QUcgQU7Tv28m+/fyW/lBNBvpkIeIXD/AVECR4PUFDR+L1m
a/KJivSGQvIaMrlaqL+GBR5OC0M29Igd9+NrvzE1HV57VSKlYCQ28M0T7XxoZ4Y0tK2zS4O06ca8
bcTBtB4KQMvWg1gMGKa9hKbOGT8RZ966r4tI8C/pYVJNFptbAIU1f5XR8wi1+Mc3dkOUec1H5FWM
rA0DQEfwCTorUuX8DjFI8PGP3/hug8sf/euqUSNjMzZS+HWtGIkjMnPgqCDps44+EVjfuvorRebo
4GDQVVMdF7B5WrVrlhHly/gfL/9KgakImtszmsdHi06fX9EyR1a6CUL0xl23Dz6Ret56SPTqISXE
jm5VV0doHRHrnF1v3JXTxczVfrJ93Pp4rhZ2lUhf4aXqI6NjVvm/YfiUf/yCb/3y1ZJG3RUWVYCP
H9yWbwePFa6Rrx//9I1RuGu+4UBnyKCq4JINiTPUh3+myg9SaThSYSqTbI2Xr46tPlsHN97CNWyV
jBP6eIBpHEPyFlQPlMBOqn0apPPJW77xpK5ZijOyksQB7fCIDsd8qsSQHImIm58fP6xbv365q78W
mpJ6gBAQjOZhaQ9MxfcdClr/9tNXa9hAitagm5XAJzsu03YsnD76zOHsxvK9dqpckeIa60GQP4Bz
mxFP7+BBpQqX8YePL/7WH7hawd28oKiHnvgRvmFneHQtGSZP/zSu//bx798YZfKv1q5M+sCUk+HQ
nK91rsvBu6/cS0iBqSdvG3WjelToIzwOdoxPdtD9/G9b07VzZViRabEhplbiVWEUlTpnjcAjY/qS
B/vyU2jUZSH/x2DTNT1xqhCJ+QkGsiFw3dYQo9BO3ENQh5jS/DR8PBI/eAaHcieIbT7ZVP5vKOk/
/ug1P7HySE8dr+uPSWS8s0OS7n6Frs/mKP2jLBNXY1FD+bLpHBWkC0maPKBRvZnmtkw19R3YcRl/
10p4LHZB2W4WsJHuIWYMtuh0+wvybwNJQY0KUupE3viO4n2bBm0n2109T7BbQfXEnug8AqsHkthu
TIg8NzY2J2INe5ia0tv6M5nupng2z83UIKuQc+ejcNKrYm7wERe4XP7SKEUBHNdxjMrB2CMwGNCY
vnOjdn30ZZdkQWKqTWnCcJuUMbzk0J6D9iiWTfOl9MQr5NfOljPi/QLXs96h39ltRynVXvnRRWkc
0yPBFMhxKUObC0+vMM1r6XlNVFe0zuRteVV5BbN+C3mQRXs9gVHCc6Rnc1pL6K3r6RJFdl340Ib+
shlEgFTJxHOE3G1lA9wVonYTBat3B8Gp+9mhcWNRXoMq49pr0YxwkoOH1igc64oweML6/2Rl3NgK
r0GVi1stsdAWKwNlzn3CIRoSix/uPl7w//nrxL9G7cMcZnBJudSHNTKAyVSo4wlGxs3Hv/6fTwa/
fvn3v7bxEdTocG7j6iAcMqZR2DxIDx6HEdojH/+BW5d/+fe//gBlPWysBeRIfdXcofQIhajzyVTz
f46r4NqvtlpDmrWpZ9EcdAAtZg95MDQZaEBAIwvtr/okDr91A1cbLtoCEdCSXXOQ1tJnsXYBaiSX
LPbj5/OfUQBu4ipSipvQ6QJqm0NlyXsIEXtXokbb+CCFQbf0GeL01k1cRU3o0hhaR2tzgHAC1YSv
cfT+8eX/53GEnffy73+93oq0A++doAE+g6Kh777BCDB12+EYyC6zs/3DUWto2OPHf+3GG79OiSSJ
XDEjTTxwTBOVUTmh2F7d1Y4+yZjFuU0s/WRN33gtwVX2A5ktrRe4UBwi8xUirEPkvVBdpsv8WaT/
n8EmHtzlD//94Fy6oF2KkjDgI7+jUd0ZF6MWSxCkXg0BQ2dm4MGj7pOQ6sYyv06L2gj9nTYcsQpb
dQpmWEu3Jjxp0f6TCRxu52qZ18SrBNFufUiAH17X3A+e1mX+x6u/WujKQrDaQFy7N/0beFGpTB4S
gDw//qZuLI3gan17M0PDTeHKWeOeFVNw5PnMR/zWO75a2+MKQbHWwtmjh97mXuLVB58BWOpDH7FZ
6zk4RfXQPFZr6H6y2976bK/WeR8wDLrFjYOmNxxfxKw53CgxFUbBos3ltLT/gnYi/nWqBMeUdQY3
pAJGr15Tgmr0uTeh3Qyc9Z/8iRvv5To9WkNH9SpMatitaY6i41xlSUj/bde9zo0WzAtETjRAJNuK
l7XrL0qMeDe3vgPL+v6T3erWHVwt8VpM0dy2a30YIBieliALYNv78Ud748u6ps3bPilNDWDLwRkF
4F3YfjmUBB7ZxON6YhjW4M4/ecDgVV/u7q+NSiZJ6ZceDnAPA3FM9b/Den3/+C5uPaCrdd1KTYYS
PjkQXDgPMhnzkMpPChA3FsJ1msSnSEHoaNAfDCWck/5gPAOyVDgvod308cXfOIuu8yGFsQ9/BKfo
4Hk6m9k9WkOHOXlu6E8OwdzHf+PWA7pazkuEw3VEH/wAVTf42T/af/2ArhOeGDlk00LMePBpeNdJ
DOxSZd7cKfrhx82DDaFmCfjTx3dx4/C5jr6jOHb6BI7RB78sVhtkvLyHePKT1/DfpuLEv46+h9hv
F2uNd9DdivaFW/ogQAfuhCFm4vxuB9D3MedrYOZc9vvZ5cGdcOEjXcP+7DsqMMB7B4RBJ0dB8p5i
9zxzADRUQ77SqlSbekD3mkmAtakrnPMKcWTxT0/lml+3YBowZmqAAmlocxlDIAKa+tB/+7dfv45f
4h7NLtqX+756CroXSu7IZ0iAG6/TvdrWOh8iCh/Epj01HkzxAAlLEKp2zgx3qyb58fH131i/10x+
2M5X0COG5R5rwAXib+wfE/DC/mgMTUIWvnifHAQ34lfvcpN/7W5rUhuhgPA+SNK9NTzuoI/2Ht1V
Pri0/cG4fRjaiVyOn0/qx7du7Go71R3i/WEIyn0Q7mwZYVV/b51z09WfbBk33o53taf6Dasx9hqV
e3TKv/PO+z0Jc9TL9Pzxe7n181fRUjct6+r7uPykMrsQwxqZrfsDSDdfPv79GwebdxUyXYTEIbGV
s4/afhtAT52h4fozIv6hQb0xXccFIOvPntWN7dW72l45RtlLTbSzbxx0h1TiPEsDYP3Hd3LjSV1j
Wn2mcOVkLfcWwxoQznWkTyEp+/jHb1w5vTy+vz5bVEdZIjDDube9BCQ9npf2HpiIZvPxz9+69qvd
A0aUqApxWx9omIP+sSEjRKXhZxvIjSVAL//+18VDmARBrou4aBT7BQXSiQ+FvoxTYhl+fP3k8rn8
v3oe8a+R20T5EgVL3ACkOgOm6wV9AuRFnKGrnJGmVmQDewzMC7lRsyPl2Dxj0nGFZej4GVbv1hO8
WuYofVUwe4Qj19RTD/NPQeTVKYbQo5wIsu4+vs1bf+RqrQ9wmp0W6mMxwnyihXQE6uGsn9ZPnuKt
j+xqrUOQ0M1ioDihJNwnO3dIqfOvFYlrsHWzALxZY8Jrv677MlkzLxafLLxbl321qu3sjSNkluV+
hlL/CMewFhM5obP9+Jn/N3iL+Ncw69BBA8obmQfCoJoeyp55u36S7kYunnMPZRfI7gYF4XkQMzxq
9S8Yi4Z/gkRdxoPgZgZx0zofXf4/zs6sR04cisK/CAnwArxCrdBbOt1JZ15QOgv7arP++jmVp45T
gFQaaUaqaRm8Yl/f853KPCP8agXZWMMPJXVivvGBWai+fhksH2YXLt3KwoqqyB/oAIG8M8c/bOTk
v65Xf2HuqrhXJLUQs4Sy+zwBM7prtOKxznvmshByFKpvtPHSQ5RxLW1bb0xOtTMFIa9uk0/l0B7b
qHs3dePXej0WWknlgQvaxHlkYpDACeYui4Z9nWyBiRdmpUr/ljWVDZaf8GyMDyWr95cEWgkd9/qL
L7SNoSyeSAbVIKnDB3IcbQ95zzt6Cd8bgCV0X9afsPT+l98/DCCp69ifiMv7V9UhBA1mJyrnRcva
LXPUhW+8yv1OdUS4RBUlfm7Vmdhd8MSfNLtN/b7Tmrdo6uBA0gEL82VOcK1xU6V0ZS2DcwtMDJDW
fy4aJFRE+k/N1D/B1Ka4bdFROb82DHlGK7ZqXwNzdFdDUqjHZbrR5wubVF1Z0Zyu6OAeyEq/gKrt
ANlU9x8vOmcvzEjukJc573nTQR5W6k3txWm5NdauTxLEp/4eCWYvs4r3DC6/bX3oQguMGP55vT+W
xoBSdJGEY55RHP2L7q4vDtx8q40MgfsfmT54It/6FiyNZaXbqwYRnTFCdN1qAOSICeQkEIMZW7HD
P0P2yj7jz/7jw1xB7hsuXEdyOT60F4fK7mwX8VDhvGDlMEnXIbUy7XIXTlb4TJDhiw0V63a43IN5
+pA1d1XB7UdbYpu73qxLq4MyUjKYkwPAgqnFu14cKXHsV0nn1HJLNuFaBySAbuPgdNkKXqm5CncH
zqPsCjC+zlZZu1n2K2mZx5Gxz/q71G5269VZGoCXCfGheRtBZlPGYeGTkVv3MowZuJUiP6yXfn1a
oS3+Lj2pWCoSzSx9GtdlhRRQo3oGZTbak1m7gPDbH8NcNjtkAtZfTTHdZEVhEJVGLdtOB45UcN+i
rR5YRiKPpOnbZ4lMuyOvB8SsCLJN1ut4fUAQFU5t9MNQNdwA1wHiy8aEqy5IYXqT3cW33U+CafN3
K6Z1qMmMpVPQanN53wHhAw3JHG/c8S29/2VkfBgBudkg9zps9CArjro1HYfwl2iRgxluZeEsDTFl
hRCIvbclGFSBGPRPphk+QdO5Zfq39PLKYRbB69GmSLYKiuEVSc+ebh2HDmHs6Od6515f3YijzHYj
ASukgotJMDKAevI3SIjAvNsofKFhVGa0TbKutcGp89uEAK02gFfSbUy8paKViYcGHkCHMU1/1IrU
dRro9HsIadcb5boXJshEyuG1rjMnG4WG0oFyuc/yBBlosflfVGO7AfsDmG9FjdnddRAlI1kjQi5z
JrYsLxZ6XIVIA72qR+bMDR/G7KPLiPPNSZFtMI8HW4cCYr2GSw9RZhxgWqHsoDj0CSvezbj8Ksxm
59D2RKT8uv6IpR66/P5h2nHDbJO5iIhvzBkSz5HwDbHR59vKJn+X7WTt0A+8bgBXg0x1nGNoiHNr
ywxrYU6oGGkoQ0aG22Hd76DZ0GMbOW8aaNjWxtFkqXhlSkND3YJuJJOggE2VTfTjRLK7FLLX29pG
mdEDQ/aPnhsXxIL2rYJi1qzj3+tFL3ztVGA0NKNFZsVswN05tDkWj37P8KqHxLl5tiMGwJJDKreA
5gkg040rvOubPKIioMNyHm1sH0dfGtzjyKWU4ik6z53lzTOE7XK/XrM/CR//7kWIpcx4iFtgEiKQ
8NtEVsv3YQXRZR86mVeH8/CIuDGsZypcqgsQxT85vdPgMIkTZTQCYDIbo32XD934Mudl51o9KUCU
AWlwIjbISmE5fq9n+L3MILedRdfzyq30EVgfLYToKMmSwiVFG32JLAa5QVQAQNjH7RGjDsJOyrW9
JAbfdaNpnaExB/kU2N9jbSV7ycofU+yMB5bb0RORuf7D6PPnZkxrSJrp7ByINtRvkBLAdFXI2tMb
Z6rcudUYNNstOCmJAaUXpxQYmyGfj7Wtk6DvjOmOUECrotoUu7QAwKeOi+5TNMr5CSpoyj24HIIt
Jwd5D6UauYfj7U2nLBNitr+ndttNud0yZG7afYdYLZTvOPsi6LVxyLo6+VD85fcPq5Km1bWlV/ie
go73hDsf5Mro0p1M/ml9IC2Vr6x6vRERoDHw+sZUemUY7vLqIUmt3W2lK+ueLqBeTTukpofARRgn
kViQcE8bTWP8CfD/MwnQOMpGJsxmPc3NKvTnumEeBI7d49BPBwfUi8Aqi96b0fcg42hkJx36Iynq
4n0o8Pdal0PaMkzklbY4IY3wvcVHGbjzPahY0aFMohxEjzp5zTvADXQtb+8gNQcbrUTiwiesGiC8
8MR6hGYeR45YGsfQkPWO6PF0jvQYEK+0TcBqQqboix6F9gFyhfFTq8vvsVHAwhy3OcNTTu38YFdd
/s3hyYCkmCKERrWin0cHWYCV7ZAD5N9QvQBG+WjNoRl5Qo55gNtKG4gp3UIiale6Genh+kuz+dhp
sgvC2QCbUoumvUwNzec98B0QF+LwBXbrdwjd+u+sgLtsaY7Vb57ICrgQyd/ixOCvQpPD46jL+YEX
0XyRybIMqtJ8Pjg4QL4abS0fhknDbZRVdEDpGuPXLrfIW+8Y1YM2dRDxgiqX3k1OwvwuERSipcT4
Hpa5+GZTOuNU2OqGR3FLd4Q5Hnu2AAbwAdtrn825p/fFzMGsnGxTO3VDlZy46McvDdfsOx3hXlwX
ZoCvmQYIMJhgCYRuFCzFmqX7LJ1yQGAn4K5qfXQTUIxeAIHmgewaA5BHSOZduB4zN05MAEr5CCFS
F5Y/AdTUPpPUqANhJvQ/jcnm3YjD8QDntP4uCRGmZHA1uKOpAEoHcOAzwK4QwxkA/bQIMCahxsD2
sGl8l1ud8KCFbFzSNdmLVvPUk7lAIHx9Ki1pY0xlpoJJXLSGMJAizkYWIGQkX8Fxil9mGMmB4NSW
9KQD9vCYzBCY0BKh2FZKCNYAYr3PQjruoXKcN75yC6uGGs7CC8BDPo5IYEN/5bZaAQZbU3i2pn9f
r+3SA5SFg04ZEli1bA4mG04B4Ps1EPexjfTGq5tJExu7v9dUOg0wPtVbG+kdQPD1sHO2v0fsrte2
on1Lb6/smDrDkSOOuxC1ReysR+AKTDVMIJNwY6u6UL56Yxj2ksKzcnB85JX2U/egO9pdZfQbi/ZC
86hXhEgBRMq7ozsIqHwHN9WbIrQSfyiGzYX70tBX1m31njDngGpCjWb78CH3OcQPblFAbd+S32Ap
9+5sjnByxUW7S4T8rJvO19FJpZfg4uqm0aVeJfbgGOAMEds+oOUXdIIRdmcuN+bGZT5eq5yyMytI
D3wacgWQRvkgYKYTxVseUle3syZXLxFxNazNaUpt36jbpzoU3Y6F2svcR1h4oPJrZLWXND0bAF2v
t9NSVS7j78Pmg2Vpogtc/AQWNpuHsRi6ADR8c+OubWGcqXaMsxZnsAPCIjIXCfWcpm/u4ekA0llV
iWOhi3CjFgvPUf1wC7u2W7u2HH8YXw1gWSuawOXouZO/11vp6pYf3aIsJ5yncRZ2JeYLyFQ7y+nI
PgfMFFL3FJbUE8vftZa0uBO3+3njY7CwAKg3iTnSyKq0tWFuZT9Q855K4UE0563XZ6m9lANZNQlc
5o2Q5Bo6sqbb+hzFcWA26WtBh405svD+6oUigymujf277Wdh7w2UBimrv4givlG4o151TWbBTHie
Wr4jMmC+ap1PX1mctC8A2Uy6J4H1v62x1JsvYExqB+JpAMVI6lYh8BtW6zJa7qzhZb07LuvGlfVE
vf1KtbjG8R4ipJEKlxWDW+g9ALBvtdBc/M+NEbX0FHWqMyBzi9KAa4tRvWNjei9gr31w9OEN+cFA
cJCtQNjC6FKD6FYWAoKBueDb5A14TE9Us0tFciTar/X2WhhbapLZ0IghRqLfHAwxTmRg3f5wIvaW
ptZ+vfylCijre9h0cFaJTMfHv9wKNq9a/7to4301b1Tgz2fwSo+r2WYAKrBZz6Y04IiMPM/cbJ4g
zQQuKDbJqQVNxOcDOHozBBNQ3DdJBj0xS/ZJR8IdqMTasdVsdmybnB1jK0OuY2jX95ohEkRvDHgp
9Ng3u3MaARtRRsYpNGfpVQ1sbnDQFrsE8KqHaZy6U9FFzlcsXSaQlSImGzZeS/1z+f3DR4VGGe7T
kRXgA/z0u7L6eEesCh7f7LzeP0vlXz5mH8onuGZ15j4cg4iS5lhY8OfQgRo7EaKFG5Nl6RHK7hS8
nHlkBrPBT9QOsbxYKiTRGwwMu916HRZmo3p1m03JkJWQx/vgjHeniZXhQ9TS1z5PO7eJ0LklENm3
bbXVa9wS0PQ+mrFZHeb7mL7j1hWEtS0v26WKKN8S2NsANhfKFCkNgBKaU+w6BFxBJ8jD/+LoNt81
ppq29mgpu8cltI8ut73QzgKZsi2h5PXOBt/+7/E0pQizgY4EL6I4m3E4bb9lCWn3MBrZr3f29QWF
qZdjNQFatgW2L+ji/GvYj4+QQ+1nGYGoXdKtJrreEfAk/rsWmhZlGdIW54A7D6k5gCk+uZn+YHSP
U7IVKL6+XWTqtViR2g4XHTeDOoOHhWwBWB8j88t6K/3Z2/y7KjLVtRWySWgyGezvCLeaU0uQi5PR
zq5cIdl0Kqasfw6npH3NQcuEMwTO5bNo6icIdutfU1NHB/AFwCRG7j1sHAyGIMJg1BZAmTEARUYX
nYbIsOpDQ2HoGUsL/P31F1/oXjVSC0uEgsBkZA6c8tGIdBCW72xQetp8a7OzMEAtpWthOiPg08Qs
36SIZseVh2QiuJVsjZyl4i+/f1hPw7hseIqIsW9KyxMIcEqme0iv2lhLl5pHWa6LoUUPUWzV6qHx
8plEO/TxEUrYBwSan9e7YKEKalJHqA+p3cM6IOiRpWb0MGsFgSx/WS/8+vafOebf7TNjQhvgEKaB
tCX9T6/y/r/SHrRX0resOQCvnZcumFXND51MiCetP3RhqlnKF2hmJtYHPcENtGkZ4AX0l7v8LVvS
heaylBphFrQiRNaGr0NQ4sV2vQf+JtmnRkg3Xn/pCUqAxOAd8gnbmkM90u+6qT7zbNqB+HbTFoM5
SvF5LSfk6+F7YMMhbYh/5gYwQu3n9aZfeHf1BjojCO70EjgFYo1+FFpvOQR0eryVoL0wH9Q7aJ1U
Y2Hll9lsfe7Kr3Av3vdABhaz3K2//8LQUZ2LodqHYK03poAMne7WsCsgPSI864UvNI56ET3YTmwx
+OL5MQd8j9lfBgu52qWR3xQzYOplc4/bLdxZoXW0tAcg8ZPVhUDD/s6r5/X3X2r9S70+LHY8BSQQ
HjhzALh3CBMNkn+e+WOplRuNv/AZti+d8qH8RPCLdBgIEavsgaserTtN2DGQoPkDsJOfw6LYSIld
6ghlgWinGBcjWmXj6rPQPZZZR2IMJUzwxMZnbWkYKYsEcFxNSsAKD7oCFpbZE6JzN44hZfaaJhAR
giD2G5nM9IQzn2ujzBDUv41nxFSjYlCxk7SJcOcVY6F4KUYj9uqaT6cxlzcxBkym3jyzFLyedLo0
PxMPsG77Xqf5d1iAHNaH6cIwUm+ZyyGe2zhG40tpO6d5INWu03LTjWMx+rXZAZ7K2vf1Zy2MJEvZ
wjNdh5ZN0DKIJIHBGvyB5nLPutuWatXHNZR9D017j8AigjbgsbMSOzZ4Q8QWuHTrFVgYqVzZwCdN
50QzNcoAPt4uMLspLoNuK/nSPR9m8+SYLUQpdh1EfRNCkULgOaZtLXVLr31Zoj4UnuPizgLduQwg
HgFc9lXrfqy/9cKGReVfZAnLiaEl+Pjq8mL+8DDC5RPGNj1SOKcdCQvTM+LytP6whdGjurnCnS5K
kO3fBFEyGgjtwroDJonaThd04zbnTxz3ysFAZWIYiPMYrOITDBxkeuCFFbtJIkK3xF3f59aR7ARk
bRqUkU2QEhATvxp4e+hquJRHPHL2MALtD4Otc1jQRbV95ogU7gCowC1uGMc1PCvi8g0Ty4STH6jV
2FhEO9Hnzst6Cy30s4qT6MIUMGnaNxdXczjZ1CTe57TY4ggsla4MfrBtE4xL1gRIT/DsuoHyjr6t
v/jVRciwVC9pc0xnywr1zs9xeZ7BASmjD1Ziurz5RuDbdttDlNVnymG8Y+Sk9QerCsL+YmUEMolL
x3I/Eqa7ksYbMemF6qgrURM6RTyPlYCfJHzUErv4FhfiWTryuUUG3S6ZkXC4XqfrIxa6HKVTDCQh
VSQEjC4MWQ/U+NyIeD8gofR31YAA62G4tj8Brg0l0MZ19lR01PgOd1brEXf6DZJ1+RDHLtdTmGbR
gdGTw9n0WEdFf577FBsLqAmdnW039EfHrfmHbUZZift6TA/Sj+SWLYZh/UORKGfaD5NsfX3S6XnU
JgMJ7VrxQ4vDbGOpurodQ0MpC6zQWDnpgnX+jLSXz1WRENhMwTIOtpM6wpPdTUdoPEdZaxNAROMe
8nnfZJr2AsAxMMmOQd04D7XX9U6/OhHxiMsC+WE5J3HEu1mH2D9qWIwUjAxulkkebszFpdIvv38o
fSS80HnXYC7OjB8keM8PoJPQW3bdeHfyd+lFO+VOFsLCEjSv+NjMBHBJfQDn3hwzmHKP/bf1Nrp6
wYnnKHtKo0l65BcCrG7LeXiQJTzq2yGmnpXl8V1h9dGZUAhaEMAe06cQmtyN7/jS1Fd2nAMSNmDL
jpVMFvYZRmo2zDancwqHWtiqIIvI7jYacqmblNWsxkVUR2uj9e0kqx4E/HUOLXyR9uvNt5AGbP3z
KYnsojEyqwEJ9GJqZttz95CNcIlzNTtsQngRE+0JJG+EwerZsQ6CSFwewDSm/b3+Bgv1U2FFRQsb
OaHZjU8irUXSnQNhS2Q+3Va4shjA+jce8l5GgY39IVzLdtbWlRHQHhjJ/+whsJYpC0BUx+aQgqUV
BP9p7hvEfW7h/kQKpTd4zL2/3/2XuIfGvX8Lgt39Af88ns+H8+F+t7u/f3l8LrzIPT+7P47HX8fn
X+dfvftL7u+ejuezezy/nN3zrzvb9fbH3N0/+P5+v389nfCfb/5n7+QfH3wP5ex2wcnD3+w93zsF
97vD4W336fJnnrd72+1Ou7cT9NobA35xpCirkQW/EjIOGIgANMv/EkRbP4X10O1KmyReN5X80Uhq
e69ZYIjDsqvBCZU0L7f146UPPqxVZIrCGM7A1rmFAw1H8gKuOzaGyII4yWLKSjXBxSMWKbfOU+Qc
xwRR6Fw76f07zN5gb9icqPY8JP1TY6YeHg7M2avO+N7g6e62uikriT6ZNXzZYbaqi8SFzw9Q4Btd
9mdbdW2IKmuHpifI4W9p61Ou1yfY+P6XOWOce1Z8yZTRYfL1qxtpHJ00msGsp6912NdP+UsVJvz3
aFn90SormI4kaSYQhY5gTQurCGM3snmftNluNMvhNIyUfAKdIwMxRGu/t/2cwb1urmZcRiAJH8R7
q4eBD+2Q26s7KdxKHAEjJ5hAepXFZhfGhWUJq7QheeRyhsfbbJSnuY8z2H4NVnisCs35hUTL0IN/
1YA9TGlk1K0jqeU4vOItIAPCXtUpHSQjU2cCGxx5et5sUi5gIxqXERTrw4AM9zbbJ2aHv0i52T2a
oQjh9UIgCywi/gALiv7FjhlBwqEMd8hRhstQBblICw+oRy54D/cfMBGFmMUA/3I9eoX1BwyWiEQ2
KARlHtKP2zsIn7fS9xYWGJUelSQjskLrtAU9qk2eQlgkwCe9STfOQAv7JBUcxXuhxwMa+MzI82g/
z/OMXDyAnqaNHeuf1Lgrg0+FR0E1ZiCEXrPz6DQPHbysrCg/QyN7BjfUi+zS06p2V1TkKWqJDcWJ
sZuK8HTTnKLq2sxt3HTnBuZ0Gbph+yiiL+sFL3z2VaLUpBsDLcy69bNaE8eUONOpSnnzaFnSfOgb
PfdlyLaY6Ze9/ZUWVLPqgBGds3wYen+E32ZkviWGhoYzXGkdaHhAgGJjKCwMNDW3zrFhOFGMRe9X
cLCCAqEXQYqT5WG9yZYGmrJ2wzhwzmSVFQgywe15qlJ5n8GgNqCwrADro2+njYV06UHKQo5Magv6
R4AUa2PX9O+zwE0drMXe16uxAMuwVFbWmGR9JTkMiUEp0CkCsUwMJ6OJ4ck8pzjTgDQrNVihcNgq
uDXARcRNkwi+d6bs6LFMsm4LTL7UX8pZMOYt5KupA3v4ohePcFGjPlxf6tua0VT2THoPq2FznFPf
1rWjobU4bDbNPZI9Gg8GoFsJnZddw5WxrSYmimnq43yeaj+NyKliMzCYVpgjJ3n8sd5fCwcDlW3C
LTBiCaI7wMoBSzwlDXwmS2Ll+1KQ5D2toe6xm/odK2B8IHXct1sf3esVU4FnkRxgRQLPb3SJXR20
qEzex64nhkcuKeTR3BfBbMjhuF7LhWZUMdBAf9fSgS3fWS9tn8v6To/JJ81iG+f1PxljV7pJBaCB
3q/PZS3hF1pZEz6nZj1E3gQP9q/YDo53cHE3YdNsymejGFsQdsbRDDAep7OTWjLzhjIcdkU5ajsK
RcWXkfZIboXX4cbrLdRezduivV4C7UKboGTYOnUpKEglbNK2gi4LC4quzIRIL0x7hPVmYOXkUybm
E0uKQyim76SObhLuWv9A3y47rbikNYCgjQXSVQiHzBg2W/D0ESayEZxwY41f+HCp/LdozKOccJb7
Y2IWFXRfOPJpyN87c25lOyPGHr4eJr7x8V9YoVSF06jDcyvJeeuXUzaeQgPZuZ1VWbd93VWBU+r0
OVQNeuuLCIYyrqPnFMKzLLM3pvDCsCKXWn04bVR230elHrV+VyFXBNtEmCNfqHP9Fr19YWD9ESd9
eMCUS9FKRht/KOc9db4YbeWR6HF2vty0Kqgip3iuQFuA5bzfJ3cFgERF+oPCMGy98KW+Vc4rxWgZ
TTeUrQ9D5PJBapDOpcjL2vj6LOx5VMkKKTnMiIoI3n2VsGE03/1wZA3f77mKXcZxZQ5/KbgKavbW
JF+ojprqPYS2AdN0yc4O+OFuVNlyXw9mtbFCLZVu/j2UKDRRed5PgLaQoneduKnOdR3bt00ENae7
76HigIKp8CsriWCCZTSPOJYXG9HtpRO/qRwfKXhpVtSn1pm040/YeY+uXbIn2L8/G9CEwUy6OYdy
uId77E9cEQwbs29hpVITvXHRkmvOmJR+yIIcLq9cwJqGPJrzeCJI/F0fxAtT/J9sbx5L2JGzFIIV
Ej+OKc5asPTVqofYFjdJRgx4lv7d91F9QT3zUcB28HUMD9BaQMS/RdJZqsBlafmwhFR9Db9aotXB
aEYQtZqp3EUJLe9bnm3BvRfGrnF59IdHZGXV9UzANhF+KPci4mfHIrd89kymRm1Z3k6j1ttTEPdf
WyAAkM8DaDiI8V28sUpdbR88QVmlpMUrKcw8DSad/NBqI/QFAvW7Nqdbeurr0wOPUKZHFOUNNKAU
N+rIH/fSMoULPIQQh0Z0ObzEHZwFtCHfO0MBbL0xGbAZTqyNqPBC9VTw+uDYfaynhPmsiA/UlIdm
Hn5Se+sMsFS8MrqMaaopFRbzSdVLJAbCnL5KyW4WW6kgV7+AJu7o/x5bodRKROS7KYDIMA9h0E2/
iqr2pnDjWmCp/MuY/jB2W5iyZ1Mtm6AfkfBuwH14x9q6hNlHYx/A0zqsLyNLjyF/P4brOL7GUmN+
BvNeK3fDLNrp2R0gnMf1Byx1hPL9kHOfdNSRSNoLhduWD0hcSpOt+ODVCY5OUOYIczQp8iwL/QSi
imkUXgqrgPX3vvoZR9HK3LAHNlYVuFjoX5PD6BIa3c7gdepqGp9Pkxjgxg049zPYWfPGmrJQGzVc
1mjwGrTB4fZTwwqfdB7GeyMbnI0KXf0qmUwNl5Eu7DRTpKHvjEBYmYgSss/wXYJDaO2O800hPzxF
+WSEcDnVZ8KoPzcahynbAMMiYW7kzSw10GUQf5gTpBVFKiMULsxPFDHVWbN/rvf2UuMos9kxINjP
26QKCka0B2gdTkgP1D0YSMEKORSfCp7fsuNBA13q9qEOTlIkyNuYa+Sk9/cpMF2DZm/M5aXmUeZy
rg+IHqd1FZAEpq+iNUNX4Gi03kIL81gNHnVNo8XwhbX87E9Y2nLYdM8rQEjdQst/rz9jYTFSIw/C
QYYagAOhbyA7jWTNTkxw54ZVcrRlFLn0BGVW86wsK1lrRhBzzZtT4snE9G04i1rp+3odrkZtTJB/
/u7fGDmrMxtH7PDbS6hA0AKL0qB75QQ1L8uNY9PrP5xZvoeyfVl/5EK/q0dwDRYNvZGGRaABmex4
Y9IKWCEOxXhb16sn7xhhLtOKgJ/KpmJfNnAtjfax9XTby1966sN80Ay4PSPY1Aa9CcCOme5D0/hx
W9HKpEYyA68hhYMgEkxe0/oylbecidDHl4748M4JEvaLtEF2oME5IkYPTfS6/sYLw1M9Vo9Dr2dI
muS+2fMvoM2AxNBpblcCmqwP7Va+8tJ4UT7JiAFZSQVP3UALc48nMBcdiLWlnFgqXPkkU2csLU3G
bSCiMHJjzfjdpeV+vXmW5pYyeysGVE+nIVEZ21ZvztgDzWBiVup3ZUcesGnddaY41BG/beui3ir0
dUZTrYGosq7vbYDoIvI729S1L6ynqhzfCS2AI+BxHzRT6eaa5VnAMmnDjd9hNQau1QzZQpVdBIyg
ScrccWGovuUytTBM1dA3crRgNy2wdzdwZi9gBm78ZuKLIbcG6FL5ysRNYYFqgjlZAYTxUMExbiyC
zH7Wu9uWHDVCA7A975JcVAHcBhOYW1s/GRJe1ofo0qsr3+CCMTID+4hvcFpHbspEt79kWbh2l9iH
BJLU9cdcv8tBSrgyhwvcraaljqOtKBucEYquB45xSKIjTezyOMgS6lJnGgKtMs0Dp0b2yIwinV1L
02+69scrKDO966qKSExJX2rFc2pOh7aSL+vVW1hE1LhNHvdmm8GvLoD3fOlqyeBpUVW664Uv7OzV
8Azt+tFJBqARpgSuiVrmVXR+SsZvfPrMEki8oBTeeNLCHFdjNHkiR8nAAPIFbUdPOqUOuBfP3dqR
48YjFsabGqLJ5yHXkYBBfQfUokQv4LF4CTi9kPJ5vbWW6nB58MdvHZLfRFnhk5RT7k7R17lNdgbI
t+ulL/WFMtMBbp+Nhkrsu1MTzvGTIQ5xadmnPKcNog8dIFZA+SfnXOTWz/VHLlXoMuY+VGiAXUNe
SlSopvshCt35YjQyDrv10pcqpMx/1mbhNIac+lpe3iNFNMjy6Ms0ZqAKpPteiyO3E52x8bClqph/
VyVpIg0potCs0Rxw8GSIHuDMcmek0RaBcukByhRHbKjLHQu1udiDYpd2p4vWr8mNK8ifuNSHrhjl
YIy1if0+qfR97tggbmUbx6yFN1eJC7B5gOGHXTZBAwEH+FzI7/rssK0I71Lpl97/8OJ2UyZphwwN
3wE9zYQOMYWz2Jxt3HQtzGn11s6Ss6yLHMfcpjjm5nPn/DI7X6RbL79UvDKjJ2RFIosSL2+m50LQ
T7wZ3ImfK714WZ8DS61z+f1D64yGbOGNbI1Bq3dHzvmXKcW+ptLFeb38y0z950rXZKo3QRUDzqTD
LBUft7JwB7h5uHa8tcdcenllAlcV3LImvbYCK84fi5kAegczh6LZ3CFcT9fD6yuzdtJsIZw8LgM+
Rq1ngWrxQJD761UzPhLIVnVcYXMnwP3/uGtmE1lacQvb7bwb7yyrKJBjJtI9bIwAbF1vz6UqK7M8
4jH0Kvh2BLrWw7z45wBYvwXeynrpS8NN2bRbcavpOAtQiGG4WyAwYY/Sq0cKr/WtVObrA4KqKAQb
CU08ihwaSDZ7ibEbkD9zy8tTlYPAZh5nbYOX53xX0G9NhnSL9yq8qWmoCkFAgLEvMr0iQcnfafta
mcKdm+eMbYTYl5pFmeilKO2oCUMe4KKFuUbR124xRxsL7PVupSr3gJVCyNi8tMxQuF14pyG63tnf
G9ZvzPLro5Kq6APMg74nJMUXlBdQ2RAPuMWo2Boy1wN+VFXHo6mBmmwmuFxX4hH4g3dcpmWudAzn
oHNI2sJObqzm13cEVJXK6+3AtdZsWeAYoyvG0CXtCzMztzcLjybfxW1GVCZ4438vu02L/OIBEYmA
VfapGXT7AAbJjnZzsV+fDEvjSZnJdpanYxOjJnoZg3TxOU7e1gte6AxV/l1PeRRDGMGD3o7F2ama
YldMxbSf8yZ3HaRWuYDpbvnxLQxcVQo+oYXGiA40qKaKuZzEP8Zaf0p7UKSzbguGuPSQS00/fALb
Ii/K0hAsaIrQ5dHjOD3DdA4YjI0WWxhUqiQ8E+EcSla1gT0DIBzybPiWlvAtnuqm93IrNRO3j+zs
FM+xs3FqXpiP9uX3D1XqzI7rOI5ZQQ0HQFHxU4j7Qcq2tpoLl5FUVYnbGWmzQbNoYGFyyLxyWx38
5MgdImTWmZob0UcnbV2z2sphWfgQU1v51KeE0xAcWyswE4Bwrfdkfq8Bxhybez39QsQP3X4qk696
8zhi+yLYs8RZcX3AX89KM6lKL8/LMTPDElrm2pRe3BZfuAH7yboANmCKTqQgLtfkeWzjY1fKX6M9
D7u45y96HJ0Tgx26tt0bjXXTVTzeRlk5qOy0KqSNEYQJMIETLT9lSQXDj2pjCVxYOFTtea+Pydhl
JQtiA0ZdkpyiqXldb8mFolXNeeHoksWhxQO9br10TF2r3pLkL8xhVW8+1PUYN4U0ghxa5NROPK29
Y30GIO8W0ORPNtm/O1mqYnJkUpCaYbkLUkrG+7gV2RG3B8i3kKGDwFQWelPdaifwTqLKbVqjgs4B
qwnvR3oyBj7uorbPQQQy2xjaAjHBGSCy3V5Mw29nBgxqtpwEwtpY/1zahv5ljgv5zg2tJt5Qyeit
bcCMNv/n7MqaG8XV6C+iSkhCwCuL7dixs6eXFyrpnmYRIBYBgl9/j+epLxPHVXmaqkwXGCGJT+c7
i8mzHwy2Aw+5PVQm0C2dbp0hQY7u5Fkn+ANZsdMl+bGpRPGcFAI9GVN77jU45sK+4q72lZIMHq87
zzkUVhmm8A6t6yXU1uPX5sd53vy1a/lVvii4WemD5bfPSBc/+Cn/5/NLf6wPoNxd7R+aw/14GKrm
UKp2/J3U3NqkSa52hrj9rxT788nMpVOHc66y+6m3zRgADErul3mYtlM/ZNdm6oXv59q7RoPjIjo6
g+dSW+zYw2GUBoOa/Xs1OuNLyTskBpLhavLGhdutO8l5mXNZQmB9mJ1FP8B6zjxYZdveWAxd5a6p
xlMjpHj9fJQvrMK1hKB2E7hmWhnKJ83RdUqxPQ8bZ6mCRllfOv/wtZeUPfK+oOf42aRXYIgx+Vpp
8eTZV22s6b8nkf8sdDCpVtOQdbyChqDy9zUMvSwIOip2x5JOIr+gKod7V+Ek2BSLwJdOqG3Kywmo
xQBK/iwR/QUlSDYFXdXBIjbX9Adi89hwnJcGpKOBdF27o0RUjxNaySScaVH9znpbdYFQqj0xCjdE
ZRMHVVTVdehZlXByl46eYKDr5YfewcRYWj8Dd4WkoUl8/0nU2pigzSi/6ysxb+ql6O9JMhRAmkl+
LJ3W3TNbNvAUY9uy7ZyHSiZ5WA3UfGPE8TfzxMCszJn9rLtiCMgyk03CncYLIWTKnoss58fedPwE
zyUrYnYlniapltD26zc/T5N3p1dV0BO7DQgjZIugavs3N6X1zYwNexPwP9/kluTTxnKsLCZi9B6R
ZeIoJPFJk4V5Y4Z7iXzIE7GQblcPvrFDqBtw/JR5MdNAJ14J8jdxvTBVzjDEcGcUL3lq2bA8t+w8
WPyUHlvQ7yPQOPuthD/9FEhRSnaAUVRz5kOxWHVKnZys6B6x0/K903TdXTLT8ZiwsYqTOYPRazM7
x9F4/kNGtLjpXbAbtWTFMRlS57mFo32cSCkPMKpn2xmO7z9hLF9VMOGBpqiR8F4onLa8yUvVb5Ii
qX9V40RiaMDKnes5+Y0Nl+3taEi7dRfEPjH4cL973GqDNHPSuLRbZGCbmTexNcIGmDl59s1JtPoO
RgOc/Ug3+tjO2eAfej05QWtpbOwUJkb4p4kNy7P83hOw4AyshUEgJtoS0V9NLfKt9mZ/V6sak88s
w4aXvbUlyEjfMby7QIkk2dJ+ATvYGcsbWyd2LNtpvoXUbTg0Is1OY+0XO8WFD3Pihkc4ByN5ECSD
6dWru/TGh9D6Ie0W75xGhzQOQ5m76XKnFYiRqWmEBJUMaVEc+P0Iu9s8racYKkERj2BtbMAsg2rO
AbRlQ88XT54z0XhuBujiHLBxrUHad1abprGyuvTok8z86Os8D4s0626Nb8OajSX2TZGrCboYm8DG
Y2FiDNDZ1xuBD/DGgYvIj76qkqhpWX9oere7aRMFpZ+UzQl8rSmDbQayzEDJxeYflabXQ2ga1XhB
rWTdA9xJyyZwQNDf0NlD6HEqlm/QmVMkmxD+NPYpP0GkL+NBzOiAgVow7X34YloA+Csd13lGIEfD
MbIZYLrc9E26RYyMehJzmW8r9EVDSKLkZrLG4gn5AeXWT9B8KLP0McUihEzRcyMhpX1YQCwMTJL+
AVjngvQyWm7kZNUclegSn1ALuIdRLnboYu8NKl3Ukels+KNWk7nvxeylNzYbvH9yxlOCZqkRXjhC
VLvNCGI7fH9OI7Noj4cDevtJ6C6GIELcaX/ZsC6MPFmgxe3mdZxL7RzgjTpszkvLH8POh4W0YA0A
vrRR73MBu30zmvymZRxKFCJacOJU9k/iapx/iL/gC1+oXcWb6R8jenIUXknfKwRyAN1UdSjQw9hl
Q7XclfD+DGfWNlGX2/4xL7Jim/pev1kgmAUbBCrKNsyo0Uf46drB5PR0lzieX97JEvmIdtuQMmDG
QRAeV037jvC/XNxY+E8VeL4RJEiLEY31fKLyqM8JwZG1TJCgg2Sr+YG5MOjZff6B/LB+wqdlVYWk
fkVIUczJHlmeTgwLaw2PS3GQ4ObEn9/hw08w7rAGLAFaaFPXCSgtZsvb5H08o6G1HH4lZfe1DEp3
nbAoWh8N6mToD3Rq7j3ugTBjrtDGPqxX8PtXuAVH+oileNUeujGcjx2FGjgCF9u9ZkHw4RnEdte9
Bl0VlrU0jr9HztAvSv9wKZ4+H/lLVz6/kb+q1y6brGHiSXuw9Hcnf3br969dd1VzozSseuR3tIem
XR6Mb9C7T68U3BcmyxqcHyewxOw66Q4dEzFF5FJW3fjlCdKcK7Pxwnwnq/kOIaagi8SYoBApvOfK
3RrnCsRxabhXE70bmsyxDS7t0z91+4RE7M+H+9KYrM7XCrtAn1pFd5jcJ+gzNsRGVaGTrQMT5c/v
cOmXr6Y4tlDLkpPdHgZoKIIR5rrBAD375xf/eMTFGl4fh9lWlju0gHr1FECnZxCo7lcBr8ps+7Vb
nHGuvyd65/IiQ5Q2tq10AyvLQ+POB0ivN59f/uPhEWug3WWp648wBEc0TsJgAO5s+YiD8+cX//jt
irXLsMOkgzIxaQ4eec7x5QLYHmmTR9L62tsVa6ydzWXfuWUKGZ+lfmrfP/qOd2VvvPRuzyP218Bn
HUO5lo1YTQ35R6XFViPmJyDpNZxd/Avy/PfoI9ZIeze0Uzq0M2Lak9Ha0BT9cFMCoR7YVGwmO5Vx
31ATO04GZG9xiuyhQFskAOYhz/mfNJs2rV+bg9cm+t5CwgzoLMq+G0Xq/iCyK99gA9QfJUIOnhck
oAVZCsplM5rsWIEEeQLypGKnmZct67tlD2IJO+Zuv6TA4QncA5e6brJgHkb7n1lZTTwU1p8qn+b3
BhkakZZtXkbEeJOKJsJ5hhLY65/haIM4qqJ1gLbCPmdwIV0p65slr6cb3TJahg3y5k5ZRgsEwftI
VSa2IEkI26Alrhe32/qGZRt0kPnjSHULO2cNq7JCwEei5my0EHXF5sgyEBekcKvpS4K8PoXz3yAs
cxIwIXtfWGlu58QUG1cgfc0el7EN7BQhxZElMsRDiUkeQQdefnQuzl1wRGsEVN1VtcvGfhq2IP2z
n4j6Qo4SGLFmU+YtDgh+XpAgacr+5CZpcsrm3N8Ws108LghfimxPSwtQaZEde+zzKdKoKnGESU33
c+o8FXq6dHdF5nRR6rT2++Jl4y+HLvbGzlwbEjhTPs+oByN7Sf0IaUpsj0Mv+2UzqzjAN4e9wH5U
RW2XChmjzOSbMmtLnDL1hGgv212Q6oU4PgDczRxms/onxwn1bZ5GnKt9wh+rs0mIk/k8JBbNfxQC
xnsU0aav2cymJ276XEclnihyqhxVrzvCgxd/DepamkNRDc5Wguf65CRqwCaRw3CkNmkNy2zL86Oq
5dnbQIh/rny87y3tMy/IGpHDaGisxxNPinpbSh8qh25CVhmC105Ag5LdYCso+ucEFb9JHEjEy6Rj
B/zMwj6I1MFpbpRWpcJGuVMdu6mcSdx5sj6gZOn2AslXD8akQ7zYctnIomvbAOaanQ6Uz/sf1OYg
sUjd+d9cLKkxoNj4X8HCFHeu36HQsZ3yZ7EQ/48mSfFrhvjwDoq+ogIjljYvoq3Ns10hHxDORclS
bkDoEgiUczmOI0PXBDCb7U/ALvr94JxnwOLUB9ow/35QgiB+zIhwLJpiU0rXBk6Yd13gdmwGTj9Z
m76eGzjRJG1UIwp5zyoOK00ljIXTJZP7zoP5H7e7fFN3HQxbcYaKUAQ6QA7abgdHCn07Yl3HwjYt
zjyO2TrJUsSV3+Yb0onzEUAi1GzWOC7Lgd7WtMER1yXTtjNduetayaPZ6TSwVKm/UwChSOxWtR2N
s2qzgPRmfCjmtEDKEoCsc9F/j51qgRbGnqNWFwwmr2ZpMHN9iaCvUtf3wGSLR+FOzgiETcxbz86J
CrPUa2/KgU4bkyz9EZ2f8gbnNe85w8l8U2HN/k45thycM4agR0MQ1zW6jMa+aV4yz3V+lvXIIzj9
jUd4mrkxdSvYpVs6hS7LtAleeWVY+1B5c5oh/I71fUAt3e0sW8yRGWDLDw74DIN77gUt59VetuUS
QndjPbQDUldDHHO9rdTu8kbJVO6mCiOfsJJ/76qpek/hBx+X2PC20ifLk8yS5JUsbnEz2lkX1Jnv
NIACeHmb29R9oJM/n3K+VPeZysdIEl/szCjNPiF4vW0BhLoi2biDgA05dHSGGRFMPWNmUvHuWUYH
y7jot1JmC/p6jMC5r21FCMA037mqKeK5J+oFXPYp6gbWFWGtvHRfYbfeNJyRo6SgQ+MpcLbkFhjp
jamTTVGw7KWakwWO945BuoZhZTCTdkJRfiZ4SQ8HP4gvW5I54Vg26Q5pYl1Yaf/ZA+wNHiCA86Il
+Y7wPrlRLvfvPSUmdOQFcKWg9sp20zkQ/Nm8MPfdiOQbHH3nk18KeSx8YqqIG5dvJs464CAig1s/
wWuZUn5LkNv5nCSkfB5KuI3apHYi4dP8hRNdbh2RImwKfrNHW5P0oZryfFPVnd9ve6qqb1Zv6zF0
sPj2iEYAasDLbpuA3f/LEvkAVI33IWs7uoOYL9ksCkuAVrUMyyoRu7qHrSfJrXGLt9sGuZXD+dpm
NCxHmAyU8OKjAfOm5Wboewsrt2rhojtVA3DIyX0tRuwnOTxA4rY++xIV3EaUfeqP36ZGGFTfiRe3
Cjqf2Yg0VIit+9ZwMsX2gORAL7XEdhJ9+r1KZnlru0O21YkaHxt0PaLULAzGS0JHBKluQeoiNTmt
ab8nUM8eLE4hUnKpN8eCS75JKn8JpUzd4ox32pu26nQ45lO5nzLDQlAEk+0E8lgwK+wtlr+8271I
fyILxcSKWk6M/5kEuQdtFWSNHeZV50WOO/i3EnX4HTHw8QDaaHW/sxKGUDrtnFd8f+ghqRu2BPaI
XWQDsfKzbZk2ThPS0Kg2hZlgQJ+V91JPZgPmUHcLwSxSkJKRloDSWv2G9cG/9x7QU/DRuojysXls
p57eJHmFgElC4dNqwz/GB6P6EUroHRLayi2qpREzp+W3WLv8vpp98UsDhYsUjvqxK1WzAxw43vkl
a3fgK7GwZlmzNXPv3Yz6zMStHOuUNRYNE6mtEw419m7kZIlEb0B38JrkPi8K66mVtH3ROWIuB6Nr
GNM391lZAudUvY7waci3hNf9+bM+3BZzsWwMpuSO95wAs03GyE7wWe943t+Wfuv96Ap8ACKRmeq2
tGv/qEcxwNGiGDZmtvTvsQfIhW97fi9t6twtVgfgC8j2a6tU9SYByYEZC7gLBl3+psokexDEsR/c
Qqp7MdHin9nTauN6pXfQvXh0ZFvETcrzrfI6dZvO1H5idmP9Tpgqn0ZTOVuC7Eyz6bDTnPxcwUkU
kcuBz+3hbUDg5h938OgeD2xi0iXNTVYk/BGFtr/1l3l+4T1ShYSh/PcIR84fMLW2Y093yQaq8jro
7YYek0WLX3Wi5dEZ6+UlBVSaQiNfj08wJM3fmrHWf/CZb9Fehoz+rcj75mHMBdIL8Hbpo5AEvr1T
BaJL0MsUwJ6/GEmwWzUli3leySlIEU2MQ5dqsh0+2D1QKZvXJ3DKm5PupH+qK2u4ndECjBEWYr20
xrbuwAme2mCBKTCAukmATcHcYa9g6RhxAnNZSPKENyGs2DIvCP1QmOuqgQdk1UdZ74z3aClkQd2g
BNvmFgEkWdJXmyBatjai3HpMeVuYuVbh3Jf2Qz2a8lgLzbZ9yfDlKhS7haV7G7WgH51yOqN/Ab+I
ras95x5db/mSmpJDyCq6MQYRw4n9zhojfJzZ28jPQpTW9b3AAMbddUb595MmcEClFgeYbtQcY/z8
30lWuE9Alc25WaJjCLTt22KQHtzVUB0fhtEn371cIwKhnGwoNSm98Xph34wlWEt4efMc0zpN7yR4
b11QdmBNG3iXRE1u6siyHf7oTIgHiynA7rt8cMXJ7wjZOMU0xbkGqx8N8/ROZU5+soSVb5ZicH9b
OTQcAJqNCLA58DvSwTbGsssAsuniHsZO42kEpPNPT+AtCp/lBtZyJtU3zgwkF/mQSApKms4cU5R6
D6WBlrVuLfnQWz7lEY5qM/Z43cRsnLfMZWILCoG3ZXxuH+Ajw59p0VlhKWFtV/Bm2M4dWj6mrSjS
BeHwGvh21vwzgHl3n5cZCdthEI8zy0voN1KWOzC48YsrzLNLp8oVkEKRaumkCW0OWVmF/fwdMv8A
k+nz8/ali6/QFDbZpM8Ig4IyQQyr2tfd77G44hhx6Sy/wlF6wLOzZXBtjXmIrT9kbuCl0QAnoM9/
/AUkYk11UooSzZFMjt6ptfey7M411/KzLl16haG0XUN40lnAUPwTPvs4gXwJhRTrfItl6aHqskDT
FsTaD4vzAp7K++fD8TE0K9Y8prxtAfwbjkxEi++NFt9kUt4CyQfta2bPbVJceYQLc2ZNXvJ4MSIc
Aqo0AHwRTEHgZXUq1BV06cKkWTOXgIz7OBtCUJKj0pwo3GSsH0p54ULS+PNhuvTzV5jnrEYEVGbn
+L0a50cGt3Qtu7uJjNcYBB9zGWyxJiQNlpBWNwLj00lQxThAyTCLqhfxww01DmuRmK+AiZcGa7V6
E9L7roFo6VD2+0I3gcQBybGwHZVfCpPBo6zWcG6Vk+e5KbhxDrbpbghwaAlsugTymtD6wqxdk450
70211wJtTdxpCBVL93Xe7QpFhggO0SZwc4A5X3rzaxJSVUnmNhN0XsUID7jxrqxVKKufX7v4+fn+
Av+qQZNiJmiMtMlTzdHDdfog7b7k/GCLNa2C9B7c0S1x9jbTkZV/ExyR0NY15dCF3W5NG1IZPKRL
hWTw3htiC0V6D/eKz4flwhR1V5ioa0yWFo5A6PgiYlUxFokyP9mdexK6vRaW8q8I7ANcdM0eqkmC
gwBAzZui64HToBuzRJmR0PFl9uj89LpSvC5+MjVhWXbVadF1jmNpOd8AshV5nHAQJEpKexTOk/Xb
VOjjZ7ALRK43CBdZDzLo56NxYaDXKlgbrB7qVSXdCz4GtfPT5j8+v/CFTW2tgOXolSLJpbf3s3Hc
DUqWg9Ob+6yzrmWgXHqP6yrELoiR5cD2ekHmH7xnsXfOIIcI+qXWK8r2/18/LaUNWAqevU/gQ3eb
SlsFjcXNzza3vqTvwyJabWZVSnklB+XsF0VCNd1AHIeZznBCu1KqXRikdQJEQhzaN4bRvWungSd/
l/492JlQJF8ZowvTZx37UBaulw654fvOBdIDe/ld3lZXqocLM2idlODmiFYBmY7CX/ixV0M4+Xdz
X1/ZeS/98POA/bU5jn3PXAs6Muzt4wMCrB7gYf/FS5+f569LV1Bh2OkAoBEMy2+I9tqXsoo+X1SX
fvX5739dmg3MnUyj6R6wQjxY4Mvlnf32+bUvDfeqCulbBI66hOLIPMA/uu+Cvses+VKoNEj4q9U6
groKEAQTBQ0Ov3SjBkhOPj7VcML+2s9frdaMj3lvBhsbGU6AlcAct3/04srYXCgJxGqdMj8FHSgZ
oJSk8AiqORKHl2p89qGdVE79p5PWNVvqC294nXeQAryZQeFeYLj5BoJKmFTXziYXtoJ1kMHi5oBT
fYfu4SOoN+ioVTsfp8c7e8QhvcqTqrjySbkwkdbeX8syS9+aM3tPPc8PYeI0hszOvruWv/nSq14n
G+STU1cNbekeVITQeM9iORn1xfJg7fw1pI07NODb7vsm7ASIdfX3ohVBq8TXtmRntYZhy+Z6QDRn
mCLWftQvMq4TZ4PS/6VDi+iL72C1mKGchPbzvJiRnwFp+oLc3d8+LOo/fwEXlsM6JgdQ91K0Jb4q
pH6dW+B9u7rYOFQFaLBdeYBLs3W1nJFxYDyS+HRfjQwt5DRSXbbphl84v3/xIVZrmgPNaT0fBkGJ
RnmZPvtFepeVfwoY+bQuv/Z9vLAY1q5fPauHsYNV3U1jITDA5SPb+36O2Bnmti+yruhDVhXGC2ZX
5hvQDKbYKjK0I+saYBfaFOC1SekO90tBplv4sNo3SmZQV8IHMuzOnb4Ai4GDtzeWsH/I3BaorW4j
AlJEODRDc1siSrcMhqnpb5H5qE7FaMvQU47zCJRfxO6EtKaS6uwVBc4AuBfOelPQykzfcCNlRCnS
xgJ7gkYZBN8RI6Tq/eBm3rBDdxZw9VDxnaMy/Spoklw5RV6YX2sKup15tEVXmqLPJcH6lBvIZOBi
Nn1XYFR2Y3cFDrr0blYHJBu6XM5muzl03a4FeF3AwxUc2Csz+MJOvvb4BxRKx7mFFZjT4EezemOU
iD5ff5cufX6gv8uAxRgPCD/y1dJHz3GCZfj1+YUvjchqb9J5LhMB89RDJn8iWjDiaCRr/u1rF1/t
SW01ZenggqaTcIR15HncuM/CSeKvXZ3+/5iMUMqBclAuez0eLONH1vAKQciVi38sJrPhqPL/V0de
+pzn3uLd5EzWZVjA9XAjSIVutTsiglTq5uBXPnB16aGyCb2ka+PKHhGtByHtafC1v2myGZZnjnVN
UnfpXa32r5ZBMNBCer9f0uVnKQtoG1qytdBCvzKBL9xg7XVGQU9nCorXvUVF3OdP8DiOmv6fz1/X
hSm8djWzHZKk6lyuVW69axl7c/rmz9cuvVrWCILsXJr3dO+Dv5Nk9/ZwbUQu/ejzx+qvdeeltebW
iBFJiJkD5aJ4qo1/5Xt04Yu3dg0fRq8fZXMum1z1CqXCC+v5tvAQClzAjfLzobn0Slfre+iIgJk7
jiYD5UFfHCHhCIy8lplwYdte+5slMFR3ueJkP7fv5cLjhv5KOgX3CRFb+ZWXe2mUVsu8AK0980C0
2nvuU+f9lL0fL10XOvlwhc156SFWKz2BOhNyHgrL1Fa2bw4RfJfXhCRRUTSAogo52GiFueb9a29k
tYr10vSe1gXZMw6Vo3RiqcxOyC+CMOulYFE4m1aK7HNv3C05BNBz6t3ltr35/NdfGKy1VZhTLIrC
9Bqh4aM6jqhJgtZmT6rHkYgV7xB9f60gWIdl1FpIP8swszRsYOOsKY9u4W6XuWNB5lt7AR/lzx/o
wgL5j3nYgPxJ6VjLftFzClmdk2x8y3djp6z49mu3WH0Gs0JRCXl3elDltIci+ls5Jj9z8TXncPEf
6zB/sisnS6c94rKQZuhFEJ+9IIbiyg7CzgvtA2Bz7QuGVrUiRZtgC+HQzqS9NW5ykCLjQmuIPCYw
EFWwlKZ4c3tjH3C2bF5s1JhwUe7SLfy68wo+eGKIGsQMN2E2KpzWwX7dGVX7PsSuCLIOcwjcjlaV
ziB5WhlaIpWl7yTj5Fvt0ex1WZzlnzQf1IbBGO0BQS1079ggQxW0GaPJpWD1LeM8/f78hV3Ycv4j
wdCwAi8sxC3MEsxO65kuJLbaPwWpvraK1gqMbirBjk1Yu/eQShlAxXuUhXfv+HpTTOMfl2VXHuTc
Kvzg1a1FGJoyNwNVpt0bZf1IKhCUxu4mM+V9VfmhaMz3ibtXpsmFL+ValAFKJ+hDTYJoUJtGEF2l
gV0uXysd1oIMezItdh2ngz3TsINRExJz7UV8rehZR7bMFa/gtso65GR5MUv6n6acNiTn1xobFzaY
tfsTiCGA8Gip99MCemNQOmBIK7uAPEx19PvnE/ZSu29tsJcA0E9gTdTvaQcJpT1s697bOUl9M1aQ
afX1M2LbI58h1AP5gaZpopHmX/t8ru33oCQgA+06vTfWQw6CNjjbx7YpItgxoMlxzYftwndnbb03
tikiwcDjgjP40ERF1Q/IDKT7Nql/SimKeBiuueNeutP573+VfE5DsxFRK8geq7qfdKbPrIAsQqdQ
e1f9/AeBQdmVXeDCzPjXTOKvO7mNu7SmJ+2+K6QfZpLY4chmNxjHa1/RS3c4//2vO9ikzSEUx6jV
YIHd9W493acC/JWUjvWVD/WldX/++1+3gKhTZ3pG9Jfvdu9OZW3cwcquLM0PXwUE+avKzKrmsrAB
RxySUg8b2FLe9DWUkUaYe4AlJz61VxA6/6N9Ejda1WTprH1kQDb0IAcGUV8KkcPJKSWNurrpYV3d
OwBYODiKrhpBkCYOwiCv7JsfviJYbZ9/0l/jt0gXPFxQnA8oDF5zi86wDPEX0iA1ynGvjOOle5w/
D3/dAxTduuwL2RzmbH7NU+T3Ic2yCBHnbF+5w4ezAE+xWjQ4mrJWGk4PFnNOpdP81ma8ll/24dcY
1z7//a9fj/TClsi8mg5tr35V0IcGqkbwkZrp94k0D5/voJceYLVSZNbBHdjNRkjF0rt8VpsFpJLP
L31hconVCrGHxZoSJubDUKebIQcTT7i32WzCIYfv25SH+PoETFwbrksvm/3/cC1qTFTGCsjaa3XL
6vle1/w9Tcpr5jKXXgf9/+ujFCe1Tht2SNLZR+FH0Ik1lfJj72xtUi4d19HnA3fpTqvlXwlR9k6F
tLNlOdXqyGf1mA1iZyfsyg0uvfTVsieQl0D3C/BLJN+Ee6+ma2D8h3UX5euezkwU1DNcUYRLTpty
tt7B1wM5fvJuNVS2bGl+Cku+fz5KFx5i3eWBYyzvxZDxw5AvRw5L/8A2/e7za//bu/9PAYkHWa1r
UIQR5ANzh0O60Pappca7Z0x694X2zMuULU7kD0v3J20aJ8qFXwf6LClHWDdyJ/NJgA1LLG5HrnbT
GLnX6UaxqtlQSf2g5BW8A92h3lkTAwui4d4DdaZ5DzXGFBndeltoyqE5SfvhWCkXaptRXEsSujC1
1iQI1+M5JR2pD664Yf0zDBZiYiXwjf2SiJDyNRliMn0DxB12eg2wYNpX23p88cebym2vlF0XXvva
ENynZmAJfIMOTj2ANCwOtCBXNIT/nnM+euurHXdSZMqmJnUOw1TIbd7VmLw+VDnfYHQz3zZzXz0v
dZVHqc5h9uHWSTRbLIOUn1qbpikzmGQM8vXzKXhhO1sDDnAv6ZGlNInDVM/YOXO0/0BbuSb1tv/V
MX/wrGug4ey757oWnhXKNbgRLLX3oFVR7WQLnU5YDklyL5EcucC+hai3uvHsp9RPxbEgfbObR0eF
hi401BP+KdK0LH+78GnMwkXTase1jQg3NtASgcyk3Nnz5O+Ba0y3UEplMa8qd9ckznDbuLUb1YL2
u1wuHpyfHUihbYLztaUGNygqDYZQob/jvdDjpAe4087cRYbrIqKGwz2s9hM/rj2f3wyZFg+g7ysU
yKq+U2ZyT7qAo+OEFkvYQApVBqLj9q6w/BTWfwnfdkKfLbEmfwGHvIFTTbPMz2AdpFuXCnybnGm6
gXSHIVwNupEgG5PiBBzOCwXz/XBYcgptEmH8VwID4EM3Q0MoFjO/1sx+4Dp/T0Z9gEjC2xJT9hFs
QeDlIsBNT4dNauVJNI55vp9JkUPD0XZz4HuJfwM3hgYKsLToowEezDCPXhhUUW0fwrkpgeC/KR5n
L1/2BPOxiGpm4ZEz4ur3zILy1E5riMkpNHBRNab2jrSliPFKKcewe2CzZ24RjRqNCQ4x2D3qe2Fi
q1ejBDNb1teImBeW6bq5PCJy1Zk61BWQ8flBsUx1OGTptYV66ernv/9VGuW51iPLRnbwG3ULz60l
0BlSs+fyTSayuVFDj9Dh8rkeJKS5SRf3iDoaFBShZqlwQPfbp88X6YVCfZ1YDxMZb66HjB2qRv1y
cg26dRVRPYmwVe1764hraRQX9u11H9pHmWQjqbI7WJ5jgqr+H2dX1hwnr0R/EVUIsYhXZvF48BLH
dhx/L1QSJ4AAsQiJ5dffM3nyVYahal7nQRokdavVffqcPA5E9mJNoJ5t3f66WNBUoXKg3GBnPTDd
CRqvNk5iPRJerkA0l3bMCDnSkReQPS1I3Fe0iLJk+NID03ZdFG6Wnh0n133itCC+YnrfgTME3V9X
bbApAyVQ1bSL0htiGJyT7sDe2X6hYa/emS+Gh7FJQIjei2pltgWfbxZSieV2FQFzUNyE6aEc+q0D
wRdQJV7+lqXRT79/MpqpQmcOzdEMZg3Vk9dCbCwN74uqe79ueMMmm6JlpU96gHBBpNs01TbV36t+
7Um89OeN6L4KdTWkfjrFaSuLCJ3Nj3R0f0HSqlp5rSxYmGuE90nH/Xr2Ejt2MwnGnsY5OLWdR2Sq
f41yrQ6/NIkR2Ze8bq2h6EhcJG8KKAlePrnIIkvn1+U9WPBHpgi1TYIB11xFYok7V4kb4aaHpvtZ
Veq5aFZi4wVLNoulqTfnpG8AGu/63EZjT3LfzWKtNLjwgDCLpaIUGbjdZj8W1aQO2knuezBshaGG
6aVo+x+z//yhWXlB/M0SnomBTEGoSo0KcJFmjJXF9Bc9Vfkhs1KabNB/ld7wMMxemyDQ01dK/Lzb
d6nbe9tS9U4XdVYdbp08KPdpybi9ySDoRndzSvWtBcWUjz6U0xw1YCV4D90s7CPfArZ+d9U2m5UP
CuKPfG6SOu7c4sYbwV3U29YPtHQmUWbpO7RmXUkpaNZAmoBBySynKnZVO95mALs9ySmjoG1n89vl
j1mwbFOhmqXDMEjwn4FNTkXuSZxDP4xrquwLOQiz1FxrqJKT0yPRz5NIqa8BWCJE4UYMmk4NIi48
4EAEE67cQ0ufYrhAO6/DDKGOGyMyi6BihxceORJnJdhYcB5m0bnkAOyFVnlaqBroeETh4IBRoLkT
KrjuYP0thX26InqhrYFbCXIo4FFgqj+Eih0tC+3B6HdAN/SKC1lwU9Rwg2gOCDqQnbTxCIRWMw1g
MBO3SsV0gqJj8+Oqc2UWOIsa7eY2ZwrG7U0HR1tJ7I1Jt/cdj68ETAv77RiXkiVB7cGboI5HisTc
AJaDjYcm4g2kw5rrriWzwBG6KhjCuldx61jTluZ+BcqVXL7PFZ/uHTsoVlbrb2nsjC80yxmgbZEl
qPco9Bpoc8dBhnlTd032EVZj7e4oA6UzATZ92AWidJ/QwF384dLlb5yEgbNy/BauFrPYwYUIPYjo
NXE6gC6hbidQTuRrUM4F8zEVhphvhVORAwM38w55nOpDKryoHZdugxH8lpcP3dIXnCb/ZED+NNc+
GCYBhRvzo/L5gYGQ4vLQS///dAg/DS3A2CjlXDaxUOrJ58kY+XqYovbUgob+pJUPWJrFcGGgmwAZ
A2g247ERG17I746s93WQPNB6jcRqwWrMKnM+kJ6AvxN9r44CizOIONHtad8LWY4rPN1n/QvobY2l
sls0pCInI0CSPB5SBYaZyoq6DJmaE6q0KfeXd+RssIJpjLXSYBfhYrJVXGVk73sCGKZ5M6r0AZt+
dG39zfagzHV5rrMHC3MZrsYTRQ8sssdBc/u9BWOxuK5MS00Vl0Z3FCDttolbzW9F3b6OTniAfsHH
df/bcPUz+KLQQp57R1CyvxGXvTi2/HN56L8l9n9cFtbEeFMyL5Csmnx2dCx0zaftyDep55U7YeXy
wAovR47JUlDdk+AgElOya4rRW7nCztoJanGngOOTNVpBUgT+YNFj3v70FYIKULcmWblNnTWM2Vkz
wQynU/dphllraHChqnCE3B3Q827TQXM6t/eiDNa81Xk7cUw6OS1tbQOTQ4+iL+I8eGD+rQM0W2ax
qEtWFmppjtMCfvqMJPXx3LQ9egQfag1sc1EMW1whxdfJB1dUrYHo1tq6rvDrmAxz/dzVXs8IIuOm
PirQIYfav7eGtcBladcNiy8dEEcUNvqXWee0m6QM07s5ZWSHvZpuprouby4f7aV5DGsvfCi+pj3a
DlQLWQxIXr9MzPoiMyu/s8HwcHmSpZ0xXrx+BaUSkPnS45B6E2h3s1tuuR92H9yooX0LeLe/PM/S
QTZcgF+qSasZ7QBpo347trOpCv5j0HIlclka3vACk9UgRsrAet6AxJZlE7RD7nNylftyTJoDkbUF
oKSjiO1RH4s6O1hpsr1qWUz9lnYIixrIFXpEzu3dSu1pExTzeyKHNc2nhYUx6Q6YztpEFtKOqQZx
WPO1l33Eg5Urdmlww6xBj1j73KNjTNIHBwR9IFbal6u6IgtH06Q5AN94xhFK1TFANeoARQD7K/jL
6jtSSBdBcFjuWQ3y/pW7dcHaTN4DDiXFYnQ8dpzD4UM6zp3Dixyap/Q9SObmykkMk6aOymUbjB20
ScS+mWyUE/wyBmv5Lw/KLZeP1MkN/XshOib5AfC1bS81BGHRT/pACv0icrKScl/ab8OISyY9rwbR
1DHP/AjMflFR2dHsPV/+4wtXuWNyHYDyCNV1ou3YyvLX1neKo+uqm5TZHyBE3HQlOQaz2iXh9HMq
1xTyFrbdZD8I84KnXRfMMfd+Do6zBX9d1PHy4HivK1912tsz+2GSHgD8VpTuBDduzWCdDi2dHqAO
0L6AJFo9AO/ePYvZIkeQFtKbNvTtl1HMDjr8HPubbYnyixrtNanv87GqYyq0gOmukzPAKnGfjXik
dmAfGqKhGyLQWt6T5LcKV9za0qoajiEoc+6IGnkPqmeB9ip/59P+NZmGtyRo+uuMySRNgCK3l40u
Wu57lU8eau1++MiHzrsBFLfa9tAcalc+Z+HcmxwKoO10WA5hrZgkzgD4pd5ONH13vP6apDxIBw23
IGUgUbgg5AiwMZjioHD3IQRI6FLRVb8uH8MFr/CPqgpUEialBD12dfvRQSmjscOvl4c+m17Dvze8
gtWhYS9rqgQtpGMZucNJ4cregKr2MeiTJ1Iz8O3r31QXXy7Pt3AvmHg1v6JTLZNpjjP9FvjgjlTj
hrFHSRuwqr5dNYcJTPNECRwpKcLjEEzbRHnQBskjx/+TD2EExrX95VkWzpVJJzAEXm2LfCRH7s63
VirKCNHdG6q2bHN5gr/J4DPOx4SmjdRrx2rwIJSCEjzZZg0QV1w64jVLsrnZTMJyo54qoEoFMGzA
rojsUWWEfhltKMZHQd2Bwc5rvWMNxqE4TIT3HPq+16GGWoj/gkAVj2mYlHzjTyCJFFBoitXUpGs1
vQU/YqLf3KppOmmPfVyDhY9N1QC6iPQ+zcgLhWrByiItmIZ/2p3PjxMdVoPs0ajHkNV/mDLXBz0r
X3OFS3t8mvXT6MU0EslOJFzKCW9TlrwAxHlMZ/V6eYf/Zq7O7bDhO7qRAzcJYtajdGv70JZVts3R
m7wnIvhDujTfW0VD9kWnIGPCS3qbicY9uGNiIYXYfhQuEAhpWHA0x+vuyQsb+lKDsHHFNSwtrfP/
Hz84wqo83dtHTvh9mfVbWnTbyx++NLThddBTQTzf1mh7m3z1mBeE72XG8xVJ+qXRjfcE4z0ZkGJF
BgwEzLc98q8PaNJNVjzYwpkwEXLhiYBeBlMd15Le9dz/GKrmUAfNSli+YDUmKK6dcm01nmMf8Uy9
S9GzHn6DrilkldYAr0v//+SZP51pktYt+GNmemTow/4BZlxxlOA7O9LhpC53eX+XPuL0+6c5dK5K
dLsMMq6sO5/XTza5Q/v3DdgKVsx+4RoxwSmphPSXU/po5pqmg/KfAxZscpsBGFxtA61vrvuM0wH7
9BlKzqJAW5pzzBUXeICRI74KtJqlPgbdtHJbLe2H4QO8nM72kIwynqX+Iqm8sUOxF1Wxv/wNC8Zg
4k4cpgYgH9R01NpDYFzEsr6qiAmeVMOKBZuzLCRIzTlpsZWF98uXDGKZlv6NnF65US5b8ZNLN6Fn
WPQEYstK52kdO//138e9f9yPt+oGKpEI6H76L+6z/5h+se+S2Dk8l/fZ6xop4MLemLAUOStLTwLz
WtVLG7aoKkMlKF/Jqy3sjMkckDvBWAS1VHGq+HsxeO/EWiOYWRrasHEVBqlIKZIeHfp+Zz//yvwr
KVOAav9/o4Aep81JBok/yVW1ywj5U84NuHADtbt8Yhech3vajE9Wxzs7Y9yqhqPXl+BGTOj81S6K
aSummb6lk79GX7M0j2HdWk9BbeVdG5O2iMMSrK1TcwTv615k1spzfun8GLZtV7Ry7IljHzqA/6rq
W0ebF87R0Hx5qRbehCbkxS7qAu143XisG42yX5qD0b99qUb3iYFBloOifysGZEIuz7YUrpjMAuEY
BiVVAsGWq78nLkdL6B8P2hl5Mj+01bi1HMgE+uo4QJJh44PifmTeJrB01NvNJqAQDsyLDeg+rnNt
JlYmBWHuCMkgFBuL4dj59CaZx5UzuLBxJkSGlLKndYjAD+Iej8KrvtiptXNy+uPySi4Nf9rPT0c8
dVNA39WsYtELvoGS1utUzTXaKdcO3sL9aOJiChGCtzyp4FsmaLTeIal6CGkC8YsMTPXp9rqvMDwB
Os0gXVhXaM4R6kPYYdzS+XHqS71y3ha8mAn9AFY3IY5rIY7j7Z6WXeTxNUKKpXQVNYy/RtZ8budO
xUCN/YIXjqvQek0p7Ta9KnZtPz3RtH/pBNmjmW5NPWdp2w13ACJi7TaVXUEru96B5e4OKJOD766F
jkvr5fz/qeI8hQYgHnRxA1mhPgzUxgrVdfSfjon40COl8zABxjDxN4FWLz/45egVQ15IQpjKqmlR
gMjaxzVbNAMqcFPZ5D8RWNgbP5zJL+n22aM9+MMrbTXIUiCGtzLvQvMp+IH+f8U0AStANnconRYS
1NuPef8AOnJkjwExtsmeuvND3pTHGkmDvn4kyZW5PLPHYrJID3b/Bmpqo+TA0kZNu5lLvQPVfNTM
UOwbVpJTC37A7LXIA0bLbBZ1LMfAfk2h7rrVnkV/iUqCyJGn1oYI4NKv8gdmw8N8AvBSFQCfMaBa
m2/8tI+YnFc2a8F4zHaH1kFWbTqN3o9v3K03KbJt4eqD4uSzzrzETayRAtwVLOy42hAMeD8ssAse
vLzy/0Abg2+ducpWNmTpKwwXUEIe1xkr+J3BQddDIiJP5WBsSFZejwsuwMQV5roBi36bi3i25K3d
j/uCOiv1g6WhjWifpmCYq0taxSHSTFrU7zrIr2liJY4JkQKmZ/SzEn5RofNqP8xsazt+hIcRMAEz
dGN0YN2Mc+jtWMDW+HEWNsJES3kJivNDjsQRKS0KWWD1R+Yc5GOaXtWpRRwTC5VUUy8cNJXFdQ84
dVvvy+C+H9kxQWPKVQZnAqIoz3xAP8gQN87XNkyjJDz46KS4PPhCbGn2eHtzzUD5LKvYEv+NEnxw
ntq4rrXh3WvgeDfMWbGIhXNFThv0KRZSJciEujLEPB7ZTF15y3y6kgj668fPWLUpdg0VhNHuofwU
A4XXbxWx+SbMKJpOoECQRjUIYKKEy/E+aAN6AIlFsh/L1H2DMEsPKNDgR9C0hdiMTKtIkMr5U/JE
gp/uRK6eu9Nzkqf0PXQIfZpE2d9BEEaBiqcSO7BXgEc8L8D6DRWe/aABbIFyU/mKJKxcyUP99eH/
fJzj/kPF4aBROaxmJx5t3hWRLkCMV46kxN2VBc0t9H7EFzyeit2oEn3Q3RBAhKdMn0FuOmyymjYP
jDD/JizC+dlzJhAThR15TKUjt6FW7AYss+kLA8VnG1FpgfUHhW2IL0/iNu0ZTyI2NYiMgIUfNlZA
+7W08dkry3FNygxw80LgA52UceZ8aOZH0PGMcogF5dYPqda65866e0xiBOAOurNS0OYMMfF6vhsh
rvaIVAb/sO3R+0OEF15zuDGP8RDvk8TtZtBrx2nKmwg08ORVB1P1dtlEz5oOToDhksGs12HToVTr
cf06tfopFfPh8tD+6UI6d7qMlAt0yrVV2bNEiNI+ENpnBCrRTga9FwcsCbyYp0NnF1RvMwjBv0HO
Rv3XAHh8V1KrukEBkdw1UnWv1JHeLYgWwKwBXOUOQlZl7FVta2/Ag98dGpaRTdH17g9vbiFD2KTk
V6v6PgZUDtpSXLRhlPu92gHB0UcyCclBamveo1GF3eT1OB3ctgBUz80g1Wtn/Jtd9s6b1br5Psl6
doB2erMThQ8k3zzXt2k2BpGqiLcNumw4jFMhbt2+He4LqEAdIJ3mbiQt8yOHOGNxkgRrNqM1sPTA
WKZ3XtDBGyBjM5UbaCA0D1XJ3Hlb1JXit6GfiY+Mhf286VG8j6DG9o2M6JS6vB9nvTEO0ukgf/KS
/jRMtCkCO+6QrJgG+8kpSpA1D1+HAALoJfsz2dPKmV2yDcMht1ULAVQ4EmB4oWF5AhWNIirZW5lN
N5c/ZmmG03n+9DFdNrNx5IGLPib1AFwOiBsrKPAMHjRrkGJbWbKzNzyWzAi1wGhY5gH4QiAkwVFn
fC/yXZqlK7Hu0ic4//8JoJZCjq1qkuPcvTSQE4D0QiSmeyv8c3mJFkzbNky7tyxnEFkXHrOWV9ta
zxsis2Z3efC/tYozxm3iLkdac6fq8lPbzMx5VNvjAF4dSK1C/TzYOp6bfhkH6KCJpgjvhgxqdaqp
M8hf5tTbNSQv9sgzQWEo+eZFiQsINqQtoDgeOUVLIfTlh5s2s8CbBY1HRLgszyBx1LGNx5L8WOrO
2zlW0Dxlmg/3rsea3ZjsdDLqB0hwefum9nOBxuGxilI66a2PPqhn4tSICKcWjLfTkCevYa2Dd2lR
8sUhnborhnK8DUGs9TbyJL3jUNkeUDIr/iAbbW0dVstoHJXM4Qtke98M3lghmMlmAK+t8VZQe4JS
btMUO7+YnJueM+txrpPGXlnw8w9NB73F/39cACNxMuH41hHt0PuqKSC6XO2SfLopIWxmea9B8gYN
vTtXvUh0TgPAv2ID5y9TakJQ84AiKVh3yXGw2z8g7dlyVIt9V3zl7hS7QbXyfeetgZow1EkWHPJk
MDXID+y6EiJZBDQn/mtQi+3lI7s0w+n3Ty5DihkCISVaHl1bRTObI5v9kBBVzYIVNqCllTp5kU8T
WClBl1QHWSGW2GCwqSOLiEPOjkS8WPkaYHPpKwzHh1xWT4caX9GGzwN6fpJs2o3hXd/bK27pvNug
oeHzVOZVXphO6JZi0Cebe+9LkoVrKaClwQ2f5yjW2FWB7uJK3gXCizJcl5d39/ztRkPD26GJ3wLH
+8yOpbAUUsgDvS0dLyZZeEDAmcKvZK9iHr9enm1pF4zQBgQnIyQQ/TmGbmDdgZRPjXfVyGPAzJ8u
z7BwmEzQ6dQQqm1rhPobgaicrCMa9BDrnTdQfrqp8a64PM3ChpgAVK/0VDYhkQnignIXeNBfXes0
Xhr59GGfrKEYodBWEUriGmw/UL/NI0g/vl/3rw1TJgOF0w0h8MTw1IIe3RuS4B+Xhz4Z67/3GjVR
p6XUEwPvLYm9wkUc5oD+Fu2t3s4fupVX19IMpwX7tDBOk+FxYAWwAZ7xeO7D4j4bQSlpjSivXv6I
pbU3bNhjFpV1MgCx3PH3PisfwLS7vW5ow4JrPo7+MAXWsQH7R9b+Eclad/fSnzYsmDs8RAQmwqMF
JJfwUGVea+teWnHDWntPjd0sgeYCoEhtZ592VeRRUXykTZWtLPnCHCaQ1Iasokcc6CwJ1UaeXYDz
BJKt17FBURNEyjk6onH/J0fmxoi6In/+XkPGslrDUi79e8NYkTmnngdd7aMz3avU35DiD1AdK655
YWNN7Swgngfddw4wtplu931CrG0WNv5KgXRp9NMnfTInQqqptRMcm5wPm6KGVBQR9XWtz9REfkJr
APFPhu6ikX1oB9Sb1TddqRXfu3BlmbDPrhET9AQyduwmGmdw8YW/dbthS9LwpmmhRy9WnmNLu2vY
bJ+PY+IWTQCa37k7AvJFtsxX87ZmzhpgamkKw3idaT5RqwxTzIFxbm7FfJ/bK2HV0tCG9c5ZD2p5
gQ7HrJh45OfyiYXVA2PX8R9SE+uZiQpcvaACOvZ5TSMLCnKgE92W4xCPvf2hq6YDqBUSFm6x4irO
F8EdauI+iY/YoWZUx/q7mjfde/jm9Zg48u+gNY9KzgNA4P89N08MauLPl9323wrKmXvNRIIOsoVS
DTLw8VhDNTJJG+ZumoGJn84wJ7+92qv2np+p71BSBknZ2PXe81QUBboUkmGnmxLnsZUTGncs6Fz+
aUcxPaJOkP8ua+pHipBRbQpAyW+K1svwVu6K7o3mnDn7kp3edmnFhi6apzL/QJxcrcX0f1O85z7L
OBxZn2qvS5EHIJZyb0nX5vuMdel/HSHhh9em2WPjuu7d1A39Ziw6tivtFtoBtuvmYGWq/DsmwBkO
drrM3dvDOK6kjRfiQxPhBy0/nNgUHBxtI4b7GsIY6F8AEVZYgyKysOarUHJgAT65lk/OLx/Bpp7I
Dow6PVSs8p9WB7K6cDvJ65yrSYHXEx4ORYrxwUoVIYW3VcK77lYwsb1kQEuVgwpKrPv8qAf3jgj6
dvmwL1wJJqIXgLuyg0gq+hzyEhvcv9RirRdsYWNNPss6K3tXCIfEgf0nDH+mxa9ckYgWH5f/+dLw
RuDGwOxKHAXmvCAtH512+DIK68MW0wk6mH+/bg7jNkjYwKhlIzBvYJGMoC7hziAYemLWGkhh6SuM
y0DO6BPKZ9DzQQ131+bzRg//sbSCL7kyojM1saYk8IWP+noMiXm9576GZAdP2pvQHdcQBQsPMBMf
6pelgICbArVk6+c3RCU7ZwwnZG3VfUvym6HLVwquC/ebdzrFn2y4qbSl54yhBGfJ8pvFmLPR/Qyi
Yhv0kit36IJFmBxlftu5opr1HFvkjvZj5KwqVy39e+M0NWiL8eA8ddz6setBS8kqItqvFIwXDpIJ
D5243dEcCh5xyX4oPxUb8GSi3jaw7yhKXQXUgg81rhDiaRuwQKx/lwM/oXQfbAqiwROYjSuX78Lq
/4MB9WuvUR7qURI96pGb2RG4C9dwzAsbYGJAu7LuNDQ6raNIJxXVdV9CNr71+dciU9Maje/SFxjv
Axayzi59l8e5BE+hnL7oXn297I6WoiETDZqXQvtZknM8Vuv5gGgbLeEaGKcIMQu5gQCyvXVd5j3N
ge9bNy2z5v9swMRAOOnXcgO2qPQQhmn9g3dN+IQ2V/7VdfFbH/qrDPOno3AmyjDxpIPXDkOqT+/p
MZ23aOOEWFkjj9OUQK/A+o6unS8J4sbAG59HptagmQt0LNQ1PIOmoDsI/YEdwWqJVG+YR1KnUer5
fDPMbbqdy9Y7oGLMN9XsZRAHkOxE373iM84+TwA+MO4iWXsBBzxUxUlRTrggsn3ryU3iDu+B9JEe
IUGE3qUfl0/B2VOMyQw3omeaV+M0VzFwh5sO+ZaqP1S83l4e/awvx+jGhcRaoH2qJFOxfdIb6sCj
M0Sjy7Zped/UzjUBDSYx/MgE2XFlCUzSS+Rc9k2+RgKx8O//KWf32GEIi6jY6jfU/u2FCo36ZeSg
Z2QNd3XWvoljFrPT0IUs4JAPMQ+hMd4y+1sv591Vi28WsPO5Is1IJuAkFZ43w4hqEclRD5TDrFH6
ce9BOPpy3VSne+TTVTrnpV+ij1bFaBFHE5eINA5pUYVADwN50g3X7bRJLTMIvwmrohEg4ererQAv
J3vtxlvaiNPvn74gUWUhrFYAI9mhJC6TPSf1/vLiLJiYWcxEr1/ZeSHOpydmCH06qX3jUzKIqFZ1
svLuWZrDNGPft4PEAgzLdr1NBj5gJroveAddufCGHTdOMGU5TfpYTvRmDp2t8tca6ZYW3rBeKNK0
YVilIPnsIL6c9Vq8srDlKzHe2UAGT0+jeNd4LShwZTHEeKxu3LreqXCK8hI1T31VJh9TGE9BSV3b
86oMIKhB7IIeLGq6sNegbudXB2xe/38sU7AaQ9miqOJ+eqZhHYX1WhJsaWTDZFVehX2b5bhlAvU7
ES6YbaHbM47RNYeemFww0xAQKW3Wx9Sr2/sBcI0X8GEksW78tXTO+TNPQsNkpeoDTdVJqKNP32xQ
KA8wtUj1xVq73dISGRdx6CUFnwhA2QBP32VJ/8Jq/XF5eZaGNuwV/NpDYkEmKR58KOQV1aZb8zZL
IxumWqTQkeItRk4rJ7LSMar9q3wMCQ1L7UYr6JmE7mWReTHUKhA3hq8BiDcvL8nCdpqFt7wDp/tQ
2jgxPS5YO3ktT7QQU7GWaj9/mxOz4kZcIf1acxS6dbUr/d/FaN/MdRpZOY/KoL3u3Ju8L34NUguw
EyNm0Oqht9xDX9P3oksP1y2SYbW2XVXO1OLVx8kY9blzKPoj5GGuHP20NZ8uQZWPxZyVCHiSptbb
knSguCzInQWW+ZWLZGmTT6f20wy1llLQbk5jIvIfGQfVrM1/Tk39fHl5Ftw9Myy265Gg6Gt8gEzy
R6uDbPHgW/fUZceA9y+X51gwMJPnJS2SCrqMTR9n9M61xI0z+vvLIy+dUMN0kdCSueNgZLSuP0Os
cd8y/VWm802Cy1yLcV7ZhNPl98+rihCT7yWgbpMMFkEa3KF/sim/bZF2jhyaP3YyuBn6CjFi6I9R
x64THCLErNKNjSdpmIBQoMHFsxlyzJf0PYmGrFu7Kv8Sf575LLNWV0DvrxjmTgIcM9RPHD25x7QH
FGkb9l3yleYSl4N6Gu0cGB6GJ5aIGusUJbW9VyDNFwZkk0D8YIwS37N3JSjHgSRpVe6DU6MUj5PX
tT9T21bThtMZJL8MWVoI82bQBWWVt+a/FyzE5IqRkx/6E1CPMXAIU8Rq8lqjXS+yx7VnwcL5NauC
IAWcnLDDBLn7FAgQ3K1gA5b+uOE8QEeVo4bj6Xh27nL+ofidnD4uG8aCWZvVQBLYHbLJXRcH3Kkh
UiULq4mkDY4DkIJ44j6pent7eaql1TE8SAryR28KJo3uOxa148NsrRFSLI1sXPkMHUtpSzByI/7z
ul907UpYGtfwGn5rZfbQDKd1b3aZzu+p9q+Lnk3GFys8ZSBYruNyHjO0KBTfIE124+UglMjbfsUb
LZybf8qAng4azYvk2IGFDa/7xzBN90661rWzsDz/1PwEOB7cPOWItFR+CIapvmvRvrny58+zmBNi
lvdyGgpfdwrmWqngYGVzFlXMdjddV+AGnSoZ5XOirMhiVrbvxoJslQO97tIvgmjoRRGpeh7eB7Ti
blsGrhuWUDRhWig9oGsjQQZO0foxdMtq5YpfWg4jgMjypnXDudOxLev6GyQA+T10gbvvl61nwVDN
ApDI8q5o87Q/hpBj26RNmt5aw9xvs8DNgQ9u5O66eU5f9ymMIBPPqy4bNSJzcIq7AYgD8vDbVDR0
C1H2tQT10teYvqCFMhNiLR0D8NoHvyugaPP21nFX4umlrTAcwgC8XN9aODqy+Z3zn2G11oaxNLDh
EVxiD2EKzdqYeTEut81M16DTS7ZqPAHGGf94bmY4BFa9cpvIDffTrzzxvl3e14V/bpZvaxReoIGN
fQ2d4YVU4WM5pV8vD73w182KLYjEQtYyuMnMcr64Cbtt++AJVGbby8Oz8zGVWbCdAx7KcrZBc2H3
3zKKhuokeai6QEHI6JQ+dPmHo9EHfXm2pXUyrHiGNtbf51Ls2o8EqWlfrL15l5bp9Psny8ogesxb
2aMoJlFB5BGHKFEHAufL/3tp9NP3fBodYd+oGrseYs3YrkP9H5TIW6SVLo++tCqGvTISpJ1l478X
JY0G637Ua+3sC57AZGIJa2JZ0zyATCRlILybNvPQ7hT/OlZrccfSyhg229cEIbKUQ+xLGunsjpxY
wKaV0GxpYQyzbcFvmnQgp0QaXkXZ9Gj3b5dXfOHFYhbYOjq1jV/iJdFa+iizekM6J9Li2Smz7QxB
jMuzLPx9s9IWdkg9UB+Jh4AHz5LLjdNVT5eH/tsDf+bRYGoMMdoPDZ8gFQYZae5G7UDsSInc3Y6d
9LeTIui6Fn2wHXyBXAETIMa0XcffFmnLt2gkIgeUwGQMMuR5a+kQNNd4S8VW18hndG93kUKH5AZy
Kt4mB8jgwfOmuoggLE2AGmmqfVJmDDcKGR4C3oQ3Dm3zXVCl7rasQkRcOfl5+TsXlvAfCgCpi07X
OMAT4T9zkv2CWMoaFmbhEJgUAPiWya+buYzbCWCkyqpfxFwAIBC8DKq/p1KvpSwXrNAsWIqw9yjj
so89JmhUhvJZNvIFJfudHpvbqxbKrDh2JYOyG0vQO+fxL55MfoDkbaWu9xfBcO6snTbnk/ebJJyI
9lsdjwyAhs4t3B2aZq0NKtTajcB/V0JChif1BhT9atfPdbCfAOWCfE2ConuVDdkNl1K9+q4UdwHP
SVTNLYvqLLch6arTpwq0g6+253iQf2rVHqvS7tU0sS1KMyBKqJ10j2Jm95qWSh4phP/QFNoxnm2y
kYg/rhLO89x2eg/GskBHGo0hjyKZ6h1Q9s4uhKlsPIT+TvVmB1ZS3ejSD7YgP7EftCLdbWOrbO8K
WjwRmdp/qjTt34ai148OxriRDdh8VeiwA7w0asiceo+ZbJGshaDnagfq/zg7k+U6dS0MPxFVQgKB
psDu3SV24jgTKjlJED2iFXr6++8zyuWYTZUnqYoHsFGztLSa719ZIksNlcFKOI0FTnndTnlAa4g9
de0dNfpHMowbS2TlHc7imCEZyvYlhwvtul4ZVlLu+95/cdEkFDKEyj5o9Oj/LxavdlRxdeTOdfwM
0AAs09Z+/TeR/N46XJw1Xs4sYZCwP6MOSf7Kk2BOwvx395bSABXrbxBsj8tgi8O1YnmWpB9kpVAZ
UeNlLbS2Svs53iqtWZmGJecngzZGN9QFLHd2Rpta0LplEFtFUOoxum0LBIb6nXFa6mH5dWZlA2XF
xeuSX90ISNmQfEaRWxamHdklSX7qlHVfF/HGYbQyVEvyT1tMzlinOOec+c1RJxvi77c/ZMW5WKo8
1TNrh8nF+d/4jdihr3cMGtbpU9mwrejb2mws/EY1Fa1ypJ9fysKcR7c0lx4y839csD3vkR1rNqZk
bYiuf//LhMajNMTnuoaSIXq/R3HKnO7z7UFa8eCXCk8NhCkzCtmiS+ry/oB24/6LVnJGDQxCHeDH
FAFqWXkdUNFNW6O28jlLiA2Rwiq9Dil6RyfRhNhZ7ZOP+XxLTk3fSMAuU4qr2qSi3n4j8c/b47Sy
K5Zcmitf2hhq9ZeSz/7vgnXpfkxd0NRN4T01A0vDNputIPO5jAaW0P3t1767wChbWl0nbqXVX/uy
JoFKN7/snZ2tJuvUqlgdnSHeQsW/+3l4z8LupoxwAc2P+ZoXfR1F8yuF8HzQF9aDQfm+aIousHT7
4HDrQ6lSvHFhjqs8prAzxD+n6KZ2NQ9s51sbb13o3sdl4fEL5x/1U6hikq6HFpYkLKQbJla3awkN
aPwV/vuuq+dnnSH+vxViWpmppWFGSxhyeTgbzw5VO9t6q4mzz+K7Id+Im6w9/7qB/7IB9pDDVSeT
uZDmwRTVqRlQri810qjzhiF+115StjTEtl3UBWVg/4nmPp+LyB5/CIdthAzXfv7173/9/Cqzc0+K
Eu2p0BcWRgWzCzFD52dtPlS3hJ+/sMUZeqkrP8urSwd6jWwfqZOeWP6MTvRoyj84RAtDPCdO5sgR
28SrHnksUE/0y4+3fJ93bxT4gIWH5bcoR0g9b77IKQmFB+6DfhicPAQSJcyHr7cNytpLFhu9k6wj
DfRjLo7FjmULJSy/hXkvfRmgUQBAdVttOP5rM77Y4K4UaNKfoIhVZq/wtoNUyAi0DCiPbkX81hbs
Yo+jmxS6ihCuv9T29MeB0kVosuk4uWyObg/WyguWBxVudsnkqZmDW1HpUI66PqJEUj4xZMk++IrF
KKXlUI8zWBko1rWDXh06bkc83ghMr/3+xQBZsnAaB2KikGOpQh9hdwVyVIOCmtvDg4q993xFypbH
LXrceUcy6Z3LWQLIDABiRBWyUlAR7/vAKLuVocWhGurPgh2mvBn3cZ1UWeTFVQKJCiicIw0OTJZJ
MhQbjtWxKT0DirRBFnLwXfmgPNJcGPBAd3Y9jMHkzu15hERVYDwd35UprHvbDc6XCezIR9cX9YEA
KfYyDF78eaZdE+Wq8z+zpOHHVhd+pHLaBFXn0AjSgiZqrfQnMhlj1HE/AU1PKbS329Mu66f0kfZz
B/momsyPuoIGktBZCa5Im+5TPc5fZ6+bIke02akYU3MEhw9YU9fKzzz28pPHxn/cOov3VENxHRXN
ycOcA6QzQMHpZ298SJSnKvH/pHE+H3jW1wdliLqrY1OARTGoQ2VbWYj4TPfQxZBDTOdp2OuRqXBq
hHkFA6neZ8xqd1wV8t7vC6AgeoqbQJwr8mDz2kILVePTIKG0PRZTW70OXPzhdTmG4N7wEPZRXIzd
T4fRt1k4j+1VOkF0IbA0/k8+8Xpfkbp89ahJXnuWSKiVJH0oZvIocVIEmaqgPmum7jR02W/lQ/gd
NIzy6CpoYTlj8rXrEvqlSKZpP7l2Gc1ojA9Z6v0YSyJfSsO9e98pijvlddXn1BvcgE+DvxcU3KHG
mN+31+iKFVr6bcDiGVzGYbEdBmphnY6wc332Xbd0jtIWUI3br1nbaYvjbUTsoh/HDGLpyvok8/gp
GduvBWj3H3v89bV/nZ7cTlhJnH7G5TsLOu+p6pJgnMnGPr6eXv+58WEXX//+19OB3MzaSTb83Gbe
U23nL9jIP2//8LVHL840DlW/FJXd7lmVLHCtB0o++GD6/7/ZbVDslVmiuUjtfuXp/DDYzun2b16Z
yyVorze5PZja1BeD4qlIStcPSwq/N/Yya2M+V1blkrRXzq5lVU3Fz2NcxkHB5atj9ZEtdR1xSx1v
f8fK2C9he4rHqXY5qy5F80brL8NW+HvtuYu13ig/VWWJTT4y2T0SxCMgVgLg5MbMrngoS7xewmsJ
zrULiC6nuHI6fpFFldv1+/7q0UGuZn6wSdN+KEoASuz1K/9a/NA8ij1ndp0zaDfnseV7O2kDZbaK
t9e+ZrEBbKi6x21qOWiqSNtzMbhqD4ifgmokb0KWF2JHsy57vj3jayt3sSlIRRzIXrD5osU9KGNB
Qz4J0FlvP3wNCbRsa0hlM/SxwdNNUThnNXn6ZMXUO4/o2Q2RRgCLcL6y9a30C3i0wwGQnTIca81O
Wsb17vaveP8TqVgsPqTxO54PyJW6KZlO6GifPxVmKMJCeOrH7Ve8GxIBYvf66r9WRFx3tuu6cgZK
W+2rtMmirOI/9ASV5coUn1Ejth9GveElr1y8l20cvZv1fVlIaLR1cfas+8ndxaAK7GtXoOyZe6dW
i2HPqjE71k1jb7x1ZQsvezwIsaaR6WG+DNzHefjYpeXGKnl/ftiytQMEUa+L0ekM+GJ3qK9sx6Fr
Pw063yCvruynZXsHeF7ach24tBPKHCHfG9r95yJ9rlseMLpRALT2DYs1BuSpU5murS+8ZfeFyv9B
mOJIknjLb157/mKB5bbhTlzW6hIn3l3VdRDPgFqHV5E/txfw2uwuTFrO6xjp92S+JL7zJF3n1Tfe
RhRi7acvzFltt8VYuH55aW1Ih7Ei8Ckq//nTx374wn6NIyLBDkp9L4U1n6THDkDWbczpde7e8XGW
eLrSLR3falMD7YovPf8DPBeqDN/4sBXOWhvzxVWrscEdUYPjnaVHu/saCLhTNWh5uD0w76/6/0j/
zsizcuys8kKbrAmbkl0GVzxMWX3fSRIlqtnCcb0/v/9RAEZKJwZXHvNrpyBJor5iRH/nkH4sCvQf
9V8taFsVRWGgBycjC6TGeLBD1SFFxorw9lC9PxF02R9RJjmBFo1dXay8CuLhRPjGsfD+CqJisfTn
OnYL4djgL5f0H6kBVehtM+EaRO/yTm8FYtd+/mILdHGlq2kUzplMxUvrz19UNW/srn/Tgf/dA3QJ
LQMzxZ3jskRjsLDZc1k7oC8j4W4HWlgIKkpn6oMpURC441BOTkMx8f5z2zTJIVEzOUygxdo7C5yw
9DAg2/irA3ULpAlRpEUwQTckVLmf7geX23e07tKzZVvTJ4QD7K/2aOG2KlrxR8YJzgSPIusGbmef
QdAzrR9IDzY66Vz9M4XWHkJFaftyezmsLejFvoR8tfLrIsf9zzRnmlQ68tv4WdVbSj8rz1/2b4ge
amhtloJXT5uwm9wfZG4OKPn7fPvnryy6ZfuG7Gcqm5bqixMXJ9kkx6Sp95J0+8akG77Airuz7N3w
k4T2QwxREi5meXQMe2aUHWSMkJ3V+89UZMe0RxXIxz7o+qF/OVeSDKJG0z6UE1QRzg0itcVvxb/W
w8YiX5uP69//ev4UO3OVxj29MHvsUFzKiteEFe55VO6W4PeKMV5q9xYCKOam1LDBjQlnELrL8bXS
XyQfw67dKOpam/eFsanGwqRJWtm4BPkP1XX4SeMeTavuErRcb5jKfy/47xiE/zZ1zDmbi7K9VEWo
9+kDPQMnHBYRQeVu6AQt+BORdT/uyD4Ozs9JhNq+V77bev2KqfMXoU9HzpoCewEc+KjKr/Uk2X5Q
if2hniRKl8SX0rXQSGIGF0jD+tBX98aPQ1wcN8Zu5ccva36JlViTiEFmr4vhV0v4SVvx/mNbZGGy
PDE1PhlydcnrX42LLA971HEROVtJjJWfvuxKse3EHnoKXopUfih8786b+YdCDnTZjDLplGaszyhK
7tpnFHJ/4qW34QKt7Ihlh0imUrswBR5N+XAqQdcFptdF2XlckwC8crUxryube9kn0qjZtRtfIx6f
9Kh863P9lpZOAkov4WFDU9SNuHa+tYrWPmphrXIaD21ejuzCIVzsqcdOfWc+yhTyj5mRZQuJk2RV
W/XAcElrbwwO+vybgy5+2m9Y2/f1Cuh/tIQb2tpVbDHnQkIn9L9O924flF/64Mmc210etkf6hmyc
80z2ZWSdrLfhtX4tf5LPOgu8yDvh3r4xbyt2f6k47I91bpJEOhfaioOjfROJrnqOXbWlHbi2axbW
ynRD4eqZs4uyhXnokiZDoNyeNyZq7emLPV/MDnqchwTjaLPTqIoftdd/um1OVh697DRBVV9jV0nu
XFrUfO5VgkJV5CBwe779+JWBX3aaYAlDlMFx2aXU1sEnY4ZkfqrQ5/Yx4iJd9prA6WHW5GFmOWCx
KIq9y2OxYVPWfvt1yP5yFhSbXHektXuBTE9QdK+lPwfJ3H1wZNj/Pz1FsYZ2yo5eeNrc99zbDQQE
5TztzMbPX5tZ+v8v4K2UKQUx8qKZPCnVwGErxZZpWjGEfLHesw76mQQVkRd95fQWWl7qOn6geSmD
BNs+9LS3EdJZ+4zF2p8yZM7GuHUvrkJlYdpPHUgpzoZ3uzLFy94KoafORvQJ7dv0xZ1VMCpEd+cP
3meX7RW1D66FQ5zh0ozTPz4x37h0vmWxeIjt4mN4M7rssUiE1wq7nuDHMN984l4jd1OX55HNDQ/b
3FG72xv5/QJJSpeUs6ItSSwl91DHrXHEOkW+7xLkQjslvb12LKcNStWM51k3zd4t1LT3WNYdrcYb
jg3J6Zuf4jp4+8esrIll8fvsuIiP5S29FAoS3JUaJSKxcku+ae3p1zX/17634qxBOSt8iUKOUONF
6dt+iGv3Ywb3Pyg3tJOXlS/YpatmaBzZkHZ/izOIT33MriwJbnUrq1hdDboHgCRjP5zMPfVmKxm4
su+X7DaUs82t8AAMqNz8IOavkic7OIr7zP/jZf/cnt0Vt2fZWDLGVoVq7uthrbzAbU6xC71oOw9s
IEhvv2Flhpcot2L0kJgXV2JDlYgwySCowZtqI5b4b27onXvTkuGmpfLmpMe2JyzvwyH25GfZo6m6
HUfroU8NtPlQt27ujCDVKWVVu0dipjkYCGW/THRibdCjoT5MCqPePvS9y5YUL89lDRvhXJKxuB8n
67NvzMaj358sstQ6S/2uLNC8BPlww08eoZ+SNHkqx+53TucN8N77s0WWGVeNjcKgKkkuiTe1d7Of
pI9GJyq6PTbvp1jIMtmqgXjDhPnqwovD6EGfyfs2iGIH2GJQVyN0OuU+IVuyNyujtUy65gbtMGXt
Q6fDoFLDfkTq229GcOM2HMV/1QP/u/bIUuWsNH3Zg4LYX5xDfEiP+rk+94/TvX3MIiv0wjE0Id3P
d3xfHNuzeiTH6jAc+Y5vnBJrU3U9Z/8yncxUnoiNoy6jmwap9ccR32/P0trAXV/414NHwAYAoAJk
H2zzl6Qc0sjW8Wc1EoiLCO9DZgG+9P+/RBs5VJ0qyGXwp13bx5+U451u//73w2hkiZTTQ1rn0nfE
uWQkjN0KNVAaGDvwSpw3jVtj3m61Qb7v0pBlHpYMfmk1/uifjRBnOAVgR1bdS2ySH7e/ZG0mFv4Y
youbfPI9c6ll2MwcLTqPM0L0LRq4b79g5QOW2Udo9EGWw3OrC5rLQhHHXahG9aX2trBgK2t0mYO0
lJ1PsoTKhNcM95B637HuY6IrZJl+dLKyT1gKNKO2v1J116T8EhMVCvNi3G7DradXF/udLb6Uzpo1
H1GSlV+FF5uXEQQyLB7p3tvUi3/bELN8adu4+GTHsQjnQVxbMi0CIG3l7eaM54/KQR2SEQrFZBUk
aeta41rDZJUczMBHhR7RHNpBVvVqMeJ+ZGPZYnlbMDyb0tSl+jxP/R2vyRllPxvu1LsOCR69WI7E
UimvoKVyzsvXUt2VTAAj/NSYs7bkxoJ8d8WD2nU9Of6yPQ6UjIa5R8mJp771oJiRtNuN7Fx6zf72
in+/HB1vuFqNv97Q8GEoSMecM1MoRx9Qbev5+QCJJ2/fEqSS3GE+lui8jwDjuxs9d8More20hbW2
CK1rCNPbZ9uZfgqIjVt0RlVftnG5enfcKCELmz1nLI0VUT1cg+QEKvIf6jPEXZIv1Noqxlj7goXF
zjOHo8JIGHSWTxDobQrA/tmuTNoyuj01K3ab0P+fGeg/pTPREPAzHX0G+KaPLON/w6pzo9FKPs+F
iSS+fGPE1t523fJ/rQPfLRw7Vtw715n7o0umM1QwLh5AJlHPyjtbxn8am2wsujUzuNg4sYB0lluj
cRRB9q/c7++V3gK5vTsr4AsuNkxuEwrWVAY5+BbhV+D5f9HYDhs9bzU/r2z6JV6Q+E4/FV5Lz3n8
qsonye2TUHlQjfkeN5SPGa0lZpC6aA9PoVRxUWn6YBt6njP16/aqWvv91x3z1zznWVMq1oCAnQmO
QmdHiCOpk/iVd2m9x64fwqEn8p/bL1uZjWWEYMo6z2kzyLWUjbgqETfi7LqQQkwyvZUz+Ne5+M+Z
hBlfWBKfFgY6dTW5FJVdhe54LaS1qoSKoLUgbxcINnqh6+KwbYk/PzuS5WkI7BVFh0oj2w1D/f7R
iJ+xsDg96DDSHTp6hgbjp74k052kOburwd/fUZTqQ7jKp9mxZZY5y8Qd96lqfzsTgiS+Q6xoQPJM
hIBjImJREaoCPrAyRIEwO2auNd67SnTfRUfbewpu0cYye9dK4jcvTNjY+HaSVLAwamyiHgraA8Qw
6uQr1Z8/NP9iYcKsbG5S3UAerNbO0ST0W+P1PwXv5o1Rf9do4QMWRstF9gkCUh05pw6awQo3TQOd
5MUus5sSNd9xHyaxn4flpLcaHldW9BK6iE4emaBQgZwT7t5D+OPQW/ELKsw3ZuT9CzzgpQv7Vfnk
CoYY7HNVjp/7unqhvd6BHJyffXvi555rGfqZm52U5P0xoU3xWvMpC7FThsBiU7vrKutD8Rz8mIVv
YOV97TpDYp+dKf5Fi/RxGOMk1CbbOOFWbNEywd/lNbOcJPHOTTmHVfsCdlbAxBgOxV2MK9CH1qC/
MHh1lpXgIEhy8WSFltGnsZkhy3L42MMXxidPEM2YDUbI9lu6c+YxDiofnMxe2FtLYmWTLpP6fdFq
Bn11Di9ThE4B+aWTqfKobTb26LuHMSZ5YQRYLOk4ys5AT9Mez30ORFbR91uJjLUpXlgAyLLA4BuB
qku/33UCjWkxDUDVCPwMEI/sg3O8sAMFICQ2yy12jjPL+uq7bRXqXscniDiy48dmeuGzJNTNxJi4
+uxbd34pQ8YOLd0qOPg3RvLOIbbMfMd0KqCXhqSdNGmaAnDIoCtq+d4559JU+67y1c96EnqGYk+B
zrvEHzkNoEaap/h3qr/WuUd/xx3hkSGy/eNVV+ZxU0Ca9Pbnr6ySZf7cNB7E2OvSOSeVB1kjRdIA
8Kn97YevGNVlBr2C9EE+oZzsLMbqM+sghQ7u4z3z7K+3n7+yhZapc23SwSJIAF6q5rHK6GG2k1AN
7c6Pk93H3rCwA1XrdL6X8vQiivyb8VDQkdZiD24oCebYtBvj9L5EBOjTCyfDoBwqbii1z1mPZrPC
iirlHuAs7ubxWLHyEVWFdPjOOHLe7bybCYv6/PuMJo5sUoFi33Ht2rgurE3Zwmpk0BqmdsPQV5bb
+RufNNuNSJWFue/Ijezb2isWpsNQkllytg101IqzBxnZHFBm4W98wIph8hYmQ5XZTHu0tZ/rBppj
/HecsyD1Hzt+VfHa6vxd+4SF0SjgazfFJECsznpdhT2a2PYOF5WKIF0rN3yGldW9TKNrt06Z4876
DC2yT0yQsJRjkHkyKueft1f3ymcsM+mUJM1Ujc50jo0h58yY7uAby96pOnc3JnvFk1vm0mdDKGcG
2PmKzn/s2gU9XCp9Jjg/yqAe3SlCSRYotVZn5t3Hvuo6nn/dhPokmewG5aCoYPSsHUgWb6kNaYS8
rzaW2NrEXIfzrxeofM59yfEV0Opznoxbeo/NCFHwTLJxByW5Lc3BFdu81OKKU5ReFgn2Yiw9NBlb
OyLIB6dlsc1REj1IWzfpBdkV3322GoXaO5joHhmxp6QfN6Zi7QsWW320madaVaUXyxDgF90Xx7I3
zu3VANdimsc4lyofeuecCTo+a7fV907t+Qc+u03g8ESHOR/iCDhbQMdlhYONsK3K7KvX/s6xvky4
9j16NAbfY2cUEFMTxmkz7qy2K3acMHkQTQe1216BNGHT6s+/pci3l/baexfnRF6mtl+Lhp4TM38B
1hSNxYDRik6QoECVtaX7N5IJFtQ4xzemcMWeLrOzqILDqpg7AlUNcA3qCXoaJs5JkNEJLxUDwokl
6Iu3v29lvSzTtEzLkeUY2TNEnh6npNwhl7rh6KydscsE7aArtKpRfAhqxz25K4bd8AWJ5siJyjFI
fvkpdCnrJ/1Q7JJH83T7e1YsxTJta3RcGnA22wuZ2SmdPfveYUzvhJyaKKGttXFbWRm2ZS6Wpo3T
tYi8XXB8E/S+1dUXK2dbLPmVj1hWRqRVTKarnt65yPhbNiOSkSbkNALntx/teSs0djWe72ypJSBQ
abAghhLTY3uHOnlU8klZL7dnYe3RC0tBZ91aKIwyF/TjsLD20Ro4Nk0cxaQt97dfsba6ljw7l3cD
VD+5wjlXdBJkSRzSdcadL3VSO58GreHiW2KG5DYkw8UvR2RlHhRm9OoInfjI1gFI0OWBBbWKJLTY
wEOgahA+IgUKidDos/E711bK9e9/HV1sFk5nfIW8t8hfC5Y+c7nVYbw2yosjxUumwhfSs88zT9Jw
NOLoUPDm3KHYyNmvWKIlMQhCtXHvzgYaf2hJH+YfADsC4/ydeDJgfOtWvjZAC/cxh7xPbNkJBsjk
nzIoFI8pXOzbi2Tt2QuvkU3GGzKNzAJtZ8BefxO95SqujP0SBZRTLRM1VgSCoKW+G4FsC3Hr9E4i
ofZGH97K0bOEtGV2L7q+bsGX6wsWNeNAJeRujRPllSp2nZdnVaiyH0mb7Y1CD8TtIVuZ8yUhaKiS
VuaksM8j5W5IoW6TCSCV+qZ+yMcSuqfM3X3sTQsjIbkYMqDjzaX1v2j+Z6xMpLDOXPUj7XR0+x1r
03T9+1+7z7h+nBov9WFJh3Fv9LWgIUF4vnWSLU0999+c7TuGlC22eOUgZKDdEnExK8n3ouoRXbRr
9dsT7mDdmRqZB9q2zoiCoaTMDzwl+bGz0cMSepIDFeyVypQBQzoXx2SnzjFaj0Pfdh08y2t3tU7m
NwKt3wB8EC8qhsI4IVO+moOsduMT0nP8nGKmwlqQPhpNzH47JRGnwsZlJiB26j8wF52ttl8mEekH
QOh7DikDObH9XPigPM4DdB5L7b2KLvNfbLD8O5A6UvcZdjDbawFt9dDJ1XxvTWVyR72eycDn1RA1
WR0fUK+YQJBC1j8RPxn3RQEj1DloDJe+Jns/9Ys9xdX9uejH8qDTwRx4bqld4uPhAQUJ4NjYtvcF
bQoJAsEDAVyDTfc9RBHPrZ2jMFUUaDLPwD0hvWiDQvXx0Uq86ujn9hSAZGIFonXNH7hp/OCiWiJo
RZIHxurdlzEv54tFODnApxqjLKNjpOcKUpDQt9j3zlTdWWi92Wma6GdIwvCgHWz/M7USiMoNnfHO
XeLSvVakPPG8heuXuu6u5mqKatvJ99if1T53uTmAqN6+KuOwQ6an7EvLmXduFc47Jxf9EJo+FQGH
RvfP3uVThPhy86zcGZKPEoKIde9eOtQp70Yx5iddT8kOUCt+mNE0F6FhIdkVKW0fRObZn1yn836y
pEcQuUdtXQ367YlXZYHTNRlAEp71vdB2sp8bz+BRHkUe2vmnJV2PuD7je4DgArebBlycci90UNAZ
OAAeWaVFTzqxrL0nyl9J37onRP/Is+10L3mR90dOMvoPChK6KkR/1/hG6TyG0+A5RYDzslRBnrgs
jOO8/NPOdRNC7HY+5artIr8pUmhYDd5T5g7jc9n7+qHtS7HzG23eKteuvyhVdw/JxJO7MZ3/zI5u
AbnR2aPXeTEGQMv7zuu+cNWk58HQERNSlxet6+ZB2mjhR0VWEzBdf/XcVj4IhRFGB0d5ivHEU9yA
bVwX6A8Om7HLowacxdc4m6bzzFJygHvAIgBw5pDUPN1zdOIGddMZMDvq9tBQw37Sci7v2rQm2D5z
+Y/VseIkZj3CW5btgaE0YpfaJD6MLC0fFfYPD2vLNHetWwDKxBg+slRxiBXdREIhGBm3CG1PZSf3
2eANTwLZ1sA4iYisxp72tlPKI7CrfljBpAQCrYfodqAhBAAaaKLrKmItl4CCIhf4jYNT/alQSn8a
3B74rXxIIrD21JFrmww75YopRGTG7NwCd6M9XucBRGUBZqgJqB6JX5hPrc/IU95mcVj6dXMG6Hk+
lKxzkDXNfsescs6+m8VRwpCSjxlPj9wG7zaQ4trJ2XpNfXKVGR9EVWVlGGtbfCtJ6gaSeoiw2mVs
SSxT4R91k1ffbbSYpgFgcc2TNiWrom6gkx2gf8F+9HXtPxSOSL5z2/qqS3DmYTugzYFnxWZX6Vzs
SzV3d0ah0q9y8BKrnNU9nMthz1MkP3iFeE2lphnqY7Q2T+Dnoc+84CYiQDGBsaiGnRCyBfDQNdAV
rrwHoDH7Bw3fdJ+jh/Ve2gW79LanvmJVZ19jCKd8wdqZPuNyO8GeWl3nBmJCCW1ACuMGM5iKB9Qx
W5+RRGu+cTqS0ELVcVjGQ3NHdcGsCALDcdj0bPJONsgwbdj4zEPytuEwpLMsjvZkCZSKDNibJZX0
BdQ2E1oyETsLEiXfu6mlEZc4DaxUxKA+5UCt7VK3x6mmY+Q7+xKSWUUjKogMF1PY9+10FODPPaKf
sI904ZUPKSorjvPomjC1BQJzPnXKo55RIklYRh6nqmBPpbTqqDVm2GMHY5nW2AuNV3V7YAn7w4Rr
SRoUcQcp6TET/YkR2XwpeNJFjOTmvmhSEG7SzEYfMJDgFJBfgOT1+CgNoM1iwCVWNsR+zGUCsn9L
k3+gutjv60HJBzCVMSpoTY0y7tZhXntIbgsSnydGTBakJJ736TU5nQsBHwjuV6HCuHCnJ4HKjs9V
3hbPpEfVU11l1U5ldX6vUlq+VLmOQZNOmpc8y3keTFg9J1UTss8nSvYNa5/8TqRR6hBzYrNDviNa
zo9x5rVRPTfiwauQ7fKRvUPTi57vfTmLMuDplO9S45ADQlDqU4Xs71kXpn51xVWDjeXeAVWi/mGc
fY3/yi6Q9uyc6jntXmqW4+hq6vjzWMzzT4mywgOS6t4n1rfzodAqwz4hIiTEdY6DpfhJ+jRFRLru
7gYEQi8OjPcbQ+P1S9E3v3RB7VPGeAeQ74SGW40A+v3Qaf3gCKv7MTpNGlRtMqBRPhn3wjHz3Qht
EYkh1lBPhbONwzwnbg4DjlW0y0sF1P0wOipybG59Q8Ysex5ULX8A6Z1HBmbhkSZ99tZ3HFpXVFYh
JYZiJEn3xW1oHwMHJ+LIs4GlceKsvetRDv1jMCbug3m2kXqrpXUq5qsz1g/t8NwTF9WzpZtF/+Ps
Spbk1JXoFxEBQoDYAjVR1bPd3faG8LWvQQySGAV8/TvllS+vKSJ66Y4wFJIyJWWewUZN/jCmgH+p
lMz3MGtT/5p97geFw7w3UD3zqBgHiGmYGX9P25xfMifvn5G35wtSrx2Zyew8V+UkLjVS3LE0DP+3
PQEFEMm6I7E34NAlckahDNel0Hwxy2M+FPn7IAxnbwpZnmRlDccesuBny1JZNNoztQDbsueIG1kT
51kr0Hpj4NDDGDmFBRd45idngsC54TT9T076BF+Zi8fJ13SjKbdyjVmqRlKrKqnMS4jpNsb3YiI/
B8I2rnhrB+RFvdDVwFGq0rXi1pigNE2rk1LFPZTANyC/a89f3O5a2tGp9Vu03zjJYp3bEuqBRh/C
HV1t1CWv94WPjt+LS14z97XrNJ4fI4XETsn7EAK3jw0sUZnhGOHti8RKVf0POfKvi4TDJpfWA/AR
Zt+wYOjIRVXGJc37PTSgTwbtoExP7I1r68oXLSUXUc9gyP+4XMrOvnSFOHkp6Aa8qE+JUW1MzMqa
WormpY30PQ7LkrgzJhWknXPMlNogT6w9e3GzEzYXHp9yM65l/VY3HrKfYluCnWsPX1zpmDRJxfra
jzM3E9GknCnuVV99rrC31MkzgET0XC3w0x3ShdM46qAu9bfbi2glGP74+/21iOoBFhllheMfjsJi
T3NLHCcyOW9D4w0bQ79yfSeLeK4a17VRrcE6NVyo8fUABGsKn8v5m2TiGQ5H/97+lLUluohrD+zs
SZDBi3GZCutmhNiZHwx9Fwi9hW1ce8Uirm1lejCOGKzYA/N7tH621Rg3/k6B13H7G1ZW0pKS4qYm
fjQsD2JT4YjU9pe28D6XVpd8lEpDLVRWtXVOyzcDuxH0sdp5qxu2Msd/KqJ/LyOeNHNVpXbsOTzf
JTO2qdxoiihRBWw0mjZQHSo2t8do7V2LUJ6qEp64HYpQqU7EuXbYoadV5DYCEDdqwkU1Z1vAv5UU
uxQF9KENwxJ/AmBrpH7kVtwJS+KqADdnJ9BzKnZEayArE2/Lmmhlhf2Bjv01kDg9Ceq7To6tHk1x
d7SHYB7rtwmQKcjXFBstiZU63pKQUsB6c2hFmsRz+txLEujWhLfIe5VWwWjzXdN/s4aNkuHabC2i
3+5xmlNWCbSr+m2Pr1336FQ7jbnixvvt9bCSwpbEFCcpG0+3RnWGkO1J0PofP+kj2btbes9rMbkI
+slL0tyEPkM8O+UYmDV563W3xThdGZ4lKcURsuY+QaEuxxkzIJ48eHZ/yi2+A437q+FvCZGtDNKS
nAIPs17jNmDF8GP8VxLjhXfjURVy6ztWBmnJUCHjWFeuBngF4nXyVKFme98NKETcnuKVqFhSU5pC
WC7FNhtPEOBQuoqs/N3WfCcNGt1+w9r4XP/+V9wp4RuOL+ALMPnsAMH4X0kOyjm4zp87Ly85C75d
547DQGfEtTPWQ33I+i0XpbUltOi5tFZBoBxr4XwACVGz/s3T36WZRnOGvs7GKWElDy7ZCrhMoYxA
ZoYLZdfvuG91j8xOirMYpgcvVXvbTuedAV3BjdlYm+/FVt6OUFDqcVGNhTNGnf4N/dLI5D86lDE+
N92LmFauMDSV6DFPPeoGKFEo9a8jf9x++Me/ni1pCjYxKITGCMPBvD46RfUV5ZYyNIb6ARUVurv9
ko8Dji2pCkVDFfQLqBVL0t7DqgOS18XnOklsyVBAFQre807KYlWbr6lhPmvDCPst4YWP1yvzr8P2
V6iBpdSCR3hlQ+Y0LEVTBDjXMtxVzZNsaB1YOdhitwdpbSYWUc1yak19m8xnvz76ytjR6h8Ox1eU
/zYW6sdpgy2JAWmRmjUH8+1co3Hhe9/JeJ97W6Kza79+EdhwGeAoTQHuA7D7qxQgC1soRlfA8wZ+
BhGw22O09gmLDdow65EkKaSHcgXUJCH8SU4OQQlxy9l1baUugrkCA6WFQIgV60SetNn+MnK2gedY
G6FFGKM01wuwPZCXHHqhtnqfuLxUpvWCttrv28OzslqXmH1It8NodCTNGeKsYeuis6mU81IV3kub
TjguiXwLT7gyTktAPurMOVChVXfuJ4XOQeO8EyI2rtYrGGS2ROM3OSmlXUo8PKdTWI6zDExJu92U
+UdPDqdGmwfAMF+zefpOLPHgZfY37ReP3UyfXC6eutx68S3z5fag/lFD+/8CCVvi9s3GLHCw5k5c
DAw8cS9xUKPP9cFxDX3PRJ0+TCUEIBMq1dmgVASwiCEnE0a7P7y085/tAe6H/WxXL1SC1SiMsv0K
ug269L3o8e9J0hdaA+TT9RMwYPDsfqBkIBfbUr9sampAryXpA3AyqwcPNcWLFrAgb1SKmlkqyqf5
6hcje4VZbmZyKPOro0IpdWD0fXKX4DZzRjHBuittR59y3HICUilrb81XSybTH2vAN9DwmVlXxSj7
ld9K5bWRILN1hP1fvkPinqM0x26gSoudcwN67AxF/x18j+YIOFtIpLXIjLOv0vti9LO3RFvecYAb
116nJo8ERVrOdTfc977nbmSzFTgdW4INZ7fgUKspSJx000Nta+vrCKP5GF2C6mtqO7BmMkz/X68Y
9RscQ+LatPKNLLS2+BeZWqnRV7aPWrpLqgfbVidKk9PtxbaS4JYci7T0E7BrACry24NBL7n3RMeN
e9THTiQWW/IrNCwVjZLCC6aP6UFdQD6r28C5eMcqTHfiSB6KU/IAO+7mHrfEu+qh30h8a9+0SNo+
LokAWRABk7nSUrtKV7Cz6huL7kjB9Bblf21SFpk7q0AlhDiPOJvz9A+V03upsi3F2Y+PlIwtUjd6
Yq5fOB6Jm9loL1lOjSDRdNp10tc71M3NEPR5BkmmqfvyqXWwpGHYUE7x4SUCcBmkcr7ruskk2oVz
F/jjsHUXXdktlkyKyaxdgVVCAO4g3tep8eaHgntVbJE0CxPIhR+SNCufP/dB1x/x10Eq8xIbCiPm
DCGufwvVh7CMCAbWbiSDlb11yatoGubBZEfYsYs0G2RuSw8lZ2gxmNO7BuXqk69ZBH5rc7Q1r5w4
V9sn/9pQcEwZ5H2xU9cO0e2RWlnIS2oFbthUSNGhQNuNccf5o18NGyDqtWFaHNI8mfcJh8nMueXi
JTWmI3x8YmdWX7KMfUrd3mJLlUGocHP4uObqDFHjaGpnQBp09g9J7Nfbw7OSTZZ0iYyWTZ6Wrh+L
XnbHio/TxVNMRIbo9UamXJuBRbhDaMfI3ASX1Dx1inAS+mdN2UaBeeXnLzkSQ+IlFjyYSOzCFn7X
ubz8Kmt0rbUpm42fv/aKaxb7K9TqtCzT/spF7UaZxUNf26guF3tsk1uYw5XMseRI6MQwCr8yzdi3
02/JAHgCGK6/RAb4s5zf+Eg3Ntq1L7mu47++pEWYtcJu2nPt08dmhKVVaasYOKgt8NkKZ5v9n0Zt
UUjipZMbuwXQTSOQVVCkcY2QTf5OgIHTwGqqSYZ41uUdMT/Hk2DuIg7RbLN4AUtvAEn6KPO+jeNW
9K0sXXex18LcKksM9J6hhAcbb87zL2zcEjBZ2QWXAiamM1LCeNecm7m5jFO+08XZVX3cmuXOnF5s
+fV2hK+trmX4OYWR1g4HZ6CtOAA+w5es4nOQes1vlVcPFSDJt1+0kg6XmiYzjMTG1uVJPAj4HF99
x7pA+TkYeVsHh5UFvNQ0oYz5/dRbUM4ogEkEZLE89TpBfQjMpU+1SthS2QAPBkZ8TtwYnsTdvVVZ
eVCME42E4j9vD9PaRyyiMEsnDihIDxBTCwxlW+/Q9wktmFp/7vHX1/4V5HaG3KH8Wp2vvg1ukcdq
8IBANI+fe/w1Uv56vAdprGosHTc2Wb+zGQoTwIO+2rnkG79/JSyWfJN60DPVHPyzEqd1lYiT5Rlj
qAXZwetNBgBZXUZibsz22pJdxHfZFkx4YsSNTrcUOhZJhttmPYdiaAEItfe3x2wliziLs/RsOKSq
mCuvoPuvg0ouhZ9uUNHWFtMiuJUBNgND2f3sZg0PJR3PBGYUQVZAqPpTP37JLalSFNqVhtTDZPQn
x9aHNrE2xmXlxy+JJcmc1S2dkLebK4TNiBxwi+j86/bvXkl7Sz7JYIJVaioTljeD1Ufw3HqHQMiz
XdgS4D9g1wtWbVwyV6aXLgLaLEcJX78GlIGyOtFk2Bde93L7I9ZGaBHMgAsDsVrg/moOML33cH6F
OJp5uP3wtRFahLJsZQrILe7dWvLASr+za2uCvTAXPiONtXFGXnuJvcgXHmjNunPsmGX0sefqHkqy
ZdB7LtDa2OjSElDT25+zEstLekgD+ok1l3US596w05ChCiuHmeGsXFi65eNGNW3tLYtY7ufabKwZ
AUenI2p2sAdlYQ/hlirPd5/7jkVIU1zlhEN6OzacwbtPDdJETsuSQ5bnLeRRs/xzmXzJGel90bdQ
VPDjzmffnQpyeIZx53FrI7WuRMWSL+KZDXxc0Lw5Z9BrUgrq687GmX/tydel9tcWJBrbc1VnNGcb
agrnlA5WVBtps/H0FaUWZi/C2RjaZhi9EeqjSj0qx+N7GAIyePFW46msAZKGxuJUPxY20A6gZyUh
c1J/z7sKBcROtHmQ2+10yNVWDX0lByx73MJEc3LUlRWbUoznbq6aN+C/5CUzjGzjirOyqJdG1sDz
+TajrTxXxQQcQNOz5k7D+j22eA+ZdZJviWytvWiRcgorI+AOAlQBtAs6uZMz/JSe1e1wSc/u3JyK
jdS2cohYQhQtWc2VMwt8kA10g9UFOVj6pC8Czzj7oryXuIvcjta1xbg4QdAZ6kVDjiZ+r78bBTnq
cgsPtDZWi0zjdzCyxXrD2cQ0Iw0cjQ+a7ZC8cL6FXVtZWfYi0+CUVaIgntUIpCJvgsZMJfBMln2E
fsa4kWVWxmeJVJx7i+usTJqz8vIzkCznlKuNRLkyyUtcokVmbfTjdYc3nfd0JN960xthnly/oy0U
2X1VBtVkfu6gtQQootjv5gzjFRd0iuExLkOjS+5SQz3dXkdrH7PIOmPW2gkYA1bcocYftHmtQk91
P1sn6w7lwB4FQP38y+13raysP0K/fyVQSuQIcHZJ4pafXFrtePLLy8egbtyNM/zKwlrCFnnPCxNS
aWasgCP3h+Y1G/QZbtrOJ5+/OFQwlG491ssp9qQ4NALUruHV0Mknp3oR0tbotI0uEmi+KHIyrCs7
a5BV4KflsL89AWtBsQhtniZ53vBmjl0239O8OIpCbgzN2twuYrrurL53CmbFVeGcC12AiaxOKntP
7I3RWXnBEqaYsQ6lNadrzyNtjjIp3ICkzSnV2be+gsDP7QFaOTUuAYsZDK/QOp7bc+IBdme9WcYQ
EAP4/uyfmYmNoVqZhSVw0YFoflXWWKV5br5OpH/BTXnjEPExyI4tJbM9u4MauyAmlLjVG5fGMzXR
5kR+vUcUhJmyzk0Hopo5l1v9mo+9ci3wMf97KkqgE+ebdkpiY6pPUwFNF56iZVlHLn3hwKDIwkRj
lezNesCVnUdz+uv2XK0N4/Xvf2UTXUHC1CxtDGNHHucOKiKJHd1+9B8o8ge94iVYMQElXjEwUSHl
oviBkaGLJSxY811Xj9UFhhB5FcyVD/920EzKJiztvHmxxnk6WSNQzIE3Sx/3AGpZe9uhcxpOTKKj
XI/1T10P8AmCkAtIqbljNY+Q9OkgVVwMaX5Q/VyEoiu3VLZW1rO5SFhkzCtmkVaDVX5XeXubVAfR
PRPpBzTTGzGzsoMsgVpMiBRupml1Vs6vVpQBytZBDV5IZyf7wrw0zNmYlZXsvtQdh12KA7lEz4wt
KUAy63gwlX3Ql/kW6nItxSxyGIEmQdV6WFEZZoE19+SKuKZPc74RnX9y1QfLaom8HEbkrRFu0rGW
kIEwFLf3PGfdI2rj/NgIS0amSPpX8HWgiTYXMF4CA6rZO6AXHcfc8aPem6pnq6FWZJodWvp2OeMm
6GtcdnJxdJVjvd+OgJWhWGI3YRWt6qEY2/PA/Xss3mdIAJ3TyY9nIve3X7ESv0v4pgnIQuW6OTCu
aXsUjpeFAgn+czl2id5kBoprbFQw7/bIHYpV94bNj5/73YuE5/ujqEiL7luVjfV3Mrjq3vNqdwuS
szbyi7SWc+AdimmsziWw0kUpD7ZlnaGHdpz9YePM9yeNfbQOF+cAmkOb24YO+FkkMz8YKS8PqR6n
f0FS3+GcbJ8HiKwGwlXqybZp9pi4bDhUhI3HBJLax2Im/edi2lyEXDtbc4E+Y3ceU9rskoS2j5Bp
I7tqcLZs7z9eZ94SGtnSuoYvRdadCTzojqBPkGBoa3+jCPdxUvKWmEg7M13mGe5w9ruDhISK3ac7
G+Sr22tt7emLksOYldlsE6c4D2xKQTCfkjbifUHuOVRJNipLH+8R3hIb2RQ2LUGE73BQ9oq9Mcnp
1QFmqQ9q5oNXAdJ7FtReP2zZbX3sxWl5bLH6SFGmo90n3dk4DvspTA7mLgurnQ2+Z6Tv5jMkJ8OL
vqj77r48iifyVjyk+y33vBW8kbcEgQxp1knbv74dYg9lAIWEQu+McSf3MIh3VOD9+tTULaEfxoQu
JXPxHurf130EbyGxhZlaWdFLxEeXeu5MW+MaNGUkqbHLu2IjHtcWwyK5OR6MvvSUJzF18hCYTCsC
1eHOnLx/0T4iIdyevt4enpVzo7eEsUoUXXx7bodzM84j4LEZRIjk/Mpl/Zz2Ltm5dP6mtP9UVTZU
x8hdguNVUGTWj9vvX4usxckImgGlcDMGWRmVRx20M0ra7vS41ZNcmaKlULUgYmwItzsY35fPNm++
825Tn3Ht2Yv4cVyf2sRCQmsYPdiTurNAeN44zH28+3hLOWrtNqZniBJK+rjhival99FLncCPdruN
FfbxFcVbgltbMvqmMyHjt6Dj7+Z8fq1M+6HJ1D6DcBD303Mqq8fKEBv14JUvWkJcHTh6cYimd+cJ
JpbRYM3eFwbZhr2ejG8W1EB2n1pPS7DrANuL2TKM9tyXkSZ5mENcmUhrYx9YmfIldlU2g8F7N4Ww
OnuH53MwbzWF1x68iPeaaKg0exybY21/U9n0Wit1uD0iK6lkiYFUk0ggS99cd8Z87xDnvlf+g5Vp
EkCVJ4+SXm8cyNZmeBHKEKvk3kQUVlRz3XsFcu0v7jzPdfnJFywKM0ZrMNWrrD+TaUaJDNe95DGF
HnffvNweqpVZWOoVG45n10OOvWI2zFcY6AXSazaW/8osLCF1UqWlNAsgvGXXfyk98l3mfh0Ws/89
sdpHNx1+3v6EP8Xb/z9Tet5iJc0dsbPJNUgsNHsGl74O8lyVoWMnOnCdZIxAikgjO6/vU/SZAtdz
DoU1HXClq4OydyJijOZh4tm8xwW6DTkkTxT4m33T2oGiA3REiOj3ZVMYRx+IKAi9pX0E4F69y3qC
Hq5Tj2Fb5PabAVmLndP7WyiplcaMt0TyQb6qr4hbJqfJsuhR52CIB6UmVAY+kMPnCryhO8lH9wS1
lSYEB3XeE0Tsu06GBI7irB/euNnPXwFTIRtJdG1WF0teC2UxI4VDpRyKKeiIH4l8vq/t4rWV6MDn
lZNsRPHKndVbAgGLuk+AEmuSU05bYIWg9vFsj4pAAs+BqEdSiOoptWv6LpzyN2pP+xZenf00P9oo
PhytpO0CDMDwNoxEfIHCtxkgWs0sBPo8CRLXSr7eXn8fbyvoxP23GiShYzXVzBpBgLL3ozPzIPHH
NzKaTiB48qN0sMNXkPp1h3kLdfZx3rGXK57PmWWDyALZKiMZArgdcsiVoaUtS+EAJLSFJf/zCf8f
WfZy/UFwo/QJ77JzlQ8gH1vUd0IPd7CLq9N078zahZQjIFZ9T1kRUFiw7UB/gTWeTYawg7jU16nM
3NiaAXWo/Vk/6sFw3ywqDRnqmmXf7YT1j3M7gsgM3wvyIyGKv0yZoGaUOoaKJg4taylYF6kss6Km
FOJRyM7aFRIkJ2r7rRXwukvf6gwYO7+z230LvBdsy4V7Ml3fioq5lhHAR8aeF4q+Fq5b/BpsKXbM
1ae5pxHuUFGbkuoeVgHsMRMztHSgTbUrrVwfB1nP+7ygKipRvkbUWZA/mksSlR6cTPIho3sK3bG9
GMdvrSoIXA2If+d5DOL6MKA6AFFMT0BKiKjSokJfTo4PPboO0JnTTQjfoxxMEHt4wTUOYr3ACEaY
2J86TeS+9/n4qaOVvcTdGRBSsdLKyc5O9Y1yI7SnAoo8fpQVr7dD4JppP1gnS/swDs0r0QBjd5bN
TyujO8O8c0a9+9TDl1asJGuY8jyu47r9tynfPfPBz7egVys/fAm9SpKepS406M6ATBdF0HKu3giK
rFBiGWr+KfqC7S1SZsmwvFQ1IkH4zrvPp6fBsd+GtNkqg65lg8UhoYbqWwHWVnZ2RRNlaQ4uwRjM
4NN42tqYg7Uctzj4M9nbaZl68GDONHR49HTn2/Q3LdhrPYk72UCwKLeyOrKgkrfxyo9PJra3rM9c
MdQJnFrOxGnvZ1Y8TaXc2MNWHr2EUI9jkUDsrNNn19VgRT312RaVd+3J7L97weRAfM9lCATt6yd3
9NGnc/WW1/naw69b8l9th8zIoV/eoqTuTGeJVDFVW33llTD4Q1z768lwySIo/JLsnLv1U8H50WnS
i9FuuQuuPf76978eD2c3CJdDQhCC2tN3bZdRX6NS70m65f50Hd6P8s91xP56QWdkBBxnfzij7AG2
XAV6BeuDyfAvnGW7kQO/N0LMdSOdrn3OIp7NqSNtm9MMK1O9zWmKXZgc64xsnPnXpnkRzsQwWzMd
muxsaKvfV32jIlfV7UYnABLLHw/WErScFdC6BAoxiU0K28Lj0PrJsXB6kLbGzG3uR2bXv0vgDMyT
nvsxDYBfceJkrJsGBUDTeLL1NL47Eu6ipy6l6gXVXP4+wez1u5bUPDOgOL4KmrvveQ15LtHNQxbi
jiemwJoFP7h2Qy7p3I2PIpfu41j7Ks6gU/+q7GLct4WdPtpmLvctTMjCYWjdf1KrZd9YCjxIL7hf
hsrj3vNomrg2VrAUhy67A+8YWkl5P2ZdHhErz4+8qWTkZ5mxpw4pzhyqeN9Kh7g7C4qRO9cGtz/I
p3a4UAjZHRMpk3NRJdNRWwPJg0rX2QUyov4z7ul5DNahOkytJhCep8Zv6PCi06aVMn/CeqN+yFgJ
lcgmd7rD6MGidHIrcWpms92Vuvb+GWc/eSgVc/bK6SG6ngHbdh7QUHqRlQamS+oMEqG8kjkKn6p6
8phR75MiSb9Cf6DSQZo6zcOccBta+7Xzu/IlCJha0Kdx9PH5rsj8wCsn9D2bottbTiHjaYDrK7yJ
ADZy+/bFGqCcuMuAfftOJ2Lv6la706WE0Kq4mEkNBT7F7x2aNBHVqByw0ZUXUlL4hxRes28GmkdV
V9t7zzWqO/xNRGDL0tAFrHvHOssI8zQtw7qGYhNuWOLSc2tCGwnChaHrNV44Nu28K3qrfYWhi/O1
y3vnODfZFIkBUEXeQEc1sCHTctBguYau0euwcSzMZJYySNjZ7mkybAd4Op0EGZg16PTm80XWKvlC
9ZQclarnmOFoc2zacQJ02uWH1h3siOUKzuSDsv5p7KJ5SycsosY3/Je5nvw9+uHjg8xs8g88QdhP
f+b61ZNYHgZIpz8hS25CgMrpphAnXRaqmUy/TN8PE6PtQp84Yt7VnPqXARxjZ+xOJJtRKNf+SzUJ
6OWw75Dl5SG6q2LXFI4VNq5zdsr6maRU7JW05a511YCONdj0UI5pd1C7tH7AaAFTVZXDV+3V7G4w
UwwqhAOOI+wX4rwGn7auBm/n8VoGxJH6mHl9A7wnpOQDhlvZoSzm8g6AJnufZIbep0mqoCGN38zL
XOgQAoJm2BjEukyjtO+5AdEov6bFg7DUdLFdZT/YDNfHdOx0ULm+MewHYAYiWhner961XGBPWlyy
IVU5BDWddEzUNL+mA6bJpGb76ABZd7QGnpxzr4SIJkxJ7mfL857pLNtDa0vz2LhFUgcDz676h60f
JZbfHx3uQ/ZyBhlSNBhBZaoymtVQRq7XtlgGpruHpCxcLXyXmipULS9DxmQDUzkUPGPOrtq/CoCA
yC9IAQgp/mvWevJsMCxqXogkFACA7U1uk4M3dijXuNOV52cPP7gHwcpI2HP5vU3z6uwWQj6D09Ye
alNmb9CkVf8grGXoNymsiGlr0WBKvbrZq0IZ7h4tVOCU4ZKShKZB5UNZl9yKfNhrp4HUFjwqFcYm
bHtuzqFrCa8Kq7oQTwN3LXhoOAWYET5xLYhvuuNr6QzV3QBwgxM0tjk9s7Z1D3kujJeZUALFU/jE
OmHuWgCZOpAj/lZmTfLdGEsYp6gUpuiFXc8PuoH+cwArLv8RoQHELkUxEpmGlvlJ6ZEdnRl6RcGo
pgbYCeA4cYt0BudeQyv1LPk8e0fIlvL+QZlzH4ikLaxdawj+Iys7uE7NzB6h528MFsDTg4JsKQw5
BZyiLKKgxe5NT5MYTNDTRw/y0dnAxe/PXQgWhyy7pxQkEjnGMFt5SFKOnV7wb6NbbjkjflzjANP7
v8eJiqmEt35Zn+e+ufhNGxZ+/91IqhcLZxfE7ZaP/cpO71wP9H8dWwyv7NuOonIwDvyJdt4+hcD1
xiFl5Ui09GvB5dqscwZH59zlbF/n9mUwWlCzXQjeQkL6ZMzOA030BuZ95UjkLM4sUpZz4TIxxkCM
RXl68ds+9POtrtPKBWfJJulEM/oWy+sz8arivs5sBq5SgZUGNx+WiWED57U2HYsbB8f5o1Q0lWfL
/+lDGBr039sLduX3LwklpcxxpqjAaB171KMljg4jg1g28I26C2+/YmUClsSStk5YpzQo8maGoGy7
OGuqQOut1sna4xcRYXUoNskRFKu6eEmSbEeMh9LZKnOuDc8iDDI52dfKpjybRS1/MxyA446SGmIX
HST7e2OrM7b2Ede//xVu0AqdTCi5Yn5TAKJY9a0vvvfV8OVzM3BdVX893WVWlabpLAAed3a1bqEi
Dh+mYCbZFi9ppRwMR7f/vqLzhkF1BXD6fBySOCNNFbo0U6/an00INFPzoltxnjoUlXhaX6AnnR7V
PHS7qtDpQzEX/F70fOsWvTZti5jHNKE1n+rqnNXGQw0doNaCTjRARV+h+vp4e1DJn3z1wdWOLioP
sJiqi0Fa4IzigPMy9dq7010Ne75Oo9o4V4MeIAOGimBW9g2sVwnxv9VjQl4gAQ3tbCgb9z86V7oi
KNxJ3DcCt9yUtdUzvTqOQ6R+sn9U8IutkNiTWUMVBRq8QTN5MmQqn8GoaUHBSwiu9DZl0Nqe+iSk
vnBOqUnbNwU6VxfBuVnRoPfh1xKMujNxWISw5Q4h3ztBZSfisTes8cmxfB5mtc2NgJQW5I8hEv0O
5iIzYaVVsTd71NNODW6yM+3RgF1EY/yAwDn7bs1WTw9GXTavzGZyCi2vm16UdLpoGvMZdVE0I8SQ
e8dWcXo3DKU4FyJVD30JXJMxVjWcRODIPEZ53zn+bs6gHSMa4uOnS/NKIe4b4y0zZwNOm8LoDq0j
y5DTtJCRdEs0yFUqkifTcBIMudt9hYa69cWoGdwfiMIVkeWPnafokZiQQi8lI7/sCnJ+exih6b1n
WOplpOb0oHKzOaKbgpMxn2M945RTwf8isLq+i1Hh9U+o5aPaw3kTMJQt4TehrvbSbERtbvZINPd5
9dgAIRBJuK4GicGNQwWMWsAKx7jrnKaOGlPLb8UwZ/t54s3DZFcZNPctmES0xo+izuQ+c+0E2vgD
KACgZ9ciyDzShrBmHNBX8dMcQpTCfjRmxHLPIbNUWA3LQ2Fx79ECl4tHkFtlD31DgGdVmZHeT2gt
eqG0FAYOh3SAkLv6nuDWBpbOCO3RrBY53E6xAYdDK8sMnqcQm5mNipycJEV+KybfS39J3jpxS4o+
C1EFRjk/93oa1r5I3iedGwHoKTSkjEJuZzJLgPh8C1uJn5r3JgQ78X49HdGl+h9139Ukt9Fl+Vcm
9A5NGiAT2Bh9DwCqUKa9IZt6QbBp4DPh3a/fg6Zmhw12de0w5mUiJErNqobNvHnz3mPaB9Y4wy6D
+P+GoXUCzVZNj2yezG1bZM0xTjSU2ieRbiGDlOwxqkzPcHSzg5B67sWhCdOHYYw8Mfb1Adv2DvL0
VYk2VykvTZOxoNQGlHkTw7wehR2q7YRvH1sWzR4D7/NyKDnyVGiI7sRAaq93Fnnvvqcw1AzLDcwj
YV7URRya7RT7bMauqwHD1IXjmhrcnJQCBKcEIiljCJ9zUZtfIMxiXhakIxt4wKnLrKnFJ25Z6W6q
dXpwQmS4rl2P7RVrYuPKmXr0gmRYJM9pTGSQYW/xwZDDd1MPWVBCCMATNXzUmTnQrQrH8jJpu/HD
ZDv5tabYYnrRMOt7A5DDbENBGHPNAX2HnRXa/VUCgZbILbm2rU1j2+VOQ8dom0NE3ydThUic5+Fj
l4Z9kPKcDW7TGxSBxIEQE3XgGeCVjpntBGSHuN9hJw47H40+EfSq6gomIKl+wM5iriHr0MP0doBG
0kUOOZonCPHjZ8c0qUdtJ7kyCgs/54KUoMCyFNuAHtYICaRNHYXQGOXov4AaQp/fD8MnMiNzlRmh
fVM3dYWEGJZ7d1Y7A7DV3r1/6BOYLL4m5cV578BFAVmXuK0vkh18b7xt4+7Rpv8E7dnK57fzQR6M
QG3u48MO/kTZx/FMh/rEba0Je6oSpNa9UEfRQqSBPBbmucz+RKqxNnGa0rop5hj5MPxj7mMYgPcx
v8wL8f39h3YiuV8T9jAf2FKsKo+QawhEl3shpXdp2W7qnLtFPXxyyO+JyfA1UQ6h20Hqh2cEQ4vG
n+o58qEBZW/fv5ETO621c9MUMiKdkJRHFecHChsY4vDblk3BrJ+r4hxC5tTjWuVN+TgkFHyT4Sip
uS/NQrmoP36sGVS/0uEu4+omyuEf9v4tnXr1q7QowyYYS+IcH20sNp9AX2YfofWe+1WDJen9U5y6
n1VOpAYROwSNlyPm/J3tkMvWcD4q1gZFnR04r+5FdA5KcyLJWxPmbCuz+ilF881YAhSazTyEhsoA
coU+s3U8cYY1XS6ZsRKFYLscqrm1UD6siMegV9Q746Mdjb/ZAl0z5+K+KsoE8loHBzvsSSJBK+E5
BbuIOty9/1JO3cd6i9RYMzGHcDw0NRQaowLSd/muMdI7miv//VOcmC1sOfVPWwxKcof3A+SyS3h7
RSz32XCI0ZKfOVxR0w/vn+SFPvNGxr3myqW0MHhVJORYP/Gn6mp+yGAbgYa72z2Nn5vrg/MJCTI5
AwE+0YxY8+Zqh6esBhju2EADI4aNmFaGC36zvZ2ySB1oFlWbIYXFtJun8AbaCiOpz7RlT0T/tRlA
CSsyrLWVRAahDongEK9Nv7z/DE/EgLUJAI042L3OAFe4+IlDbzeaPyL/cn/v4KvZj4YDH6BrLQ5M
TQ/JpL5BHyZzoyr8vVXxRf3vp1FWL+bnrM9gvGbKNqCgi+9gUaPPFFlOjOE1mW7g4OwYcZscM1Da
A7tOs5vYMlB01HO5aA4l34pEnivknRhda1KdQmLUoWcKcSYoTur+y6QbbJMmgBhjjyeNOxqV14PJ
8/6LOTGg1uy6SIyxrQfALJIM7mnoRMSfmJzl5/ePfiK+rAl22inaFMKB4yE2v8JK3i2h5YfKsuvo
8czKder6V/WRLLEHp1Qjdj129r0w+WdzPMf7OPUillP+NKZs+NHGNqnQYK5Sz5zZEf2O286Z0ZzL
HgDJ8WUfuoOdf/u9Z7Va8FtpV9h5kRFWdSZaY5XXoR3mAHOfIed//xSnHtZqmR8mIjok79NBEIEM
P0kgVYc9zvsHP9WjXSsgTHbBIbEBrYfeNDs4TEyW1/Qw8qvi0bwCa6mB7ZGjtyVl4oOiGcl8G7sU
+I00RnylJDqaheqtHPunqP7YjqG5D0Otjk3apE8dRGe+GvlZvb4TT2JNeIKGrU0kHMmOs0MSIKZG
OKY57ZnHfGrUr3YehBd2X4+oahXD0kqIEwZ2WneT0gk+bel8ZhU6kVCt2XE11X2dWEV51NgYqlFP
Luv3hTIgwNTulF0ckvFM+/3EyrBmt6GtENJkxm5n7i1AUu8qc97m8f37w+bUwVcpiN1x2Pmltjo6
cBT3wkok8Aip7yZI0P3OCTC4Xk/j3kyYyGDhfDRKtpmaYhtJ5kZnAS4n2GF0nXr0k5hgzkrAXWiX
BnbZGf2mAaDmEvWNdNeGSkNChybbyO7U1cxDea2A4wxylhS3U7yIB8OP9fH9e6Uv0hm/JkJ0nZsU
FYsoVMm7Y1guaIyQWxfoeUFCH9FlfiKk6fdV7HQfSdknjyOT4rOdyyT0+TQbFOaSJvbmcwFoAs+5
BDy8LY8k7Kp9y4rwunMymFkSLrfIpqvPLJb9pV3GcjG1s4BbJmZ8DSXfdGswp3iGQSJPvajrkwsU
ujTsoub0Om0n48KsYroFeGe8IZ2WN5NyADiYWvhtjsUEyjo1bN9q9fQp1k5905YJCheVHj5AeiF5
jOWQfKVjEV+qure9qKlIkEwzKLQ5zdMLyynne7NU2UZ0VfkoWmHCc82R32xoHqJsBnPYOzlg/RkK
EGlKOHgeaS75dTsnHNa4qKZSQdMrmCChZ9xFVeGXAA+4MKnMApQkE4Tl8qrq0fBMFKBqAxHyU28q
soHbGlwJWwE38LYXQV8AWiYr2j7NMH8FzdemnlWhAzrBTPyQkkJ5NZ9ar0k6BxA0qFQavJ8vh1ga
3yC2zYJYCJBetWgvBmLBjXDAsy9UBcstrEpeAShLYLSR8QwHnNhzLCvyUTgDQGSKYvbB7hpjO6CW
+yhLC1LxFjDEkZAFqool20WERl4L/IzXj2n82KH3vhFDMd1IKzS3FqEKujm891KnB6ESzUMfVbdw
A/Ht0m1yDvluboAon0/9fFTc+V6X/RDAwxVoDlHWFwoCwYHspXlrYxP5BOR59DUvGLrv6UBSPNXs
nNHQ28GDrtPhdM7NrE+r/hjDEgRN9j7GbWYP70+mt9cIuk6InQ4Qmcxq+2MCtSCurrLizIHfXh8o
WyXDnCQlBofOlwICEqK6jaKbpg7Jdz3T+BZW03nwe3ewWogS0DjNsgWboYRRq478IuZnguqJZ7PO
iNG7bkbM7/Zok53irQto85mE9O1cm67TX+jjTebggFIVZZjGZG+U91EPPFEG/jZwCe8/mBPjZp31
WkDwWGMIGmoLuIjxQhWt3Z6e0zg70fSi67w3zRFwckuCY8O7atMXNLtUtCg9U9BhNylT+Ab81jYl
ZiPk5XkOooBBd9YwFh6nXf13BCNTSIaH2d379/t2rkDXqhOtNUutCfh1cee4jF3S9MGAtYdddNhW
pK5Oz3WNT729Zbz8lDMPlJtRAfjZsWttfw73VWT6fZd48wTIm3mmwXbqbvjrk7Sw+QzRcW2OxI7o
viinZDf0EPciRq8PVc7bj8C/2F4Rw+32957fKnFO+75uUZxvj0OdXtTUfuh4chFZZPCyCG0AQaND
Ic71KE/NrVV40ObUO2WCoGZUJXgSws3MM7vkU29nFQ+AEps4zCBbYFpJd0kw0ryw1YjzIXqTfUyy
LTJy47fyU7rOT2fCkr6TVXuUIoy8OYTuBDSFk4MtUYmjCuZfqKGnT3RU5wbfibi6zlMzCZYM/BFb
4AkGdcXyqbiJYMm9hdAtcyuwfs+MhhMvaC3FMMAhua5KIHeHmCQXzKr4JTQnvrw/1E6EpvXOhNKW
srpbeIBMXwODCFdblWy5ss9J0Jw6wfL3P01RSYamgkiec3DUdZ5fx/qbPZ2pk5x6AavZT5Tgup1U
e0xn7VsObObRhx4hUw4r3/efzqlHv5r61SRMS5AM1L+pAwwvSZ098jjrTJg89WhW07xHp6wvGQZQ
ZxFsTi03AtobQlNnFs0TcYusJnZet3RGLxZM5KwDNrCF64QQbLcQITwaN5nX2dXHXjdf339Wp063
mu1GVVfQ5I37o7B9uK4Mm3nezJvkOqs275/g7ZcBFOnrkUSreij7BjRbhGC3o4sv1JlLfztQkbVM
xKQEQMY9QqA9FHvo0e+TpNolrAI5qaSVX4XdmRO9/cbJ2kcrMu3UYCFGrAkxB6u9AR7TZ1bw/vM5
kQaQX7QiSIGoo63uCDjrCAAmHXecFt1FJqdyn86Gcq0WUQkat2Bujo64qTK0+g2OKnnV0GGjewBT
JNfnLFxe8ptfd4dkTYxOs6iZWIt1LBTc9EHEiz7PSRtuwqrKDmFRjADeKigZ0CH2NVFyi6x08qJ8
njxdmMbNmJY1DLCt0SMNNFdaq2XXaBtMuzMPbJkJb1yfs45NcDRTJpB+R6glTy7E3YKughV6hPE1
kvRTaVQPRlFsKTrZaCZB1pXN54xET42EZZD/FBYZY5OZcKyNA/YQhN+AB2ir/fv3dWqirKIWxL5H
I9eYiY1+tpPPPPmtwgxZyyYATz+kJg+7IwelVejHnEiPDuGZcHXqqlfhClyGARBM8Kf6Ot0QY9zV
ALO8/0BOmF1BDWn1tEU5NQzigMdZYzChI2wBYJzqI6+g+wD8U7mdk7LZOJpNn9vMMJFjge22AXYr
3U9mOnionjguccpuA/95FiTwhHp+/9pO3PZacSEm0IuKZekcxvRxzOtNGkdn4uWJIbbWVmCIAtIy
YEItZoAfTNT1dSaf50acmT6nrnyJpj8N4aYlyagAvzhOyaDQubeesrZJfqvlSezV1Ky6vtKNkyLp
YUOIiJ8GKrVtaIG0lR+Hv6eqTNYqCNTkhgLhAdlPUbqZJDsrzzya70xCf28urv2gGqDQ53o0EPHz
Qz34IjszW17KAm/ELnuVPJgwGnHSFgfuvGZT7rO76Ng/UF/5+Tbe9q7wh63eO4fmwbywj3WgvHMN
oxPye2StEFSwOg9Bq8Hu7oJf20G7B2lnO1zmsWtcJZflsdkW++hmuEiPcEM+xodw4zzoMw1J+tLz
fuu+V1M5s8Wcx32cH6O4ItwbQ2DAKqt7HGUaUWxnsVuKAbO+YWMVNtCSgkwycMSWupz6hn4yIgPS
3KJn3ZXdK/NCEScBshC7c+XNSVFzMAbM7Ko3WHEY8rJYUqYicgd401BAHBX8w+WcePBBKt2xmPnt
mBe9n5vx7BukgyOz1QOCFYK+walJ9+AijddRwfoPGhiR7w4No8tStNWTs1CuLbu1tmJIal+ayF4t
J+qvDMivb1MQRdzepvKBtFEPJXGeuMVS4c9bADNGa8y30FEdUQcd9C4k3fio+57vU7CQNgngul+s
jtmRO5miuUynUmxlnU2XpS7Yxjbr6EsNGJ12+6HErZVDhnpKVaqrEoilexTHDeJmFjc+h0YtL1gF
7kJkFZE/tTZroJ3YxV+hTOO4gMIZj1xH3VUmgDM0BivyujJ8tgpJP/KYQWcwjOcbmVF7MysUOmcu
K3ekfaogWzQN4AjRAijmtvdnXbYXhjkD+0ZFbgQ26Zu7iUzhpszM9ho+wsPHCMrNcTDFPX/CRhXq
BIRhTBtZcayrGM0xjX7f2E/qY63qcKt10l7ZZi6OElQfDwuis89hqAyonQIYs4Fd1WbKOgkoEJST
PQYSR+hOgnc+HOML4cJqCl9rYUS1gfQHv7ANTu/LktPcZWXsHHhTfYwGhA8sCnB9PFogEkAIaQCX
6LeWhbVAlWmggTXXEB2xHYg5JFdh8fj+gU+sCmt5KisatV0Pmh+qFPcJTsJzk+CukkaeiXin0tC1
XoqGyEs4NDU/AAKcH22u553AttufDRSSlYIiA01j8PwV+kZAqdoDejAAnV+3eTdCMYkX0Lz7zTRr
LTwBJGIe0kkj/M77RH3Iy8SNxJnyxtvbT7JWmCiQZE1g9KfHsbzmTnl07HE/5DQAYX5z5l0tQe2N
YLcWl4jRs0j0MgoGrKwPQC8mF2VY0H0ZlsbOdqo5csNWml+ctpkfESAK1Ddous2tnLgjuFf4o25u
NYqnPqZB4heTBXEGnVW7nFLqNfBU2YEf2QeJVWnwoioAmOJIY19izzv4inVbCK6w24pMg4vUuNsa
siR+19fRR8cypkNVT1WQAUp9aTthepUzQESSksWetFO1KXlsbErLGHw9284xpb3tyzqmwP1SunH6
MAeAFv/XGynboXBc38bAsW6gdWF6DqCl7vtP8e2NKRQtXucpNSw3mdFhpez9TG3AgJKXKA6B2nZ2
o3MiExLLmX/KhFrwbnRkoDyd0AbmnOJQNvLMEHgpRL8xBNY2YBWaQrBjwCgD4KRv3aGjltonIlL3
dqSAAZdNCapkFJn0qeCwbair2p3b5GPRpTsOfuZzQjKKhdBo5kNi2fWWTokM4BHJAZNtz2HHTkSV
NTs+LhrRdgZkCtV01QMiarbcVx35vWC4NhBzNIJsppYyL5DWKd+11df3h8aJKby2N53CuJCS4MUB
XX/gpfWl7bqNzSIfw+9MkepEbWFtQ9ZVcBjsIoQHYGkcdWmUmUeKa6Mevbr4x5Ds37+M/yf6pm9+
DIfmX/+Bn79oUA4TyCGufvzXgy7wz38sv/P/vvP6N/4VfNNXn4tvzfpLr34Hx/3nvP7n9vOrHzYK
e/bptvtWT3ffGhh2vRwfV7h88//3w3/79nKUh6n89tcfX3Sn2uVoUaLVH/98tP/61x9s6R38+8/H
/+fD5Qb++uM+UdHnUtfffvmdb5+b9q8/KDH/xD5Vwk8Yak+AeeLFD99+fML/tBxqIRzA74W86FxC
wbaN8Ut/mtLGl6FUY1O4hxFM80Z3Pz6iQkAmwFn+FIxx+sd/Xturt/Nfb+vfVFfc6ES1zV9/IPl8
FddxWZIDlQ6ZPVsKYZkv8os/BQ40vq0qqQ0VdA7/opubIatslI4VoEu9sYHiZ+5xIzVAFk/zjTkB
Jlc00SMjhRfOVfw1qsVO6Py7ApDHHUFgQSUa+jqj2KYSPl+9yC+0NHcz6LNlMhA30spDZRfIGDSG
YYXgNRbgpBFBKAT/FHxsuYc18WawYHs1JgsRx0D/t1A30hZXk2EnHrehAJiR3sss9I4U+AzgruMY
3LxNc7llsvOXswpQUPLQ2MxWe4lutdfYlldZxcapHd+g4qbmTbkVub5XDvjg4aIVBhGjsCtv4lFu
DVgCyCb/W4AjnUFCAfhn4APD/lJMz20FLdJU3xhQV4z4HTZAfpKWN4AWQMuo8HRs7UbzDgpLkIaP
wwcC5HJQ1UhwYNiXQ2ZI7B3HBnHagEhS0i0qBpETwGDU3Kbo/oOb8qzJc4ZbMWh+QeBXGPM7Ao0S
UQgP54NY2yWVxs40TODsNUDR5Kqa60CYpbt8u23zINfePEcBkRRw7el+zrVrS2gyOGHzNGhwjONk
vs+MAv359jJW2jUWX4cCDxTeuhs7ZW5r2CjYGh8JXgauyBroBwuc8oTc5d0dSNcELzS2hw8VvQ1J
dFhODOvsQNTWordxl7fal/PXKu7/zuOCA4/MFvfwHQp/HibEFjIfT4s/wjDV9wayaNrnGxCQUeOy
vJbiTbckd0VrgBNn7QqICQA5219Wnfo7Q8vf1dgbpZrtNcbaVLW+00MmYBJeVkVbPeAdyPFDZWeb
rkmf5eQ8xC358DJuchNHw3egH+BO2jhUiXWrLLHtKJKKMcm7HUACgQXK3nK3qSIf2tp5yPUIgore
VIyDhy6CqjE2E+svlRyOtv7IkjJwwvrQj5seM6C35b5IYhDBwmNTgfNXqypIJ8jZga1l1/NmcLQb
2uq+TyMX25rNUJeXscg3dpd8NVXkuItk64DScsnApe/u+NRhfxIfVdowDx64UFqD8sSUmMdESFC/
JjF4E9iFfpdVGE6p/LuIzenORCVhL5ziogDNG1SfSl4ofAZqPBpsk5bHQsRIiUli+bnu4m3Tq3hb
g2WFzEcrv2cm95uuCreViD9BI8HyS5oL9+XD2swsP1FAhUI0JoAGebytZNlAeJKMMV7FpLyi7GB+
4nxrew4NAWneKEwct6Fjs0lhzXfXgn2xWS4IGL1wr8UyCgqhvKFX34XCJhOyn+JoOJi73C6UL+mg
vNSylBebAkl926rALJxkjw2p3olQx1toRBhBooxd1rWycI0x9G3V6x1PE+sG6Ym8T4Bc38AyxbdH
Z1tWJmzN54CUpZfXyZZk+m/YtcKbJ/Nm0LnKPNpILQ/56ED0IfciVGkMNp/JCd+OwMy2qCkgLYWQ
/jp1MxLLMSMoegShgTlv3/UOgzfps9QFKEkjHkN2l0NogRjzB+O8aOFqj/RjAYDHgANJWGYSa11L
4YXowXDPdEAdMygg81KGAzb8pb2NYUYd6jB34yBp+GaJrmMjt/FMIUY/t41nQB7DncbqwIGQ8sa2
Y15Esu+AtaU+NugPfbdB9e9BwnQVSmbyKunMYDlKCv1TUjwYYX6wokWBKXlapBxzgf4AUvLNPOWb
vtYuUQxeFKW6l0RvUSU7LGG5ze19m/RuDm1j0xR7C+uS0YvPRd5cyJ65JibvMnHmVu4VjY5lH8Fq
b9oQJ/aTROzQC/TsLv4yyEe79wA9ce1c77MISg3jHcaYC6oRhMW654ibAbRwXI3lVaTCy2ENN1vK
lehdJGDFmcIKumb8UA763gEW10rNK8atq2gUVzySF86idVdDaNCZe+JXiYCmoWHDAXgzO0ggYU+Q
svERYWvfQ0k7Q8och99LYe9HhGsjKTYReJwgzrtD/jwV5f1yQxYWVmkewGwc3aYoLtpGfYLXzA5s
UT1boNbVh5Lf/pTP/JMz/JwjvM5MfwwQ6IUQIShmBkbK6/HZoKzqdNakg7SrR7dH1IZlee1pAfyB
Psdde8k3/muT8eNsklAHJ7KpJa1VcY006KFHs60DoeUV5FYQ9TLqxUN8C70lzMGyC6pKbA2TbBTo
j5W5HcNzd/xyS79eBEzRsbWExde6a+Q00H6xE6GhdFO4YMfu+FSDvxwiqwjwAcKQfnmhy3JWjR/6
PPdkyje5AfByK4Zn+FJCRQiLhcH8UA5YSKGfI4E2x9/BTikYUOkXZujSCfFKGPvYIFehPd/EzbBb
EoSqBYMOmL3PjD/1Y4hG2qK3Y/usB/ky4Q8h3FRAGabjpdnqXRp/Nc1nVBFviAUYGnQPUyO6fH8Q
vFCI1o/EsRgsiy2JDPQFDPpTnqiAFot7onUAjrSrKdlz6O6MosPKNgOdD3kXHm2j/NjEHxtaQ2+x
8BhKb3zyhxGrZXIcQZheps+YmjtZFRcNjWFglKtARwh0w9fWGO74DfBgR3MkVyDE302oy71/Fy/Q
11/vYsmdweKGNcFqm7zQcDOzQ6ztRoWirYa/sRkws/gEJ/BNk/eAdvXPdLCPufUwWNMVEcaO1Mhh
W/YZ0liIAumYBxoqYthf37O6vRp75Jy037NKXi65pxo6v4mjc8Xm15WDH9PCERwtZ0RqKl/6mz89
fl4aAF9aow6g8fc8GRBpM6QH5RCX0QHaNXDNcidEznYyd2Cd+XRor6uq3KiJwABE0aWj+RLcyqZz
bSQZZxaxFxLmLw8WGwisJEKSX5olPK+4qKNGB6gWIXlsfWoimMMA5+8YDnelzC44VYjB8kqZ5j41
aBBhAYEvpgtPtH078ytn4I+iIdsSuHFY4dDmrsuKjck6pGHVrTGj3lrHH2hhBhn8ObGY7SFOjIJp
HQCUC02gztea35ooNNA09IE6+NLzeGfFZ/bpbwYoR8J/TppYse01ljEXc5hx6FMEVspvl2yMkX7H
wos+JyiJQ+8vFbs+GS6XFWWa2G6O6vv3R/Gqh/jPYJDYe3BuI29Yt9WsssROluISylHAAcbeI5p6
9fi8ZNk0iY8UlvPYinxtDKDXOxD/R/1kpda2M4vvS5YtonNegG8kMSbBNhI2y9TiBIDZ14vEjM5s
D/1iPBVyMcvqLgT2TdZia5b6RurkK6hQ4HW0VxKa7mfRXW+8E5wdb4M7FBcBcaXXZx8qFhpTbWH0
IfGUxifdPFoKGaQ0NiQ1b7FPtVm9m3Etooqg2CfOtKP5coLXw//1Baz63cCgQ72BYsHI0J6fiwYC
AFZQYu+Ct2Iy4yWbUYJB+QsZfdrsM/g41+wTRBou43naddboK3E9Yz5jygR1/WWJ+hEv3GVc2xmE
UEpoXLWxNzXyKqyLjUa+ZKfY6g6WhyTY+dHT+58u41wmaNQ0+nv7v6GOs1gjnq7jPMSfk/yzQjT4
URV6Kf0sv/KfZRzrT8EhD0M4YZj9SwD8UcZx5J8cECwmbE4Jot8yG/8p4zDyJ8YkfamvSI7YiGHz
TxkHR8NQBUBGEoYsB3P5v1PG+WUCCKiOccdky/VxydZdZAL5eWdGj3eXpcl0Y7G+uzTgtgfbFBhR
ch9tIyMKWnCVOoiHkdGCyFhvFQHwHwbaEe1kc3+oW7s+s94uqeHP00IKBuF+bKywr8Gia5qv5yV1
FEdZouoCmjMN66CKmHTbljb7OFeD9Z1lY+x2KXQFgMwx0f4KWxXWZ8rW62sQWOeJ5KijUUQGse4F
WVkZ92phCGWQoQyPDAry1BddbIw+m4r4omxVeQkRWyj71RBIv4E73nAOL/a6Ji1tpLGgyJsWhCkY
ga7e6jlIDVxoD2mmIDIKLlA1iho0W0UObfapJHgFP43cNzL2lXfNcj6LM5vYyNcpYaggvn7umeNM
TFWxDMwxbLpNL/lTxkYa+5C7I38PSTFc56GTAGgJB0lQKTLsmyCvUZ8zRFhRhF4uxJTI5DE5bMHw
EF5fSInOqwUZPCvIo1Z3fipHdmOSKfoKx1V65eS2iRpeGmUVhJHm8W9iYLOX8zkyNl3LaAHFkz4K
fZFWMjkzNJdHvhqaHObBjFDLIRQ7jtdXFlUQHNV21gem7Qzh1kSNydzVaa3OWQq/rrrjEQiMfez7
LGIyBAqyegRKS3CmOakD6PDEu8apaeGmfTZ8VSC5f2VCV16VoYF1BpWx3rXJpTyMtdBZEl2HrNuO
rHLgAzKqPkDja7JdgP5SFDHGiflDVfPoggzJOWzTr3eKWCco8CSmg/b7upIATm3N0NXuUC3Iy0/p
kBdo98kRFqIwN7SO+DePfTvm9X/P8/zHI7YFXiJK5ojM6yk+JcVcAh5bB7C3JJDqLAniXGaIEoMr
B6XSjZJwPmcXts7I8V4lzLAYTof/Omvfgwiy9bRr0zaIJrSavBASwN8hfDcCIZBC7TBAV0w63tQB
4Ld1ZMtE8P4kZ+gkvBrDNupFcMFACopNqiWEs26kA60WItqgdwp2yoINaZ8oBMsPvNfkMm6th3Ko
tnCaLH2eoOIwQukXbvdhmvjRZI3HGhqZoH5xBRrViMy5rpp91FJnVzlj/pDFGb2uJ1YGzZB9KQBt
2XAFj7x4VsOGiRb1/zAJXavOW98AiPM6mqawhrhmYR0MHcI0yW7nahdjr4KSCoF+FqRIE+Pz7EBs
tId4alTN1XdWaQYBHZCqRi73DUWNRzp9A/JLlOwKKIAfGxv7Xt2irxyXY7xnI/9ezZpeSA4ZszjD
0G7T1L7PiJi3orLi63zEjZMovom4dQ3nZbFP7Mg5JE1foKJkVOpvmjlP7ViYMBQQ7CIrocUDsQ5V
+ayBIIvg/VFXXYuudKdsVHuMCNtTYk+ezICwd7mT3oNEBiAJS0jvQ3ZleBrnpN4QhDA/t7pkO0pE
360x9yq5VyBvVJ4NJVJwQmRvlQWwLMJyaujftpWMtxCESrPJc5TGAthD7sg59q09O9vJBgRNuTnc
nQfHpRAwxVKdYohDdCdVCcwfEzVms7mBBYrp3NhGPU2gT6R2DCZKbrVoeAhZzbgci9WWO4ZV+SnD
EcsLYg4Mpm12m9rGJTwSAIZdQCRqvtHFiAUYkmV99hFKygiJuZMVgMaa03jTFD0V0JWK8ecgyxRq
mBaK9QFTSH8fc+rYi5SCqbNtIkYssqyz+xQ6XRx8XcAZCXrCy0knPO/KVin3f6yGI+0KhZr7QMzv
bURxWCTSZn8HcA4OMjtj+SmaYJcAPSppdgRWYBaUT4EvQDTJowYTPg1TWDflnYOrjqDsEvsNU/iz
Jil0wmIoOqFWiTGU+WFh4/IcBVYeZJwdVY2520ToRFzNqo9Kz+6BtYQGHVw3vVCMUh1GWvXmJy4K
K3NDxpvJT3qtoSiFtOXCnOqq8svasOwrU3c49GAA276talLXxyYCYuqgSI+xTIoapIO8bspPVQcb
ZGjw8mrwOOYbHhSWau1nsbpQoKlshUqjwZMLcMJH+6ae9lBZzu9oMULY1HHgBnRRGKILt4OVA45M
o2o07iMnzJPbxOzM/0vdme1YiqxZ+ok4YjTgFtijj+FTeOQNCveIAAyMyRgMnr4+7yx1V5a6VKqb
lvrypE5mxN4bzP5hrW9Nx22sVfuJweo3XqcN42O8+79A/Zr4ztRB/9CLgLZ69b8UR7SzUwxfjqkl
psnN/rS8yb5dvL7IBl+XfybNd5WgXq2KLOj8ng3fPOI/aCQx9mf4WxGLozpawgRgb/6uyLSaEiHb
m9FHdIa6orEOw7ZDdO6H4Os8KoWtf85F1dvwqcYQGBo6MmbEZCsnRiDJOI52AI94mCLiuNxOho91
w/IhQAVXPJhuqVTSxM5enUM5c5bpgAhe4rSgUc+y6edj0HzBYInnNYyQh5pozJPMYx6WKe7KNRVB
1cIx6wO4YLla/EfPbof+WONb6zM3tre/dhKe2zPLFKvI6nrlLum9mfuDLYKb9v5qg5YNyo0TPZjs
eAXnVcWnVuFeO851EBIlH+5eAIM4J9CId9M9jKwPhlMXhTrIHAMKt913ygClcclNYXte7Gpqb4m9
EkecwPlTHdvWMQ669sFxLMFiqVllOgWO+tM2ugQ2F9cPLtKZW8z8oM94c8tfS2QL55XcWLKz+NKg
KBeVBV9sgb+aVtOkz53oC0i8TcleR1ZxjvuijLHBVmx1tgaVT2KFeSzSToO6Hko/+NjW9utdGpDJ
x7vaDs6cg5NjinYD6tpPVFBdcNeO97b04pPpd0SCLvrGc+8b+Iu1ycOD8kvvdfZcCOKBu3/jHtVn
PFfMUZdpOC7bkDcXuy4DXG3oBVt7l+dYtNa1YaOdxqHojkuzrhddD9sHIGrvSCxgdYN9vrhDb/fd
dmq2SvE8zmnlgVSArbDDpVL9+rwoXLc5iro4Ldvcnk7RMs3JhGKRzaqk89BUKIajeXCIwbGW9sLZ
hzynXkVvOKds//dMs5BYWoQ/a8/9bgMrv/f7fbiUwY5fey/iixmQWu1IKoZMj/4ECdLKOaI0sRWa
HJnyEG1x4R+bgkjJ+8q3oufWGoLHutg50v26P0RLTrDpVIUCUXvhcIM2dfO4gdgpUiVl/A4hX5fX
vWsKlthQmNifQz+8XRHQTXcm0vHnpoP5d0/9cwAnjsZDQdY49JZ2jvnQ1hc8Z/hhtOyht8fNdlGd
owVL/WWtkioiDSrvrP7bOsvhzB0Bb9zrr3lsw9fHdi3voZhOZLk0KOQ6hhvrIoNHvkOZFYrMylk3
XNSyap+JGlGH3Z7FdRO9/eEFX2vOuOTTJ5QMVoY/1Hn02qn7vfbudtgWNJOJ641+c6grEnPTJl7l
pZa1eq7KtTmuVV/eAUiF2E4SPWDMGuWrPTUA9Tp9iy8fHifHVPRb1L530dhHOLL1hOfONPqhHmdG
ovEM9b5n5gMpotv8tJrL/rVuPOtcTDHvhhT1I3zNvTrk2i/fbLzt54BkxgNiyuIUaOoEf/eystS/
1r1fMxL8ogeClc3DErnfAtHBDsjb9WSUwZ+RM3m3Vb5nVDt7exCybu+rzbEuod+CR1+V/UkxqG8N
RU8225x4aT6H7Jq2xXsAI3otQw1M6QtFm7vDnkzRjPCyCCMiqiZ+7nTol/rN3wLdJm1cdvehW9cP
a0ege9KNBdKsgpzWY7uVMBE3vxkYEVGCx2XuXGBlWsm+qYWTr6IjbOflOLHGthpVJstSQ5mune++
EzgHazAvkFJfm2Z9mSKQrGrpUD/IXQaJLnPAn5u7X20zeNfAzt9onf/IJT6MTvErXIuO0CT3bp7D
+gyKrjpU0XZnlvJnUOwdDQi56L5fvFarFSTLjsA1iPZXMcwPkcxVZg82L+TY38vWd++0Eeg/RnNe
gri5c8X84vdVeSxQBqVAh1l8I6NwTLEcXdiUf+Z62hIqswOIsvKgrFKneSjLJBzd9uCzW91KMV3i
srf5561IfTnu95UW65HEOxv0+S7ffBX9mUh/uIxN88MKAus6tcz0haLYCkcewKX83tjtT0j8LAFB
v6dAWnXGln19M13zwRF8x6n+qLzBzmQ01+BmZyutYiIyWd4Ex91rfpcbgW/NAmS6XTdgffpul+Vw
qF2oC6UAfKSoLY5l4B9bxomMZ4rTOAJE4xyqzntlPns8rKmgxU9mzj+UYkR9R6GEajvQiGz5lHlw
WLMJVOuJwE4Qlbsu7g0tyrmznY3dbP6s5p6FZBWf185BbM6aoO0pUX2rV+d81rA6B1n/jitrSCgr
Izb4HoRd29/faw0LM1p0eMfG15wh238zW97fcHgioCEqOIH3a79wJr7Kzc8PpcSpHNVbAzZwidhz
FkDjEJ6QiaGbCQ22+FpwNTJVIreyzVHslabw5xCPQbZL62LqnlC41TXJ2IWfbu0+BiD2gw0ZSxeB
6iaF3Uljmb+xn3ISXokxMV0gHsGjnr3ePtp9SH5Kz9Fatdo77dbYH0EdFYkpeuviCe+6UZScHdHX
F4stfaIn8ao3+7wUXPou/pzzVhJfmIBAjLMOAWBWO118QSt+H0KJwPO5UdHutvJZ2yL6T3AHLvAz
yu3s7SHie/28YEO+d/dlv/YDeNiZYvRW7os8mNnrj0ROvBESsP1avHW8WKPtPaEZb55WjEDXWoIO
YZJB9HJkihcote0zYX77AXwo28Fejp8Veznk7zbgj6BY9u+B69knrZBAKL/92Ew9DlwdQfFTteJN
cbM8GBvkkoPMnD18tNwohOl3UosotXfXPcJhqrNi7gZ1XPNhSoaxeN+CkGS0EF1sP67MEzarg32h
wq/VrH2uHcRihTu+u2vj3bfK6Z8w5zQZ6aonvx10pjolv4eLTQKLJgcCH5uv7hm/tORZzMdpsLz7
emiL1MVGH2U2qdkXA1FuS5s56lI5UveDlLF5tBAczV3mN/H8EEdyzCYUByNNLLFah7UkLDzxwrB5
oG2O2aG69qDJnnMYshSeONCeg7YYvKIEv1qXeeJtRauZO1YAYGc9uy9lpe/8VQ1H3YONmsiySacR
+DGZsOPNVBbi3tixT/CC1M8wdbiOWFXqIrHEpq6k9hQffoWuZJpjdsPMrcycWm2roUONIcZORpBp
F+ybk0RbJ1JE0xzQePnFV0VJbCRQ5SL1awnv2HQIMpqFHmwxRv3VDGrXEEgcKwcr5YR5NkJwmpnb
EnRyDZgJEnA32O6d3Uz51arHlQex8ipyzNaQshcq0KEu5+5lsZVsT/nmLUOSlxFlnClDWuBIr8HJ
7U3waBHPkYVeWZ+pHscyLbtu9RN2Ue1DPpv+sbYNqpytDGL6B57qA42Ub7I1t4ZsRiM4HrdFQNmt
qTFlX+irPYrhfVv8YU/NUgzHmFqN7TiDiiDNvT60k0kh52ocHYFVIQazZ9nXr/xp0XYcg2FpkjCu
w9uttIufkbOMP+PZzFejovhA0AATH3fYEs6vHamHiG5zbdUXyjq+gpolYkWZ/mfapJ/lW6wTIKPV
hUaQnm3D+JmJJtity1iNjiRUp5CST2Kvx95aot+BX1dX11TqK9roF0tf/ZOPhQRLRAYdSUGKr4ME
8utR5SGPtH0m5SpIeRDthwksBUHFU3hbMbR/jxqJ1e/r6nmgeCkvtOb+3VoHLn9TyzqFzLC/jQGf
MwEezzlZt3tEstTWTH1CPBAX5qgs+M+Wg7LZNHnzVhXSHDtyNH8g2zPIZlxzHArIRAkDH/dRutF+
x0qVcxIRzKujPIB389YE753Uzq3KSQNZgJ8/WYb9e73N/U+6yAefuda3Qbcsw8XkZgvLfb5hp0fK
N/gvddfJZ5REJPnMXvBaE637YuN4P6xz3STrRJYOw36DL4YIHG276hn0nX0FiicJhlJ7Im0SmpB0
BTCcB6ZH9SFwcV4mezfup35xq0s9xMEVOEOUlaMtxgzG95iKvKRBoecPPBxAbU+4oynKjATwkJtV
BUTpBZ/rEj1Vbh8xqnHQE1lbT98SP/aAEfD+dIwg/RiFxigqBpFLLhkMhs9mNTlHnD189PlIkztU
UhAusazfAktEV8UZkqyF/FlN4554CgJTROOawK/Z1AnJKw17TPgvu/ZdPJQ7VULYLiUmj6n1k8p1
7ZchAAGvdoRH8RzCbY89nf8KS60f8h41D/rvj2kkeidzgRMePRLND7G0tyPmZVBtUihzE4utPDre
6PJFbMuBnfBbr/vzNAdL2jjtyYmD5txOLjLLcoq/B059KCRJnhy498Z4J9ufiRYBf26ax5HiZy1m
Hw3S9NfW7XPqmda9YYS6Ai3HsYW/i1+LdF6ddmtUoBH02y2NJB63MnLOcrDzDx1tHMerdF6I1zxI
VZkUP0e/pl2ETuc0VKZaKUO2UN+PhQ2C3rcZep2ddkHm2wg9TbSiGsK739SWna4jmhNih3kSsGow
un6sNCV34nZTHF+3YlA5zCh7QudZeEgOO5sIsAs6Y/0FdLB1nWmiBNTNXgKvulTw1f4UU7ms125m
k7pHAaNOUGtJXOtsH0f6wDYEemB0slb1d2K6KgITkZrGhLQaX9/4vfdRO3s5JaYaEBtns6duS2ZW
m3GvxlhZX5ljFYRvlqwv9b6+630RWHx8P63nQN9mIPV1atC2JNNCRFeFu4j46XeWDeDoqy28lROQ
EM+eygz79zmKJCLDcvu9TfGd5+Y3PPpv0JJOy1rejh14Mstq82Ouuy4tA0UBbZ5y4trSENlB7o7P
ntJjwmbtZ63kQKMiHlXHj+Yb/1nv8cUpccN4fWxRBDUhJU4uIJSIgA4QgysZTfelEh9dH52kkQQy
xb48EU3zBKHxZQpmTqz6bo3UrUt+KpOxeCfLdbuEdZGn2qmuSre/kGKgEcvL+baL4iMNEisu6biU
6gQLbfbcJpPmRhtUd6M5cA72yH57mMnkxuuDvrFAvSC37d2KvuLEBtEDkGM+d2xboddr3K+flQMf
RjLvtQ8VwFAu5Si/DZtRXGXA/M9HUhdXDHpymy/UnYjWDKmje+e7lvEzbjr35OaF+1ZoAP0Mhu8W
xOFPc2fJm8UD01UpzhbUwPXP/gtDnOxlZIkMWR+YvibwYtb4wMJ3+IyV/M5wu9v+AHUc4tctl/kn
prOpyChWdXm/anqNhCg1f7kZmdIC5+9ivvGNy3A7OqEqfkmLcAW0fF03P/ptFU4/wYzhSySvrLFu
tt5nWpEggjTTyRolX0AROKWVTqRRiGRQNnJkm4ob2+1iXke9PrWl9ehE8xtj/LQbpXP2SRlACFSW
Gbccf/cAW2q/CBSWYXi0Z9m/U/xEx8Je3ygR66MemTQuXfgUWhYzO98e7xoLwv9SBI9i3RrvBI97
sYHYDFaSK665ZCpm9W0sKMKN8Z34MLur/Z0RLm+cG69+6uSlkOdC5eOtDBC/DwSIjgxqCvlUhO3X
5yvdv6Dk8bN2Nei1VDTh9BQQv5BzQvnx1bW15VHTF/PFLiX+XtK17bNumEmAbgWR4SvxfXIhEt7M
dV66hAsr/9Wu8t8MnZf7PDQhnjJES2mz2O5wdIpixhVGQ0+fFBbMcu31PbL7OjEchk+hN8/Hwpv6
S2/GgN+oKY6MZ+T93oTLU9iO85Nch+CoA5f33B0/NyXnC37R8kfOec9W27Jwcc/1OCW6txlN23UQ
nWwVF0QLTqCaxo3x7sBYX066RlPadOoe/pmXAIwOeBEWdZ5nXf9grbufwtmZsnJf2wxFT5eRfPGD
89Fcca3aZ8WNlVhbUUje9qm4dfPFFZhLWTDMrCEf2qKI0xGh6jUuHUYKzYiIWi1bdd3juT8uygsu
ecCvnJQFBAW1heIV6q7/hspeHvsoHw5jSeHrNIqiI9JtOjgMMdHHcwESYZ1Kt6uypXL3OiO3Du9p
UK5Xjxsuc73WP5J3x9yiD1kKWYpE6KRwi6k9yMrg5vV6KGTVIm6DfFE/TLXPz8Ngfg6mm4j1ywl7
9WJwGO1WvICFB3E3y6emNc2tR2TFk2yI4EviHhL5iMriBJnD+7Ua01w95Os8VTy6BOowqq6Y7K4m
Xq6NXbXHuSqKP1pAfe/brv9pcfclZbcYQlTnz4UB6LdcWXcEJ94gL6UCi6eaYrCDi/f0xeg4Qvau
s2ZiTR4peqVaTDb6584N+8ShRnYynI9vhTPsK0NT9KByCrZTw12K3XAP3yY8Osky1Nj/thIOWRuh
1o+YxPOpq3fTMvvYKHsYXcTOwWnq36pUzqEKRHnx9fqy7cY+92IU3yor3k7utMe/1rwbvrtxb91Y
QZufuiaIkQMJj4kEQ9O+DxGeWpSFN+HoiQ9LFOZbWK92WpDJ8spmITiWxPbgyumILywbMuIq8Ft7
NY9PcU6yFheg/2d0hwgh8rClUgd+hsh+vVAeRZmiVHkL9qW/n7FGJ1HfmLSMO/9ULkuVTb34WjJM
9esgljpxgFe+453eT0Dju8xT/pqC0lR3IS6R29oZ66etGZ7dRZSneRIyDUIpDsKTW2JR4P3Veko+
8GuvT5EYvJdVS4JhLDdaXhcWOX5qd64V3o9RUB2GsWIAxiYq6buFBl0RINJwre90Hp7bfQps1wlj
gAZd1RJUUyaqZqT/o1HOfFnSbHTwRRK1+SNZPN6iP20WR3Zqjbm4X/vBMKfprf7DeFYD0Z+kD66o
lrl8qT63wXVHVpqx+9QvZOdmseodAlalQcU1B728zAsjU9Z5xSHY1okI0QFuur0QPsp8+JC71EqB
o61LXItuxsZaVT8Wt4896GjFamG/LCqVrXAgj40ZxLe+NhsvVDgwhQzdu4rPrS7rUIgbUVgzgrQO
CGjdRvOp3ZzilWvKyqBlNCQesXvdgmF4Y6OxPTnabzPbirmrFBAeSQ4LfqbZugs8Xx6lmKFqDtUc
HT33S+yvdMhtun1s7kaHHE6Sdz3eb3siCxOyZ71T0Iz70Ys0MUg93l139feEBo00TGJcL3VDHRXt
Ae1Gzsa07WfnWfOlpzX5lQ/Mkv1DKBdCW9a4OvtoQxM/KFlc21i6eIPDbB7VdxPJ6hP3RlilW8eA
rFx7n1MyrLM12PeLypvi0e0gMIuFRNlBLmeWdAwY29yjRCxmAEtGZIaCKKWrZiq6xNWxArqcSkcu
7/3Yznei8u1rsytzYqBgpS7tUxZbdX2uYnq4va3p4YqQAdeSR99QIe2pH8J/ZXNQ3qGlD7MG88F3
XdqIEyOhv0aoUfceLiLmu58/qaswQSM1f5eB1g7b3ukh6nfnnvYy+CNLeKltJYIscqrpjACCh1DM
0c/ZIV5KbfObXMPw0Eal6JKVJ+HU5N7ESxe9NJHNKJb4NA8YwnHbjIIZK36xyAJORpuXQF/qv5w+
BEVsClmYVb74ASgkYoej00iW+PusC/pJFsM3hOSwvZ64cNjuyZfSMzEb1YapmWo89ceR2BG6hiZW
V0Fz0dKm6CBavqM1IdIJIYZHrFDnppQ743wx+y5fG8YkezYQx0abKYazM+Xb4zajakm2cloGPoTU
B79nQH1wyoDlx95D/UiXum0vc676v8ykFWMcBDjVIZzsu6Uad0n5qlaSjBm14XvaUUWYdeVNc8p3
5c/6MmkdUiXORf5QgQ5OvXHevgUMfi429qW3vp75kO6+TvuBhqyaEhYAIlFD4dqZKGjy/0hZRMU5
nqOgOK1R73DJdvnif020/BQg8vrFxy9vJmIxfjUk/TB4GmrvEvEcdekqdpX0xbxxK5noj20X2yuG
QVyNc4BXL3e+9tUTCunK4kdJBkva7xOCtPwwEcb9s6sVQ/SucB9aP7S/lZ6CUTvFdXezibrIpqLf
n2KxglhFlWUA+/Yl6Tw0mm6i4ibkgNVs4r0Kx1niQaA4Gx7RdzHm5Wftr/3BZTuesPz/WYbl5xY6
zKKB60ooudJOtIdVPnGL2eJMRFVcSctc1zGaaNIwkZ7cbXVxZtbxV6503qHD9YIfpNVGj+WkyEPv
y96/Lt3u3+SNRUeE8fnDUy1DWlVgmbTkRju/zNPdyglTJ03pzzfuMLpnu2DVSl41SwpvKEll2zvx
PRzIx6WYWAvcBzp/doZwevG82nq0CYg8jS7R8SSOqgn72BTuFzT5U7bz3ZVJbbUzlpKvUZDReLmd
jvBcK/ri+uwh//+OQ/AC5bJVjPGa+GaMnDIdm9UZgeI70/dK5lHPMiVUD60uNJP4raxTUW9jcTZO
11a82fF64/TtjvsjynAxMfVkcnmKKiYnJ9/3lJv0bHW9w15bnp8Mrq7fyLalqiq+tn30NeF5/ELl
DsJdcJ8UhJLZaJiZBG0CuEGxzB32EbFHeLlZdJ78WT7YZbUdmjZasryIMOvmsBmYkfTPEQSPOrGi
FkCJHlT0bY8hFN8zAbNudOiMCwPXwHue16I6uUqNlPeVPaezmtWLziVj0tD3QfoYY7JO07Fx1hR9
mHAjxwTYkgOeNtUktgQt3c6UIhyGY1/ZmD2sbTKvSxV6C40NtkDWFEN1DV2v2U4eS0Q24y0BIlPO
ljFRanNTrZv4eVnYrJWDy5B6hJ3hZ4QGq0vPYaMzW3cee/aBpUjhdpcOtux49Mo2cp6W2Z0/rHas
vkkjwi2jM8QZzG49JIx39aqHrqIe0nW3Hyy2BqiXrIVF+Zi3Lg7KYdpL6oG+PMgdQRe5I97JGL0/
WUqbMwnLZkqCpuDbh/GyIr6x3dMgsW+5NE7rsfHECk7bGzK0QrxljbSmmrEBIbz466p7vSAVsIcq
PwFE5HPhYsDHO32v1zX4oWJD4usWrrRhVlmcKVX2mzJWeGz8ptwFiYAGbG0VtxNvAlOTwtvd993Z
5GF3vbvIYrDGY9+m9RpU90QV9nSi3CUMPZZwOLBKAWGNxGVLtfCehFI6I8OveAtz0RxrVgNHZANo
Tjpn+6bsr1S+1fulKjEx+51K9kqdznqjyejj6fTK6FlGTn4228L8xkON1e/TcZjGz9AQcoAC5zkQ
W/XaU+x+kx4rOdvx5ifXj9jVl7UIqQbVYFWnvWjW7UrDy6rC6mZhrqpgi3SgD2DClywNoQisiRYf
DcbYUhScYxMgUCJIGelKEy2kN1dDmK9Pq1PxT4JoCP3L3HbW+mrWcau///1PVLkx7nJ0bbevBRy9
5dFHTY1Zy1BuMj8cGvRDrl3zn7YWjQTUIm4aCWFt4q/c6kX8dvy858zI4bnyRSrG5kRUoYlyqkES
5B7wPiamjlFD2RuncjJrfzB/8W57w4dVGpRBIrT6H5FbW+OhtFRpXi1eFn1vsR4Cza7bPrjpF81J
R06QyG/+1pM0sQz9s56pCLLQDKgxFrvRbBacQLZLlbDQElwWhIIsT46sByrPlozZ1PtfYiTbiKU9
qaIvEa99yfMOrROhIsMXMfITxGabLxaL5eFBcSe5DxhQS3Zps3T7H7MluLSGia8BeZLNDDpShscW
pweT8aJFaa6FnRBLX9yuUxDADpA1Mw/HxOcCplnaFfEU8r/Dew/KE2uSfpoP446dEHCS597n82g/
lYIbEoVYuV5oElon6cOh+HSaaX2hmyQxi+PuYuZarodxFC4yOXAUJ0+39ntfufGTXqfqvoLymOWU
LS9d1dUXP6DCXaK9vHe0qVKrpLyO+qr53Ru/rqlhAcYla0c5rgp8bNXSb0fUAP7PdQ7qD4D8+nVW
FS06vL6v1rNlPcJebPc/VoyrjzkO1Qc/9AtKvk3e1NJd78WiNtb1k4HIRGh8HjkzJm5ej4TlZ3se
Zuup7OrH3RKs+0NHDhf6nZ3JbTH1b67jvE+K4XDlm+F2AaZzxZUGnz+3OB83h8mQHN/xHuSncFHR
y+otfmaFS/2yrat4Y9ntHmg6fRQpYX+uqCr/ml1SJXEqCbb9Dl5FTk59604RGiZXVNeqsro7ZWjc
qy5+qssQSypRqllkpvEHE9qfzTwrQoSb+rbhzf5RqvJbRGV3i0T1XefFXhx8arxU73A7/dpGAmWQ
x4mqC7N9p0gjBZLpNcQR0Ujy1bEIHIOlcW+lq8a0tGNtw/m3zN98k/9nppV/8Er+fyKU+Cix/2tn
y+v+8RuF4/Tzn1iTr3/pb29L6P0LjwDWrS+S8L87WP72tgTBv2BRfEnXncBGRS4wsPy7t8UPgJfY
Aj+oiFDP4634394WL/wX2JIAuacADP0FF/mfeFv+qSoXcEk4i+FlYtnEjhvE/8laNWlYeqXXlGeV
VwM69olG1xrWUxFu9aHVrvuyFt78+B++of+Lg+KfppGvP1TwobFZ+hjifRxt/3QHeNMSh9JHbiFm
JWhTlhgI7z4J4sE6p/4K14ud5g5RGItb+iDNVLVsjPPfeBT+KTH/+2/homwNPMd3fdZA/+lvsZqV
0ARbnhksXCq89gQx9sSUUa1MQv2l3P0ljv87DLeDM4f/7v/xRnz9uVRgoYs3KbJR/Nhfdpb/YDat
xs3arAAzpxVM6+vXOmOLNm97WgI2uPwOnvkGaylvgOoyJa26HljLsLGZCJ15o76WZvscJ7P6fy1j
7yLJDfv1XMndE6+mbJlzxl4w95kjgnY8lwG5qs9BLWb31jFLc5oGWlSvV+39Eo9zxZo4RlVkzSg6
cNcPuvZAjjm2cbPODWi38qqeyNqdve+tb/dp0G9Rx9QyHjN+u0FeWhV7Db7dlcEK1nK/z9qOmX7S
QTZ0mDi79auIy/Z3TV4fuUWWT8KKuOwiCi4tJfHvWDBCEsprzhbbWqobcC0MPR/7eH6M1/J7vU1+
FjaT9W0zXt4nYT49j8YMl81x+wd7RxUjRGv/aagjk22BmjWu4rnwG+uc9+6UumDpsyXnDwGZ4x4J
NK5P4bA1R232B8EwMchKa/7hDOPHkOfvVuMFh1UJ9xT3HudoWIyJu9VhGk3WnwaUYpMUkYVEbHEV
ix5AlNfAa8THtDGiVVVMOhUfUexO+7uPRPAZLX2f+ZNZ7Kel8L+j9B8PseXdmKBnrr9aPD6HaqC2
SRhEVOe58VqFvqvtuARRtiMpG07OYG2/meJP+rLGwjdJOS8Ik7a4L5rH2ViQvkGYuw9yZqjBkJLq
XjRDLVlr+uvD6iFtTXNmHfwom/DfTYkhDfXhLIn9C+c1fGDlNcYEuNSsUnrCB/0fo3G4zKd8VsOT
ix5xfA74ocy5qZfiY44tvdwNQ4iOKWhj94pGkDEVNEBi1idetCg17Yb4czdrPyP5c8M7y3SySIMK
YcFNMcfTSx5381NZSwiVjrUHDDzyubw4yC6LQ+nCPKF6rFDPlfBy2lNIYHOAxrkNn9DWA6EL2Vwi
KQXyYh0R4DifsQnn12bHkn0sGPEiNu/oLNN+XQI7dZa5YU5BLoXT3qHCFA/+GqFYSDy/iidqr3IP
wF3U2/IxD0TLKNTwqjnQBzGib4c5YAlYT2Mi12BtmH12/RNdRh+wUpYEeXO+yhSWNWLs3Oqlg/Ov
3J5mkU/Wpelo0l+Wyd6am95sYklVU48h3IuJVnZYCpd9+ojXLF20hYgSg4Foj2aSXYEgWOjuijaz
fFljCzYpCDZ21EpxsrCQE4V78WXlrEnnxfXwjGCh2I5eP3rHToqBVebU+MRJEy8+XwmFUfbFnjxA
uE5TWA8068xVhgXfASW3F0HDsKU7HRY3mup0jIS//ZDzv1F3HsuRY9sV/SHhBbyZwqYnk2TRTRAs
VhHee3y9VrakNvmKxZBmmnZUE5lI4N5zz9l77VjvDrjYrG+znin5/bxaVg6QSTYfGiCQj32lK/eW
hlwRUeEw566iN0TSVzFibnfirJi98FYjoIsyWYuegNWMrZ/gWuGgyPzD2hTwm45pmZuzE6W0/1jp
qXzvlYmjwI9e0flfxWJhzsQWqbSemsvUThap89tRRi5lM+iaCndYLrWSXhAG/kBw4/LOeLiO8eCo
Qu4UTQ5vy6A3jRBh6VsaNzEH6RTh855aN77TaGpp9NFMNKgqzX8QOzQn39c8Q81XiqFCVdUnQ2Lj
Cx++LanWmsTay8O91TcRpaiEWH/bWnKmo4NA/bPnzVXCA9xX0ru1dF7v1LknpKIpImr4BAgQGqOW
1jiQrWqU4DaEcsFsSRh+WmJxSUyHoXgTomsYA0FFPuMyTGvfxVEdsgCRvfUqlenyZpRhYj7UsqaT
fW6MTMPqkHBv3WrODWOUDlaGMhneFNKE0sQVrj6SzmSEfN6TnbQMXbjXOaHOm2wq6KUwEml0Z6bv
8m4ouXUmB7wjiBqwC3ITpE+IJ435Lc/bms5Pl8eekCU97CFcckyCTeFBk1b5VmDOUtkxhr89+A46
iJWSAmlStAVLTwMhxq3mqUP51IE9VVM51ndaTjIi7YZ0Hs55y0JxlOpsWo8I/BGCqHUUJ2BlEsQP
st4lNway+Rz8k1GhqlqEJLscutPMRqapqqesrQcaCWm53GZaXt8IfVXQV8Wim28Zx1nsFqKe0TCf
eZDceOrWlGJZVmBWJMM005+dcU+xHYc3cSq2h3ZE+3vbL1jcPPQtSdDyQV5ZTKMbqxEgKdBnjTda
Icac3vruWa3WbTNT/duIExRM+W1fPtdmNtfgf/tmr49IMRyNcdhDypwO3SrnkK3F4eiUxKVwk4zy
2G76XGp4LgwIsUE0SOZdP9So4GbW+1wRD7IstadCbOvxyUplCBC0roTY72krf8vKSAA2Lw6K3Ua9
fjuQ+iPxxKM2Dya1gEnVIFpSA2FaUtmVhWUBQbcMOYRYbRlObLJUQ1lmyMNBjPtU9JtmEVRvAiJn
BSqhnp071iG9nHDJf2g524eb08DHYsSKIzilakboe0VJbPcicux4N9eM6TS9H53JzGSXxoxgnoir
n++sZiDI1jTbLPYnwt16X83UfN1VYFcCBOVN7KS51LbHKq/WlRZFizPJojTstt0shxQLqlr9wII9
HsxUWObN0E4WsGGp0Y5s4xPqtW4w3uqsj2uSKddO4CGXVvE09oywsU+JxX5Iqhn5fiNpna+jg2wA
CFjRxHIhTT/TBT484fNRHm3G0RQGTFdUtbTQJQ17bxOBElLbPGJWOf0sR9ovYzeM7zTEbtBFCPtq
MFtPRkX/asEWkxfpqVcRH2lCvxNrmliJPOQuntXez/QaepnU7yZG/3TrOwkdZZPNtm7ks+jQh2Cf
FIVSg8wU1+lhpU3xRigbgaGWMnzIsRXusikut+CSUDSaa7/DGsd0tZlqtC29dFLKrP+pG0Xr4g0I
vwlWnr1Ekj5GgFokZV83oWw4hjhmB5VJ5Y8+LpqdQE96h7eQ7ZuBjo/kM3kl/038lmr1Hb1pNChY
MgW/CCkcUAzdrVZ3okot/abOD6GivFaM9z0y33njhLrdjlnfucNgyRuMUwhP1a53GoQdQS4vu6Yb
xc0QRYa7kPxn52O/bGiNJHujR+wm6AD1DItDe2IK+Ynozhtqo8rtuxQejmjetX1GWdBNUqBHicM4
6dhYxuyGZrbTkHBlcVQzqGkY9uTYjwpjM+KaVZlKIqpEpaCo4alKpt4usVc6as9yrxZd6ilzax2L
aRl8aTTGDcvDx2BVWaAZ7WsXWUwF0nAjGtaj2JAgoNMynKWxusnCjsnKHO/4N+Fu6dr6PZKz5ypC
C4/3Rg6yhXR0Td60ced3VnGmaq6cUhDPYTtSSqGWonVFBJ2usm3FUrpbF4aHci9CAasRLGlL4fV8
CERvib4LqwHlR5He1hI9kLivhCO/YOg0pCDcxatyYVzIjPigeIdH5OghKJ6pRUtId0yQVLTwreQn
U13fUs3PKaoqOH+S3A8UhIL21kvxxLSg1B8UedLf2O/i05g1r0yntVslzvvDYII2rKFM7gRyPWRl
mC/WsQdJE1gpRp00NIs2z2I8G7F4hOtSbDga9W+1pJZbrdCDuCD3qtIqbQfTFpTYZK7fx2wNGubF
jUWI8KATJwl6Rm/lQABdWOVh/dyXLW+RZVhHenh1UNPdxMrSH9c5RZM1J09IBe9Ae6f2WM/bMBPr
QFGt7GiJIEsSu5M0pk9CvKml4aFudTY6/taui4WMYVpx0nUEOZ0poWDj0GbnE09fWcz6c98azAZN
yZvhMGvAmgO9jGZvQJLINhTZxcBjvvR7pdLR98o5iMa8UO7UAnWWbKrnZTXulFgbgmKV9ZM+lSYM
SJmKSV8M3zSbPc/o8KC32cEQlUMNl/6AuxcMYXqkTwtmM6tbJxNBP0aZtmy7PoPUFjeKp4zRXc68
ZejHxW3xYomWhDE3zhrkP3k0gexumZCod4K8BBltuE2nDtFeVBrjfYHX8Gyiln6IFNgyyNny56U0
5FNszHntTYuhnuIY51lCFGhmF7p0prWceUI409UMldVJ0qRlFevKQFgX5UeoJMljkVBbiVFiHgYY
Nq5gkQoWrtNjPharV1t1vdPWfFeJKU8o0SPnuh2M3RSvD6IlmBuxaoyXWVJKmzGaSv+yYh47Gsz1
i2WnNljQsHzw7/VJ2jd10/qa2t+282B9VEtcvK21eL80k/owKGx2k0k/ATF66Kax/tAaUnQ3phMC
hiynBJaNHGlbPzv4sCt3ycJHUtn3jZgkPjokZhwViKiY9/FC5Vt6/YW5WXhcWb73EBQ5j9VM/VEG
J0e86gmMUyWY+GEckXBQu4oV0TNA3DECaPCiCu1F0yK6q1JKN5IKiFCvGPLLROgEiZVhixtUbLUh
jX0wZiu+pSVkdluUwvhmWFF/TqNaudEvgFN2y9BWIZDs1SVt/H5O95xBE1dbZuEhXNMy4zBTat8N
Yz5bSW+9qVq9xpw38c6npymuzcZJKINHd2iGraSLu4pXh/I877ezJYqO2Dbak8GPfBwRvED/7Mtj
LNTQZUsDjOmsRCToLIghGpP0i0aL+ocyzQ9wsUhvyJiaEJGquutILbBCd7prB73cgVslYaYxn9qa
ToY90ky4UZSRkbe44OvXOCAUQlju4zh56pu5/+hI+XRlBshevIZg/+J+OigISYg2wFPAMOV90Fkp
MedvjV7dlCJelBrlXM45kWlga3mhtda7RKvkXV7ysHZEHGMmK7Ff0l9QmMNMjPqs+1gb547wh9pU
ZgYZoql0WyEM45QTqah0+l3SEw6YePW8xuoScFprEadLUauDQ2o7GU0qre0MFV/SMPrmEI2kL3KI
Q8XnZK9hQvHsTbkcY1KYlrr5Dll9QDi4EFqDoGWee2BpqrDqMCJFECQiW3lXTbHip32ElORdmqTI
ulW75ls/ld3oJXKizeAOV/6VeZxEcZBNT9TGdjhbtUQlmudWFy+cmpJqNKCGXvrEb1AkS63czLXR
XXxb+dCalEdJWyaFX+uaqszBumrSGAajrhSY5JpBIZ8V1fSUrMrWmHEgrSO661G8CInpziuCH4dW
ax7p2cMQrEBovUZdDXcGOxczRLJ5gUG2pr9WtK2bicTXTmXAiy48sAoZNHfSOxbd+PsWMUliV5Yi
eSqjenScTNtnC5y2ZlUfyO1rH8dv5HRG800qaw8BMgINvbppB2GHflrwUiFEKtKoHGdXjAlWhRat
YQ2wQ37Dl9mUWqZgPJpNksu2qDXDplVyZicg7LGrDgrWBt0SnwutK8Biqq0f4X05JwoCNtxenCCH
PN1UGBqdItKBJFRoDRAZ4tCwen3frip6krUReZ+WtXBm5JGcxvpzMnQKX6eb6ydzJRyYuMQ2Uuxu
VnUPOD8np1kS0hurXNAoCiFykVDP/EY1KuSCDTMj8jWSBCGRLPG8Rh2iTVegibnaNJfoTyxNzGl4
1chps+lBUklIVi1vJ5IrAy2Ro9GtF0N5ihMpxGGqZfFO5qd1U8b/TJcTi+P0lH8TMTgjIGjnQwOk
wCWt6zR3arbth/ZnQ6ZEusido7WjrxZq74q56cXz0myVspvwyKYx7OpqPavrFG4qVNk3UIf6b0J8
UXjlVBo5s6NM4sxhU6x+SIgsMxvTQndo+1E6oI69S3B0BAKie7djGfKnPL6oowW/lRQXSWK5y+M8
D6yRwhZrZm64yaDR3RKqybgD0qgxCBYUYKndct8os/4mCBEHXj1Xth2GH1udIikodWHYdYn8VBPt
sJWGKeNkvnzTi/WIBVRf7WGV20BMm7MydWzyw6ocxHX8wLFYOn0fVVtGSdgKO7PbquqySUtpPldT
ZDoJr/pNnDSgMTJL5kBeL8guq4qTtqEownHohhBjEW2N23AyoI6VPBVPNGxCDwZWsxEKIKAxEmpX
SA3TUVQjfKBSTLe6nvDQy0J124zyna6Ko5dLWXGuAKRT7oTzDiS3JPgKghFX04vaFSK98HEpMSQX
NFCsKfkyO0EYo4imZ2wc9bgmMCMf13Ano4kOcrRgi6fC1QomhGOHKMPEWkSpdl/LOU4GsYPckIxt
i0W2mlDPtuOLyFzscWXsHGipVUUM4OjmedqUHSvBwKEzUA231tjcI2FmgLoIlmMlcQYLWcI0yHog
uYVI/JOKDIkGmyT5RDt72Ir91ur774OoLjaOoXCTDgzAFmbxiJ/CyZE4IP5IOWDs0yEqcfxqcdAz
/DqpyBjtoQ9zX8CegjpvGZ44rwPssmO0MGgfscVjhJAwjuGtyyS9fU5mfE4y/WUvNOrutHDAPlh8
/gc6G7Oncb5/7XX6lA7xKo9amVkROuSeExK6IT/CQOaUMSZToY/njURzekTOsgsxO2O+RCj4uIjl
yt01KjCYQuMYzDuDbm4aRElF5fSqOnzrO46+SpZIP+S1/YgYQ29oIJeaW4XFeF9HGoE5Uev0a4ar
dTGGY1ixDk89E+dUp5Qop5Am3xL5iUoAcJqqz8wgKjtb8WW0CyW+RFOAKo4d2ExCI2iqUT4UXb9u
whlToIy9xe2hTmDOFWe/MLAlkKejY0wj8oS2nfW4RElyMlrtJ6aP8lZJ1DwwdIkyhEr7vR77EZWG
0J7GHCELPqTVM0qs/lAcoo3MgOQ8hf3znLaBnJNpblHTaWa0U2NzscVhnNywbBkXt+Wd1uWI0AZN
QKerUcDY7bS0PoceoqC0mte7REx011+Y+G1jlB4eEtBPWUHMEeNU4qvmrVWY8YGOKaiWOla2C5yy
W+KbIE/jfkKW3BDPKCABsy6iEIdhOAfpzEDGYw6t8h3umhAUWK5jG+oloq3IIkWTRtT6nmWavmsN
MpPyMsdssMi108VQwEJdF25StE5bIReyk0jzqmCD7+MHmgClLzN8wM1ca1vsMYdCKoo9XUdgnoW6
gU5h0v2Zjq2O3u3CsTJiYdn2TTffpmESb8oljJ5M6g0m1pWZxw6ChZpGnq4b5wUKAQVpznJaLWOC
ZarbQpI5NLN8P01G6YRp+43cecjSJXdnkufTMojDJhuaoAWIcscx+DyLUCdsuAs4nIdc7I6xFNbf
G7kE0JDpCAQdpUREhcrCSn3+d/GV/kE3vi6TseYBRUi9oe1vbLEuCS1YMaKpF2p1aS/SH97pVVpG
W82IJPk5s/D5G1oFgaSOflBYLG+DZrFnAfKPMD/IhRf2ukdS0NOYFpzD5wMtkM5hEqkDsEjrQ6Vo
wNw1FRJDp1EIL0pFQ3LOcxGrEmWwb4CibjTJ4IAjo7foAGFT3Yvf5QiReohs4icako69uJpdWprl
qUEC9xAOlrozhpCzU6ogBpoaQTuHnbk62QX/1NBnI35qrCjhqAUcUsHabWbyYmr4HWwFIfU9opqa
x2aVzpU2916HDgTZQRUqQTEqOR9S7dM7FTtg7kbJxJkVvtUmG9cJtf3ElGuW6JHmolrdkjxUPWH6
RY1X8zaikMRjDF5B8YpujLxeUgen7JX4ge7L4OfUcM4kKOE+WTiAodusnkKR5Z0ZE+6uXJbvllLU
7i79ojPdHW0np12DrCbXex5jfdgYCYSRHPzX+SKQeKj43rFdtGm2oVytXatGgw8kZb6D5/za6WX2
ggG4vghrRjO3JfNyWwrEFK+rLql0ipOSbYVPxGEFkf5rP7brk0Symy3hFMfJubZIufWEcdxomjwf
HE7NdWCSk3bKhhM22vioStTdoETCQarzZpdKKjL2VAmfEJsPDucm0RUr0eDglGbjQz8YVWClXeqE
NDCR8gIHi5CqskwLWUhz2FiXpfMKHbHfm5ZUx4pAbwGq6eyVCQL3PbopOkwAtgSEx8xT1Lqn21kN
a5AIQzY9ib0446GnF4iijYPyxzD3HG4cqmk6b8AC+/0smuroF0oNd7BZZUHaF6GAJmRoxD2uXYtR
BCM2vdzzIBZkT0ptfU8XfgUCNYT0gZBxRK1ipD5s7vyEW7B8VWqZXGv234uFRmnkmyYTvzONA8mr
mwj1rLmV4VSgXrOBNNJgN7JWeWmaPH6cAFa1KpMY2e6EVGpdwjzHHSbyoIdIInp9Pfc/TUAX4l1G
v9Gle7k+tBmpblN66azLuuVOqhhYVXM/IvLDVSh6GK9OKdqderTuaogoZEJZWGjKh6S9RB+AH1Pq
Yz81G0Bo+FNCnnC3n9U9a6MDUSrbAWG3Nay9iDfp/zL6DUy6ofT10t3ELMImzesA4A1VWqRx5h2Q
yVB75bLm6mp8buVm8bFuIjlfpx6ff+dA0GC2U6mQXctbTcB7OUOIWfr4FNWVP8wwBuZhVjaIF+9w
UU120yIFFAYi47pWt/UuRR1olW4GxAUOkmLDncFMMYYbk45/VMR7YYR6NAFTpM9t8irQ5Ga6jCwR
0Tyg5QRLBo96w+E8CScP96Rxb3AKJOdzvsEf6oSmBWqHd8QdifFAB3xC/XnCJray2XQfVlnerpwk
HJlq/iwwPG7HYStr6TEfNdNdErTakEabegb5sYjGbQQ/W8oHZKhyjZEp/45z/AYMJP1J/RTmReMC
NflQUrQMg2qqd1lSROdiEY91Mb/nUTuBbMGzPHG3a8UIinpYPQj5UKqSMt7lbE3eSo/MJrgXkJOk
J/tEUyXsjFlE7R4bLlPi+BhZcTNzpFrsrpxA4IUNkYU0/aJ1ONCrTtBQRMr7qtF4zzD9lOm5UOi+
tC0VLBSLyk4o6J0oIulGvpgL0Ew+cX82WHT2Uqs8KZBEYkdVG2PfXnw+VHwhewqzp3Sek6M5tdMT
L4JlW1JJyEA38oSuKiF0Ta/jkbAaTGlzLGHeaHIz4lVelBvOr4iMU3Vh5kOTFiJWDYwWL34miSeV
woaOr0Q+elGlCCxKMN4Qmd5AdsjepT8Bqmh8HdRB+bisX84gFtk7uk653QGPAwsVrdRht3Eat/0x
ZCw201akMbVt1YmDHRRlXb0x8qW6QEmS+B5ll7VQ3A16kTBuYPHadWWVRAcmREnhRARNfgysp/Z/
gF2cE3MYwAPWFFIvslyOPoq8vn7+vS5H/jdpimlpdBQ1+p5EIInX8dVIHCEjiShkld6Kz7ma90g/
UdhzRMYm7WJEFw1bgnXGtGgY6EA3iAJ6p+it8KUcKvkG+YIqAB3JcyOYVU3DOMmcvHPQZIio/aME
uHirXDAyYzEZEud5QnoQJyDNU/SSP7Ko9JUGZUQwEoWt5NX8+vJ/AVz/V0q2T9nK/5Cp3dQ/y/u+
/fmzP77V/x8ozMpvtWoPb8l0pVO7/A//zWCW5X+hJuO4JvG2qwB9/4fBLEkI1VjvoX/SNFBQbv2p
U5P1fykmpFesMbpsmaRq/alTk8V/aeZFFcL6I6FfsP53DOYLMfYv1ZRwkdCpuimJVyTZMUJTK84i
IuiDdDMfzNtiI9/S99X39BT83z///xTD/XWNKyWYGrXk6mSRdNDPwyl+tEGYvfz+L18xg//nT/9b
pj28iUQQVv60cjDuwNg/VYfKF79HH+oXkHRQ1L+8Q/8Wbo/A3ehX4JqHNh6z294gVdWIkBmlQwv6
zNAIiyqslubAJGzo3HTbgWn2hqbG7KOmoD5IG6JpBmx3AsABJ8trCgmtM9wmzBKonQq7XlFom4Wt
k6NSIwF3qHO/J67Zm1QZx7+c1t5wMXBEgBUCi5Ay19BVw9PR6tpD28EtieM4kFrdfDKlXPMRy6JD
FvvqY8KH5zBTpGPbMJAXElJHmMsWYJd0yjbCCfCh5zUBXEZxLOMSLU90Ry7LBk1x7WkKQL00x2pT
mhzvs1FotogwLQ9gfH4r5uI7nE769Wk8pPcy/VjfhBxzT5mlBiNLud03U/9DrAYIMqlaBCDhIoe8
ueqZuFdlj2e7DmAklB7Ng+wUcnYnSK2o8BhAApgnIeh7E5cu49rjSCP4Ac+nisM2mfYI5OpDhtHC
FkJSaaOlowGdEsfYF4X5bmRAdrBsiw4zzAmeiRBtM9Eog0TRmj25ZmgdwmmxLQWKQUHuMRVpW3tE
nRICrDQvhZSMtFkFE8l50QRfPKtoS3/xqonWlTAxFYYxbGcYdQZtOPWYsPWumxh66dyZKOGo4s5T
sjWtbcRw9PfX/KcW86/X48Lg/ZsW0gpLLa7Q3B0KZZqcKB5lp1+y1GkH4GW63MiErc6jJ8RS9wW4
/LMrXtaAv11xUCuDnYsXki+40V3U1UpwUSV88YX+YG//+3oFU/Kff99AqtMslxceZiJcFP2YDt58
iwOAonOHOoFxbLmHXEJ9hfjKjlyaYHGyK+HHjXe/v6nyZyvClajX0s1Gs2h+Hcwm8ayoe5gMirqO
Ur1Jj4hYGGJap7JSoD6lmZsZxgsVXurF7Vrt6F0TsRAkmsFE/4k+ABVz5OQCbV38XS+TUO9ZUb64
W/8UBP/188tXN6vv9Vwtu/WQXyBW4xl7jY3aE9kf0UTaj0HefHFHfr2LMPT854V0k04WidXrIR2h
vT2MEyg1nG6D/Ux+UMewE/tsZnJa2jNMzB1mrTJ002+GcNszGiju6+wLCfRnj9/VVtP1XcVsVFgO
KsBSd5iIVjno9XdLqjxr2v7+21527F+9yObldv/tGZcQJUvIuZaDYvdutr/Bf3fAXu5qp+w4kuYO
s8sptgwjHTghHq1/W/Rn58TwIrDOjX9PMMZ28e6Z5Z52hMHYw/6rnfaS8vnLj3a5L3/7aCagkiHt
+GgS4AbRs+B06gxMCabr3OoDCN6qg4vegaEE6mI3339/R66CVP580Myrt34mcg8cSboekIZcQqc6
Zi6EejFA17pT9a20l3Wvm+kXwdFXwRF/Xe5qEegGoegvtqKDGUSb2JHs2c4cdM2usov8r+7lZ0uN
ebVeQw7JkVByFT0Ig+ERDeIBOIkDePcel+hm3Jl+7UAIPIaesE2dL27lP88Kf3236yUbOb0o6v16
QIRqr9pbkt4AY2CsB1WUY/cES9fQHqBvKgk8LAxrNAKwxqjyF0/3H9vRL1ZY82p1A9NYlSFO10Np
YFAe8kfQvCfSqHyTWC80rE5qbEd8pdUf+pyqyUGSwYjVaHnHOl4/4nkSfhdt2oop7p9WYX6ngdLN
9ln5Yimta1qLL8647YEVE0dG6evKFv1TJl4KCmcarCbOrvTQVXdm+SAbI2fMfbPSOq12Qv3YiXcD
IM5SOSfaU0pfNlphAEDXMs8c65GLTiBZRVAE0Z203CgTnAUdNXfybiDF68JtuD4PjGIymWN+dYsO
eIemZB8LEKmN3lOAhIDHNRWajlDYVYb03eQmpeFLyTbqjn2p4zum6zHdUe5M83GCE1GH4hZZOD+U
ujiafo/V+Km3htd5ZCeHBOWhEcdIFr/H0nBs6vULp8VVpNKfz8o1Qp9OJ5KYtl0Py246WX7laJ7g
CA4CR0/yPoQfiR/vyi8eTPmTVc+4esctM8n7YWWNN4Nkz6FRPOZ7aZMh8XPKW4lLrm/mu3iYv8G0
OU738qH7Ynf5bFEzrl73ZFjoD8RcGemlvDr9ZEO8ststkWH6YyUzqI7wOe4uP8vSHEXldZbPv38b
tU/2E+NqDcDiapkEq68HuqLHFRjzKqqedcHODvEUtOZ4C1gWfSlCxfGxROBsCaQgmbKjmbiaH6Ku
ee6su3Xel233GtO5TJPVm40HjRbNkIa+KDU+BkCSR+n0IPEQUfNFdt3y9KPmmdUxqJvMwWxo99Po
mRHEfURKLPDM4TO7FWo0ZgAEstMaHaRwF6HXCjPsBQdRhz/o1co9NGK7qDZM8zwdutUgUx3TmcF+
8Ptb9NmvY14VGaJJx33sWbCGroKyMwY4iWL0OlOJuIu03+Klp7XGEmXpO5NWlKEhqL8EChdfJIR/
tuddFR/hVCQtUKX10BEkRhulRLkiCV98vavezZ/vmHlVUTC+tOrOauRD0jbi65zG66aljeT1I07b
lMmrb4yhhhxDTJw2hQtixIq0Y3Bs8W0hf2TqCv8ZT6htrlniS6FubDoUKXaNVsypowlQQo32shux
2a6Wzgyxl7o7WTFnHiFMxO8ZFLXpi6/zye5iXJUuK+h9s4+4V1RHywgJCKfKitF1fv/iabhsU7/Y
PYyr7WtJkBwCFl0OcRQMUvhqIr0QizNnr5DhKv0qC3Ry744Wyt59ld7Q5v39lT/7ZlfbFvM9BhkL
lU9TBiXjFIGBnXDT0hr8/d9X5E++2eW//620srBpQDEnB4G23KvomS/v+IXcrWTrj36xM/apDxvP
nj1zU9q3jE4d2X2XnD6A9vI9+86u/eP3H0S+/Fa/usVXz7s+1r0lhsYCduioTu+066Vq09hG8lo8
ducx8fXA2Ksy+ie7DYRdMfrJQ4oqNWjpQ+C5wqDyUbyM0aaT7Xg3fBH2KH/2y1+9KGPURmSEp8sh
lZg0pq+Z+dinPgKmYCVUF/Z6NDtW866csD9q9W4dXGKmZdDSocUhHsm5q3W7NfYW45hA/NC+KhYv
1//F7dKvHvkmEpV0SPndVp9XVHgb/NErXPlJp2r74hf55KvrV1W3bOnrxWfPQ3/ovP4w3XXHJqDw
KPepW26so/7c3KYb0G0OEuMA6pSLstSXbr+4/GUH/tU3vNqZaSCKDMt5qZf8CSVSzyi1giNNiz5h
ficHaymwTbhKrMPUceP6Pd8AnF5pOOe2ujVDu2vOavJiGZrLzKb7jmKR7zJ8sX0rn92dq+1bA1nG
yFFbDmEoehrK6Zte6+Gw79vOGcdvuUn3xVNaYMxQ3ZmhBToI+wVIVSAmJwVZYOzDj57LRyI7NGXX
6a7ASD4vxW0+HjttNxUZERG3XXmKW9RHVfZFxfPZG69fbf6lUWIlvHzw1p9d0wPqZUMCsQ3XsFeX
NczFv+OAG3F7m4HClsz3re4GADyd1SGJ2gnt3smD/+OPfLm7f1t+RqnTFlipVCJkZKKlDgzzpVi3
ArI5cbMw4BqUU1uhO4VLUkOUXVrkZWhXQH/D4MDc0vtR+rriW4kXIpcR08bYPTE3TROeDuU8wVcV
R4Szv/+8f2S7/uqhvFqPMwEtMR4GXjvKAVBNzM98IknW71jZXKSKBPvRUixPovENbFBjES2y+/2l
r2Jd/9yy9auVumCgLQ6rIB0qrGsbmfQeZ0WJ51ZkuoLOhboSQFFywsfuKTupmxSmm02qSUG/5oag
qGVTYF97lvZR7833i6ffF+fiIzzpGH/SJ6WTPPOLJ+yz2km/WsoLZZTM0OSTmoHirm60MfyEo6yy
4zPfZG65iz3N/f1d+axrpV+tzyqdWTyEXCs59Vt1p7n5Q32AEMyBQXCKB6xWgWobu+g220YPtSPs
Ldf44tqf7Fja1RI8CjXO0ZFL40Y70AlwZy/drEfjiwLws/bDH9X7396NpAlh9jX8fQsG4MN8j/nk
SfgJpEw6ZgJdlt/fwc9+Le1qnU2Yx6Dk4DJ0OfAiFgb48sfOFo5Yo1ZP3hqkFuwpD9FA6t7vr6lc
XpdfvEba1eKpjzL5E0UkHzSimgjIel6AfRf+EuBKqh0UvBxFPSIxm3sTQPPLGwcA86b9xkuPnAII
zSOCmlNNED21ZmLPB9VwOtOJsofff77LIOqXn+9qjSzWITY0iXsyD0GMAWhwCm/s/NSA50FJVKsO
Sm39fjW/ZQH3RZuf6NbUzvQzAs2ymbaVwjJ1rvQbYXD0U/lVF0O6LIu/um+X//63R0LCFYD6lM8V
jwHBB+p8lln17jGTwzGkH3mTkGSyhx3Sod7Mvv/+bkif3Y2rRY+MThFqTigdpt3S0IuQ/Q78URQ9
TwPiU/6D8j6Mt4lWbit9TzgAE/7bYQv0dCr86otC7DJq/OVXv1r+YtxIwqzz1SvAT01QNjuAtBJ5
93juXSb8FQdQbxE+5FvR1zJHGF3SsQjW1gJV8tpjOvrW+CHK/8nZd+w2rnXNPhEB5jBlJkVlWbY8
IWx3mzlnPv1fFO5AzU8ULw7QOIPuA23utPYKtaoOXQRUiBZIR/DjFYmd5zqTIHIDnbhc+9CgQV+3
PN5WVm7BS+NmlrAGiqyjJ+vE7N23XG2+KHO4geIx3YUrV2nJCM3sH8h90cEgYQTxSKmXXmb3IGFa
NeVL2UJ2ZuMEdNZ65WTjQosFNZOTbWKj11sLclXbAO12ei0jaQf7ag0HSgPXaLJy6Jjpqj056nO9
VLcUOlqKMDLau71dcIX81SlXod1mDGaultaoJ1/xgdqAT+dKbPlDZgRvvdJeJRudbzucfrXTvS3S
d1Z2Xn3ZFu7fVNN+vH91Kg0SqLFgks8EqByR7djxCpK0eNg+SDWz8Mzs1zzMpSowOzOS0PTM0MmE
wSqkFUqVVwCfujKJSmnhdk16dcnSsTNLB6YVAiANDNKqkZbYkk5rmRHruZ6qojGq6LeR/RNgpRvQ
iTigHtvWBrnhDoPxGWv523+7JuzMrNFog2nLDh/B6NC30P4KBvQrDMJa8xKW3DZ2ZsE6mmziarLn
oESTp3lVBq+Kl0DJZVIFhxi8X0L/46/cySWDOdc+99B9G6HRG2ba/UZDzlhtkVUJlEoFtQh8fQYi
iXZNnH2Au2WIePlbYjQkdWUxF1IG9/rOwxuBNkRgqyY/0btmX91ptLrf3hFM/kz+ZBfQgerjtTnH
f1+PtpRIYmf2x3OrQQRhAuXQimjw9uU0KpBJkU8s/gN6AH0PFsY91DplWk3USruCFUwRV9Z54Ulg
ZsYplGhxlEqMHcmsliiwBNqaV8QsrOLdC39YxXpA0wI/Hclah2Qha4y6iNQHKaOlxkq05IQWbMXT
Kw3gBpPRKRnICVyZA8BqXyDB0V043dy236BEhrBVJVc29z61J1bx/jo+fBbLBCOkzvBZ4IfUwPjh
NNdWbm1KRuHBCkz0Imms0YBBQKuulAwv6jdz3D0kS5xeqw0TGQiLVsESrA94JTrTt4B8tlaOwvQS
P/u2mb0C80UZsdMlQ+OT2TqN1hijmWuRQaJeCPKKbbkLDuxHqcRb3+AN9ITor0e+u43PRub+Nct5
HIDwBdSTDintJn0vAHpFtQgVgCF6Ahw5CB23OWDzjU7j9d9L5RbtMB04+5GmudLd2ZM0FNQhU5Re
QcNOH9GaigxOXmhCoXcEoQLEjgY3NrwV0C0G3WUIaorDiAqVZPaViTazAiDUqS7+t3HBqBsB13Ll
GDVpDl4NUMjeO6EVS2QUiJW8njG18OzfsxIP5wB0hujqR6+D0yicHu9B96OjQKQ1b572jiyd0Rus
TuqUXW3WbvpS3uDuyz8MOaEphIjEkGilsNAdbFwp7DMYmlVa8fEI+jrgAvJfCtVgEFNqopwbhVar
b72WGwDUW758Xpn8gj96/8KHL8mhBpMNU8RC7Uen03gDAlj7QgHXu0xblYq2SUs4Fod8G25XRlyy
BjM/LiJ6AhRbGDH3RoCm9yFhj/KBcQ2/AgRH9aovCicPdCxKpIksUDor933J4Z+TnpFM7rb9tM/A
gmrJLrIzxeKOGpR2tPPaxV1KZd1Tsg/r6TcBEKMQB3LQJI+aDtqTZe4nbiCtpY3YYUgwdQdi11po
8ZdGFYjX0WxP4BtIFMjN0FcKzOE3BtJjkUoegKOuIA8Cd3ondgewqqDPYmUTFrb97sI8fKbQejEk
RkTKGX+Ij/GCWhOyQOUfhGNfIKRg9zmoWUZ5sJhzZ7Hfxft/HHbm81ESmdfltPelmpyG31HNYdT8
ydRTCjBqeNZCJEChKrt22Car9cSa3Z/ah3mGSY2MnwA41YhX+6/LnJviCGloWPUj16i4Wyg3gFVI
ZX1VuqxMcmnMmQWlwdccxgzWdjhKewTlSaX7f9pa6eWGRpJNZj5LWMQIdNX8NghWkthLg7L/mm20
epRuX3FAVfWfFHeVwCUYQ1pgZUrT3Xy2jDOfr4YKEHpZsYwcUPa8TG+9EySFt+yZ/EBfDHV9PczS
oZwew4fN6kFpm/Exjws6oKWU7QmwmfpgQq3JSpGAIYf4L16SPlwZbsnfutexH8ZzBQ4ZvRDjFVeh
kYNds3OvxTbcR/Br1eZSmpUz2uDSkYPfyqTN3KZ1lKzU+s2H3/56yksF+nuw+PANaHQaR6LBYel+
OdXdIjBkPsIDWu5GA2pm+S9j56dy5x/5038b8P4KPgwIguGYB7c/XNqd9CO5lwaN3Qi5oNAiydxf
+p0+B43qhwr/x3PBYXh7PexSbvHu3j8M66cCtP9EnKB9e85O9bTG1Vu879TEGn8l2zunaHOX6U2m
gXuBR2Ra7PO3zHw9+sLluIcyD4PXLtq13JgFrhKsrl178otrA6mC1z++FNfft/bh14tOKuo+wzGC
VLxdW4GWKUA3TSllJP39r68v0hy1UZt8xHzlLbuHBE8u5D0B+TAmesa8oYUmkYO1hG6XwwInCh4N
xPbehj4knwUrI0mrdHvy3X0X7FpU0vwaWNyp60y0DwFxg74cpPt4Jdj2v8w1hn65LX6DUK97R08a
vfGPycoRX1r8mWXKwtEDpxk+FZgQLboEK2/JgtdGzUwSARIjCSzUWHXuw831WIBgwsm7ka4Kznhq
MFY2d2mYmU0Cu11CdHfL9xOc6B1lMTrNyaEVAj+qpWDjkfkLtxX3IMJ7Q6e+jCcFaZwdgKUIEraZ
TqC+Gq6ULZZC73t2+2HXR4nw2aLCSRs0QGdxvnyFVGKdM0Dgqf5llGrva4FerNyaJTzPPZnyMBwx
BJXY5xgOZARagMBj1H2dBzifVw8QWFBaDU6MCv12FUux9VbO9pILRU5b8TBsPFQsIQzY2caeAg1a
pkkzAFXfzm/lYCOd2k1jUBv6Rl+IbXAgVPZY/lQb/zM/IiBDBoDXORDefNR2si33veZuWG/lqk9u
ypNbR04P18OXsSAvAGdkjWew/ohFxMhA4tCA24UTSQs0EV+fOX5pmOnvH4ZpQGfvhSRFOTGal0g/
aiHwR2wrItAi4ccFM4IQiluytzgg12ui0EIgmcV6ovW4le25pgmNBsRSnLzIxiQDHFYAiOvoWwDz
pA+tURGyxFS9gzBQHb7lqH4FYnUkgC9iIhEt0t8sqSecB1YE9KD10IcuoKNEcZ0ZirrE3tpIA12S
5ZL0V4wibNyiCcAMvSuEKnmAeAE97IfPMryUlO3yEPkDHxh6O+WxaXMZVKUR5Rph/B4VexCCKQyJ
+H7SwGRbpJlByPh6Ce9W4NlOTcHHwxLmvE+CUQIqoNQPC9YiEDF8gxamPNc2Dc4n6B0pY6dl7yuj
LW3YzONLmhjM4cQIt5b47tHoSfQaYC4glAG9QqX16QHME9U2RgMbctaF1RBQccc/AWcBQtzX3zBN
7NmEZ1aWBCEWl7n4hAb8pH2EN0EXaMGsi3RlgKUwmZwZXMjdgGV9wJKWeqsOWmSG8ABrs/0mNNb6
CU9TVBob9AaCimtYpKV6GjmzviwaiMsU/IsAaw9ates31CY8ezaoI2xerw30igyb1Hi9gkvmjpwF
pqA06Ubw88MVo4cLN7gW4/VQJQv0boAmUjglIMJd4bMGJeYK6LW0HnQIFPNnEKGbWjNm3jVKgMCt
Lj9ZgEMDHulytK+sfN3CM0rOkoNJCjKdZmCQoINzsWVugsmc232I4pnKJJ985gioqqGRz8kAree0
5gxILpg8CGV8cwE3B7iuk5OVAz8dqv85bOiMnFnoIq3DCBQqKJQMX6V4aaS1e/v0tcUPzwxsIEJ9
t4cShQMxNpeyS5T8qPTaclYlvaFpXEtK7fVyTj/4bAbTTX6wD0mIBFvdYwYVMNK+D6VXBpxFwqYe
YgNkN1X/+3qc54YIM5ru68NAY03wEAvCoUKVY599FXb35h0hXvAlfozX9jNa2RF6uhHPJjQzQUBg
Q/mGw8qB1mRXOrHlK7EqqqMi4ZnmgUNBSNHKvExu8rfYRHbhfe29fn5JMcWZ6WlRSkwoH0OXB4ZV
WuB+kU31PoUTyK1s+of5gk6Ly67j35f2bmaIqDLoQ26aaqcQe4SI2qj2pq/HSFkNem4E6k1QPKXX
1uo6S+PNjBDoHYfOHTAe1FMtSb5AtchZ61Z6XpjC4s2MDgtOUy4m8eNQb1KHnYe2i9DsNRqO1esT
OJ3oZwdjZjd88BujlQsHMI4/me4PdyysjlT9diXv8NxqCtK81SVgs7qD6iiy6Hpm92a5T2yQRaih
jizXpt3UWqZ2e9FEc5PNooq9CYsVN+met3syM3FmLLgW6ighA4uIXfmIdTB8cWAjdI2IkynOHHOT
oKA5IoPXngBrzSmNtQrqAjdwy3qNNmwYDW2RRY0S6BCrJKhX1WDPHF4v+vOwHqsysy9CFxa522HV
C+CvdV6Bv/QnAEHWCW1fG+kI2fFtayRqWa/s8vPQAAPO7ExR5qVYoHnXya6jE30yKsSCY13YjoZ7
BrhDslAb43e1EdySNYdgOkHP1n9mcsB4U0XUNGShucfInHYbQm82Gh7+o1ETZ5YF7JJ9BE0InF0L
GbvuWFuJzbwDS6NGDjprzdwEx6bC2fEX9NlN0gBblLWygUuTmxkZIRA6KGjBn+LAF5xdMsODGhEI
8Dd9aPsbfyWimybybAlnpoWMBpcAuy8e9Z4GuQKjxJ35egLPMwQ4EDPDEo4EXYcBoqgsVsObBxad
E0Mp5d5lbslgQCE8zNSm1cDSx4EXoDx77EmijnDxhbe2u9AmJJriXbNHe2IDsbAjVRsjq0Fe9i9k
KsG1ELg6QDo2KHMrUPICPHR+/d1LBnGOpmc91xuGydoWGlJEsmeEOm0BKGuIp/82whzhnoRMnoNx
ZsoG/biJyjIgv+gK8Kmp0ANE1xhQGNf1nt4F+zvvwImLLoY2ZId9QAOo1n4Ie8RAp9pK9cgaj/7V
Pdc7oDDzr2zlXi48V/MuHGh1RQNPhlOSAOxm4PjSQDzX/11NID7NBQvSvNeGJdoRmnXt1KuPI/Xu
oz6bb0kVRk3+s7JDS2s2syyg3GLBYgHL3lJqjqsealWbgP/GgMaenCPFJjn0GRRFNHTToa7KHiCF
hvqiWa5cy6XxZ3YHHNwsWVAeijic3P3G59Z2Y6Vdq0lMJvnJpRdmpoXyyMHPC4J0xn2/d79aaxIS
PfBv3cmzOzBbGn0EHlrQiSr89+sFXXCrhZmZcaGLDL1njNg2CshyariCdmbVgZId1sD909Y8m9Tc
3IBVAJS0WDLEu9/xBmT8rz99abFm7os4cJDCK/G7bjeCFLuSW2LnFzKEql///tJLPQf/56QEDuRe
BHkDhON26UU8gg3TdaRjq7gOZRNGqiV78PiuQUQXTP68E6BqPDoYIol0wMGjVv2xYAqwTms1DwI6
cA6oI+rgFJold9nF5y5pc3w9z4Ujfc81PcQhFD22ATetI2BBb7gw22I1cH4OrhUkftq7h98mwI2Z
9C6W0NsN1/CQXRnU9ZhBGb+i/Vr8u+TgzKH2cSlRITDpwAFZrIbG8I3w0VuRTUMytEDelYWw7KbY
4/0UPXCNr5y+BVvKzwwBWDxGcO1h1WoLBYvsjTJis/kGF9t/25SZJRjcNgTxH/wbQUJuiuQUNLqw
342w8vNLwecc5l5B7BGqMcNUiRzAd90obaeAuRnAbXkcT64OyqiGUpt6JdP/vMKOgzAzAhnoC4sI
FCaOQGypb27boXM9lD3Lh/A8StlIHzrA9K2MtmBx5mj1oU6FlqzwDk3hH7BYK47TwkWZI9FFsq9K
MP/COvMQcBmukBOSuSvHKZK0AkZnFl7QORg9A3Oh1EUCnhc7B9CDQ3NYYIOz+yBsAD6xuWOq5vsK
ICwIvCsk2kR4PVB9ILMAib+Km0prZMFaA349r4IKoJ/69/aiPCN2Ujil2wHASnXShjQCMnruJd80
DmoZyqBB2cT2d7zZmY0JdXUVaGlAjrjb61uwYOLnAPbA5cSa6hBBlsOBR5dKgBLdoBG4E69/f+ES
czNvIu/CKiiIDCkYmXGIHQhUZOLgnl7/+HOmASzfzEQ0WVvjAcGvj/Fn4PhgIYSO5WdbXF1a9ZEe
B8YF2rRr9ailZAs3NxngSASRYY+QCA0yoyYewzCXS8oawUnKqQHcy0hUSTQfKfHVXytxLhkSjv73
jBA1T0bgyIZT3n1/MaXe0XrL64UV5ioNZgHovry7nwjvX6/pc3w61nRmR3i6hnJQiuFC0Roli6N/
6RSCxBobaRkEj0ElHiMW68B1HBUgcWFtejTJyMrBG9nJJRQwAB1M1Kh0AqCJOQjUEZQNAneFGWU3
FBTw2Bdo/mwKnGzCQV9bWN9Y5itBihmQ/GKV1G3hqedmvktNCC6TCdgryMUA+9hLcnYSdNAQqeWm
03s5v6AoigQdf+h/vVv/FexBn4l+kcPrZXyesRekOeC893oh9EAL5fQ6eW2uzc6zmR1KlSqnZU5o
I3H8wwNQlp6gZfYfnds51JyvkAIVpnTQBGjjNpkt6NEx3wQoUULF8EZu6mNtuNrrGT5HFWCGM9tF
C4Uk5i3eAEq/tjpCkm19KYzwFGy5795xrczxzcwC3BC1H8NTwt3/R2fWQoZgDimXqo4ByzwcEnRo
mdC3kxsLKmQCqG6h+zaAtFuliuG/BSRzZDkFBW+oLsFp9KHoEGjt2Y1vvXSl31+v48KbN8eM50Xj
QmoMB8XtVJTJoP9QNyf03A1rhdOlR2YOGgf7EhjSSg4bpbJvo0W/kdAvMdwD8z452UiEAaE+AD2O
XjvcCzucNsv4TBEBNStGZeEyznHkBMcXbVhnrEOzYSvTqbfNqnblRV9Ktsxx4onLheBaxPTEzJfD
3EovJK0jtGMtBgJFkt6Kb25x4Itrl6ojuulyrTiJg5IW71lxFUdwlSQfYmhBZa9xC5QmOXC8y+lo
t0jbICjknJaTA9bqjQ4KAYRJo4YoJJu8BKU0mDbblVO28FDeZ/fgx2d8GiCMg7s47mvvjalPA7hJ
Ah3iPZCVf33SlmKFOc6cz4mOoYKAcsirf2HMGrm8HtG9DLVZeZUhZ+E8zwHnWcU3QtXUiBUa4dgw
7A/lv9Eo13NmIkFg7xfsqlCS9zXUZW5VkJwaMJJHxKGi0dbMZftcWvMO7k7Uk7B4jjFvUpHz6ymD
SUYbbkArFam32aVoTsWw511ahna6IryzexodXkEIEjKjHEY92/HQSQKAwQcN1ggt+3giqqlxMwEh
Jc1wn7B/8zDWQdUXhvhNAKZ7XYImYgbqZ4DWiPdGkkPWCChAHWtVwrRAlMxqPP2XRA8rBXZtNt6G
AtJ/XQAJTjsNtmXRq42nottBo9HkKtYOyX6+3vSF9MO9L+DhXMXVKHF5jsoxqZRn3v7b2qndGqHx
+tcXLjYzc+8GdgDZllvCDnM/ZH1zvZVLveCW3uEpD18NJkEPepHYujHZo56Q+aaUDaCCXimcLCU6
5xjwkQ9pDmJ9pNOFFueqyVtrMzalIfDo4Z++Xpslx20O7276OISUOnKdrQ4aEjmSobRhJlaouzqS
jtIhVl4PtBCM3UOdh8XiMxZs2myExWLQpBLfhNKXwaL8+seXiptz5DZELSoSpwgHCFHsngJrJFjq
4EYlZmkBlbRBFUDDiS/N9Arcsl1fSyO6rKKuFsziHNJNi2Xts5mPDC6UXBV4cew13YhOgD7+qb4i
KYExar4GWLF0E1ZioqW01BygnUWhD9uBUx1boBo2KqN1wkuwSTRR5QxRBzuO+DM4wn88J/RkSR/2
bxhIJIdSXNHO7veiHW0BKWIPxAnc8gr5Lh2G0+utXLisd//gYRy/zCAqIOLQsxC8YQCZCrnL619e
ShDRMzvQ11XNiB6MPtU0kC6vkBD2gX9x9wIUf0iu15hKUDL3rSd5rRhRCXcZlSPQWZJUiLRrJ4cy
JNv+rnzNFI89Mfx3DpSHibrgXIVyBsLCWu206tRsk+3fGotJq6LZbv0Vd3vpaM6iwcgv8qyisW1Q
+HJIup00tbS2GDcJVBVLNrHSql+5hEuB7v1yPswIVPT0hDKYmAhYG00qNnA/skMYGVq0uJVB7pv1
bNlmkR+d0ZQkTAi71KK1ypgG8bRoS99YFYhDqAHJ5QZt9IZ3jo3wTTgQFoTUBoQU0soXLJnlOSAb
CCDgNaZpAnqCvjSoPgA3gW5UZc0mS89Pxj1ae1jHQQxbsqSQJItKHYKlHgnlFLXSKbT51Hbjr7yK
S7m4OeC6HMGYK/RYScKsZPe+ZeipsdHOBu6RQY32a7ippfnMTMdIjDGUnWGc60oD/CQHm0BgBYfy
uIY2mn7oyZm4m8iHBeNcF7LNAgbg7UqGd3zst2vA8KWfntmMuo0aDipgyIoLbwx7bV2didBRvs/9
42s7sHBB77vz8O0FIzSQAsMAA2U0JxecKhKyFAU62BTeXXl7l+L8++P/MEg/piGB+AqLn2jgumuy
Lx9atkj12pD4iYYdhQCjAt2QJ3uQcdSKX1qC6C369kELpb+e53NuJ2jz0v8+IDTHMJBRwTdEKCiz
Sp2Aad+ZBLdAQRfJHXkV1Yy4Qt9VDXujqT/EweTBKJBsRb0FagCxT74lHJBP/Xn9QUvmao6VHtzA
S/IOHzSeWxVKwDtaC44GZXCcjH4KbWWUpcM/JQcelr70eSIgO4RM9fDOQblpgOAOKKZB8TfynwWE
ldjGDPwM8Z0aogzr03YmmgOxEfoL+ZV2cgBd3tef8rwNQZDmsGkiFQSPlpAjgJDpofGg8n4L0kFB
AddsOWiQdduQ2QbMcQhlHk5FeAXhXkJBkB6hxDYh0YG5cVN/5UwuXKw5UrrJMwgiF/gYYkiVpka7
Ew2acwF9naDi9Fdc6AUPnZxZHkSrSSv4MHG5YI4jqnbcqfCR61l5ChZ8WnIa9mFvmzEC3XeOOaQN
upGoQibAjutza4XABQ+BnNmetGiJWpoeGjQ+G7kDBcENs2sVdDlrQOsg/fH6XCycUHLyxB5mQUjI
piYihoGu0heYpeWpPYF01upyS775HBaMfGrLUlNwR4OQ6+CdByXeRzavCh/JV/tOfwigmwG9k7el
lFhS0BocqR4YVtZqXEtnYGZ3AiqHUG87TQ/olqiHftlW8hM1D1eqTAsG/H9AwSFDdH4wTQ8d+cUO
7oAiooK+ck2WnNY5qrcaPYKvCbj5YgTjIHfXVBfPIEXXxE5u1NGGMs9lQAqTO8bm6/PwnFBBgNLE
vweiGf0xy6Z4me5UEYbBpMwM0sroPg3lHqUmKGKHKu8hYRodiMlYDisjL0AFxTm6FwJ3EEClMXL/
g367uITaqQx5ZlqDPMweYoFKeAUrBmYqbaMLFLbxp9XW3JTnpIiY98xaSIEnDRGYK1B18z4z7Oao
s4oLA3n2TFcdbpExbJstMLIqmnfSE3EcSxks2NtwAylVs1EAXPT/ruzB8wqgOEcFe77E+jQDy9Up
qZrq7WY8Vjqj5EZlr5G+LO7zzL6UFBuJPgcIYrKTPtIWq6m0Dq7i1VULBXTJjqtzGqujyRhicNXK
dXluM6FX9u/hotOxIsMeSp1iQP8SNbCH4gD23zz9eb1yz6+7KE3G9MGaDcj4+xmPhZP2PpoxK2cN
sbngwIjSzJBEHahZQxYBW+rQX0iC42a81z+MjnxZ7rSHYhu84YhqgZEdMocuzThQYpu70c6wsnQL
Hos4hwILBYh777jmEhwHXyDwhWwFug8qQoaqjNL/hXqmt5aQX8gviNLMcRmqsfBLDpWTFlhgOYQg
GJoH/pAHoZJHKN3L3g+Ysqv3zu5s6HW+3ryFmEScY4V7gSDdYTqS9UdyLdDGAXf0h1cZ1bVqjdxE
+mpb7TSN/40ZxDk2uM0Zaix6ADeaEwGSFBliSHhZ020BM7cSe09H+tkQM3vSiBCzGoMaJWUxaUyR
7qBoHRXlyrO9EIeKc0CvWPBg46NwHr0vcEQRWquAw81T3qg18MmSORZnBgJqL4PfQBvPEc7eCVXk
8NL9slcgkiBTEARovUYvIXUY7HTbQXlNHtR0u6qZM92qZ4s3sxMRG/4/WNeIIMAu9VHYJ4akpSAi
iHQBKptqsXKtFizGnKy+ovowHtkGeCskw0eyggzxTmwomUjXyBSee1iQYPrXJgmhUHoDPSEAXB08
2iWhDj74baE17hPQXgctZLgSTS4eill6ZICY0FgLMH9Cd+4D1S2/GoFVBBDgN96N+CD6j2CN2/S5
44OU3L+zYiGaHrMecLhpoDLoNM2tOvnTSHov6H0Vq68twsLmzKG4UHsTOdItGMelfOqLD/NEifsQ
XEBl50OdOpFa+fVAS/ZuDsNtfdr1KCjtOb4SdoAVRyEUTj5iV20AiUxUsHGrDIg8s0LOUosd1ba9
paWvMmu3bek5nsNyBVGsYiFsR6d17S7bNAMJFV05TzUSjYIg/XVLtEgahR30VuJaww/MfuP9TWIn
T8iV43MvRz65dXPorlsLiQSqfNDVlhf0CcpUHqrdeCMFzWecsNdGFwxs4rhr8l1Uf0KkGU4Dq1DZ
RxLobpEpbVy8dX2qsCQ6N4tUgZb5KYxNBszMUu9pZVNoCVMoiWsi0wHy1hghmcGDbJhKNnSea0n4
1aESldKgCCQ1OrhUwp+h0f/jFs/sWUAyQdFDzdUhNlDT/k0vQFfYgjLo8a40IQl7SSP5HL6tjLZw
6+c05oHUpVCphPZHo3gmlNU3nYa6r+5N5Flgr/O/kOsFxTdYreWVy/KcNUgQ58DhjHJFCgJUoElG
9zd9qSpkktJ0T3ugKYzfKh6tJt6B5UCsNV7SkDN8Ht3paaTFQQoN33FfFBfQkkA7AFcAhMQ8r3kM
0AoQmg17BQSbzaDmbCa3VAqRgl4WfI1tdkPNr9zBO4Tu2fGbGUpRiOpRYDpoALk16CZQThlZfeTM
KBSQibiI6OCpKtxLpGgaejBo/09E7PKs/ANycAiT/ozRV5NRxuD9FeP3lEJCy+pYQi5Zsw7fiXDf
gB0cnNHS2Y2MCFn9AEwWXNhBBVZteHB7VwCAubFaUO88Cjkkl+7ZzMhzQibII+P/BcuJkvsglvMJ
OUk/+jLetoQRS1oF7YoBPwdGHIhmb9FsoQilxqOFt8tWSqQLhToQYfxrbolAKKKaAxkyiVwApRIn
ykxVJGyvheUDd0esFDUXrLows+ohP/ANlDkHRwSgngURtexBmcLL0Jo9XKT29vpyLAC4xDmoOsCB
ijsOvNit2m2hmyLp0W9pAIPKmbSBt7eSUR8cKVFpjNARPlpKg6IVJ8i0knW5TDsRkpf6iZikjyqz
9ZWmQjITPBrtrgZjiLhyIJcehTkWu6EoFnINuFAwyFH6DSr2DbsfNXKiIoo+BKWu0QiPXhmFCtW1
QGOhbU2cI7E5l4ceex+SSAnnwPtXR3ZEcQEti/w+eM9F1cv3I3Xp8p+m0sljAdFVUe7FD5bq5arO
3mm0WKKD7adxR5VB1YoM9LbbDoPix2qCpB+3DX1+JWJfCknmyO6QRj80wcBFpCq78EZdCrEmYCcE
zQKlVd5NQtc+AN/ljSzWUiILJ3SO8x5z6CJHJIYEH98p1j2LN6vDWni6FOXNAd3hkFZROrUptGiw
MBB90zsOUumi1X6zF6TJQYIPBsnNsOEu0jH9bU9lrIwHCtTjRrZZq3ItJOxFfh7F8oyUxdV02Y+8
Hd6gNWSEW8qi1MhuN/E+2SLzQYD7LfnD4lNe30mOviPTntjf/4GDiyxgHTUNEYIkvLCkdCSHj5yI
vtO2OWYMXwtAhfiUTEVAFY3gKKCaD4Y6BZxnl0GlllW6zQpPpWEFU6jeH8RAz8pjm51DDlKBaaQU
KDtAOlFmPEn1+v7ggts5SIY/kKK2a2/YlVxiihmq82EOQZ4QxMs0CLijCg5QiWBTcpWkgAxlUG5G
t0YWptO82NM6MHzGvsZARLwg6xNBSYNcSjzoRzJdoim16FkV+gGySFtp4sRNse2kc4FmT4a0gGnT
6hR64im3p1yt7qE5Tn/hyVNrt9MbMftqAovkWoXCdDnxFoYsIDnQnCAhnf2dZBBmiePbIOVKKvx6
lWSKfaVEI12oeG6iWs/7dzLRiRo59UwsQyX2QIsQtYFMDwefjROZofKdl/gg0xw64JyCLtfHOtLq
prfhLImlBbksm+X4T9eLN9DtfG/DWJWi9I3zeyNn2ZsvxUpfJd9+3+3r3rcoyWhy8J7WKWnWtQRR
eJOuQicPShApsbiFAx1CkJtng7SRq4yD4WJ4LR2h5wCKK/oWRUZC26H3J6salQUDEDTTZT8UYX1T
WWjRqsu26EhpcrI+Fh3/WYnMDtLpoVEK0EnWhIQPf9qELr6brEhAy1JAISKVIChOgU0LOksEFKA9
CEhahAdFj6SoBBmrOMhtKeD/bGleG9hW5hgYLzT6a6kEimui/PD50vvgsvQ9TD7ruG4dLuIMqufU
rI1EM2aHT6oaYjNjuOrD98FJLbHp75gVxthV4JfUwvrs+vuueSv5ve9XCgEpjVwfatBJtia0BODR
C6l/8EslciWN8YyIUqAbP6QJJCISSCyKUoMKjVX6EGw9RsWAVrM/LivTwYFBO7G/CT0rCc06t/ty
X8EV9iNXYZpcdUH31MvgzPM7maxVcNPi6Pqww7yaEEYPnuo6cNjGIQelYY8gFo9ZE4EoCOBE4tT2
DkTQIcBncKWCBLagQcmXUdzoSo5baGwkHVCSJamWlOwSwyYmi60L0pAEdRRQoR3E0T9JEGwc0JCS
5bsuOuc4t8LHQEJirIC+5ZkTGycr/ybF3x53ji0hKkJ/5T0OCdOeqto3xIh9R7kOHWICQhKiVwM2
BNyP9EHz2SiI0hUfd5zKLyl7GN1L1tGZJaTkHmQj+7iktiVdagWEt6yh9t4bStQ9HvnEEYr2uwSN
bX33OUbZBtMYOtQmCRD3VFe3GJVWqjcD6QF/Ldkd40pWndJnZmBP0LRlLqLbVWYCKVzCVwmmjzdc
iKQELm+epNBQSkFkhaPBooBVgusplPOMVNj4nSl8tR/CC0hKuwF77kOathD0rNi141gookBaAqMl
baL1EYRWSj3px/e2QIM6pN5aiYAvKvferrnFA49FTfZtBw1dAnxSfotUeQB4OaRhCA+FrFojcFS4
ONARnqFpFEI63aWnQr38P5LOY7lxbAmiX4QIeLOFJehFym8QUkuC9x5f/w7nrSaip40I4t6qyszK
NDa31hSnNnq+JLENpdatZE987Hrh+lIfK6GK8S89CYY7gaqIWEZ7BDm5j79HJRVyOVYaKQGyFWSp
Zvmt2Nc7JUHRbunNR9uo10Zeo2MZ3+f5Mra/Q9bZJA8Pa5C3zybfup6CFg0uewecjlKvHWMUnV45
6MIuNavIrcbzhoWrmbZHISnCErA/FvPS6VLrOSJc2J2ohoqg3+WhJy9AyPc84DloixPIkxV742B3
R4Ob7SICXRvXacDDlM2lpHgSJ1soPlHmm9adxBVx+tatSLMF5BqfhRWI647kEY0Aed0ZCkf65k+2
W5gNTkMgiWlLsyMhZYQQUOwJR349Pc/kF9VHcbPj8lZL1xTPq8obGGDi1jelwxA9CdtfUrKiV/2T
Suw7yAwxMKvNx/hl6pKdkBWhnhQvQ9ZiSJvXctCX+wSio+3LwJwSw1fYwtMsEoAXPeipV6MiY3af
O/3YLU6OAy8WpRolTeMWfFg5HmLlmZs8XYlTWrEs+tSgEmLtYDFfqdWMBYXROJq2S8RtcKq64V+I
h+HUVkb6Ld271F80LyrY9dMd+UHPorcsA8UwApbBMNBeDEfSSaPvSQXtVUeoUaCk7CHF11mT3c0Y
bMEkStE49QQUmTGX6BaWf8WGtwtrH7eGLIuc9IRw0HNnqImNy6r5Q+3HyzIQDUEiBdDH6lXFkXS3
XMaujHC5yRulfaN4QuK1CpwxrjYD/65pOcmcDqxY8NS+0vzcY0ebMxbN7GCeqi1UcmZJ9VcRcRpQ
3bU+Z+JLuQl2DRIw7A3dk3oolu4F66hA64+x6sYJe4Ht+KTV52byeiy7VIAAglFLYrGG+/Y0IfDJ
hhurmFXUEWZXeYSymIY3pqQLqC/ryn1ULb7O6nkvj86wLgRWu6P4aWY/BskeA2OMn/6OJpcEm7Q1
9xSCF0SzpGFIYW0pjiz7kuRZ3XMXv2j1XnlcFbY+nerqABsVl2d99TrMtkGoVbs2nKbhnvsQlnu5
PdcMLeroTlEos9M2BtWws0j+BON73+ID/KPK4diSL9K3fFO2jpbenujyyO2dQfINafDGtuQeytZb
s2phzDfaxOJFZQotmnQ4ZsQdVV0HHQU956jt5lnbss8wH/FisafErPlFN8GNpMTLdP3L/Ew6L602
XtrMUXR5F/fFASuq/fR4+CC65pz7Iwmh7UaURu1PXPQN3wXIzbAse3w7HKkd3Wo9F7D0U2tcu8Gx
hn2RDK68tME6TpXTdu1RAwfQSdJWlfbSDkdZuEdKcejlL6KVqzViO3+YrkoqXFk5cVoMQnGZfB4N
MCVhrwvEn7ZYTC6zZKuLk5nZaV5aheup0snorLvDKBu1Y20rnZW0k+P30QAyGlWDpkrsafZoyhLZ
8NdyKb+3iYKfGYqblT7iZcyQrTpQY91f1REXpt4dN8UeQf8BLcWT0XB+85AiYKgskdfbXl1NX64Y
K2U9SNr5sszv8MV2q/aOiHdgV86uTCziWqtOoh2tQkOXXa0Ha2uJJ8ZShMKW6vdm7n0WK4l0JE0W
LMASSuKTxeS9ioxAiL5EIAPQNnuz9pbxRMppYMUywaePl5lFoKhSbfOp6wKtjPaNZf6tSqy4UyZc
yyqMGvFLysivSvmqtakN5GbmiYHMvwzQTltg3hGSa5ppW8YBwXdLF7J1n+u6BFaHzdP0Wlqfsvg6
bK/qSlvnNcXTRt6KNPgrwR34u0dhgmclrYAj69ltlpXfif0uRyQIBd+3EVVaeWnT5lRPlmwrlRDq
DW+s0O2MyZfrQCyzf6rReok1YKH7oBXrjfB4wlm7SvfmQs9stucXcqbiQ1uV83HWeyJHqyEJk3XZ
Txhu2yzz3qZaOunDmuwUcfqoqeE7di+toO6+pC3zqsz6XRYyVuvMmfTXTKd9R7IPzp5eiXYnJ1Mq
v/OMwWQqCQ2ccXyZWrcvkG+t455uNmwj4VBJ2S5pooDkz1fs+w6qKgTrTIszVemfYmGpHJPRpxFq
b5if4mrQpPHa6eSTc1uikqirM8X5oKAu7rvjln2m1oeocVWcjdxK7JwDX03kbBJRkHsNIFOv9Z7Q
cpVMCzY70N2HfluId2YVy06tMTkug7nrIuXSGN1Rg3SLm/KwLRYrbAwDXeQXcebWUsXja8SdOtQQ
5dt6XOLST7fU0dY3UdU/m4UxTaoOpcSBAnHNtN+s/0jokIayITGeTQCv1TRvG/uLnA6OqPiJ/N3D
9ZpKdRekW4N5Sje/EFN6LNXiugwxmwYmfxNBSeeRf0HuV9zei5WmTXnru/pjVaxd3eevVTK/yuAz
i3xtx+NSJb/kXhDjSWIc2WLTGlEX4W9KgWU6O2qeY0I+Jd7A+0CWCGch9/LmzA1b157cH3JIaMlf
raAs7hbjAL3G4+yqzX6w5J1UkflG9W9n3hISxJ+NsQ3blGu31dxVQBkqfc3is766Y8bmkCr9ysX4
rs0/vIQu8xj3hxOVpdclmRvlixu1/3SDuHHlt568zWiPK41cP6dHSRFtYfjVTcGWSKWuXhTzqUzd
0sCRHKi7xoZiAUtVqg9Fy65WJJHpJOThyjpJq6/ccVCoc+3K+vuWFPvVrF/aFPVAX+5k0SlFDK1Z
oik017D2Bn2i8i+LXe7WIf9UDR6Sk7KGkfHkxl2Temr6HLFdW70nimti4CEKR1Pcld8QjJ3mxFiG
Vx+z8q6ZIV3CtgR5D5Ih7dOZ8KQ+2RuWr7VUasaUg7aM1202TzGGGewbiX3lCtC9w0BLi2HqpDsT
blZDjmcqPdHws2xkYpFuprxHa5AR1tCxLp6WsSdnZ7X90llfMqeMQElGu8kX9VMOcosJJjltQ+63
xl6vz9yeHRVmyo4Ku5rik4yx5ML5aQbXFEl6IuNRNV3L/Iyx1OlIxpZDDQ4y+lpfEoQJ7cN/uJR9
Y3tdWOnrC2cAdCJlRAobDlR7jhRfi06mRUCRw6TT0PENgjsa50EpuYsOxYDb7WadTbpgNW89CT8o
AOGxy10pH0ku4sqmy+7LOIyZuBQr92KmBTnnWItware1AvQd3GaNTxjdBf3ARLEMe2FIfEvCMzN9
AAkpIVGtFw+/EQGpabH67VRzx9V22gVTHHRagRPkS6fisROUkmcUER+iO2RF7NaZQm+curq4XOba
CLUYvl1VfsQYM6qy21Har8Ks+kLhRzgsLu8R+xtdVYSr6Cn6vi7/DK6epWLs8CTg0igLZZSVtsna
NkxOOLafhhpOiOvr9atvripbH5UNvzSQ9MMNUNh03/nkFatd/ZL0YLe1/lr2oZycB+GddO9AmMl7
MzEJwEyOp28OLpG0pnWSCjqj6GBRaqeaJbWsqcHJai39eVhDMi0bxviU1PP8obXi8qFGbQ9UaY7q
XhBqX5mXIKsGD3yidZIk93UCm6OByVdm5Tur/0zOWlx1GLLP6r7olv0cp4FsER2hb9dNktmYyv1h
ncJK6n42XU9PtMDPlhhXO6QmDo5Nz4PS3Npy/otjBjc4TDuKEiMYkurWmOxPRaZ1E1dLtxc9YXpZ
IwJ5hadaXp2ehGg+lyuu47dZTEkQR9KfYEpePUY/63zL2/PWO82n0v6DIxxZ/WDmGV2lcIp/OgZj
2dR56/ho4IzhUL8JMjk4uNFhUWcGD7LFZCJTT03Kgp9nCKRludJsr5UnLf5Qf9UpP72tSs9qbxeN
k6iP9YSQE6vWXlrsTcnX+tiJOp9QOSCGtXzHn5JGsELy6w7iQQKxa1rC4MOtty3rWtasS//p39JF
fVU+hNUnb1sKpNGVdLfp/SK9j9lp1HoH5li7DhRrLXYBK9hkxRc7SYK8Pnf8asHHW0Db7L44jVlY
Yb05OVUWtDheWhclC3TyrBEVV4bXkuPGFBzvBRqd+kXHVCq6Ta3sjaU95f9S3Y9QnUuhelJQItYb
bovfRpbbRQTl+dqytdbvMuVQlk2Y6QEh8Ky6zsN3MrpyGkbZr5B8RdtzPPyb8i1sJL/DjapxGf0q
YMK4wyTYJsm3bz2rudTGxnWKnC0GA8v3NHJbU/uZ+WVN2bnQ8BTW+W0cD42gg4acYbVyloxXIw/z
u9LETKC3NvOoJWvmyhUWWFlyQk0ctH1yVM2jftGaI1vkJkY6yGYa1/onTC1TthcbryXIRHXpp1Da
SITPoeqxDWt15vBDl+1pEwTW9kVyDliqtF5KK2y090RiAbGYb7r6z8CgNwNgIqR+5jKr3tWOTExB
99T2WFZuIv70Mna/1beFfq78a6arBvuvsFteexh9ShoAx0kuP8CZhuQSNWGr3av81GnHmu15JOAl
2/OIm0TBo+itXSjJIQ3BVv9UkVcQJV6UrgFoN3jYodoyWFW2DI81RBzhk0l3kz9KUkRE46K+VL3K
NeuPAkAL2c3jiXakYcvsHz2e2zY7CUu2t7K2zW+KSv9a/2qtH7fPhR6q7OSTc0+szsBmB5bGg2JN
l6isn0h+tZWGh0l2vHizooDgz8R84bMY9VN1V5PXeLngNSxsL51CZ5OkTpZW52Zgjmeo1pMSKdMY
6CIfbjtFb5WwsTJNYpIWqnjF5Q3IzaGwisCoMk48FoGWKyVXYa/iIV3hHH4s2/pVp0oWNGFywjBb
vGr1NV7tunyKBl75k844U6l8A0gCRRX7Z/JKVyc2r2t+t7aNtu8Esz51F+RqtmEc1/paKS9tdNZo
aGtYsMJXIneSd2VxSNmzHhXAw9wHt8qqsL/V3IOYM/cyryxzzb2pfEP/HLd9KYDxBu1nn+9mFn+N
L4WIHJGiydrg8snnMpJgFsl0lP5V6g5w0y7qvZb6mLAQQWIZ/vjLKRMsb1B3MKAzHch2TY2Xpvod
iy+97Z/A21EhKP2xGRw157t752etso9F6ey2gzI0bohFLb6+3hJ3CVhEUz8t5ceanjccQuL3vort
UnnKoqBiHo9tw3pRFxfYzTpnHTiYEihViDrLMbipJgYxQKCC/BPjTWoPOrKjPDlMtLLcI7rT9bzv
x4y6P+qM8xJ3yia4QEO0FF0V0gExLKecR8KHeBeihY1qG2d2UC+LRTbLj6h18Zda/5uL975zVHaK
MKGxLlVdOVj06mAl0qGvwVH0CyKGqSLUKDCyK7NTJVM29cI2lFeTtiJy6s0RUcT2Ty1ekiXF4y/X
rkp9LQtHj4NY+dGswtX05zx2iixMumBUd5AclOHJcGbiHJoXfIOzAtsy4bRW954M8uY8Ztekf9Mq
ANxDL8zexM5AVnwuVqiIf3R0rRA7Ol2KTB+THPKNFbbcFRY0OE7bkophV7zzdC8i/YiddGY4R+p9
qGP4Ez4fRi3E2Wp2/zPXO05Kk7hZF5jZrutoXp57kjf7+DfSD3q03xDBJq5RBNNPm9Gq4eDEmr7m
Ja8L+cWLK/cX9obpBXsGPPnZAnE/KsRHm4wogEsiZzmlBAY6KImQhW1cuEX3muvdbighPA7ZSNNo
hEL/tZmGo6f7Er/DvnZEY1chcSZpQ6acBsY5XzxVft1+lfRNrh3ioOflLWJNnntZrxyx5NsnP8qN
K9fgxipPSEkE7acHbn1eVRNs2y4fYTbcowWBwoMvsDBJihOMwPKzqN5wwI18lZAAAS8+U4GMCAc7
eSfr//LlvbvWFJZkl+LbQpsW/erF24wSGCir4KpVHWWIXDQ6k057DuwI/mHPfbiiltSMj1g59SqO
Obk/Jzyk5UWeD7wJRQtG6Cis47Wu1Z/FAWknYK8rq28p4INxnRYX9yeFOVJ6FeC7VZBkodXdaQES
Q4xh2Eb7W0fnGVtpK1Q/dPCchLZ5t5qXmlyt0dZNfAdeZ6F20T3a2/rzwAM/kP0a4lFcnhYkRYz+
TR2svddkvjg7teBGvdcPIbbVYvppTmGeVe4yw4SJ45MyRfZmmEEc4zPfP1ULJ4zxUyPZAJXeJWtu
8eR1za6d991LSwgoDvN/zJ4RUkj1LUataHrRfURQ/mH8jbmbSE4t4lC/ky2bLR9z3k37Af5g9GRq
9K+S7aXfUsW5HzPBOFK9Mf40h/dFelKfFWwI5Ompf1fWoOYnUrxt3YAqb1Us7ehBSCxzmOKj9HNT
REdBsoV5glYZISUZXIZpgecQ5A/Ijqv3EmtfUspN6Q3lAbDekn+T2C3677QIQFpJFjeXF0k49J2b
L7tIDBj49D81N5zuI1N/mvELkJeobTv7lGmp73ll8pI1D02DUgclyHtxjpY27PQTPLZdrEeVqiuM
oLB+o4APLkTMfo04AJhP4l9d3xglCn2nxrXdLgetpkwvzK2hkf9rpR9Fuz3wf4yguNnk8vofsPR4
5VQ7O6bJDusYy9HqHfwAKi4RYCjZvvUsFEmwFl8KvvKZP7yxIJ3fwZttuFYjuot3eJOeTGt9Cdrl
RSvuGe9U0mAmjlXtfFPDoTk3SmCsbrT4oCUIwggDwIS7RN3ILMPpwt8o6MSwlXzeN2P5HCkL8XHQ
PCNyxjiImsolErae71uC5cHBau9AxfO/MW6d+l1V73ztYu8WOJXrwdT5QNUzKw/fm37IImINiGbG
rLClqRFavrX1VYOeSV974XfrHJkXx1jhPQ6PIAL1oWNzrLh0lMazpNodyx/cHozYy65b96ao4CsS
lRDr/Xe84oR8RxfdrN6EXkqg/AedigSAzOvum/haSzsUWpDlu0JyLHpXInJM3MWGwDS5o/2C0Zdb
iLh5odzlY8DR1EsfhFsgnw84qfBF6zX5Wgcm9RJuSnamZKcZZwmZn3wa2p0l/5v5xS2cjLDJ7Up4
i5qX5quSo32UvcCcPIYea0Sk32Hz1b/3JxVIv1sURymeOv0gTRRzibXlFyt6WxJEIbXDl0CvJtFo
b5qbQYlxE/d0zjoM+WSL08MAKXXzGm03/7U2OqrmWV3Kw6IztKn+zLuVs4ZqC886yw7lr6pIH7XE
7m0BlrdAZLBd1ckKleOwVu6gNyfj/+WdxIaaBKh1np2ElKa6/lLJP2BzRX8yWvldAICwBW18cNh1
6fQdrD1lyAR51soclIi0mrh/7pR2369JKFe1o4/NrmuiPzFrPq3J/BbkNGihlu1cTx213+l57pez
6hmmJ+sThcWuYl9lmr0iZEJAapuSWyc/cvIto0aQD5EZMIITNtgpodQcHjBc4or6H5R9+WMJyi5V
MN1mZ6++tPexjb1x/RsnxUWB0lO4wJx3Kn+zqHjSpozBMrSJg32bP2leJ/mb6VdQLdqY/i36XoY6
Wczxo1I9hvG2d1RzPuUtHszDdFgHDnEJJiazXgNILafn+mb1H7Em+tmMrVub+7GRPwEB+Pn4iO+S
b9P0GOwBahcicpvu0SeL2PtTgpZu8eKW67XZTmBq0TZ9SOY9VbKnOgozfremCTdVuOMt2uWUCYzu
r0lyom7Oq79Z9FhH7S+ef2eU1jEIgE2DjwWF4UrqYUa6qOCWFeOo5XDVPppemOHhgT6sAN/DdY53
1bRfQWIhq6ASlPjJquAv4HlCTTpsOpC77DU5t+C2r1dgonDbYONOVOF0dEzdV5d7hd92Z0e6V7Og
GZFiEkxiH9bruf4x0FzlxnQFXAalmKarMO6F2zYcibNgh3IyPjQz5um6hRyUxs5qYrQNvzpWKfVF
vi9KWOZ494WE3Nk5sY3cetPoM3Cr3bNq3VC7YCeNnECQ7zKvPn0y39Gsukt8yOgyRBoE/FpMrNQg
jGKMpMjgm/iNgNf9d2F8jPPOkMMVpyLiupafCU1gCYF3mbjL1ZFurfRyaOJowW9cSXb9dCmzV0s/
rfM5h2UF6NX26oDeDnC3fYQALq1fjClo/zvWOLAnd5o8WhQJf8aXab200n34s36KVLfH1NOjf80C
gJWm90UfPyQqw8ofHpO3uvkqUIJZ82H6L1h9Tn1IUWVwBda7hskxj+0k0Up85HSPtJGFD36nLLa1
s0iqii5FHhTV3ZqO3eQJxUWEWx7zA8n1pmK+re8tqOevyKwN7hk0P3X0q5lObjH0o1XORYfnLmrn
bXE1nvfi4JyrO6tK4+pUr+lMWpJUekn60bQn8dvk94y5t5Q/Uf064uiq5ldGQEhI2CNVPW115g4q
9ZONwV7ax3V/UDs4QByJoBhLMdwmJgmQY6A+n7M80Dud9OI136DTkbOMiAOK3ld5vMUb1jeLuh5a
+jhZd63huEmXonWWGdPnAKMNXz1ExiPiVPXW9mMR4fkdVfldH3IKFDWWx/ShIFtpaTYe800u01ig
IimcGsSPlgGlj8Wib/bRP0uMJo0zKLtl85SbdZ261/YtsxzeB0BQwAophtwS/orqE1eypvStj4pG
U3rvgFnibCdWlrtWdoxCtnQVw24S0ZWvaQUd7j56t4919aNoxyaQaH635K1eQM9ZsYYpuliUg1ri
oc+BOuybkYnGIvtDPrTjNyu5RwPPb3XzBWjM7TuaUEtUz/OH8HCCGY4CKo2uIcV28FMuDTFcGJXq
DaO/U6ygin3UGVgFufGi8bTF53z9aNP3OPEs8VOEokvVNz23Au24iN6iwz0eChB4C/qH4A4x1V8s
SfweS+EQt1SaCKPHVxNsX2je9Yxr1k1IdMcEffrCMj/JXWaNCpWheVw1LK50vhyE+urvEu3LTAhE
+OskCsWZB5Tdx6n1rTIPWgMOB+JuuzRo6WIIUITY07GJuCdiV+doN/W/LDmnINNx7HSISOJuZ3al
s5LOxsCQdN+a8KyUM+KgGU0+656ckNigeUf6WCV+tlX0EODaOlWq1T0jn71VQ49TxAAPSn4Zitlu
JOM0wujj7yw4ivw0xnciJuG6YwuBlE2/PRkd431+SxocAaZC69BAgZjIzS7XCbcxmcLLwk+YFWGe
QUyGN7P5MqWA95JhHEhRmE9d/VVYvBMpgAvdqZnUZ8mUncp8Enr38ainJ3W4lPyDcfHF32ZkyBjN
p0L9iRrcst8yEXm+xAAuPwvE7Caav2wDNkcMu/TJEapwropyJ/3JgPZW4oOMtOuGHDKSVbfS34SG
h3JouAq3r9r67uP48UcOvP8Zqhg9Zkw4qQZ9d+rI6m1eEpRf5Qcl25SAEw3dnpBol0b+2etAqMWC
p80bOAhrOgjIIAbexf5YJX89PPzKtDv9bWrv/idUuWzaeYRaj5nRWu5E0TTfa1qitHufinyvmGiy
kmwv84PHpnEgFvNQLtJ9xJNg3lfqc5RfVbSMcfQq9nPvbpZ0GYcp8jr50W3WH0mRBeVBWD4sCfwa
oZsz8lHG19S6yfLkL8W+3+CpoqcqBlFSnoZ4X8swhzdJ2Gmmt1mRq0+/Xe0lsCu6ERLuSrerVWEq
vKTyRKf9T6+/VSCmdAg1FbrFzjoSJyuQ9xxH2PI2zMM5K+VboYJVE1+WlHsNG8Xyn9ohlxhWEda5
hOncvuaeQppYd2ysOXNL960v6YtgwbU3m+ZX0gT/hPJR6eqwHTnhw6hxrxn/xgGkhAoszYK5G3Pz
K0rWPTl9z/G4X+QXA1lxzQpB2r5pQvzUA2p3DBipIUynFHYfOM0UnSqF2M1pWnxNERO/kbWbocfp
XVERCLUxPX211aFqxffaILxHRTha/5Pj3JM1JRRa1Izl9raJDwiIKycWLXT/5yKByUUIpUYPZSBz
o2p1b6VFlJ5gTnt1ntgFwFfNVit5N1pJ5LSZkTuj2E5BMqjfcWfEPkwoqoU1OZkRAhJVmcgOleju
q0sk+EOxUyWL/TaXvYNZmV8F6nukXdfpmfGzyw6Wye5Em7oViqTqW9NV1yAIYbO1jnEqx0zfZBPG
6eK/VLgphBQxhLIqYynzExFNkHASwoZcYsdsGRRiAtv6VpjCoZWE2TEFxdPw5ZA5qJZrDvdRS12p
2q3Kl2bCf8lBMfA2yF/dwohfoqZoKrgSOEvzQdDhQlwrjoGR0da05y5p3nRdInJ7gomSPcTs6j6T
tMuE8SYwwUoXawJhEXpMG7xLdbgC5UNN8KhMkins+vI4zaMKqxXBdmEwnJhB24p8mSzMOYZZRk4k
9KrdtarkJTHP27CgSUY5W10InlNfdddSthyTW0RYmrPSf1qZuS8xGmmnsSbBSXMXCx2qpjQ/mnA0
6jJM45HduDEF3y8DMbpok5+RgmKxlqWQA78KF8XE0BangOqcKTTODl2kIe0IoVCoFkt8Yk8ppetc
y5dV3wudL1v7Wgvi5T6ZB5U0U9YDOG1DMzzxWsf+QGAHdJa6gdVnAnikggZMQpoledmigPtLxgsJ
wZT5CpOmdPvsl24PvsI0Wg9O2T03pGbETDcX6G3BOKjJTde8HquJ3rVScCaI3pTKMjJZFNuOCcBi
QYqVVtP0RjYaFA/5g19jYDuuhqvEfNwmjFszHNfEH1EgjDKDZfuazF47jru2UMJWHVS4N1qmDM0h
omfu39f2VgOnjuY/g3ub5neYvorBwrBG+Wi6H4CzqKvOQ5yepXpXyPNxs35VE7C7ZELp5P2q9f6q
8xwaITSTb0UltEVwWT/DLWpfSH3jWJX4JVoBkY9u1yB/sbroq6taAnSyCBEJarxFUl2h1r9SQ9ro
fAgG7Me3QRJ3cpbc1yh3otYk7U51tChFCVEL6HCnfg36zsDuc6lH62fqGtEbxdV0BSlOPUmLfqUa
PSqHWhl7AiWbAdlwJpK3UGpKzf+APkgaKvlWikg6exLBjNg6IMFWXBhATkc/ln6eZbuxtQ7JssDk
EX6DimmGkK+XGGys0RYn6WsfqK2uVSRnE/CNOVXZIVtacKnk2rLU1gKPjHl1EiDjlEnabSgRl7H+
mCXLT838gjz3nKfZU/RYUFTAnUba+429lRLVja7roieO1ejrzUMhdl60g6hm5m1D2lnPuuVXD9Eu
OndnTrDJj5JQn+zNLHcWUn+NhkplOsnYTapRKSj3gSPfQi9FZUfLNoiePn1N26fa7mTmTgU5WYfS
JqE9YUdPcGP91svnxbDodRqXZOtI1mx54Ef86xus/yL9mKNA6GiUK4MuXf/KhZYJRtDdpXyrmvxF
Mlf9skJzgyUUjOYP9baUK24xXYzmqievQgdKvRer+nHgqhTfyVL/bnReNOUdTYs/5qyjiSiIE6X9
a5Dy585kvqdxHCgpZEULCpeLquWsgxkSG0Ty0l+PJ0y/0ONYdyQc3XSZqp88+k4m4E6OsLn+IjKY
6bDLjH38AZRiFSWv0/1t9Hu2I8TrpAZG9BRJZyUakmvO5qaCCvGuLdtP2kzzPutfzSIYCv1XK1Ni
VqZAQy5Glp+PUr5WLvpMbsBUQKy4Q+Pkw3Oqy46OP6wxOwVq3FwZdsNDeYffNdqQxULza3rpUAAx
XOv2tCYInlCvmnIJy1+6etLt9AQltoe9nbGS5MDbZc+YSz2a2gp+QoTZE3ZWIbA8+U7xRXaChKtD
BSIydTefKc5+pcT1qnpdNZ+3OUyjg2xeei1zYq6YfHqduhukE9Ty/zg7r922tWhdPxEBdk7eilS3
mmvsG8J2bPbe+fTnUw42kK0dWcC6WgtBIkok55xj/G30KUTqws5A3hCd2thyHUkxFp3MsQZDE3Tx
WycFh5hqXK+2g/TW9vaCTfsU6uVC6p90TSd6tceboLlZLBkng1ovTZAzdDU7bXLyTWGsmmoiA4Ty
f557LbypcuLzOzVwEDFRILNo87i5C+nE0nTa+QpJ3eAUGiBQ00XQquNBJOZZxaQsU3mV5O/TSOLH
oDvVpDqK8tp4+cYeEn4HLtj43bLQTvEP6zMcCA+pfKctAli1nllg8g1ejVxLQhcwfBpNLKcgHcm0
sZlfrU5uWgQQJAR5p8Lv0RXQ9kbSVypMFKSoGxHah9Ey8BcF+TA5AHYcrrpiFPR361J0x0Eecbd0
dVgQqgqhnSUQ13pD+1kSiGLWI5iDtui676C0xD3KgHLWBVl7bAMQfbb9AV7LD5TRlWV8HjZAVXQn
t1HpdIX+bCFDweCRm8axyLRliM9lU+FKxrgiZSuRMs5RovBuR8GCnRBRDqoXuOdEp19FQe7vOL3E
Uych3lgpjZxxAIKOVGGzVP3dwCSnwtLFrFSjQybNEwQibU7AnKbRLloSzIIscD0m1UrtJCStAxgg
hdiplfwHv0vccdDEXTOM74MEbqgZcuUKFfVwbtn3pcLoNHu4B3GNq5fq3CnXqv+d26TMh8pRoxDV
iz52cts6qjWscnJQvUdU6sk8jt5KBo4ML23FoVmUD544aQRYoydsZSYJiOch/vRovqryJehfFTa3
QDw25stggOoqTzKgYXRWBL1EOmSxxnVcXpu93eMd8IKyvLNGSCbPSJSVFQbqu4dbNYU49Sc4udzz
XJviSu4W2rm5ayHOvam0QVKtdV/F+nszlfNeLTE0e49D2K00z3LTeFAeZfHbayWHY8Eow/AZiRRz
GUwEGZVWWCiCe+mjkn0cKNF7Xadf/hSAkr0UU70uI+9ZAl6Q28dwAJINTAQ3tZHEq8AaVJYPqt5c
dlNevxn7kDAsBSOAf6ebq0T+HAOGDAoNXbH2mYZiB3jRTkKGTqY2wZaD9I193MjZMK1lln1rmQnB
2BBJNCjtVh4ChbDgz7x/MVt8QmDyum5z3sXLekxXJiie377npKS3wSNOLOTuqBA7bjfbQ//U9khD
dTmjW4lcA0RFnWCHLD1cNZTRIOhgU/3510TVIitP0LIJnbwtXmtLvvcz+y0tUgpo8EtzTCW0Bedw
B0SPyzStnhuT8g7ALTK7HYHEkbRAN+43w9LCEIWCWYcQEW5V0e1U0VmmzoiMWSBBb0BopxqqF8NE
/l1EhvcL4JcNrPwy1eKj48mi41ACpKOE7cVHgoyBSaR7qd0LxtI4Nf2FO5Yv5DqiZtF8J+1BOUlL
brF1KS37JM1cmhunlP8q8TRvumbdyohAJrFlyukMW/GgIGqphJM04TL0RuYYA89IL6PPEyuVXWHd
AUHuqg7gW5hHxc9XyKdTv69+DcyRzdoc/xBqNRKerYb/z2A/aJbHaalbqPgqFpZBtGHx3XsAeflg
/2rjCuo5oOuWcDinpg4uoxcLzAkDGad7ZO3luk5ssZrsEvg10O+yCLSPWkh2/dwud1qL0kwoFWJj
eeOpFMNR7UaRQVfn8xbWckddihOlNtCmBzZsoe6dzN4EQLKMvWSJBysuHcXb52N1Z1LRayJY1AKw
WDhsY9vYpl6BAPPrlzJGnNIPq1zXDgwFhLp7gocc8Vgs+/5LLa1tGtlzXfCE4b+43iPobpX2K78r
1yFfS6nR8HdPudIvjOiNjX815uk2tK2VVy9pjoN2Zzx5aHaKgtneqFbqXHE8sN3J6hxk2JvAe/Uq
dkdeFMQ1QTjdFb6xaGC39WEAihVPBRFxec9UGvNoIvXGbg31LDvl9KWj1Gq8dl1mbzazmIh/OFdO
Pdq47Lfdvkj6Q2v9RgcWhO++DJGCjq11Q+m9J6dbN21+KohGxeiIeHT7osNEFqEeh3MD4o/1oxa9
ev2R8jRvwLAKVjGiC8layI30oObVyg60RUV8vDOeuRht8Nd06UtNoIAf81UnvfRlvDRJsrXDrTo8
F5iR1I65brrsiLA+0xymklRO0kmAkedF37OxRwS2tJ+20QcrXfXWsWG9Bcy37cpkOVg6Y8UxvGUY
b1IEeWpsojJDmGAq25A6SMe86dX+ru4e+j5cFiPWP7PYaFgIMAXOCVQ8++BbnTsldZCdyK4sfUaP
3GGfz0HLaJN8Y9jEqD0MULo0eKjMDyl8kE0XfxHytddR/VCLTwteXilJdW1f82zCAxr1n+OQ460v
slclj45FSIhtrTVHZbCegkkmvyCdnMIet1KyLWwi5mqm24m1AioW0VWe74Mf8DUtLIgVzwlDi+wH
vxElcR5vwY5ZW+yeuRUv/Rz5eQyVuWuLY+A90MwEOaTwNvXPtslF2Ubzxog+DYDT/mGUnqj3w9I7
dgbU1UAAgOz3iK29hn4DSJ7+f9PE6MCNvj/JSFInlLb22K0amhMhwmSmimyvlqM7GelmDAz1nnlZ
aGK1Bs9k2Axz0aLAVRSfvTtRloUxfqrC+sjUdys5TqJ1kkpC4KLWSLJS298LY3hHwZ7H9rzzEJF7
gwyqnJ+ro9xLn5QKNJ8W2PWjpuW9yM5M+DndgcpmKEZ6XWI3tAwqa6QnLnxrJYuFUjFkMURdmu2Z
l7No1MqxWM1k4+tC28Yp5HIjvM0Qaw96FCxiQ3N9e8CIsSyipSKhLEXa3uquWi2zaC8J7x4zRBN+
9r118sdfhv8bqy9UPl2oaUiuGtwrximStGMNzl5ZxV4aZMfUxSI3ZfPeGmKUUIGlLWjiCHBK+wVW
xLewx3XVk9CWikh/t7yYtNmuZBho0v//cl1KEJUqMe2JKCWIsxIrcNvynIxhMQVojjBMDtmLEO8o
/ybts4As0JA8dO4gUcOwoRTPwpwe6ZnWJqdOpsCN2L687zBBSc3HMMV7K9mOJUyHn7thlmCtsBAN
jat4GJeB8PcSWoNyiHZGVGxU38AjMxiLtlBVF//PPDFKUCd5U3qgBmERPFexPNdRtOGwZWw8iuG8
XjRpv/drz/GhV/JpRJc/Ra4mLDfJezR0dam8F5NtBkArRLxKL7VVOa3NjrpiggPA9VpF3NYzDcDE
reYmPiDtQetf2Xhb5UWMa93joTnYLCn276eA+BZU6/cU2IX/wPuh2yf03KJe27TMnngsMhM25mEy
F0N+11BJKCWggd4se+E9sL4ymTg96StHJK8NsVPpLaskKRAm2gVSqaiQXEUTjRP6NTdYydJNUvdk
0QHyRpFb0bn7oVvC15R9v7EK857hW4VbG/mprh/GYKlprh5q2wKEWNGemjKnhPZpBOZ54mmzssSS
li9kWFdNDE5yTl+iW9GyQzS0GMdfsLStbTlb+kqsLidl+hzM+57arJiOtvQ7HV6gw2nRz45QhuIQ
zGuIyfHyaAFdm4wGuk2xKVE+iHolB8pHVxeIjNPNABCjZhvR/fa1Cfl5+GmpCVi4xNlnkwv23OTh
biAEnIF04iOYaNY8bdrqMPgTtUQ7HPC7gKKM85GDfDxILOxONrAiKLOwHX5hGWrs36H2rZirqa6P
qXGAyYQmHvEbS+U+qDJXw5EfGdUumY6VniyZ+Tqv4I609FRlr1b0PFacg3jNxTbp0bJXyMW1fUU2
VVwJQMozX7HILaxToZucVYjwswZFKyq0erJ2lfStEZmb4Bs2K2wwZ5FSGxZ488UcB1FALl3drJgz
5KRhMIfiHZmYqOK4XSB+Vk3h+F3n5tNeNzP+MoycByEScrZKJdAiQlQsiVmyGou7VL1TqW/kZTNt
yIwF2J9N5CBZA4bW6flMfPnzvFjj0A1BJY01gJGuL5vuULZOCszlP+j+vMwoslFn61/leTYWwIiI
nyTUHegkUCoFd4jJZ7H2IeifYRPQV0kdxGuFQ1fatwFSFMbfxojxbJpyVeMZwQ6EBxhNyeB4RVlR
eqkT1tmiH/u7oobc2IXtth5fR92NTMNR420TnephZyIYVcNDIUu8mkH8WqT62hKCu/dpF8dKyjam
Bctb2agysUZKH5Qda9py4D6M2uBI8zoJ3KkRm9y2GQuIcYsWN2/gtQfjWda/jTRD12VuQn96isp3
W2lTfCtYHcpecXGnuqPaIH+Il1KEQFZs/fMvaj9o03ny6KVAp7H+tbo3z5riSe7auxA6prUIjq62
UudjE5PmQeU/+tH5rQhPhh1uSu606ikLWBdHq9p1o+2EPBokolLCRn7NtL94JTf1HrMxxd2j8PNf
GDUQAEAILBjDNo/UtRcTlNwZiErGKXPH7sMwNOCiFnjAL5bkYoGnVnT+fUtSueWo9rhW5HF0y14n
kjO7y6OEZJaAKizrGtAVs/OHhScaZq2VtL3l0C4nJoRpcYW7E+SpHeqnsMpZ7bUvM+HOIGNFb1T1
6EuK+XTO7ZNdk/7e9TujXdsKwIFvgyXoNrpNMSATxQKFJUUaX8rpgLQzVn7FVe5MNUkF6OFLuOdX
i6N98B9KSCAD44RdLbyoetebY2Vilhjxg/VD+pXVmJ3H2qNGbVH2K+WzxcjhKm0pv/rmM9DUu6pU
NuKcBVGkx4LsIjMX4SrvThXAMZzapMQzHxBMQBxbCscilpnBMBal+ZvhRuQcRcPa6798LMp2QAMX
eCe7o0zKxFgcsgqRGv76js6T+bMG3r5eOXjn7rGACtHk10QxfhF9JOXtOk2iV83Hj5ul473FLIEH
UNMVpWejg3l1xz5B+KTgapjXrLWqvRfE9SDbD4PPsVmroTSX1bmw2jXsyrIg6KlI0oeAvCzqpgmp
GtmClOhMZkDdN+pvfnxIU9dHno0qNBxRN4zHkFTzGXU2+QFIfwPJOqbT5Gi950T1PKjrT7Uplqwl
t6uDbUvnpMWSY8A+WgnUdektVZChYHjQRwoz80GAurq1N06OlSaU2KRjSWn3nZ5fuHDB2LKlZt4h
2Cm9h15nKKMol8W5vAB1K4s3LL9tvxAhbjbmU5lg5PxWrAelukBEJHJYavKMcusgo+GL6C+UmDBn
E/+xVw0DpQSWN/yLQZi4U5Zxjk/13uqlsyfyBLqTR49lucB4ixf/GEKGjnRvT+hFyQ+Q+dWDr+Ib
A2RY+OmjaOfeeK+QySKtWZZYWgt7UUlvfYOwJlq0hjNUb+i+feb7yve1twn6x1FZd94q9iV3CI9e
dJegPbXdQX1IysXY/87SuZ29h7Dy5ltoQE49N7Co4WvAXtE/y8ncYghVv1MBOKWMeJqMfnaq6e/T
45CCmAvlLPIM73yLwuYQs2nY3ck03GzYq91zpj+IzjxIvvFWcHYmYk8N7MrdHmqyltunMti09otG
sVyAgyedl89r2/QOou0dteahhXg8WhUTGM0KI//0vrUOdknYYY3KPk8sfaudTbVlKYj8hBZ3KjLO
U6WmEq33DG10hylii5pSMMZUOzQVaiwtH1etJGCi8nrjWTnbQjuqyw4BllNiu1LSl1L+TKJxWeIl
GQum9FbTRABOF/KXjO2oeWslqtZVUa4SCbdUIi0VTACCRJj0LjjPgxnmwfQ7EI7wooOcNzYQs7kp
FJnOQ0E9Daq5tiH9a2C9on8NYgbZZyoFjAm3oSw123rocqp45MDbyqAgGrHjlekbuXN3gUwTneMJ
joJTZ2Vsv+NSkJEzpMvGPGjqQdXWAkgIBlK27hJa9XrcCUOZGWVZbXQr8NwoMH7BTRA4As1dBURI
QSwGPPFO0T99VawiPF7xBKMdo8CH5Qg6jSWuzUwVTxYBWXL0kQpUrwHUzKjqS+DbQqeoFdOm0uJd
qtUPoY7kV0qeJD/cemgzDMnfG3WozUSBCa2JVrYIVuqEIYKEtSEfXaI2OgjA7ET2z0yrnosIP0M/
z6U7ryUyekwNpzjbj2JY4lPLq9qxuWpnp7IZs9GVpYm629Q0fmdzD7oNNZ/PPLrFQB0wC4R1OmtL
+ZdUeq9SBC0MM2WapB0Exm+Tw7pK5grCfLteD+HCDClXgvHbj6JtZqNgx6hABWXkgHTjWdmZLVu7
nVvI2AIlm3vmKfDDXYM2x5BBKc71eYIDNzPtjVIR6vSoWsTIWWiBYoBdmLWmdCM88cwwN3AX1tKz
r1auDTPQJAGCjZPPN0LWHRmlO01wu9n4u7SRgUhQMoS+dCOGKJHeWaCGFQLTNkRShCpwpsEHpkk2
r/Xy3suzg5kER8Y/r4dUHIt2F/WEKrXtF0KaSFoJ6eDHhkvkxi/FC7ZeaspOHGBOoMqHhrRnYFi7
2EPjFA0Iin+Oo1LOWVf/CqO6CLyL/WxKLbvHbjOTnY/pBcPz7ByZeOpneAZvRCZeiaO+nBFcxFFn
yKqBgk9fBNJj0dw33vONH3D+ov/4AcZFjnqpB/KYaKqyleW+OAtE1Wo3qkGEFNGAHVLGonxt4x5r
rFEZVPQBnOtX6wtoJX0KUB/c+B5XMlQvpwnHjZpVnY06Zxr25/jcBD87FOBictF34VNS52XiMC8d
ztOTdhF4g3zj0ta1W3ARgVw1mjmZFifDoBOsS3aX6XsyhrxhDpaHWvohZjwn3A322rRNtp227pW1
2b4PDUEHNS+YVC4bG68ibpCw+VUm6jyS7N+cYnWwYv0CzGXcTXNWgj3o9Uk1RkcdqdRsflR5H4wv
Gdtw/a6VyipE/yHbmMwj33wP+ifOUMxPWDIdgcPMKwZGT7SryJA2iV4jryf5fWqpaDHO82JrePHT
mek/MpHEqkg4K1nZ73KHrTJblW21UuJmkwUSWiSdIa1Uhb8T+gO13Kj82ZDgvNNgcX9+pNr5/v3r
1To/6r9SzrsiTvI0kycGMQZ3BzfdeMd8Gc4+3Od6FTczeYm0RJ69SA7WOrSys00/e2hdMQOcdvzl
t+984kHayWih5z9/I9W89pZdhKsGQlJryfK1O1/tVmRUyWg8pPIXEfO/KkudFbYGPOnPge7OJBiq
VlSjYdTjUNKoy4lvhL1IGqqzTQtd1VF6rkoC7z+i+iWkNk9JNDWOZXC0lWRlofRufVLXR1imngBT
2VD3yFyP/adcPCXGdvg2xvMFLAK7plWa3Ufas0RKYjFHzeIf5IDUqrM8YK/2AoPTS4c+LzM3+F31
do7c8cTE6bn1ACo9BU+jsZCJx4iJC91JFDSta1ECwkDzSm3810ZBEY4cCHPifNLxXC+yHsh7SUDh
/dlOCU773VtoXbAeOkx2kXfaJxF0xbFv3zX2Zc4uXo403iYQPlNxgHMdCnz+0gZBZiWGWU+IWTfz
yILKwD9Alfpn6wX61tDuNI4x6sW2W0FdYHir+7VJblAb788pXan2OBCmi4xM/V0XLAJ6YA85AXPH
JvQS/Yeho0cO2kWYTnssipwwQaDOZNnkRfePSeXjCdKfE1U/htHOz9HE2IcU+SGBBBEQUT1vxnWt
6ug4H4S6b70vhtk0w0EbyrlRfkzZFksRTPVzhQfLZLBHwQIlSAlXjAKSpT7ELCmlfKj0sCV5Wzyo
RXes2uxDjS3XpudROPLTjB6PnDqyIcZtbNgOnURYzQeSAmg2qeBmIvpQPSaiD8UigGNl1nXhr1Lv
vZb3GYU0bXuhC7Jrib5SSTNB1rSKE3Ydbc8ZNoHOa0hvM75V3C9RlyLLmyJyTAqKRI0hadrLiBkA
x1ZUP1Xjps22KgqDCq0zGroywvYdRuyfRvstCG3zZOyOeu8wktqcQAMYlIeHwRqOrb5L0xMpMIq/
tk0icsI5pWLPRPcaH1qMM85/rdXwlwiC5zhbZbJjF09xcyoy1VU6/16i7ku7Dsszo8Ay4QQtzpJa
C5ZDHs8QPxdIINs0f/h5PV8JLzYuYmC5b/0IWcY0Zr8wH6wqrg8gjwhE0zy3ydXNMkzhieVCp8cE
4gjLOP584SsHsqH/752tJfYxYWSMeufFoGChxNbB24p0ICdN7OdLiPNn/Wv3vEjXzGQbeWkiDXfg
yNgZSAqrSJBCO0eepeFHM4GkLfWTBXT4LoPkLeI7Kfz0iE+WvAm9yeCm3X5Cyih9xcwDj8N47deg
05W0ENkmiHm3FOCrApFsDSyRdq6R2q6Gui88y5HLbOnBUVAoEgQW1+I+SD4V5SGIOpfG3mEnqZRd
TZ6RVoPmxOFrm+1zNKYY/u2EhaK8VQzya4eFLT0XwacSy6dqgpuIUrcLEBEpxMXaEZii1DJs67nU
Tx0jgZt0DyM8FCS1D29FSLYyoe0t+O5obyQbMQJH8l2ffQ7Tk1qBKwfpvhpQ2VOqQuVEoOphUljO
z4/AuvaYL5Ke2YE6YY8FimHCfnBBEQwqde9hTRuFGLZDJ21CKAf0A1OinCT9kCqEChBMisyiD6oZ
GqpBw9gaA6kl3q4vrW9JRz6fNmevz3vBuyODWtAmdqT5Byd07eRvbAP08lh34hZ9rFk5yIRLi2KZ
3TdeK3UNG7jrpU2T7CSx6dKNbSqodx4TCN0E7VVSn4pxNUb1sQNvTGyYoKJtlgm8wMwIgpMR2p+5
Zzi5+F17Ww81mYx7JG0eoBzmRTOc4qH/0LxupQ+joxHPMCSkUav+Xp/ehmytNTtrmm6Vz9dKr4vy
WW7oyQyzBmVuloFExhm2zF+S7j/pPl6GjZcSOYofurtRklyLStYvql1ZmmStyEZtK9UVbMvkZYt4
NB+kllMpQ72TWYOPpelgyA1YxVdayvNOqtHd9bQ3LWhUDshhy6G4scqvTBQXl4Pm+yCtOz8otW3Q
1xJuuaTxNFK/M+k1zGVSd0LYmd+9iqJW7yygeFOV4aMNogr1JiGEwdKHzypOzgKHpFibJGOTY5jV
2bbpsS6VsVqdBotzSc29+rG3zQiVYq/Ac553F+zaIaKpZCKDoxW1d+Opauf99x9bl35RULeKGkUy
CZE7szVJTbPojPNFTvgddhaHIe3QJIDpcvEmoUE0RL4bQ7JWxoOvhWfUHHa9Dr+yNn0oknGpIxxN
kSgFzAQUTHbzUf9VVbvqK0B1/IJ9VQChErFnhUyrN28NEb/2Gy6K10G3PVmN7ZyInh4yAeWDI797
7+QCR4C1hFUIDY+WWBka7b2LeK1AUftlPBSnsHvvnyQqRFiXj37P202synLaSohK+PkogPlBDIcg
zuTDrAhHWFnRO6gSMaDqzH5pvuPkDhkw7+FXwght2l+0lS8Vwxb0ufRJRSHBi5P294XwQ6rn8abG
6o0HlalhS7S+TUaU1ax8w3paybP0SJqg0OdxfSJOYgp8lFxbQM/sRuL7nyz0fz3ri4paHZUyn4jf
uSNWe6Gt4g1A8h3at1nAvF9p9igY1qQ75oapl06wsJGtzSSmRRULk8E5JtV+7Hoz6o0VSMj5X7mp
g03NJdDC0eml37U5NqRl4uAHOyA83ydLSqA78mmRMy6hb9bJsl2122AuFphf/usbfHHAm8L3KjPn
VzH31sEkvVSX8gnzIAm9zGfuXYJu5uaa2zwbZrpLuqTz9frku/ECfGqLL7e8FV1+pYfSL6qAcGrj
geNNZcQWPJGL3t853yJzhr7RwYo9CxfB08/HnXI+1v71KM9//le/VrE9xPH5Wt5OesjWBMkfx08i
kZ1s/h+RDP1iv7cbqPtKHa07z0bWW8Z7oaKfyoZYvfHkrjR4+kVJ2MhdKYa4t+4U6WxWa5lNUkY5
idbSwk7Km0M6ruwO2sU5kml2RUD2RGsLP1X0rauPTxzPEMXWojfJma+3YvpI7FvV4JVKVzvHzP/1
aNq870ovQabctYR+kyUolZsUqIwYMOIuerdQmRGR3XgRrpQ9f/r5vy6mwYXpSQLHwcGxnOR3DWeu
eevWXSlrtYt91dfNYox1jfEmvnXqSkxUxNn9/AJfAxy0i73IslKRm0ELhlTlZMzEFRxoHNhm46B4
J5h4MCdjLlsYHAv0EAdlgJsLDWKBiFsP5qkRUFwzgZNYYg2Xd1s29LO57c+GSW5RdKrEOIzI15gu
Qpi1LIVbs1bldSICedvi8XeHBsNBh/eWeKBMvOoqqXrMRvWQBYWTbd2JVCGR0fMILUpk+3dLLKiT
FANi60TPcZoTHvbznbiyCrSL7Qu+qppQhJHMXxNaQhoye4iD73umGjf2/WvAp3a5MVWGiRWCSwRa
HC4rNE3kJwfGvLOQCBmKJc/7wap3ald4hzCo2k2S4gUiCjPChFJMbsTGduOsvva+XuxbwZhCEFrm
wHMrKXzDjUB6MobljTbg2s282LMkUzMjefDHO6nckTuvDgthk7Fxa6DBvzfdPzXUX4ut7jw9HzQi
1MOkAtsjNbPedao8/08vgnqxT8lNmCYl6sE7U5C1ocv2W02QpFr3H0kX3XjZro3zUi82J0x5waRO
MhcZ6STaCG1tmnebKNWp6IKtsKfDpI3WjGxosmKg7X/+bVd2EvWiyizJ4ChLTx3wCD216Wse3ZjH
e2V0x59S/a8nIiw4qqrkc31lE2fnsDG0qwpetGBuTu5/++4XO5UZNm2Z5efvLsHgiUUYZzcOwGt3
5WLpVzj2rSrlk89pUk380Ms3Zu5cWQbqxYJvmbKYepLCBycuQayj4qK/JFvs5xtyZQ2rF2u4qnvf
l1Q+3bCCGUMBPJX47OXPn33tgV4sYKQLgx+dv7mNE07GT3H27mb3QneQlv18iWs356LsCFLPn7oE
wl9XscNqkGsmhvRPWvefP//K+f9nBMtf72SY9ZNPMGi+MxHQ+vLkzRTLUtd6R+gYE8MELyp7r53A
OeYq6Yg/X/VK8flnCNxfVw0S5CiTnuW7Nmw/8lgzwDu1dBknmM7zuEUJTtLoz5e6tokoF6vZbNsc
P8IU7XAnxHv5aUoxbDrSaXjSZuONF+HKU/qDCvz1e4owFAWzGaNdo+UU6VkZkqxZio/IQiFX4Cm+
NZf0yhunXCzvZAhtRfNqwimR+uI+SMJna9hKI1ad+lcXFDfgjCtrXblY62UqJbqOCm7XySJ8Knnw
W8/OvdXPj+TKkvxz8v91twI/8m2/qKKd7jPc/jHqDvKtcdvXPvpitcOvNZKnJ9FOIrkwtQZSROdl
deNEvbZWLpZ7b1HRKR13JX0mOzrDZ0L+k0LQmjMRX3lrn712lYsVb2hRh2jtfO8hL7pl9RtkOyLD
3psNRA98/fwIrq0K+eL8HoXSdGPCVSKSfyo36giKx1M+wx/UShsPQXV5Ywe78nsuR93HYRMzrJUr
IXdELwwyi6dQ1HOSsCuC62/8oCsPXr5Y5TazOL04J+1utF+65DVJakIBPn++Wdc++7zq/3pfm9Sw
vSFMUwzdxw4PIGnBQRPeuD1XVrR8vuhfH44tpdZUxLY7fUd0dYvtBkj9KJdzPb+xA15ZzPLFYtab
tuu6jCu0zTPpTLiWbnx15fzi/6Ovly9O7szsPaPV+eTxFOEtYazSV1osVDQZZ5Okg5AdHeB/ewYX
C9vygqLNJC6VR4GyFlm1wAmlucPZGPTfrnCxusesEEXQS8jSp4H01M8aV15zYz+9tgYu1nQmVX2E
piHeRapLyoCM75/ArrMY3C1JMbs1RPXfT9q6HF2vJ8WYCWuKdzmpWJJ60JL1z/fm3+cbAxz/90uK
eEevzLCNcXKlvPwAj5YOaYJEz8jU55+vcaXxsy4H0GsKCI6IwnjX+xFhzWbWjQdFylrUlWyuSgA6
OTGjfsVEi2iO1qmf21Omrai/PuJGSCvF7/obO/21G3mx4m3DC9rMLJJdPRwk/Y4pMjdesitLxrIv
lnsdjIkokzTZFRj1bXgVtNfYk2ftp/erxqXI6KdbooRrP+Ji3ReT0gYiLZNdhKy3tJ6b+sZ+eO1t
uFj2rZJNU2Da8U5M0lInhKOCxAiJUbduVQj/rg8t+2K1t4leSUXGFVqJTPaGdIujJ303FXmWWuT+
/L5d+xWX690P4SuMkNuDwbXVH2IPWhtGPp9uDb6+9gAuVn1s5qOpDAF0mpo+J3WDRlN6/fnLX7lB
l5Pig0iT7GqKk9302T0qH8W39wvD4c+ffeVrX86Gb7SmS3DRJrtmNA1SttSXSpduICrXvvfFMd0Q
wuFbITe9/dbnDN17NhfB6eevfe2jL9bsICP0KiOflcXQAGhdJGWqThbIFJkM1SJf1kvs/3iHLhax
VaRm6zfcIfwNjERqseT//Bv+XQxYfyj7v4uBkmlX5IzxxjSIPrbZQj7a2bZ4v3UOXfv8i5Vrt7WR
CZ/bz9RE5ZE5X+cxxhWezhl08M8/4U+P8H+LAktcrN2uyMNA/vOIjVm6r9+Lo3TPgaG9aY7/KlaO
N0eE+fO1/n2sWuJiCTfS/7xNMm+TtDeJbCx2xMMtf/74awvhYv3q5OD4CgY2WESVfIaPpH7++YOv
HXWXc909u87NpM6TnaHO8j0SZJTgzCRoEfZ+j4860mPD9V78G7jTldt0OdtdypkzGI78jhgS6bl6
lO7xilIgLPP/eIGLVT2IqqdA4AJkkUwk9+zNV/WRhLzp3bix3129YxerOy4lRWgRl/Dfh8/sM/7W
v+uTdI++uVGW4rPZKbeudH5P//H+/tFs/LUGUVpY6v+j7sya48axtP1XJuqeNVwB4ovpvpBSSjkt
2fK+3DC8yNx3cP3135PV1d0SXOmc5t1EVFSEZQsEQZwD4OBduMov7qYf+XoJlA9iMWpmr10fo/DL
7pA8DDe/ngYn5pc8/vzRkzLLFnYY2fmdVYG8k1fKs84ExqkglEagJ1PkLsVxJ5hYKODUMU5tfUCJ
BWU5bvh7G+52ijdFVXJvMcGd21laNleh6IcXuq/9fV3o+sA6H139+lVPJB5pJAVf9LX2Gie/a/GR
BXT3MX4XHBFxF/AMfv2EEyda+QcI99Fo9vYEcx0zw7vqG1xvIJRFeFF8cL/JV9FHzue/fsqpT2ak
BNXW0sZSobiTCXceXMLUXXfmBU40bXqCJ409gXmn/zZ3RKXE0jSLzvT6uC79xZQ2fbzt0ls6+D+k
/ZVpVlkw+72xmVGKnNrdrwfm1COMFFDbEnmIdczvRtS84Mkj6SG4kDpXFDnVvBH+5VAt+OmybS5L
bnefL+l+Ss5UQE/sG0xD7dL2NJaSND29QrIbQ51uN38p3/x6WE7t94UR43ObBlY4gaTDs3F+O94D
aTu6Qb/Un/uX4+f+65nHHOffX31hI96LNkX+Iucl8HfDO2Y5ekdcIGPm7FPucjFt9s7M0hOBLNyn
OWtOIxWlgHHvwDShwRVoxAb3U3SRfmvO7T9PRbIwlvWjebWP2h2b2wR7WwxXYPywU7mS3TVQIjT+
w3O336dizgjndih7bJcZthYzwsi6GYbgzDidmLAm+yGznXmNWm7fRgspN2yVrU81Qlm//twnum1S
GrzJGlYFA/pWNxhLsIGLnNd/tPzf3+b/Fz/U9/+YMv3f/4c/f6uRVUvjRBt//PvbuuS//zn+zr/+
zdPf+Ptd+q2r+/qHNv/Vk1+i4T8fvPuivzz5A+zZVC+vhoduef3QD4X+4wF08fgv/7d/+V8Pf7Ty
dmke/vbbt3qooKe9fojTuvrtz7969v1vv8FHfjS6x/b//MsXX0p+7y0GZzBM015/+fnXHr70+m+/
CfG7CJVwQ2E7tvTd42XJ9HD8m8D93Q9s6XBSFfBlPMWUrepOJ3/7zXd/pxAjhPSC0FOhf+xFXw/H
v/KC3x1X2aHygsAXgIR/++fbP/lA//5g/wU07b5OK93TmSeRT+ueDD1feY6PLBmXAMeAfbT8jVHs
VUWA3oXbdP315KNQmTjKOUrPB/upTYYzt3VP594/nhcGNm8mHPQtzDXFFb2qFCqnV2XeUtDFYGzd
hVYcncPbGFngzweFTqhsD/FJaRZI3awNayt0Q5ANMyJNWTv0xb71UwztYpQWKWBbQNUFqoc18kQi
cg5FrrwGRgUX4GcC7mk00xffEaAxGF4/DBjq4w770SD7fhq6foDVJvbF+U3YOvFbkYX4TC4rif3R
9PvzAz/+oE8z7B/PCvmQEmKthBxl7tpn5C5axM7U1TDPFum8te91gCCuHlX5wdFd8rxK1vTecsdz
dR1jk/2PRzNjbd7QQ7XLPw7Do9fM7CQPHDEqNNOc6Rb2aPKKNbK7E1PNWoJmLrezoSOQe4/G/mXC
OO8LKJxv+zkAhW03IkInvi7f/XpADPjYn90KbQhTnufYrnkr5TRVNlp+oK6Cum2uwzyRN5W3wB5d
XCRIkHiBd4SpkdchlmGh7o1WglU9xyxL7BY/wkvp1/35KeJ8J0QJwWecQsVcMNbcCi/YKdBH/v66
sI3N8lYAcc864PpTOU3P6jheizPP/Cnqjs8k1jHeIuDt0PgyuiwX4a44VNUzRsNFQQlcVChZ/frN
fpp6IvRseUx1tnQlc/Dp90dMuA+tFCdumTSd92JwRp0gZ5YPFTRYq/w2W2Wuno1uJZubOi8x0vz1
89kz84R/72OkR1JRKDYw/ZTvSc+858wseOMdNqLXzWwLD3+9HO3uC0+6totfQz98Gd3Q/jyvwI5a
3Dze+bntdLdqUS0GEn1TfwGKXTwU8ZE2VCRlgLmRnQ7rNY5cDvpNaY/kUCQ8dtllaiXuy8oVxcsp
QwMDZU9/eVvEpd2+W0ItXrnI3uPi6cfuD79Ss35p9eVgQ4rlAuJdBne9wUhvbrmxCathCdCKWDqO
OFIXcK+sJO87xDjcEEpzO1Lh9TvHbS6R41a3KdV0fWUNOTp0IlgR7HI15hFZnqYM8YIqfysC7JIq
1/amfe32CWprVt2iOt63gRAvWyr+771apsj8zUem7tyXrfpaoqGIFi4eN5h3XnaNJaGrJBWGeLWd
TwDjegQSd43joiMJf8/xf3AI9Zc3Y4fsxM1q90V/n7TO+qNcGrdG26NMvrV2PFvXXhL4Nh5hBTiH
cEqhT+Bkp50LopL71mnR7ufJl+w+qyhZP6eu7i3oVgN+XCQSyCPd1OhPua+UJmuUHKHm2c4+Tas1
+7vat49qvq70QB46R8Kyi/JjiOkZx9WLqWljjaUXyfCibL1UPbdTr9PYo6gMzKqlEHLJVheZn9Wy
e3/XI7Na7kU0+tZNE7gWquHusNxpOfm4//VYuzecuBAMjmQAUTxqipuCackuEAUqCBa9RuHd81qM
IzECQEp/qXuq3FEtxh9drRJkA0iL4mCXQT1LYGoFQkUy77xProe9EW8tpuQ+CewaU9KiK/EpcqIM
iGUyJvbXVXWKQ+rU1dWbpUkj53kge0fd1dJVqdzzeeYMCUDosR8GRm/ex4Eu4G/aUx+il1qTG/CR
T1uKg+uE+4CD1BtJiEtVzw+aK2rNo0+WLPV02c4Rs077mgNBmEnoU3Uwcbk75H6EmaKV5oe8mFHJ
QTvzqDnAao8XhqWoQM39COKKCl/Di6+LQvRQAcC/qvtGJ/s1KASY5b7A8bSfPax+kdZGI6Xzs/St
I4+Er2Wpp92g/CDftYEXIz2aKoF8biiyfdTOONEgv63hL8JE6nAamvNi5+iifYFQF7fqaZUMz0il
Fu/iqxYxlLbwNTJPa/El9Xqx7HGV7rLrdUZmDdZQAnrSdTIspQWakBfC1stDxv++5JEH35YtguN+
ZLoKfbskVeU815gf1tBhFKYV6yTXAlfToh8/p17lMsFHOcVf5yrGUT3I5ggHbQepsP2IbfwnJZ28
uGIXNFt7Na9JRlWzEXgq+k0PPzuucXlYvcmeQc6jNnLMYzg9wLeOsAzzvHVnlxM34LOMZ/cGngXC
fUGBSWQuK2yNs0E3AvX7o7x01UpMinr4UeDVB5jSV0XEyF5WOWJNKHUgeC7GEJeDtpiwxkJeA6us
IrXDj2ucpi8Kd4A81TQpxjgFukXjDvnZCD4Qwozfi8h3n00pV5MsX75zW69J9znJcs/bF2uI6Uvg
aeuHVY8x5N9uwZ+ljTOlL3qrixHgih3IoVPmjbdFzv4A9phs7Zu1xVR2l5ZxIDIwKnEAxXtJ0SO7
5KOhRukGbf6mErH1pS9F+BKhV8xQrNVB1jivaxdp8VRletfVfvo+dFYMwyM3PCayKG/qNwXyUJQx
kyhCZGwNNeqEjpMteHcUGsoSqtZvVwwjglt39Y6WEtoaox06LtTumrSB+OhFTVNc90Bv531YjWq4
Hf0gnPcWzr7DhcrRSrjqq6L4UI2Fu+zKpRs5ecST3BeLZz2QlhUy6VFsgddNXO+7ytkeX7JVpvDh
pBqn0tj2RixLVYtAXOV71RVp2NHP0wqVzptuXlHEB/zUe89WWSb1ARJhF3Bd65JuLuSa+Pl+soJO
QritsEpxB9dycXdqqhWDj9pLbr0GL25Ubqrm9epBxznqJchXnVCw2ypktoZb0bfirgmnEA0FP4IZ
0fG/N0hKDPgBIU2vUeissh9W0MA5Rs0QaxTZBOFzTvddeGenvlwt9KnazkE0YSx083zG6RqruHQe
UZtpUPIrdcPVez8uCLHaKxSUoRhQxUrJfrAWigilzCxEVXKcmtTDIwZy50UmKl4xjzL1rFptVFI0
UMXbmv0GIgp9ndo44yb98lLKprGfL1EbpB+0VXT1besDSXpRr3mCNmGhrG43gUlb0Q7AoL5yX0Jn
nI626ORJuG2pU+Z4w3uTwsmr09mIjYqXoC+nS79DYiKaIT4xmnEmQwi6enA+slLoEScEJcVzanoN
KLHCLvR86KY0GT56gRtAsc9HT1NRmd1wn+dO+Qzh0Q5zlqnVy7dF9rJ66YgYCo1urAHLHtnWE5yi
obIRQ3OadHjZZIUd7Sam7YeuYd27bCevQvVfpgWeOXM2vem6NV7e6SSo5rsxbyPrvnLT/l6i4gTl
tnVgMtWlFdxZXVRgGMxFC27JSZnGb5RlxYhBr2V729UCh2537uADrmNTZAc4f3H/LXKnFn/lYk76
j10DMQ2tRr+a7kXr9/eRxO7+0+Ck0YfUt4rspkAptt9FXMEH0DIFbGAvIeQ/1MhhIFST23F6HSIX
x9YwFa+1MzPO84AA8rWdOzEqYXj/vVw6hetKvzYx6atRMVdzrUaF2emW4mPSRHjHBE5PTomiCPXF
AFsMpMDZE8HEFmGEc/RqgyipR4WS2SIb9c1Ps/HdnI+VuOotFd4T+e5XtFYSDIysPsGRWSzf4VKv
r1STYVVlRV73JmsTQFRrurYvskjI5nk8Z3Px4I91/ForscY4fxRw6qfhaJ5gjyxIAGUS6yuSFez5
hlwW7EJ4c+fTVGkBbyEtdfemDxL7LhMhjEZt+VzZOZ3baQS6NEp5iVvgMFp4ecSGwk7KV6k9IqYw
Bhnl/jHp34/tgr2XLkIc7KSXcxnU+iqA3RXaXfssWFjbr8ZFolqRlQoByy4lF8DQ6OATgEnC+0PG
Nk66+NNY4W4k1U3YmpJmcBrHOBivmygtbvIMzeJdTCUCrzsXMBO53kveF3nF1wVROL21Bg+7NGio
+Q8njB2MjJYScuAYrh+zQaBGHLDkoaWgExCgfCE6FNuZ/U6ksvtS14uHwIF2nY/IPWMRLJM1+cpR
rdF38crubMTFaZLdKxXU6FGNVZRj8NbOQn9gPvTh99wHF/3Jtlt3eMbeEamOqy4aYzaqGapO2a7s
/Sx4JuZITRgJAKlYbtIiSOovbI3qF1XGXTWMZA/tytIvPPUGPTmRPPdwt3AQVFiUDYO8rKJov4Zg
4klohRt0UDPYZyvWyCq2HwK3CQuUo2TEUOsCReWAy5PbZBinz9aap2gETMPwzkrbqXyh2K4i2Op2
qOSXHnZ7yTIjK9xZS/4Or9TZgwLp4YHiLX4RXgbsX+srQQkjuZJOIWDELhq7FNtBX0tEiLdfB+gK
t/zzsoEebfkzus5NFz3YAbfZmGz26nZhABWaf7M9XHSBRGLIrqLyZgnyLN8jaoOu3VCWHvY+aSB3
a+d7n+Outz6x2Pgaec2oQCcq4RhymTfp+Fn62QjrMDhKSId9qpaj1ABKXGU8s5p4fpWghlDITl9L
sfTJrqozJBDbEC+3uLVAOsf1USpZIXrxqtLALfdLkfU+6rHLiONPVLAq51hxOqgcKB3vGruV32zm
CcrCDVGOVKzmSthVxcwCFa9SXLisZt+DtFa3fiRVdFl1gYepWL0O7Cub1EXcqenlKzTu8+ZmUTpE
MU46+oOqmjS81mrB5S3y0k5ceiWzqZ7Scb2Kh9p50HUFNKWubBxXalzMsxsXyf4FILVe7YO2LP8T
1T7Pv4mI4xeJTuSPwM14A8R3F7QBM+XcD0FzVGvLU+bH6jfidgib/KiXGmfJswWg0g+nP7ri9Rj+
8ti4Vene82f3g1ZynvCxsQbMSpajCcBapvJ2rR0cMvHlKZFNV97AKX5yJnGX6gTp9VKHMx8g93sX
pRi7h+kdkh7Gq9FvG85Meh2xUJmSo2ObDZdoVi6alCtwbZ/kIi18OXj43pGOlV67SIZaVykHY/si
xiP5A6WQJLyy5oBDbFHHzKi2S0d/F1Gf/uJlzlHRe0WCYq+rYfw0Zjk+v9U0rl+rORvVjqmK5uqy
ZGhntL27hkf5tcTbL9qmAuh11dDfuJXbFt/LQMTVN7sI5+KZCDo7uEkQBbJukky4GBPH7K6vqwBt
7pfkJzFeBvwAGVWdj3+CBv+javbJUvWT8vbL5qF6o7uHB333pfm/UNQOqDT/9z/Lxj8Vtd+nD7r6
Uj4pgx9/4x/1bMdWv/tCOQFlFqo8ZJx/1rOprv1OIVlQy1T2sQZJBejPerbr/U65y3b4j1Kn40j3
X/Xs8Hefnynlu5Is7NPIf1LQflrqgpLhS4riVJafFp+QJlvqtajnQ4So7iK/WIt382gM/qKyeqpl
o3g2p8LpiqaYDomevpG4v1ltfIa1dqrp488fVUybbLai2qrmg87kepG2zuvcK8cz17enGjcKjdwu
kCiLDOXfICl3c11iRBl519sGhc/5uOeqsfJwcpPpEMjhFnUhREULzpvbGjdu8sAT4Ac80HPok1gx
5RasJ3WWu3pqXIzbu5mzDpuGfsRBtZCcNhQy1Ysrt/XdZLjFaZLpkI94aGM8vQUr8nOVL9Nu08iY
1LYlWlIRrWI45GFzCMPiKoHg++umn1Zx/xVAJn1tyjlPR/kyHgoXpYebkTuvfr+61Ke/aJjF6E0s
eOyyLR6t53515BX9+rknPodJ6gmHsWObmgwHjwPmXum63YNAPXcFc6J110gLc7hmc7XMA95K0wOn
o51T9983ddw18oLrlk3Rlx7Gfk6jolfBWhXPUneNpzPwqBNdN8vp7qI7thyRPswdW/zR9cCmDMtu
U+dN6pEoIqdYIuxMxZim92VZtndd4J8pyJ/ouXv8+aO0pui1zHTDoGvrDnHRq34e327qt8n6w/5v
qLhQRWJOygVTmrGr7v0VweptzRtprbe4rh0oFyOn1mSv2YT4aG9jMbStdSOvxZQhExsV4ANaoVxO
UMzaFdH6alvjRlprmjXmPErXO+UphKojp/nKvW/+5dfNHwPm31cs/0oPJuMvkagxNDaz0Y0tYCFW
MUUHkGHl63ZVC8f9ILWf/fpJJ2aPeYnT5EMYpG41HBCyvIs6uz7keTyfge2catyYmmFQ2IMYbH2w
ylm9zopkeGthOb+t58aKO9urJ/ugJ6iyJHvuhJV9XS7ZuRveU1035mYaatyXJg/BRA5DuLdnafpy
TiVq39t6b8zOaQkxLrAZmqrHZGTI5Hih2+HbtsaN2clNi6SWVOpD4wn1ybKc5SNMA/fM2nViaExa
mlZjli45k7NJBgrBquNGFWHDX3f9L5FeXN0eF8xH2cwtWkSKY9kfsi6YfrRF4D6vmlXeWwu2YCis
R6jcqcoLNo3UT2ycmX23lTVrd7A0fvOlLd4mM8Ycv36XUwNlXNFOomn70Ccz22P8LJmTHwg4b4K3
M07GUtulblzpiSWlwKQaTMtb323ebOu2sdROw4S9ZxPqgxqT28weny1lvN/W9HGkHn1dkCoVbWPP
C+9iRU/V+hR0yzlM2qnhNhJCIlU9NiAFD3oAr4vKPPc6k9t82NZ1IyEMTlTMGn+Ag+r2S4Q+U51f
bmvZSAUUMubcxqnmYOFAnvcTV99yt61pIxFUjvTcBGbboSrkywFX5RoD7i1N/0Q3sxO3Q2Rcd4fW
Uncet5kXQ1e829a2ETh+jA/3KpfuUGTttYhmLhXnTSMCcOfpDNQZYqC5hT3uWvUfADNdWbo/w5v5
6/n3E22sbpp6whikO1CCvSt1sc86f9NaJ9XxkY/iJkiafIkCRx+8xv0+5QvanNPGXhtRs0qdW0OB
j6ODUCEQxAtw6BvH2giZVFFtckTVHWJZ4+6hEc1Pt+3uqIw8HZGmW2arhqB+mBPg0lOdI3bMjcTV
tgloxE3juiJpZwbFCzBWxBR1yNxtn9JkhY2g5LqywtgjaCq5E9L6ruT6Y1O3TVZYICTO24JM4nje
52Sp0ZTsNi36MjRCsp5AVWBF3R0YG+TXHhQqnts6bURk44UBfs2MdYKZTu19o1iw7SuaQKywl1wc
NKQoWcXfkyHBLGQ6h+Y+EewmC2xBIjgbvLo7uDMWSrocHiLH37QgABl9OrdDH/pdS7H+ILFy0NK5
ysGVbBtsIyRxpHKoKBbdoZ7s+7ETH6MyHc50+/jBfj60/MT0akJYvoAROUKDZrAvhrbIUXktyvYB
XE+AhX0WdpsOFjI04nOpYLTaTtAdxmW+C3r3s3SD15tGyKR9qThfmrln8PsG6ohqUADi+sHZNtlN
wGiMYaOetcNar6pnIkSyeOw3lTelNCJ0WpWfqZK1fl3AH4Ul90aA4JozH/fEfJdGlNbZvGJEivDc
wtUfDoVANIptYfoTmUsFTrwCozg0R1t4Lrs7AHTnGOun+n38+aOVkz3h0EME7ajfhZf9/Ib95m7b
RDGitOeKMVcdLXe4/bRNgCfjGSWCU302gjS2RyucnYixFphOayHf1gWX37/udvDXUWpSsOzRs2Mx
T7jFOG2u0TXwWvW6EijjvI+GQL779VNOvYIRoKqDrCEyBofr4ZscDb42jLaNu8nBcpOC84hU7SEb
2904VzcjW+ZNvTbx8nlP3tJu2B7s/nsPuCDL3m9r2IhNGytAu8bm9gBfFZxMfpMC9jrzQU8M9R9u
B49muD/gD1LVkqGuEhzHRkSb82zjFs4kXlU+WC2sxFlCxzW7acHP7JY6c7etRibxalCpinzFeIeV
RIYRs9k13/gpjegEcT9PCSbChznETKrFp3uONpXMpEmvYnA1+HfCU1fBXhfercOpcNs8MXa1OdfI
09wIBmQWu6x/ozCc3dayEZDOFA/4rDHU/eTumjC8rjJr29Jg0qiOYGDPThkPr1y4vQcDIc9tKU7M
bZNEZcP1IkEFmD8W+W52SVexs7HXRki2flXkGiw6RyrvcnCL22VMtk2QwFgrsQxpq0x47cFaM/e1
7w3443m4Bm76ksExsT+Kd4f7LemGPrnEw0DD6eTbXp07DB5f/i+2cKa1gZz7ZI0HCodyBAVz7Q8U
hZfZ8Rpk56X6PoJfBo5m+3ibb3oZ//jhH72MP6zzLJOyPcBmOKIsmgsxl+ekB07MHt/IAZxUcndc
SV54Emh3t9pd5+xVUdfndAtPPCAwHtCtUQLfgt5r4ewmv/8agYzeNjKB+3Rk8gjwb71MHSbUa3a1
Rjgyrl22sXpzxBs8Hvd2cDAXCNP2MM3LAZfAZwU6X5s+aWBkmiX7A6lD0/Uwv7Ir9w0s9v+I1/bP
axHki572uuxQ1htyfHv12h5EAey/tK439dqU4g/zcpBZzIlCyVjnO7tQ6lon0byJlB5KUxV/qrsJ
0G1PZi9XPCBSDqRi3DjkvplwOt8OLJVjqb5m/qVK834nSwQbtw2NkXA6R7aRVzbtIVgjeTnLYLmw
s20VYQibTz/pUOK5l8FOOnA0umzx1GswptvWb2OOW1EvxZoxEeWI0vOS3+t23JaDTaHxaGiwKlRZ
S2Zpn2dzB//mnGjviZxiiov3tqumDB/2Q2/ZOyVQk67KV5sGxKSfznCc3dguu8MU9MVlDNAe09TC
rb5ta95YUTPAGMAKF6ASZeq8npNgvunXMHjY1roxx0M3UmWStWzoMvch65KPVhhuu6iBxPh0Ei4r
zhqDU7SHvI++CKt70afD1raP3/nRCpcmBdouAbOw6NSDk0PzcJGQ2TYmxvqD47GofcEHrS07cq/U
rBosfCEJjBtnjBGdrQ6nylWEPjBcF1JpuR/7bON0McIztbxicWpiSPTTi6NPtt+KTZAIacpq115b
xIkTs0WyEMYKwsMwnjtXHJeav9ghmYgj9M6FhW0Sp/4COO4rp9Vtdh16FvOlPHIwwfmvwfts1DK7
CoNG+7vE6/tx24uZWI9x7cHntgP7YZldapttWKnHbVfe7CGfzlRAGF4RFnV7SKf2BxwnbIpluw2p
BWP1aeNWlnV67I+XXBomeNU4zxJ0TratUCbuKFTWpID044rQLu8rL3zPxvXjphAzcUeZ587l2FD3
UvVq/xhxxwK6XePGtq15I4KhwUZtXtFzINz3Y9R8SlCW2di2Ebw2eIukavieYShuhqh6t2p3W4XK
NWJXAOtrNVckhxnm1JzEz3XYv942Isb2UVtrimN1xRT38NqJYsho47CxwGPiaqoxLTyrO24eIYo0
nAPKvts22iayrm9iyAqSo2pqBx/dUV7nxbAt6k1smhqqYrWcic167N+MwVReLlVyTpPpxH7DxKYV
VNKBj0m2625835XRXZ+H26r0JrYIj9K+HlOy1VqOePYMLXRJx/66aZ6YQgPsY/wKviuBqerPhWrL
4dIB7rVcbmveCEzsz4C6V9RL9By9SiN0krB93da0EZcpUt2dc9yX+khYQM714O/623Ah8g+No0fb
Dd+JhD8ip3Do8ZiHPxE8lGLdWI75QwbkUeMtXvawkGwMY2X+OvLmu6rJt80VE1Q0rNpBdZKm5y49
NBGb9T7ellFMSFERdqOg/NwccNZ9787Za3f0NjZtrmrT4k06IujDIcPbu39foSN1sWmamAifuS9g
Mg5EfTB238kBt21ZbdtLm3ItvQsxUnXEvJ7TvbDi52XYbDtHm0LWddqHctZUMMWaQ2JEeHM6Z/h5
IlOZStbz2ussc/LmYGf6O9IrL+L1rErlqbaNmITMgzPiSrd9NR7W2HoBqnzjdzTWSkvrhHorEelU
4yuJUZxS1jYswR8KHY/iMWxg9WHsQw1zsN8lvn27im3xKEyZ6lqNtreOZXOALf6utTEqid1m205T
mFLVenanLD8uaLBXrpeOxvUE9XhL3IgjLebxgStAeKbM8o4zSx1aV8PqqI+WnPpN+0Fh4oecKIAS
07EuBH60nyf1MuHGdVvHjVNo6bVAq+O2OcxW/GkM7TeVVWxCWgsTPzQG8+gp7KsPLuaKF1mFpGw8
LsmmmBemyI7fwBMdE3zEJwvN2qHC5LTpxaY5LkyZafYP0KmzoDmIoXoTavVWJ/OnbQNuRGZCakrS
nmP/hCDiJRpRu0V053ww/zqjQNF6Og3l4GZhPDENm3VML3yVDxcCJZlNPTdBRNIqxro6lm+tObnq
c3dXhs62j2liiDJ4TIvVUZAL+mnBz2lEBN8GBbWt40ZwTpGedB4s7SHKcX8IZnXftv22UosIjRJR
1Q9BH8Wkw2HwIFjkmDOn9jZQjjDBRAJ662oPfM+5n69jP3vXxf2bbYNynEKP0viY50hcpOwihI/d
tyvFG2TyN6FC0Ix62jZqKkIEAyeebEJ8vJjK9cq39TnfkBOT3NSRRtcgiUakZg4pcTPZybcAl4xt
edwUjp7sKCvWBFwYK5yTXjR5Epc7HUfNuVLOqc4bEapmF5Zt4zeHKGr3chnfZk626aICvvvTUZ/K
RIvyWNW2kH240MkQ76y59bYFkQkiSgqI7xHLxSFpg9vA9p5JsbVpIz6BbXhWUUB3m2svu2ib5Hs6
lsm2rGViiKIZ7V8tZ/YUXYEsxHi/xGpb1jIxRJWftb72wRDBn7cuElRBLq0l2FTtEKYG9IpOgxXW
DIpdZLfh2r0okmzTWRAByqcThYK2FVStOtZoMhy86/557W5kR4ojC/hxXonFMgDkJ9kOesh2smjv
10Btu9ASJo6os9GWWuwMjLb0qLvVr13b+rIpH0ojML1lsLxWkMd93BEvJFIxlz133tuix8QPYcuK
BHJyXDs9/7rL9btRBu82ddzED3Hk9jxXWM0Bb7E3YyOftVP7flvTZmC6Lkp+FYCqCOWQCvmPfJsH
SYhW6NNpkoVc8K0+N05FCZoynGznujoa2G/ruLGrVVajJruYmgOyKHt4Dg/akh+2NW2sm3NXCmR2
yCeZRjCvSi+tbN6WqoQRl4VuIZjqmLqsljX2L6mDSlW7cZoYcenYdT5rl/k92sUnrxxu/djfttz/
JMu8IFa/ID94UF65U035elyjbccTYUSl22YtMqYc2gBsFF89BBuv3Bpluk3f0gQROVE/KXiIHGVR
K7ouZfti6XSwbXUwYURQ0F2/HNnox+4r5SZ7vy82tmyEpfQH5aC4wWGzbaYbFAmRsKsDd7dtUIzI
VAg55V3DRFFi2Ffj+nx22v22po2wRGymzTrJRFmD7Dpw7VcqV9uOyCaIaK0WAYQalIbC0nie8+tK
bSvlCRNwU9YBkr8jCVZmTXOt137d5105bjtqmpCbGIWhWlXcanRzcOs01qEp4rfbhts4aqYqAd7Y
ghQKjopCfrpfxDZukDDxNpE9ZhJ9NXqdINSjqLolxbal0sTbsAZX7jozSWIhbqiuP4/sbSnQhNvA
B4irxuJDLqn+VCqn2RWpH2/sthGUygkRsaoI9zWxL2uvuPXtc9jPYxM/X/8KE2lDlbCATsf179oq
4X8ugcV+TgO3767tMQ/WGxX29v1i+945q54ThxRT5pkie4RAGAMVKv++jd272qm3pVwTe4c1OjDC
SDWHqg7LS6CKn4ug6belLhN7h7+ndleHortEibuoiheeXDZdFQgTMsRSMaCDRL/7vtvZvWwvlFdt
g1QI3whUqdMBZUrGWw/pj2r03ukWxdtfJ4Fjbv2ryWOsoHGSIH2Z+KhJ2ijgVaJ7PXqZ+BAt07ak
bmKHIJaUrpplw9a28i58XX/JxuxcdeXE1DfRQ9QR0mVxKJGX0q0uVq/QD01au9VlHCE6dxlj/3Mf
1fXGDOEZQZxGXZfVI2giL+s/OIt7Jwe9rRpqqhfpoWpihVzYYVUN7J6yKy7QN91G8REmmKhOuzTq
mZWHahLej8S2B6A/SBaemUQnEoJ3/PmjYpGDCmAnqW8flmBY3tnRnH3yujLZFraese/1ilZ0Epm3
wzqJ+pnrWNlFjQPN/a8D4FTfjY3vbDVzsY5c8gVjX3HxpEr8uPtp21naM0J3zWGFaZ+TRjLO8KuC
e8sbt6UcE1CkOPhPwqFCxy1wVqHU3I7dhUjWM6vhH2iSv8gMJqoIhbU4q1JVH6ZBOzkt58sLDTYh
3c3zOPYXoRzqt9Ri29dd4tjvquz/c3ZmPXbq0Lb+RUgYbJpXYK0F1aUqSaV7sXZ2EkyPaWzDrz+j
zr0PJ957K5IfIkWR4qIM9pyeHvMbG+wGIjrEPxKABe/FFsbtdey29B7Ac+81AaXWZAwx9gXOvtPX
LulhgSQb3/zYPAYoLoLiyh/A5FX3ypMYS82Kv+nIwfpzetW2pbvipIlW5PQVmJ/Jy9sm+gEZ8uB2
zLH1J+O0H2kdYfRFtoU5QC9sfrg9t7VHk7pbelXPaUX9ITP8PhncOpbBzv994fJWz2nEJ2B114vn
93kMtp/TM9vSk0DA7wRo3rRi4QxboeRBQ1DkNrS1CwN8y+Q+YWiSttdwPQvUBt12YVt4IuaGor1D
YT7YXud1jQvA5Bz0xenBbTHbKNeZDuQcUT2W94ucYUGS/qEcmPx7GLelbKs+xxi3Rt0daPhcgABd
1w+mXlJg3gMJpbHqp/doe+WwUIum3u1F2BK3QA4BOZoFpaVpa7/Q6DwQgzvZuh19bJlbY7SiusfL
wLnkp0hhfjB5f7u9CStg9ek0LmmHoWnwiDaJ5XScEStUAZm2qWbBuLXp8wQeABvw4U6PbAuX2LE2
dRDItOrqkxS+gqX4CH642+DWfLR8P8coxuDUW7KYXaP0TwZs/xFeiTUjtejD1aDprYrHsGCJzHT7
0e2ZrcDNziVgPRmxDXRtDqpIluqvbiNbQbttjU5guRFVMWU9SPRrmxPQhx13Rms3pxv3+nhoY2iL
/bVIdiGyUwB16vTstmYJGnEQ5tMlqlrGmvuYMXEZT9n8ISn4j7dpy5YMILFRH89RlW5h9xhMPf8o
pXHcH31rY0+lF9DVRKxK9BvtmlxlG7htvbZwqV16bU6lWEV8VQTTtwYeK24Tzn4PoU2aJBq+KFG1
LXM28R/ydMyqbdkS5TuMlniPkbd0LmpK3rdkTtyKhLZwCZSvvls4ZVWr1Tt+msdVO14dg+b622ng
CM8WBleMVb6Eg8Am+QDnkcjxKONbi7Meo4ayU7NqYOGHY2ufl5W9d3uV1sokCTpDYHTDKsSGaiH1
3UKdcnVmK5e0aucE6giGzftoSrLue8l74abKY7Z0aQnilkDgwirsK+Iae/5WbNMgnJS+zNYurUcL
940BS0elaO2M2R3b3ARduOf7/UvRGlpFBpeAatYwV/JSmME7bVQstVZlTWVLzuZg1UGS4ZK0u3+B
FZebPhlWU78/9xx7Ke/g2YSN6s01Z4JRhY8U3SlAoMH099E9FE/XAO57FdqVHqa9/Tyd1Ck6wHXn
96E3KqhYB6z6dU/av3BkjHWu19ZbnXYVZhOQuk1LkD4JHn2exS3EQa9cNuL4Tq3leYokanzhsaoB
tqnl45bTMXJcQ7Z6KekVZAYBBp9qeOcQCLpyTVXk9kptAVMqo6klJGGVrluAUCjsOSDBaOrWrWeD
2SgktCzHuAJbaDWcc6HOJQ+C1Ck3ZLaCqQdyXvpT71cr5zkhvAp14JQu457k98/xgLZao7XCrxqg
2yWsq0SQXlz2cmazkGAZbfpxrf1KevLDHPQf5eA5CWngzvn7Uw+j6LtZqLMKhuAT6BwA2XXa8UOx
FmgEe+UtPpOjApBaAc2fftaxeXGbEitydsOiTjmIs+JoiQxQv2nUx7Ub3BgAzOYfjV1rgrCNTRXt
0WM0Dpc19Z0ScjDnf5/xQ8CJTZnTVOnkl2IN8q0f3D5BW7d0cg82ItzgqSXoj/pIP6LZ3yk1ZDb9
aDyXN1eU3VSGzeIyd7W8bjyebk6v01YuoQ0yBZ2sNdXux9m+9ZdRcLdt3FYuRakmKwKnrsYZhT7c
PHbZctAvbs9tBc8pQm3Cb1JdoQ8aKiD2OO1uDfPMVi7xAP5y5+rtFQr1RbyKqoup42xbC3OHBdba
KKGqZj0ySoPMY89u82EtywmsORPDPaNqI3NpE35V/KfbyFbAbOkxi2mnO74Qrd9HLGZlMsMU02n0
f2iWpnAwofD3ShEZFwJt/pdQu7Xgw0v29xUPNkYYwK5pr3rNioGRR9j6uOVAkXXKjFpqmmSqVTWH
+9O6TwWUaG6RwVYtqVDWlMlJVXJY+wxOEZXXJ7/cptuKlVIb2R8gV1eCxZVevKJeIrfAYCOPklQl
AErjCzSwicv68Rivwt88x/m2wiUzLUyHfbJDeBaqi5emLKvTjRRu02Kty0G24Jv6Zq+a0Xt/tvra
dNF3t6GthRkDdmCY3+4V8bqKB+ML/CM/uQ1trcwDDj1dw7a9Ah7rmQfpp2B0k+EzW7QEgqfacYTY
q7nrb70+ytgRdcJsydLawrBKe3jqPoAD6hgH93Uf/+00I8xalaRvORrA5r0Koi+1ry9kbNwyQZt8
NG79hqQ2xcjohD+H/SbZn9BEEXajf16RMRt7FIw9hRWHhv3YNB/pJR6WuLkovgRfa1x0R1kMBzK3
OhOM33/fEc2mfX9Kd2zmYXMfgJYJr0C3ndxWMLU7TQVgB1uVwkKPo5XAX/7kef32dP82Q9by5Gc4
H8FEt+poNX9d/bl54EPsxjpiNjEoimSMIORtVTgIPwMyOL4PzXS4hXxbxBQL1e4ta7Djjm/chLTo
6sZtx7VFTKFPEx2ClF7pLbqF6foAIKRb7marmCbcvQIl7a3VuaZZvPBy7mK3k6DNCzo73KCGWmxV
9C1Rl/D/u23BJ6v+OT3/v6/h/xrX/8c3YuuX4gjmanMPh3qiPJh5tZXZ+avTrmIrldK4xe6H8ka1
ezEgLW0JtM+flDP/9djWgoRTmvJFj9lo4o3fa6yi0ova1S1q2lqlwUSzhjvRWi0te4VZ/ZCN6bq7
LXhbrQQvK+lDKb9VtYfLwH1pXmfYnbqdqGy1ErQTYQrg1lol6QCrurhsDXMrRdqIIyHitoGl8Fad
pP/QBkvBeuNYQbF1Sp6BzzTMkrdqUMEv0pJv004c64W2TCnakiWBzfBaBdNPZrqiS5vC6QO3FUms
32XAN0w2n84cEo0rqCNucdNWJOnjCObl7YOuh1WX0d4tF5Zs6x8217e4/i+BwVYkpd5I9hgwBoTO
NrzTUCz/JeeBwU+7ayS9bN5akyyUoCq7ffO2RsmHpTik4vNaido/sznZZQ4LpD9cv//HXmBLlIZN
Ui9R/VrBGBz2zlE7F/E4jG7HitAKop23mSFa8PnAFst/6EmMKL04MoOZLVES6AMXEIsuVUpgnCeG
4Qs8493IYcwWKbExAEc9kEs1pTEsV1+aOvrg9OXb8qTayI2iH2epYHCZ6TT80YnJrUJh6zQ20Zhl
bDH0MqFFCZtlFundrYWQ2UoNvRrdzoA0V4MHN+plWvwi6t3o8sxWZOieTM0506UiBPyb3n/Y1skt
INlqjDAJE632aamSA9adMc/Gwe1GnNkEKQ2DYdjXDkvVTPx6zj8Dn7vtYbZZmG8SYLZ9oCRJEBYA
BuTJ5njOssVk0dkEwgP2qlq6MdtTkyXz6JZn2UoyeCh3aE86ZTVMdf0l0aZ5Pv06+O62cKyzZzqJ
hMPJS1Y1GCys59lgHFMiW06WbIcYd7i8VzoRW9Ede5vDkd24fYG2pGzaJw8QW4wuSXvrpr2ENNyt
UmvTjIDuq+u07gfEumArYPUylmKHjNhpxm1V2fzWbxaeY10RSMmQyr0ks+OFnq0KavTAGu6bFlIV
ArUwH3v9aVjPwY2jzGyiEbYTzleB8dWmSSHP7tvu9Y4VRFsbREUSArHvsVKt6d12hFkMYKDblFsh
UzTDuSjaxOXk7YUODFwTejCN3Aa3CkMHGCS7N9OopDCjPqE8iojb2rRhRv7WUCmbRpUSzsrXRNTn
bTsS5ZYs2togiNOWuGa1KjsvevCEuKRqditi28KgKVkJ21DELuF/qTN/SR8D3jjentq6oF7rNYC0
TpXNcnxc4EICt/PUMe+3lUGpN6Aqsb5Nyl7DOS5OKhDJXZ+c/V60CWEsRrVJ9zKtAWRNAh3leH63
IoKtDxq4UF5vYgzO+Qegaz5z7ZZw2uKgZZjH9RhDVXr9nJNWFLGK3RamLQ4iQh6e0MGOU6EoVJBA
H/SX06q0hUH7QgZFo0OVPmu/9t5w1d3iOB9WyESQPBYxaVUyae5n1VzT043+BxPs37+QGdd4gRBS
laod+DWtPZIpOgVOB2bYFvw+OmxLSIsrDlUuJi6k377yU766TDe1ZUFq6FBXkbsqt408BnUNeG9A
3DQH1BYGIfdWPVzk8QEy+ZSm8YRq8+K0VVFbGhSPfjNJ0alSr2eOH3QLY+X0nVBbF7QufseaDi/z
HHwvi4Pp4rHTrZRK/yELUi2fpd+rclpxzXF0Z3QBBf+H29u04iWsKRTb0Y9cTkbeziHKMElOUYfa
miA/2SbUyTF0zLq8X5t8rt1sV6jNM+ILOWTcYWhjzmuq3iAbqdurtPVAyy59sPmxcmDkumXT2L4m
/tI6JRDUlgNJtHqxxYyqHFs/Z+F+GSO3nIraQqCW+bUi+FOmmv/C5VUuZPTT6RuxhUANTdtz3LBw
wpNeJ39SWYJqu+OUWJFyHI51aVuhymFqPwTd98mLnXo6qK0EkuOUBuuEyQ59g5jAbrXcnBJ7aiuB
fOBgp1ZjspsVwJte3NCr5HTYoTbFaKKAgBFcJcOGfcwi2IFE4Gu4vUcrfV0IVko3tKqsm7Po4mqb
J6fgTm0JUB+oKVCet5dGwGd9FxmMip2uNagtAfLlckh/xO5Xv/luNgm6nU9H3xVqi4DSuo06UuO5
03T53p/sg+qP1m22bRFQ3PsedPIYW4QPO0ly/zwdR367lfw/XZc9EWfk46BQ7vORHfznnHx2+kBs
+c9Wi4htBh8I9DQFlNyZ7qVbMLCxRf4ciWUdk72UhkWAgUCluHWr5zh6+PuMiKSL6v0t3V4J2QuI
Uz5T1RvH6bZC5NsBO9YLHn0Nj9tsjpue3Ah01OYWkTgITAxftRI3vDKb3tAxae24KG1y0drEHMWN
cC8X2qX5PpzyxaR6/UM29b+VgH8W8qktA0q3E8elyV9LHxVZv/QPsXhPYk53njOiev6hb0mb4BZy
0eIGZsMCsx6m1XJbUjO1t94fGpr5R2q6J3EaqRsYYvbUrbRIbR0RVyzCBmrWkvThPWtNAbKV22Zn
64gS5SdLm64YOtVBpplXdWifd/uSbSVRM9RMNZ5ey87fL6bFDwBo1g2TRW0DtagOdzHwZS3rcRwK
po7hAsf00C3e2moizmN/gObnLQmOJVKngeoafb4bd8vMbAxS2w6iI/6Ip8ebrZpWiod005FjbhZZ
y3xPdQ2v0GYtpXoFx+mx21u3w5jNQWI9ciel+7WcCQf2kJBf8PX77rRl2yAk1XmMDzDaLM95+EpZ
3eJKxM2mjdqKIjWFVMRBt5bJ2pRNnzQZkW4SRWpLis5zkF2CnoTSqDnIpFRHBrBq4rZl26Kiya8b
cxK8S8jBuyyOw7cG9NONRENtYdGu5LRuEnO+Iy5kNeFTviXsl9MLtaVFe8sVYOl4dM7EF3/TVbh4
f7h6pYiG/7Jj20oiFTSnUJTjuYO6oCYs09it+5DaSqJt2AYdrfhUAjLRHA5NJD87t1t0aqOQfD33
rMEWW/Jt+jqZ+hl72B+Wz9sp49+mxEqJlY6COkl6VKVSOt6DLjTe7Wl4+OgrXeNvbm/UKiIRNML5
m8+wjMY4yfS4/s3V7FaSpv8QFDXwk+3nAPGCtbdg/WrGxC0S2XoiRHcPDaQY2U+POm9DP/dhPuK2
QG1FUb3NZB5PDC5i+chlj6sX6XQlT21VUWS6aWLomi4jOnvFEHXvvJo7Fh5sXdEAANDi63At+7e7
W0ADvg1N55jF2gykLdTn0sx0LY+2eaTLkC9b7xaCbFURl+DlxCHBN1g3DQqlgudAubkZJ0IEb6Xf
SzidE8GsJPNWjiIscKZ3uqCjtqgomrx28CAqKtOmv/FozJMhctIrUVtU5E+miQ5g22AM5qGPQmWi
cbtboLamiJk16QF8wGdiSAY5SBI51bqpLSgKokV2i4eBFZyfHr06bbK1jdyQTdQWFbXpnvhhsK9l
zAddF9ssxzqbxYwGGaet0JYWBaB7JuASvr3NOZ/Z/hqGbj289B+6IjbLo5FI+HszBEUgTKn3VLht
V7aGSC7xDN9opPxDT296SzOR+m4fuK0g8kiPvq8eQ4d9fIcSSiFmN4dKasuHOMg0pwoVPnAvFY8d
HzDnPa5G3d6lFTrfZNvAe/pjScOa3AlvF9ch2RK3xWnrh86BpguREqM3ovGzqV+nITdDLd34FNSW
ETHvGFvWz2PJx6HPJHK4+ajdIr6tIxq2YJG8k2u5L2cGYdh914hXp1m3VUSiXdNVkkGW8I/dr1qw
M/d8GAa4jW5Vlg7UB7elT03ZpCiAs+k5aje3sGzLiM7QY0s3n6ZUxmsK0LaWi5l8x2OzrSSC1ncV
0XKYcuqTTzXKvtnIjFvstLVEvIOfAQnkUcLIbwXYSgW3Ne3cCCzUlhMtAV1w48pNOcTHNmTQdIRD
nspD/3R7pdYyFeMEBpDBK/XwyLtuL5H8k0bk36WcNLAS26kje2MUXikuXtWvFK+XXupRL39Pkvag
hQEo3n7yznhY3SovtszoNP58xKlvymh7760eQDuOb8GWGJ3jUFPoRE3JYI2x7X22MTdbAmpLjLyD
gk6eYJaEXt+1MbkRR18cauuL4uP0hq0hpsQRAxDH6eyzZnE8iNoKo5py0N/XxZScNt0rzuvenh1L
EP7pVEf8/732+pfTly0yageJDtwuncsRzc/0I8x9xZ2KlMcexIYG2vfAZZH541p3Dbx4j7Nbp79M
pMMDnCs+92rIGtx6jRIOxnQ67+BWA6SOOWuxfCBDxOQ9Wfq9uVuUPLan9aib9NL56IGuNnDglmLs
A7ZXxxbp5JHCpYxcRh7C1kGxGpSHjLO0/kI9FiR5f2ILKHoup6VYWbSrLEy9XpdbgwLAMw12j127
zaf1LTLQTT3rOaH5yQ5jLripvFNDQD8hidq/U3/aHtmn+WW8iPc44ou1Tq4r1M5/7/hpR85gFhKV
4PqBbhQmfvLLw30kkDg45dSAHjRxfQ2PiU4fSBuoX6cBzgpcr0GGsEWBfUQ1mZANP8h44taLef0w
laKN2/NTO4veXLck8o5rjLbTpUILU5/ce2uq5CMb2Bh+Axb92MsQVgtNnkRb+7rWB6tzziBJzHcy
zX011LpengZQQ4+PERxHm6Kb0OCXd3U6RjmcCRi/buTk692bGbko/LE76DvcMDc6S3ngpd8PTPpS
gVG7w7WyT8P2c9Ma7leeBtqgMJHYhmsSDUGdpyHuBy5RbLx3mp2CXsBnOJKc0p1H746mGd/roG2n
Sy32kb5MQE7gabZxfGPZTYmfy3rtk8xs7dhdfRBvwnedCJY+l+DK437qVKC0inFA+03caQj+Nd1r
L0/HeNqK00CFnvt6IyCtSx4B2UToNN2SFAK7TNL0/KRXyLWyNkxmL9d+V9PsPPa4uwI47aeXYd3r
Nk/Msn/e+56A6yl8vd9CFnnxzxMEq7AM+UzqW0jgfJ7tcwi/Hw/4pj3n0tN3sc9jwLshmanzU87B
X/gxK2huca/ucNCfowz8x3n9srfJ2mUopcVp2bDVVwARBaikG4pVlG1jGO3Pe0oPLrI1qNWZtcMU
HgUz3Buve5ccTb7W4AjD/OY8eT6NE/qmdRgn62WZA8hmae/zJg8S0dXXnq/UFAQi5r90WxuVef40
wZdjbHdeJH6Xqo9yp/FnFA64KGbN0iUbuOb6tuKf+3JPwu3Mml7S5B2uDqI1AxZZTzc+JPi7FCZm
IvMi2cO2vgPgxxTLvovjCzlSAR0f2Pft9DNu0iUt/GbYw4ceKMyfwdkY/+Ylnvl7gYXKt6Pugo8k
GbsINYvGW97zujt9AGYifd4zoQHEy1u6zOSy8SCiz3o4mH/d66Efq2PnwXQTOu5ktrJdvZNq78cr
1la45xNb5h+6oaiccyC09xL+QV578w5Vf04jtHDPu08lEJbLEL9qNnl3ncK/ZA2oLvHnbU6Gfr6A
ldlP3UWvivYvTcT78Rdu80h0AVYmSHZoiXkY3ZktBMIvG1XNxJh3uBaawyzyw+bI8csey9Mc+VTd
pEeD5GHW89s34MU1tqV6rvG6cC7kH9DG1pAP3e41I0xLV05kNssaVbSoHebXkfh+8yOR4VD/WOFC
IQt/4Uixm6aPhvsG+G5TjRE5+3fn0kafetN5Yd75SrPrMol9fcJu6pmcNvsUXXFzGgcZ8Hfd8Ir2
kTB9rSfC75IZ9/poieZrfTdHJvrV78EA9S6NR/04jiPShWBQ6+eIpTtc18Te/tp6tT1PwvA4G2as
KC9fz6AbPrT76fGCnMgxMhDadFg0yJfkzZ/xTfheJJInk/Lav3XeLutLi1TNy2US1+ElRpdZXaxJ
402ZiFfmXVrP039FYzLKaurOIjyxd2Qa951v0/s+SBViTYIEUnCaCX4AL7y8O+v1MjfrS+ct6XnB
lhDjCeuOY3ceE07969Zzn1QehBkTKUJ0uHySB0O9jERr+tdCwvg+CSf9GC1eO92lcTOENwaPi+BK
sQi2RwTAu+GYcwmO6G6ax1RHDVpWWno+JtEoH1DWQnQPoRsJ8iMeeXuduliL7KC4ccmwQNNvICYe
T6mgfZwD7fw1aGX6g6Wy/h7M/jy+zHFz4ktoiCB55DdJYSTpEBABKwR67eAAXgZwwer65jtVyVXR
br8bR19ecAElCsB9xsu08VtjTEn9diqYQLl+jcPbEhI/S8nxjg9myUJ+DlkKOFwmgHjCd9m+II3Y
sx6duPluPJ2dYBJ0aXwWPI72jE/x9NAGwaMhXcHi5QvXnroGftsUOwyRCriUP5zxcqCU1yVescHV
reCDSnMxeSrNCDh6N1ODf4XduY8f06T/uB/Ljv3cfI85366AY9IiUp3+GKt6KmQLZDfIAovMU3j/
7fhskxrbDzPmDkS7IIMJ08eO4gThYYdHaBtfj8TDfljLNKN4uTk0FCSj5HgkB7+R1jymavEvwN4b
+KcOIt/irsmP1X/qo/0rpjG6SJAbSxSyvgvKz0sY6gKyVl4MR/sLfiTNxdtxo5zA6AwJgOmvwojb
MXCZ16m/5f68I6zs5Nkfknf7Ed+FM7SCDYPEh8XJmMX1fhuoTB9m2j/Wwugiio6Xflzm7toY7ys1
CAhd3d1v6nwkNZ8yTtbXSXfJ3Roly6XW0a+uUU+8w3VxPmIOWT9tWAmTyaWfPODIeb5FAGDZjZqw
BY3eBgusgC/ItkIWrlcRRl2WGKHyoBdeTmf5vo55XAYbBxN98l9QxwqBQenzUARz1u1L1s4+/k88
ogtBoTPp0jPaVShWRHVGNHpMOhSds2Xs2TP86mNEmrrAL8TH4oSnp8jm+FyfA06iXzqqt7pIVRN8
bKZwPwqpelz0kKDt2gfCCEPtQO3keILbUFxof+TixpNedDl+PxLkzBtqcoX/ODF3/hSSx8j3xJRR
jl7UzCxT8vd0sLGY29BLqqSvo8/zMDCThcdmvsAnMvKv6SLrz7rv9YqcD32hd2lAE4MvcwGXmc/N
+ZpS3D5dElBl8+EYg8+wh5mWbGmb5XM8S/5r4bg5vR+GHbOzd1hTWE4yhuF0054IICiUPUWe6Y/3
y5jy8S7mfhJcl4D7UFwP3kYvM1kGWiT9yKF2GnX9tLJ63W99SLtvw7l1b4p1QUcIkQU+q2BeD437
2SPdC771eFaKdpn+JUwb8vcaw1zuVUx+v2fBjGIraqRafvH7Qe5IqpKmL5t6Hj9N20Hnr9MW619b
BNVStkQhlPwLMmLc/eqR0AJQ8CB5VmKYpkuw9+DUdePRd2UMh6YPPqF1d5kngQ9S7gnaOXmzwUJV
7PHybtOan0hNlq2DD5XZx+dZzrzNh30MCTaW1t8yVFjZek3X8STZ0vFD5mh6Ju8kUP/dBwncxPpu
WX1fXmd/X8W1JTVywzRE13GuTYBuYPwW43ZVc9gWdPL9EklzkB4FjoIPwLyt0D8Tcgesxxrfg9Ae
IB9j57lceuwzn/0gPM0PdtSQe05KetttmcHlLtAX3PKXDu6kYSXDhNaYijYKM6WIELkfBwP2lYib
TON99iUDZxusWNOhs4/xtp1fvNGM7TtCorEpGFJekm0TsFDPOLfAJZyuJ00uyK2fwVps0NXkJwil
pzqOs9hjEd23hjJxlxC+QV8TxbuADHBN6ky1p/xg9mT5i0pA8W49dPReHrWwTc9pJ/SvyUtEkAn0
Br+OhwcM5yijnpdg+CMriQyaKAq1IXfPvClZ7rd28i4dAvlfdA/Zx1V63R2M53CgaEdzh62QiCcW
blRlXacMvUsFbymOAApIcHqevzrF1k841SVx1s9LHeZL4JdBzcXF6/SwFcpLJL2F1DMmnxQl5mUj
7Xbk4dSrAntd8uXcuxqkcLgSj1hj8/jF8+PEXIYeucCDxM57vuuQrmY7TBevdTRO/nd/W8Mzx2Gn
HW+bd3TT5UwJfw/hYNpcTs9T5C42uGG75/N+fITzpPiFu3XF81VOY3OTSLda3CdpSYqT9g+bGnTw
ru/eEqNxr+G4A1bi9CMNWho9x5yel/kY1zjH7V9pgPQ02QrPzSmrPfrIljPFCRHGMSOsTOpjRaGN
hrTYI8r9XDRdh3wsDtmLbGbvfbcogUi0dfFLomOxvzvZOi/PmhzD91GPJkBf8SS87BABwtO6hguI
u/MZPLFRqOdm7Wb4v+vmi2gPI7/UJJpUHtZoMwvTxPMKLACQAni/vu3wh1xS7PbJtuTm1Etz090Z
3Klka1rQ605q8nXCWdgHu6n/gqSuj7KRBi3M1PEgH840bX8yIfQLyuXhaxMzPV3EuYlqhQEukqQt
OnosyMjz7xoof4rWEHWp402UAjd1mTBn0F79cTf1fadWw5+axeevUrF38Mqm2RSgaTIQm7jE8KAP
c91AwneJQtN09+scapDT+nADZ48f6HLhcyoum6G8fdrb8PRusEXxH4Jk0Z9rHXqPoxfTrQijfkIJ
AS1JcXkuOFdciAzD5bFeA/HdtKPoMh+ZrL4sjOzJfUSGuDzSroeaKlAS99wkEvNlZtL7dHSEZigi
xPmYsP62h4N8kzb8PSv/ie4zfDy8JDqRU/SxV4wxCfmN13JtM8XP9CXV/fnXxCZ+RzRXT53ASTBL
zUDaxwQx/PgO99lDXc4DMfC2jWouDTnrb/O4H9NF6nhEtBFmVtexJv78DjU5HMpVgPQQ7qP8B87Q
/Ydu3aC0bc6olIlSHxZsllVwhHV075ut6Z5Rxh9+8mRIZT6LYysCaYa7kNXIb7pledr+h7nraI4b
SbN/ZaLv6E2HNBE7cwDK0IpWjhcERVHwNpEAEr9+X6m1M2JJK65mL9vR0SE1yUoikfZ7ziQwYIMZ
MJaxzgj+oQdvS0QMronrtl/W9s3YFWOyTcNZXVGkqo4naTLiWlp7Ej5hZh+KNUT54Hbol8rhQmu6
i6ZaupOQOfHBgo9Z43xlpnlb03bAqMKmWESlzc2phI2qiHyh2iBeTD+x86QME7PpVXPYEqr8jubt
m3ISfFOW61mx+j4qwo7cIo5xvejIMrlLxvVyv2Kv6LdVMkNiPsAIYdvTVsnTzi0LO2sSp+4zi9gy
dHpWlzGSdegDek3ws5yXzUpA7e9ZY7HqWL9s0rmfrqVQWEdzGtibLNMpEoez2py31fwM0qdcHy30
7c8Nm+DmCxiyjMrM+3gJYAS7nxPvSeQJ1IeNGs/JumxDUdF8W9fZcpmy4mRJ62tfWzGjOMHUKTZ/
0HzgEEiaMA6gh/rsE01PJr/au5wyV8ZQHCFEhFbU9qei1ggl0Fast8HaOBq5SrBHcOfLjxNzXJyQ
GntSPPFw6XeFhxCqrJD5kHg2X1o3DTh+lW2wdyHqHfE8zGt2RuAt7c69BSgbi4Gx7iIoiUbnzxm5
L1My2TcmhGxkxyBL6e9Ak25tXM++dvdj3uZfADKM7QZb8IQyTJt2+JQV6h1YQLqwuAgW9D/ji7wO
27qtdm2/Iu9XuMGHJyEYpCxKDFzLozmn4qrQrA3jCQv7JWmT+THLq1rtVdmB9INVqIDLNgwb6aZI
87bbwbfIfhTZApQXoXdYbUb4bJRxKyh2PuS7YS53LmPypFPNVJ7mHnP8FFqU7k6Vhobn3ZBXGNSi
zTdTI5oiqrGhZRGO8p0589yxNgLO43DAJbXL3utDGu0GewZiXUKP+LGdKGthN8NQm2qneGPzN23a
Jrj1sEl2Wzdm06cRdlwkphMDzjhl2umY9rm+gxlakcR9IMP8gnBUNO5xCTD+lDvu6T1LkVv8WWVg
6b+ZdTm6sxBkNrbvp7QarnVdd/x5TZsy28PgL/kyjYiwPae4ra+YueUQXtEcBYJNNuR5cJ2yFRYh
Ec0ARGCmWz1gE6WQ926cr3GdXjLY279DQJOCE8zIwjcc1U1WRwFWHXHNwoackaZQ02ZWfc0jR9AZ
5wXEMXxfMNOXO1GjB9/NdWnZdkkXLzaTQt5IXM5j3Xxwo8fqBoirX64o6oGPQEJ6HyW6JGkM8/Qx
2cAFdrqrOZKuNm3SSDB2ZlynI2wi2XvpCsRfuSRA5cCNrsNhV1ravSkR+8Y2yaxUfrc0JOhiyCvJ
HHfDuozXyhX9tm4cro24gtTlLtE5NV9QRQrnbaOqsAdqhYN2ZFGP6m7Bbp062GjiB04rTSQro7R1
2bRLFOqYH3qaZoJGKF9A3IFJxoOrvg2w0NY20/DQCRqT+0iJ2k4XJQ5Z2RLJibHkMeXGZJEhohyi
EVlYj1mJP+OEVIRzVNcrngO2+sMjit4SUfXAQsc4LQa8oLpR63Ayo4Fq0y4Eor0CZ2n5SFpk25xU
XWjDWzPXc7KVKcZ4xLxqr0lFxvJJDwFMn7qqSItN4UmmwChgkHzYTS2aRTzYcA3ME5/aDoWHqXfF
FszfANenuhxFrFpLTLTgKO7/PRbpsTZ45FlZ5EnbnVjkaZ40ZtBXqJWJfxeNOaKqDLSjLamH7kSP
ZNlUTdlGa5N9i1X5jxeWRvYf/4m/P8Hha8jTbDz66z/u2xr//ufhZ/75PS9/4h/75/bNY/1sj7/p
xc/gc7+1u3kcH1/8ZduM+ehv3PPgb5+tq8avnw/TpcN3/m+/+Lfnr59y77vnv//x1LpmPHwaVsTm
j29fOv389z/oQVD0H99//rcvHh7g739cPw/uh29/frTj3/8IpP5ThtTokEotQgXv+j/+Nj9//ZKm
f3KmMaxlqBm+cECFm3YYM/wY+ZMIMOINVH7KcMElwRdti2UQX6T6Tx4SwrQxVBrDAAX+9+/2zXDq
r9fxvzGgklyERElwi7RR+FB9TP3NQkQnpEORbqH9QnGhDde9pGXyCvJ90Fz+C+X61ophzHBc/Dge
6SVLauhm1vZlmm790N0Ghd53Jn9E1ftStJnZ5OWEjKj2FRbpS2j2rzYV/D2V1BqxyMcshwbeFM2Q
QWeBc0a4JUES3KbaJRehXR+XaeKXS8NeyzLGa/nhORHqhLfNKf45Jj/NI7zuWzvhYhHk76lBQaSy
6RqZkL8WdPqzHtVcotiNcEAMoiO6Am1DIGJ6DDZ+sfO7Fuv6hqekegNlFo18k1BIv+Zx5+vmNZ7r
D8+I9hiYqIpJTgw5lmCbteBhKVi/nQroATYwuqN3NWiHZFMmLHO/RcfAW8TcCSknNOSSM3IsVQ9t
P+BKLYatUiqMUYaedjWw0t8i8nxrBS0polGOluQIzh+98lVVyGHrqiW51E2VbQLU67bfrQvf5t7/
bPaGBDpAAQoyLpwSGRhmx04HCEfkViBQb1uNjb82Ewt2DNWOV3rs+P0cWtGYaxqETNgDHtPiO5oJ
24CugVPVylHqovNdyxN5BpQ3+S029dcHUmiGChIiMl0eS61LHo4oIiJHy3vkmZuUt9FcT+q3GHNf
W9EMvv14wbBLN8eehKC2VE7nHUCImapNQACYzH5Nf//laGYII5QzjtrooVu/V5YNtkXtqrfbGRfV
yNYFj2qnf0+QJDkWBqz1WAINFnZqju0ofFiIvh4Qj933pjiBunmhe2Bpvdj9eqgdpv/3C67Ukmt9
WBwYfBXVse4CL2GYnOlxdyUWpSECciALSAmPTqSYRroUzWtaqAOZ5kWLBqNAQf9IMGaJORZvotJ5
EK9rss1t0UZVz8nGwUR2J4FnnAnZPaaiNnvUQ+jWZ6E9Z+DJXKg59a88OSVfeYPf/yoqxG562B1J
KAj0T0f+AlaodVKI79jiJiBU3NoW1ehgWlVz2gEA7HDt6KjhG5EXgh0sE0z9DqSKFPl4iUv9HvyG
9BnhsbY6YxV4lZcAR+b1Q3gw9bzGnUnXZ8YG4IZGvB6wvLsZp/AYgqXhNlhwhNuwQc44srcCJ1Mk
FnbXlpYzihNzN1zgXFrbCC7Si44MiqX3HPOrPsmkVWyfp6PLUYnKNYwiaslGHGadVBsCeofd9lNu
6MYiQeSzTYZi3U5jsgpUtRBAAURf1vk5QZJDeQthlvXntkyXc7h5ziYiaqynOG2yedjgGL/6N7Rc
2zI4Z7wc9YUSvgzBQw/cRZu3oARXptF9bEPSvtXa5DbOie22pgkTty1EkZ8XjR8KmIOW5X1naobg
TkfsJRLkeHezrl2JWhAuXyrS7jBxZZmrIq7gEktiwDmt3QEsAHLbVmPNUAOWAYOPtlPvrRpEt2Fs
HPQ2kAsg5JZmXEehsOF1KSrZotIdiHOB/U5HHJXQYkPCEdLswGZAcFLOsg0qOGkT8RwUl8iKoA03
DUV88pbZRd3i0t/gMgO3UHFOygUgECph/kuwDgakDZE3CiBrYp+KETENcV5nLt2GZEkfMmrNreYd
f4CXh2oiWvhpAtugBFhQiJnMe1Iy2kHKQ+flxnbd/NGm3fJlFQ32ZyfSD64Xw2MOR1vAX/mc8Dhp
U2djmyzygyg8StV9YkQWgwavLuRgTBkxgPtXxKjuqUSxPjspiCLrbgTdr4rbTqp+CyKIPUvh5dSD
JSAxJJMWgztSZWYPfJkcNQIWovCeKvJmQKjoO4uQy3DPJwnMvBnyjsRLkZj91GWo1RPWJf0mwX4R
Rt0y5SUq31m9D8pCPYxp3n0Iai/fzxz5ofW1nmSh2xtDErteIn+9dW47IpN2nyf5TOM8Y+YWr4yJ
DQ/nIN+WOBzNsPRczDtZug51rsCCl5GjHlKc62Ccqv2g5ArSwVA61L9G3TcxK1Gc2CQOAtp4TkN1
JcpEwLB7EHkQCfg1rhdplhb0chpoOSaI2FyHqzRdZod3k8rPK6u6+25cwK+w67iQSCNcM0Dhtp8e
gtkBEm86qm58W6xFlMDLWETJNDd3GZSuFSDwpLtqWxT5om5EtTpiWdogGY1m0z1uzhLQjy7MPVCE
Cvkv3EHPCTRqipNa8H5XVU1fXvJZi4/BOvUJIlYWSs5NAHOpOBgk49skOEgc3UqwHGW4jF2yuqZg
enSr3oA5kpxBpcOA3WTK+11IhxGUG9NWEpXCQdr0EpE/FGTAfHVrRBOq5h1rdbIJcpabSDbNBDpf
FmQ2JnnIz1WJVWtrtTL9FkEKTRYVgfYh6pINMCQHdPMLsGMNCBdLTbFFmc1MZ/Beny6maej9GTOm
xaCcA9y7Wzaknz3KXPOwpQNBYR/xN59abGg+akaNm70Pl/DZial+xwdh0/3gmPjooXx7KEOSv1vp
yD9WkL8qVIK7kMY+rWWx6bJ0uavMROeoL4LqlKy2pXvtC5wwYNBRNVtAT0EYeaXExwqMuE+z79tb
0HSKYsNJMvbAnRY1RWm2hnnc26kS8O1lyT0ByMcuWhSPJlR4S5NE6GHy1AqLmihYMJg8FWbFHCVp
GNYRSAjyC65pVRg34NFVIAP6DOXcMFX9aTg5fjJV8AiKpjrr31dWFRnUdnO9xL4T7fOQu+B8LSsN
R09v6MdwVeuHeigXExc4Z6BSFrCqjF2azy3WD4/ZqHgpslPdTWKPsaxEPJl+eVzJbGlcsRF119C7
yZ47TvwtWD76i2l6EEkAunAQ9bJ8hUH+VHWfQqwBn4OiDGwEHEnesH4Em20WJQfyZwyyhCfsRFvG
QU7Y5u2UXRvKBoBJC0opUVu2hYnmiWef3GiDPBY6h9YiASNp3gaFocO2TWh5l2DMA7ksWDDt86FK
gd/y1tXnHRXlFZjCebgfuWx17LPKVUDuhh6En5xPm1Ck7U6NKgfYveQ9uwZ+Fd7wsJvfVA2pn0YI
I6+LYNCAyTuvwULxw/A4N2QAV8UVwT1y7fyHJXPjCIiJYejXrOOf0zlX/rQiIOZHBRj/U9R5MJx2
AGvpEDcc2EpE3Yj1EnGSApmPY1Zcw3OnJKiuOXpDVug9IilN0O+4ZuMcoye623YBjhgxkoVQ9zVL
9cX0KxB6sPJFE2c68BfW8Qk1X1z9btg4lRUIAoZmUTZLVG6lyLr3GpSCGZg6rZcIiGn+rmobhgK7
apWKM8/9F2EHHm5cA7fJC/CsEgZj5QqGX90acrORA8mnSLZgZ51b3F9uAeNjavtBqjO6BLKLVOab
KzqCBgjAoa5uIH4PZVyPFZeXfcVVECUrQSEV2eTTee0MCG7AiZKbBVvciLXWkctBKWA4fZnYt1hz
ShAr09K8KWZy0L+pST73hM17gJb2WfIVDLfKV4Xfo47r7kAWWxUw1DErLxU4azZqwakykbdz8DCI
ev3giFq72AtnbxOeiyvRL2W4XRGi/YDVojqFwxz2KfCuWIA5RocHLz1xG7kgPBIdOor3krXsaSVJ
e+Iq4Zq4KxmyiDzC8WKIx4KrrvUg06mcZ8/gYdgrHAPIJ8FLBuAFnw3GBsNw2HSgLH2iVtDrLh/7
Z5zwkJGWpuH4NoAaD76WCU4yDMX5YTtqnaygVYzg9QAA5DcUQZb3QU1remrY3F24AQIWUMtRvgZP
du43js2YZHBLQHpCP2qEIqsRxz/ofYsIkYYHTL9HLESTTizBbpuUt7hmrmsE91xxB2czOcRJsrbr
doavEo5PYK2uEeQtBx5GN0GtYTjrAcfPpji1Q0bAhrGocoCCUmC8qkTrawBsxh9Yqyisr8KU9wU9
6H+Bz1WfEF5bj4hTtvQ6m/s1iMuVJzrKgG6ISBcFkE7GfUM262zt27Gv9eUgKpDNkCiVVFvUbWl/
79aE2bioCazvApwb8i1e1SEhpk4muUlQ3ObYQwHx4DjbNctWTKbOsQ1p+NWnwLMgv28tmGRCBC7c
Dk52WRQ2bZZGZhxQ7eyWQI/xktnlXcpVNzIUiUE2y+ISdDjQPMEPAwiEROSPIyqZV+PaGiRzzwUO
Yt4NmADo/eATIV0vomCZ67cOsMNNBUYrkqR72tgN6tbTtQL7JdnCuwrHuAnF0N3gHTgOQ5JXyPDO
EOAK8uyaOjgyl1BT4vYErtdsJqBjQgJ45poOT/2QcawZiAUucFyGzVtUzGpl2N0NOLIaZ+PPvZrc
Gk+dEJ/bPF1l3Pc01FELN3zsxRJ1+UiqYALxZmEl3YmRO7IBpAW8HGnknd+Vfa9ucZ5zBAzZJn8L
ECPvt7Af5KeirUGoYIASGvB6y+ZpsNNwEYTEtJsCjLIqCmWbPct5aa6mdrAfCB+Wt+i1+hnwes9Q
Q0/WDtyurPu02my4BXsykXGSZTgH51VjHlpIA9rI+sGGUQN64xvcgcDMMoAks82cg4sda78oHzGx
1HaT8JEAdCK2eTvBY+GeKFTfUNfv1TtwXavPS8JgtOXA7jhFAgsW4ZKPYXUK/iFS7RiiO5oI5Mrx
krmBhJHISnXX9VkGSCHoOdDcIK/WmOdJ80AHMSMG2y19BywOaTqRpZX5VBECwqqpJoa7Q+GWt5hf
gB0LkEu+ZNWEo29pVvsoeTVrcLK6FktsOVX5DnBuccEHBZZzUi4e9MKg8I+dQyxuNK+F+7j2eviA
vDkAbOvK/OcUkowxzhpNLxtakvOAM38PgvIMa4+wZO35CI6s2oLJqj/rsgeWDPqHxW7E3IMLfRNi
VUuTC5CbqyvQzfm9MN18lcESRcZUFf11lo7Y4DgLYJYFhj0EwyKsv4C8stg4ABM0icKhXd4jaDjh
Ud6sYo4G3mQu6ibLnxxGAm4jOdMkUoSlj3laBlfwvp8+DxkOAZB6NDjQTnWBFwb0OdxCT1Hj7DYP
871vAEVOxWFm1kWQfdG4tN4t1FXZGcQEoNbM6SxwdTEgR2z82EJ26GkNFL6BtuymEKROtkpDrx4v
6TyDvDQjDbnpk+YTiNcHAElK0HugsvJAhMHq9RHtWqD1ZZM0Ps4C1TxBjVJSQFiDxolJArEAA+qg
+Qzt4B+RKFYUUQC8+QMP8sFi41y9AE2hVjXeJxN4ifkBmoS3JV5+nq/nUjcTfFaSRD/N4KsOUV/R
Abd2WpGzsBtGslGJbz+E1Zz5c0SXCgKH48CxLSKzpyYaJoqBILsR4GenNX3brZW8gRWWr/Acdig3
7cCDj52a7bPpYTYSqbZ0V9hRlm6Hhbq+ymDn9HG1pn6reOvriNVL/iUZ+qHbTkszPvFxTJ/dtJQW
3QDTsY1Og7yMDFg3Xzy6NAOTSqoW+5fElgnx1N1Mca2JByDJJ6zmNIu18tODkiZ7D/Y1LEPTAdGL
e9sY8F7hSScZVh2T5DvprEo3SWH4xdgI1C4kjttgd/p+9di8uJmRtEK7BSqjFLr9LA9xRjCNROFi
GFvRbSU2d78tZZ3hKta2gM1ZBfLahtkGpouDt9Mdqp2Fi3oaYHueF4pLHO87UEunxIaYyBgMyMnU
kFXs1GKr9V0ZpKndrLKG5CKdSwUmHdPqWeGGc0NUvjwHQVfYuAoPnM6qhMIYYz4lHVoWywpyb91D
4TBJUcSgGBUPSU9A0SosBCLwTKcDoD1dyA3BwZ/HaVdP1bblWZ/FDjcY/FoK+XobXvSp7y5yY/ml
rLvkrSjAleD3I9w/JHur0pGsm9lNUCvkkVvADL1fxzAfblCDgPbbFM1YbBW++l71KzmFECRNsXMM
/ae1FAvdGEZsejHlFhsiSPF9GOcIAYEF0twtEI3RJYsnr1Hg7IZWLGcA0GW+lXIE/tqkGYh7yJEp
niQrqgobsNRgba9FY6I8a/BfM6mliQx48pdB6/t3AYH9JZiMvn1HllXcFbbWIbhxh4lKliR/v5TZ
AMUGaf3FVAzLF2YC9hmyEWx0zFe4A4HMaYeos7jqR1lRVCXOM6FrYOQyF6C8Fr0zMchL8zWwy+sx
oGC9dXU2XFf+wItNHWTIe+iHxIcFOqFySxZVQfvSomYcp9huQtzj/UHf4kuDfTaH4uA0VZXsP9AC
euwLszZhvkW8i8cKaIFhbb2CI9UYQc0CU4zD/rpi7RCM5GSHqsmMpaWSQcFxJ0x0cVEXYIUOm1XX
kz5FcskElDvUdSL2oE4vi8eWPSMVMvGp/gI+LmiKbcvbERfPTJ/NHQyC7hfQGto3RcNbfUjeqFDb
JEFqx7MEwcnufsjmpQOLnC9FvVlL1AFBDhqFu2kWsybnHQJKx4vB19MA4Sd495DB+ekgVvE9bOrB
wPCCI84ZOmh7w8eumR+0lbJ6A07dOCW7mYFRtReZNATecui+rUvmAYVNTFooJpemTHWAeZAZP0Sy
atb8BhpzTfYHabXZOfge4Ho5emOASY2A27FNBqIjfX1Bu3UafEykSZZpMyFWCJeasRnaKY9TpAHg
QQcwzBZkzHPc2j4vDn8lO8BOA7qMQNHHd1qsHWjMji9GgWkVDNkOdtk4gZGqks8ZI8Mlh2wCy1rf
NOuWujkInzKwBNe9dy0OjkuboBPqmaM6GeZC4fKNp4D8IMr73I8knlrcEt5iOSxUGger8GO5H0sQ
DsCb7LCWUnR9Cd0XfPpzheqnb1AsHMGfea6n9bCgoIzWhOe0UaY6J6wv0Gs2bQEgFRYd8ZQrS8Fh
JNAGMIztfOkvFp328304tVC7oZoGIOAaMiuiUDNjVQilEHIGwMTVbRG4EmRWaNPusG/Z8h0Qa8ni
MpNrthFN2BdvfWCgqkk47JXPwTYJ89ulWDyNqFyQScgh6NJwXvErND6VcxacK58ADNhAfNAysMCZ
aCXfOBznmiTq+5EqqNRkwJGpjZIGCJ2ovX6AJQyonLZpOVgllpsq36fhUJQLgqAteHLbcZJLqvfg
0I3BlEY2TzmKxyUfXIKiMi5MCvR0YkfSR36WWGwjRBlXw8WsoG/A4RisL1luU8wEu0KWVgOW/guz
+i3SwGX+NKAU/2U8pgS8YBFcTc/D6Ibnv10+dvZvO9d8fgR1qjn+mf+HNIKDV9L/zCKI3afH71kE
h+/+RiJQ4k8KSFlqoK2Ac0AV+BeJQPxpAHawEKc4gDygDPyTRMD4n0xJBoYAZfj/6iCX/0YhoOZP
DX0X0HipiAwF//cJBIB18Uk6BEhBD1QEwO0vcbO2HyFWHMdpb632OwyYdIPK7/qKE89LUPOvVnC1
PXAHgNABqX3ZShe0qptlNe2DbuK4xWHVYDQrNnnAX8v+ea2pI5pMUUCXouCrvZfCPMHgHSntUDnF
6VCSVwweDjjUv3Cqrw+FWrsG7wLEQaOPTSq0hulfxZjbt22QbgDpBxf1BLZhVI5Zt5+M6fYwagfR
H+41H7EZcYygf46wV/Hob+3DZxG9CsItP351qPklpkIRfC8dg/txgKx7lfDXPJB/0p+hwKiFLgwP
S47dvm2XWQpHCLenXYCSaNHnZ0icCHCS9L9n7vfXAwkQE6gBwq7IMVJM51oHK8p8ewSy673iiULZ
0fDfwqO/tiIlx2AEnGuA5B+NxYa7LtUqGffIbDFXlRjVHTOvwvgvncr+akVJBaYoh8kzO46td2qG
HrET477Tozj37ZLceGNfM/Z8SSP51soBWMf6ALT0OI28HZmeccMf9ylrBoSMoBTWQfl0CiGqOkuN
VjG0FQZ4FSiIvz34JGB9MFjA6mPyWGNPikCBEz2Oe+e8i4PDrWKGKdH21638OPhgisCwdAJx12Cs
HBE71EravEd1eA9GTBu3Sx9cUHgfgVoKmOj3m6JYDAXeGWb0sSVEYkJPbLd0e3iUqLOVOYUsGzm8
6VXYvGKQ/LOnApkMpz4t4E0YHr7+HVcBBPhMrHXeYYgTtWks/LLAsix2wcpeM7j4cRiCr/JdUwei
wXdN8R4s1RHy3b2ChOSkFWV4Dlb2aw/0WitHm8g0Ba7rhqDdw7sAYhkq6GXepuUrLJ+fdhsFV4Up
8GPUsWFcXhe+7tMUz7Km/iTMoGsyAZT8BfxYX9mvfvpA/2rqeCWakmyE9BcPlHika6j0QKvL2fPv
jziwiP77eY43Relwo25X0+7BatD7DPR9YA4BqjkWqa+/burwml9uVRgG2oSGgLQCk//DOvLdMCCE
Jh7Su3Zf2HDYp2MdnuQEhgW5rp+wGlavvKmfdp/hmLlUQvxz7KmYpQh5HyEn3lcqD3bBeJCCB6r8
7ZcEtgoEmCEOUOKwBr18qH5CnQkkhWZfZuM7t0zQ5Bkx737dcz8MOpCJcHgDqwz3XLBKjhppx4Ll
0IFU+1FPExzNs/Ezz8Z+lyBo8Pfy1bCaf23LaJz4DuSf4yx47FYwLtFoq8OJ/xHVxYNbR5i/5ldP
D9PxxWhAO4zAzwUHT8nNsYVhG4ICkyFkeE90mb0JpMkvGiA9WzjN1xfr0LgrCIOWy4DPPQRpJbsq
QZF971CkA3YeaNSTebZeKodyuUqW4hw7gL1ruO9esS36YdQefk90OjYariWYQi9fMKDBPITAHXKk
1JmHYUzCN1CA9fsgFeDUFNNvnz9A6QILDkOJE9AWjxcYwfKpsShg7BmFIopAql8RtfzuqEUjWimC
lgT+OdwGvp+K5dokYUn6al8m1bCDoHTaJoCjX+m6r9vV0Ts+bJlgj1FoM3GAedlM1QNmhpSg3MOv
JHvsqgzmGbh5QoXSCN2hJlR0gNEBU8XNWi8fOM/Mvg8lucdKDjUls92dpim7ADqvLmqOjgDyOc2w
a5hwi6QA83Yzar4opyxTd/PrOffD8sEZ+I8h4ErwYwkm+MvfHRAWMCHA0Puy8ho0vrE9GQKvX5nZ
P5yd0ArHBUtI8AYPN7OXrcBpgjjdu3KfQJ790XcFjdvZpzs/yfx8mIbhIpn9s1qz8e7Xj/f1bPTy
3aBlgDiY6ajP8OOzIYdKByTFsdgrKH2WaFkKfheuPnxsuwG+JrNT4D+AIbjc+IKUEP53vi9jeGWk
UINp8E+iZLTmAfSn/gHG936JSziopK9F4v04/XC3wPkOfGGJC+hx5IcLwT1d0rzcrxIa2rkqHuDp
wcEOqX3sV/5asu/P3keIdQ+HPYLbxrGHKNDy1gxkRU6eA7mqbsJxGx6uHrEc82Qvy048uLKU+87L
5u2v38jPBhwGAo5iOKtLrPIvhwLcdQpvYeKxXxLZbsdslDETGH+/buXr1D5677h2KIWTrNK4ch8d
kyCdlzOoFsW+h/QFVVgCro2c6uXWWiiNVT7wM+9p9nYFsh+3aypOIdFLoDJqxuWUUWF+d5vmmACH
Ox00DljBj/c2UAUpzJFkvrc1QS1zDuYYvJfXhtFPOpdznAVC1CqwXf9gE7f6ZXWwQd67LFi2Kau7
LcrDv+d9ftg72YtWjl4hzRPvOmwX+9mrGsUxJSPWlMEra8bPpi5mLvjZFCRtLOBHS1PSil47L+By
MdVXuiH8DtarQw3NXnjgm6kejMCu90IC8ZT5fdUSFyMbq812QC/IaX4AXvFHwz4zTKovKDDDzuTX
w+xn/R1CrnKoG+HwdczkHds8gFeGzvaFm/1Jver1WlS82P66lcODHo9lSTWG8lctwQ/bWL/StMjX
fJ+X9QzVXt9HgXHI52NseuXw+uNxhWGNhFMhAS8Zi8PRjglynmWlHgFFTPOXpVBXNgcdAxXytx2y
WqCk/PTrR6OHM93LZ+MMJZUQxSqO6thx4kem6bQi6yjbB2Nf7muX+zTKk3Tc9LjCw+Fgnfeg/43n
S0GgwQrTZtcBi7rGqwzf//pX+bGXMXMwcRiByAFH0KNdnLIWMROQZuJEWK33Uhd0k+llBNYi61cW
gx9X+5dNHS1O7Qr1eTGhKYZj9U6ZujwJqfP7BUL1Cwny6/+xvcN28N2VhAo7kT5Be8TD50y2YIDB
PAC+TESCMGIYf2Xq/lCtw/IArQ1DITYM0ZtHCwSA/WE0pM32PIO6poc+EZaDCvK4OPETvQyaofwv
zs5rR25kScMvtATozW0Zso3UamlkRnNDyIzoTdKTT79f9sVuF4sooucAe3CwAjorDSMjI36DlWJd
nlDecb/naaj9ub2XW8eKJcY6i+uUDvlaDD42MkW0Guc4Err42Ix99RUwc3Lsw9B4HNllivlFHuSz
mT14iLede7SRMuAAby0/sBKGCsXJfalPre1P4qlyMI5tEB8aNep4fHbHfkDZJrJzdScWbZ1f6l8y
PFMopeB2ucm0photqqI4aBqc1JaZhng2o4WX09XciRJb5xcVOmRIDb4XCoiXQ3VVinNy7kSBUOP4
AXw+AOXGCs/pDNIYDGO6c56uwywlVx5RtqcRmrgRLsfLhkbxRGJEQbbE1SMQU+2P6pTlTlXqOvYx
CjkDVWa4yPpa3VNMad21Qo0CYOfDtzpX9ENP+8qHwxwfEaB0T3WDotXtk7o5NU4oyYFl0IVYhYKI
WiOpZhmhwqPWfy1VP36MNWPcCQAb6ZABNVLlKjZNstmX7+VVBFAUd5pyJY2CBa+9j9mSzb8iwsLD
nBrhkz4KB7CKE5/NUq+pj6XlcSid6dkxXBjTVbkn7P1Cz11FfQM0uwnnhioVlbnLDY3FQgBJC5ba
8KoPGRnc1zJeFG5QBAS8NDM+IVljNaB4DfFvlWrGWS1m8y5D/OZ9jZvkvQFPfe/u29oK4L881aHD
yHrr5Y8qVA3ovSJAX+PH/K+qlgMNexxZdj6eF+7a1eRtC706kkGKA6txZoDYrd3FUdBzHn5Weu2d
86apH71iQT6gt6v72Wviey9qlXMNB+cjPU/EKG+fu+1f4UpaLc8xspdVsYWzgAeToyhQH9Llb6BM
5jGFl3Tq4rw9ir5zKQF72alb0vRpSWBxFIlX/X37R2ysOCUHDboiZTLeA6uVgHkE09p0FR+1j+yj
4qrW2fWyPVMA+VdW600Dj9DqEDpcngOX+yo/u9guR8WPlu6r0kFSSuLCL9FyI355Ow/OrcH4vCAk
kCVD/1x9z0ZSG0s2dIo/pVnv8yR1zuQT1rOVl+4jUT/79PYlJOrDpHIkP3ktDB97KdiKvGdyhgfe
BvLUUUmcbIeUvLVRxEb2SK4hZYLLJezLkcSpbxQf1dT8UNspuWA47ZVrNgIwivw8f23+A01yVSWg
yREvgLwUf2is9DnCCv3sgTk4q2rUHvtKjI90xZOdqcmfvj4drwddfQdRjgxgt/B6SbvFfN8BJnkU
oEACUIPmTweTnbvWdYcgrEPHf/PWWdydZNqo1noQQi4XNSsV6jlJpGDrG5uBOhD1l6FegtujbKQF
HEbQUiwtO2jIf38V+ZPM1karmTwfseP8ODVLdLSwvDxUifY2D0OZeEjiMRVch0e3jO2XQ8FZ04AE
Np4fx4P7BYz38tjUeBPdntCLfvdqx0groZ1SbONpuG7p6B2C8Av6877dGJM/gdotzloICKcEzvUL
GE/pLymypVCuQMBO1hD9qsxee0KyJAscOxtOM3fuM1QE1IU1VCOBzBIIjzCs6vdxabmnGf7Gjh3Z
i8r2+lfbPBQtBM7kS261OCqPmtBBEtZHO7N+MtEBDINFMxr8styiL4o7MDIxgh8OjBWQu8DDPDVO
fmVKlX2C2RU+x7Ojgw3XVIgnUMUkltqsjPI4j1Ef7VBUNw6NTJ1lNYpyP72My50UYMxsRetdXxlK
7ewhQQDcRcnPTtPsWe/tDLVuO6qjh9psN7k+9mHTB66J9h67wxEi6bJnCbc31OpTn4cR97mqc/04
c9vPZdaodw69k3ci7sed63VzKCjMKkRf2QlavYD6KotSOMWu36s4MJwMNG4RTTIa7xOyWfb59hex
EZ1dklZ2ivBMXrU6WgoVn2GaG9fvrA6jh9hdzh7Q+p0pbY+CjyUsdg8Iy+oOQHvTnNOGM0Hlvgfi
2ioIWJXF8fZctvISJvP/w6yOXuZaizrlwvWNQYivAtfIAKEeExCe+iftIu0HhMuemgB0TbW3C2QH
cRR7e2RGCEOl20XgRFpEXvKvYubo5BrMl5bj34BxVy0DaaF5tHamurmgDrkCvSgUT67N7bxMS7Ka
k68lWrB4Gao+yEre3V7Q7VGot9pUlam/rw49bMA5HIrS9SmS/4knEflaKYadFsjmceehLTsgPNTM
1c3dU8ThvclxT9D2fopjJf+KNoAVtHW4V3LbG2o1n6op3Cay+YhF1hWPGll20EFvOKZTXZxuL93W
UEDC5OXJ04lv6/IY6PYQS9APKsdqVN2hNd4+wB5JTt7YOf/hE6Y7QR7gkKka69SnpelGbZNPGIlR
GKsIv57JOva84TcSLJceDKR/Xm7g2VZRKSzbLiuHlG0aB+sBJ6TkIQetdmfaGrQIHcnOoYSCd3sV
NwclwwfWBDnRdlYf04C0AUJptuOnUCnPsgN29kJzfKy6bvlA2bij1WAkO9et/KPr29aTQht8VkiV
rHP+uvGcwQXh6tdpZj8V42j4uqvUZwvs/XsHHcC3RwyEDGV5n+o+WjPyK3wVMYbMWmoV9Xa/q5ry
1Cdo11nVuCdHtbGU1MHRdwE9CLhg/S2bSGjP6sAomppJyQbVPZW8KU4aFlzHJuvEF+EBtL29f1u1
Ayk9rLOUMDpZzcu5pVVRNwMr7ZMwpLD7FL39qEdJWUGOKN3vfU6MNGujfI7a2vbrRHbURlszH4Fc
6/cKecvOL9r4LgGTqRZFY/r07jpwGmov2eyG43tVmKCP3TdHVQ2Fj/jPf9lXlGHwbgf1h4jj6mo1
AWk2me46PgbFyUcA2qiGRiDkby/xRoymbkduTrtDI4WW+/7q9NhKNaotAcjvHM5orwKQT1Ajfvt9
43HNAEBFGAYI5Wofo35pUwR2mYtDxTd1+h9LM5TB26diqzZWrRT1UdVZZQmZM6g1pnaOj7YJIuYz
7hqNZb4ZaiU3Qwc4BhJFvqFXC4bDhp4gpe34htc0R4DjOGa6cb+zLVvnDDQKBGaUiGTf+nJbDE3J
GztuHb9tZ/duVDAwC5W4QAF715FqayjegICDZPeOT/xyKHQXc2OcY8dvnNI+2RFcFoVXCORK1dzZ
oa2hXJX6BO0hU+MgXA6VxdBCFrTwfRAL9WlBVwT/W6c4Reg575y4rTI8bSSyObqe4GzWhWJNS8FZ
A/Pwtca6TzIF8hOS0BSp/3aUDr+TyPlSei6K4dAKDmOr/zN24uftA7k5XVAmHBQT/OQauRSOCRZ0
9AKJXn3pV5ZLVQ9Nn3MjvHEnX5Cp6erSkTmQRumCEO2sPUWtye2yQp1tv6115TGqkJ6sIx2mTKhp
761Eh/wy4i+OsN3w0RVt9B/uIO5XKf8kYewvmfWrKBJBmcbMR8Now83Ng2Oi+zgQK3eC7/Weol5E
sVpeBA46RmuxOEQhyjkZhO0rlWdiVAvDFMXL3PmtaEJ/tBYk3es2tM8NRixf+tEc/KTs22czXWAn
397bq7jJTyFoApUBvUTzbnXrLkLTp2zqbR8eT/Fo2kn+YA/qt9uD6FcniOqabrrUKXm+c9usEpgR
krUxgGv3Tbvq5/Miek0cxqYAfqkO/eS7pTb/Dg2Eyh+EqmgT1YQxfpq9pXYOjoEU52E0sd86dWNV
TMHQqd4QDFZb/qmwkLHQbna4VZuwHh7VHhsKFLu0bPhrQuz8i9PStjsPMJNQCbI0yJUKKJWdMCeD
5etja9JVkRVY1tEDt7hOc6PZG2tXDEPguKJ63/JaOJali7rLNC7qXT2QVqiprvx7e1nXq/oyKkUi
tKfAu9CquwxDtRVlUOwhQ9gNSmJplkcnuxtUhHbaPSM4+adWEyQKcRlR1X+5Ni6HgnERYq3WYIWT
Fh6WJXr8vCyoXU2RrjzjHqL6ODO5P7rFzXZoC+ulpSpKzuSQghJuuRXlv7/6JBGOiS0dFynwASgn
UZf9vah1fUIKS9xlthvdTUs7/Xjbwr6MKYUOHU0O7Mgo9WpM5G/KRh/YTjNv9NMSTSkUNLRFgNfN
O/F9nWVTgYPNBaiR4EqAX2s4Wm6qREZpCyx3ycZyjan1lcr3D+IRA4PS21nOdYCV41HK56iasq2q
rpZTTyADD0Mvgqk02qCaUMsdohQTmT7JprMWj+mBFrp9P3FvP9Jij82dCa8DzssP4CGoE20ICesK
J0J0uRvauQjmrnVQj+aCQxFogqJ6ew+vzw23B40Jl+xDdrBXH4fba7w0dEgtnptEyHegCv5rsgdJ
OcBk4N7VeuNUgCMNbg+7/ibl9DiuqmRDcW2vWTZmqPN6pCUTQPP/J3fdFOag+LxouPDcHmhjHSkX
QbiiREZ1bL2RRu2OitDmKphIqe8LYVcHlIrmu9ujbEzHAhDt0kvgSQYF4PJLWKJRteuhwZHNVsdv
oxEq9+TeJYZzCoIht8e6nhG0MjRbmQ80CtBtq7E0pPHCGc+IWIH6bTot5j+2nu+s2/UHB2ZPp7xO
dk2Ffd20g32sJhQRikBEfXryNLSVKckHo6lFx1YJmzcfd4aT3Sy2ijO/Pu5T2tRZyUsvUCqslAAN
Ye+WTXtQ4I1J8XC1iFQIfYIvX2+TlqVLEVtV0NvZN7tYDGSfzLu2K1Ioo/qws4QbG8UmIxSoS2gZ
hK7LjYJ46lhkZlXQTOoCkbia/dFT3wqrlQ8sQ6JdyQQ5EK78Fa+CsBkq1qDhGBCIOjffjbk2fTUq
Vezsz/UBZxQqAqrGBWMRgy9HyWekBfPOhGqA1o8PA4oyvYYm1lQYbzNtl+0WiaIE6kb4pT61TrVS
1RJ4mKhVMNQww1Xwf/Tp+8V/81dkcLoBsOg8iJEivpyQQiFbMsehaYyILCD300E4UPYab1sHzuVJ
R3cWMCYgpctRvKkiCtReiWuJcP+O51Y797Nnn3GUyI6NI8KdBGvryL3w0rg1qM+vsah5rxWZ0Jcy
6FO6Vq6jxMciVv7Dx8pBANvBmaaM+JLGvjpyU1+PejnmZVCBLTqXbQ5uHxmstx85GkIQJiAKcBl7
qx0yTDVqtMSQ/odDcccjo8AfZ8gAnOIldPswXLUCOHM8HB3KLqAfqSasYmqdo7KCskwVUKHFySl1
ASkb3+jV/mzi/E+RD4+4ev5Vzd5jnTQ7beGNPZNXB4hdBpeEzMszMjYhgnked4eHzCnSJ8glxE65
N8WND5g/DzoZdCfEwrWkuE5YbEPpGepVLYDgjgCbtlg+Ygp2ur2Y16kTxX9LsktJ8IFd65fz8RZh
K5AhqgAYeuyHorcOqCL1AYY+6ZOxRPqxAt+BOdEYfRI5Cjq3h99aTnr6dDsgaULRlv/+6nBC6XVq
0SdV4FQobjWKbvk0Q7udE7PxYdOB4AoGi6sBKVlNkkSjUK0BllLcWe1zuiiAvJMFnaxpzAzMqnCm
3BnxOlFzaUnCIrJJmnj8G5fzylDyUQbicJC3s3jkfcjrL6rM942WohG/wBZG+g1Mw062sflpeAQv
wj5a+eBmL8e1pqgt8U8lhKHvdwj7RPkSNWX24Da6+WuSRmuYohrPXVI2DzqZ4tcelM/Oj9iYuwVK
juuAZJH+o9yNV3uamMWI0IZXBFrnKQ/plObvTZWad2t18EeRu3oPIuCtGANiAhg9eTug5Ur4XsUE
CO9dM9ZkQA3Isbs5i72Do0Td24+rRY4vyUl8KtxHq6kRrV2r0ItAFXP0cYnrDkmSQT3f/ijkPfP6
XSrnwia68qzKfbx6qeENUuZjEaB/l3yollr/AF+1PE1tF5/CGs5lKmKc40Qf7USDjbhj8WyT0GuD
d/EaK9rhIZgajSiCokbyD59rE3WxufIXXR133mxXWL+XWfKy4OuHb0IydLmW/H8BD4010ri2/Uur
y3cWomVd4p1SbGcQgbyzxwLZ5d69F7M4ZUp6FkZ019TVt9urvRGCKEuTM1OIBNuwLn/rJVLHHZdW
0PeIr4RFWRw6LKDefnLgAPPaly8p4M+rEGSkUIfyaMkDYWoJ2bJh4SvX7mF9NwIdi8mLQ2KcKYCv
1lSdGqG1BQBms6+WA3bWyr0C5iwO0QxyXKTE37x0kkXHSZXmGzy8L7fQCCfEQGsnQ7y0Vk+5KJvv
5jAuT7dH2Ygn8gUFa4Ub16MKfjlK4aBKamhZFlheNv0TTzpi+QjvHCqseR9ygfFeOkQIE94e9eXq
WX2FMkHHzwMxBLLCVRiLF6SoYkgbAXhUlEdRqsmDArrOHepKXZCm0XgOceD9uCBleYKQQL9ZaXJ/
bE0atZaLBFe94NIbCmcnBblqvPHlcJXR8JXPbtnnuFyQWcm5sWOSK5SWBnT5sDvO4jIC9+O9QyXz
KQyTxNfV6IMTF+/ScnwqhKsjsTb9vr1EG18OgA+KhGSXZM1rwFXalOZgCchpit1pD33rCX9GXncn
Gm6OAuqWvh5ngLv0crbUGafeKvHKNsXYAoe2m4ews37dnspG4IPNKLcaKLRUirkcBLcHtzZnOw1C
oHbIiMXL0WshSPVevzOS/EurY0U/h4NMi5KPZ424Niawt0s6p4E9LbitJcQ3lOTYPTL/5dsSZXuP
wavCPMcFrhR+DKQD/I91+6EtxywfUOQM3CWJHixjKivMp5Xkr7GLrKD2pvykTElzwvEeM6Z5jh8b
tLyPi50UOyd3ayuRzJFkYmlIost/f5UZyExp0sIiDTR1aM5LVShHBWTlDl5/ay8py7tAX+m6A9S5
HMV14ijHgTaFdltFfl8M4uQBpznNSN7vhKbrCb1UbykbeC/1x1UAVFFew2+4KAIIWMo9tr8/29FU
73fOpnw7XR4ZRnGg2HMr09leTwidP8PrS0Tk6xJ5j+M414n4aEp3+zMkM7xmyxFv7XOGH0J0QMCt
FQfuUx25xMUAIBuOy09qv/lwbIGN6xSE6IadsGhvPqpthu90FlcoXldO9DtDzRMKrlKE3eNitxgi
e+SqiCCDtf+Nr3zyeSwaRLFw/z0Pqt58yNKxMQ6KhiuLT0ejLILRwVgEclQ+VHcKEfCr2rVjFaDs
2hwZ2DvNoWb8IwzQJsgRGMW5toX6I0EK+19lNtX55HTjZBzdxlN/4mE5a+cu78M7U7EWpPrrqkCo
MHOAbupIYB/MEr35nYCzkUSz3ry7CAUSh7uuss6qSNNON6CHp/XybWg8+7tILTTiNaX5iDif9l4r
TJf7u9EfnFLFWR43kGBn07f2nDAPVAVqNMW6y0PM+zPX59TiyrGXyJ90VP6n2moPHQpvx9tDbR1i
ebDoZjGgvpY86MesV1sPyQNd2DFCgngK8gB/+0vPo4pM0xxlAxhg+mpCXo2fu/CaPIiz0LizinF4
yuHV7Xz7W3MhmYRTK+WY6NBfLhum0CzpMsLgqqvP6gCZIgwLZSd1vQ4wqMa8GmQ1lVifkzibGSRL
UnqcqZsFdWIjg4nJg397bzaH4hVJu4jS7hX5sIyWvnIabB2GSG1hh4nQD0GrIpw5dzuzur6YmBVQ
nZeCLh2KVdhcgOrMqp2zQU1dPrR1hyVJXBXqMe8bRGxzdNt3UqzrxI4RudOp5sj31Dp9TMMm8Rp0
OANLIBaKcqF1tJCbPTUuwnxSmcUfUtxw/8OKUnyVpCewLuu0LstSCpke3qn2kIwPQ2UkNGOTmkt4
3uvWbBxG2CUceB5ztIfXVXlsd4cFUdEsmJNifJ8Xuv0jEw6WArdntDUMIkUQuBgHxtjqEnLaAnBg
YzCMpY9Pelu137syKnZuoY3N4osii+BxAW9yjUXiVUH+D48kSKs8OsZYYd2LRNUmlIVV7T3akfZp
aBx3B6+3OarFZc6LCVT/OveHEtnbs5izIIKa5gvTEEccQNInO8xUv4rM9Ku9eNZO7N1cUJsdo5wp
a5qrWqaNgL6sSiGTWWvDXeKhno/E457J2OYonAqZb0qaxyqKsJSm1laIcY6LiN5NNd7IhwrNzJ2I
KD/bVfKg0er6v2Hkz3iVc81dbJsTynuBhZb+vU2e6xymrviFqEzm40tkB3nqwXKYCwRbjS40d07n
xg4a3KSI5JD4AfiRxY5X4+O5O4exCNNgKc3uaUDh64irjDhOQ6+fhtZs7pWiiL7e/iQ2nki0ECmc
Ug5CSoyE/nLUpJ2LtBYCIQtrQOmdi8Z7SurG4SncGn9G121+DY3qPJJWDRhTpNNdrCh6gPBt+V4t
sj2Xt40wTgcQZAwelmTja9h/QezUJ8SXA3jt4xHCZX4uZ009idiId77TjWNlODyTgDVRaiDLvpx5
4eK+nONoHpBVdIc0Ftm5TPu9HGlrQo4sTuGsCV3Rkf/+alfNRMVZHdplEGYxdG78qvxSTd332BTt
tQE3JyS7teS/PF7WTzOnUkNNWAwVC++fCA3yBzWJ99heW6cUVARsYu5AgFqrj7GfYhgvrp4GBuZu
YMbFdK7LOXpnxrNyjCPbvgfvufcy25oZJWIyLmrwtKFXyQoGK1XvsWwoC4TjQXP18dM0VOLL7W9h
416nF8gl+1IhxXfycqvQNQtxWObB6VjJ+AEH0ea5TEPETfrS645daFg7EWdrWh40VlppkKaBEq4G
nEXdDRiiBqlWuYGlmK2vzOqeLOFWls5LEmUzlg4o7rr6kCtqMZjZkAY4FYwPqClP92OhJe+Mus+e
owi+NolMfg+cPPnRtgv1trhYqrdnEywtAmvIY1EGWaustWkL1HmJiDPuYn7FFyg5CBXViiYc9rgU
G8vKx2bRrWHSJkf1cln7sR8nt5iToKzU8oeXmJzO1itPt0/L1ihkY3TODAjvqPBfjpLqIwDuOUMp
RtH+EQWoTAODjp0LdiN6ANVhDjZnH406+SNeRQ/KytQ5yjgJpixSjpT1hmOp2TMeREa3M5/NodDV
sR0Jwb8i0xTLiMp57cSBFivfRTRhAD7qz4qCj8/thdsciGPPEKjUUWm5nBO3Xz3MDqo0lWNHiJK3
6tlA+RxLsTeTQmhxwNt5Kb3RDL8SYzGRW0FVQUcAxxTU/xrwq6YSuefbE9pIHFCeotzq0HSX2NXL
CaWNNRQ6eL+AJiCaEVAnsD1w6sxuz+zpdB5n25mPIeiX5TDmMDx4jCvWDoHoKnjx9qHyIds6khC7
fptK/GgXYa0RoKBZfUgG7AsGkLsHMkXnVBRl+NYyvRwPpL0srUoC1ioke53WoHdVpsHgOIXvqWN/
cM0u2jn/Vx8ZCSRJCaKqEj1O6fRyaU0bSV0e3EmgeeMvofTDSdWacCfxeqH3XWR+chQpoiCl7oAe
rTIvmgGUkBORBAq1hPowJy2AEAWtO4wjjU9u4mVP9piGJ91slMBJNfwYikYv3js6GoNR22bF0dOG
3l/aqMVzCcnXxhin8wSS0M8tRTk1SWwdY9FjguQYYn5W5sTeSeSuvio5B/y96c/wXqMpdblSBbKS
jd6xUiYW6u1JiNIkS3btHIF1EtqdYKHLJblcMnjKfFD0wx06xmtKi5mYWQreHVkWXUfgIZpFenZD
SqQPKrWT8AF/BBC3eYPx6BhO4nezzNGTV40VsjVzpRzcUHMfYGyXv2PbUIJq1icplm9V73HFHJ7i
zIzOfR8m76tldIC04gMxoByIs9pi3ncdTiPloDZ3xWga9yJUfgCp3iPTX589poiuA1xKeFdE+csV
TTS11IBFoORU5dbTnLXpITPrZOc7eqEcrVcSUWyAIA5sDAiTl8PYqRFpedrHQShtFPtF99Va/xSL
DtS797Xt9UesGZ+R4csxvTJ9XsX3npkPh7BsMASan6dy+BwOdDZGdVQPzdj4Iu+Nw4xWT2VMO6WP
6zWRFSlJTCHBBHW4+lKgfnuKSafRN8thxtMTuwx0/Pte2Tlf19GMceQDAPQI1M51yhLh4VqiXuD6
RbgYf2HoWv6sKPsXNOrz4tNCFXdnwK2JSU4HnU2gYPzf5S5krTM1PVeDH+Jece+lvLuMKc7fmvAB
mpNQB0msk63j1ZGyvARKIs0O+A3NeG/2GBpJmb3/MheAIiToshqwJoTbuIosdcFc0m6O30cqHm51
kSU7z6frgEOSBZhYPhvJuNesxNjVqyEboYV0ohYnW2AZ5Fb/lqBTdqazcRZkNgc6T6rmXVVdOyPq
qrh1bb+MovlxFDlPcEN6IA/W+EXM9t53vz0ed40EHwL/Xt1siWl1hSDL8guoPf+MPSqb2PPgV4Lq
5nmsNGsncm8cPcnCA43KvQ0BffVN4aTWaYh62b6rd/pjGFvpmZrR5N9OUja3i1QIkCjMNXTDLw84
zH0P7TI5KwPoUAwg5Q7nwAmBIHuPTb+1gNxFBE4JcwOrdDmUMbvoDhoL/Baqvw/LIowPw0S/Y3mH
U0i9cwyvV09qB6IBRGedILqGZXWJhY1OmBh+o8/4BjVY9HSjYuykeNerJ9twtFQphnLZvVyHr/Lw
KrWWiWF03xXez8XGLMyiTus38E126nhb8wH9YJId8ygEIn+5eJ0YciKCrvuNp+Sg5K3+VER5+OZA
xHxAvtKTZpu43i5HmY1IHSMMrGlD422WZL32RWm1/vNbzxwYIGgbQNYohkICvRzFQ38yrsJR9+sZ
7UOEaBI/rS31r1a3wp2hNpaNu1MybMEfaNqa2LuYKCFX7qSTd4v7djCtx75w9lQANwdhc0D4a+QE
67M2iVBFn5hB8A2aqfY77kMyKntdpuuSnMw6ONGkHhJWsa6q4qOMwCvWzP7ilg2uTx2YFIJ9F39U
TBL7Zy0cW3zbVOl87oRlrR5qiNXRfbW0CypTC5qf58W2hr3AeD19sqAXbCBoTkk+uNxONSq6EV8f
3K8iO/s3B3FJ/18VO53i6+hB2Vylki25r7T9V0URD0fZNrdKlUWmv+a6s3QMzN8NMd6LVpE3O1/2
5nBwOelMI2wF62c1qRS/bXArmE1pxnJf1qbuJzbCTBFWy4dJLfZEWa8WURJwSADIbbg/AetfjjeE
idmYpWn55mDjyuRo5VldzDfDmxgFjCi3Mk8zqIarKFKrC+pzvWv57Zz8NofOOTYtnoXl0v1SFKvY
eXtuzYkiBU8B25Bll1XAn+okbUWjWv5Um/kRCfr6HHlGvhPpr3ZKnjnuSF7ZNBuuAPQCmmJSK6bp
e7EdBZNHF8AclvG+rR0wo1ji+bej15Xy/Avr1iV6gUKRihKrk5j0tG16xFL9VIR0EvEw60LMQ9q8
OS7CBA5gmnUdU5rWEXdvl1y3DqKJxq84cVjpCd25qj7i46X3WBuOnXbOK00xuDgErm/92IHIzsd6
3mtyydB98Z6gdcDDBSA7bBCa86sD3adkUqkmTL+J8ulbCejiPJeKfTJqeGyIJrnvJmADO0/o65j1
MioSw1RAJJN0daH0k7uoTsT7ZLSn5p/Mm5Wzh9LHo5u7w10s8I44ZHY1nqyoVkrWwHZ9CoHVk1ml
4c/BsPu725u3cSQpbIBHgzUtlZxXn1mEyMNgprD0vTI2n7D0hnKRz+1br1FmLY0QwLfK9HQdESmX
dXjLdEhjdOb8zhxrmyqWo7/98wJiwX2gSRluqriXIaMx9ATlj8z0Zxw4jtaA/HVvcsJur9jWuUFC
AZCiRn6IUPLlKHqJB7QxuoaPq0MVHjHQnU6aB0vq0Nhzc8eTyLynovfm1q8sfcMugxGDWSjA+sth
p8yZtdwgf1NoJB4AI8DW7bxmZwk3Jufq9LCJ8ERDAu/lKGNp9qroVd03pay3pzHOGaU17RSO3OeH
hKB4AJnQfb29pjLMrr5FpA84IaCSyKjXqn/2nJuIbc4kDNoUHfp5yj+nI8aKGk7zlLTCHmflUP0Y
uvOf2wPLzboeWDZLoH5ISc7L+Qo8ffuU2ENW3Ld48hX9U4Yw/f3c29rOl3ZdPaMAhDCAfMEQc5Cu
uBwrw5607vtZ88tEhWTdxHV+RH6tZdZTrWSnkJLbr9hMrZPjlO6ZJnV/tlMnNY/mUnVn9OSaB7Ab
yymd68afCbkPeRTj+eJ0yPwqNMy8vkoeBR/IIZ714tgnWt3uFKU34gU9VwC6xAya92u6mYcyl8rW
aL5nNfadMmXpMaRnsvONbY6CfIjOCJJEslqqtjBVCiid5it286FpQ+e5C1Nt59DJP7Lae25HGfkZ
gWtgdfdXLbXMSe01P1EWAm4y/PTqQkdqbLifW57pt0/a5pRIBx0aghQC1qDwMjFinB1rze8wQDmo
neHcZwvGVLdHebGHW0+K6jqXMWGQUv5qUiWeQA3uxqqvllZpHWFGN98xFKMiSCHE/alkRfy1wu0z
OU4GGm6UEqex9fOBGuUhSnsVSqSrtX+EMYX1oUHu81/DaZcfY9gM2WFys8Q8Q4XAo1lpTCs/NkCs
E9y7uf4PudkvNULbnv3DKmrPO5nGjJ4Z/wXptjI0nJ5rIzQwE0/N8p9iDN3fHk29fzWev58H0x2/
TJ2SmCB2DPM7lg3ZdIDdbX0zoxbqAPSXTjuosPUAtuou6LXcjKQBNRK3n9xsUN0jViZ0RuB1Vn/l
yZh9jxqB2bVhFvihD2q1NEetdjHjBYCYY1drJ7N1/h+3cpzYbUvNH8I8tQ92BD74oFZu+XNna66O
G7BZYiv1Ju5ZWNWXn7/n5vUC7kn1eZU5Z33K68OkJDXGUNOeetM1E4JHJGVSEPtSZRjbjcuxVKtv
snYRix/zDhJHnnzLPS/2kmu3KJLmfmrSQUElME573Noj+yumI/VPvRqLxz4pw/445yMFUjMrq19v
XgUp7kTvBYkjDurqfE44w6cVlCWgmjjde5AhT/QOtYNei73a+3Vs55qWBiDAa4jva6UsYl/kNVa8
+E2ojWdUck1fUd0RuOCwt+DX1yZDybc7l5jEIq8y4F7FDNqtrBnJzZAnpybC+qOGMS5wUjNSnhHt
wn4nmg30q24v53VUoSiBYhw0cPQmwGpdbrTVWXkcmtPsz6O3PGRV+MezRnUnKbheSPAEtEqkkQqI
+fWzJSqc0dG6cmb5JvtgaUrsJx16zkur7Ok8bAyF5ouEtdCJp1+yLvJjQzS4es58KMeSCnc94qOV
21JetPYokddrJ3Nxydc3AbdcpYs9NYpRS+vZT6qhOUa96X2Ixzj/fXuH0G+6/vC57GWuLykt0LQv
96jGNr6ZNK/1w2rMvDvhdST9hakt2dkI5+kf0xLgrtUK9+CD3Xn21yFxU5VDNNqglkUbhqe4mnLt
NFhFqh9QC1bMQ9IZIjloOMTH58mrLf1M0jSZ59iaxGdsrqv4OIYYRoPtRsziDr9Fan2i8CbhR3kL
id9CvPmMv/Zs3C1jXGfHqaVMfeC2REYGo4U0OiYhBcOnuihwj5mX3EmPhaVHf4t5cJVj7Q6xe/LK
2n0HfC8y7+xIgMJ1mso71Nmof1b7XkSHYSwUsrcwjYbzYDdFdg6jIvlog74u6FRFbnd8UcM/hb0a
qQdDn1zjgF5L82/daGF+MrTZrg9ZqBd/C7vJP0NxyD8ObmT/FmGv/AWYT80Qiqu1vxyhad96o8d7
u6pLozhifibKg2jxjAZPrY/vzVzTAVpbk/eh7JsqPHiZk1rHea6cyW9jkSMA7ShL9a5AXYl29FLB
ARoSpcceXbi8Y0XteskTz9ZCRabNGf7ik9e1A14B6hcxuHlyzGpjyJAKWYrisCRWER4SA3mSQNh1
XMB808P0RBtV+2SOTWKcMTpv6zvM2fuvhhUbP+ghd4iaSLB80tjDk60ocX5wIyLOlzCp28ckXvTl
LExvjCWZrjKCjsmWR1fN7FPqToV7MK3I/OM1oW0hGmTNQPLMODJwVpu1D8PI9XTIklH9in+N2fjk
b5F35qQ0H3GAHyp8CDQsp7RF7ygn2bHXHZw5Ve5aQeP2gBCmEnJDLvP3rM0Ei+YqxLi4V2YcyOqW
Z+zg1cS/JKELl1dWXB/xHa6oBEfLzyESc8zL3yXDHZesfUc5aTH8uh2Mz8Pg5T1Zqxp3xMlo9I62
Puk2lmR9/Aefd/Odbo3JM41WNC+U/yXvTJYrN7I0/SoyrRtKzENZZS4A3Ink5RAcxOAGxhGzwwE4
xlW/Rr9ePUl9N5SqFEOZqdauzXojUwSDdwAc7uf85x8qP7+uqN2/kApeUUQHnhhj1fqMOPTCkK/d
OpH4NHgVOeuD1idNxCYwYcI+WONZk5XOSwmHgkkgSCnfpw5We5MW6fIhu9K5NafR9TChNw1Gdspd
pnjyaIsi4mWBaAkLytjWG39Y95CS+jpKVKpfj66Got+F3xCZdQa6M09ZMoe178/whIpcfpiNkzxh
jNR+FT5izLCnh7zpGQ9YkUlSfIf8weiOvXvljelFm8vkbpKt9kF72ZdROw69iPCo9d4nZBZfi2Iw
jV0XVPayNUerrs8r11YqnPKie0XL5Qgy/TI/25pDVuZh54/FpYCPXESevfjPsm3H9xw86oarkyCu
YOnMkY5N7HsTZIMXocfXRDgRNPqMTf9wtyyTLncN3tL8rReMKrZqw2qiAdPrJFxlWdwBtuZVpDMN
NEKBB8FLH4AMbRYiPZ14WBLWRUlU+yO/lsOCGyY3LNOpyKLcab0NNEmXLsbRvC9KWzDYc4rSDy2j
V9eVJfEyI4TUYzH22cnnPg+4B73wMhlakHfPg8lM2kOCc/u45UEKrtzU9glUmxeYBLbRdASsuyYj
2ByfQC8ESJzuqB7XLuQWTgUlp2Gd+427fLHqQo+mgix25sSLfdaugcGiNTJ/OuvNSSICpmFUER60
aR3yBSdy9Ty3P9ccN79JXDWLuBSVQ/bMqNu3SZbUN27W9i63sDGIPXOVsXcYkVw3gYtOymOsREWK
y0+76W1iGbRACeiCQ36x4hd719qmsW5dTzrtmSCZr436fMSReOmDNYjyscwuTkk3rA0bRGnbyNob
t+usGrEbh0IKoD/hi30puxGSTV7DkJ2b/rFi5tFHGTPYnZ+kNvusFFjf1/3kXPhDh3q9MlvjUocT
5kZTXQxHo+2xP6vJiNyR+snmKQgfzM+Ij04VmSzZZOwcd2SrbNHV3HVlUb1mpjalOyf353SrxkLk
uwqfL1pHWgFrlztTQFkvM3akIs3lE28wA/JmVHQodQPjlrCQkvl9p1E8dRSvAp6vtpQR1vXmz2tN
tOquG0ZP35OFa2ahw10suTE5iqQ5qGcntIbEb0KUoOqx9nMdV4dCR0okPHt9JM2bQLi1VuaNb5bV
wRqgR4T51DZzaFmYFWwKL837fcIerMdmOnga5nONd5tilu6GgdF2x46HzjvzPKnp2KnbVRWahaje
q3zo8DTDUOkr/IDuvMHqNoGZZnSAvtKjdVlWuVwnwaqNJOeImq27S5w59IoClXmh2YLbjH33oZoT
J2xooHZD6+nRmqoLRFr99Thpjr5dKX+L0CQbrd86Uo5cAswxiEhLT3GejNCHazuf0yKEG5d+7R2t
HiKnG5ELMMArzvTBkW8NgCQ9rzM4RVjYOk0JrYMm46oQNA7JsrRGmEq3yeNl8bSLocYJFQjKyb5a
tnKP69JO+Y6d0ppjqZkcY5lRcKFGu3Yj1bVGeUjaYr52hqL/WjdJ1URW4+ULm6lTIi2bDJnEK6yW
MmymyRljHpgq2KT1qJ5XhjU73LcX/2zK8nLfdpwdceFR1z+XTumum7ycUuOQCS178vTRlrGVOWYR
KyMlqW2ujZ2a82bb5xKlmm2VrRGJRdYXXMuC1jVv+ibKVy2VkYmt3+VaIc59sZcZOHoolXsnO8d6
zwIXPbDbV5O+qZSPfb7gyw5hYXBKh7rfsT2oxu2vyq5r31XLSbfDdxF+m9UnC/0w227/nk6Dz7Gk
g2KLRF9+Nqy5fh9Xw6QoaLvFvitHbXpV3VtWbY2iXt/IrPa/ztUqqOMkWPmcKLgsJqQLP9RGz21j
7pvDsJgMzZt28NWrGqrx5wb77ypsUTg/5LM3vtHSUdRJ15BTuJg9RZ2NoWJ1e6pKbrJh0bLdWGW4
ZQYEhY0h+gfUK52jhinCL2TOonVeUSTpQT7edZ3p/Sx9Rz2Wft4Pl7ghiFd00qUb+b3hdWGdaN2l
N/f5h6OE+WhatqSutpPkg42Ns7k3bZAqAmfrNOR1xJfBFsZ9qdfe7dguOrShWsO8Hp5E1cYz25wW
8zRWwYHiyZ03ZWPMB3dlOcE5Pq2eElEFxiwZ+lo/Vd4NQWNlFc6ZzNCa4id2ozeVlcaTpsRXmZTO
e4l6kdK5GIN7zTEzC8MDp37vk0C7Et0ijsVkzJt8NMplI4yuPuU85MNzXTft69IqBGx1ksj1bkK/
x5LI5+y2mQJKdS8tDY9sR2SV4Zjgvch3KBfk06Ip77lg5Xg2YiLzkDVaXiH/aDR5ubadocWjDpwb
e+z3MgTl40AqytzxdtIwQHmxoEiduEqVmdPb9XVxpU/u0tz3OZtG1HeWvcblrEMMZSdQN3iudzIS
gbeosGapXoqu02+WSnMJ4dAntjdKL7GEEty4Do2MONnQH4pgCcsAj8SQkaWT7s2ABDyS8eYuDxl/
y2FTKj99IFs3eGuYyMEx9OZsDRVMwduydQkMUq6uPdWEtawU0FX2ZTI5RcM8B7ybOztZQzODUxTO
Tdo0oZZwO3kcRSrOHGXMGZEao3VZ03uau94d8o9ZiQEwwiyTOCjm2kMQN586jsIyVESghhyiDvtR
7WwiqivHv8LP7gqvGm32v0WbHwg7XsZ94K9q2dQ0ziRH6m7L+J44Vo6ZwNQc8F53kFs3WXOxb1E/
XJidUktcWgXg+loF5TbJzabHc89yPk6B1NSik/CdQzM08xu0VE+e1baVdmGveQlolpnWUYko49Gy
Gp6kUnkcJE03zP2VSbxxvU+7oQqibnLyMjbmdX4QlhqeEwibaVQOY9ZH5qTkcx7kXRrB5/ReRbGS
EDsIsbqhX3H/opzEbye0NdX9rHRGiRDLav+5agacCVHeAtHVtZNe4FDfahtduUaxsXqZkYHHyWyF
MyT6NK7cQk9jbU1HLs+an6wM03Ktd6NZo+8wvbHIiXDB9WTnehXOHZM7gFGnRWNNl1hsiOl67D33
XvNw2YnMpV67WNqT+Qw/Z7LuPAngkTp4eEUYl5LmhIA/yEKwz9SO9Nyqbn1t4uQFfXOZNSU+sCCm
vDgBor1Z4OICNEZOOrb6vu0ry/xakcIyXGp9L/0I/ydxzJa0bQ5BuWSXNVWFGw6lsEVIr6q+4mek
rjuDbPdwXhuniAKN0jViH0AKuDrmkETCVbjGVCZD+tBvl4Iiv6jKW6ysKiscRhGQNtoP/RS6OFgL
5jtBP+0Ui8Pf5QERIpGfZmN2bgorWM6po4io8KThH6pW6jD9BGa1UVV43W1llMOHKNk/46lc2i8T
07ebeihpEYqUHvK8SPqKnQbFBtlnslHZhSa1bg79pZMjwZt1id14PvN8ztnUdCG2RvYzMvs+i0vX
kdfzTHjLXqNo2JUl09lNM+rJ01JyX+KOQrCMfNXqN3JoKTGtSW+KzTiMWne6NN5wA8DfBLEqB9WH
/hq0VlgIiwunLDOVVJ96M1DxzCw7QDQoBhALHeO8zNmmzrKxUw31Sip/9jRd5YcSUdRXX8fBIV7X
tFvjOhAknVfTgoEk9ZbaqQF4GUfmhNRStXjze40PxFk/OnS440oYWYjuDlcjXbZ1wubm12OIbUB6
7NHDXvuZdG9MzWeDN9q01jeL3yZmOLrU2uDURekBpuRZwHsNpYyCzA9kaK6T/uqPHb51ppzVW1sw
09ujvku2zbwGSeyKXrwOvdXp8f+ysrGR5LJN2/LUNTelSanZarP+Z9M44C2eYCDAWR0SJSSOz3iQ
kY9LYy1i3najfcSY0+X07YGg/zQ06HmQ8zBOdlH4g7l+fptiGbRRGvq01dGnwiZGRiX05Y88+38/
RCH5mIRG9HjMXlkyn9+FPbbPUlzliZYaimNdZPV1VwfVmZE41rZtfOsPDB/+yQD9pB6AXHsyY8Ct
7Tuodc1ba3WcdNpONpGBDk9i3Y2cZtb8oGGmEvqitaMWR+jQWSnW6+KmcKmauz8bp+ggRLJOWkDr
NA6DLvj5i3dq5ARPTYWTUTHtJ0kAlMA14U/fRN4F+x14z3xj43ujhtJEpJNak9qixkSj3Xk95QBR
NP8eo/wd6or1JlMweP36iRHxPREW+KvKm3TEtDyZxmNRkUcDYO2cyucq+vdv9TvQFXNH2KkMm04+
nwwCPl82NSuZrmNVb1vl9VGXify6n/PpD0DX0xTh8xQMdQ7EKyz1wF0xXPj8Lnx4u+65L9ycikHR
SGnnFq9zMgKraV9Rr8EV/yOC+u8uoudBLjsp70DKgUm/e96qgeBIpTvcKlGUkVEXWuzBrYsAjP+0
zA8wnnVB6cEjQAHz3UU0195ZE0ctW5vYmzCnNdmteH3/war43a369i7IRhB7MBz/PuypKmoxDXbL
UENq64Z6eQ1Xo/m7QdhfXuf/SN+b61/uSv+3/+TPr41cOrJ31Xd//NvV+N6poXv/4fgs+x+2g3h7
Vnkj/vP0Iv/zS59f4m/H/JUMvuZDff+vPv0S7/T3TxI/q+dPf9iQwquWm+G9W768I/tR396Az3z6
l/+3P/zh/dur3C3y/a8/viJwVKdXS/nwP/79R4e3v/54yt5kf/jLb9/h7z++fK75zatedc34w4GL
MMgf/vLDhvCWRg0/HPrqWbD2f3mX37zU+3OveF3b/+nkr4HMACBBZ4bx4w/T+y8/cX9iDXLbHGTu
wPU8AaKh7/zrj7bzEzoBdm3oFtBkcA368Ye+Gb79yP4Jzh3OVKA/yMFgbv7460f+dCP/cWN/EEN9
3eRC9X/9ETnyp8eQl+Gc4wPACOOks1Hbfn4M5VKLrtEq975zjDfomlro6h1PfZGV6FUCc2O6xUfW
iuRQ+t4ltlfrNsFgSukNIUHGeMSPxn6bbOzUwnwNwFQBa6bEbG/6vmov68WfD8gR1JekMMXOtirn
ikAT54ppdkA3VV8w0chCDwA1XmGnw7WjYhvW5LXSrRuPoDScrdtH3FfKremBu3t6+rYYeRrNWuKD
kcjbekkPVB9fjdG6kdLO96bby80kMK6vvdUPndq6SavihazKp6QG7118IFZ98u+6xgMHJ5AodCrV
hkm16vRgaxUGS/EUlOuD2ab3ZlY/NWkA8CP9g1lrz5nhoXaoPoakacNCty9zrFpMzeoOaBUYy5j9
z9SGWWh20nis2/IlN/w7CIt7qQXEh8F/YozjXia2BrrjobQU8lTVZXTJfRNrTGTjBAJibJDlSTOB
UayuRrkdMj5dQVsXzrP+kGAqF1Z1cje4FQNjDbRLWFysVlQfiYktmwr0B73ult0y9n1kLAbklJT/
THbxhuymDSud762DYV8lJgVz4k1+3Dniul9nHUhdr0K9brK3FP8HbNTFsLfHPnmaJOhwWnjZdtCB
riqAieuxknacNlosDYlMa66mGK5BT3mY2meBWrtD0Np51LelZFYQOFGR8/4e3vcvrtMYj4NkBeRe
usKhqeS2Xbs+dkls1Cr7JvC0M2PiS3tZXsNXZNCgZR+EP3/kGNxGaK4ummX241JyiVLP7sO8G5KD
Pi/aPh+hR7FM8kgFqb5PJ/nFKwXWLdJw9sva0Ul0RcCqtduzZebr8yxkYTmOR6RnC7wGYceNyRw6
NZeH0SeVc2xAdkZj7A6oUbDXhGa2FX1u/VyB24RpxgJLk559fnpItGqJvH7MYjxtb3objDCl3Nql
ukufNDr4Etjtq9BEC8zSFeB3NliPkDTnxk3ZFG9TMT8ULZ+7hCh3pOid7+uBBllhrxmmA75K1iru
XHc0N0Ol5XvP5VVk3lyLzrop83bu8TnlLtqW6uPAHqtQpMkdQN8LLKRbMXD3m4JrUMo+iL5dc4ZD
Y8gGdqMZgjmSr0Ab24x8dHmtU3KMbnVBNF1D7yBklJD4Shi050SlYLH3itXpzM7ONpssLBqWLszN
LNZAly+C2j+geGdxN+K6Re5ysxbupcndpHmQj9qM54w2Ej5vNc6+Uc2tLrh9NEDAzetD6i1VuOjm
Q6JYJ8tEL6fVvopzJS7wnrK3eTrkWPEIlp0NOQTLRZ6I3O/veliAG2jZyZ0k5zcu2toKURBsKq3b
wFy2QiQPx9SvLlaQrshbgrvelNfNyHqCfXfZrnwnfeLds6yWUT/p695I1RR7phojGtcPTQ7HtoI6
TjdWM/mBw1LoQDiq03LSolswh9P+Byp0kslW3mZJT3pKnVVUJeuD5i5mpKuk2TjcpAjZkcRWnXvc
VnMQnegpEZLHFyC5G10DeqaBaK5ELezIXz3GaLnDnutboAia3odWW8mo1rgjTWdAj03HEv2nn3BJ
GoOfp42qDqvyYdUHbB5e2z0CoD1iUA84NrDlLwH0DiLtbj1wudCa7f5LebqRteNuHX02N1pe+zF7
6kPpsnpE76PV4xTQ+TChJ7rHIeOkkMkznsIftTN1hwY7YfbNUWHFwWsLy8RkanUO4+DdJeWabrpB
L2Pyx1+WsdLjvql7+PG4G0406ttsEsBWk7UT2fKQ5MWH2edetCa6cRaMRIIaGgLMlEe2Eg76wKy6
wDLmAvX6GHLsXQIJHK0kmTcrI7gIh8QnYXeP3VCbZ8pn/qVr64Ps3TySIwsR/v4SWdPQZoAPbtBt
BbL+dlt4GuoIwqu6I1lqrDUi18JpNKFmjf6lJS1SwHju9FTeBrV4arXiHoL1wF7AWijbIKW+5Nba
CZ27wQg3ctbSjsvKvTTStNqDHatbq5RwjVQBxK1xL02Og3lg/NNO5RnkhzcJpxRcQZnRxBA3mnDZ
OsMaPd+npg3/k/71Dp6RAyxjORGxxTeTVQY7p9KCg+eD04+ijyaQmXhO3Lum0usQXhPXWGO94C37
sY7idrWb69kpn2Y+VrSk/OPCyV/ShV9NTXFRtAtZ2e4lPhXtDi9fb5/7QN20EWSCp90j6jIGXQVX
Qvnae5Dy11XqHURQPbEOHsXMooZ2dxfUwSuhWW/U6PPGZAB50TDnhn62Jl+SWVxX5fKQVvIx6Zcx
guPdHS3iKUOntziUXe2dk4YJZZN/aLqmtm0tLA7B+snQkrNFEmg8Zemblp4uPbT1yJFMIHNhauE0
94/zJIEXIbNxXGqbcUmCg+YtD3MzJWelPzabZqYR1UrmEsJIz1090+6mZSk3nd3xEZzyrZrTj+U0
J1N45g3sMrLJBuzuKqyHZeJEVsan84n3iSZQjlDY/ryz9dXctA6DKZytQJ4t1rSeTnZcg/rHeMJ8
BDlPW6dx74yJMzB3eWZQZb+MlnYGOOdEQa3dDQ5b+TAEfrg6pwvisjkPBWsfVS9+kjXEwIndAJ2p
H+pud0okOl1B4JJ4VKnL+tabpotsJ1mO3WjYD0bG1UgVm64zyWyJ7SZ/cSxOXqVV11Az7FjXDaTf
fPWgCICmwGxLRqmhU/L++AyyHZXJXWbrNyrHoS4AzN8g4MyRE3jWrqtWeZkqowf3ybKrKhDz2Wmn
jIZ+fsiFnzx3o8uXqfrHU33X53XPVHASZBcY5Uantop8bA9DabLlmHkbbL280eOmZ59NdAbcGoXg
xqyqi742nrGucOJibJ7qJh+21M07hSRhM4r0LS97lh/bVVmy++ual25a7BNBIkWzRy/YHfXGs7ZL
25mbzA76nWaxQxYj/zElS9OzMUArbPZubezGy6mVKhwd/UYviJtLTeOCGJ8nGuaCQUKyRMMkGfzx
+Ra9ysIMgiQUk5HDAE1umDMhCXUrf+lqtp2q5uCdlQMVZuE3fcV2lhouonsvux2Z022XjoVa2vMY
mafzxbXSt0aWTzAvwGBPJXZW1e4Rf0bJyDoo4wxcNErmeoqzxL/zM4tymvEGUKJxSDvmPM64W1+S
zsQ+wlq0l1TnMLMlI/de40GvIKkdvm2GuZ35mEyaZwRxfGBCPW2Kxsb3XlEHyUTtp9nsdwEhVwxi
So5dhyCDUbGC8VtezlPB+XbaWNKJ+w+9c6Gg9u7Wnnp5XrM2xFTAjnNzbuK24yQqipnLWLoWdi6Z
+oVs+6da13/Zhn5qXf/lv/p/sVnF5AkU7w+bVZysnvss72hXf/3f/J81rL+83K8Nq/sTcIUPURH+
J+w7OsZfG1bnJ+sU+GGeUuXoWEEjfm1Y7Z9OMbKYNZywCNM8IZm/NqzWTwA8BpkN0BLhpIBR/ImG
lbb4u4b1m5WsHpAtAd/xpA363LCCV7qmZhTdvTMWXyA72VQCrrZBpvRCuy55inOaxgGurCpUsC2F
18Qc3e7RNaV8LvV+2ahWrFtOMJwQNLbcb1W4sGb3iBCtCt12fbAt6p2uFMN2ABXZaxlTbQzLlt04
W/l+tSi6HD2xz0lLay6MZYY2ITh0V7OhFertm6VHMozZ27OF9v9Q9znvsvJqDEMo0hiuxY2yGSri
CbavPdqItZ/6eDrNFEhbkpEmAcilZF+AJUg4buOjX3G3uKxyEKYUGj1VTrDm+aVfOh3nfPViLNaN
L+qLvCveGBm95B4V7ukvggQmWcaurfX11m/Wr0gS+7Av29shqC6g21I7Fmu+w5pYD0etecp8GvGx
USOHjZTbiSZss9puGXvYQ0aJX36YuGLYYk7OPKWt+9wpXzImSFGfNbepNx5neWrwcnrqfKRzBmA4
bfzFi3c6SbMUNyM/4/PLTi/uWsqbQ17n2ZWvViWY06/L+Qk427nLSHlMYfKts03NgsJp9vxdjRwv
ZGRpYJ/nXg5lS5PrzteyfdIV79ZX4gk0UUb2dDoMJ67C6a/IQXmalu4Wf6/zZFVyYwr+seMw15nw
eUXcpr1+a2/wWDsZEylmWOxtXZ15mxr2Tehn7t0gaEtdjuK+q55aKoqtVy3zGSo6DHNMxhB0zgZT
mGFWm5GpPwyRlk0P37Sjzu0xA2qlWc841zoilCDgfJxggHI5fcahegpI/Y4DLDQYaTbX3/qPnKj4
bSV6+SSLgO7IoFbF4Ne4sETd7CffQRB2Wjqz1R+RtWhh0IzDxZwMwwWORIRdaCvVTNh7tfmlorR6
gfre3uTr8CgnZ2diRB2vgbVv2vxFIr+gh2tuMxhSl3IWT33S3Sak/EZWIW57Pm3Rcprq9TWUrzRc
pznb9p1WbgqzfvGG8m0phia27SqLc9vSQs/qZwhRFVmJJ4wjyDjEiLo5w6HrFjYdVImM76tECQXC
oYY1bihPxM6pG0Y7JMZyZnPS9fhSXTY6rUFjomZw69J5GLBgvSgSj1FUUnJuFkt1bXbOXs1aGlup
uO0WnrMlyD7gG92MlT+H04CfjJ+LD0e6WgifooowSGMRurrY5RocPSxjc0r9uYyDejoWefa0uiAp
MCiafYUTMFa83iiiDIcr5lNTEycaXnHuCpxMpKC7Uel6nBzWzOxwP/WcsqLykpRroYwLOefzVW72
Yrf2WNoEZVJFOPummyboTGaNHJ6TQbOll7yAY7VT3Pow8NeV9lNk7aOa2RCGxU1jqQMxtKSmvqkm
eLVy0ItEyz8S3959K3gND5W9Te3EfNa59tgWMUS1Dq6o7bhCVL1jPqqFg1/1MKZ4xzYA5zg1Q1xJ
d4P6/ViBau0bv9TjkWjlEL7OyuQ6e8M69TjX5Yc/w5OoCmqeE4Qf2S31FESCNO6DrIaYp8g2Sk1w
v6rIwMM6uCjpS2fqz74+4joOKXoHUYyCMBnKrQFsFdol0EMJ3TXyF2oY3xnZaQXQRpNDFS58Sj+5
wK4jDHnYlyBmVz6mDHt/TtrHgc5v4/tSXNSj6F5kw8iaQacVJuNw/LZuHHhkp4ctC3Ft08OgW81I
K7tlrxssMuqTfK/59HV2ntM32cMv47D/z0sQEidwpOOY/9dFyPG5el6eqTy6vPqv//1/+vL0p123
PL89U5Dsn1+a+vnXcqT/LYD+P6/9j4rkm4/hSf0NUv25IsGHj6OPOSqlwsmR8teK5FR26ADrKCK+
we7mbysSVPmn+oEpJZoQBHJ/oiL5LB04ebh+MzcIyGtihov17+d6BJPRrkJw2t27SbtzWv28tl0y
b90YSkTML2/LWmKfu/yBXBfB7O8KIZKb0MVh8kiMEv44n9/4FNLXKmWpe/q3TeeBldj2Pf5eG+0E
u+hGvdEmzmFSM45tyvGfj5ybJEtBAmO3gcqzm0QZ93Z/Zs8EIoNzF+uyyXK5J2DyS9HBpUN6BLvo
QNdzPTUv0PJ3jAsiN4UjUZV3+MczEt+6bX1hN+sGlOuuWMZjcOLxBM66KeeGbceN1TrvrML96ika
VvQrd7rSPfphvQuTqXjJbLnT++oyWIH37PwZfsNwGDv/Lq2rDX3LV7ave7xmDlar4irP3zKR4F6f
3rjd/GV0hzIUowyiovMvcaS7y5n+nF6Scc5h5GinuZkOZedfTQE0aGEm2ZYBS6wldjwrLlbZbwfX
ieeB1CLTjhXDl427lhdYvL8uEqxXTGJPEsVblg3Flu3Z3nmTfAySZCOt9QlLbifsM/Q2+qxtzXVk
YGLdn8qWGYooZ2CnRcqmTmnHiUoIXhE0DaaTRpi3buxV/ZmUbozB2YXhU8U2dWTny6Zyh/g3j97f
Jz+/nfQEn2ef39YpEy5ELieLTnRIp+X0G9uXtm/rYcbL/p6CD32Dc545/TZol02bOzdLgjbacqcr
VId3o5ueZ0G1sTsRlZV3mY8w9zN5K5W3bZcZLnnePyLIfyBtMEbbQMqlszcTFRdrsiFQHJ2mvafg
uKHM2uXgLEtL3hbOY5ekw143yfxQ9wmgKre9cC8sp3s0kiG2Jobn6XzeIpXQ4JzjV1xumDdtmqaI
KZcYLRnDFxzvuGe+tclT5NtVBgm6cogFdGMb+N2DUA6B/aLtJ+SEWv00naZAAzKW06k4LPJr5XRn
61heApjtByu9Cdz6uja9i6Kar1JrvpJtexukSVxV2nlb2vcZwhxsM+/HLt0aqoqWpL72eExmlPil
2W3BB45j+mp7duzW9XUq+ayZQO5Qxq3BCjHU1qrqgy+GMxboBSSdP3AxQ5r/+30ATgcGCXA7Tl6h
393YEVIrU2C3v+/04E66wV2hcyBW/nYZwDt1KmEok1f57GykKo5qklSfzZdk3MEUjKA0XxVLu+va
4iIHLUTitEX9B/hhHqVTkegtr91Eu7OXIc4r70Ku7WGw3Fiv1pIEiPm8a9vDN+Cfur+exWFxxkh5
0wYr+Z8TdsI+qaPMsneC563wlvMc20+4ykTNkegyF7HVFS8J2C2CDhK0s4IR1vSA/iSWg8UnmikB
6g2hFHGp1DY4xf+lbFZoRhkJbKFKRa1iMDSfLj3Qyyj2izMcZTBGNAc8w+XGYxdq4Osr2R9Ta7yq
rSEuKDdqbz43u3WjZf22MKZjHZg7RhlrpAyw/M7Enq2Imya4zNoH2x2vkknum/IN1TVtEQDUjEYB
vjBcZsukhu8QfqMT6p3mGs3PSB/jHqTFzp9o1//+Sf5GPvoHc+KXJxlfCugZeEKcBGufn+TCcxFa
oDS651ofB8WWQqJLujhRb0OUbJerYHL2SAZuKD+vpRcg3JA7pQ0EvnAZWRxSNF8p6zeBnRNkCHwp
6VZXq9t2tg2Z3mbWUV769RDPzfBz74sDbJF7ssdfT0+JyXObsu137gj3HOJv4192QfAHxIYTE+P7
74gaDw6FDhcFA+3P39FG2oCYflX3WeFhX8d7TuYQL92Ewhl91r+/osY/2xsRaKI0hPPlgGN8fjf4
dpYmJ45Su1Fn9B9bstpjS8nIS89V69wzHT1fRuei65poJrVHJ18mNMYkO3kWbf79h/nmOv3brw5K
cvrCPuwbR4cV8N1E3oI27VnTON0jkArXoj1oAbmBp0O1Fe7F6LsAA1QZlb3rPHs/SrmflEMz4Wxr
nie9HGK3cS8LZV0qMEj26zPUQhcNTcQsxHUh0nOoV7E5ikMTDEdzbK4xQrnOne5nDHrPaRoikZv3
tTZ+cf+bvTPbjRtbs/SrNOq6aZCb822QMSo0OhSWdENIaYvzPPPp66PskymFnFLnKTRQja6bg8Sx
JAYZm3v4/7W+1XCb2dh+S1tiIakAV4m6r0oDoan/PU1L8il01xrbcznRXSLvf6AIPAhjuETEfoaf
xk2t7CunW7qJ/lgtRrOsHUjlR6iCGPW84t6nN6/xA9jFmOeFRMvO2A9qcFYkVDE/fq7ziHn7WA3M
1ghyZnu3DrHg7XdcKB6FoYDHakjqpmIVVxPv51f3//tOn5BfHturpz2rb95oYw5hmlfSHlnLjzf7
+H/95q99vDC/IGfB9W4BV7HAiPxZWRTaF+CYOi7fGb1kzFPar328ZH1B70ZQ4ExEw5UPz/LPjbxk
f0Fyh3psztElVOQf7uQx3b8ZI5jC0egAstJZT2cQtnFSW9SExoutFsVZO3TjNwvSCsoEjqrPSYLQ
4qWQRV9EoyWIJsDGAI1OA8J/AQqO8ldYUL0vCIZZelS6tlNeBd9kmJ8sGG1tr7LckulCeQFymaY+
2LHwnju8UoDPjCBaEt6UZJAtko4lKA2CqwbD0S40eipIciXoptrZdJ61OZ8pRYx6BRRh2miZafxh
AJW/aKVWOKmmxUtQWgmmwsrpmwClvKZV17qa4B0c0Gv1LUUTPEjSIbPV/FHHlffs5QHdAYxzlFJK
NQewwWme/2fsPK9apqM6XfbjZHwPdWH9ePks4D5iD8OXTqNA7ilYJoE8XY86/zUMXXidm6V0KOtB
3rJxi/mrVqtq2IpbzDQVyXqujkb53ESAv59Mc0B3UHW0BVuFm8s76gBprvt3akHRkdhiy63ntOmF
xCaWgMOpPI9gQuMajIgHAdvvSJMp8IwlobiZ4srY+3WTHppUFPcgFb17ZVAGGkp0TwdnMqZMvxJ4
RM4tjdafHSnCAbmnRYtUz9qlD0TeLXy+RGuEYWsU+bCLwjatFl2Wld8UAU9IqoV3aAYzbdxeDuXN
WPkm6VuY+VaeXMY3OoQjdUF1STt6oNeu+lgA+EJxgoOEDWP9rUgt/SEqZHOD8j+4CoauPiiKJ33r
vNjfmFNtI9b2s6UH/3JLqCqF1noQjmgxPDXGhEW1176HJEUJZwzV+nIw9BUyWPteVuXhAlvrxOZP
6y/NjBKoDqoZ/b6VXmkyih4rHvUtmmNxDwIlRqDeevd9G6vtwhgp78IerF1O1PRxvHYNwgKrYqAH
F0NI0MOUdfnd4DfyXRkE423op8YVeUvoOCx+RIu1+NhN1IVaT5ZQXrAJb+WqWea9IrHPSkEeS5a1
1gjB3ZbR1DmjZMRLe6i6W5amyzAqandkD7cM80F9DOYmHOiEBhprTbWnrnkfMtugqVvGcuOQKVfc
06rnrJtI47leKP5VGrf+w4R7AdMVDVDR8G4KFRc/MqT4nA1/fK5SrL1OFDbiY4h6QZmamTNNp77R
VTbtRquf+WhL1nVaW+eJTeSqHGWy2yf8va43s6+GlxerUbTyFetqdYV1FlRAiH5h1hdAywgxrNnj
uYrt4nlufF4YM7oWZLr53cNRsTZiOnp1FMkbfJDxeTLG7CjgqRyTMTTDxSQZ5EkmjQ+OO6nmpGlc
KaWbylW+Cfx6uHgRPuDHwfkVI/7EDeJDpq7Dxrzye4z6FBxj7btdCoawKBg6uS/cbCB4RCeS2CnT
8dyYGnnp9b1PfZtidoYb/gZR6DKqs1VqehuqrQ49f2QMbpOka3vIFm2SuF3Bn0XqcWYZ300Fh9da
D7DZdu0mNAws62fR9Ah8qlQ4StLmi24idZ2nhzpCFubdItIwVLbVaDTqTcb2maaDY3uc09AsPWbD
balmyyHdivwyGp7GJNhENB7DM6yki9YGrdBfd+IMc3/DHpBpqYCwtc+icGlJwyMVjMqP6TRWq4BX
qAkvsQ6hEfBHuq9F213kRe4GNCw9B2XDNk4JrnMzcWaa9Y3/VJgbpd00+Y3au1neOzFn1nahyVdx
BkvLdMMUlvIflthETM5tYsFmdbTC24bcmd+ir3n0ynBVmaOD9Rnf0pkVfPOqJzV5QPO+9ih+F93W
Vzg5z5msRg6rK27XrdZ+H6L6QBoH9RJBc2hYRL2+60r1DInIo5HBXIlvQv15GBAysIEXSlg7JSid
HQb39qFCYL0F09AIKqhCcpu+lzc4rZpvqgG3sBpLB6GIW9jqDgbNXurS0BHIADJSvxw1lg6B3C06
X8UImxYuhWBCsTXXpg5BzWOGch/UUF/WpXGti1JylKb+Q6BkGCftYgrHb33TnCeVcUzBhfHTw52t
d/s2mdyaJQ9lN/7HUDs3k2JYGCqbvFCoz1Pf38mZ+EMNGjfWbzLDuo91O3ck9UASmauG1rEMH2V+
ui7PmUEcjoWlm7Xt5ejV9NjP56do9s1Cbyqn7IeN6MuzcgrEoqk5lKXNoqFajYBtFyeXnQQOI4gR
QaWbelKcMotcXWIOZtUKQLHb0lbJGGybpARlIVFyfvLUdjUE6t6X9F3Roxsi5yAZFFb0na5sGSRT
u4679CJUnoowdJPGQ9AS74sMJ16Tfw/0cTkmxnLqn1Cg0fmBq59thvQrGtEpO9O0p6lVloZ+Qw+M
tr+DgXTUcev1g9MqDAPyZymKDdW418mw2PWh4M5MMZKbmYbYjD2KHnpZbUwrDXnmkYpIWisvSju9
rtpmAXztogHyGIroPJrsJ4Efu2zvUzksaR5Im15JWieirbr0M/Nr0k5sx5+idNdmV3HuhuALRutJ
NQ9y5Qqqlpa6xzXSRX9UVbEP08tOPWTRuRUs0+wurc9lzwcdQHMp9S/Ldmd5e0bhxja36VMUVk5l
rS3OndlzYCoL7JRu1e+M6qZN8MvZKzJ2t5yCEKFY30HkrDLqeKa/VaJjqt/5iKz0bYZDOrXTM9PD
C7tvJAU21UoxkYhxVqgWWk3ibi4/4O4c71PDu2yBs+jZHoXCImmW+vQtrBYidxuldILxqqI9a0Fo
s11l8Ne4z5YaJR+ZxQrDTcNZFwZDptxJ3nL4IXnPbb6dvOey+WYUWyE/le1ZWx5C7UivrZs2eKuc
IMjpeC5iGlPNIZPv1NtRuaLVsWjrLYchZsyDRapsupPrjaIvouIslW/G5NDI/UOMWpavTdtqLG5G
A0/6hx2fSbMsyJ3qZaL/8KLdHBTA1mUjopuB/2R9cuTmTEjlPlJL2tRs04J7Ec/KUgljL/ikZaeT
z3CtiXGhyy16tmWNElDY92q/MZGwjPHWqC+aYdcxVUHn76adEdB3psWse8uGjPEiucjT84kpl2qV
3D737bHjDZJqkgN2VXeflhsl2fR9zXbGd/Mef3jVO6qlOlJCPyZ1iRylo22uJekirlDX4tW0yp1s
/AigLsilCctgVrzULGsHvbqKfQt+TuP07Kmxai7SKLuI+2aZVPuwH9ymo+xU0hAt+qXZHaYczTIq
4iS4nqznzkRV1i7DdpMiofK5Cdp50bZVItR7lG1WDLMMUkodXxK9vegx0fd99k2mwoc9p8E3A2eB
nCe0nKFrd0spa52CBzMyQuOJivBlksYLT7o24odsuua4vqzDFf2/hdY/J8VtqW0Ets/E38jGuQge
y+hhisNl+xmDXHkJvPjr7PpyLuEMZmP7AaRtW6cVHx21lq8qeXI25B4jNqr6xNXINU/c0C4ZW3gd
xoLadpNdVtqYAlHGa/9QhpUNnnQw9qiAiFUEeLvJM6W7K2B+rXEgt3d6FPZ0P5uORSoR32LmElRP
dMvwI3/lL/shs71kXRqJkl82bVhtmqzWdkEv967a8vzrKhrXVQdPICeR6aygrYZ4Vn2wmq9VLnYF
JLPFNG/WghBfbbOCnXRhKun3sB6+WsB1F2yiF2NWukG0ToZlpda3Oc8+NzPTbc2i2PnKsM+CWHb8
ztt4bEwWQJA2ajqS0+I7EnrERDyDv2vITM18esrt1F8EhZSv5Glr4sv057f8HK7CObwZY3wY5VtR
fBexOuDdPm/SG39Mz8YK6V4i+Cbj2ZU2G6o5o9i8O8Eh8dj7F5dJkp2Lykev3zHjrf26d1r0/qOd
RWQsDBvDprPQZbeg9RfE10zLZmRKpAZef5/CC1WTrkbtMQ2aLa/aNUkmXb1ps60UABro+1Wdxut5
MLWdscZAuylkBlJJHq9lflVqZI4T4sGAFTA65GWMGdN7IL/3TB1ulPLZmNDzWa6Z33rWSiZOICSL
4pOCnMLh/FX9xDLgb8FFNFXsKBzR3/W5Jlmvkgrx4Vlk9t/sbpLRVyZUxNoH9pvTeazEJWl/Q7js
ax+jPJBql72GvELZHv8s5fyjOsuBjWOenhqL/s8UXW9+av0jnw0+9emf+m8o+7JNgyIl9cC/77m6
lKBzuquHx/gHyq/08XU95s/f/1WPUZUvmOFoIlJFAY1n/FWPmf+FvqqAD6DOZRWKab/qMar5ZfZT
YkX8y7X0S+k1/xNmIhyKCuEvhK0a/6SvejLgcKxSjJkrMhaCMlycpy5SCLhTLulJfu2nz5F2O9Au
rFhs6QQ7Q5ItAQYh+qZECwstYJbPeE1fPbnftMxOO6zvPsFJOYijZ6wSXpxfl1j4kgltUcaaR2+i
Px+3Or08CylN+5AaJOoZCtvJ7y8f4B+N87+VJb4ZxP+Vt+G/4UCf8eV/P8YXj0H1GL517/ELPwe1
Ln+B4InXlwIjuEViN/9VZORfKOrRpCeXlwQ1hvefg1oYX+aCHzMbzGgIoHO189egFljxGIvQWgXh
PRjulP/KoMaCraEPopYJzBtN5CnwUpd0FQzGSMhMYKHwNSUON1Gi0rOzzP1USlCeorZ04mjQ1uSF
TQ8ioPMojx5qe7XXtq+e229G+Nt6p/nyaXhT6RzKyDNxlLytifeUUWyvVip3sqzy3LC74K7I03Sv
h2O+l7U4YdMglZ/Yw19iCP7azfy66sv0gmhhLsq/vapeZL0kDWHpkhTftvgGWntnc3wZoMq3HQt2
6D1KWgkrqW7o306gZhZlgcqZljznGoqXDzN/9mrmoY55klG0UT3MT7raIZOcpg5oKx4Mydek+zYG
tbJo8YpNw0jfxgwvlakY0IT7xOCAZYlvK08D5WR20no0m1CmoiaxcY0MQzIXje/Z1FNU8+s46fmy
9qLeqQ0Iu5hOmLRYrpHYtUEWN05lmt0PgnYbbUFKK1UpYfTjs6LOnIsMViHrtz0aD2PV2ItUkqPP
FuiTGLOfj1UVzL9A8Zm3jRMhCvLJJJIo5Lolm2IlxbnJXY9kCyz6WVcpeedd+l0plHWXwBmrH7KU
TWBwU0IkyWR/BTbLo59trkIeDBuaLdFbWA6of/B/h5gIvTh0rVnRrVkbLZc+GxVvthe/Pr06l/m1
WSR8CkWGotLkflTz6cFUuH5Ta44Sh9n64wE/D63ToYeueTbPgt+FKf526CnmFAYp+xjXHDNtKel8
p5l33ab7xEwfJrPnsF9CTPn4osq7q9LWoJEp69weqIfT9qKPryIqjKZycbOky0JL5X2PEZ2jXygP
j+Cw1B/MG4TX2IqfX0eqni+8pm1WQg6AINMLkPZyJKJvEayu22BMVITzfbwejFEXECX9z9KbX0y/
bx4TH5gJFFURubhYn076oZEkeurPMY9piEe3Am7g6HEHaQpFB5UdI19ViACciai2lUFu0CocVdmR
5ALCkoLjTa8D4FRwMZcDXB2OZnK5CQULZ9rr1nqk9a8bNRoifHTp3IxMhW6eK7nUX/ZYt9bILm+a
acwuIV9m7qhln70r7+Y9HffKS3IZWhgUXCfznt5JCMRaClRRp1UbUVGOBsVGU0d7pjfpWuY0fbKX
OOlnM8XKFOCVGYuBQsA6pR0kqFRpBXDFoqoOBAymJM31wo2lHaa3zxKeXhLe3nx/XI0uDwiHOSOA
hevtMM/jWK5qrSpdXTacpEGhynnCpO4HritKVQsZD+Ss/EreGBYVv3B4/njEv0zhJx+A1RIWBlwH
3O+nc1ELZYwGhF+6vmH76yRPtV3Spt42MSfP8WodXO4oymWbVeaiLUvbydWSmUU3C6dpkhw67VTv
5Q5AeW4i+1CbA6KdcanB3kO62QD7C7TMNYiTXQDWhLFEKgl/zVBdu6bJ7CeyfkiHa82KUGLQfbhK
s7jEj6Pry76z/Zs6kqxDF7TZOvEKNCIRsK3JZs7Uh2BMMdla+S1jUnbaqnOqgSN/SMHqbOCzHUPC
L3dKXqCoM/nqBhDxP2HO/xf2fZfFj+xrU/340YBl+H/gBPPx4cUhFKGtX59Y5p//ua9TcZgwmCmC
sK7Ct/6Lo6CKLz+VlwCiNQSVFtPvvw4r+hfg4ky6qKY4spAg9Oe+bv577D2gHtCONhUYrv9kX/eS
yfVqwAteJPAJoNw5NHEymXedr9V1OQ5rpfaweaTdVFWLxO7pgshRTMMF6HD7tdK7DnNhpeztQvOe
elYhOp2QJ5+GCH3VwqxqgWZOK24jZehLp5Gs5hEqcnFHq5VqVdkqZrMso4a2rNmFQbbKRDxpq4/f
25OFirsgD45Zn+dF7rl5GoheFSSdypVEIpwyptAXK4PKH+aICI88b6KPxpOuVNTe//PLwhEgSHLm
pLMxfvvw7KHQMzWxFZyn46LXCKeNp4WQ00vIhrsCQ35f0Vn/+JooCl7vBF5u9fU1Ofu+/sKGgWC9
opmvKQ9bxSt0tKhsIstSPHx8IfxN76/E04StgeyBcXuyL5MrunpSEQlgDiriuDSnMezOVFjwEVkn
HZrR1s7SYGSfCiSOeimwLoxyWPyXQ+gbZ5KELR5SSE+vJhY6CQ2BaudghNt4q+RCeZT1lK7boLKZ
BmJh51eFWmOpL5QuTn5WXjhL/p4X8vKanT43hR0MQhqLl1AX80L3SkaqtJkmsjyaHBqYU+L4MSoK
QHFx/IMC3dRiMQ1oW3lZi8PXTNUqdKW0nO7sqTCBtvV6cjb1nXLuednUryqlHZhtUSf/CLSRNyYe
DZp+kil54E1bLYevmBTEXigvtwhvUHmkxxBvm7jwEEe1CY/DokUPgnZ+Sv38vGy/n6qlx0PUMjVE
APHyaOv5KYfz856xj/AvXr6GXurLJUpxT3Gpa9B2UAsV+0oXpNqPMSLewpmYOvKdrlo5nv+hHWhq
tbAuOGYMz9oA9hN1Y0hPJ+g1do9TY6vPcQGxdEEsfWPRjQK+u+jEfMYo1M4bcIfA4NjXQQXNeUIx
2WAOraAMq2VEGDr6lNrniUxCWZqKFvC9jmrjubFQ/OjraLe70o+GZaSg0d71GYHmijEh7cxkgds/
LVNisnQzh3IuoOfNxK+bpGqnm6jQ9EMQ5cF4HijosK5k3+4Vt/GIoGUflm/RIIzdSseHNn3XQaNP
S3rJoUUl2R6QFMQpoHgd9Fq5tLp6vMkxkvlOYIw247puPH9tUGPXUZtEVeyMjQYS0mrwPTttWyEJ
tvw62SLEzbRF6mPKJfJPTKs6HAgUqjPMunrAcWkR1l2OD9+CPOvAz+0PwhurnZDDNF3zW4wQqrFi
mkWfE7TUSa+/ck7zB4xWvniG5m33C6Zi9UceknLllpFQywVsz/aROlN/LJS818jc4YtO/DKlax7B
y14M7NojR0Jk6w5dV1ZnKd/a4LCzgP3nBUXvreNSxrxvVUbpQJfEsTzPz9hMEJ8Y86xtzPN3/zKV
Z/OsnteCCd6a53pvnvXref6Hz9Z8/d/pCHmxQWHqTLZkLwu/MJaDL4fKwkBtgBkGIbnlGrUMkhHw
nH2gyzx9tsU/lTwK3TBnLZVpcBAn6+g0ERoym+gD0+dDCPMSFP93C+0+gj1Opzlg66GtWJSEeC5a
z/VsGCITuhpNp6Pg+d3NOI2bkiLcx1PlvO1+s4jymV6Ci6GcGaynJzPlXw8mrE3uWLzcvBUjs6SL
wTPRX55P0kjgG8r5sY3zA3z5DP+z9/oPMftm/r6qdsgz//H13uvl539uviS8vV84ToiXWCxkx/Me
66cpmH+ycQXTlaJEphIm+mr7JSkUzyi0cQLAosPmWnAQ+1VXk5D8MezY0FGoQx7/D0FWJ7VaSnQg
3UhlZYfI0J5j49+uS2YcRnqAyP12sHJ7n0lqd5cAt73Rk6HbiFjODhpKKX+Rx3aOag57GvZ69lKl
TetXg7m6CBTU4K+e4NXPofvadDEvhn8NaD6UoVIKn+OxbXlW856cM1NCnnyf9tqtJweVCy2fKp4/
gUwaobWKoWw/ud58rnt3Pb6JWb8IeO70BQo6re+m0e9u/RopG4mMyNyjWvlk6/T2Nf15VxztLI0b
4iR7ilUMODEpXhZ0t3IgJh1AoCWta2NUb7gj3Qkiq9mnmGDcBv4RHbqq/UQA/+76L9MWh0roaSoi
cf3tVx3GkQYP2sqPki6Nm1oI6W4sx8S1UquFvSUjOEO8fiXKXL7GJ6x+tgeap6E3T9kSlI9YhOY5
CkPkyfUlTUdMAuj6mDV278CSJsZNDNaVKjfKRa6bnQupXZxxoh0uqOPetTHVwI8H1rsvmh7wLGOm
jUbKG5vmt48ga2JpqoFOHyvSMRwOroA7KtP45CrzjZzc6IuFzhS8XKhiT250GNDwKMHQHCmwVlsB
oAOHRquvK+qMn1zq/ftrzWGNNieyGT5JsvzbO5qKrleATIxHVU+mbet30aqv2ngvx5a964SOyDAn
h+DObqQ7g/MAhnup2YRSFn4DukWSHthi4xNvzdsyEQOdz0ThTgGOZxjUwU7KYJqZUqhpq/5oqNJD
S+lyWXnZJhr06wFOHk459ZNK4fsHTmqfzb6a3ci8LJ9MYsICFmwUyXjMh6hZtnABXV8gVArS0Pxk
FL+7FFFYNCAotXKqpix1MoJwNYw1zTWMvC1KujTUTIzgHUFFWi0+uau3p0oeI5dC9w3AFAczh+OT
I0NWlFEReChJgI6lq8G0pZ3XGpXjVbp+k4+GvFRM6kBSnn5WCPvdTc5HFfpApiLoCb0dVFHTBnSf
Kwxn1Mg2StNK7KvyZKXpY7D8+I18N9VzkxQBSP6kwkex4eR5Dj6YVBsGwNHTvL1Zx3dK5wO6N0NE
XbX69PHF3g1MLsaiiVwSkbrBQ317X2YhQKl3XnuMh8JGEUYYJS0js96AsAMLHUpkxKGe+mTI/Oaq
ik6bCAEKC7d5evSrpokgDDOQj1Ocek/QenCfAz5QQyFtpLaGIT1K6vPHdzo/tjdTELsKulMGW1Vu
VtVO3gg+hUbuUCkfO9/vHLv3YvpBebL5x1cRgkmOfac2E5lPNp4QbqDFNiDZDLJryOeqm4VFuuLq
46u8WExObmbGwdJg1A3aAKchbR5M6a7QO+MYFdY5nppF4ctIuoor0kj2XbVU1PvG1Gm+bILkOAA4
Qtm2GZqROCcqQMPx44/zm5dj3iPQBmETprFxezuISkxVEpVZ42jN+AnCMKZ8cGFy/Tt3zV6epRJ1
AHiJk5l9jGmrdIQ0HYMAlNO2TxbqWXhufe21pXrNQxDb8o8Jnc539KfeZwFyv7vJ1xc/eVNyxUzs
tKqNY2afazAxzAt0Yv/0OcK7UVgmVNzpLF4nlwDplSFAjxDdDnKyTqYqXaUEjy2iRI8/Gafv30AG
KS8+O0oFXtpp95iRX8ae39jHkRwEE1ykkwq7xm0+kKsgZS5+vM/o1vMh4eQNFGB2KAkyTNjDv/B4
Xhd8qI2HQBTtowUkLZ7tgg1RKUlGHZ/gWygYuagrNM1TuesTxOJFA/oJDin1F7RbER2hUtPucczR
iFQ8IwCPQnjOd8wWBYLLRpnShQeeBqIryaXNOtBxLS5oBya9Y6nNeKYVZXdVtQahGARouCFSrdyF
hJeD9AxLBk6tNR6Fmy6wny3Mop/Neu9nIO4f1RPFYqxj8mkvRUfXRARabx6zOsmX5L6pTlXU/SfL
x7s9LUQlJnKOCzZHGdQ1b1/GDEJ2Jayab9ZjIo29GcHpNbkpdsIO+21QaiOEdBCUV5EXx+VSqZP0
4uNxbLz7orX5jKYKNjoK5OqTwwoyP0wmoeQf9V7YW3whAELAkWykPs+WcYAY4OPrvX+wAMApm+NK
R2ikn/Zic20qU6Vq4qOMct/lwC/PcJdfWrG/rVi+f7BchT9vcMLEVi+fvJ1iUHAZizo+Bizb/sJX
C32F4dnbxH2nX6EYrACWQTdWwXcuRt8vPpkdfnv9+WBqMfmhHpmf+qvXpxp1LZnMLD4SmUVQY9Pd
SyW+gzBnx2Okku32wwC7Qc0lPDVkPn78jE86gfPei9ungWtAzaA1Mku8Xl8eGK8lBYERHZNAW/Sy
tGatrc5MXy6XgzoWhyhA4mmMXrRvQVXBIJ2STTkq2idj6zff9VzYMdhNs87a2snHwG6lQSjnW6AZ
M62HsKkXos3r9cd3+9urqKTcsOFhvjpt6/aTb5elyYjKqQ8u62QYdgWN8/2/cRUmX5slHHy2crJZ
SPrUzHQrjo/GLEnvCeakpwoo/+OriN/dDK1bdBy0ZNjunSzPrdc1XtfJ0XGUYquCelmfS3qlkAZd
65Qw06uJwqQArafZ3/K+DM4TtPK3RkqchmzXAFFn9qmaec+zv+7ZJEkVEhXt9WJGQiFMiSWx1mga
xLOVAuJEGOsAn2LF8TqlLBYf381v3gJ2qfiI57vhlT95C/Dr42TDUH9MpzJZtybv+uDNXCpJURDg
C82RvPwpzcR10UEa+Pjiyjy63u67mFphpKBpQPv1jpBAhz0JUSZHxwwF65JnB6eUONJtJYNniAsl
Wo/qYG76spVXpd7rF3nnjTeDJ4crn+rjv/EuEAlgGyyngo7lybMwjJI8oTSLjnYim9taJv6sp5v9
ybsw/5V398xG4eU6FNlONs6dbQ4V+RfhcbL6GO0OrK7Q9lNQa+mENVUfPrnebx4yMjKFR4zHEKPs
6R6a5l7FcK3qo91394WpVwsyzPVFrxjjdhpU405purtOq323y/sIK40MWFzu6jO1yuNPVtOXd/D1
3VOUkdmOsedE4GoihXg77SGMBT41Zs3RJ5uxJMKoqXecmlL48nWwZtTX33hw2QpE2hx0FvjHICw/
U5m8bA1OPwVrOa5YSjWz2u/tpyglvudYNZu5fmDhG8NNwl7V3xLz0y57GZpqmvnSWoPfsRr1OHlq
WnU8eJL4kdkg/cfmZqTg/kn1zFTfjgzWgrmwQVccXBFGzlMQDC0QqICW192ZrPZ7vy2iO6OuSVqC
T66T4oi3CIV7VStQTPtRnwnZ5Z1RjlqzIBQcliwCpOSizFok6Eoj1xw/E/3cMAO1Jkq4I70tBUpf
kGjYKYeU4OtmQVoo9gFjQtnBfly+E76NC3lq+uxQ2tCpF+Bvkys4dso1tTd6zGSGaQdRF4j0Vb2U
JafK/fLBD5Pgj5wV9ZCkeQQUeaozAF6c2ZDyFVNEMpbulTckL2ao2yrlOFr2oGOAzYNwoakemXOK
EQWPQm6myLGC2D7LBzxlFVriP7pUzViVdKJw1WnMD7kSqN8bU1Kh8xN2/IS4EFMT5ALtSbH98lrD
1lBBwtVpJgFkYDM7MZb2hD4HfxS2maYLojlsylktgsTStquDVMOqpyBb2NMc1yQFs345upez1Pt5
TvifJsZ/iHkD9/dNjCuiQpr8f92Ef+RvWhnzb/1qZRj6F/TBrNvGqZBEMswvhDHNR3NqqjNnjN/6
pSRRLACnOoJ0CErzXnXucvzqZCjmF+YZovXmXQeVEagC/wAndrru0y6nBgHeVaVgZmH3OT0JhJ3f
JVEND4NY0yUKWRi9dYoxmJoPprIM32qJZH43CvOrJbdY4+IMElUU7JI5wALSKWEAIQjooMH8jTPH
2htJgFC2andBgNSqzsozpY3hEUudfemDNAPNPDafTMHzDPtq7tMpTKEdpKtDNwLF86nIty80JfQU
2D1J7lWONHKaSL3wSk9lbHslaVAt0J3Fq+/66udff91uOTnsc01L5WJzqVYR2ru9NsnExEiOmb/0
Crjyqp08CzN7sOV/yBKBoHVyoZPlpbWHKbSw8i6BXT5UEVxLK7UPH9/Myf7v5RrcDe2NeXQhin27
eLAUhFnQhP5SKuApV33du2QKFp98TacHhPkydFEUGjmM3bl8+fYyRlDI+VSkkltZLdXmJDnLU/ub
F+pru63uuqq9ZSVYmnGjrGBzX6fW8Ml6dLJR+fkB5hicuRutUmo/+QB5p9hFhDDRjvN9AhX9fGpE
uYg70s27npTxjx/r6dbg5/WIQ+M4NBdrTrtXBEyqUDA9FIhtOVKcCJ8CgBRsq60J9Qy9cBs6bqVr
1+ThPndG+fXj67MPefdmcDIxkALxiiv0b07O2So4cm3SvHAZ2sWu0MuLRIIRrxGzw1o8XRMbeE2n
JVunHb7xykyeNDV6VsNkXxASQCsASEI8oymIqglWZD1rV61mXcwUt9RM95ZkXExR/CzX2kUWWlRb
WK5ZyCWSLuf8ECXWvd0LPyRWlGKB6+E7oT+Y82T+Z/TU60nFK5lN4VddKR9iIgNqS7vOK/3akrmy
Zvq3kYoxeuYtmwUBOuWc1zJfrW/gns8fgzMpcROZeehzAAvFoFxrrf/kQThc2K18b42krnTzP+nI
mb7KHrBcQ+DiSQKr2hgz6CKYSRBJPUN8iR12pRG4iFbBAQnrGbHSQTmOxHUEmurnncEGPh+7kmJR
Oc95IUzaTOqHnWyW8fmMgI9JeVXJQhwgqEwwSgfiXqQc2Qm7pItS7XEZ6Ma9ZNbZN3p6njs2wNnz
OXhBStk1IH5WuaPaXgsvjxaouJ8MwHgDGRB61OSbuCajJYnxm466dTA88EbM4RBGCq1zTEh3jq76
4SpDf0RNxbxQ0LstIMhkOBUAw0+mel3E6VM8qkcRCuHaZn3npcin2caCqAiz8Xb+Xj0T6m1jkh4y
JMFla3sQGk3FaQurdvQ8hddaaNJSC6jnajXR48P8kF8eI10dbKMWIRxB44+3pq8KUG88hJF8yVWm
ZPZ6DGTbsULzwg4SMKjVOK7LESJwEYRPWkZqkRo3BZQRHjDSIbGsJSgj/QzmyHP9Ok8M/Sy3GArE
pupnyLwPgUFWVBVzJazo4zldOqBPEowNIgTASM9RTF7GEleWybMFUVEEBCvNn53oCEKPMvIjUhgh
pEA+9p14nil05QDVISCZk9ARfrArg2dj9KcVIfWQS5B4OYaCC6MNiRxBz1JugGlfA9vP11YO0DtU
+dyxHU4rXC93hH6CxIhAzIQKKOgkwdqt1DwnOwj9FcjjcQ13mVGTNXeTzgCQdIInfE5q+VjdgX+J
/5O6M1mOHMmy7K/0DyAFswJbA2w242AknaRvIKQPUMyDYv76PmBUZUVki2R1dK9q6+J0J42ADu/d
d8528rB2fok0BC5N+EB4WxRCB/h/BvPCSM6Tge8MkwhfHZWX9aXRB/7hsecvRTV/vL7uvcwYJB0s
BgI0W21sGfFPr7KHGdquM/CS5UvxSRrzTo7G1YzG+wbUX9FTPM8mlV0biwd+Yd2Gtmgqpl3sxyUC
ME0D2guJX9yVpTFuweMw0MJk9EoKz1NeJNONPy2fD2auDP6PqH3j9HuxNZw8Gp/ULJJXocBO6CO/
MAM5U2CSwHlOE5cUmZAz1IlVaTKsr6hYfgyW4VLF9Z51OkUhOOVn3eTpXv/EirHEqfyzjHllVxOI
kiBh1sW36wTUFdW+pQAj26TmpUXbiv+dB1+PYL0YbQTkgDgW4+kOsmlcDpbNkrGIlvJOwjA78Aro
7GC9uHJQdaZyLu+sDolYYMf8OoXiV+Movkld09Lrl65mXJHQQ51/Oh0qBqeQcFZWjxfzxIiLh6r4
USzymNkehJKaN16loBSFRMrRv7VF+8agEp/9CiwWq3dJCp4TT/J9V578nVOW3n29p1otnotcX/Z9
CrghXhnp3DXg7XmwjVME2SH+T6DHpBKnOePh0piEypBgeSgtboOd5t8GEeE4ZfBp3ud+9Esf+WjN
Cf68ZvNVkW4+5qvZgi0z+iCqC9tpPfYRj2BpbBArWAKhNdZux9hbirAjqfbxHpJljam+nx4osfOd
QKrftmQtjnaJlm1sebSjplPzhl+KRpkd+n3eah8zXc4Hy4Pjg2yjOvQmC37mVG9uUgJyQFhvXOxI
1TuD+OLNWBKCWwCu2jO0AVZagCNkPeUKcsokBMXM6LVDYfMtG24/Y8ZaXSvzwEoPFa6VGEaWCb4j
UU9UK/h/1Gu7ukQyrcy3Tut8kCfIQtsADD76CkuItMBrMRx1VhP2oKjR63dDQ8HiIea4IhPznFBP
5aeKNZgquvZhNFh4/7DWSJCZtCHqRWNoysAcMjb2z7rOqgOZXWwyMS/LkCNKLrH2bMksqjAyRm8n
mkF/G9P8c5rYntfFqa54gi02bG/iuQAf+/a1LXJufZxHHCMlk0CB0td9MYsIGq6HDWBQd9bCc1gK
XgOKeqi9mGQzC6c920anBUqN987QJd+rkhX8a43IEvdOV3X5pJXpJ1z36FTHpOK6yoRQ0MXrnpI/
50OFXsMV+NVZj4kUm4hxkt99bRIR7rn2ih9QU99LkZ0zNPObZeGUoCbcNVVZ+Lt00E1C4LxwpsYz
SWyShLKObw49Nt7xrJjPU6Nnl3lCEFBHXgvymN4NL93RzIYnIJvFzsyhIHeTMz2YI3sIV3yQ8DXL
OifKN69cf0yTEgILFStw1izf+8TH5Cg/v0w9WZv8Xl2kgdGwkHx9kl/HhVVcNbvZZ5PyaSK6t7YO
zan/5qS4Flj/eoNhcIUKGhoMboXiq47yp8q9VXDVKxGWbHOPtcoV6ID4n1g0099jsqY3yXUHZHOS
/+b//aLM/eU/Bk5NBZQZHqZRuQb+ywERBZfqlRHjJhXDvST5QUftZNnDYwSNl1h3mXMWAf+it3nI
eeRKHZq6evOW2nL/ZbgrbPbzxbY4smWoDtsGgTUuq3Z5isdsJa6YRiCVOkad/sNBPIMNR3vltvvk
1O25MTwkfJNzklr8Yqj+Z2rmByMWMRUUDsR59Ltu0y4gknJy44ZjWj5Md47WZSfym8geIhZuS7jH
cT27jwkvzfrMOal9Z5WsOqt5ZlvkrJCqy+5nD23Tpk3YN9fk8ybOV3zWqJZg9JjDKWoS2EyJWtte
M/9euIeAjc5sG6F87tiEYVcY4Z87I1UtwPWBlw/heuODylG8UTM4LiL+TXuek5nKfv/7o/9X3ORf
frEm4EnaXeQhcYn8y13L7K2ya6JcC8v1k+KXYx99BFGPFvixrVLLe+8JwGgr/g665xB5d+tx0mQ4
Fw4OMoyu4wIAuSwJ1jOTvqot1t9yy2FgtrLPSbKVFqwhQ+kd52QIFYrzY2Xmv5u6/QOm1y/ca1Lr
cfJY532FUyBJcBys274pk3w7dPajaXN0XI+b2sLJoeAQrnTezsRkkyBzhhBgIGLXNFxavs50Qwt9
ezExDileEY39Kcta7WCsWEBVOnf1wt/kIvU2pYZ6rpj9TDZqxLj+5QlbIrbxP3ZG7lxfFqtxhh43
MYi1SrcJHJsjFDeQeTiTTHYFDKHaerAjkswP3burR4vjlpU0bxlgsy2H5+gUp87yxyDH3yqq/f/M
2f9lYP9/EHWCEvGfnvP/g/0JpST+aOc/l9u+vuKPcptpYr+lLrZOAdL6+xID/YdNyP0HNz7+nNWV
ehw40H8W21Dmck1n7hT6BMdT+qb/LLZhxl3HGhksNAybswo5wb9RbOPOv5YX/uudpGC39gtp5qEB
4H9iMfiXZaBKVV/66J+Vp32Ppr3R5E8SQcyBnJhzsMwcJlZX6DtPYVw0o7vBkTqDWguzo1S8d6Iy
VgUmV1OKxC+ROSPpGRd7Cxun2Gjw2LjjAOSa0oX5RCO2rrVldofacT8sNLQPIhX1yV3AS3RVBaox
d9/n0fk5iH3R40hjjGdb1V5/jqtoeSAf1Zy8gQCC2eKLNRP0YHWiDE6W3uSfSN/ED1NcMbjQOeZ+
SaNjV0+o3wznwdH87/RDJJXqZQUrXUB3Q3UyO20vXa3eRr2h7QZNs64T52iEks1aQCwX4h0eM755
HhV7qavsNrmxDqvMT8Hzy6rZ6p3Ktk2he9+4DEcHi3XeCC3FtWfTuollhm7S68+1Zq7EpUp7rj0L
kevUNiX6lXh4zdQExy+JaD8kpGsOXt9yv/TEmp2jHbccmT9Bf8ffWD/Ouhu3kyPZDvTO0bfszpxA
CzCe54SZADgAkSEDQ+8SUGL4SOY5GQt8TI49bTRZVm++HPb4oLStrOYaWBMyP82YY6yxqa0B1xlE
9mTHgx0RRoTZuu05655mPY1haPODpvD7aJmQkFPYRfICwysKpi05DQ95iJvpG9HGiF167kqMaXmA
xOdemK/DPPXHlMHSI5g4tCMRybmZGZV8uXbJ4lIitWcQs77DwViD/lClaXMdl+Vs1I9GfEiNrgBP
xohK1eRDIDPG+RH8pDEgu35+mw2pzhOV6w+t189MSm0AHHRBzGFlvzR0Y7zZfprjqjzinf3RNPVe
07T3SSxHU0SfVRbfZ+2yLyf9UBjFrfUFP0AOex9ms/vQm74BaMa1N221tKfW4bfnxnJ1J+hsYbmB
RAavrwsXyEw9WrtG4T/YgFE95oUQ4Wzn6OAnor/EtVXsOUjBu3AgI7risBB6+Zh8DV9iCuRi2RCs
THbJoJdHhiz9O0CtE4fC3py/Qdvkn7P0TNv5Zplfcndqt3qGZHqVnlI88JipVsXjNPduUA6OtzFo
Ah06Oxvu/FYUG9sxrW1si9XuKedzVmYC8cveF615nMaKpJ2ZrL6LfHppmzjbpE6XXPoa7V/b6NHR
Zd87mlHuveHHsq4jImAst309rOm9l7Rs30XvM7RXKzcOujTGZDC4Iix1VwuY9QlSO32rR0aurbYx
9n5qcV/Fbh8UTvXCvGhzp3OxOHKfanCDxnlAZaploM9JLtwwfsw5PqkNkFlgZOksIfnpLBVKH7yg
srljGasnNWntDQ1lGST000Izr9xrlKj4VjjaeHGUph/yHjheJn33nWHFJ02aIlBV+sQs6UmrLRYq
kOCnkVXtNs2RHgqAxMfR8u4rDpPVOpiUkUSMMjOouyvXAxgSk3DPHmP0gP9jXt+nqi38bWq76MMj
MJc2xYslNbk9jGWYDaa+c7y4uudmdun10d0zMD8drUWIW0KldLOu0KeaZZ/Hz463TlaIK5fQHBgx
S2ysBXOZbceRI+TgHdzKvPpGsm88RriTisXBHbAsWFfACcdUjT/oUFsBTdDdPKb0WfuYcgBFkZAA
68WpH6Vm9+vpYrv0CCVi+sVULjL3QiY5tGbjV+ONGqRioudzWwR+CSp1kDDf2pLZQV25twK02SNE
ZmeXG1l+4vqz7CbXqn46Uywgk2YjvY4kPVDuqZ8dHeNwOYVYDpOAEleg9cU3uAZQ9gaGHh3nhHl9
i6nrfTb04th44tzlmh3o1YowtBVxLHIotELd5FkWU47HpNS7Y+MUp4mjqlOmHhdXuG16VkZdQMJs
BvAuVqou/7yXUBSkUsW5LJ2CqleSzx+YmRoZE8zy6GA7ixtY809lpONe7+tiz/s2HRJreR2GHkyg
5nCFnJv+1fGLcLCqwaHTCwCtcPzhgdn5Dyfu491coVVLuadC22UsZKAAK6PVgcLdevZrLv+LeTfP
xqGzYu3BmNX8ADY1C7jR3BeL9+RF8pwZFd8Y3RuhkgemQN9HC6RY3aG4cc0meXNirrR2UvBDsvAE
glO7KWjhmz0PjwUv5t7VSO9KCDv2UhFba607DvjWfh6t5QrseSJJ3HQHemVHb0wzCLYpurWeW6o0
6/5kSdLoOW20/jJ7ymVCt0nhS3lgUwhXmhuJeY+mrzzHKTheQb88Leo3JiLNjdYho4eAfypnsTBN
xJYZt1N0HNtE7SvoByzf7RjmaflYqnLLvFB3ii3q/JXKwfgr/dRBVn1mhmQAnhrSNnZDZiE6jIap
vq10z76o9H3xSi2c9UjAz626m9XhXsGaNoVtp71KhVCNh9A4CCqEDz19AlaGrj6yPdiHnNUjAAbs
75CCJJJB7srdu+MYAdBuoWs5Wpzy1QPZZ68IFzwaesGvpm/Fi5WS83Y59duKu4jRAPSV98RJfram
oHqXs2XI6EfOZ4FZrHvP43odVp/GgApgtHMpBb012jDeyBIs1yjVMVsXs7FffDldOr3uNjoXBIh2
LYqeYqHiJziDJVuyjiZsouRQLLEVyLFmurPiaZrifseK/jo23Q7j3h5kzxnu9GXK3uKCvTJlTCS/
c538vpkVnM9q76QpL5u0bq5RBsp6nar5qUydxzj79At7Q69wF/v+96JltDe7+lESCuvI9P6b2bOv
DkA/u+re7q1Dw/B2nXkjT8IE+3xGVJNZ3W2MJtqoyI7IvEK65d7lpvGrrWuMeusukB3ZHeRIOtdr
rYcKfQkkbZSylr7thkFtk3pvjf4OSeHJTphmcna97rd7YkIf2ZTf68oM89p8IlDyVuvy5Nj9ners
+7ZqHjoemGVMxk3X+lVIPV5tlUgYgB4r5qZ156hxYkVoOCdhNET+hqBKfJfL+LDUZh0iRwp0b6Bi
jb4aFggB38T7rmVrgV/xuHgdO8NQcQNteNcmxnZFsWMTq5hFV9E2QtZ0TBuX2des3Gel/r40dRkw
4rJgoo0eGoGa3gZkHPZatJBht5/6nF9lps/9VnBlu9Ut/5bb1PEPsEvfETSkW9PM2azbzDmT3MBX
1zNHLeCDurKNdkkrr8Ws/QK0fG2dkYeL3LPVtD9n6V9nGof+hEOxk7sMLwziIULmCXJza/22Vuc5
ZzX+DXCSdRMmHocljYvmW25A48nSoXjjQSs2uVa/5tl413vuj7LXnwpuMHeanv/iYFafKgYd36zW
eiz0ju8qByvKdJKrPdkF+ZVB8SiZQ3RvqPFGpPPWR+W+ZTEg/bF+iNaud6ZyP/MfHXQ9rj7mgclu
P48ncNK/+soOzMLbRXNXXhewMbs2d4PeVvN33ZbF1QMBsGnr2r/HwJXxrhTgoPPlwSvyn6ORbkFK
gOLUCsD7czZtXSawc8bP8Tm3BIMuVqTGTU+RdNvo8blSCtBCbosncBNSpx8302hKavG5cl0CSTP2
EjWpDOOYDb6ZRcZvyutCOWDN7KqmD40RrhVCFaykoi03fpYkQeW69zoDwltY9pwuYnkE6F9fqioz
77gk9duuyt77KLoRV03eo1ZeBDt9Vw9MXtQcwF2ZN+fCoI7MjgxnO+N7NCqLtMzY2x9WVZuHYkRh
KCJTO1aextJrkN/epPHAHzKydo65MjB/yr6Puq04myuZNKkyHAsCvxaiyP5UjXX7NMlF3Q8RrkQK
csWzNlNQdkUDkTQu+DhKEftHdsvmrLd+vEsEHGNjZuLYyuOk3/qZ/92raRV1sQkJmDV9v4x2FQyM
XAask5DMaICGzJv2pzpPcsBZ5odRj/7PmfcD32Gc3sq80bcpZcxgEh3QY12+Sy+zdpobG0da9+Wp
qPrF2MSib48cq40XW+In6G20zgje2x9mNDS7TM3nso5bDBWZ4b+AUqu3g6+5ga134mQtJrpZr5i3
nkdcXhQDnmq+q28MMjpVMELduZ8kSxKlb3HIhLIPFFUK2iMYCQ7UCqNg7ObXcZ6MMBY1KlQXjPR9
6tfzIc6md7kUK4PN98hflc3cXNFqR/dtljEulwvkrKyU267WYISiwYCcUDd7/LjWd9y55q53u/Fk
pBwGAs9mJc4bUw/8llSyhjfCHNwRf1w57PpSNSflMzvmD1yITbW8CCPTX2kNgitR/fhtRYh9m+bY
CMalBwmUOsXeIOp2EDFgXyJg+U2fnGEh5Y2lL2pIpBhlCXNWRAoKP1q2iUzKfeOb8/octb8HqxvR
Y2bmtbW6fWKUt8l/zUupARsvvglRVR+GhLucIbtgJ4/MA3XycrOUzQ8fSu5+nGPSttEcgVWOMRgJ
fbIu6exEgasM+yFJnPfG15wXEhBtMC2UdSncx6+zWXOncdzyEsUF9HiQbpvY1ZwrxJDntHUGwiC2
cwR3U/C0Fu9dwfNFFQ07UqpObt7nGzyjXsAkrHc21zdyyvxvmVFnjz16iB2GCiOs7eTBitXvcuo4
2llFeamEM125mE8PDYmMbdeXb4Ojov1gx/JSD1kHLn+koZvH41no7NspvJRhi441SjbVkr7o1bzc
5TNgO5o3+k5hVNqzgyzSn+hwmQQEaOW9Qc9oDgNtN9zhkbPzK7YcfRTiILgTBkLQxBhdvBvUpU+a
wc8SDW53GmzLOUZD5j5asQ96QAwFXVhOu2HZLM6b2fjzY2Wk5o2DmvNpeW13N+l90nMItOiWsqaz
Ekn7p1a2gWsVwPitutk2UVTQHv4hG3pc9UPTGT/i0Q+L5mg2N1l1gecerK78nNnTT8XSy8Cv6gLC
uWp2vmh8jp1jql38xtEecxy2mzjLhm+WzVarNXH5gydyooZAMbTwhvii9UloaykwjsKK3/jgAUpZ
IvtlI15HhdE6ey/z6do4JKD5WdBc6MszTOeVrY00TxaG/1aOHfeW0Wze0axgW4us9Htr9x5Hqchg
2RnaibSVwA0890aYwezZDH2T/6z8lAehY6CYIvtoLFnQ9nOvY+WoBMR5bKryvUDSuLHduDt3uOPN
retpurHvWmVngT3Z2m3iUMu9bmjjN9umjcb5P+/f46kpyo3Upwqcf1k9ZPyMIL84NgZOPNMesuxR
bJ2yMe5rjn7HxCqafDN7TQHrwpE0tKfaenWhXNxNuTlxejBszacfTxggKMdofOqnclxCi/9S0jOm
8ZUY+TcC3PaxMLTlVpBenWn75vWxhdMCxEM20bMcmR3fjE0lHuwlA6jeywmmTEZV2fWqNBhVtnb1
nFScaRCA4zf7uaawDkiZi6j5yRySudGnSNsxAMTtuTHrrUN+IZyNRXBZqLgypX67GQXOML2GLLmh
mNFkZzcbKy3g9u5/xv7yUESNCdOau0VRNgrlXES1hqsVk1SNL6iPOY0bMBaBt6OZZRIa+aKImXgf
jqyOQ48bQe8reCXMzgY2NQBsXgiqrbyqr9gGYe31w2lKuTCl2rmU1nPbGih5IcCruNl1XEf6WIE4
jER9sDl7IUH4snG33NwXmvN+24YzMxmtfa0LPQuSnB0yMmGej0fT6d5sV2yS2d6mvSfD3m2OHlbI
tFofg7cGwQsBlH3BGHwfuXTiAN6MdzFH19vMNFHoYE12SH9sUISjkmzOVWORpklytpgxKc1Ql2Wx
BR8e6NM3lBeP9bzQ9xzhCXrPtl5skyYaSOscxvxXptjQABxs3MS9wampnrkZDsyLxdfFKiv2Ohdb
BGOc9qa3EqoiQ7OcXem6J7/PXPq86Y7s9Y8xlr8sY54vdpIdnNkBXm+4VTCbMzw3O/9G9SLb1NQU
NyljaTS1570zwaHEI3sudY+7onTOnuX88DAb7hUorrAEgMEJXg/y9eppsyc8ZnKxAvIlv2aTwzc8
ngJiTrEVNQYiA7PKQYweeRLyX4ZJsVLa5o5D1H2xLnhOnhLY99M59ErD3rgu5zxwXR9WTVIlNXcU
9raFv9JlmN2Y2hypq9mgO4zQ3HPRjp2bQ8wopYRSjDKgCPTTnMT94hlXn2t8X/svZUT8WaNdeGu5
AtIqNz+q1iZPzfNYGURBdGe+q+KZuwk6A1ufeSrKNZT9S/WPmjnv7LGOOb/onHoxNOZWtaXw/mRD
0/QkA53KOU9+/F14hybpgwX3bC7850Vby2Le2UD06fewD/FMtaIGcT6g5ZDeCxCuW6MxFdK2CUcO
7d4yrX1fTR+6zK5xyk/cmRNXASzV8/TdTbB6pvNuyhkxlMVdGl1aKelfJxGDiO2Nk+pdZlMfJpqU
Qvn03smmjeEyr2t6fBtoiW68xKcRH5nHea7gC3hRmIxOF9ABC/NG25cpLcmsNWiVcYXZVC3CBnb9
b2lEeIeiYzhM6pLq9W1aSE6aR/CiG+6ItMEheHLB84OE5gZOdVhFiW3xNDKAMIgTpRp7Y7fkeoa2
eiDRkh26uDu5fsV+pkcOp6UqsJCXdPDCZq86oB26uHpxmK0Hio4c+8eJpAG7STQSxx9Lggl8NNTA
ulOecb91VY0PRcB+HMvp0EKkn2udCtYk4HOY4mH08p3KOt41RwTd4A94gcHE4hocYjum0H5bLH3v
Nhr8xo9x9LjotRGbuf9TVDku3wzDRoYyJaJWby/dFaMLqA0FQEiQaOdIOWTBBJj0G2QKO6xsMznU
EQoLWDH1hnvQR47MsbQlTzcgWbdgwcsRVXiIZiHsRwsltr48yaYJoXa9t+03w4uDwffvdXBTTeIT
vLDrYEAfvuRhy4CHZT9FycVPvLAaMLGsDDm3Pq2Eq7F5rY1fXmJ8cDgfN8po2q2mPMw+VnSMnelc
5fD066ZfztNghyLSH4oOwZhDtZVF/rPUp3tuIMdiHF/V1F70+dU31a1sfPbKpRLg7jkSKCt7TZN0
L7mmuDW/lFqqgEDVKek7NtxJe9HMKxQ42hkTUcv+rBfOxiuWcElzMgRd6BQXPFBHLfEOZYuGseXv
jf3RMiZUFA9FPO+qYa+1F5s6FYcg++T5JQ7VF+oOmyx6aca7gaweKawnw+wp8ndM++zJMW3qTnAE
dbkzUp/WBbk7rFYJ+t3+nDavLEUbzhwbahCbSLb0L24JJ9LJHsPZnQNzsR5c58XrVWCY7878makX
Oi1c9rgOsh8oi9cL/GXbkV2pd8p7U8xqdLWB76Gjz8Eu0ZV3xBOGGL1LVrKmcZ98nTRlBB46i0Xv
CTQk/vSs7NkK+5hJIJNGDY3eFc/p27tyMm+26OcrETHuIcQdgqX7ZU/iVGTV1jZxdHDF2/lJixOp
ps3A+SXUpGec6yh/Bsp416TasW2S9aku+ZVJv+DS2KlAimohrgT72oqtMO3FQepcQ000Q/rsPYI8
dLeuNqPLdTvudzNSZNPov5eOleCdaHtxtYruWR/t+ADobL5QzrLzRyvvfrEFUf0QnGRs2V/A0OpM
kKwreTd791HaTftR+eSvMgofLL80M94i6AZQOBb1OOovQsOBYmSbfLR4l6Xl3iMUwyY7t5Rw+yc7
ozrscq1pGraOaTHCJYrfus6eL2J0dpytadUh+VgxzgQfdqqiuW8+MJe+bc09yjGYOePk7+B1jFtj
Es9yYavxrTNM6vu6/jbi69RV8ZzBv1ZDF5odwqtSN+gN2LuxoLlWLmvRtAMJdyptezg4uRftKIWn
h3KJkZZK5d5BMXOPJEavie5QzK1DqctbTSGXMguaDr/0HwuA1dxlnImv5SimUXHXrfogooKakj+C
9+eKtNFX/pdSnLRmP82vcXROTac/5MMccw+JmoPfV+2j4Yu3NImTo1JNGhpt4t+XIsKfKLJA8ikE
oGXF1W+KY5FU91LuUFLTKDW8z4ov2zjklPbwDCHmmuMNKm25bTUtZwZQ6vtayLONENCSnh7Gjtqi
5uNeV2OTqir7ONj5cQDlVJPbDGpbMePoPXfdnG4qRHzfNDGrDS0F/NX+MO0aj/MSghuds4bXd3cx
5+jn2V11J1nK0VQUtyn1PwoEpYY5XEbXS/aLXb7OuXZHdeElAyqgOdPBqL3HJY0RcDNav9F8gsWD
c1qk92hx0usVndu8hz3SWcm2aLoX0IAPFZgUsmWdTT04gTuYNePVUCt8zx7xlg/Tb8mpGucsOeyl
yj7lHHFodNjChoyjVq8nH6n3IZbmURABowoxPtf6fE1i+8Xj8qhRkd8nFgepGLbNjus9DPHGORaT
iZ6dj4fB+eYpGjXwhIwB5ycSQMjllPyRezT2JOUDg80x1p8WTx7LhaZ8VcRuoM88gGlVbryJBz6q
Qj3OLpqwZladkbZCoZXy5A7piapbtBurYd4PTeSGfq4AVNo46JYlkG7L35mrwHX78ZhU+MwW5mVe
4sIzmIt17wZd58DjkmVZLy2DjBi1LfGuDXReg8RbG3AN06kk32RtEgvtG3ePq/pX3VO16N20YsjS
MnaLQtzXZkazjRneu8tyC6/h2B351tAkdl5xZIijOMWNxRJEZDCM+rbfWCjTDq7RfY/kglwwNsxw
bCMZagpgjmY88T4+tMlKyfC5A+XgIbbN0tHpXSiORXo2vblMevMyzSOXt7Y5j7me/nRBJRy9RqI8
r4gETkNvU9SDuJgYzFs4me5sk6VHXOfK8UjkSx011yPIWRZZUDEvy4kvRUGXpj2GTb8LrWlSQQnp
IdSJpDOEXDbbNtZ/ZlPyCuWTwkSa7o2BBIL5NSLQaknYefVbTBcJ5aaoQ4/61M2b7HJLJSkNzIYw
1IiY82otNi2MatDDIp20jfKBXfbt8yyi97zXtZ3dLv6F02K9IdzAN9aCGvVVyX0F91LFnTjx2vZM
gLY9QqlLXyoSlBfV186x7SlxE8qi6DzrD0TC/DuMAveVa5b7xMfZ1gm7P0xmq1/MJvY/51Fpr1WG
zi7Ry2VvV/1MKTSmIVA03w2tdLn9LHe1K+9nad60wVzrtHwDADGrp4lZAuqhNDFSZGTl1LShb/g/
s9oKpY/YUpgtcoeu4DyUZD6BBU4RBcfzZVOlLCN2jrdHmKN7ixPbJMtVv7g+R5zU9Mga2NGwJSi5
HOLSn5+7qU0OXlaoF1NT18LQk+/0VdrDFJctoenpWrh8hpWV7gcyXkeRRHB82/Tal+RaIpGAoquL
HXWpLa05a1t0ZXGU3WyErTUmx0qmuypCf0Uh7Foha78fx/4jclS+JQjBiqYWUwWj5CTR10qFft2e
fP0yx/pHR0FBasZOU9gjV1tSO/L2SHsBsND3jFPSlX1Suur3VY573KwT6/+Bn/0/jYwNJ/Dfpaz2
H8vH/4L0ndR/DVrxRf/Fx3Zd9z/9JYzA/SehEdI1GAGfEgJ8D/FXPrbxDyavyD4JAeBsJSz9M2iF
AYjkLW8DVEfdNeim/Z2glbWmKf8UswLQjZLFXGfz1kyr7f5LprVUnSuiOu4DoGPdbug1Ud4N8Dh8
6P+RJaaTFhEPpSvjH5VZUqLij4TL49yiBJlCQzZWHKjMtK6KcYOzQ+F03hkjk8quQ8tr0wOru1fW
jJlAlnG7HSncVDTqliKs+knT7nngsiPZywk6bZk4KbMdtO6i2iVg05l93NFiqsDLzlQWdl+/qb8V
HPy/0/j8T3to4eH8u4f2VhUfZfLx5yf26yv+Ixro/0NAkYShQRaDrqPgmfkjGmjqEN0ZHvVWZhTB
6z/pp4gGmqBcgI4aPhlAQMD/fGJt6x88XYCmhO2uNh//b0UDHeuvg4k8rHwPQM4clyFB5ORfycE/
5b+9CtHAQoAwqKN4ac5EvXqeKOZarYOrae7yQNkelzLzJUtc3LTF8ePzRFUR4UUtC/QLZEuqzPhZ
TFVr7EdNX+pjZ1BbD5rKKIqtHxN7C8c4lRHTFbpmg61Ujv8xzXmythVjo7kXiyWNC4jyhTRTSvID
XSWsUvlMbINdsyp6myq0VeSc8f83e2fSJKeynuH/4j0OSBISFt5UUdXzoB7UkjaEjgZmSGaSX+8H
XTssldrqkNeOuKt7zuksphy+732f1yvAmO7rTDnnU65/WBYa+FcX7SyGR2Q66gpvcHDvjlm/XgAP
ly8NmoEtoVJ7iDeSubqjE4LBYEzUwrmwrZ2mwiCzwvzeMZHP8TWp391sRynHUvvZNm4Z3+JFNvoM
ooXN2a4TxuypqpP+QfnPI0uWAt9H+paxjxNgmpbzGu1RuBvysIwPxh/0sF9HdyiilaVy3eXWGozs
Amu/QIEcWMmx8ufEOiaJanRU44NIbsohDG8ql0xVTYb4RDO6n6/tkl4SCcREOuy4hOzTMKzDg/Fn
mrMm6xdnb021e6RD4geUxaxOHgkPp3bnIu4HHuAm0wgHx3am8kaKhi577mt/R+tYZYcy6YAze6O1
CdTHUX7LwG+9LygUkw5kKhI3e8mwif+uXDoCzf1KIZcb/CSmVuEkX+tKFvmZFVuQtqmsRaXs+89x
iVAwbLAObxSL65Qz44vZVv+23ePSTfSlqGIBJDFPh6vc6ls3skRXPqduMV1oHZQ3S2sN7T4mL+HS
qYfxn8TlHBdmC7GWlVt+sb2aUhqlec45CH/CO1V4DpY7M9PKcRxiru18yT+VfcdbgzMyXva6WjWX
My/BdxqcAocBaO12JzqrTM88S9Exo5nYP1ZTg0ymCyd9xvIyQ80vNnZCwnt6g4UESROQWxt5YpiP
CA5yUKbHkUWB2qYoEB0lPbVFhAIpBXY5WC3qhGI4py3rjpz8q+FhQSoK+j0LmpdxaKmecWpdnyVl
ParBbF69/SCngn278uvbJrO2n7pQzz4GBLM+1W2WfQ1ERiWvcPPphV1K2kaDds3T2PuqJL059mkz
USWxzk02IALo4w7+XJimzx3VfTh18SKas3hJxzxaZqO/t31SItqLu/xdbYUuHWLdW+/amvbBIV9k
DO2899ENxWYqP84T4ohdmDc8AGE1zlU15CTFwvrIvoJLG8z1kKKw2IWZ679z8iJ5JnxRdmQd5/FZ
Sh5WsUsIhf4gTGbinR0k1rRJcnMyKAlMx+FVed8r7Bndzhr5Z7u+VIvcaTXN14mS7lNW5s0DFYqR
arTqxUVRhzF5PMBXXiwHRxGqwtGcT42UFuLBOLzJqpJOcMnRGZEzxFP7IIlhoutT+fZdYOkYM9BA
bwvP6kwjQ7QS9bAarf6rhqD/rXG7tbwAShsm955u2TVCzTfxIRyYw/5ZY4/3uPdE/SnhN6y72h/d
9dpaKyveL/S9MKO4VfElSICFEAmgNYKHzFLPwzIhyxOiVuMOwxn1CzqTxbNDVSaO6HpWL0voTs6+
48D6pcP4fx/MpZPvSq9NkgMUB7c5VuiSatDurcXgMeZKE5b6SQ1baL09B3Z5tGKRfhdUa9pDUWnM
bEkCLGYIJvQjLRDI6xpJdXDUSFrWvfbjPj306COD4+AXBHL2vdsSYZvPPCnfX4JnV1hhiJHFVP2R
Nn91u32x4THFJnm+ocjkDyzefas5wDLBlPE7diUVOgfCoWhBtskHXwxNurdlGCbnW5wZzUFbxvEF
pSBhMPpKOSDCC012aIXbpJHEU/K5smdXEbHK3Ba1fMhyr9MgL1Gjb/ou39beErn4dd75q4NyeIob
v6NRhk1+j7xMqp2jS+tSS/xrez7m9YuKk+C5EePwba0C3M0cSyrMrUnxqc8nmSHJ8BsqcqXDb/ex
fWxZ8knx2JOxN0adkASRraEzKYxi2jzOI/rls9mzChxpRtXQsO0qTymkTdR4RFjH1dGlRZJHKFTr
9zw1EpYR+8Vf6Q54yIC9dUr2ncuEukeD0Dw3bd1djVnAUaRa1i2zZw7y9Ez3hf2QrDVtiYD0iXqv
czlemFkRBO3T43lwVbpQBq4xSKOhbZ1HDGrJnTJE6u5NVRE6R4GoD2hINeud7OfQjgI3mVlYHZIR
yiSZqSnlFjo301OcdcDbjHuzVsM79gRCo6yQ6kNbL+5Hxx9QOnlDiI8ynQMy5YI1lC9jaZwHyyaA
jkZJxuuqJuLnZ6ceqRrnnsvhWjSJf0wtv2z38w99tL1JpW0lN/yXnGsOm3Xl36MzZKFZR0R5HLxK
LKhuLc29VfBz9h1ZVGOE2q9/P8pUvFv5Pyz6agN5B8bNnGeWp6a49NB3srZ103rI0gxbadgVpPLW
VT/au55VVx+bpDNp5ITOyL8oqLPRsBmJMSN4/jasQviNcxXw1lStnqFSVj7JzAkgBxRyDTkY7joO
MdrCfvzC34jLA/wo8TGRaXavqSi5G6Zc8H2lq3NZLWgc9oFOFaEDgZc9hutAUc1rkFUe6KwQoQag
tL+KqWi7u4QqqiLau+R7Gx27+Gf1lvy2XYSgaQV1klROpH9rpPN6eOfUsjEUjZ3pLC/7oCUZz28l
PR9DeRYpEbG/QS66haN+DLzXjRea+I7XXpf0ycNdrNYBvfaAL3pnkF68eOhy0PAgsqe5GzrrGUyZ
laS/wVrHI/VVxDid6VN5kGs2G6ThjLQvSOAY0F+ZGtd8rRVaej4azKTp7D352YottE25/zRP0vA+
D91somc4ZvJ6wau9HDzlixHzqxWQkwPJmLyXdRL/jNZSO+wjaBr3RZJ8GpbRaS8LT/WKNb2kTlQE
vfVAhjOZpWmQ+skuH0w2Hh1Q6sFOtNP4jpC5LrkEyWiR3y5Hf7ru1mD7lIyjI82SkF87RmKkGLPJ
s/dY/VHJ0PFxHmYD+t3H3vtpRsgFg6np8zNvHKt8M22V/T7TUGbvSzI92FzY6KSOVRakbGVnul7e
TROMgTy6/oL8es1wx9+ZIeN9JIvINd9ne5zrbytO3vFxDTOxNrtsAatxnST9lL5nT5yXZzGWivla
mNUNL+VqNc1DvzE6jxk6c4cNcBD3YAMcJ/7i0ShIj1U/SPqVM5PatefGRj64KCkw2Dn2Ku5+OvK8
AqX5lePCMQKzwvZcAGtKMGD+CcclzoXl65yw9Ip/fCM7UhTDRlVf/jyKc+Jj2oYJMDLZALaZrf0f
6ZA/nVbCTtc9+8ECZQ8GUrYW5fLoqIGpk10lrKzSQYPn42XP9wbdwp3dEUZHGah7+v/D7mAuvv7H
vzkbu/N/R09ddJ9/jaTd/vV/nXR9l3hZYXtbuuV2QPWofvzrpCvlvxNVsfHlgVwrjrWcgf87u4zj
MYchLxReaG//ORwZvugh/Y9/E96/2x7htnhImSy3/+xvajObw+2n0ozrKTKpQNRhzrMdUua3c/BP
b0695srkrRBIuUZ85FMvsquU1Ij4fAnYZnzyGryy56JOBtva/XSHXvk2fgU2EdjB0Jz9JdEYuGHJ
tz8ZusU+RY+e7eaY5RFWdvM0y6nfjxPnxjfGOr1MSqnQ7igreLAXOdZzp3++zKnqHa9IfROlMwIT
tm1fs7lbaCAn/ovTDvo2TfL5DVToq2M6jOVSRACLeHJr2e0sS1Mp2mu0N3fKXdpv1pAmL5YurNui
1Q9+x9nvz/d0+5s/P87tOnEZ446UEuzW5p38+Tq9cVB2L0MTSUSHOIaG3L0DLCMwKNRL+Vh1RIz+
/YgE79FiY4bDm3nyFGfEnJAZGhN5M/In127zK1+t4mhTDH9vs/Cf/fV4WywDmDRKiZAtT8broaMF
q9NuwaTJVcoxJWA3f9v5SXbB1mJ+w47/yjPcqlPgsYBwed5pcmfXA1PNFmEi/Ga0JBdz51glJ6bR
2vk1DtEgffzz5Z0sGC4PkL5sKB3ymAlZUScAOANlIygNuauZ8J/7KQ8vPfa3b9zD1wYBiCzgszlU
0k5pncJaIHL1naF37BBq3s+NGQHAB8HFny/m97sHwY4JjhvnwP09hb+3hW5tQnJMxBZ6Hc7Y7kzZ
nYt7KzmOVqjCw6hH17qEUtwMMvq7sZlWsTUpqGKEl2xZ179+CaLKUdyl3RpNk7H2E56UZwfv+pHE
azJps3q9RHOLHPDPo57e2W3UkKBwQIJUI+Vp5gQNuVghel9JVeVQE0loUN0eQQKYor8ciJmMCZQS
JWd2LvTkPRksv2twIK3RoDjQYUGo34nKbv9u+4LXmneR4iiEEt/l7T+ZwlRgzeXmICEazDGfqCOB
WvGSFNLPn6/m9EVhHCWIE6TjELAwnH5mU+tr/EjxGnmjX3wF0gigynOqO9uvxqualWSPnmhI3nhY
p9sm3gpQkMIG9siyTMrLtkL9tPgFY1zCCComDodnmtoKbX7VL2e+cM97nFVzHgITHM9s963X5Lfr
pdbK8wNDIUF0/xb1Ijk+WlbRm6hVbnI9F25CqxSHCOiJSWJVbeA30I0b7v98m09XXEXgC8csyHce
PB7K5L9er6pDgFTMdhyvOoOQrnPXmOpKbNplX9aggv421pvxSLMREtQ7X//palQ11Ivb2EI3gWko
Kn2wQXFY5G98Cr9dlSfVFvESsBtyGOj0qiaHbzqgQIe5IbiiPVB+s2xrOaRLtr6x2L02FNlagokF
Eihf+K83kMpxMwOFCSKgHf1h7ULO8Sqd8WlmnPSzN97P3yYTLoztne3ShrA3nOavo41yQW9DGFXU
K7u4QD5ANEK6dG8w6l+7Jl9w25gmfwCjfx1FZ3nqUXlXqN+0+lLbTfNF5hhadqWwrDcm5dfHAsTP
50ZrR5w8KrBpiwZzoKLJphbQzn12Qwcmu6TMZd5411+9eWJrH7ENYh/NBvrnbztRxZr7KzdPJLm+
wtzW71dV9X87QW6PiO/JYdvFAhec7CsRu4bzSLQb3fqpecLtm19WSV6/8YhOd3UECv0yysm1+JXb
9i4iWThnwsJ8ys0y7phGa4p4rSBp/fnP84Sz/cGft5H/GpAW65bIhbz45Dl1FmoDpi4VdRh0njWE
zsc5adyrIjPF0ckBAvBPxTEo8K12LpA4QjbdaBXgavPCO9rJVPwVsEdtmUrKZwsm8Hrw6vwgmf40
VaeFVspUvDmqByxlOU53XdHfothSoyyyx6/23In3f74NvzKg/mtMz+FQxLIk2QL++gqNFQiMpXJU
tLgCHt3srWch1dqzkuL3+8RtHpJ4nG+GEnr8nwd+9TMBN8y+nJRN1opfB6ZDYZRVeQpr4+Qi9iqp
z43Tui8zSh9/Hmo7EPz2pH8a6uTAENTAKuaVaxxTwCApjkUxkgaU1h54ULc6D3p7fWxpshwbt2ne
eKivfqPkjwELlgT6qZPBm7B3l9nioXb5TD5wuOLUhtf3f5l0/meU01zEjWSRzpMi4sydlis5IlKv
wwDgk6br8ue7+eoFbVM2MwLCCvfkgsp1tlo2TTw4EW6wEdV8Us341hnh1ffS9zgicGLnNT3Z++Ek
SrwEslu04BO7DIEoXE7xnNAQUfIzSJr6kqM8fiIsh2/cytdHDqhooZna3pqTFzOo7Zl0RxWVc0Hn
lBqvc+7bmXXcKOuXSyu7yKeSeURFWnz5+1vLbpf9IZ9E6J0+xTWzNRrRiaHdTD2uFHQvM5Il3pj5
Xvvyfh7l5NYa1c82hGAVIYXMj6hI5L51+u4Io2z8qySIf80uPw91snQMBHaoIOXLq9XUY6PO42M/
jG9F/b62dJCsLilCEMJKsO6vT0zVdo9nlgsybY39UoCk7UM2Yw458hBtgqZ/4xV59Q7+NODJ0mG7
nQ0+ZQMD+GX5pUZbS6BRmb3v5/GtwMTXvjYqV2CbCEhhN3HysNogkeMSsixOXed+Ud1kLmhfD28s
8a9dEIUURSGOVV6eBo62/ZZPRf87KiReRk668ZXQYXVseHqHP7/jrw5F3BSqLLKKUGT9+rA62uYp
RdogausAJGllNV/V6FXnY5wOb+xkX713VG0cTqoAuk7fC5K6V3TOrPAD4Y17W7f6QI78W/lLr4/i
sWRToYaleHJBQViQYtglBFpj7znCAdPXBiP3xZ9v21ujnMxKpug5wlg8IRQezPI4wYH9NtX/aZRA
cWZzOER428P7aQfSxoGdLRvYp2lXtPEGQSMdlOyNV+C1ayG/BIcrVUOX8/CvoxRTvEp64yrikAzT
RyQVc7v7VmHmlReNeuumtqEwjXDwZJRe0KHJZ+1EYY6Te9ctzrgcYiTLRy+Ok7eo67+PxlfBpp9X
4EfB4mQOWj1ZjEW8JbJrr4bv3QW6iSoIm+W13Xh9/caW5vdbSNwP9XqbD5bQBv/kdcBTFxibdOLI
6ioHlgKK1DEJ3N2fX7pXLspz/G07CkZjq53/+qD6YBRbPrGImqEtN7aDdoGodETXYo4pirdCbX6/
KJ8q+RbBR1QYM8TJPZyqli1FIZyowVLxldqWkUgZka7v/3xZP373rxtCH1Ee5XghAkkJ62TvqWHC
Gw2gLyK2sZj/AeHjtwp2gmWbiyJE+9RiF5OJ/tynQ+gf7MmlPT5Voqt2uYg5S3AWMEo+UO+GRttw
LscujVcfrGwchPSfKIcQBKuUBWmdXXcozsaR5utfPx5E3SRhsFFg4fvt7Jx0edEMnct5YeSbZTgP
BQEypDY7LhD7Hv58105fBgQ6yqeeqphOt0zok0WvQY0V+pq+dV0TJ7of27QpwSUgyI38MaXH+9fD
AVR00bCAs6aCtP2cn6aisU+ypqxlGIWA3oMrjdnZoYCEaRCLENDON+7l6bu3RTMg2nV9lxoOlSPx
63AesjJACDyupKM3v1ttH1ueP4k3JtjTrUqAOthhp8J7RzIgtcBfh7GCGkMqHf/IKhU2Hr/U6pup
eDPQ7uhPXjE68xv38fcL27Bi/I/lnXLEaWQc9d+ZCrGI+Ybn7lyTJ3ShZxhHf35a25fDT//5o+Ik
x5+nxUu+M5XUH2rTnx5YT4AHgdVpc5hBShafS9Bw7bkK2Lc80NSmV520mM2bnYnHD7irZuIpRHFX
dlVwl0zuMgIwXAGnKkIDcGU26fDY5kX8ea2qLbzBosfPRNh8WIvkKkycJ0RLBB4LhUNT5jGi+7kK
41unYlPukxF3zx4XlvBA0eV9urYDHMk1fxSB3T9YImyBWDgg+a5yNKsamH+BVIhtVQpUYKE9R3KE
uQVWjXAOfHr15A3jfObGmbywS2a+AwIZ72VKABiVcWtuLdF+08LK9A6JHnSIOEUUuzkPZ6fPPzkm
7K90r8r7GSglXaqmS58QqTJBuDX2GH7JrgtiHUkP/+FSQwZBQDE8LmGJZzecDDbyJa+dmDiALUyh
mWWeRSYJEn2WFLOPEgwBE6kR64QbvQxgSGWILc99VCtXKAAJaipdmIcQ4cSuRe56W4HFOyhvBKQw
9Rq9BwxA8O41Vid3GpsjMgi0h0MRVyvG08rOD7LHoZRZcERMAkVhH24kJBVPy/tcUgwphIBgB7Fv
N+s8HI8kMrrfpJjEtEeanlaYMeE3dQ1r4pSAB81TtrrvB60snIZoULhT8AHVbZqTNrj3EFtV+wqJ
JZggv8rxzWapp15ct5y9XbOFJc8NIqQZUQn2TMuB2QaLsvkMeazl4fV18r0cnPqq5xGPT5ZDomu4
64ihaehvNTQWsW2iZsT1lY56/lYhiHTu+4T/MHI74SOWcsL4kj/bU5dcfzCjFqRPR7pWNMUwO5UO
kQSjmA6m7PR5nJRoodty0FvMJfxghK2Of5Wg/5ounSad9F3LpOOdqcrL7K9oizJ9rMNWvRRual12
YoAENqIOfBFL/uCkpokMEDvUkUKh3LRm5IHEgWmYUcMqsdlhvP6yOkNxbzSS0GksU2cvnKS4mS10
nZujRUILKAeDZZnkaWYzDWWGeieMybbOgB3hK6twMQ2ZMcm5yP3Z65HM+K3XTGCAHFIJ2kIafSH1
mlbEeoTlbdKsBdi4ZgGLN7e9vh16BtvPfoO+rW2CDBcPwj6MVSy55ibH/+MCBeAEQ5llQXO0PLvj
4vAdzRpAQ16Cq91XFUiIB3TmY34U0Fe8A5JanT/43lrxZc8QgjAmJRLQ+12I0bW6Rbto4bnndohh
v3hJP0YrFixCpQtV4FOru/49ehgki8QiWMmnGoaKuxFyCnWEWGZZl5s59s7yTQgJjXmpDwG6Gzul
0Un2LXarjE7JhOZ92mQsgE8txJT8YQHn5qgCkNNwQxJjRS5zPJ9a0eIuzwJbHCXf6hjNdp03xxrw
930w8SUd0wV8FaCMgPhiH3J15C2GU5bbJv5X9LY99BPwvVAWmMacY5UOODiCdo4noDomqw8uAiGM
ZbYlggP8OwyXiYX93kIg6R5UlicofcslvcuQga3g12r9WRa2uPOWeM6i0W4tA/Sgl1ikcdBcp+QW
uFEwz8XFWPT+cqVDE35IOla/CB7vGkAQyPEhNrzWIXjAHGCM6uL1H2CCtrvXdTB9nFZRqDOZO7RW
rKZPPhMrPsuoahKbJmuKumHX4hbn9zpF+uJ3VgvbsUW6eaCxb2VHiCl4hD1FQpyd2a7cDUvjV7tu
tVuExy45N2ZYp3oPbFZDg1EITA/a7l1/ryHdiIW8jGDJo8wnfvlCzc7s37C2U57lHaicS7txguJo
V5m6BhBIaEo4WCN44lAtZI3JRbykSRtmZ1hHl/Ww+DFYGBBM5ruNRAKaVwCV/TiliX8N74sla/K0
LQ5usDj3otUm2zvditw5G1L1fXSK8JZdkyvP02z0Pvr+sNqXCPnwMmqMrvm51D3ofkBvgIAwwTnf
9Lypv2Tl6Y9CsfeENmygSMYwC4PjopzhBS8icRpBthb6fGDpeFfoDJadhNlLwMZabh68WIXxHtp6
ANJTNl+BSSmsds48y13eDnD8kzaGuuc0BiNmOSr/Cy8ZLKSAddg5OKvDFWi8rB020bxHKDjIEn//
BPYtRUTlHdMWytq+nZvla9PkzEGBj94vGkvVDUcp6zSP6mSZNwWegplFbyg0exvoJk1GmbMV7Xkb
Prn8RYGqICbuGhuUC+2x662PNjiOT3OZUQCeqsoF7Q9niTvaF8UZim2AA56C/u60UI52a0WsKwGI
Irx2vDwpowwyw7fW+iHS9uZG7cJOeu2+9dOhPxbUOAQRjdl4FzilD56zAf52oGjXY6g3WBD3MUXZ
YF+nyeICCDTFM5Ti0kbf6xYFq/LcQl+U84Kym8kavGY6PsdrgZ4wLNL5k1RrcV0MpS0AdWrej6FO
qm/WyNwIOnZIw3eNP2/5iyRLJADV+qrcjdUwg7wgeyIgYgKi2H6yWh4g+tIZ4s5UKOusMXEFdLbO
W+h5zUps6sjN9va6MFzi7CQan/1C2squo6dNsMHiuletahQ5HHWt5a52EeBeprZJ5b4gAabZ84lB
RSoXawx2a8E8uy9J4SH+SyVuHglgpLfpBINyRzwGSCK9ZgnsCWReBqhGYx/JcqnQI4dzBygyZqa/
mHTh5JHpZ098jkeTO4dVkj5929QrbXqomak2oGAniLhpUrrtu7X11mI8uD2Oy3+UyDIMqYvlx1Qe
VTaWZ3L2p7V/Xjjf9OunuJ8EzVSUKBKMaD+vEBE2x38XO4d46WbNSd5yiGvxC1F6HQE9yiJrlHDM
1ke06VuQjOGpwY76SpamKD4op8b6vlvGinlSsSdRO4KZsHQsqmtqBJy+Mceyzro48oaix2ebVIO+
i0WZX7r8DH+b4UFrxr0svzFdD8kByqIeUZ+nyGGXigLUbgpb3DldNqffeuDIG7BmaR/tCgHTEfas
d1bTYyiPKa1NeKUj/0/E9ytuKho6rKkTz3MHpAH5DZS7BO6jFHl4NFXSfZT8bQvqjCbZuh2m+cyq
hqGJgo49KVhXrwgOcbXM5B0N0seeVVgfJodF8igT5TRRudaA2Ulp7Zzw2CI07+gkJcNjQwjpeEAp
BsCsQno6HUvM9pd20jr1xYhGfn3uuintI5YMHbyUjYXeVzcq+zwhAFz3+FlY/NZwWsNjMVYQf+eR
uihkOhM8LuVQt3vuoKf36bgU8THBaJLuXahPWMGzGo5jIKbwIYGmdyu0n3tXFmGNV3mTkixGtzH9
aArX/ZjndZM+5bou2jOZrvlduvRMWNAuhsvOYNjFgRNAwLRCyKz7igLNR1UuAsATlYoEq4VDtNGA
+rY+2rILEJT35XeHXBe1h6mFAHxSK/k0IOtnEclcLQ+l0vU/TIjiqYIoOuw9gXHmbHXzXO2QWvi0
WlcwTHU9pN83aYU8qwoxfjVEnxLyiiEhiGJt9LnJBx0fEL+V30NyLqcdJRobGEQxTPeLLMAseY0T
f8uFP3B00T4799asxbclYDU7NGkLiGVaTb0nF4SFuRnKniNc7HSXdZ2yK5zw0+tjyYJwtFBng6R3
cpfEptDVEijw2mIByIrpQ7N6L/EK98suk8/e7HaH/ofyXfoDqEJpxu9Dq4sdEDL+clxOdw6huXdE
JX7VQ5gBEDX5DYZrLiBDog4yxoub/j7lU3/S85J9J0dRjBepP9ZRoMhg8au020JjAyi0rIT9maHy
f6SdYh2xAQk2yC1JX2M5gWax5OPCOShFJs3maOdhdlAQVB33bJraGv9Ev0Z2l7XBLsXZsFW4fDti
O85RZsp8LLN5/FBhcTEsq61zHcTWBUaZFJDz4jxJO1mu16LT+w4qyU2QqvYoTBi+D2k9XoVsEfa9
qhezQ0ENtT+rrY+42OpH7D+4CEQnnzoxT+8mAPk5aVPZpzqtqP94qzUTM55zeN0eWxfpNVgvU7b3
RJPBe2PaUi9J0M+PJB8BSRHrdCu9qtzXLdiexsKc4HvV07rU5w4calQqw3oNBBLbV8eXvQNVsu4n
uxkJTxtHcF+5fMnaMjvHqph/WFlADiTRYGmZCRjw4iW48S0qJbybIvaIYOOymsI89orlMG1HeTnj
/7pIqV3vlsG+HtbyStXybFAGLo6MIVLEED3rlCJfCFlxV8wOnKQ+Ey8Q25tz1SzFWUO03EdoMeQi
dWX+vq6LBVdyYsPcSjd/4hJcAVSvn43l1/x29N+F8burWIaXFn2Y72bq24t5yj4AIia4zLYqKCKk
pOqsnHdL6YF1tt322nRe/UTMObZGayBmgpQCzI2YO+1zucW3giKGojC5R7dQHydOm7vV2Bc0mJqX
bqSgu4LwOghArzszwaHjDJqRQxfa4cesBfp+lAu5MmkPkEBWXXC+JjkBCnOTXaDS86/Kvlq/B4Hl
nhdtyY66EMjYOUWvs/0JpyTmgrCIz0UyWFc5RpLzTFONAANA5pOzJPfN4PX3snSypyzz+3ZDN92k
y2JdUJZYzo3SzGWT+YZ5pj+y/mA0yf3xA+UofCYjtKk46Isv8GTXy4aG4zVutc81Wy8OFi7gVy1l
1E8mu4KXnH22kqp5QusrLmur64E8UnDYGZ9Eogm/F7LYdjrmpmnKfSwtwoo8ik7HnDP9rueTASI/
vVvDLrySE1rXPfDiDsxGzQtcF1CRUx8sN94tdWnXNYYp37mcyjm+kH5TXGFyei9j17qHtkYUUi/1
lWen5CrKdWleyFpVt0j3H5gw1Lcql6wNfuLeqyL+PuDNG7mGz5w+mm4DKzaflpIoxp0Mcv/gFXn/
KHAZXZZr1p279nxf1qPLd8OkStBbnFNI9d17hBjsuuQwf8ygPuyI/IJKP8b4iV2XgwjrkktCBhGi
bIA55zcxb3kVY3cxgMNRrgcOiRU9uQZCDFA4a+ms56XGX4bpohjYoGfwJc86u8eUxvZtfADW5GOL
DJyHKWns5cDP9zp4+RQVojGGtriTMD6sHTv4/mGZPTatQVeKK7+hZLvTs3Q/aK9q1p2V+OIfZNjV
MZVhHx8J11MgWgCr3C5JiOWJ6hDce2IlQPG3PK0cbvwI1NklVh0y4qyDLw5TLAidxPfOTDiK8oxo
KhhUqijYbsU4w5hAxhrnUCbrGExZSrEnDa0KPiHvEJmz1mxjDK5SSsRel4NgqsqOhLFMu6ODizKY
odl53DwCzReLlTjd+HiFnU6YywiLAFif+cG+XS1FlEfgmo9WLghsyHM/FhAcE/elsRJ413Ql/Iwz
oBgGYqC8+aaRrTL7nPCMr11j9f/4wzDcl1M1g+WyZAK6jVn7Sw0erIhY24BIQ/tueTER2CW4D5WA
Ie438rnWFlMbQkr4PLMVgHLK2Frqm5EqCv6jYS70ceJEFEa9Kdv8kMOKewRVl/m7ECUGqRiyGHgV
6NgBaTO5pAfZKfIF52GJEc0OHvWwuS4oQzlJ4L0bjIxvht6BpVDTbop3C7Sb29DTjsWcngAOK4B7
P6sBkgvcqD5+kV6xsN52JksiyVbs+wjpm2gT4m4/N8UEoWmBS4G4e46FurHc7cxs1BCskGfiBgmx
LFhoRG3YUo7s/MfIxG37URPPzgGPuNi7cKJwtGOm5e6JBO4QbBZBWItYNNDv1imCm6kug4e1ncLu
WAGZh/Pvd2aJ1MJRPFIys+yLdloTMIBuNx/zpVhxB3YDDElnnJgisxotf4TMY1FnYR3AFiLA1oZJ
a/dYimPvo+tVIj14ZZKTWUEVFsfmVBpcZwar3Tm77WE4lMzb7/3Wjb8lOSsPiLG2fgiyjHwGwaYO
MMbWo6HkUwZfNU3JCWgOtCeCG9P4oYknYE6WECvsGASf1cHK3HjdS05bz+UUU8jmBcw59QWJn26m
u0bvyMeu2t2cFNOyk4Ps+DoFyWHHIA6nm7Uh3IKCak/9SAeVancAcBBRCupHwb7XdsDhsVKjeAK6
PZKSlhfFcBjLSvQXQH/Cm9okeny010YSMdPwSXEYaZHAHmrJzTgGmU14h66bqYpCz2YBsd3J86Js
1QA4lxp6396FDnVFY6j5mtO6mcnXMdBAnG6LajUIQ25bIHKfnSXMa7z1qbkTi2ECHH0b92S81ph4
Y+kNt2Oq6gxOQQlzcgGc+zSNKlFnw2hg/CHmI66y1MhySQj9T/bOrLduJNvSf+XivtPgPDRu98Ph
mTVbQ9p+IWRb5jxEkEEG+ev7o+yqslVV6c5+68YFCi44MyVRPGTEjr3X+lZCjukoOZGB7weLZG4F
OQODv7ESd3U5Dp12HwdmP+UdpIEGMiCSHh+Okk2EBOVbxfw3dKbkm5grDj9LVLf5Jqk70wci3oHz
pJ+t5seQPI9q17DW0a71AyhSnKaK21ZVJoWxqPRK37SxZA2pcidwmlOVXInZC6wNXVEPoU3iR/2h
6cp+Bdi2fO73AoubEpQAWBM3cwEq9jYYWEc37ugtYVwvddndzqUlrStzbmqTz3bAlrnUUpm0xp1S
HbDwLpxEJ8F9guVfByc9Rk2HnIJK4Y+Z7uC4VRPV4d5r0Z+RO4RTyHzShZF53l5r5gEX0Qw94Ewf
cxxu+77LZ8zjlT3ee33IuWqnbMfgk6wJQ/EPbZ5I8VBUnlvz5JCPdZfMjpl+k61ZG+cMOVh3DjU+
tz0Li5D3E7F3aNI67JCf28zpfAJ8MLSoOrZy1/AOHoMhco2ocoEYNpbfEQ7r1bm4xv6WQT+Mumy0
IOjWDJHABXRqas14WNputuKaOJVvQ+/qz34yMFQhFxj08tacMfK7Z8JhdXWiOzNEjxWEHMSjZW0s
RhdjpifuaMNZEOAZ8cpW7z9GunT0zdIbQfQ+r2x6P1aej1REeG/nlKmw63AOoJCyMCjCjPZvaJ9X
E/hltycVVVhFSK0N/sIrr31M92sehCuc5WB5QEaOrU2zKE4NYXCE9KYxyjlbYmClzmsYNmFn7nvd
Q7DxCnHoQDrPOzOQRnCeksTAq0zaFB7+LSVgWj/VQk/qEAg9Um0bbOXG+8nOMwPgYNYa+hHJcQEv
wSzqoTZiOUftdOgTr41ua1yj80XSRnl64XPIJ3hMjW65dRgU5Iz2RwkWkNCcCURdJYfuPcOpxN57
TemN15Vvt4zg4aZ14blMkNIuGwWnvLnphjYQz2R61uH9XJmi9tjutNF1h9cp3H9zeP4TeM5PA8l/
iug79fL5pfoZw/P6BT/AUd47H8wOhhWfXHqELWiovpsTV3AUa2DETBaxC80fxrF/Myc67yBDuUhH
EKi+MnL+YU6M3hGtxBCDzCbG20T0/RVz4ndZw0+D05UchZ3GX78Vl4LO4teZMPCYPg+CQdIk1UWx
XYjE+UCchrwLtb18SFqVcORJxv5lDpzuqbGNmfyNyZ6CO4LXoa05rW9lu7msaWYutD33IjP6Mvah
TF5b6yHeLKP6YSxQF+Io95ZuB2WneTJLeQiYHjbbYXSQNHjYFOGkOkNP7GVrCNASRihYa4MZyfPg
tNq8TAsHTnnKuRJqSJnDQMvDsLpwrbY/VUFhXy2NVM3RY2QI9s5d+QcjzgsaIUYrXtye/KKNV+uu
uRhAc0Ai4JwdHQwaWjZlS+229zYpA+lparOu2qGTHa7Y95L2lCCZtRj3DkruHUeRSpLmkVqIibVC
XPANg8T1RMoi35a+pY4OTcHyRNxBiKAc7O9n7auKiE/deBmdlwqwQZcy8NyOSPXPpU+m0yma+1LE
uWsm5obYix7eYR2yQ1q1V0Ie6KrxTkiRECukc8D/foUhcAEuomKtVE/GGxnLLhLqxroSSd88EV4c
1Idujkg2aZpgimk6c6LPF9YFO6y9S2fQU7OPzMlprxJHPTMVHSagsvCS6Ct65AQahN6Rd1Tk0FR7
s0FaUkiHlL4JlnZ+N9DZ/BqBxH0PDmcpNgyAkmOaCtvbFE4eXraoqhndtlRSMQFrHelscxJesOLD
iR3qlMZGl+QROA3csBxQcp+kEbLuGerocoTda088d7EdSH4vi4KWAl7yq9LeUQDgFxikLzjq2o7K
MbWXuCa3/us4tl64G+bS+MTpEo1DFbTzIZADkuQqCMurGqQJrcDGMr6QYkNAWUYjTh4jmgPuoV+8
8EM3uh0s1rEYibmaUmdTBEXT3Cpo8Nd9YU4r9CQfkhUgzdjETCzj2zy77aUatDUfXJHNIIMJxe4O
LhUt/bUcuBBTEfS75MpBEhi+ND7dmis08dNF7g5pWtMHkXPzoTSFCre4gkVyRg+yEJnoNRGE1CVI
/APnY6WZcmb0wWxiPtQ6pNbnkalu8b5w9JqZzijH4M0hz+tMBlmVHW2b3Qp2UOc2xdEyAPbEcgpT
zQtEnz0uvDx6j/KJGI+pweDPpGixu+bSKcO0/4oyPd82Q+4dc2E3NPBEm25NGlrkTnaCDKKysMRD
y5Nw3eQ6vxSEYWWbLJjkAa9ztF+QVMXRGNV/TTDKmoXpib2cxdO0MNa8WbPqllhnwp0IW4v6fqcB
EEG0nBd4Son1f8E6/P8TLmfZyIP+vd/+3Mqvbxz36xf82NQi9id2C+o+fIuYktHm/X1Ti0j0RsSL
WcwMEA//vKmtLlHsVIDn8JKtNv2/Oe6jd/wD5EErXQEZj/eXaIj2q4Tu500NbByOSn4+5xwelbcu
qFFDHu1h68QkklpHz67VZbG0NsuRkFFwHCBuDfGUmsXJJdJt2ZPosaUTOMNRku5wkS7BdOot5wkp
Pr3DPNR3thg+KpDwDhr562bM50ejDpwH25BRE4NAnA6dU+g909cFmIjl8UR2wy1+OnHVe7Xfn53J
IoW60j1XAbKilvuIyE7nHOTlsPp8nJoRGv76vIp9U/ZXyvQV6BtyBWGA+qGVlC+Vtzbm6NWRfrR1
MKHnmyjNQoODJFXwbtaJvYLpixrbO1T4lHhPtIBAejloUqRObnAxidEXFxCXw93SrVkyNW8w+eTQ
ozamrGu6/GnqXVeAjk5h20BTyhlCbywygvBkYy+OM+0QztSUuTWs88aJEGs2q8yG6COFfWiU9t33
iSE7+nqFGbZ3aTLnp37QbnqeltwyBSP6CprQVgR5SqJIFz04vUrMiQOA37t0nCiPL4CZjBvDMuqP
otY6uKwIGLsWZMJtyxRxxA06kDIuZrxTISl6xZUbFVpdVxGpAYJeClgkVk7v2QHnx++AvK56MH1O
aaQBG8pBYgelqU737ABJEa1tqxq+uh6TMYPTEBbRVto6ebRgAXqnrgBwAk0XyCfxSCWSwG5joo9i
NEh99iUlmZYZc1t4wYVJx36NwHIHUkmlX2mUNaohLzW0VmY/P7Sj44gTd+/1hdp3zUBWWlX5S/28
qNFicbaScdx4CF6dF9bvZUNXs07jZZqZnk65x5FhKms0L13uVXxHY/ky2AVGcw2p3Ivpp5sf6QPm
pFNwCjbvYdrN6YEyNHmCuZU+Vy4tflrUjAc2QKYjJu9FVt6rdPIojsKZvRa3Fac4k25fG2dmEfK7
da26CH098ZEoFdx4blfV29X/etOnAbIPzoocEIkE6cUWwVV+SqbQ/QYrrfZhmrHroxFuKQBeiwEY
WGSFNYYbXHJ4olzIRRAdq9ciAm4b9cSCFpZJKBrYzazd6Ko0Q2agFeerUylJtdvbS+HKDfOn+UF6
EqZRPpXqM9FqQ4GE0g2+ZkEPVQhum/kBX/z86HStDT0cgGnDTLAo3W1iOiRvuaKty0u7YeZxpebM
iQ7gOCgNEUk2zQUheZSMYq0e1WshOb4WlYPAkLN1aDJRbLqedeWOKf6StRa1OKGC5u3WErXFCrKw
z84jpWtoDhMAR/QW3BA4MfuFSZW9c1/L3v61BG58eqXbPkQ1Udr1E4FFFMtLMPK0LWsNba7VtM84
8dqH8lOCs1vI820aJvhF7ptoDF4LcteD+n+3dIGukHNQsxOa3L8oiPDOnvkR3GVZl+/BKecMVLRj
HYFBMNLL2lEjz+AbBXsRBPqGDm1DkpRJ8LM1WwmNKoVURR7AvMETWhLdl3vHvrT1isxTa9N18MM9
I86atMmAeJT/Pl3+AN+sYtV/vxFfqOk5H345Xa5f8H0jhtfqOiYHpDVd/Tuu9fs+7PrvPMAPFhNo
M/ICHuZ/7MPmO4sv8cHevMJt1s37b/swyfCr4B7Ga+QQHc/G+lfi353VCPDTPowjCqRH4Jur8xBi
7FtExFwGimkX2iFr6jXYYdqYnEFMNPgyNsEzthJZptExqfRQ2pOZ5U/ErHSmEBuVSNOKeSZJxG7S
sl2zMtsEW2yeJWcbnEZOxmciQHxFWgIEzzMYaZ7KOFsxWkiTK1KJSrG16d00R36S/iLTYkbtlpir
ohets7OtEOieVz0MmaxjaN1Bt0npEKNhpZeDrCSO3I5Au1CpkPkCap5u03UWGlqzLUv0RCNMOCsQ
zQmZLlR1q5PmlZGEPiEjfZVdyrx2aem5dkYrnkiA29oOFkKfMYsRHFT0ctxORNuDryFVeFdWc35j
LsP1MpThtW5N48qOmLXwC0q3uMOAk5MFRlQwVIF5Go8Q+smk8fi2mY6SJwcPFzNZcsqemoEmbUyr
353f8576NCmF4dwnfpKqr5EqDA/malMF56yZDO+MdnVKicmQfr+blzHZirnNmc8GCVk1YTbL7jo1
ZuLXvDG0MZeYLWmdaszogfrMAlmHrIhkClLPqPpJaLlrskhpGnjOcOwIQkhuBykctZsI9Dg7aRA2
R+jt3YUWonE/+6gMmalZg/2tYeKxRhkVtxD4/S6uucuo7HL/PrGs6rKXxYiKEBoh/3SU07LpQqdB
1qK7L4S2U/43duB+8FJ7IouX1jgrbXftOfMzQ0ZcSzW3ccXbo0tyzyDXqz8CML9jTFG1xEVKyCaz
EJj9qrCnDWprSkT8ofnOmvXNUEVEaCiqnZGdQzRpHMFPGzmpojs7FK3+HTNg7TC9eXVo3UNg5h2i
KIab/6Yv02YRj8iitl2a53vQpv7BBsNGAKtv1hBbmVcg/6TK23C6HGm+9hhAMEf4R29yugtUoMFd
F7QADOH9XSVAfx8JDS23DMz070T+b80Z+D94zaFdYGenm/WWUOQOADvLqlTbFLlnvikKJylvScYK
Qz7potSbgoY72iZtVpgA7P6TXhZTXzidXZL2KfpxW0rcFoj43IVgdpTV33z4vt8i7SH5NKLmaESl
e29nJZtLUUtKoaAo2ovMJhG4yZpvfhFeOVPQXre8iHu0EnQbpl6V29QOo5do9oq7rluGTzXDJYC7
QPBIWE4siJ49mXtPhLgbLzPAxjvhhtV1TVIUqT7C6dTG7PkWcSUzuswa59ZB1SX60owDRP07Y9Bb
D8N6G9leSWKk5YcZ5I0xiPDsYJwysJKgkz3g33L8QArGY5nl9hEA5XDySOaIG0lYt/AZqgPQDnA6
qP4Wq4918sd8eEyszCDkfpwvQjLl94EYyv1s2ONvPvJ/cal0NSHvsbKD63De+GPIWshQJeAfWKSt
/sj4NHZT0S37Vpk2Eztf7DG64BbgVWp/d5v+xZuBzdbCURmsdtHozW2KyGYjbRXldYo7+9SUqCms
Qkbo7ubuITTIJEKkCwQ/J9wD3DwztLYd4yWicUNSyY5+5EtSp8alO9v1jpm8fdaI7H8DZnm1xv66
9YXssNwcxvrw5VaS+88OorBodN36mdpWwGu5TVUP+LtP7tHVsHcsMweKnqFEhoyEsLbKT9QuGZ0l
FkH5IUr76YjIyP2Aq5+INGEb1zIx+p0VjvXRRxZ11EGlDmljW3dWlmQ/uD1/qZX//xosH3ndn5VR
ly+fn5v2V4Tg+hU/Ghr+OxCSf29ieK8VkkcTY7VuRj935t1364JM0wkZLyDS1db7o3hyHLCBwPF5
L6jJfEysf6l4oufxyw5AB+NH1eRT4a3Iq1+fIDmMOEYgqsbazwe5K8Yy/Vq9ti9RHZVXAHjQXsCN
/livPU5ykGSxVa+dz1CCYa/WfqgqcovYxq6qHvNhSj6XEVvkFiW+dZtAm3eREhIcvoViDj16FXAw
ZyeUxyyN8hL4QtnsU1kvzQa6H/1u+oHos5jWRyPfs4CwnvoW7gAT/vU34ja9x6aKiodibMqHpBmz
EUmCEdy3wbSKz+mrXta1mh5qAKTXxqjmYVuMeXqppDWQ0yUrEnkcXyVby9Cm3IzeLD8MnNIQmiMY
ara+p9LrDHZAFwc+U0E12ma4lQYpwwfaoVipLAQpu+iV0JmpqkUK7ik489RL5UciaL9WkyyLtb7Z
8RnauGZQpDB1qGGAcxQEvhzbKYorzsjOVeCjKSIe4LryaNvvDPwGTVwm5bwPHRXsGqGGdG8TY7s1
wkHYG+Ri7HSm7XkWuavz6Me9Ns0zjXvI+I5dZ5+8ykynTcPiDKtYWYOBhEk4IHyzsHJiK20KyPHw
2p8blwFInHKU9OPMqqb7sQhpPveeeYN+rTDoV8yoZCpSZ4GIDySXbbPZMpMDcAXvfd4386cwTOro
QCoKSFlCjwqOsVEz7UgyQLuRpiq9dQloKGPwbgm9+7IjdwBUVvZRqzaZ44aYTib+eormGDYa/XaY
quKoLGV/qdqxJMwrSsR+xnf6rQbm9DUHOCvOi+wrKy4bw3/hfgl4tEKZxFGKjH4IdJkTJavRbLpI
1Z/B93bG3jcLTrmujiIMC0WK61/mLvPdwkfsHiPvkHfkKVj9ZkiQPlFghMmD6SziG7AUekWIyAYD
71fZP2AWqu8rBAPVFllQbW18pxNnubb09Tx57gGzDp3+/z6V/jiVRqxH//5Uekt4haJd9Mu5dP2S
7+up4dPQZQWLWD8DNwTNyer1/WRqrNE3gcUIE+4d4DKT/f3H2NO131kux9bAw+G5QuM4tP5tcTUh
uWJVBt1IP/c1ZecvnEzXpfMfm/PrwThkbQBzwiLmA5/8dWmd2qZaXLMIiEooV9/fkt+NPc8zHbKc
HGG8vxtEjwl2tTJnBuj/ji/zWhH/cgHghEPTpOCjR24DonhzART1hAnzenOEJ7yyZy0YFN1WxjT6
NEpURF07WyMqoj6/pukXYGKj1byDDY41pzUM4jQ9v3uqZ/8jPhvavkI70wMkrnE5GF3lIYxtWKS0
3x9++phvv1/jfzSKtLq8GXqwvOu9+fXS8WI7+Gzp+4OWXTG8Pxc2wkcU5nEAj31/1mSmkhbt7/u8
c6fNPNvBh1nYqtpHxKrxOyWLTdiVo63yApxDn8R/fjG/lqF8jr7NKddfxwzsxa+b8c/Xgva8Jzha
a6x4HjoPgugt/+i3FSrBrkXiSCYmc0aW1jyaIN+b5L7++QW8OaZxBW7IpJ5ifQXx2Yzx39yNee7r
NEOA05Z6WnbRqPDCImwvzb1GIv65ILxyj6l9VeaX9YI1rx/H5CijejAPuqNtcW6xPc572/BYdyvD
LCqQ7RjEDm7e5wRamxOypd9ctfv2M/QdYGrUpS6vG3fvzeM3LgVz6qGYYuFlCb2/ceFEW+uIyaVT
jUyzBVtLdjYTdzRuaSNEOKyw5uoUunrrJ+9xv0z9DsuW4e8cqwrLjVHginj665fJDabrYntcI3Sy
X29uGHH4NxOi6HiT2FsbkBD3pmzLPWR7M8XtJQbiKWzV2sdiMezsult0Vhx02nXJxjYXoXewc2n0
+I0gIw2Y/GT/Bhzn/NPr4IMYWitF2HT04N4CC3nMMQe0JJhGrZfKm4pTo4wJlWmB5s+TD3CzIzWL
g6eb79gBIeP7YTXuXSO0g2OjulGRxlWERAgm6jM+RrF3O11OF8KrPoMsMggx1aV833oDplJ0JKOx
bYRhUMSBdzB3s4xSd4eMtx5v5OQBpZIISpJHrfrpMUiYGG1oB5Mg56s6TH/3HK1NiF/WAsoDxsSQ
iR0ul6L41w8ooEvWzAp39wgCsKBSsFNsQaaZ4OkwwfRxyEarFuMK5Hw42+YfGcPtSzngrNyOrd+Q
4GMXkIz+/LlBDf7muiAXM3yAfEv7EUjIW8SGiIaJPjlKPle2VXCiwcUYb5gxbZKaKZrP1Af0DIMk
b9RFVQ+nhuwpxLoIDjbzEN5GpEQz9Br1dArQqcXjaOz7QsonhRn2YXaiDxE5tacqySea6LVC8z3U
XbDrpdSX0dDQmGn0Jgzs5ia3XCQLuT00ZxnWw8ExJe6jNjQf2rH52jSkp+COf6zw9VzPUmJHMee5
2GGlqGIPFFiciGk3EyyMcXy4Rxg/7ZnofIPnSou0az5RKK9NnZp+GtEkfbJjjGgebZlVW5QT9YUM
JVdimOa+EcNSxjwu2ddSGshamdbI9VENwl1vagJbjFx4V9Fc9Ryb55R5l1LnWev3Cx3mQwqR6rh0
uru3/PSeERgpRDwRR4KllytXV7Rsw6Qp93UqukOn/fAZ2aW19tXoPtW5tbVJBfrEUnruHUkQNJTm
Ix6/9AiwpgFs1pLWDVIyxSjCvJmmXIqOtUpt7w9BNEOM0e5+KUS06YuhOVUWQy1rMGuiDgIUJHOl
YtQr03vGPI8UpuWN3SGwtXJpbWZDzLGs5cHIG3I8jOCDrLXxSY5uigTIxO64MdEHm2dvwoh+jvxS
vWglxFf0ebGne+SnfXnokSveUujrnaCyvu+y4VNuR3pPkPYLHBbR7yIBWJpxDxzJzWz6yx1GweKz
KS3a23oZRpyUU1J864c++Crowd9GxED8IXUSkvS9NENs+szX/CEzrt3Czw9df0XdYbu1OoH7bo5Z
i7jUM5sL0+ujE23oZsRkvhbPoMm2C62IaFvoDIMhpO67aRimU7rI5ASnqW4PU9HK65FzBA1rn5Eo
R7gDHcT25PShvzXmrjngA8qe0OjQVlicC4yE6GSjyT2nZYarZaor90DXl2Y38SNHei0jq743to8Y
Pr5wNpWES+H1eA4tT362J8fmAZ1cMqNyu7n3hqjYDngmfXxL7UwDpG2z56hJ54OiT4X1FlZayMj8
DyMI7JjNPDdZwS32ndCm3b5mN023YaTMIbagXG2Eqoim9UtXFbxJZYN2WvuBPGW9zg8Ku8lG1fkH
rOrOfYh9c2eMs/jMwloeJ9cWn7KprW7FOBGkZibkec7FyJEjJ/G5zv2YdrnxIIrU3ugZZfIuC91s
ay7MWTf44exHL6f3Ct2BtdzXvLJRaSWnWqiSkHGxXKUSpobyTE6TWX6FrgATOa6LY0P378IZgyam
E+oexKQ+d+aiHi2bJxZxnK3PU+7L/YjNH0GvW52rZLqtp/HjoNxxr81QIhMLMy+G++/tFtuaPoJF
yO8i0m9jZKHWXTi52fsUzenJXj2wMyPvg6wZr/ZwWB608MwekGrpHilqbvlb/lQADDiWwehxWB8J
J0lzJ32oGAB+Hg2/+DDMVWLHTY+uug669ppEkuWI/ZI/dLaGsCSz/Gq1tMHpRRTNx4Fx55GGIw7D
fJyPCX6WcjNUCUBTp5HVY7loQryL+gYT7vw5WtIhFvPwuXa9l0gIzNudY2QXjjQrUPqivFZ2MX7T
uTCpfZ2ivcStER0S9NFHIPX+kQR1Pj6nnEKmq+jZ4oR97rHul68yz9UH1xja97VFv9ytnPCcG2sA
zbLeBM19/FIX03IK6jqLS1DngAYaq95pVAVx6uFnYfdw50NqZenOYl6GANDI9WYZ80nsejE0TzYm
lJvSY0rvBbW+dNreP1pmVp7tpHu2hmS8awZdnL2+04e+WxEQRBZcS+2bu26SJPyuuAiM98kljQn7
NIfF/KQTdN6i6subfuCnTfzX6W4ETYMgAlILRJldkFQVp1kir6nApj/yshmuS8jv3sFPW+ntk6r3
l/1c5uIm1BxlcjkNEp17mr6gfB4gO5is+6gIrv2eg8TkD9HOoIbi/6O9XqoX8h3Gqzpsmt2q+bhV
xYjuYwxxKfjgULDNPiFcaLZeS/JQ22v/A5qeaO8mvM80K0l4V0lC37cnGMXA2+1ZHKzGu1Ta5ZVH
lsB7a7LlCRMNCe1WDbQ6hl2RnwLtmU+Cg9klAlD/shXsevQ27XzDj7YPFZkAO+nlAWZEbXyRwfiS
R619SnI7PFPxI7vzR/4gZDH0N4k1kQ3c5MWxR5yHUaJrdwzz5V7L0H7otGUQlKbcr0bvRJdhRo4Z
Zy013uTK3s+gdApm+I89LtyDx7zyoWs9ez8gcD8RK29/CuhT9GHQcVvIb3zxOqQ4AVaKW0Zm8kAR
qumjdMQYJ5a6zj2gLFWa9ye/m7plg+PVjJuqYwBC5PTNIGdxHAfhbhuITRtWAOcir8f0cdTdHxic
ozMmHUTmUzC3lx36DrXJqpJAvLy8yCtOXdgT9EEWU3N2G2c81no0yjipmK3mtv3S+e50b4xTtXfX
tYUGMmgAdDQPYHl9Ir/Gyj9MKJb2dYgAlje7uliEHPpYyhLrExX4Bssd+DVjcXdMAY2nwZvN67zF
BqmdOjgCemBI5iRJFM+Jdtcwcw5CwhrDBzNp5ZNITeeDgeA82wROMb1YHExv/WYhCbuvFdNM0gih
NYTLsz2693WYY81kE9LBEN2DbZGf1Fil9yMU328TqekvKaaDuzxPyr0Pox98bgIciNg4uSm7cLRj
ACP65PsDeMcu+zr4S3YqS09yhTigc7Ss21Zm5dWwfma2y2RzMzbsVWXe5UeQr8GmLHhFnNkU9y1R
ZZwsXKoLDar1UKCxiUHcWqipaFze2bYkbwqBbv7VondxYTNt5uTeGN6XzsyX+8QZB3dH33V+msbO
uMs6CvwteKEJbx5TqQ/LVHhxPdflPQoQ8Ydg7upxV8Kv2Tp52WIuZwVwkaiiGzXnW6/teo7adeec
CQcNb4y85HcfmkynMS9WtaWLVuZ7xVjhEhRV+14Z4ChICZ2/qtZrMCzWs8QwgODmI43OPNiYVsuf
lH/ho2slAaobJyrAkOX8SJyGxbBHk6L1OZuKInzy2qbZW5WK2DEDz+Ntn4DpRSzasnan1QpOpjxI
Kv4FXWQR3Y15R3oVT6jfZUeRjmznicBxf0z8ar7l6SjTyygnG3VfCBrx0Gvm0dvbuc+Cw9ytPaoe
f4iVqfqr7QzdEd+M+pYC2mB/nerhSqslva0XnIRkpuHVkQXTFNadSCVxFvjY71XTXGUomZD9EBTe
mIigkCfjMTXSQHxk580uu8Ayj2ZeRGkMecYdD4o4QIwq/cC+YUP3PCTAtdjFnC67LCKyDlEYEPVe
guVyt+w87cdapIEG4dckj2jverU3w2XBymKT07YdFyvg2Td8Ye/TaKy+DpMTPlaiN671JPnGqhU4
sEGzGc8J21aFp4zsuE0RBulDSfjls7mEzNJmBzK2TCpNlCSEoccpx3d5UKRTfmQIVvaIwZxhOFgA
deQ2pyxHY5FnwXOE12tbVw9UhP4nH9BBx1Y+mMBvWsgZBiP7lCKZJjeB6jbQK3+S7XtNsU1Nwnga
OY+Rmc12EigMkJ3Z2SUdYOMapXVWIakCjh7PUz5NuE6a8NESjvYOCJY86wKxWEd3VpVR8akBp37J
q4yp1zQNNRwoD9RyKGavtXc0emoVD0iiqospW4YiFhO2qFjJxHzCmxxaG6XtVYTBIDzAnRhgdSGM
g1k+7EgDEEeDd2kDcy3IScipgyecXWjBDM0nugs75U2MQvFZbSBPZaS+tkNEVW5WwZ3bWfk1MIdq
55MoOm2rykQQ2JV4wjxbNFeG0uHHTOJH3SYqdHaN3/jvW3TXqZ/5t8JM7HNnF8aznVk1XWqXeNpN
AdIGnR4TUogkU3YY01Lfe4lka6gJxMZw50Z/dKrwcE76ot6RekPYokqdZ83ifd1W3fgtohdJzK02
iHDP3IElL5Nuz/S75sypoAN0h9IfkLjOdPcNpvxqBgtPpp2/1+6IcdfoDVxXXebV/Xcp1hf9P9KX
9l+0ANc27C/H/oC4Fw4VIB1DJAqO+2YyJcps7MeEpnwguggpfsbpJ0/lwNIZdYeoLnSIWo8cV7bY
wn8ei8XBFka87MwWbUeMAvDyDTeY40hltkIPAbxjLd6wA+uSsaHlg/qobF35sVFO9YWJ8THg6Rgx
nLY8/oiADHuwERKJ6jxVlWscWFqimZOaqtINep6IcccAnWitF0ovJn+1LzZ/3mSw1t7Gz72PgCF0
4NJ05LnzmNivN+kn4iAkM2SSnKGJ9SnSL64Z1eAHkr59IQ0zveNSpth0OusuRVzKFfAMbErCQfGL
eKV1VflzcWNVzDogkrj6N+Trf2rScnFQF0mponFGANjbizNFOA2doOrra1E8pgkGuI1kZlPwBIp6
vJzSsDhUrjbz3bAUXnsIKgF50HAFZ7M/v1FrP/iX+xSiwUb8RdIS5idEYL/ep7Sz8euNY80ha+62
YpQXNfKgXeo7w34pC+83D+eqPHj745yQX9lmamo5bxOR3Cbqpzw3a6KC3efB0N3T4PdL3OK3f/7z
X+xf/qRVso6+iSCi4I1Cp05bo4C3V9M3ibIY0Jd5FjXR3EM0uqfXH/WX5vEPbc3//mv9mi8YKGWe
ZsPrCOQff/u3RoVfvqj/X6/fhHd9dbL98hfIZTlcPvUi5/cvvaq+/4Af/+X/6b/8j5fX7/Iwdy//
8z+/tAoNM98NDMivw/e1m/vv50s3RNv/Mlta//PvsyUvese2wzPlWuts/jUj5vtoyeMj+DFKsv13
ToiDBmv2Kr6gx/33UZLFrN8zXRdR1epU+Itmg1dVzj8eOHqPKCl52ciqiQIaEm+lMPkABK8uwPla
Bkm2yLM8HN9QUUxnG+nZusVyZQyncQxHcUVEXNRsSrYUTPdtC5PP6FDAbwztdN86I+H8axIHfV3Y
7cj0qVa4+gUa9RUjZLGocVT0voT9MBFtnI4dMUNRWALBKOtSsIRG3r3RjOOTOQuaBOSCFvMmkHbj
bt2oQ4Dlm8K8GwYj+9AsiwdSLQuxc/UIWPQGO36HXx2UfXkk+8OrLnBMZHRAeqk/1nCmyIbVEiNT
GQUQM3MhpLVn6uJXu2GwWrW3EcCfiVAhY7sWzPDiiRPQQniJXDEf/5u9M9uNHNmy7K8U+p0JTsbh
sZz0QZNLERoiQi+GmMR5MM7k1/diZGZDcmVKHdUvVUADhYu4tzKSTnfS7Ng5e689t0a29RnR0noS
eZLt2ixJrDsfJMHF1GXszDZMMP48UfYESYRvbdNFilk65RQcFKJIbA4is9LO3UqaWZiNsXU7GNxk
QD9pkVSkzTvhGb80di9+WvRsOsZNn2VE0OU+URrl0kBdRRZLOEq/RgzdA3/YyJEt+ODI3PmQMoEP
pUC13Zmxe9RbvXMCJ09g1Rij6x34F5c3z96Cmz8v/nz89nI1BbhsMFRleaMHirSc4LeXq6mR1xFr
jI+vsM+so6E5E7T0EZ1dPHUEh0tv99vXw7XKCBcosUfGz8l8ixHDkJuL4npTu+z6rkm+SA/NQ9FV
7XeDjtg748WXi+p6f7xEOlcjgZPLnQL6ewKmGbjZHq1fbi3TovHcrsY0kInM37m1lxv4X5diGaGE
R6aMTv/lV9liHmM0bHl0P2FFgmKoviecz9/Lh3h1GZYftmD+k10QRvv6iz6rE5Kxq9IlStww0kBo
klyndjEGo3fKEdNc99FnDyuJYyZmYAbajMe5m9Vn/Pw62TjZY7KMdtBJMHb+1pkENasRjdZ8jq82
UfcgW3TxhXLJ0EhOMZMnFCdmvYU5UHkSClMjOG7mtqCxSxNrmq6nEbYrKIXRll9SGwHNJjKZc5bg
PGqTUYlZjHKTjnpUHjJRaT/9lGr2yo8sbTj00+J8sketm7dL1/MAZSySTQTzRpjthsYXZL+lE0RW
cIJaii+xYaPGCWKfMEb6ZCnnfyRDQPp28A3y25FzxgpUbjLQXLlZ+/ukbaX9odQUfk4IjY4+wIUg
6R4L8xA1FwjqwEbQSe41OE4MXQdPYKnlXLDyCmIxc1zRJhFEmePmB60Uc7Sj/VdxooA3VhyNheZP
2Dl9WhabHpmAvGAASvNEFkWmbyOd8wX+n6TOS4pa4uk5cetOshWATfKjHPXauXcKzDyBB1JBfOOA
VhLIhUNL7WOvbenjV6X8jAdZa0N/Af/weQJJ/n3Bx/tBZBls0A356Ul3s5SZlj4Ufpw2H6xZ9cOd
7rt1eqABVCVXS1bWw6bNy4IuhaxHmthhyqTa2NmtnPtDt9SDAkU2pdlDlMx2+lGZnaqjwGri5Lj0
pWZeLHin5m8ilyUfpfOUfz3g9SA7r/CaeMcVPSbpE3zQcEls8W3O8hzYbzTTBB9qGseNlrb1D4it
GabZtIu8/oCZjvJ/caA3cMopGg2VQ5/77j0UV8iQNGe9fFclJLYjZ0cYft/GfWXfclaOpwegH1G5
bSNvgtNa5OQyEa4+DwxXmVNrG2T/ufxsDwhpz8G3c+6AQmaUj/wWQB8PcTe6BhAjVwzmVwaSrtbt
a2Mq1HeCP11a/hHySnS0jJdhCUfWoMHmSAwzdHFF3eJO1jQmZmMWhRndgPIit6SH7Lrp25lGObC/
c9hA7p5WjuXsa7sCnlRPUJDZBNra27dIAPRNp2mWu+343Hi6yiUud6pZevNQ+1n1ZTZ5JsOlz8Zo
03d+OYXYirsc2EUk5TbJesDS6TjXHJTGRnbnXofDaJvXqPu3NvaFceNID+jJLKNLvQQpup0skeCQ
4lb9bee1BrC00W4A0rm1HXJ6hbanyRLXRc+8Og4L04KsNpUzam06YnRNyziGyebU0EIuQWNMES0M
gwZ+bNbiIu2Y4eA/Vv5jUrlRveOg7kYhdJy03imVuM6ZU6Dx2rhL7+jn2B8tLN6upuGrQO5/ZWaD
H10P2OfFXRxPpnaorF4fwGXp5bEdhFuzHiHYAIEqozt74H4D8B9sLoxMMWgFRp9axXI1202da0Cx
favgIy8OPy6fPHe5To9mJk7QKh4nLYUcXkwNA7rDxL7BCmQv2ML24DQcM1Ln2JKVWfRhX+Y5zgcv
UW2Ikb0u7H0yltKI3jkCnWxqCOkwCnjsbQZ7DYHUJ3IjprxRnDRpDAmmtK/9SS8Yx8txYy2G9s6m
ZqzL/IttgGtZ7nrgYgulvD3ZBqjTal45fPt6M5Q7THUFFLdxDG2zEg+z8JOPNbAS/jczOkoGwzQf
AMGS2l7/eWb51y7Buq+dfBDkhWt57q3Zir+EE8/2PV9BTO5WTJBpM0Q7sIhH32xWGjgIUndpujfS
fi9b42SvRZbEBmsIXazKMxReJ2fNFJuDrdn2GBpqnMOuZN2iX/CbSSFchfILOB6xh3Q5kQO/3GkH
HLBxPcDQqsY1S5Rg1f3gg1V4u/J6fS82mZt8c+zmVHuniQaqoqLIi2TG4NDpH5rWNs9GrXW/v32V
kzYGFkyCNQiEJSmVKsgh7/nlzbC7dSUkHQIRJhBHJfSkTNpH4p5URniw69cPU6ExJjMdANF7XYvM
x44V3L8sKzV0lyojmWavSoaTASre2UdNB5L8/u1P+VLPwYdck685qtEL4hXiW3n5Ia3WHHHw5uib
Ve5uha9ssuVyY+dXPjvEijMgXiD58639rUP3v56oX5zC/8dJ5X2+4H8/e3+gLdC8OHyv//xfh2/z
D47dnHhR1nj0Vtcs2L8O3/of2O1RwCPdpO3EP/H8MG4g0Vt7JYiFyEHlL/3tOLT/WCWgnC8IMMLQ
gX7qN3SdJ+8MXUl/vTJ9SQsZPp/k5XPi2jyqRi3bsG1q+8pwi/Q80c0Pz76MfziCvboI64tAem2z
zLCunTqzeo6bmiesJlyTm89FY4iDUrP8veWTtgL/+tV9AhBh1b/xlT0v51Ov1SrW1yakjalfYAG4
i8k+2iWDRt2ka8afQuZ/Xa1fKinXLsa6aFI4YiVFybb+Qs8v19qJBNKCkFzWuCblnPm0x4c8AEQ2
Ak6ck3PiYZiz9Va5f/vrXJvFz/aJv67Mu83LjVf0VEDHDFmfKTu4cj7kl6mK/LMua+at2VkDEUkD
WQPCOhAeP5+lop1/b2v+dXUak5ybHNvhDHWyYwyzQc5IztV9Bep0HBEd0Vdpg9jronfaCSdVAJeC
JsY1GGZweOcZevkVJ2SZ5gMSRghGM00LnTpK+W0TCKhf4dvfKU2BV98qujzmxTyIq5L61EtWcLZo
24QGE3NmG51n1RekObrRbWLETom+rGwePewIaNOUZSTBDHzzLBd98ZgrCQJZMPFb5xgCSt4gH5B6
x1WI1Cx5Im/KYhxZup8nlVXwXici3/HIpabH1t5YTFnripNYsNRt+3le8uiTDVfhUTPi5E46OKYC
kS29EUjZdXpo5q0tg5Y5v9jG9gRex4saaD5kc17Gnkhk4Cyyu+Sk6ZQbu1c2s0dAbg+C0uO7XJre
3sJry1v+V4TAmyE2/aepShhLOKqdMXuoFtVqXDrywk0N4gIG37vyUyuCH9/4Dx0xIk9uFfGooygq
f9C0UsbZmLaEqXVdXtxjbFjyEKA0g/CmX+4TDAV3s5jt+7ip8IyW0pk4c7vmApGQ6uNL6hnzdxOd
TBIWYkwNat0iPSbOyKS5SF1mlXMX5yUNcC3qQ+ENMYM3KaZuY00gNYB4tl0oOoei1nYW5rA6ILmv
LaU17T4nhp8hRke76H1OVWFZd/P32ilRdriauhqyVJGm3qj4sy7S5E4fkxYURiOcu6WzRire1M1/
eMmICYS2l34FKw8Eejov287VGcMglC6DZYnja8B8+nlRm3YP3UHTUPo0Hid/KglAFuhaNYcMkG7c
McXDBzRXBrzpAQ5FLyztoFB1HA2rbadN4af+D2B87YdEX7l7OtMACPV5QzcUIj2MOyDxfRDXS/og
MetAhqg76WMnxOiI2g/icF1nNuxRNYmLzELMtTPIjdAJZ6una7MlLGU7GAAP9QQM1CF27CqMpCJg
FJN4duiIE/9ByFWJWXde0DX0Ro7rDmnu9DR4TfWQj+n8tcVs+UnTm6XCQ7sAYWVlhqPMpN/57All
rgzLauiD1B3MTxy+84DRTl7sEuYKhBI03p4Kf/jWe531sdHrNkyqZXjquhYexUj6CZCrUv9g9sa7
WXynfR+WFX81/iOrw1mE2XBdX5/V2WTwVFZHf5X8UWzM5Mmo2QM8fY/yHRrgtMUhtmkJutB6h2n4
ba2+j9YFlIZA+UfhX07FNYSyEMMTzhqaNWSS76Y2/3OR//+11P+C0fdsbX7FBrz92v9I/uM/m6/f
kq/PS6pff+2vkgpC4GqTgbhgUuhS8P9dUkEIpKChI4ob+G/M0t+EQKwydHFcfnBamMLyOef9VVIx
3yBdEN0z/hqajgzcfqOi+jNB9Nn+zGGd0s1magFxEK/K6YEymt0ICKdNtpcyKm0vwZX9TMge8sKy
ccU5NFGOeA2G7sDUTH3cGFY3Pyx08YyzgdXFR9da5E8gmefbCH+XtTPtLj1AVEj3ZrygstN0iHOJ
O4KSTvxIwQyI8Mams6o29JejH+hM1Bnl0D2aIRE0HhJYAwuhDnNbNp+SlFfdLBPth6Sw+UiAgrEb
xYQY3TS+0AFMA7DegNG8fqQ1pEqrPauRnXydzNz5MkdZQ9fAzT+yaJeQ9rssO8simyQZXg0+t99u
ePvomzSAap4AvoC5yZthDFVf2jeCfDA4cK0d1NIaP2CTBjmY9ZGbQNqthn1rD71FPEdsk7rddeWG
Jj1xCtCUCnLwVLHYF7KF0XKeZTmwUC9u0lvGfuawt8aJYanbyqy7ohWb7CvOQFeI0rIFbbkrPuuM
naZ7U/RNebbIFK4+/dCfMnaINIlz5BqxF08gckyV34NqTVgeDJ+JCZQ8EN8HSL4y+54pVFzDBqlQ
nxcPmBFnH7zBKAtH7T1vseXdsHhzRFxIza4Yb+1h6NXwNMYTx9YUfa5Xt/CxUcBDwftp+JXWE1Ek
4F35/GCR6W+BV/VVo4UFu0etX8EV9DKkPQsNvmNCQ7CKAx5vrYJhE5kOzmibKLHSN66g6SClWoa+
gSDZ2xI5ekkG/cguygfmCbqiNmmbs1H1vhMMIq28S29pzWzjOhhstmTdOZ8k+V3apnU8NYRqmaKW
As/zv/ZEoBibSmT+hdsMorusc3QbsPka+JE7koALfTdMPUl4mIvYMHrLzK+QWtrDR8cuBh6tAj/Q
FyEw4otFFiRA9M3gf/L9zLvzKIqODkRdREBxl31wnckbPlKylOJslDWCz1HznAfJLP4HshrLvlbV
UD9Oc1Yme8BH9LWmJI8ChSVyDKaqEDceu2IWIKUp4P+oIovv29HN5j2NRiTqo1uO351GoNbL6A3S
lQB0+L1VMapDtza7+EKa0zIGRg1QCPGB1vrnhIsvWGsF1V1stNHFgpwElDK9yXxDAoeZbJtSgz1B
gtB4TYT2MB2GmvHgwrHQ31lYjT/URW/eC0ErM5SJmr+UPVC0kICxGOEnkp/dQPYAYH2vM86xrc+0
65h6AnoZrDuVzLINIK7492mMrHqrqjk+a6oZE+qo1RFt+2jEvLNEwJe/6t7YjNvGIjJhE7toQc7j
NFPtocU8RYgc9GDi5iNSc4Ck6SqcFi1b7uATMLysZp5FsouUYV8Dju473BWW+6OZylVbghE3gjLZ
1Hc9ZunurEbtuARNX8RzGEMnK0CBOSTSrbpfZgswIrddg6BnUxtO/LXOCvtQGWN87brGYO+KUsu+
cD5KwS2Wvq21wWiY/CgoUduLqAYcDkkysX8uNFlvanMyz31IHdGmilT65HqT3u/GvMqXTeebiNjc
JdZBbGt5UmHCMGoiF/XGCafWLQ6F3pNlOFdR+UBf3Py80AklK5Ks8U+Mu8SXyeg7cNSNAwPeKOcR
TSJ65p5Hxc1Q/4JA7xg/R1G8tSbHgvmc2FAilN1HFFi1JOA5Ute0cv1PGgsr0lMmZd4u7uzirHLR
Te48hbo5KNZG/KYYfZ9E3lQteQXefiB6VhUdsHgzKfMSTShc/h0N7Cosh45B2AXA/Mg9M5Vftavn
ZOWstIzGyg4hpuTx2Vs9XGUnTLRCyB0jn3iB2lPo9OmTFYNGeoXnLM0Y4GoZnMu6clLAfBF9I6PY
QIcbH5Hj+dvEVJaTBL2pt5o3hEVa1SmwMUV4nqxv3NG0MnvYKFGoQWBXUnynLS/JSNTIEZVtXhIx
oZc6T4dqzHalu8OMRc7Ml+uRfk0lXYTTL7xe+Qu1p1BwNhlnVE3BimNbNC5LHUWdvk16g3/vNo6G
lR46222JjhtUUWiKwp0Bk2ZRMe0J6yF1EApfL90hjIhJ7PstoHVrvChw6ZFGkFgZXrAbzV4koJza
9gtFwAAkU8HYq980YzSpSzvlB8USbzyKkU7F7exqTHUE8jA/jIjnu02U71YBZAq9w9QhZifQZdE1
H1JoA/2ltGx3PKSCMdwB80v7hKejvdMmH+dLZ7kO8qqmLn7GRUznnJzJFj/GkuOwweRpPjKAiZc7
uONooZq8IKEqKuu5DAvOeO61mVlJfRHZZgO6b9LBwkU18z6UzBwX+QlyDJ6Bp7Vmt1ctHz7d8A62
ToggdhCfBxLr0BDPjbN01x0HyDXWLMK+X6fkOOxcyvGEYaLCvLLBBut/ssyY4txaZqe4jPU+OpsT
FpLLseiB/HByhuK+10sk1EfGlpN5s+hlYQUTrJdsp6bSYb4/RZgHzWQwH6PWwoObg131mZx5aXsc
cagfvHH2rjvuyH9g6lV5LCr2AD8RrpB9nusDOxTSTA3lvmUbenndZQbaDW/UxbVeugB/l74jdydd
OybfW0NGVeCBSPiSKy0ipqSfoqMYtPlW1JL4x9hm2WzmJEY1ZpsAxI2NYfbmIz6nuF4XHbt6JLEh
+ZwbXRKRBZB5sP5QLTtnhRYpjCJ1XN4aM5CCB40J66wH2pDl5jkrB4O4XDmEiwaR4TdPdsVNPVRe
UfrbCnNhDJiuUwKZBQZXedHkrq3v03rMMfi0GaisTrY0T4KENyKZglyBVz+P8Fh/B4Dg1FvUjFjO
Yp7F+WYopjh67MlkeEyZUlvBkjp80BSNB79pXop6i8XYSs5ma2jFXYSeGq9PIURX7KgNAQQXUz/t
6g52z2UPLn75aHgLqbzJDK9wu2BedUFj+sp8LAnPa2+KWZQ3XT25j2lu62oLus609j2xeygUDbNu
tkzLmKKuhKqMr20ZYWBYRpEMj30Ko5vVoc3FbsZ/NBxi4KFWsEbmEfWgRzNSx9TKPzNCpMAp4qIR
e8uXqM7JdUDN7Tk1W4GzuGnhbvKh4xYttZ7FcHE1w9aKBGahRJvtHXVXfGVMo/mpxFR3bQK/vMMp
CPdYgCoS204xyg9aZ6AK7wy2YL2iHm7jmXaV4w3M1lVuWxzlMr/5pPtdXQd23PcEeIzC1bb5AhAN
t0rdZdeGIUhM6bPSPywJ6WHnMxFmAdGWE+HdaF7OJaKgr5K85iFA8+I9KppXY1jw0DiYCdoiC3Xp
AvWYs7kHekqBj+A+Osheo9mS9nb7VOliuq/7wdgPjHviQ24W9ceFV3XeWXPLI5q4kEkdbuEsMod8
O8hE/yCZkV6TsNf+cONk1DeGnvQmTgSvDsgG0AVPvWV3AWGWPC/aSNrfhvgNnSWCjg/eQH8kKRMu
0RK5CJpk5OxoedoXC40lFIFgFuMfRYY6aQc7E5uKaceCnbYoMNSpwXI+V1qWXlQQySEmQyTtggzC
NOFYmT59FY2aMTG5ip5FR70Yb4w2dwrqatm4lzAy4ivNkKgLqrZBtgT1VSc/qOrdG6p0/yuqgYqk
k45HoiPLuUU90fO+WCk9r5Aqd7iLF6J2Dwvs5htnWPF0c2SnB1Q5PQ//mk+xdbtm+pYh8q3OcPuw
9LVMmQl/rwwXZosY++q8m3o8TCOEV0J0Jxb2d6ZSJ91a7PZUhbRKIdnrzBlXWd3zbkNF/CcGWuTF
05RnYMgWEd2muFjRTROmFBdOCXmOSvXGSrrqsLCxj+98gpP2+/oJ8BwDGROG7TgMVF9+AjZLheeN
hbIudHlstcLeyXZun56d0v+hyX86R/11oxbKzl+MKf1VA3XJ18PISFiYmGhkhq5qizroncSHeDlW
2saH8Y7iZMGrvdZSvNaGcuA3YTuw70CmxPU7nerX942ClgO4JxzHc51TyFqHFVzmdlIFwGnsneFw
iC7lHP3ecIPbtpkG6rpnW7w3cI5efrsZ4csDYH8YeeQsnnE8WZkUsnzHNX/SCucqzDTJBaR5AfTM
1U+GjmLyOLylXklvgNMzyyiB75wd1HyfzlFUvTNheP3NuYwQGVURyM7I5ld2/LMOGWph6XQSc6AG
TD3fzMictrqsh/adJ/Nk4s1dATqBaOJ4q3fKOp1kMDfo2XR4NyTwo3RXkZNcI0NuaOFadbmld5m8
NyU6afOvl6S5b+kIYR0c76eEBB/+JxscyGE40e1Tg3fsRsTxcKHHvXOnL2PxnUV/CnSN5/Sd53Gd
CD3vC60OAAhw9KAY3KyPy8mTYhuTKVBJBZnts2tmHCqeJrHylGgPsHp1DJsmBnFEKb/ze756eviS
mSW6fM1C53B1cuXK0WvfmW36CBkYik2E0I1WEWYyOvRRaj6+vRKc3CeNN9PF6WDC90ABitr/5X06
BdTSQdYwQyPLfMypwD8RIbHlCCggunGwjWmBJ+88Sie3yEVRF1BCIeDHYMSw8eVF6dc2tKVXlZY2
/pCcKcFL9D9y05ne+RX/4ULCdNE/8n+8JKco/XhOjNps0iiYi4WEmjyCQZLTMU7N7L1R24kpgakv
8zWHcSYTRh+JyunaYtZJDQjAo0gciArmnDuxw6b5PN+LoaBe5Yd0P0gRiwfsTbLci8aVR5xXyee3
f9FX7ymfg/0Lnzg8IddcB9XP97AZX6ppaaII0o7x2WYsF85iRkNRGugqI++HVI53F4eTx2i9eYcN
0zKNdU9hyvryoolEwJR5AB1EJ8RDUSFRMwJMZwLKQakP0d6PvIWYtwxCQ/GOHeTkR2bV0y2d6SrC
YQrFV1sHdMS1mRAXxC8jY9TFwiwv0bz2KYptzoJvf7snF1sfXcdBWc/g0UU6fKqOGfURJBDFK7jM
moy19dnNKatCf/3T25d6JdDmWoz72Q6Z9rFznY7isZWLlFz2GBsaD65BBL1Ho27shquU3Of0XC5Y
cbBly+NScETYMKTqMLVOxSL3mBGd/AphIDlRb3+s198AyAUHX4FBNAWd/ZM9tOwGr07bhNbmwnFE
6jjgiXJJt/76p7cvdfIoWytNbh3vEubg8Nv6J+vE3Dq9juc2DnK6KljIBjfbKM/5gn88DRuPfvY7
X/nJXrpekJKLAoExBY/T6QVrzIQxwJ0EQ41LFz8VQ5i/X4W8uq11zWVnWYcYuHhe1Qce6dk4y8Cq
ZEW9bfzUCBe7jaGgjGZ6cPTpvXLvn34ySEM8rzxEqEjMk7dzyeOJQPY4MNRw7/bj/VD09zp/fvvn
+qfLULyyd8HNMtDFvbxMmqR2jc46CjoD8x8pnvkWMhTg267Jt79/KfiRWAQsFnZexpeXSno8MQMp
LsHYks0YJ4s8YisgVnT909uXOlnaeONxWzGCYn3BjsMS9/JSNFjyrAGdHVBlpQe6zWyH09AvZ4RT
pwfmG9GVwJfy/e2rnpxEfl3VYU1DMcIT4p4uqDAmNZlahK7yrPhoujlrHkfR99d+2/G+x/H4iSxX
RA2AgAJEzcU7lfI//JYu77nH0YBIE2rll3fNYXn0wGqv29ZQmzeunpuPuBPZ0gqn4AO9fbevr8at
ItHBkOCTe3N66imKvO4x3pDT3azRIxqNb6e7/79YU19fiFHfKlXBRsB6slqqnm+ORoqcbohnGp3L
9OtNYHD2X3oTAKQCzlrLcQyCp98ecVBTsvI8A+UsA0Hf9vygpn5gbMWffverQ9iEx4ORHWvkq513
7Dovsoyar65Nz9d3u9CT8//Ku82DsGrbkMex853aAXMhqIAVc1JgMdUF/dYfhWWXF6DAfrx9P6+W
YIdpP+ULVT/nNM5hL38hQeozxnzaHaltpAdbjEP4/t38w0WIDgCzTK3tvb5I5xZzUpF7ssmtsry1
Rdw+8UbZu9++FWCCbJGE3TEdPV3nC2BcTIImYpIHK/rAPl1eKLCTv/2muuv3ZaINJvGAEdXLL4yy
LMFnC6vErHCNhjb3hsnfTqn6fMA1v6n2ZmHiGsgj0SFSuePKeXk5ObeldGdapWY1zvc5+pMzNdOq
yB0YAW9/f69fVk4kcDTZJ2nZvXpZSbOfwT+zKhDpIacw95PqQs84uFdqTbN/+2KvHgnaD0C7Sfew
dJxZp2dN/Ds+qhlf26SSGGeN899Wj3n4fvMqHLJsxBAsDDwP4hTdpi1ZM9hcZpOsj1tLxzWsZ++3
vziuwpe2Ch7ZjtmzXv5GfZ1CN2oyIpc5tI+HfjU7cEov3I8cvWz1TrvjVTnD1RBxsAj9ei5OD1lT
v0K24KQwz8iSB6LC0S7olvoI4ZN5e+pE78DHX/1SXA+vEHoSdgrq45MVQofVoRip+5tfLWXNAf8+
+V56+O1fiuuQ1sXToAMBONkpJEVihXVMgqPR5HyhA56J9p6c1PwXjvxfxamv7wdWKp0v6jP6RkI/
kTjN3YKcN8FrZq6QLYZrZleBxyjgkLx9S+JVKcMjsVZmPh0q1ovT56KNxpHId97dfF27B6iTV4mU
5jdgSOqybi2i7kcAZte1z7ATp4GV47Ajxns/NyQlkWyVpQ6OVWr+TQmqGXQB0WPoG1p62V1BlgRx
lse+G8SjqBwLNkact0fXKJaH2J858tL4nO8duwPnp2TPIMpV6LcY3NoJsRqUOJhiBWfWmNjv6AzW
nC8PzC8/KTla6XkhRfSlFd0U78y1KXE/YR860lNvSRgHljGAFCzb+3GpvegI3kTakKR160bBWlnC
FkHDpT8ZmJA9cpvX7EbLoa+MH/PnMkxwLVjLR5OAJWc6LNFceccuaY3HFE8UYyu3p+nz9s/xD787
p2UON/Tu1vbByXPc5l6LKcGFpBlRw7aZVjJ4evc5fv12AhdlL2W6aKNfP+21SL4OctfYHmyvop1k
5ZM8lhBkjsuoyaMx18vZ790WbmJONoiq1lgcTK7rB3rWj6waSBigOYGD9Fn7NPnYjvJyeE9ufPrl
cRUWUvqrdMjolp8qgFNPQ6qK3GNDyBOleEKZtWBVvn37Xk53IK7iozGj98hCQEvupK0h88Ts2xjG
90Aq5wU2wKjGjCg5ARTodt85aPzDLXFC4wXlwEEhfFouZGndJ1XVa8B/NILLCraFiMHln4vAb2kV
7/4fYAsvrCH7n9Xxa/GzPeU2rJ/m/4Ab/nsQGczVLvHvrpBbkBNfX0gY13/+Twkj4G6LrYZnjfMm
a/XqlP/TFWKJPxjYIEHHyfRL+M7a/beE0f0DujXaVf4mau5f+Qt/077591FqYAGnCwpYFHr4b2gY
eTT4ZC+a1RTMoLvWPgmnKC53soO0PVFnaaeZQWJpa5yehY6OjDd9DdkjTInFuoATTeyuWXw1irLV
A3vN57N+RfXlwuCpZnCKa1Q6WeWRIuQV07aoJvg7WYFuIKgiPsDFmGlEAbpx7X33pqyU0OaAodWb
vu88ogN7LQFtFIshEWeWLuU9w4TMDyfUzGO+6nfqBpWHE4OLIkjFmQrcuMpQyXY2OlV+d4qSPXKD
2jiGP2d0kGbLo1G4dn+buN1EupE3d1OHc8JxcncTwVUrnqyiGQcr8MmT3are6qZDkbt9+3GSCscp
GcnCClXTmBNp7l02iSfL6AfaBmbXT9lVT7iWfuMx2PyWUuEYiM9nxgLTpp9IK4DWV/TlmVNOJD/O
nUuknJFKcA+5PzSQjrXeQ6qyKTDYP6Jnme/y1GmvVQ/JAcVggKkrOsBcjL+3mvNQSevYRQMU2Elc
mnm3n3V9k07Wzz6JP6h8RFSJgxoDeY8wtFSGjo7eZ/CRVlcaRvR7KEQNva+2uVyhIFtRISkpfO2S
j/VJZjbfaVITxpmRPZ9GF1HXfZ3GIy32XVnGF0RPhplyIU17cj4jyhjUoh27H51OXPpRGTAWuLRX
I2lnH1wA1Kp1kC1k9cO8qKuab9i80opKnY9Ne73MsT2E88wkxB3jDyMu+x0i99TaVF1/Pk3tcZGm
2LXuGg5Gw2JLXkX2ebGr6chMwT4yM7/UO7x4PBgcJA5xJm5HPiTSi+gB9Jl1aEiT/1CYA9rSeTA3
EUVANEKXKiZiQCfCVwN6ePcdIZzBQHoxQdcx/c6aCHrVyfM8TQnXmNGTZiCW/AOtaf3Sjcpben6h
2RQPddZFoOQA42ZNL5LA6adaBd5Sx/cA2Kpzx2l8aD7wtFBTxRe6/5MTUQS+EArmxk6WPMjG5nLU
FEJPl0pXM7ejPEfJcIxKB+BPZVn2XRX5WrStSTRqSIcbUOjyIOAUrw+JaD4m9tJsXFeWu6GZjomb
OYRDlfkGJslxsHQynzs/jFM/gOVXHYQzfxxUdXDrpAvHpSv3zK/vCc6ARqwB6JPFeLOKCNgyDDvA
AMOzkIhfxqLmTGQ1QxxVzP1VTimN22g+j/N+uZClY+3anv9wW5eSsHKcm56ek3amKzKGGHoTtxyl
UwCE5JtRdqiQVfKtIUyoJnc2/eHWfVaD6Fy+ktxhXXZjPYVryXm+RqpeuA4ONWcVOdjZdEA/rHLk
+qoNvGwxY2RzNrGPUEJ3bdnjpSmsq5TSZeOkmrxqe9sPTFQtIXfl35hEZQ5bmqROtbPb6Wtm5D9G
yyhRyBTGESh3Xh7sSpsvEZoa+zRHYAo1jL/NIN8Nx1HXtqOGsfPcjcwu2i9OnASM1QWTke4sNbtx
W/a093amRbOdyDq1n5Ef8LKVPTlvKLmhOyw+Yp0Nesehv6QUBfBaKO3J0PrrNq6fHOkgpLUSjfnk
XHV3JK16IU7wu8xFpbJGyxAQQpcJ6LXHWnupC3mOYfvz7Ja59q2wlBlvHAhWXnWWGmjME08vqKhl
aX0npZ0adSw9fN+Nf2V6BmxKlsIs8XPm85V2YzvxeZPUx6Rs7QuiVzd9ndvX+QDKNPNg8wrEL5hs
OhslOr9mBPKBeYLxRISaHzor3N4a1M9mLORTE7uPua9trcEfNr6VFZtFrwm9nOQnOcxX+Nm1s6kr
lnuzRImsS1+dpYN1xBxjZUFcUVAHbV1kXyuplddROSLPFIh6GxuARpnewM04zpCUEa6im90NLhH3
GkExIR13j144mezEvkYbACCYrEQT1oDiDfjbCM2tLe8T/y9n0j8ZePID229j7YMRKXHBoR7wIn+R
c29163Yy9Bad/9KC7RCkHGoYgzzIVWOr7y27FkdoEchhZQc23om98VArlgwcTAx4VcCaI8KlZcOI
qpZh3uwCuoy/CDl+dkXlXs64qkp1qDy1mwa1loPt/2bvPJrjRrJ9/1Um7vqiA94s3qaAsmTRiKQo
aYOQhfcen/79kt33DQusYYW0fHE7ZjER3VJWJjJPnjznb65nBIqneN4D1u4+ZRQQVpbT7fP62pj3
o1Os+rS6TRACJnJAu9EM9n5RfQxqGTNmf4RaTBVkHaqYBja0s7voO5GuW8VhYBxRzdA/aKMe/ND6
n2mZrjW4mXg0Nk1yFxEcUKu4Rw9+ZSjjtvWTa14akOPL6jaipbBKM1P+YjS8xZ38Og21DwiXl63R
X2MODdi23tWzfwuH7CgXXbOTpgw+WlEhpgpQ4psTdLclHIghVI6A8Q5TnN4n6h5nJlBU0QoXdyVo
3RGTwrEuvFAejlLUXQeT0rk5th/TZIAUl26rltZckNf7TA1+EnyHYI/fe+6qRnhL5Srd0AC5tqVf
pXLfCYB2k25IDp57Z6YWY8aIkcKXcsrEEfWFrZ5FaeQNVfK9JE4W5aOqfbMh8/UhcoLxD5DDdMyL
W3KDjTyiUVcfcdZxRxhWZR48CkG6GrlFB6x0LKHL2ihwQCO0gW9q6SGT6ueq20eU9Wl9E5KRCp1/
2iaKmCVgLkvyurHapPGwy/LuxpwJPl/mBhAuEQVc/qo3Ldeyb3jqHTmyd+STbpqR8mDhVs3A6bqB
a4BgHMVe0pTbIOoPjTruWqXCwvh7Whu3dqTdhRlavrghZAjJQFAnv/hsSNeZpqMTUmEaasf40vXO
MetEVHxOUsszM4Xq2FrVf9SySpxSo7sOUCYO1IcRXLBbz+a69mEmYrJmS9W1A21y5QdD33NpO8X9
3CBSHOpIW6ibUCX/GJ3bEtGcJsl2nXlXNSH9nKCA3BfG6hHUF0DjAV0FEDblfYyVUQJbwrLdwQC3
jFth7Qklnx3I2/2sbY0pp2GibSkGeErJbgEMWsJJPAxdmniWP26BYNwOIwobZqXgFeqUJddwMDf3
cyWpe0NH/Be4SbRDjm5c2yDJq6Y5FnHL2c/bT0gga3swpqAihZR8gnxIVN+rQ/Qhq2+tMC52faZU
XlfNt6rdXCl1f6W261rDmlQVIodoT1uEyCL5YGBT/nHUnH5HPct2YY+Ah40xeiqwe56SO8cZ9wF/
RAjDekOWPQDL1t3JMLodpouRi03VJkvqqxqdpNVQTte2HD5UWip7Bvcd52+PtHXRxhremwPS9kMJ
WTT/pOdDeBgGdPhx5YGXUSMjibs4xEtbDb+Gqrm3rPi5CDDCww75wZ/CdYgvp4ae+2Q1e91IH1VG
zusIBXcT4Kpqf9SjznOgYq5m9UZv7ytV7HjqOWWn4apsudzFAB4jFyDytRLJ4PYCFmaVFPE+tKSY
G8PNSnsXRcW0QcZ87ZMcT5GBDjubNRp3qSl7MHHalcBxA4j2cFrZlJL8SYvINUcFknX5kOnFTYw9
1UqytKdGrp/FnzLr9KM8Jg9RLH1xjORo9e0HSZF/tVL/NDhVvKpJCVYO1qVtlehUhBzpdh6g9k3+
pkrjTTZWRzlV0I3OsJdXuOtlYNuj+qDozdMIN0grvjUpx8uCTItYypWcmuwA84vSjJ8d0Md2bR2D
Tl6bc67h2ulsJDXY5lH5NBb+jd4Zu64AWhl3TsZjJDfWQStrT4MFvcQ0JX9t2MbEn62EXQF2vtBX
XQPrzr0a6WsLMD/yr2FF5dWcvCyAaxnDvTHmYMOjIIL3Mm5B/3xp+6jG4HOs0JBXvJKMHkmPNR65
666tgKKnGMsfnFz7TMXxKmGvtCOe5xCgcEyX+bHgQNPa2cALOgQoOElZWSHON+6MjudUHH6ebROF
13xqdnkpf1VR6xtRGi+gfqCZfhv7sG/hIIi2R6sfCqvwoLJ9tRrp0fGtxyDFPaFQVoguAXc0x29G
cuVLqrPSS0irqhIi2uHcmnE/epmTAYKYr2JHXgWzYRxQFoqvzJHsWjfKHcQ/opBGpoxuUYIOtQa3
a5C3iPKsVTXbWEA5D2GBfK01fYisaA+ZlOZmfo2XOGz82CXKrKum+JIm5hriLBLK8Vq1ACwK5Skj
RTHcOITzbSGXK8xxASystfZXUEjrbs7vo6lHJrBbFUVN8td6I2uk57cybIIsbwvPIDP2B7KqQL6f
VaxljX6nc7slgb3CfdSTs5ieZ32UTOlj095a+fiAo9CxwVlDCb6ig6oitO9sAtM8ohnrxe3wsei1
yoU80GNqLiWP1Pa5H7QaYe0muIkbMDh+JP0yNfzG7TqDUjwD7wymK1MZjdRLUSmSebxU6fckcHT4
CpZBmicnBS8cv24mXkOaHT9bXUKzxdZHcnEIsv73NIzgMIPRH+cP0thjI1EqgelvDQ0suOdnyvAr
BiaYryy8dA5RCWUEDfnI/BqWdYZtSZPprobn668Qi67QK4DwYmaoOdODPqWWhtvxNFXHcHDivdYK
Qz7ksXI82h0DhVj1xbTPxsvxtucRJwFBVBrTjU2tBsbqt/VXJNQw/0N9GWi55Qd0ERNU3KgQvpgF
4naCcSDbIfyS2gUUykav5YP2YjIod53Jdf1iPggtQZJdauQ4E1rCpFAu/HFjmTXO0MmLiyEqxTd4
VmBsCIr02Kmh/EV78T3sMuGBiNQfQNZRmia8Ecd8HdZkyZ6G/jDsxIyS9Sp6sVUcJQkueImJDrp5
CMNcQRNKSa96KIGeBATpKXixaSTuQ2CIenQIuhcjx0F4OmJpItydX/weVa1rzE2Cmvr1bA9j6/lV
HOH6EA6PgdSV14MqaaDRqtl6yCyLXRMJc8l4LJNH5KiMJ2wIh1+SoeBCOcu1k/K6w7PNlRUZ8W54
qzwthlHmfsUJKUaES0/J4NRCRxZppsg9ow8AotsNekiMnkXEsFy9573JS7k2P/hobj3a8Yz6Fj1D
eOtKaQzSddxAaHfbEbTppjFznAYGec6StTbno+0ZZmQMK4uS6a2ulynHv+usW7tKR+pMZdFdkVra
qosqeFe4ycht6er2lIpAPhgtFHwlflBaEGzkBI6ByzVccrTgYFB8jZJM+qhgABRsUyuJ5IdhMCIR
9nT5M31GBToAlNnJG6T5exEBcoenkEXA5hU5l1Dphj31Ny7ht4ql/3+K5Kgq5ef/XA59yqP2548X
Zve/1llUf21/NqfVUf74PwRvoUUrwPJAmhQ6gEJP+x/NHOUv2t5U+YBAgF8Dd/H/qqMI2ILqNYB7
gyWgCyKEm/5HM0f9y9REl4p70EKGx/it6uiyqE7JVoASAewBxAZPu6jgm06W4dEVqx6/pd8A5s33
EaWPv4vq/7GFJwqsr9DCzEzMD4kpUeFACI0leN3zsLUh0soap2Nw/bUrCL9fpK4ruPTk6FqxLNAZ
vVl7sB80ochQ3L36Nmfg/Ms2BcMjo8M/Fk1fgImL4dM5ygofzLA3QJlfSxmOQqUSap5Wl/aFmYr1
WsxUiGrRhYNrSad8MZQGEUJVpVH3MMTd6Nn8OJgkCdAPoTNb2OT02GavWjX6/P4Mz3xG1lc0yhBl
YqkXHe26ryUjzfCFG8LYp+TlSBs4Y5eg18temVhHFJaEJJEMeEeoDrz+jNCmzNn2DcPDEyC6nsY0
/yIxLk5bmX4tJ0n3/f1ZLWkYYt8IHCVQQxNBJ6AopwM6ZVUo3WChpdz2VNqggO0lCmGU8H21QByJ
1nPnmrxPNp2qmjiEZF8ihDU3yACUTxd+i1jCxZflt4D5Ukz6CSiFnv6WhkqHhRmQ7mU9HgrAQLxp
jG5hy6M30vuuhuiBW/jN0eA37wGtrehWmV+CmDKPJHeV+/7PObOlT36NaHm86iLaWSNH0Iw1z6D8
TWuv+Sr7gXzA1EEOL2zpM3vLAF2LORtwAqz+FhNvdVGTGHFtGzSYUsj+PKRlc8lJ8ex8WBWBbDKA
s4rW/Kv5pBZlkTwHn+NwUg8gDihKWHG4Q9u53P7B0r0aarGpdL+1RzPWNQ9iGne/FVI56cpjGzS/
KRX49/ZFklegz2C6LJ0SUNOkyERE8kpqSbAa5epq0Dr7t7cCOmGcDuIa8AVwQKdLh+pqq5eWTb5O
KX+fZ/O0h9aZ7Uk8mj8YCgQQGAwafvRRxFZ59ZXQ2gSmoFull+G/8hE1CWk325n6EWv7+jdRLEKK
jCxHF1ByEN7LWNNiyVhRJ4D5PiAQGhY8vnnSXUICLREf/MX8/Vi8v1wN3A2nE5pM5Di1An49t7fy
02y0+LqZTceVTYqhA6os32IVw9bf3YCng4pI82oVu9GqMssnZzV9xYbDX/UUhWSrXSmpY17Y7G8P
r/hU4DnZhsDkRVbzeqyiqkbdqE2KGQNCTe3ooH+qt/71+zN6ezGAFjVedh/OjTC7TkfBL5jEujca
j8KmstOa0tohVQRfcshYRkUyLkABznw2pCCFyKf1ghJfhCQjHa0QZXkKfU0l6nFzMbi+NVIgpoB4
qGKzWzuwqS8EwrcxijOsi0UUprlvmGRWEQaak4Wdlzia4Zp5nR3w2Wo9O1bqCxM8s6DAIoGH0LEA
YbFEeYZh1Y8gi5mgjC1ZYdRY384oMBclFVY9dOzxwtzOXLXcsgaZJnkL1orGIio2QdKMahXVHgxT
DT5Vm8OqMisk79MBbTxUPtR4ZWIw97WE+pu5ddu1944yVPeRU8GSfX9DidFOL1uSW9aYkIbWqm4t
OvZRmydWluJcZAj9ZVxBUwXSVYu/IGJuQfWhiScI1dNoKqhexUp8Sbb9zAYjLhOzEekXohmLuNDn
jYq2B+N3TutvtFwqPchmrceb8msXO+G+6oB6vz/nN9uLcjApBIhoghLg6MWcEUJX5rZtOg8NnHjd
9BEd2MLm4VbkP98f6e3HZih4WECJmRuBfDFU2WqBbUKZo53He9LLLNXfYoXp7Guz1VBhqQYwbQUg
sHlqdMvFJ8va24PeHax0qCLv/V9zZt6AeSzEZ4VMKCiy0+Ax4Mbedio66C3seZyyrOqDkSrhI5C1
+MKl8uZYgfYVFAUeTmKbv6ipvYq8c45oNtSv1ivlIlzXUYwioBSMT35IpSSYOvvT+1N7E30ZDyQm
IGowzjTAF3HRlGjA1z4Row4d53vCG30D2UPavz/KUsUX4Q3yIe5LwFE8PV4kxF4H+RgDUNBeA9Mq
E/9Kaegw00MsUq+V4GIdEM6u18nY4R81aiFSL0G8tpCVOgyl3d5lEpxqytSBTg2mjdbv/7ZzK2Do
wkYDCJ8AjJ5+XFPFUNzMkUsVJDWcCLRxMxdpeAFi+yZcQCwk/+F/DAE4TGyxV9816pCZSY258foo
impXT8zsQzQn+EyXVaduHcnJH1EICfYGQgHShf374pd+EqzE6NDS+QQiYi+hsEGlJErh940XhIkK
yNP0vcrPC3oHqnHVpRUYhDRsAuqPo/XE9nTumqHL1jbCGZ6KQ/muRK7xwo0sTvCb3wRHngURafsy
mODUoFpJ3nGo/CKilVLKPBOmQW5pwYGN2UGLG3cUGeuNmqMaP5WK5F+IZ29iKMsC5Ap2jGGSNC5T
D7CaWFBYYlfGSnVbsho49k7JvgOX/WuW7JHtOSsXTrjydlQkCmRU67D+obG+lLI1O3mUgiLFENbS
nvX6Ji9atA2xTQczKDC3EBL2wvpyDCc8bjbUE/doQvVI5GOSuzLo2GbBfPv+ITjzm+hQU15B797i
Cb04BKGDW65c0/Awaq27psmt3jSlUt3NOtmDhFXfrTVZ5bf3B30b69iSEF1JIwC4QnQ9PRNTlQ8d
uhSylzdWfDX9ShqgRmW25lbLLiQPZ+bHbQkDkSsTcOYLrvrV8csGPQfrleB2H9NZRPC0W8MbyR8S
erY7QKL29azp6gVB3bc7nBsD9j6lHXF1LHG0ih76OWTHCfoQqxiqeXygJdrs0qnEQCHL7WgHU0HW
VqnTTTetehHI+/beYlydXIk7haL2sjhBB8sAnR3NnoxoE1awQ3DlW0XzeahT9UKEfxtF4X2RjED0
ECu8rJ+VcSlSsXnyxtTwf2S5H33MO+3z+xvm7SAAoAVUGJluDWat+MqvvmLpTzgQt/LkTbOi/JSK
UPse5fS03x/l7bZkFHJ/GSo4GiJLHskw4UehhPHkKV2d7s0GB8aVpERE6obuR4iRmv3bV5C4F2WA
w+KGgFd/Oq/BnifwlO3k+Uia77S6ko7qgCH7+/M6t3rEHPHIQtKcVHoxihzUnVamnHEpwXgnBiqD
3k2y+YNRyIqBxVOIwl7hdJQZmb1hjJrJSxUylqyJzasuDsYL2+3MN0I6AmF2QN2UYizx71/thAR3
DmpqaFUPkC32BQalKEj51QddD6HKI+9wYe3eniS0/alCU1dEqQNk/Ol4Y9LF9CkYD/9f6aDFkuQA
wExz3OxxBLtwM56bHIQwzBtlmyR7Ka3epC215gbQk+S3oRfTLo7l4Jcsx3fsnvzCbj+zK3hN8X4Q
QUpcS6czU9BcM6vJbgHZYogbOVibtGHV7d7fFWfWT5wlBRS14BjJi/VDiobCpGR0HjZNPzM/0ndG
pH1uiUbbPxmIpxmvUsqyy00udThDKKXWeSiB5h+qIYdgTJHr2p+7C8Ho3JTg7GnQUVUkVV5MSF9t
QcnO+sj25c6THaW80wpDW0uWVD6M5ahd+EYvyhOnuZKoaP97LPX0I816qAa2xWO7Kq3gugfMVLsa
cGbo0rni32tt05ubTFIUVCudes7JoMoRlbrcIudDzqpw6Npqwv8Vks1Mo01tWyBePU3kMUdt8nGQ
8vJnbfSqimRWNllehpW15b3/bZYCG7wCcMqAVgsjiwwII7XTaUh1GIe9VPQeZlbyGqRwc0TUv/00
YdG4Nhz0OC3fB7qS6bN0rTaRv5ssvfyDrSgWU+h8UDNbUqi6iWfspNY9kCBgW4FKigu/ptsKBuOF
oc4cZJHikeSgy0JWtdj1EyxiCMZQEKu0So45sGJQhnilX9cAwldlqFWXDGbOjkgjAaVtzBfe2NMZ
OZ+gT9re0ymW7CPN7HbodYCuDAC0H7WkDO/e/6ZnwodOjkJXh/yILt0yfMwwB3V1wp7FKQpAYxPo
PdWML+ycM9OCjETfCO4G9/9S1aFNcVbsB3xzqhhTyXhIu0OVxPVulqP6VmpQgn1/Vud2KgEfORKK
qharudipWazGplq0o4eJWL8KcDUDQ6WC9o7j4hF0h/Q109Cm9+D+D/dR7Tjf7I785w/OPekblXlu
AopNhlj9VzEGqSkzRTkE/y2zVdZ1kuR7iUo6sjso512PehrearndX01qqLqFCf6hRbjSpb2uU6rt
yjtU7WTqjhOulgAzNuHQAN3ugwJRDI4iNAW6U7Otdheu5zOxUXShYKuRSUExXm58ni5AXqTBK+0p
kldYlo07B1f5uzwfhu/vf6tzO5Adz5EWNpiw/U7XyBkCdFazjDUKgXuERVkhLGcEmz8YhcNs0+KT
0U5Z7PNBcuxZLXFCo2/n77BrLg6lg+rk+6OceRtSJYBORBJI59xylguXh4NMCoIGdxaYPwZM2Ds3
m0OQoQkCe3s5C5zOVSnnPk1+lgPBhTJ40zdyunc085c8IL5rkJFsJisJ7gxEbfvVRG1jNypy//H9
3/r2ScVPJdMnR0FpC8e003UfI0Mf04J1p7Qx76cyyq7ToI5Bivn+dkjBvnZKqX97f9CzG8ui3YpY
AmwpgUd4fSAqRLD6wimArbXJcw2035VlcHyBM2fr90c6u61ejbSYXkNdM5YLRsr7HB8LoNPHcE6H
C6ne+flA+KJZrcHeWMYZVc+pENfMx8C9sgbUiB0aimRwS1L50x/MCHINRQ/aw3gdna5dnPgdDpbE
tGRIlM0kEHd1I5cXZnRu3USxFPyQqNEvk9fKGrkvjGb09GHo1soUdqukHC8pK51bt9ejLI5joshN
pWgQVjKecQ9dgcxPOxbTR7300a99f93O1KIpnom6LHsOGbJlq2NQ9ElGf3tgFyAyGug2bCCEYodD
H2T281A7ymHU7PrTWMrpk5qA9fbbLrrSs8k2LwUIsSEWmSCFPKydOAK0Hs3FtuxBbTmS3gzepCop
gX6M1pkcPo+KVW8xzvnVa5GXd8DGo7aZV+YYBcjCRhdeQ2e/MWUi1HvIs1GfW+ykzg/lcUYXFKPJ
cmf0Clao6E9euETOrjvNLAWtOaQCwKqcDoMXnxw4JUuetxZ0uoS09YZrtrE9FcHEQ9QE1jpGl/6b
JHTmfcQpP6kU8r52HUZBF6Z8bsO9/i2Lg6qXiTWghDp4to9OV1czeRoYCAGr5qX6w7nV1R3iPzV5
FVTDYnWThIyE3gd3wKQhge3rwJDLJLgQ38QJWW4ksF2iEslDEwOP08WtuwGB6SEcvJh0vVtF4AMR
uhTNpntdToCD93AMrmXE6DT4G3Hxu0Jdwi6Pxg5eyTxzeRguTjBN2sCaA2PwCsiih6qPaxfF+vrD
hbMrprGcpgmuijSKf+Dxnk5TrcIEbiv1jlqbwq+pagSRZ82d9DiBXbxSihGG0Bj3DaSsPPyO5cIY
rtBB76r93CrS8xwrs7ZT1Fy6hIk4d32ymgI8YFEE1xbzr5IKCH0vD1QwZG2HUPgES6y17mbbznZm
AftP1zPj8f3lENHhzWqQTOqiDAQnY5ErBUEXqUlGJJuKNFpHYQNhsIiRjTU+K6308f3Bzu1jizWn
7UAqDYF6sfRFB9dr4qDQG1YPWmXjbhAb3R/cN0D3bFxLiUYkIqej9EoCqzNiHbEKAOifZ3dz29cP
70/lbChC01b0yWitw/o+HSUCRE00oiEQ2Enw4OAkCbkCoeVYySSA4KGCgt7cHHKpbr/4ku6sY1/D
mkUelAvTPfcFLQAMqNI6tEiXxUl6c31cAA/ytAD2E66t4aEqsS5bZybauKtMzpKn9+d+9jPSv0PF
ENyesrQhrwp0oPlFozcMjuNBFNQ9qY/izfujnIuvzAgQHeYIaAYuYn0U1qo9RMro+WDdb7RmdA60
Ytq9DOf7Qig/F/lQwtLBtFInAlt6+i3TWjcBZCcQKQJtuEmg5z35VpvvxjqQ1hm7YB9gYfwpV33t
D5aSuqssaqNcnvriRJSy1VCdxfU808boY1SUmptlOO6+v5TnPhiFDYpSPIdQvFhE9hkSe9SnGiGv
QUczc4YMDVG1cP4kgiMQIjp4Am7oiN/x6nFach3nJt7McGtHZe0MzrQ1p7Ly3p/NuThJ05J0EvAO
i7ZYsypgR9b6OELA8odjh11yuB46hfKrjIEIln8ZBi9yOlyAt5ytAAhtR4YW5mXLXVLmLawhhQxz
6HQYvUZeWXd+OzVPBEtz5/djv29Af27nIu5vByfM79K5uiDtezbsYLAFmJB3lhCpOF1ifVaaQhk5
Fengq5tUcfptb8rl17jxo+005/oPWZ21z7nqNBhDNLAggrg17oI0/k23X1G6Y/H//UsWATDGbqJM
wpm03iw7SHuhuomd+pIQ1ZmtC1ycu4LCAfX9ZVKAhIUeQHwnyZ77JERqQZuhe6SlcuHrnhmHzJUc
mqI+WfSy8VtmilpmTat46MZl12OMFxaq/pdEks9sXZq8yDQJZButscXVhLtKVRtaqHi6LUG46c3p
Oyr7+bYGmkMTMDCgYgF12L5/YBz2xOKOZ7vi422hDI0v6/JLqZiIBWGqgJEJ1Xt4RuEGVczRTeB8
ux1y3wcS6wpTlXASChGlfOG5dCaSg5Ch9AieXaCFFrOuQ/xJwiBQPEfp5LuM59DayuvpwYKe/f5M
z3xFXh8UmES3ji7n4nTYjjIHKUxxTx5b8wZ8i73JIsf4+PujAJHhVuL+s8Eqnp7BaIjLwY9sxZsA
la1Gyxzg54T+hTAnwtjyq/F0A1thUkuh/nM6il0bfl0jLob5qgV+yTGb8NmBl4qLlqH1znWQ50l+
4SI8g8ohb3o1qNhKryK4mTSh2TqR6kHj7Xinh6G67XWotXMk2JtFpudbzI6ytS5ZDfQAe1S22Jno
H9VIukK8d11EqKgEetB8/4M1d2SBryP7fSuHg5oK7QfkPlII/fgPpcE6AshxYf68Nd6sOon3i+Wz
6JHzCjpdANnqBkdqsDnFTQxbIQu1lE8zjEddmT9rE6S01K6TrdHbdMUQkQkfsZcqEq9RQgfEb+fn
N4FEG8VtEYeRoOIrrfHYRbUU4Lll58exm+HFdQgGmqu+Cmz5UGUOJGn0Am1zH2hqXG6iurYCzwyC
qNwUUMa++GMJCxjqWoEThzThKeqH47Sb527iLd82anCdhdAMV/yGaUQDY8L9K6ulKdlmPugpDwsy
KCxRPYIYkWOr1D1FDRpALQ36HGNtN85aGdIItelcT+01um7B9WSU89NQzDG1tBxZ2tVoV7hm2b0+
BGv8zfz2kAxT2boRdAqYdSHitvwtBRI9Kt+K4muXDMEKr9VM9ZDyKT7XyLqpuxybnHzTKBTTsFCN
DWtd96BrVo3alPY2VaYErqJeCMZJOGjmth9iaysE29KDXXfNtEsAV1agDGlSXTVakwYegJ0gcHu9
NB/8ESqLp4/tABPRdqIB1ecYIwEjUtXqo2CcICcSVyySkpiql9jNfK8aw4RFbzrircMbTKo2YYdt
14r/1sIfGG+5Z7UOLDhAqGoci0oqPxlGgw+aatWHcgLtz98WlYWbDtgV5hQvEmDtUyUdpJ5cCc2B
bsYi0jeUVRxMzoQnk29bGMZpcX+VqpgvQhFsGnQcI731FDuhXh20dJS3aWcmmNz4vnUdmxYSNro/
q+MWuyL5WQ2yeFq1RqLdRMEUokYTEuf3lH5iCJmt2qiuOYZpdV3BJFJhWDe1oPV21ZWj+cDq0PGb
URPtBJlP8Xur2vU2isS3qpVLH7Ga6D/hnYx0oTXQNkAcNje/TWzer6adD7e1AoPSzuaM/rM8qCte
ObLgRMbDo6wjJYzQaz0crAKu/Ap8jYLlVlC0rQP6NRthuNuBfSO3jSPtBgw0x8+dbbfGKkaoCfJj
2+Kbhq1TFntpL2u/xhwbM5ROtHjbS7X0q8B5U0ccA5oKqgE5m1dGEusD0RK9hDmfs2cjQ4QFhz1K
Ji4lwfBLHJf2Hk3V7CdWN9HdoIx9fOsHlv6cRMgVArdBZHuFO08oe4iJ+jWbJwOgmzkt3N8hQBBk
j/FZgz2lMUXPeY8uOlCJwS/uRhX3Pg/x3Cp1ZyeqfxgY2RSrJM1zrDSssv/Sogta7ioEuJK1FQfG
MxZ5Q79FIN1XXfpI2m0Sjo5BpxMVxBAsjbRuU2duVqE+cT6xp8tQXEqcUl5btYXRoirNzm0SpBKU
Zp8fEsFIClYpH004Ik7Kj5pnDoKAWv8NPRJJQrbKiCI86BL9OQLEH6xsq5yxwgnjKPFGQCj1GpyU
Yu8dKNKyFzk2yVzuoH3jNs0c3akca3SPEVDs3N6HYeBCYc8lpLPSfO/oEZYrUZlr9KPqrgxWtYmH
4yodKyRn1CDGSLmTVDrIYxh1+ArLSV56g2308dFUpcFwo7l20KCUQnxHJHS4sIVqtLD2eLbkn9RB
xiG467Mi3k5OzelU5dDOQHv3frKrB7ND1keF5IsbC/GB9rffAupytPx+HG3jQQqHSkVkYIaajRjs
oAjJywhnqK6B0O4DvZ2IPVQrVoDzUZ8ximTYjmaNJCi9MHM+ZH2TK7GXoY4B1LczsDPEAXaUfKX5
BkQuH6V7WRpmE3k2ZHul9KkYExvrbUQZVXpr/51X0OtsEFJe30T5DRUw58EgKj0aai1RVMNRfW1G
ZnqIUUJAsWGICCwoUdWVpT5NoRLzrzFdf0JaqmRHpYV0yc/+DRjUBuxBawkUECV6EDSL92EAsLFH
H0T3YjN4YLkQH1D8CS0tOfVwEiEpzevK0/zkBxcUvp6xhK49ONyVg3efW3bN36/i/6Xo/pfoFPxn
hu7m54+fgpb7418PrWDn/qv49a8XqnL+szlVMhR/z99UXa6Tv2SqttQvKP+QjJJd/03VVTTrL/pw
GDBRDDNJWClr/CNkqMh/8Xgk0UNf3Ob/CBuK//Fi5t/wHwPdEwk0VhDq7wgZnj54eJ8LOoKAA4i9
RfF6kfpHWlxkDq5+RxnNBMVu10EirXo5R8VIqMA9vlqtu7+T43/lXXZXRHnb/J//Ok3e/hmN2jUm
WFQyUUg9Td4whlMQ7uuTYyH1O6Bta12+UGx7MwIpJnB1ywQCQOdnSUJAHaoquzzTj5qPbGIIpcx1
ovT3UMjMA4YDdByk33ny8nBapP6ZbUm9YaftsTTScpV0hr6u6qzbDl0Zrqu5KF3sTPULL+BFaeFl
VOpDAo0uRn6DQm4j9FLImZpjY3XSNVJlv0prSr2kcOx9nQ+TVys6aPRQj0FbIhhBzmePbt6b3YX3
4svT5t9Pn39+CduPKgflP9lZJOEQOumut1p9bPPI3hQzuiU+0fmTlFg49g1tsEY9Qt/okYbzqyNZ
qyCzwi3ti4LbpVf245gk6ynVkitU8PDVi1RtnU80pqAnfcKKr/A6dHO9vOrsrZIhbomEpd4j2FH7
H3wJSNIKQfzWrXzbvJb9wrx/f5u+7JK386PaRx+Lg6EvHpAIAk8SSXWDl7FTbzRjeC44wCuQQZZX
BEhhoBahoZyFU2PmW+GNwY5w5b7yb/GPMEjeo2ltqdOj39nFp7rSpzs/Q9vEHPGVwZu53b//e09f
ouJz6EQKBfQBZWbRZz89Vlk+TV0G4OJI993cDlZnbUbF0dxaG/BLrrXqwvd/Ox6MIupshCahn72s
cc0wDbNZ0qKjFH+pIHZhDeqGOr3W8sJAC3CFmNnpSIuDNsiTNY4mI+lID7kA0FzTLVzKI2ukaFZo
raNcdCi80v3xuysKHBYLCVzB6Lu/gfeWsmQG42xEx6jdYJt8jXoT6dl0BevlwhRf2KCne42hKCEQ
0mHzvBFVJhPDznVSo2O7MbfRh/jRuc2vzQN7XvkUX2crlIeux1t1a23KTfMU/HSOzv1NeVPs1dt2
QvXUNX6Bd/JvLzGoxKZ573ctNlVS6XlUJXN0xC14UpJ1mZtreiVbxK03cWRhzGi7cXiBafEmfAtJ
duH7QmSRRafzdCcDIqxUlJ7HI+K0v3QMyQ2/uEQ9f7N7X8YQVQQBF3eWKFCla0o5R5L7aKJ7pdi1
a3SEIP1uTH6+v4neBuzFSOrpbOIY3QSUt8ajtpq94mDsYu+74dZuc3vJyfHNx2Iki4yBmiXQHnpq
pyOh0Ybgls9IsY7WoS/eXZhXTV/7+Tlq+jV2sqvKutC0EGfvZIO8jCkawhT6BXD3dEy8pTW/z8vx
6KT4kCNO6Vs2YlxH23loUsU1qgtX+6XxlsmD1CISR3n/GPp4WqfFsZ/zTaD8wiJoD+jgqCYXBjy3
GQVRVCFBErCpxYCo+lljZRbjEdbmuB8oTLsWxcsLAeDNp0PpHEsqGSoPLSZwg6fLGKRFlw7IRd5Y
fbUKw8bDZ8NziHZFiBwmdjZ2Ee7H/hLr/s1qvgxL9kfep9J0WuzNOcWIc4yr6kZyIt5HyaZFKQ01
kTXc5y9OmlDhUH9/prQJcBvihQ7Q0FwMWaE9SpGFmVa5si4yf49CxAZzjA0yS66vZvedkR9Qg3j/
FL457vRd6QDSAn5Ry3EWVwg6O0h1Igx3E+k+BeFp7ddbK1bcuMwvlEBfNsTrEyFA+QLDSwoqREaW
96KNbpkearN21I/SrX6gU3n4v+x9SZPbOpbuX+noPStIgOOLrl5w0JBSiso5nRtG2mlzHgAOIPnr
+2PeV+UUpSeG+25fRNWi7i37CARwAJzzDbrmkEfI+sJPTVlXXuGpht3Cq2OJKTK/x/8Vego6ddzg
kXe6ivqSDugoafR27HVHx11QS1DMiVUbKmM2R8TrH/ViOFwAUINFkwkZ5zSc1UF7pw8leosKqZOI
Ix6w60wMu5h6UJx7vx5svg8/x/Yl2GwG9RiQNcinTcF2pvSmBPd/+veD4ABIFJYJ0CbAwZ0Ohhig
Lsewjb1lImi9thx1exhQu7keZUqHp4tj0mmCcSIK5JPKwGyGVIUrMcnL8FCg7LIqWA2ZuzTbJENM
V9cjnX8voIPQkMAZimoBsCOn4ynRaAIAdYwPTZ3Et5FawAg3omJhCcz3FbI+qGMAwKNphYvSvJUT
KsMYa9JQ+JGEKnAWmfRx7Crle4xa2ZrJ2UJjdZ6vEA42WFCvwvUWtb454UoFiAJgTov7SW+5ShT5
U49cHtDjqcmDAN+rXXKDuzBAPFU/p2uCeuqzM7Vi0cgS1tU+pXBmaRSx1UJoHOehsWOdsbAGz1YH
hod7JkEtAKTmM7RKXZZF2ENt0Edz506lqG4nqnGTA/D0h2sDh81fzEICoQsc3adrI0irIotpXfsQ
3dvF7S6XrfXfizDbTUOTJmkfIAKDOO0o+yY0C69HuPCtgGlD4sGqg4Eume2kCnbSpAub2jdweZPk
G1JvpbhyrweZ1dyANJm+1O8ocyhjrtRjYKWIoj5VviHb40taOhIQQnfxjwS+tj9F4AKIdT3q9HFO
ksQs6AzoYkCmt8xLBEU/B9AASfEC6kbc1pbOiwvbCXtXhvwVqlAqHE9P1wEq+6w2p/VW9pCM6cuj
GkjCTtDBFwX3pAbKs6L7uD64aV7mgwOyDB5wOI9BNpjy1pfeZQRH86C2QEw2BweypMaBJhvYCKEg
DTn6ul3IgmeP+GkCgbiF+Ai0nwDdmV034BUzpGCbcUygtqmO4WhbK7obd+ktBOnXYGjfWDfjm/Qh
IIH+s3y5PtazHDwLPkseKs8FHzsEl3Pi0PKYGnxhgV6aQfCjwY4GgRdKPLMZzIMSUtI5IuA8cSMN
ZuC5CoiZBoSbOh6CoXgri3ghCV/YFJDsm+S6MI3AD83fTijqmfCIkITfK+j0jh30tsm+VqAxXapO
RwTKh+qKp2+9nHp6CbcwodlBsb3+bc/3PwCYE3kJQio6Xh6zdSTxohsMHo++ooA2xwPgyLea9XE9
yKWh4sQB4AxkCSDPzm6r3ISdJLEGH42nAEYKiqNCwuaH+dofhM2+d8/8CR2W60HPj5wJWvo75mzV
1ErKCrR/MDKQIHmxyvMcpPMO2/94PdBUP57tRShggfOLcxsvOEDrTvcieo6oalbK6EMrvYEKFgMa
0iUfxhtaVEXu1nv6NBre9aDT33m6/09jTvP6Zf8HmkXCVB5GP6IKACAvFUzBr0f4fOdeCzE73qgS
d1GmyqMPQVuH7tgtxKJRKsJ7cSdtJTfeol+8hjZ2XNrxFu4mv6K19Qgp2es/Y2mgsyOwhmUVHgn9
6FtRfAOxeRhzLDxNPy/YZwOdSiQA0OLGOmehjBDiaGlfj/5wA1MYfV0+Rx8d30albXJbrLMH8+Gg
eOh8/QjQs7uT7pIDf04fmWt5uh3s2oVrxVmpA/xFFFSAO58aVRCnmc0tPHl0g2m57KfPqDoo6Op6
kP1tH6hkG9+WnnQX9+bXaLNpTqucNIY8RfvVfWh0q7G1Vds1ANghzjAbDmXDpoxXwcJD5BMIdfbV
v4xyNrE0MtV2kh/z81/xvbaKVqqbbvWjsYse4n20g9+A/NIvbNXzPD99Wfg7G7j6Avo/u+3IqJyD
gIqY8i/V2KfdJt9m9AGHNV0IdFZsneYQ+LqJqjIBKOddxhbaSDi19MHvX5tV/G48jj+sXXmfhna8
k58gQA3gPcdiax3zdYltfmnLoCc0MTdRBoFv9mlu0KTAsuIhGHxogkMtGj7nS7fGC/eBaXi/Q8wm
D4YllSHDVMaXbzQX9pWr4Ve1L/ZkDRD4Ntmq63TDVI8eigRuTfYSG2VpgLPjehBRTnIO2fRsBPSh
6qUVa7MlLvHFIJNl9kQ0whzOhmhm4JKhyT764BvZNbzFavZyPbVdOnvh0v7vCLNhSHkHeE2GvFPz
5zFOd9lgbFgub65HuXAOolI0CdWhv0QgrHC6GuK4HZthSuOtdbCGVSteOJTalroL09eY7WYdix3H
IIRWwFSenbajyZIyGYLxEIbqAUitNnkqouZuGPfgay2cfed33+m2BFFm9AsnmY3Z+jbHZFASq9AO
BA5TShc99aCGxjsLJjZR3tu8KdyxWyo5XMiTOvjduLtgxkBFnlO92ZA2PGFte2AtBKFGcD4tYxXA
96WVtoPReHmje8DBrDr+vSMmQK8EL51u9aeTiTbapKiIRjZMsuboUj2iFSB5Mjy3AnRQgDNZofbP
nJjVjzUcJd3r0c5vNpD3g8IDrConIv+ZpC5wbrUkehL6AZ6iEPlTvVIKtw2AMGYWrCPUq4YgeZNJ
tDXD+463XmUtmcuebRJ0dGD4CvNkHIdTf/90+Qbge4xw77MOMTOxB4F78ySNwY0iDeOFpvDFUGBR
m9ODFc/h2X6kBetFjMv6IdBGzcvgk2PLNcQNk3JRePZsCeOljYoSLJvRWAdeebZdsh662m0oD76A
dryMTlAf/Yz7pxEyY3LeOVzxo2ahxXAx5PTOx3ROHbJZPlMZJRxggsGvoXeG6vCmtxQ3VukRFRRn
IM12qMf1KJa0BKaPdpIYpqo/2FZAeOnYsPOrP7TNjKy3BPc7woAAk7puZ2XB6PVA29pJIh9iMIC3
AIeXC1vlwuJFZJQdICuE99UZAQsdL2BOQSFH5HQNHN0GFguoAuBZDuj5dzR2vDCRV13oYuGtO2gP
2Xq3pKt+YfT4pjg+wLTBy1Kez3PN+yEyGPfTUZI7AEHU1MtAnHDQU64/wI4DgKyplGOn8KWqxCdF
Y/blURvA9kXawtNurvShdRFQqVnLfa5JMQxpdAnePTC09DWjLG6Vlgw7w4rG3QASCXBNPAEOcVRc
jANFC8PqHUhBvQxSQt2RD9SRgg4eG4o+ruA8D4Fv3vbblOu9bVQ5W19PPGdnrwHGxZTiwDhDQ2X+
ogoAbIzgP8H9WFiTO08Su72kWws7YkZywS5HGBTu8OxFkwFRZrOjsmrsCwsVoiSxcE1qlMrTtfY1
TRNl14GP5arjeBcWUJsRCTU9+EKxP+zRfv4COI8DAoMuztlRNgLAF+WBXPt6V7XbkWdwlxJmtvA5
z7c+CqLTJphEKFGonI/TAmzBBCPPr2td9WRzzN9FUFiOPgwCGnBpC0/UNt6YHXhEJTw47q/P5qVN
gH1o4tzEbkRT4DSFc1Wwps1hLSoSVV3rBaMuKCd0XaEZp1QiWekdMNySKi3R5Ke/eLYDkM4pNOAQ
GrM9LbMvj2RTAsg0SIV+SBt0cFqLsjWBsiMUQazIgb4B3fDU+nF9sGcxYSUBue/JFEKbWC+zb52j
q6VERkix675L0i1s0R3Q/VwlexYAw1+PdXZgzWLNxteLIocJS0B8K86d1FR3ANLuSlipXg9zeUhT
pxEsAagwze5b5RiaSpuqxFc1W/8JLVKgSJXb9uV6lMuD+R1l+hVfJku3uqaZnFf8jvWbsjQcuMtF
4bjwuD5bi/hkIHJNaq+g6IDcdhoFb6M0kMeU+LDu1MfNQG96jp3vKeWxWWJaTt/lZPmhYgqtNTw5
4QYCnfRZLKkZMjkzeozoNdcdLfP655Bur3+1s609xZg4ufjPRLSa/v2Xr6akwqobfDg/UgG2D+r0
KW1G2wSmBMr2EAWA11s9EFg5hn98NzyNPIeXoDjUKqPFZLyPWlSdy3iDe5IDZxuex/elbKxryL2S
Cd89vlmt7A4JXRCYnL7f2feF8wQQP/C7OLvR4HQHG7mvFN8yspUBu9rIehlE4rX5XRMuiZCd3/+n
8U5ZGnBB3P/n70GOy6kRxUzxM5jDCUNfV0nm1RFxRZM8q/1rkJHXqHzQIBsvYOU7tnwLmvnCpebS
ksIFTsdwNQA/50pQRa6UaRIRxddGya3rN5rHtlF/yLXk/Pm6Ak4DNygkLEgxzK7dY2qZCedc8elD
0q1a/sbiXfmRBfdM9QHxuR7s0qgAl4W3BI5CFa3J00Ucy8pQQ/eB+kVn3hujvBPwtoYK6itPjYX9
ciHLAKPxO9RsT/ZJ3MdWTyh6NeQ+1MmqbfpdD5b+9RFdWprTowVA5Yk7Oi/hsZy3KrQTkJkTNXXC
xHoNuja2G7V9pqnYMB38o+sRz0syeJvilgfWmI7ViVf46UesYOkZpwprfDnOzddsgCpJx/PxhhIw
HcM851ukw5+ZnBrQllZLTxSt10XdXqsgthDIOKqCGEYlZcxuB7Blbqu0/lEqWbyOtbp7Wfix59Mw
PbIolIww3YA/zmZcSwWBUWbW4JSE+7lqFt+Y1UBOpIHsZ8iRklVcRXcdsSQ7khvZy8At8QY2tlCn
KCIYlgpq520+ObBZZHX9x53PHQgQeJ1B7QaEXwAXTz8kx/EgqjzDbamDqy1pkn3CgcjstH70qD4x
/5LKux7yEwR7mspQTUMvbzIIAax9vq9BZ2pEPGFeRTAYb/DBiz5E2mQPg2ilEPY9nXjrYWdXOuOY
59/KNqaT1pmUoiyM/s1Dz8z4YEpqUdulhsa+PURB8pRmcKismKxMFAcD2GBpsOI3GitjZQssEssO
A0LuEpg8ARoZkfFGgD59p1bQend4mNWmbZEsShzZSoNHU00l/MWgABWOpmv1AZr7KGcqSpx+Q/V8
+LRrNt7UhIi7FMy21G4gXvN9qHV0drs8yR9llLWB2c307hngkfw7FJJgGlKwPPR7gXbGwo44yypg
vKIfA+kGQMxx+ZsVvsA6VhqQWTof5KpDGOXbLganz+IJxCtg37eQMKe71skMTq4awJ4BeAAvFNQL
T1dNUgCQVWVd58cR6hSDXNVObQLBfn2hnB33KBaiXIDXwqQ6AC+Z0ygdzAE7RYoBOYg6j0+C2F1j
3DdMrEqD2kMHvrhlFs4Ao+Hrgc827GdgqEBBVwEmG/OHrCn0vilZjqcSyJwlzC1B07W7JSXgi1HQ
a8ZjfdKbnHcj8ToBJIsWeLJLnUta3wQpvQQe5fpYzqcKH/FLlPlUxRAygBk7Hl2gdHm5Fbygki4W
ssiMXYzsNn2x6cGDSHgQzCuirTYKcLcSvHpg+5klhs9KsKaan+hKOulYeYmubipLYCeOEfLvYFPa
g6Y+ws5bKheOo/Nlg5McvVA0k/C70Pw4XTZDnrVlrwbRsZcyp7D0m7SEIWMKwA9pnEBTV6y5q4m1
sCXOEinoHJD/1g0UD1F/Brnm5G6qDpY6oBESH6ERpVmruL+BBW2obvOF0+R8PpGo8ZSfMM5TuXI2
n2rO60miKD5mUPFZyaOORq9GlgpZZ9WCidI/iR9PjJtPBN3pcEI9M+IsJDgXqNXbagp+dpmIYdWB
9ioLQ3aQhVUUK+r3esD9G/omSzCx+UDxCz7L+Li/yKjnqLOBFiJm8OBSGr8DkNgph1zYY5OXC1ek
pSizHKNIKdC6pdz4vRX6Wg64OngDSx2kS0HA5//8pqiAktna6EWeZT0qkj4NdRwCqVxUTzAbkBd2
4fRbv2bl6YtNFoyogkOoEZvydM4MHOFmGX9uQgP2ogL2OXkENQrSm/GK1Yx5f5ZaAAMiBLgDAIKR
qNCjOI1HKzXRwA1lfqjDTr35xbSn6wGmKT4Z0GcAgNKxEPCsnO9k3DThGNBpzM8M+CXHOJXR8Iie
/16Q2cnZ8wIrQEGQuBCwD38R4wMDJfx6kLMVMBvJbGqKVOOhHOvMV8o3AVBgPC4pF86z3l+T8ftb
0dPJyFmkgw9NmV8yp99C/hnUXRkeSa0N7Qax1JpZmplpvF9e4rDyhTtwiI+W00clrexS7PAcX/ho
85Q6H9L0I74EUSrIMiTT9Fc/MJ5xy+BCa+C9uRBmaW5mKQDa3m0Dgg3zh+47BXwOBiXXJ3/pY03j
/DIOCpcXGFWrzDdRmZbArNceFfPX34sx24tZJuVxkiFGOADdar7T/FlrF+q3S+OYluCXccBAcjRG
WGb7SS5D8BVAo+wlW2yuLkzHHD4pxjqpKwsj6aBlCY1/m6lLmpZnifJ0N87BaFmNQVSMMN9Qkg0z
BED2viCVR5dcTy6uYIDdYZkG+gLqYqdfTG6CCFA+bPtG6jwTnQdNvBkD9QzrPtAWCvwXZ+dLrOnf
f5kdMwahsCgRq+WW0xp7pXvS8yXR4qUgs73CJTnOBJnyGFxHMwpfPXjY/PFj5nPjfxnKbMM0IrV4
/RmFRE4F74paIpCJiJ22+PMlDTggivUoq6H1Oxc21iXCLfiUI/nDBVytWhuvP7voF6JcyM0ojQAb
A08JFc+l2Y2UtXUSVLxmPrXQ/8RT0a4gc6DYgqJH6Cy6512YJITDjRwILzyxzxpKjAboLgssb/Zt
RCEmhWs5mJ3XE85ZiRCTdBJlvt56LctQ2mA+y73p5XKojukdhEvkyq47m/0Yb6M7svTwvDg0aHlN
t1PU5+f82rSJiUSiFvNlZZAPFD/1Fvr3WbFQbL0YBtg4xAAsDW2k071kmKj3oq6Oi0fy3gO5lEmH
tP24/gEvJCH8/t8xZgc2UZW00STESIJsJat3XHmCqNt6zDP77wWaJ6EqrEEqQSBUdd2w9wYS2jSC
cItYXw+09NVmK0JIsqhhc4AMZMpw0wLRNvOtoF8YzoXz4eS7zVJQQWUQoQtE0WTQa1nklfXSC/Ly
2v4yN7MEROtEdE2NA0JA3ICgnTfpYd1yQV5LqBLR0kQXr12jIX2vGZWTWclNZ9B1R8KFq8nSGpmd
6hDGQllVTF80gWmLSVwK+RWgHtZm9YcCYegUTfv5y5hnpzvUiUoI0RvMh7SJBhX0wG4e63tjkz7B
qpXmkJqyy9wpV8GSX9fChM518FNFyqAnhcAQnYGJdmB3w931hXn+mj0d29y+t28LFJmmLQDBA+u1
hRzW9xRKUw04Z64VrvIlM4eFeTvz4FOUcrAAhfBpr7npcEviFPDSYtVIS7thYc/NoZexBgVpI0ak
mDBPjWGV0a2U9Pn691sKMssgUCkKOQS4MUNFv9HaHY3qrbykCnvhrvR1/c1ZwYFUE7WkmCM5F2ul
4/aohx5phS2lB678mXLi2Wqf16CViseSNn23TsF7KQ2AAV5XY+la6pMBUQICpnALZbXr33FpWczS
Sjf+Kyhw7EgrfiSezP5lrBfIFlNWmD2b8SXRMwOxe2JYTz/jy03QAnGvaBs8aOCau0o12UYp2tYB
cjasaoXK5qEdX64P7HJECECj8oD/ztd7iT4dy6GJ6huV5QZJsq+KwSkKmNFp5n1qWQ5rlsBGZ8Dx
v/LV75iz87MJY0voEaoPEBFzBH3tueGatHNGEa/KEsILZKtYHq1v6CKJ9WwewfYEMlEn6MdCjHru
0x2Vhp7VBD7STfWNZsxtwMqFircLbL33hx92Fmk2SMtKTFXAHuTA5WPA5C2tMcAEj/smfmoqw0V7
YXU94mcx6mT1zELONjsddKErAUKqa5fc1M9kdNAzg7ZbDN0yB6j8TejlDjoyz9rNoN+boA3tYnep
n3HW4YMSJLwbJ8lWGAyCMzS/M0vFmHUjfkb8XL+LX9zl2/qeP4R3xn3lZe/ttn0ojwiOFpq72P6+
OMFfgs9qQhAyHwOdILh+K9BksLWVYtPEobDc2sG8/NivIQZW2P3PJYGc81U9DXvC3gJYg0v6HJaZ
0pxCtDHSDz13uw7Sf+7QuFzy4sYLGltzya2+sMTO8u4s4uzcl7NhoGmJiGyw7gicacfY68PO5cEz
9NQWLm9nJ8lpsHm7UbaKiMF8FusZLDCTe6bB3N6S19fX8FKU2fRl0lhAPQ9DKutVmHCcIKFdKj+u
BznLebOhzN4IAshkmuvTAo3yNWlKPE6tDeW9x+HorDNumyAsXg95cVkCcY6FAdEX9E5PE7vJRo7L
b6AdMjOAi2/vaKkrZTfREsnr8vf7HWeWAuIsI904mhr0J0F7oodKXhO28MRaGsv0G74cUqLMJsFr
Czm0fMzg/U0NyTZBsCq0hYR21pv6zCRfvtr0S75EGgMZ9sLoMB5Sbst31o/moZDteE+22ff2h3iF
eAZEB9ulW+3SN5yd9ULre5mjD34oai/ikGQcO8g7Pl1fEEtBZu8DyiCVWWk4iFTJ8sw4XiX5zzoh
3vUo/4+k9Hs9zFKEJAOGYxGsu7rwOtWXKsd6Nz/w8tFfJNlt45VeLezg66sDfh6nc1bWQHDjKaAd
WLmm1i4zHmsQDtIlHMlSmFmiGIdKjbIQk6SFlUPgtSaGV/h+EYsvfMKzCtBnsvjXFzzrDsqgYSV0
wERVsRuHNvLRRAxfQ7NElpyodK5P2NKwZnmikSW5TE18vUb9AQnnm4p9R73EEZy61wOdP5SBYoJD
L4FW/+SpPi9w5mphFHXda4ce/L2kc/L7Hjpldvxhda5uP2TrJSbdlHpmt5NJMx6u8rgWkDNbBXUA
jJyjm36wKGzCJZS6/xcbFxGmzipOYMguzhY7lMwJlSREkCMWoMaZ1fDPgjCfkWpLR++F7fs11PyO
I+V6B7dPQzvkeuIUzEsIrD7jX9fnaCnIbI2bZibHDBiWg0wgXltzV68rJzeWVvhSmNlxSBLgmmiH
sRiGcFS0auT4veyWCDKXFxzKFGiCT0TDeQFQh/lb0TBZOygP+SF4Zj2UIvCaV2EzisaNzZlNGhtS
Of+bb/g76izPluMgl7RH1HKCJj022qu+JMV36d6NxfA7xmzdTQSo0ShH7QCk2l6DLrlXPBiHyOUP
2cp0a7f7lbxra7iIrMh3GQKt38rv5eZvDXOOclUDAFIUNmiHQYHzYGu5eJpm5dP1IJd38L/HOfeY
KRUWpEWAcQrpGTZNY/Ptz/5+uBMCiQjwKtAoQA7p00L9ctxD5zto4pC1xzoZMxdkwZ9SLy/xDM/4
JlNymHCH0IIDDPEMvGMCMKhktdIdU6mQe9fsA+nNNHn3mg5wH4Z1M0tgn9HylyTLUUBuIzXGwyHI
Ozdtw/45Fgqg5UNGxJuiV1rvALQSZnYFNusLraBc7fQo7w/w+JFS2MdLdSOBbc+ahTvs/O4/jQJI
XwJnF1wooSNz+q2sllYNHGObY0Sy8bErWGcnnOWoZBqRUyj5dpLyXNhL09/5NYN/xoRwCM4LWB8A
Ynwak2ZtXjKLNkfk8u6nIhLhAAEb24WA8KRW0fFbKndPPdW219fFhbHCIGdSuwSiZFJEPo071Ba3
VJhwHa2hKbwiFAJKhAnQzS3aMNAwi4BxXtKCuBQTnxbLEPKMeNLNcu+QAVQpRk0cAxPSo1HQ/ZSw
q2BF/9jQ8TZos+4PT3583Gku/x1wloUTDWq8jBriiJYTvHMy6dHKdQHrEfCx6jr4w/cIomFQEDrV
AROXoXh0+kkVs9KTUO7xSQN40qYDT+71QDyXmRF81LxbEi6ZX2umcBA5AkQb8QA8ma1WnDBEz8JC
HDUD0kB0aBs3hBKck5dp4EolMxcuoWf3XvDogD4EVBVAQPS65gi9EGYAVSSZ9JgZv2Ia3msQ8Uwr
dZPKuLwFxO01c0dEfpuwaq8mSxX5s40C4CF6hZARAawHAtCzRGZxU5MSUO2OdEjeerUOt4McNo4o
mmerosyGZLBhJ9WSDNMZlRCjPok7TcOXBCoCXWRDTzHqRHnpB3UVaXQnJAJSamWPZWPXwOPyOtgm
QgEOtqdg4/yZUz2UaCfhFNDQAeKbRFTn0CKembIUj4Z+1FLZdEsKHwpRD0vdxPlR9BkFiwY1SxX3
188v8WWkCmaXTzy1YyYFbF3kNMMtDySO64nnTN1vUtdFOxZ0UIhvwwt9yhJfwhhmSduylWLI1uvt
E8lNM3ECEci+NQZFabO80N+LpAa7IYvLqLezrDEVpzKK6jGETOadzON+ncAgLazLFN7UMoOtj5T8
dRb8f2n2/0QH98uMue/N+3/8LJq4GQ7v+c9//ufLz7r5D/u9SCG8/vmPtx///OvP/KXDTrV/aBN3
EiTNCeUKFP+/dNip+g8kQNSw0WeHYxDuG//WYafkHyjTANULkTtYItJJfeP/6rBT5R/ImcBPo8g3
yT1Cvf2//+tH/3/Cn+Xxr4Oynv3vr8roKDhj+fw+UCEojtWrgR2DwiF4nTjRT5eXnnYU9oRm5yhW
etMF6nND9fZYxb3qtgCtb3QGR4hOGIqtoeiyM8f+SDJeropcNpweKGSUqrqwteGFvW9lrq5lyQTc
LqXjsdTVftPHCUPXsSfqWlNhRtjIw66TW3kV5zqSQYZXUt3Am5bAptet0rT02gItQ1BwIX2s0h0f
ssalhJXaCm1n6SBG4xnHoOnBWlBaNZ2e/AqGUvFBSS1eUmlQjmVLpTsy6vzYili+MXSR77WugSVT
WQygUMBJInpR8qh+Myo36g7D6CV8XZvtbdCXngG/2MTqfjKKPxC1xn0IpwwXRAB4HLSSreddbkMn
L7dV/kbiV9LGD3pk7CONb0mWr7Wh3qrRNn0PFHKrSf1RK4v3QGdvxci+c17cwCQRFA1rJ4JqXxr9
KhbV0Qj1oxIWx7yQUKWl40YEymM/hK6E0ogeeMI4FmbyEPHqoTA4wB+FcYDPixfGis0Gxat5uEuz
/ijMV0gkuzQOHJierM3e2ut1v+8Ec0FhqWy9lN7QS2lhbAHeVx0+WAPntqElb03P7rUmf9HNcR+l
xm7ogm9pOb6IOtsGSrMeyvpJ64gXAglCq+JuCPnK0ANc80LY1Bjltzr3RE+xSKTA77oSd08JJGkZ
DY59yH72A4SIWbJPWXlPyqQEgiXcGaW16nO0y8yQ7HBs45fE5m2k5L8YVBFtmF7oknWoON9AM84n
DBHN0h2NIdmEZrIdE83RutRtEnA68ZJX/DbUoIcfvMM57aMwRldq7iSS+EkE0Xfor0GXJFQ2Gjm2
Re1KfDWO3zqoM0T9c6SMcFCiqJkP0kMuk/eqJPAT8lVlgDityteWla0B9ClsyWhepUxacWlc1WH5
pAWPJV2r4AFzJbD7tl+3JFnDWiWJ4mMMAQjJUtecJDA9JAfaoKbSmQdSmCtWPo/1S1C0W5Xzt9EI
3CrXNjAP9spQvwU74cbI1beYh0fQcte9nPmDpOBZVyIS07nLmtoJabaV0re6U27g8bLRKrjyyIPT
D1idig6+g7lmhNwCUxweYMh1Ax/SN428YwXtRl6vlE7+lpJviXmvRFMjalMEAfS4OvELbiV3cioe
io7CkCVah2h3yz3dGsVrAaVsu9C1HTgjnlk1e2i938A66iluNbduwNY3bms0tMy0XXHl3mq7FyUx
Vqq4Neltq+0gmQdGjTGsraHft1G64/ozLJ9u5DBb0bT21AHFrYKuCVoWdR1CEjgbYakY3A2ZeDCm
zReZ1qPSbVh7r7Kf+QDxuWTFc8UttATtyQ7tJmgImluds5UpQ1CsBGm6sm5LGJPaMIYpCzDUe7uM
Qa/pC5uXBlx1Ulunua9J/DUztM1Agie4HXl1Ve2lNB8dRbLuukrbSfpdFzJ8BrIurXBL4HglRpz8
3BuKblNrtadFb4OqHeumrl24A61FLz8HrDuAQfWCp9QPxYQeQBUL+BHxEqhnr2e3gCmDmViE66au
hG1UGzW8idKV2knPdaPaLQHiJkx60+aq9QQ95yO1uJNJLUx9YBzj8LipbV3JoL3/fTAHeNSMbgi9
lZGvGZYvDJhAYuueiQwvLM6DX1EwOpY8BrAiS3dWkm5bmhhQQwx2VVF8VGjQIqEHuWO22gZC9TfQ
E1zpkXjQM1Og66J0HkBjsZNWmfViFlWNzF+94QrP92qUVLe8yYC4M+Qd5IJ9Ko17NoQwqBJSsoOi
hem3AXYr5BqjtRonH1Hb+YGS7XULnTKzbpNdkEd3mh5raLkoWBzGJscftSvdaOxGId/SYnxoNHTw
yu5QZ1m0YxH6W01TyBuAGbp9UxENZH01P6g4ee61vCZHMVDlQOTXIPG0OsjQLAATNZGdMH6KQj12
qzrMsHaZsgYZeFVbt8KK37MMvlpQ/BpviCIgS11vAmO4a/K6wmWqfJLy0Uuzap3BJHlXrKXU1Pyk
SLdNnya2AY82u+YBGm6BgIaHbG2sXl5ZJSs9FsYvyPmZkw8PBDYVrR6vM7nckcR8ZVH3VEIR0464
8cRjFrgCk5UacKBtWbvPi2Oca/BRiwPIS2hwk6vz/qYj5QckGX+MLX2MeLcrEsGcIEw3ZiH7qlRH
4J3Jr5VeBe8VN1ongoBAE2N39DdF52Kb23UYFU6ZoVUbwabJzSy41sNhI3JAOnuBXQosIHM+WaPp
niwnLzL4TVuJJuHWVKD8Pr4bJHoVA/5fBKZxyTrPTfRE0tEtEulDTomXd5YdS+PaKphw05AOMKcb
QYfTskNRQS/eYqGtZ5rTdeOr3NJf0oD+1wjVD/D28LTXaBjAnx4mUG2v7oHr26dZgEZj8JaK4M6q
okNXWK9CFe/CIkdI86yo2nxAOp2BtloK2Y0sad/gUHoUMBdYJ7IsuVTr5BuB15lNSjlei1Iv7KjS
872USLBjS9vSlXpBkb6zB5qhjwVAZOx0WX3g3cjWaq2xFVjMo5NByMUhkGlZlZnS3jYRvGz6oXku
mErdTs2CfZ5E1MYjJdzHUXob6zi/OzOsXrUAYDBJZd1PVWqMlQkXYbdvYVSbVZppp1bc3BhN9FHo
IsB1atzjwRM4OsSvJivpblsEWrqPaj1F+XeQ17GqNCsY4aXQ4WlMe0gqiLjzDbS/oCmm4CvDO2bV
jHDe0mHOAm3tei30Yp3Ryd+ifa36byxW96FWSQ5YXkcUAXKHhrAhHBQNecp8lBrLrzO+7ZFGqCw2
vG7ssm+4DYbaIUy/WyW8uuoobD2iDQdTsAc2mKktpDKz5VS6Q9UuBEQa1Ma0uIEolWtGAXc61kWr
ihYPrI/2Y/E/7J3ZjtzItbXf5VwfGmRwvs2BWVlVUpdKUkvtG0JqSRyC8xjk05+PZf+wkllIonz9
ww2j4W5rJ2PYsYe114IfPdO6LKOOVMFh3nsPRZc2877TTPd95bUINHgqe/KaxXvW0jH3aedbQWlM
xYecOWHpm/eVbn/wosk7j3H1tdO0KDCTu1ZPteeZdPEzI1/TvDP9KtV50+DwQZQyPCqmvg5wb+Qn
kCjtKa7NL0Xluseh1X79b17CsaUNptonpvtRQ0dl0iHP8rTO3tVaf641h2NtoT9bAdZqxPekzQ9i
ED96Ak2rCvci+bc01/9Pt/6HkuCtdOu5b1eSVy//h3/lWhpkFf+A4Z9pIsOkAoCY/P9Ltgz/H4CZ
HFqm6Gl6TLv+J9nyjH9Qx4SvnOHzlwSNDO3fyZZl/MPwbEhHqNYi6kTd7y3J1st03X9yLUA/kNZT
nICoB4EX2kyrgl5olrE+pf7Me6ZbEL8VDPXsoz5t+q/K6qpsN8xpJbugXGTpnnS9m53nkHw/vfPT
xp+eGgP9H7mLYZD28sNIhjLcpXnTlbts6oiNq7DRP6DLBCtnlKBc1+QZkOpilIl9BKMROh+s2A7D
QCtzLa5Q9Sy8BrlSWytVG7SQQMX5Xk+dsTnWteif7XnApftC05+8omn/9nVURp8qDcCqqJQx74dW
RyVyKlFJOvlRPer70Ortr0ZvEpLAOBflB32Eb4oyT5W9s8cQDTuZJISmo9U15q7oC26hk7hxi7aL
LZ+1yBItP2GoADUzV+WcdYM6vBU4zAk6+AYfDYdd5zfRtIWdWfLc9d5Q+YedlkQciPhqb2qtGARr
5qY7rVxQH9PYNC0bUvkPuTSaTb645c+7tEeC7wFPevkLPbbLvDtMopYj11npjmLMbO2gFhftIrRn
jd91kQtewA588kNZlFP29+y3xqehGtuvEyhpicRCq7YocrgBl7+IwjbUWwtxB38D79nlL2ojbU6j
qACN36YMHR8srUTvt5w1sbdTk0DXTce4PXqZ3zoHURcky0XubjL1rJojsAXCHbKoOwDcWtj71iAm
xyn6WcvCaSl5d5lzKJOwFH/IQiYEZHE36gEhEpkKwna6fFCRY/7UDXB0htIg8ZSyEvM3Mxpa/0+O
vGdFp0wNKF0jOGolerijPQvvZlKF8jhEucw/EGNN4d/2oNrKJobpRnurFntZKVy+iOsOKx/tHmJL
wq3LlYWqJ56Szq5iVGO9kmzPdPMjBIVZevjNFz796/hclHNWW+hZjPWycgJRCaZvX0rSv9UKmacM
OSOE0LvYRel6X8Mu4L5Haw+dsAKF1Wk/2vSK9retrq8OVrk4JsxgxsIJvtZ0yXnsUWmKQ/RDRRTt
YllNgemU4aFB+P3utq3LKj5LuVC0wVXAN0J6Rpn3cikjWneZgKqNOXAng0PeMKUI7zryL+9+qjtb
PHT9qJS/0Xa6bMVglgo63XwgdUgfglpYme3CwTNzkGcRVL+zAyVdK5/yMK37XeGH7Z/GRD7d5U71
7fbXXq0sZmGxhJdhmYqnnH35tbPIx6kUFtR3sJLO9d6wR/UOUVxGjRKoz/++be2yZbB8JLoTkITS
XKNfYKxlEt1OCoBbSNHukK7t75qmck9hb5onLcz8p5ZZ+WPumPN9zAJvHCFqm+ujC20ldU5qmosu
GW2Ly08NQ4laa21yflp0reEhl8SoxXPbFLP8ltH7Ru3VifjdJ8+eSQZjGUlao8agZUVHogYXUbiz
2s5B8qaU0Ak/uSodCkopZuvs9aLPxB81zHgjj6WEqUTt/H4u5w9j2aryFLLB+YeSrBw5tNGY4njX
h2M9PVcMd847ETrk/nM4JPMvk0aGPd7phN6TsVRG9flzncDC8JPS+hx9JhGhb4dosZfKd9aYCOt9
UuhG/aGgmab2kYhK8BojA7Dug6RLO4n9aIxeiAptVk7vqSpZ+VF5qm6mIJoTMff73igS8SXVys4Z
zr4V5RZBfer62We0ScxkF6toNtShcmNaTKk5q/lr74kkO0TDQuRoySpyrL3u9iQ85yrLxvShi3Qz
JpnxivQEoWRu3fFnRP4cxJoqUXRHgU2k3zOIacNHEVkNeo/M+uM6WhRrvPJ97KZemp85uS6MQJWy
kUfpZoQBeNtjTZMlM2Ngvo4ZqrHKfMoNVU/Wr8J0ipF6HpwxMLCWZuFP4liQBMXuvjfDyUL8cxqm
4hwlueb99LXcp+XRjHL6JR27Yo5blbFbfdfsqhL7JC5qCF1hVIm7o2+MWvuT+MbtGDaZ4/QnRTtG
uzQzJDKBXD6txaOmigrO+SSa4/IAI74aj9IiyZQUKNq+3JOEF9kXS8zGuGscoxzvRe/k/h18dLmO
MnfVDee4GDTtvaNPEW+QVvhx+zEukql4IoKpfuUoSvvPUaONsbPvK9uQX1tyv5iXPdMhuXekmvR3
xIaJeJ4KBgsfBjW1ZWDCMelxcKl83KN5TZB0SAo7Up+nqlF31HNCGVSlBcSxMWQG41uVp6N9H7tF
8ynRc7DqZTcWzFNmWtQ783evgNGPOJMtQ3U780pLnkajNYvusa1FbMDJVSRGVh38UcbztPMi2zhm
mlsyJlkDVrpXbS6z84h8c6j2GVMNvRfde5FmuzVq1Qj8fqKIk/egfIt56vd1k+rohZmtFnNqPSNX
gRRmVqEEpev04lAkH836i+h6S78H2TPAPDH46CiXu1lldjnuequgj7rrx85xSMq0fDw05mSlZ1MN
ZKVdVTlOtFcL5cKTR4WHw1BW9Wx9R4TdSM7sa1wdLYrV+iGPGinuhbSJSPVxVDRARap7gV2Xdf++
EmVVPM6TZ0zvnJwewd5ITG2o91KMtUvtXR/U41S6Rnzy6HtE7wCxRcmfbpZEsn83pDmJ6HEcUQKF
LGrMLXWuEmZ1ve9ZE4Xt5zDpZCJ2c5NmauIdHjuUFEB4+PHndrCS5M6xqPP197kLlPs8UN0xo8BT
RdeIP2h2oNy90/POLT+Unqda7ZC1Jk6CjrFhZX9N4yi6L72Wg11PZs3Q/8zdXu8fYKUv1VlrzC58
p4Vx92yp0bL+njrbzbbewktPTQqFFDS0agBjeYxta92QzEQ3mymRX8CD5T9GuK2dsm35RDtfHW+/
SFeBE6ETZVFYjWHEpYO+/JTf4hkjMrXEG1OKllNk3qe9Ic62m2xhSq4ed5c/G6Y6umnAEGjZX1qx
+7mdO4A2v2Jd0g/p2ryCgNAww/txXLjyalAnRQDcmEbW7e9bh9woLzlLqxrWJdciH1j1dp1wUlXp
duGvms0e9hmjN5J2gZ6qgFxxHM4ykR2V2qYDp8a/3Z1h1NKnr7d/xVVMhXVQHwswHK48+GEuv1/Z
Doq2Zrw8vXFIYnCqVISs8L7IPLR2a/KUiJ5XbVIIvG34MuBgZM7XkTeE/5MeKKOs9rL9v22vMKNJ
iNqy7swhcdJdGFM5O3miN54LLml8KltmR2YxD86+S+zE3IglXznIC109+mswniwsR5fmNUY0eosx
rmDyDf0uo8l4H4kxfh8WPNUbO325xsulgSCNkrdhQLVFdrUsxW+fGhZ2LDUvdIN6QsO9LGR7bkEy
HZRb69Dyu2+D8iz2GHJmHhOeNFrOEMBf2oOw1TLgO/MDGY7xXRGX7V3p6sh0mAQ180yH5m1bib0l
kV103/DS/hpZqYXOMHSj5weVLL09LlwFKh5myOnC9tHrYYxGedGjoWlujtteZtIvn7rwJi0kUoCI
r0C9fUkcTimWskYft/G95GlV+0ll4YMOCJdy9TCdM8Hm7OklMvCTos4dpHXayoNTFsbGZML1oRKc
KS4z7gTgzxr1k/X6ME52rQVjHLkx0L40e4hKDQow3ey29FguPdfLp/PKOoyfgsIDi7cCbCHfC3qB
FuypTRvvnELRiyBy0exE1Yd7kwYABGSp9jYy0RerHpBtwFQAOuEqX92byGsJfk1LCzI76z6UQoxn
x5l6mIJ08THT4HSjWko79/YJW43hYpaJOWYSkUWFNEgAM7o80h5gcTMUfgIz9yz1U54OI4G9gDkU
NoTcCXw90sJob8xlP0NJX+Xlvp10+Dl8vUmjbuPnXO0zBRLAPfwmSGW5ZSunGfVDGFUOUVWfGtq4
r/qsyf4cejCQ9lRTu7/98Vcb/fJMkPDClARr3lLX/N19wKpodKJv69OCEm2CROb1HtIjsNKTzA+e
m7c/aCR52catvvJaLs4KagvwnVR88CaXZq2hLhU4dnoFUukfU1OMz3rRjkwr9WAhqOA4WxYvX0Q2
Gcia4DFioHxhaVjXEnRpaGZPDHiKRuMoGvgOCy11T4Xoqi8c6q8CpNxz3kXqMSKm+3B7lZfP+U9N
bjEOWRhUpMQbbCrv0+XnqsrSs9oJF7gDSafMjIJyZdl+yiwxIFDXGsGoMTapUBrc2N/VmNFiWgDT
I+8Gcrwk4KsYJIwKLYoHNZyGPppPiQczsa9y/2+6r+qMoGrOZGon975RJcds6Mc7RzrOSeq2fwA1
oe1EPwyHPhRwKd5ek6tzzjECFspWmhTkHHt1zsvK4Wnumumk1WrY+3ZfnbR2/jbkw1awd7X6WIJN
BVS+77sg+Fb3207qvC/beTplSSP2qhD6/Ry33VmmtvZXp8Xto5r4vDQUWnF8+0ei1bsU6DFurisf
pRUVjYVGz4mqGm+WDVpoR9vvm8/a/rht6uXOXBwyuEtBg8LahK7FIjt+ecjoyNKYNkbjxAq0xz4z
1E7vmhIYgSfPMH62+1IAgBJeHb1X/mQAC0idvac3+sdqnpxgzuovVi6qfaS3xd6XRv4ulzL+WWgg
l27/1ssdIXpgRIInFWVfql+E+svL+1vQ0uV5jSEvPdiJbRr3GTRUKBeCf8EBRKFkXtttn/NBd0p7
70+jvrEra/O4Voj4gT4uz6mOG7o0L0dPDeAx5mAsXRqeGrgjux6+SSMeTlQQsn0bAz6BzbALbn/3
pbfljVkMu+QbBocRXvJVXApoQElHxXoAU2rxI9PkmB9it9EB2ptupe9qC17WhKbR59t2L93tYncJ
EIH0QY4KeNVZnONv620IWUZuM+lBn3jiROldHArIl1G5BbXit2N2/i/sscdcbIJFqn6X9qoJGs0y
pKBuh2774M7e+E6Da/PUzOn32FD6hnt97fPEUgVHG5MemLNyJZpZNVnv1XrgWKX/R2E3RKEdVDlA
XMqKspsTWhuP9KsWKdciVAnTM37s8gPLzvQTg9wpGC0d8RK/FqeJsuERBfl0lyur3KDMX07kf+72
vzaQfUOS3UH9kxjp0l5maUOrKsGCWszpRfE0PI/8L4fBmbz/wtQifYcxQiHGSS5NeQyy9JYI5wAU
cHxsUY4GMlMq7yhDpkne9Aj867vwji8KIJTC1xzdnTFGk+UlRpCOyn5s7dh7ZEa52hVU655vn8nr
JVwKwVw94loewjXbVT46zjwyiRCIwXePfgyjlm6H9WfZ1u6GmuH1NV+U58D4WwjRX8canW/nVWo4
eiAZajvaVm8dmij19jEMvoFux+UR/yKDt38fRY1l59giIL6X+9YDpdIHr9MDyDZdf9eFVvlJWSNQ
PuKivD3etnbtQiE6h4iK1wbef7Avl9aE30uIyxMRJK4G75VRujWTbkXnpR1YHfiWDlksIFmiCupN
n9KoUmay8cGvrDLulIom32vpV5moLYU2zUNvBGLWEGxVudoXVVYFNbWYfZW6ztGa0+ztW7sUp3A2
Jm8XDMmX3+3OGeoiI0Zrx02OSwHmHPHaPcA2a1DPmexD3k/Nm6+ks0gMQzC2vJpXdHAsbo+AlTKD
JHW+Dno2BuBSrL2de+3G6Mxra7oEShxf+iXQdl5+Hrg/Bci5NJE0IxgXRdafyZuIERlyPg0ayClT
q+zD7bP0ys1klsVDYczzuRXrzDYBRZDac2vyOk3xoXPgc+rrWd6B4bY3ju2132bLdBoKCx8t9laX
JDGp5mrOZAASR8c4TjTz/egm42OotPg5E/kWUcorn8YJJe5DfQqEyHoUKXfKQRtT7IkyMg/G3Kkn
K85/yFp1d7cXcQkdLl8IYn0iO1g6AN1fjTzTOxql7Kc5qAB4gXYr8m6nZ2g/vtUMlQcKp3TSHCIK
fxXBIG6TQ00bGUGrx9ZE14QC316Uwvxy2861f6EUDK6GIIkSHrIKlwfR8zWltallBHrmcSZwRMFM
WeuHHufVfgiH5kh1cQhSv94qOF0fkQWwg2onrOFo06zF0mbQV1mJ8kEwgC0NEEr65dEgeNQG8dcc
1s7G2X/NGsVhGpSMh0Irs/InxSLFEdERChTSd2Rcbh8h1pIzcJ1l7n2dTG77RotLtXAZKqKoQ32U
gPByZUOtDss8mjvaYygwDb7xsxfuvQLGuaMNvUWXvb4AWONZp5YP9GWRAhCX1hjWHPxS97tjrw36
uSYmPGl5if50nnnp1njWejFfjBHpIqKx0IM7q8W0SVXLuMNY1Yv4JCpfP8i8ZyxpiNRer0pn485d
1hSW4j4fh19Gb5Pczl7L+XmgPsJhsABmGp19LqJq+tCD2LQPU5+nD9hr34VzE55F69hf+bstpuvX
FhdYKiKcFK70q6PaSkKnMdW6YxfBukI1Ow0m+rswyDXzxqm5MgUEg+mgBfsBHgNYxuU+Kn8IwT+g
gjy2zvTXkGZV/FQtDKL3TlLJp9uX/zVjvk3JlTI+AeiaKcwEt4byNfoocVUA3PZkcfSRJTl3flu9
/bsoNy6lCJvDiXTq6rvMsLdqx6qOsxEDDs78aNB3Wli2NAHHuvjnmz+Mh5rLx9uz8LuuboPsnRA4
GHcvoqUekCV5f8raTw9dXFgfb5tav+QUVXgNAM9wLki215DA1G17RqAWTdSw6+6d1jmTWlhHByDM
rp9gjarglTvetrkaKeRCUM1ZGngUExfVwLVvSTyTBnVWtke38osnzeaY7GKn6e7mkSZvKEHeu6IP
F/YjPdxTqpuOve1rQWurYk9VX/+ox30TDJ0qPmaFRSsjK+MtdpVXVsYBcEkJ0LN5KK+Kcb5EksSl
sy8spwgKNcNBUlvldIwAstw5eZMETWUx9n57ca7M8sc5S72T6j0+Yz103aVWZIIbQfFygBRioLe9
sxrb3IPgms9611CCMLbYG64u0mJzgR6yL+QF66H2MFKaimU5Mv2SSWaFe58pBN85l5W+xe73qimL
Yi5ngALPurRhpn0Z2xMDKKOFXHmWZ0Coh6w+F5MrN4LU10yR6XNlYTjAJS3//LdqRjLP9Vw7znhs
Lc16Hw5Otovhudv7RI1vjLw5xQ6JHFHVkjWC+7s0FZtTJ0TvjkfXrId7JWQdDHGrZbtWq7cSuNcO
CPQQSDhTDF2e5ktbpt0xEVHBhItIq3nw7bne1eB3PsRVEu4QmXOCrO+Lt/q/xaMvALvl88gclzjs
97UMpTKMtFdHR4/TwEuy+oRHmo6GyOvgzReAvg7egQtAx30d6ogKgoPeo7o7isn8AVeGyvepiRKL
qpLuU2np6hSSqX6/bfWVw/KCjASCtlTcrlrBsR43ZmOMx8QefjHwbDz2wFmot1lbdK6vWwIoqbu8
Wnzj5VJazEsj4Gxy2RI9upuRet3XfusfclqEG75kHR1zLPmo/5haBTpuGGuhVUzjEfW96jF1ZVHt
hips9440OxBiqMxoQ5TutaYcN2Keax+/2AazDliS8j3H5vIzm5RZpqqfR2ajUM7RiZLPfhTFkBEo
Bdo4l0O5K5LWfi4daHGYCpn8J30I1R9627QPvB0pqt1hdZBl3tKar4AkkN3q2sYSWfyM3/OhlyVa
nj7edCZY1vsekk/6FoXHo9F1v4wimz7BHuJtPLJXASdrwQtLdxoMJzn6KiqanUxSyWHL28GV9xUu
mFGZ0HyEqNs8GmoyNqoPVwHnYs+xGbZe8gVzLaYKyqrCsw7Yqy0RwMsNVqa3koBmgHHwvL4N8B/R
vh2ZBMgq9e/hkIsh799RwK94KMyT0BKcUYVYc5X01iz7MAHbVjsqe2fUDHqeIPFW79yymZnNKrP+
j87ubGuDqP7VZSbXBMuydNDWOJrZyEY16Bw5aK/6A0mu99B2zNo5ecZorfS2+gOvnHF4tgSnjmts
kiKt7tfQAnKcHSYSq7qG+ZlpqPQnxU/7E2MSCk2/rLEYNcudH0M6DgdIe6P6oOmMjZaTIVt03KqO
mYsw646DrhJoSilqHCJPed/e6tw4DOSNVKPYD8BMl3exLYec8vQwHMVAnlrNsjKOdmOUxp4JFjPc
CMuvt2EJJmgnUhuCWG0tr8ZlM50K2NvRhApnB45o/ovBDbxMCP33EGrGh9tf95o9i7YlZLpcYUL0
y68zqmzhWvUG4PRyGMF+TCH8plnSFzsGOn0wJ+xTuWH02otTYlvyfmrS8I2sedY6iy57r6f9sa0Q
cJvpuH3RI/DXoYjSdH/7A6991KIjx18AxBZit5UrBVnHXC1Mp8c47tufYrAYTpfu+OW2lRW+gZtK
4PK7mdU6ttbYjIhdTscBiNqhZfjvq9HoaU22I8Sv2mxd7Z1hlsyZT+Pc/mIkf4KpoKQ7fvuHXC0t
sZRJ5sPiUhenNnq5nxmJnlkSHQRG2MaHHPDZXRmH+m4i5TzeNnV1dKjve8CGCO95qgipLk2B0DVL
G08UpFM6nJVX9M+J1bh3ptGkh3TWk41T84o9Q4czg5TONyHeWj79tzAqHmXfxahsBl5rF4/I9th/
mh4TPp4f2+8ge9gkWL96CQjb6KzxX1TjDBb20iAZXNYVUyoCFerlHyKJnGfdlOavyGImZVcyDKZ2
i4LUdB/1vp7ftczJbrywV0HIYh2ZTjzlwh+zpn0lwvPNTA4iiGDP/augmfkejrP+K3Oi5bSXKo0O
ba87DGuIeuNIX58k1hLmmpe5Oy7OKtRy47G3QmcSAa2VZcLJ9pmQN+3+HDG372+cpatXj++0qXfq
QIQWTqnVsa1MN7OtuRLBoLTikIBEfmZFf+VTlBxshuzustHYErp77QPpHXAfQXpB5b26snalV9Bd
s7ZlNWkPctLa8VBnrWt/LaNQ9zbe11cOE/A2IYDVklddFeCV6Wu2NXZmQN6aHCwxqYe59qpDaZjV
R7NCpluPZPZuYIxtl8HX+PP2Zb1ygxyUhcJmAWsCbltfniidw7mvMiOYHZnfh70bnmc/7Ta28doN
EjhwWNlG+kUA21Y+AVJ6VAqLwQog3gu/wNEwntvECr+2eRY5hzlrxpyRwSkFBzPbqkLbTwz/pPrs
Whu/5JXvtZkKXWZRjKXAtfohceKLIdbpdzBR7H6sQZ0x9d5pG7HitUtaAEd4B0ZYiBDWr7XTKK8r
SMeCrEl+hVlu/sqHNn0APZ4/hh4o+TdvIk8mdFXUIwlR17fElA6qwNNoBZGA9SGKZQ9li7fVv7m+
F1x66rtU0Xh56eNeur1W48GYu9YKrMmO9tAeVDvyrvbOF92W2urV+lFbWEiUsLIAmP3FLfzm0rui
IZ9jahEiHTCoO+honJ1TeMUT/NAfwlQOh9sLePVp2ONQ+qBceUZoFq3suTCTuHNncDzj8LMOPu7A
DACMMlbTmOHGbl35NIy5SIq7L+VVkPCXxjQ4YMo2TY1gEsX0cfa79jNCCYDDzTm+JyWjIV/O80a4
84rRpYaMbDtRHRqNK0ea91rDWANfCMizeqwGX39wStc+4V6do+O306GzGZC9vazX1x4iKvinlvSM
wQLosC4/tdMq310IANAfgfTGEBrC1gmUPEh4oxEQa/qxzGe1GwyrDHq9tO+bwtt6Kl/Z2+VOLH15
WgZATC9/g16MkQblEnubx1AJ6cMA1gGd4AwOnrc6Fz6Xvi1ZGuR8dEFWx6jqNRE2DK4EIvTluxGy
p4c5ZZTr9qq+spUEx1wLCosuHcHV+6Qpv/CcFpddlzFMfEmY7iVY0gA1NOshcnLrAWD6VsP/tVV8
6VoBEgabsk4/nd6dE9djJxU7ve+zIrsHpwKPByKsG5fxlcsP9AWCPMJRZrbXLtoLc91vaUIQqqb6
odZM9OTctD0kVZ08apHYaoG/tp68BgS6QGKpxK12zQxBzi9QuaAppYByrKQVURgQdEnl782wVLve
kVvSNq+uJ61OBk+5F3jvy1OZi8lJUVcAfOohyVl3ENHHAsZ2nSm24PZ5eWU9KZIQWjBgu/Byry4h
wGUlYEcTgZ1pEyxdGSHNDpSO/xcjlxZ8me6WKMErK4rFZZ6X/yywqdXHOek81iFR2xhF6hA16QzE
WbgnBgmbRzFBp4TQxUZt7JUF5Vhii+4qb9T6msduPTs9u4wLz6I9LNppMLpevHPSvD3dXtCr4Btu
X8J+k5QJcgl/DdSodGUJ6Yd6YDLPGUizKg+FisqDWWXNMsMHi5iHwDVadG/umC2WgYpTHSGvpNZ/
ubBW401F0ueAm5IwPwAqhGzPKq1j5Hvzf3FqqDYQKjFospAaX5rye69zTJSCgrSKwDXVat6n/ZD/
IeKWKX2t26ptvrZ/Jpn4Ugdf5s1XF0KC0I76CQcTLQfHmYBQhFaY34F0+HF7+161RHsOUAgPE2Hv
5ZeldA9c+Gr4qHgqxA9o/3rng6HFurFDB2/+etva9e0jE+b54QFaUBvrh3eekdiT6C8FFWlzoFm+
PCakjCe4L7J7PaMfedve9dct5BMURlGMIaTRV+vYASaA3KGwgj7W4Z7LgDfEYq7/6Xhh/Hzb1CvP
+2ILmDtnESjaC3/5b2FaD6sD6X8Pk4dyK7vbO6ObZe0uStymPkG9kEaB3THB+t5phJT5XvUiHz5V
HiPTd1TUwuh8+wdd+x1jSYgZPnvpvPmrM1vR3a1LTVIIjsLQruGbt2T0XTnWnEMGDzEEghguGE53
SKSxYfuVfSYlpq25oFfANS///Le1sA23MlQ42EEEeVjEC+KJ+yIWXsAgcL13QR5vRHTXXujFwdLW
JKazweBdGsySeSQCKfygXyhg+2lIvoYe3IcUBPVjWmvtu9xEsmwMh3KjB7hi3MclcEWpgAO9BUst
7HXpM3Y7My96yM9EXEG+YUfs/VCDAUzzvvo2D6Z6yAtGVBO7cB51VE8+1ENVnspZjZ8st1bH3J/F
xmG8Xn+KW5Qrl6TLJ7ReBbgDw99m4pRERVYZP9ii7Y+wTxcPcVnO7yHfemvRiSUANQfsn2YM4zTL
Nfxtu8HxIdAAVjfQKP1/rAX0A/vUG9C9NtxhPtaZBbvk7dN9fbMpgyxZJQBTQul14YXN9CqDkVko
FeOi3eVtyZx1GztlMBh+tAU6WXE+L5vMvA7+mJNFbYJ07PIL0aInNIt4UOFuag6WVykE43rxrLq5
ODjt0B3sWTKznmf5d5znVygz3H2u6KHapVNufPuSE110lPgxODRQCTQhKGIuN/+35c4lEMzeaAQ9
lrw7ZZ0/yT3jX2+USfnXRy9JLhkuRD5oflza0VsxDFlMcSsppvgTbLjJg5MZ+UMOlnBnZ97321v6
ymcBSAAVvVS7ESdYOY1WOkUUW4BLpWKNIXKw33txqT/dtvLKweFreBGWZJqRwtVZrbwuqmYKkrDZ
pdanTsVZDvncOD70Rd2L3W1j1z6YXtFSS9Jpl8EPvHJLUy0n8t+Q8mAbx99izbe/MYgUzedk6LX2
yDOhtFPSQF+x4Q9f+UqKkbhDnvQFgykut64z3G4J1paMaO4fbFgzErg0e3grJ03/fPsjr50N/g8s
35LVLoHu6jh6BhUCZVHOsqc4v4/5lw+pCS0CQyDxMXZlvAGFeNXe0vZlG7n860e99Rzl9a7DQyvn
8C5LvezeJVY5e7W0DoLKz/G/+D7SdgLABWe9HhEkom2cpoPn3cxT5+gLQLQQ6ruwVpKHTaHTbb0o
y+Zc3G/6V1xu4hYmV5ZJncvNM+UUm17tWUHdzG4TVEUHJ1+iamAYYdMeda+Fqzp1GyvaaVXbxwc3
a/3TPNH+1QsDxGa16XKuzhM/CYA7DpdTZQKGvfxJM+jTxgZwHRRkf/TOxXQsFMCMzJ3kWzNeTC0A
uEX+giLp+u2KYUNM6IRaAd3W6n1UwTgczyo+dsjeHwcYGzaO05XbwR5Ys6VGiZAAPbfLT7OTMIQt
zrSCTjSMGbY5ve3dPBndliLnlSFwXngDlo++pY1DvTSkPK11IoDYJ5Nhk49spX3P6EC8MdF2bYU/
mu70cu2hhF6HfRCRCBDXrX0ySs3Mj4lMF3bdUGWq9Ta829WhgPOdttZCcuAw0Ljuu8xmZnWq7LxT
yMjR3zR9nLuwmGCskvr4ZkQttkCsAaGgM8Ds2upOZK7R2KWJhEUiLXo6etMdYCwyH0Oze8h0LXx/
+85fryKJJcAu8AoL49h6umKQvZROU3kny5nUkWLk/BDWlnZ328oLwu/3m86c9zJssIzCUcJiSOfy
SAyOC0C37CDm1OCe3dEUzAp0PMeydw5+Wolo2A297Y7vOLcsqWDaIjzRu4zNeyYGgJt1vhQ+nr11
s93YFFm3z6Rpm7tItVMTGODj/1n3dv4zrqLm41jN3h9M5ppPdiitjCg1mz4DbO0fQumIj6PqOx1O
1QJxBabxRbIb08j+O1Vd1e+ZxdXfKU9X3+JRQM1YU6596FIKbAfoRmW8yxvhz/cUlvBK0qo6OLTd
KTR3DlOFH6JRMEvhC+Yq3+vl0A2PYeWa6lhm0vnhmy3DvyK24k9hk43fcjHHgBZcKhaPUWvBQYRL
qLu70O4iFCuHsQv63NXgbLbrZD4AKcvLwIXBo95FUk/dozOKyIBCtWp/jH2ZF6eewswxhF8GNitb
zeMPM2LMEa13biMwQTMZ+/3U2DK39k0Wy+yQWanKq/u+GBn1Tx1lt/LOsFOYwnadFzVhcRC+7PM/
ijaL4mPURHb407RUnx4JBCCcTPTEzM9dpWZv78V5bbT7xNKamsWzepJ5wsOkDnKYxXN/p3v0ErTA
b+NUncuiU+pnXtXQ747Udoaj0fTT9GUIXRN5P9dDpQei9oFJrttn8aVo+ftZXMaolkIjoS4OEeTk
5Vm0uGJSUca894w2AiZvln12hqnER+u8aSXrUMJbmhWl99kq7Do/1rlbuU+eNZlsrSLJfNSKKNGX
s2pY9a6kzhc+c2tSgLNRJEz4MZAQOTJdWxpfWtml91ZZGfbHwpLWF8/ujG5nIMPXn52qz7c6iy/l
5svPW2CnpEMLKu4aX+h3YAHCyBzuR3jZqyArdP3d/5F2HkuOI0uzfqI0gxZbUBbJUi3ZvYG1BJDQ
MgE8/f+hzuI2WWVFO+fOYmbMemySQCYiIzw83Hs8bIOqa4pHOWmpv+msXiaBH41hDIum/dZMRWmu
JyTCDsKbvlmU0H/oOmY4U+XT8Nnqh99eqIz/ls3/QjUBR6B7z7z46wZM0cx6FQ/RJolkuZOV1a1z
qDSQSyNr3vZ0bYKonBPmhYty03ReeOMoXCdYvCNy40WDgvkTCp4l7v9TXwxzizs7Asab0BnLQ+e2
P8IBeSDHE/XWNcru0/sn71UUBBbh+uC+X0QCaMBeJZC2EcbZjNzaITLzKtyicZ3jXTA2BpquBS3U
9RznibqzjMqw79y2RoAaKTPjOM5a7+/c0TbsnWvJZN4OeECHSLs2mhfktYWoVGh7Rfyp7uLGWUH5
G7X7stfS8COyTMyVmeiz1g/TiAw0XWcTbwBG6NA8IyA951Qow9cucvVyY9TKwLTWTQF0bDMdXfx9
nA69tFzp4WM+lCX+c5FRoAbtRiSJNHiK5lsLPctFyULEdKuZUvxUGSgcPKYw/U+6qPCBXPKRn9qQ
DNamqaUsHnxkMMyd6rRY3xvSSP/qlkwx99Fqqs+A0C39J+Ua1YdWDtE3dip3VjqShvdSb5Ph3rXF
vFGq7pKPCnUz7chvHZOfqU1n60skRTSfunlqzV1o1m6JAkXuQkEtUuaykVuAmj/qbauekhHd3N0k
/BKbEgyM7n30p5Pf5uwXO0r9sF+n9Kd8a2PTKhSB7GnUxyvHZso0cHTZNNM6TZrcONddVI/VXiVx
XO09NH8TJFZlpENfQ/CtCxLlzPbBoGwX66FBJf0JLydt/IgGo/4bx45aPwInYm5fjZUfESkxINmE
PiKKK6txvOH8/klcMrDrGAHDwmDMi7NI4XZ58C0A5cZtJ3VQzjThVDBWLU4eWMiCtQd4sMl25SVS
e3A1NZbbpcf/386rA8GiULsA93QJya2uamALH7wwDx3t0FHTfQak6zY13DpE4+RcrccI6e4bSdz1
xw6Fc2lK0qODi0BwvEqspNUbg6hb7SDSMct2iM4jHp669A/GQNqtrq+6vhHi4/tvGvzg+l3DgqbS
B5tCMZpu01WQaeNEGdzw5QG1Ir1uVzWAortlnp1bLhZlGeETw13XbJF+cT5lYzj+9SPuwqeqCMlk
0xKSetA2BqTGDoyx389ukfzU+NofopJ3iya/hcqjqRuVtUnY7sgMGkNjcBxlzMkI8iQ2ikeiicJa
NNdQI66mGR+Y0NTK8mkQkaqeofeLfGt7eVjiC6DsBBPSwmzwVVBI/p2Ghisz6CYNPZ6VFhcQiEsG
ndN7kcsk2RR17g1IDSPo6H21ptaavzkC1+iz0WTlT6+NTSQh0bBq77wkyiK2WDNRSCTyGtmDP6HX
+SeZQr8i5DutnB46h4vzMPVpv8mL2ZBbP8581NyW+zxZuYsT63f6y+5qyqoQ7cG48jH6mWO7wlIk
sidYdWFd4687D+Uc6LGMwq0Ei36wjNJvkfAsivCbg/2PExSWNtV3Se+W01ZGxNF7pPwr+JZ89t0q
TEx5CNtG9KSLud1Ozyjx+X1gaOPsbu2EwaXUBg58bpQq9pMfj+kKGmev3U0FCmFHQZ35LOw8Rj3f
a0bVkhkazYTRb+N28nNquMZ5bvKwR8y3Ic6hciQwwVjnWZdra81MxLQOsyq1126JB9yK7lpcOqvW
ILULCph93qICNuV8MeVQDSpw4jLRHrUC7bdf7oxlx15OZplvuBV6hT2q7svsmTzd/jLWRZt+ovuB
t06hS+9gSy/61WSZ/qHqo0G/4/Vr07pGefXcEamiPZpvbLKE9F+LdWjPxs7UJMQT5eDKtkJnzjyH
rZnYSD33yZp80ax3SYui5I8iYebxsUX8Z/pR+S3OAYFujNnDmMYZVmd1OH6Kes+VK0Pr1BomO+SA
bsiKfVQiHbeeVBVxjjFmtBEQQDXPCDKEnbPPhZjC75aoOvMx6XCrXydSaTEC41W+t5WYjE/uLKfk
1CJmBnhZDWXyKTTbXBo7lTH4eec3nP4+aJLObOo1IGSab2ZLFdMnNFjtPxZ/yOCJhRsr3gio9GZT
gMtK1+6KiIRiH9V6HDqbyWpaayVlNcsf7kwP8asKQ0tQizqojxxjPHGsQzzHnrst9NQ8NcJt1X6q
GD2/j/3aNY9zKHC9yTpZDVAjkMMN4hnHp41R9kb2mybu4B/5f9nUZqHZVxvNrd1d70wRop9REo8m
fF1c8lYlozt+gPdOW30fdLQON23rGL+0kG7Ur6GqcB6N87mLnkVvNl9weGUsqnBGc9pNyrAY58E+
7Nj3YzrdNwzwjaCg3OObrNPFHcCaoNYZBkrGoK99v5fBhBbvVlsmaEa6QHl8ZnYoK++lyvvPdYHa
/F9KDrNAcDAsqwMCkEoPRqnpvyNGX24JW7z01C4vNaiuxF/IZsBJeOxdXmrRBOUkHiv7kFKtFM9e
MyO0vwIna36ZRhw7D3YzzCEyUFBQNqJv8nFXxTlxxRqFPT/5I8KEgZeq+a89TbO9asti6HoSK3Rh
d7MI259KtQMmK51Smov0gu6dLN+tjXU+9P2Q3ug1vDAO/32ehd3tUalwb/HeUKy+fB7fnZDxzR3v
qPIwbIn+qMS2K4jxxU83LmX0mdZi5vIuff1H5HZ28rntjMH5aXsKefWES35YOcLQf0x63OHuwQje
9GiqyMVkSpfpJD/TckDDJcg8ZKjGFfFTfBEk3KQCdphHD2Eda8maZMWDCzk3g9omVp36XyI99h+9
cDbbVVeTvjboWUrvQXBMywdqxBIhgbGpf476WBKu3r9Qr5FmpLzsBUT4D6r9Sk+gzyIkbc3RO0St
p+4qrptHoHb/1NSj+6dvlFjxHxS3UJnXq4KzAvtiwAkO62lXNaNv9nVo9CC8VeZKe9fg4aD2pXIH
7ynKpiz+hF1J5508HZHnG7naSzL27zmgsYnaPAP5yAmxunGVKhWpKQCaqvzYppp/8pSHxnDH1FH0
nND5fBJ1rapA1qbVBjq698ZjnCL0ubWiKUT0rEEDd++mYfIwSTk0RYAjj53txtzIzmNkMN1hyoqR
AvL04m/LM0KSTMPKvzGHu2RXlw+xEJZpTS4WybCYr0qfqG3j3tAKgYdfv538JPqh7G76QyZmPxFp
og2HtH9EJdT+M9lzeAMrfNE9vVoedoi9yDkSIxA8vPyWBMoopeTh8DrrHe/guJ3uBYqYnq/HBKfC
YDRjq/7oAobWhFS7fUI/HTfmsEpz95sZ2WW0MVwyh3A1zLg3//TyPrmf3NArt+lM1bQqx9JtxyCG
eSY2GeVOMwUW0t3dk4KRfkLf0RqD0cLvgAmVirnHoIgr6zejmxbF1DihUxN1utNtUE6PoyP9KN84
9pOhcABq00p8qzqqPXlnmcrxsIyCPR0Htt4x71uUNWDk+5/ZddZK8HFBEZYxzBdvi6tDR13uZV7u
T0dHhF57YBy/fzKFZfb3xANDO1rNQEHoD33S3stOm5NbfLDrL275AXy3MOqYeaMfeRX9FBcgRNFB
P/aO1kb3aadF943V4wqnZ6EWbybEm/MjmMDcbN9/9MWs8/Ksws5kMo36fCHevIJ7qYm6yhOFc4Dw
hrcYPf6yXHsDUMLRrUwiHYMpaIgPUeIdhAH6PAXNZLiYy/V8aEZg9o3vPqdDO+dBirPZ8ElKx5Ow
9m0EPTEqSowV9Wr24PBv1UOT0ay/Uey8ImmAHi/ca5OuGCRs/nF54As149tpa/KonGhcTJKm7qC3
s3qgvVHuQCLk0Ye4EGh69LsaPf3AnFf34/0Xef0egdZQCeH2AtGGgXbdS/HLKolCp8fHrKFNd5eF
1GAB0VnHdGYYgLhNUzra2tIbZW6FjXvX0UpKLbuxn2/8DOgKywglIdyDI3L5KsZ5VrqXxd0xdafG
3CjHHVc9JgPjyjbiXMeFEINCO0rF/TDmWTANWXkj/LwAO/+GH94EDFz8w7hRF0Lq1W40fgwym8Q1
VqFz5O0WxYw5aAcPpde567FpScJxqE+UHs1Pq+48jNYQVntIu7Fv5gBBc4RJsgipkGroRLvtmwRP
7UavnRQrPc2Yur03aL3cMv/dnspZK8YfIXvsHwZVYrxlhehCCTerDq0fNdgmeE1dOVvUssUuxB/i
v9Ng5DmRkEE+iQcFGViUsS7fuNINc44QoD8Kz/k1ap4Y1jh3fo3rrrJupAOvCAvLWtTVsD/YX5qy
V2tJ2XkZNkTlcVDi18gsoBVAvcclacAycVf1QORB0phuuW2KLv+swjhez0nefwMTHO4gLLba7v1j
v4TGy80mWqEDARUYgOWVJsoEuq2aSTZHAS05WXXdEAWIgdfdSrPBs1dGm8y3xpNftAyuF6WaZFjU
WWL/dfLLbeBoY931R+QGPaoFO6vM/VAa7bBXKWkhdqN1PiTHVhOR+Dgxx1k91jiRrFNMebPzHAOR
nX0AgMcEj71oU/hZc6TiMVzA2UbvfyPpr0aMYucs3EmaOF0wO5GbrIs0lc63AS8asg2zSJT9wPhR
qp4ZwSNdot7DZtUqEyG3NQpQ5WoYuGkBNKzRe2Aao44277/+V4ALKRIkODTQIZMtHNurE1GpUFhF
NJRH0zG7hym2tQhSUFtle532sYdOW6pH68Zu6xnbqq76xeTN6G11KRXeei2H9MDgirZOYOMkyJo5
8ZesisppP866kOtqMsy7wQ77m7z5JYm82kMGgmhOLDNITFpcXXldATsjVmVzdF1O8GNbkpPdJzH4
tK4jjXzEAsh+0ObGDnfCyOz4UQxW2q5600mR6MZUyf1641UuK179Itrgi4grn/EiBn75IRuNhvEf
VBVCp1kdR2eA39rjAaLr5WNfe/GTUjgM0hkw7hrbrmWgoTpXLTTj8WvUQGi9ca298WmhduEthKCF
Jn7NvxrjPFSqz8xjC5QNDjI7uKzqxbyzasgYswZH4MaKry5S2EELp9mBXLgwxa9FRMp+yPRQaN3R
VEPUrBRu7OPK7PJEW7OZeYXvrKWM9oMu+Y82XgnQuxZgKRCi0sy0b+zI6xfA4/MjSMuY4Hr1a5Rr
hZFWOc3Rbl0nuctmeqFrLbIo+9xIJdW6xf9F3L1/DF6Cx+UxYLYfisLSqUGH7JrZbcgU3xWzwh0V
sN28xxojxMVikPCgaVsk4VOVWqINIOrl+SrMZudXxTapE1St+MEXM5A6hkT1F7T44xSzHowie5Rq
tIM2+pnY8SVT3pZxPqljZWbDd2kwM7VJJiG24ZSaxY2e98tk1PXzwIRADmjZW7QKLo91KjP0WIXX
cWdkafup82v9UWZO3QYjrl4ySEM5JwfEFYbHpmj74tnslNHD8TNk/IVSoLiRH7zKUCjrCNuLthU6
wtCgL3+PFaELhjx3ekp5y01KNjCn8woB7dakF9ORpmLq65ZfjATPnTU+Ujq9CDHn5g1CzqtSkx1a
Bi8B5peWGKSKyx/S2o0/o/ImTzK0xhrbiFK16ozSi+GvCgQX6GRPbtNZ+6QFgAmKlsb+ei707jRZ
Ud8dldd0dryGPBeH+gpOpqdhbdz7eqOvSjPXvD+IqY4g2FFYntwKjxSg9whFXCccpub3+8d2eWsX
uwwvl5FkAJTF5ov558uHiWl/qS4KjZPfotPwVSuxljEqri4MfIZKYp9bTaGNufLcFZ/fX/qF73a9
9jJ+pFvLl8MPuFxbG3zoBX1rHWmKWSgtFdOILZQWJ6TE9LaxLfgkEaSK+S1A6HZgtmk2JKssVE3b
YodqdMin6TKEoNM50ZlUj0usHSLP3iZmLPGjtbv0mPfa6H0wgGCw9e0coWHsm+Xi2IVF/c3w+vKD
6OjJI8nmd81JhImWlUFoTDn2Wk1qfhwTTJCDuB9H/Mj8wnzsMKsSu6yXU3QCo2sOOLv69QaWQNSt
zAGHto3L1Jxzztt+KrYoyo33MB6KctelQx1tIY5W42cDMPJLN8C1WHc0En8Jd9bcU9lasb6Sben9
8hKUWw553gy/83DiwoCz3zoBmmtmjh23a407xxXVMSttiBxdbli7FtPAek/PITPWbohnzWJtyHjs
qXLcloSmBX7Y4jw8+UcgLFHvVO3qd2nlY8gd99Yw3cgyXtC3qx3mKlqEg5Yy8RXzONcmG5KTiE9G
U3XyTnWyqHTKKUh0AaJp8i42VJgc/LovfRl4soyNHNNud8RNwu1IxIY0PMH+6oxN6XWlROeTsZOv
SKf7j7YcFoKhZWS41Ckji9IHSG/Tp7oC+9o0vpVtfZNQdYCskn7E30vH/jfn/glm22nmdD22eFMF
o5A0QbFECg1cBFsrs4MQE0EPjzXDlxBp3j/0b0AGNPQWWs2it8b3f3nme9RX6qjz/aOrcvWnoqrf
4XFMh0O3widNMPsZDKbCJXOMC/9GBH35n19uB3UGcwkLY4oU6hosndEzNZxKs49jj1sEaSmdHv9B
t+t+M+Zz3W5Ntx52do6x9y62RX62BCe7DGAl1HNFz7OV/p+6iZ3koMVxkgQFOhvim9/UgN4yxxRs
65LpGmu9qrVRrnJMsvoPY+PVndiUtK65LwqDydhAzzNCo+1JC3PpZjFODdXoO9/tHJeuj3o9euW9
l+IZunZb2XLx2d5Em3eUiXXXmKKoP8LOLMynFFQEE3QUzvChiMe5Wik9mewNvJoyUUFeGfra6L25
2DWFFqqPNAEBWy13cJ+bnJz/wXdT+aEo3Drsg9GZmorktqrDr6XU5KLOONUKHQwvteTZCU2KlJYj
Ij53tTUfza7Aci/gm/b3GMHyY3E4w98uQLq9+ZskKQbyRZWI6Mv7Z+iFzn69jySbNnx36NivVA+T
TIMq3Pf6MavaJEddqfF+kFxE+Ka2iOP+0tGwjINOD+cN1K4p2UxMW6jN4AKLr3uMvqImaMKpNe6n
Zkj1xwaUK36WTWd+jiC4Lnh+Tpf3e4k4lfuRoWkCo62p2iQGz/FwrtrMjX/h3t5siiXT9jd+3Vr+
yu8ksdqL5vGjX+d6QndA5tsqJlG4gbwtycflG+DOWMrnRTWedvVVchJnJcTKvpQnelAq3cydKJ5H
A3dvysfKvfHdvGILvcDaLik1BBxe+rU+Ymdrjdn1oXfUo3xoyN68yIz2IaIoCMyYqijPfQ3NdqVM
VaW4X1vCpkcghL7Ntc7w2nXWT6061pMcdx7jY1agzZEcnouqyIw79kzl+A0iUx1t3z8pr293kvKF
KrnwzsmEl2j0D3dH01NPxskgjtmYePoOEpeWB+7MmNGH0oYb3Dr28EXvl9nA9xd+lYIzvwmjHFiN
agD62PLn/yycqwV16+f4BGWqUmtG9vq9hTSvs4PsP++7dNS/vr/i67SMJVkQZVqw69eZTJE3KHeS
e57qMrH63/6gjO8MR3jDDj2ZqGIQGC1NejEhtnuBT1m+oqUFo4hyTNqKQr2gZxpDAJ4DRRiODmma
6NNujkp7XFuyNBxaln7yZRKVSh7syCvdfV9bzS23oTeONkJtnDI4J/zdvM6KcJcYRSeTkxcjgPdp
RknL+Kz1EeywgIzHHm7Zwb2+kmhHA0Tx5jQSa/0K+ovGoa9jmchTh7oOEgYatMT1QMIUPpE7ecmj
p4V6FbRdG//sGe1pb/Tw3jgryLXjEs68HKDX9Rgg+bQr4VT6xxp77MMYzg7746bac4980L2RhfNw
4xK+cp8Be3OgknMp2AsrBxT46pEtz8cuScOQdFC6C7CIadXwnAw5SnBCK5v6nEVd0q7SsUlgS9BM
6lYYi8bekx5N+Tcn0qMQotQApetjPkx0vA1typ1beNUbR9qGvsdUKyPKjG5ca+drQrmV7zTRqfZD
kqxgEkM6/4Ly2j+IieI3aPJkhqpVmG6QZnH1uMxjLbSULtQf46LqimgLj0F0J6cDTAkcI4/Fg19k
TrJqptJr92I07Z8i1AWG3z17UGwjNx+iG7Xk6zCErCIBmUFrAjZdyctoUPR1NbcijU/lqOsHicwq
jF4ticU+iTMd73QB6TdbnLaL6hbI/6KfcnlVUJSj2b14qjB0cz23lJs2fqejdI8qU9UTA+3DGRZg
SxJSO4XRBG6lIqLv3GGYabVdGDqEK2Ul/F0vsYLBEuc0yAk9igmyT0MGgIj5j9nCQPGzhEI7f4FS
3U+bViR++a2uJ3NvO+kQhbTA46V46yKg1Y3vUaSvxjkv0nUJPaTdtAo18VOt533xq6lFlTSPMYbj
bbOJxSCLKJjwlhP+Sg1O4Z5GkznSTwPU5zs6BZW1bXOaXwF3Hs8wM8/XBnBZix98qj0RzPaxbY7S
UXxXphaN2dbCBxfw8f2g+8bG2suIq8sIFSNN1zKdKeyXpfSKTh6hKl8jxE/+6sUz88JgzGo3t463
TkG90v9+4WVCA5R2wXHZ1ssTRWOZhDmCdM4gUp/SlYdA3QyY3ApfNCIAYpEn2py3svc36Aa4HUA3
YPgbSuyr8U43zklBh3A+ekzguO4KQpLTbCeaX1lQZt7wRxsrGQaYpur+IbS8+b7piqLbhK2yROD0
FgwPlUjvKOXkbQZSNHdBT/Rwi7RQkqxmzc/hIGm0sr+GaQr42rb51N6TderePqTqm46xP0nnOEy4
Nv3IJtimD8IFb/ww11b6Yxgxfca7SkXOyg6h96hN78Guc9atlYbFsAYNvMVQfrkhLj+xhURNNsoF
QlPWuEozOiMXrllo/tHmi9HvcJJym7XZpcX0oS7K4gufCqlNLiP/E0l9+Q3m1eCNKEfJuXXByOy4
2BWFFL9HdCRvTX2/8ev49k2UhiA3Lu2Pa7xmaIQdh152GrN+DlEBlZWK7yw9oUDw59Rzd5Fetvcq
Rgb7s1GNuOkGUPYTdLdHvY8/+Tnw5xpQMbF+DNgTJ7dce15/RcBspGjaIlmyjAZeHuZuUSgdzbw6
DbaSB82TYb1uGhKa6A6zZjntUC5BqcFSvSyaG7nt68t3qQUZ4FjcWBnqvArNaurmdIBUBwW59f4y
B6IgLTfJvkmBgwLdqRJr+37MeA0swtUAOaNn7C0szusujOEyyoKpWX6yR0fSus7CxNn7ofJ2TVI8
67gZ/k3BqwO6yNMnp1EoVdTKL581ujXVDdT2FajI5U8fioIcmj3J1tWrd6VbtdiwA805s6ZWqWcw
StQYIv8aRXS3V1DF6Wds0XyMpkNSusUPWeqW6G/8jFfd9GXnQW6oMbAffI0pptHoVUbWdic5D2JK
VsZQacOaFNtDN3+yR916soG0H3sYLWIFd8/Onvu5HhivSfJJzAKexujF0Fm1NvEQ71KD5QSzF3bi
c5sJK3wmGIr4rp2zudov5OX4CfP32rlVcTivDhR3AVxe2D+095Ys9vIwZxA8c7NO2lNUeKn8Lk0z
Lj448eDBv5O+cbDcKSkhjxG2aafToVoPVZaoL2gwpdvEEZDGubr0Ol0JANACYgFIyYrQ7n4LdTcv
PuIzU3zQkon7Jsvm8HuYDlhj1yUX3Lqscu8zZhUlujH6xK0jTSt0d+jsZhJrUFRyrIzGg2Wpg12m
ibkScTia5kqTni66dccMWL4P+zD3trMy7Oi7w2DVsLYw4bY3aamXNArDmPJ4NloGd/Ai7fOHyM5M
zOBL3/oeKqmLQzcaTvtBZCOy7WnhdIERN5jEQiAwkn1nN0nD3BoU7Luez6MOdGV1XVBpUeJvsGJR
xp1DMzvcx6NOs8jODFI7etouakmdP88/cEK0gaeQAKmiKkBVyXBWmZN6eRpA4szEVweWHiMrsdnA
cHr/430VqhA4XCpgMmcU6+ALXO4uUnmOzTRDdBJOofc/Y3vwVqgrKibQVC/Wfo8LfISngbl5f93X
/UoW5oYBJnYpKYlVlwt3cQX67TnRCat75a5KW8T71lFG/Rd+atIeklqv3H0DV6RcTUS0n7YqnG94
B6YNhjNj6k/fIpsqyqeUG+i8Biopi/4udWB5HiJLRzMi6CCp/Yy5yW7NKL/uv7vIdtFIgS1jwMa7
TuSNMZ3N3CjkyRcAKDtdTu4aUybrwTWb8AQ+z0QB0h8I14SZynY5IEy8sqRuBuBpLjxhhgBuICiv
wzC/aZmc1eiTwYC/HmSOqO26JsvzE2ceZ3eMACzcF/SycU9tFCViBV+ddAFOtblto7r5Wbih/w3G
MyPywixV/+X9LX4dOEgksT8iY1uq0OuOdNS5JFM4I5zIZXD/rvspX3d11yi4inkc9G14o5HzwrC4
SFtc+EuYLVD80viHfHN5pjLylizFTvkkUq+KIYnUDMxAhNbSDUCeZa4AP5OUxM7KmnhYTb3iNay9
DBqaFeSRqIcnPbGd4kiyHdELZ6LMh69jgfYoVKejOY9vfAbLbfzvL4aYA9mK0TVsa5BYvm415xFu
w5Gr4oMX2hBQhxH+vQmA3awhYw23st2r1XjXZE2kBi9urVzXV0iECQBO8ZzLc5FHwzYbYr9aCUYt
/uapGXY3zuObi/k2VCgKxeUOudyMKowj/MSS+BwbZpNvnEkrKasTkXVBORa33IyvDtt/Ho13iCIO
ArmYXl6u5rR2FzaJG5/V2Pj3CZjvva4ruTbjXNrLwKZzq1R6a8Vlhg+RAqIkaNzliromqokiKT67
ZV082nP3127C9BmZCbTg1RDfeJ03lnvp2P8DwDUOgQ0cLF76kqDQ8ygD14nSDT3z5O9sG/mf/+rr
fXmh4KO0RQH2YKRcJVL9qJOEmILtS13nd5qqe3tyQIALGPio6dvDDRnRt44LwWLxDwGXfYXg4FpM
xK/b+ExxrE+rStTTJ6ZIQ3+nj4N5Iz1bfvw/n91/Hm5BD3E1gijoXxGbl4EYpXQ7OWe0GDdGZYh9
RU//6MSaLxguacs7C2W+YK4NcYMe+NY+wmvG6/xFBuV60r1UfqY1g0jPU2d+w5AWRTwnaqHo6qNx
30Va9vX9fVw+s+tHXShZ6CfCQMa07fKYIkWFUrQY03PtOvUfSN5dsc5LnI4GpzT37pj4pOqNMW/e
X/at7US+hr9IxT3IWZfLtm4OUdPts3Pdj8bdqExBbe2I5JFiTeQ3vo03F4OjTtSn7nlFNOzcMmlp
3GY0aIf2HDUVX4jtDv2mQbFr3P4PT2b4qH0j0oPJyNULzTRgfWln2TmlygRE9fNnT2QJ9rY2NI/3
13pz82gvQsCnvgIGv3yLKAzl89Do6XkUeM7sXS8lW6zi4ilhVpbRNAb5AoPJ1PrGum8e0qWlSBuf
+H1tdDuOrouuhJsyBFU33yA0eA9UOvNuTkxl7HOmmt0b5+XNJ/1nxatwM3sJAxyek57bUpueJnql
K1/U0XMTetbKnBZYwcmnePf++30rDiALAmRM723R+Lp+v2LwGL/PzhS43XNmS+ejaRZCbFS/0JXn
yc+2XuZoO7ORZfX1/cXffMmAA5xZ2l4o1l4u7tZ22qZtlJ9l20ynMjML79nzqvAUijYs7qqmUZG8
sbFvvmbs/6C380hoEF6uSZeWZm+nZWcmgDMvmBn//838e8KsceoHU6yrbaF0JgPef9Q33jMo0iKQ
7y+h/TrxGIrCqVBzSM9OPX7IQ1GtBw9vSpCiQc83I+TIr6le2j2k/yzzb5Bll6v/KgIuEBbJ+qK0
Cjn78pknZqESydzfOTPq+K4ujbE7lPCC+/37D/nGu0VmexHDdRl0YOT0ch2nsTSDZXhI4eToIMTI
qo49shVKDd2XBRveFamtvr2/6huxj4RnUS0jwNPwudpRrx+LMSxceeaQj2UQZ1043YukwnbBKrsq
viHh/ubL5HPhyBLWX6l9j2Vqj76oiAxUjWtfl/bX2IwBxd9/qje+jYUwTh3D9wFVbfkZ/2Q7gz63
45DX2RlJ2kwGoJCM2newO1xpTXEQ1Yy2bN9f8q3tA/VmgICBOqqV5c//WZL2rkklr6XnRFlG8gFp
ENUEgpUwbFOVVX7Hzx47ElEzEnsDs3vrpSIHxQeCVAyiyldhKGqbdC6xcTmH1YT6gxzjqqZ9HA3/
wwn9d52rE4pk38yslp2dTTeqV2NXRx9T1dabHkeXfR4ncKbKKPn5/nt98+EsjijFKWXvda7FSM2s
JtPMzu7irfgIBm4Mz06MuNb/sg702MWvYZHcudw/lFPcfGSo7zxiWqGtVUtL/kMJtc+/cVDefKCF
dmN4JvT76wdCUs7p6GzmZ4hl9i4tbOa4bL/HDPr9B3rzQKJWAH4ItopywOUDMSMWhoBvxdnJ3Ohz
XvqxvkFYzM8CXbaucSDpavWN4zIg+T98ffr/W/mFrvLPp0AMG5jWYuW07bRH3c1gXhJ6aAVNRe79
bDv5X0q2Lwk5OaqB0xRCSfg5Xn98WiJnYnRxpqKag5BW4n3XjPmzFk/RJs+gNjkYu6Y33vBbsRMl
V0CTZYBAN69WTeD8VKotinOYSvQnUm2ufqJCVFHSefLX+7v5VkT7d62r45mOUF1Fn7Cbidl98UVX
04GvS3s/0rZ+HvK2/vD/t+DV8fERZdJM2o7n3MtocqbCSYoN8F71UW8N61tdqJvdwzefkcYsnD1y
Y8wFL09sbMSZUSV8gqXKrF3a23Z370k/jvD19ux8PbvSqf87fbf/nBxoPFy7hm7jBXq5Zuhnado2
FBr/x9l59MatNGv4FxFgDltyooIVrZG9IRzJZg7N+OvvQ3+4gEUNNPA5i7Oy3cMO1dVVb6jE3NYB
rmi22JI3Kxem89xphKbw/+Osz4RVJDWCAaT9yhx/UwacZwYjNh6Em1ruc4H3pTiGInQuJWxnt+hf
w66SF6k2edw7bfbadxVA0kWswvPDuiwB9IUjlmwfb5pzw3H9gSqgPMtFtJrNWCb9NAuRv1Z4l+xS
OVlHMsMIRlUunj8e6tyEcuh52tA0Unklvl04rsMqSmOV9Fc3xx/wLdqrwtD7HGJ2tLfd+tAnoruw
iOc2KOEFrAj/wZhfzaadI9BgxVyAg1Gg52rlXnWEsQ+UAIZ1sZNF3Vwoa6yZFH/2J4ipxcVAhdyy
hppNqV2CUTa5llwZf3Oycd/0/VHpS4Q8WsCx0VQBd/VQrZJ+o7iV3FHo7tT/EOkMSo0Q6klPEW5+
O9kYbzRWbrjJqxL1XemrlDSvqTsm6Je5VXVJdObs0tI3NnHaWnr5q11kJYqjRzDCXkO4SMcZoWTL
H21kkO18VoMqq93TSCH7QoQ9dy+jVsG1R32dmtUqwpqpdIcJ7BeZcKwGnZz6dtMKxBE2H2/cc2eE
RIYMeDG8Aez+di6zClGpyOhTwLS6vO7GsOp29ANqzffyOrwQ3s4PBkFhgdks6fDbwXrK8sWCD3i1
5Wx+U8JMuVLLyP6M6k63/fi7zh0OqM9Ak3hIIE60Gkoak11Q8mPVUJ5Mgtnjf2NcT/ftgMzU3rP6
+sKKndsn5kJqoj4MvWmtL1DnpYpCVZy+drIxUsx1x+H7BITR9Tt8cuRGaZqx2ct51i5lwuemleOA
hdAimYGt5ttpdduw5kKksCISCch/EhgazlQAhw2dfedC2r3uS/yJAeg3UBWhGcIOXYUdbkSEM1MI
h5Zom6AykUKkISZ3pVMbeyUplA1BoDMDSqsgmrvO7gMR2+49Wmj1Nc1TSw/cCdgSFJ1ofkmV2j5+
vPTr3tH/fqG99AcWZy5S6LfzMbWLp2bIL8TzcrjBiMg55Eoz/8JsRfzWUi29UxrLeOg9ANUwCzTZ
BRXvPn0Xe8OF33LuGPN8BvlC7RBE32ppFpkRrTS95BV/73whSNFHDcpBbS95hZzdA38NtF6VRIcw
UJU8ZXNcqudqRldG79GbPHYlYo0XTtcSfdZVCFCKGKAsVx5Nw7czrLYWSjdoGL9mdS/KgH6zotDr
hckZdGPl3i8lzNsaMBIKmkobfLy+y/KtB3cXHx3AVYTHtQSfHJHVDOXsnHS7UJKtLj330+Rm+o8W
UarqXpYo9zxViT4le7dCpful1Oxa//zxjzgz36T4nAHqT/S81v3JDpBO0/LbTpYuo3TjZVlnH0xp
FS9VqcfGhU8+M98LPJBSFyEaV+3VfGc9kBPKaN5JRZjgqR61Ev3JuvbmnYUmldg4ReuqmyIaoAih
Chr/hzsQSz3IydBk2MzrW0IfrThKa9M7aZKe5QaeIuEVqlPtPUywjuj2izh6tApRX7LaPhdudC4M
KH5IkwOgXh3mMNFknXSNe7J7+gFB34GC2CMO6N1XedXau8bro+JxVlqPcOcNyokM2nww1KENt/BD
mgXq1Q/jTWRSFwjmauqM22ks2uT14w1x/oe6SwTmrBPxlvvhr3em0VDQaoQenjwAFuWeKl2Sgvfv
p/vC5AoHOAMEQuupiweuHOfuGKpeOewhqowDvsPQkfcRGm5G5GM14uzZDe5ey9TkQg53buNSEcKf
iSvYQkv67c9soloOYaW6p0HJ+53phd0NQPLyhxEOIDM/npMzVyIMCEpBZDLE4XckzUxRIjXPw5PR
V6LeYAiJWlVVD9q10hcR8JG6HWIzqBBuFRfa52eCxHI6aYpxK/IYXn0m2gUj3F7dO8EZyuxNJ8Ps
asg0Xv1moWbNXYuGxu+MFORrW2nZ45gpWnL496//I54Nhm3BMaxCcob+nK3WoXeK+tQ6pUid7Wq7
Ks3PXThnGa2OxP06hUNqHT8e90zqQ2ZMT85Cs5BiwOrT9ajomkzXwpM7JEO70bl3iyBJMzXfRXMq
9jkl8uLCty4BaBWTYYRTR+I6cOk+rNKt2UxFi5d6eEpDUOlXVa+ZfpIunNOJJ+1Wc2O49vhPDNEf
js6Xj7/43J4GuEIj4I/q/bo/B7Cl0GKtV05JrujTxvZENqS+7tZGcuhN2VxiDq5Bm0uGAameWQYN
QEBcO48NPbunVpSQcnGrYV1du85xDoFgIVw6qo99XU5PiZxmSKOiPqBNoCcHAHuVgtKrFTI1Ralu
kRdULxS0z6U+ixI/hw5my/uL2XTgvPWVoZysCDJI1Mz9bcrcqL4ldDvZwAnIP5WAogH4FFmLWi0x
/z6L+8zYi2yZro8X5sxWNP6Ar7m9KImt2SLoQNv2MFXKCVZsj5S0ZyXmr3lBM8EmqpoNyTsN1Y/H
PLMVeYlrhokmPy+bdeafL0hKKSLv1KHLd1UWuloFVYjM08az67TammixtXsKIGDgu0Fk4cvH459J
+XivUUul+q1CW1k261/3gJYpeYXel3NShjT/MtVeFeJk0Q+XJPrPzS2di4U9gLjBO2KKltEpBXXv
nTKR545fTJp648RIOu1b1O6uvKHs+4ePP+1MPDcWHVSqxbjs0p1++2mjhjocWojeyYuq9jqBUBbv
pdBTv8oXUUsIlUINygiNvQuv1LPf+qd/AiLsPQbZ6nobUP3gndoYVj/Cy7Xj63po7iHTOJ97LWou
uaGcHZHyO+EMMwmw2W8/tVeGZmpFEZ6yOPGuFKFHXyZDo0FN4VbdVJ3A7fPjyT0TxLipeIYvvS8u
6NV10XRlEceh9E4pwRQhsT67TnXxnDZj9/njkc7tUDJJIhdHEk3i1TICVUTreJjc09RAJOkcXuOB
Mkyz/h9WDWtWpHNBAsNMWGVEfYSIgJIrCMrWrdybUg8VH7eA5BEZyTzbFaWiff34y87NIQdCcxbW
1HIfvV01G0S8KCl/n9rSrL0NEpCWDSgMj5Er0MhC/ns9wwATxjRSY1yqUW+HG2EZJ6HwKAAleYQk
QQlVO49hSFDUacoLb4Bzq8aNjjccSHjApqvBEq3K0QwS3sllM24tGjV5gFj23PyHVft7HP3tRxl9
PSLgMXsn5HmHxwx103RXGjg8IKxpeWGAHl7+85+Xbem4LA6l7HtytrdDahP2ZxMWySdF17+ZYeqd
ZmM+NWltP3w80LkCJiPBzEWS0ybVXuVGeTFOjTB4TXiume5z2ai38yAix7eUBpaHIvttZkG/80tF
uCdrsJKNjuzQr49/xpngAqiP7BOVoCVLXVcFeMohRDmyb5CD3qKgpn0eBhkHjJd/0qpiuPDZZ44F
D2WKpVRrkH9Z+16WcTWLLvSUUx4lJOCzGz2kYaw91Lnudf++TZe8c+G4QlREqfvtWnppHeaw6MOT
Mi/g8tALp3qniqVq+s+TiPCLCxZ3gUhSi3g7kC4cCSFFU06m27ZjoGuITUM5tJT2YFGiaj9ryTDr
F54VZ5ILQsZy3I0FCLaeScfLw6iRc0RTyDaKp7iI3C1CyL1ztIZ2Njba1OvxbRVHIjvkY31p45zL
7xh/4cPSGMbHbbV/Z/TiUEkNo1cHPe8eu+Ki8/yh6SMvcNPQe9CsSD9SlhDILENs9NMxK76gZZb1
+9jr8/DCYp/ZyEh0kWZxdAF1mauDa4MQ0QtHiV6RuTYoBYzOlsZq4efIWblBYs3a88eL/kcpdfXQ
IPtGx4psgGtyLTofR041I73NAuDw4Bypi1ivOY+g+jANWuwUlOYLL7p34MCHm7iqEvO1z/oep5AZ
5fSdOlIWQpRaxl7ju7MmPnXFXEl/oCPW7DzbHMRWy03kkYKZ2384jdygt4nbKtqd2+I17nOzqOln
xNkG08fx1HS2FbCO6MZJQtl8//hrz+02FIQX2pXHBWOtpjcC/g0zr1NOpU0Gi6iQrL3xLsdZ53ns
C+chh3JyHDPbuUF9/xKp4VzQ4HmDYy16MGy41VarWyfshZdEr4mntS+hEI2vOwX+hSmVzu3HH7r8
W+tVJSaT2gF653ytPlQgPKLXqL6figZ1Y/jKUdgEYa93FaLtw60jo0VkQ7hai0z2oA5+R5qYXNjM
Z7JburxELaLXYl2/isqG3nbNJJdHnRkjq4mllxE9hUWsPhLIs2HTGZm8naQ15r8//vpzM82dvjRh
mADKiW8jGQQCFPodGZ5gx5Zbu3WjyCcy45AWW/P+47HO3YAQRMEjUbyH97wujNS15dVgAyhTRfFs
+LgeQ/FQJoTr7SEZ77VSyHTnuhIQrYmL0IwKdZg40FebsbpQijr3jEYX4I/GEg3ad8CoIpksLe51
3u22K2BWmOa9DqV8705a7oOsK55wuABSp9rJXZxbxgvqQPWubRRMekLk4qHGR+UlXvu5bcBiQF+g
wAvwbbXvO4+CQde74anSc9fd2UZbqIcyHQTaN1O1CAQ5CiweeqT/Yf/hhmZRlCeHxdJmvQ3QMKtM
qZxE5sZxgBRxd6fG+Fch8tDGwayAuNqWQ9m6F07fuSjuLrBciyYn+JHVwHE8WJGcDO+EbfS8cWe0
ytQuW9DNsGVx6ruw7GeHg8xIHobsJx/79jtxoFhMomO2u9fkn21EkEa/ShQ9GB19bq+4+UR/geJ/
Lr4QQMmcaeQC3lodbZxkh8pLOta015sacTY79FUo/+mninZc6je1mRsbI+2yz43ZFjszlu7Txwfv
3CHna2FXkatoHL23X10a2tQ2o+2d8NadDz1JktzmnfOzS+K+vJDCn7s3luuCBIH6gLUuu4iUSro9
8rkWIsIHFy+S1OcSHH/mKlAWTWSR8mDPMmSxK5Ce/yHEYF8Fo5kaATjktYrUpJRx33bcHENDdSfO
ivbRjmwz2ZqTm5tbOx04O3IKXyfD3UVx3gMTKMF3Hv95xilIgvugKmlzia0OcqsBUmhQCjrJMsIt
Q6+cem8N8hsWMjiL/IexKDYgKrMQANXV6ubpHHdSRtHrnDfiCNtx0H0stRHotczhPwDaly4DmQed
N6qtywH7q8LU9eoIN1OIVwSYk4cFhoZbSp7d9gViNrpSXuqlnzk9f5qpIC7Q8XiH+qjcCjG5vhav
Hb6JGAYkYlR2QwM/78aOprmDnjDZ39V8Nq8sbY7j61Ht4u4/zPBSjFlqFrCy3yEih0hB4AsYhq0s
7XUAcOXzAOjz1WxV40KEWiuwLPVd++/BVltH9pYBdk8Xr7GZeT8EuGR1nydat28mHGpItTvUM0kl
BuvG4g3+JMveBKM8Jk2S+EmI0J2vowv1zVVQqQw0s5suKc2eCSc2/ZvlmgK4Aez/7R4wUhNof8wv
nFRznK/SJnZNmJkSwS2K4HP0748t+jeLHx2kmqWi83a4UtQWYDuP4Zrc1neZrjbFbswdBCYzwD7x
jWl3F5Lf84sAA25J9Ck2rnsKqDxHEUiU6LXQPdBVSEBb9mOVLhJmmRRDeejVXvGOcvLamyL37AQC
srOIXnVhNB5VchfKWnUKIAnZjeqn25mDdgHrvAq0zAb3JU8MOF5LuWkN+0JZV6+Ujl3gjGZx1aWl
8+RmksWmA9g9YfQ9pn7eKcpd0cfOhafoe+kYSJYcBcpOXGqLu/bbNeEOxW1g9owbaLJukR6VVqte
pKmW2CoNboRXjXSM2EK5sppErm/BayRW6FMBwdfISWhF+mgpw1NA4kBV/RhDmO/ce1N5W9E+aR5M
NWmnfalPmeajhFnoQYMO+MNQ9yPifHgcGHFAMbib6e+0qZieVFUx3R+p1qS/zLQQGKvpApirlhtT
HOioxT6LanJGf5qE5WxDGFXJhnqy9K4LdSzBwA99682tb0boaQalyZMg2cCrVrTNpKpF9EXvyuZm
SOI6omOK4aDRBRGOiA+joWXuhWzsnazaQrFALpiHrYP+PZ4lb6cXfUsLVze1uBqbvrT8SpfwfrXZ
UffWVHSPrhA42VmLwZZDMXyyunw3hE55UCsM4kDsyf1kNtqVqcXuY1LQjxpsvPuAVYF5/vjyWWWs
AMTA/KiL5ssCFaNT/vaXxpyUpDfy5qqeVesArFP8LBEGPEy0qLaVrpZ3Waq8/POYCPFbAMYJP4y/
GpPcqRzCVhmuQICoBzFWfRDCGAkcwxoOtFkx1zGc/sKWXwU9iIZLlkqlkOQa0o+zeihVSUUG69bd
oTDn/NlyljdxjNCi9LkD+ujCDljlqf8bjVILjwBeAtTp3k6rIz0FmU+1O1QY0qL5VfAC6HgWVxsK
HTEb1OuNS+rY75aSL1zUoP6QRSB9rxLVSO+Husa06NBlnnWCY9DMm8qN0uKTOSYS3zPgHc+5RFni
wh46N7VgQwEVQFABSaa//djR670wtLTuUMq22TiDVc47N21F66MVTFnl493zbmpJzECyLGYyixbe
2g+nsVvw20gNHXNzjDdjaidbL5f6Lmyd702FusrHw/1RevqrvqBivAMGkLR7IR4uJtBvv67LvaHz
itk+NEjEZxhv1VPUdYFZiDy5rxPNHAKnm+35zhZTddWkSmXfZDiHVPd13iBzVM9a9BVvQ11smlxR
cDeWBrLIiUds39BYtb64QDW+1US0catPJspc9lAmz0WSaLCayU29g3AL/WGY4hb4eqGP5U3RePZw
oFedx589oGpWvCvgO9X6lg1nhj8EfnXatxitWIIHovJyHoJa7WT2oxkNZ8r9OrJ4OkAJr+NNhmht
hkeBCGVQd3n3Qw9rXVyrygzrD6NGJ6I172JY25ZptakxzYuOFJ/7GqfRySKeE2X1m4HazLbgBTgG
TW30dqAPTl/WyPoaGoIvRaybV8UEwAAF5L5vnp3ES8tfHy/Wmb1BP4VX6IKlpKm/WitFM5F+SbL4
OJWRNj/rcaL5ZZqrvyDDz92nbEr1Cwf93d6nhAkrHJg4snsguFdhhecm6hZWRt7eaNknp3O1Zkdp
QP2qCCnK7ceft04Z2IoMhtolBXkIWmvofV6WEtmmCR1rHHGpvxAEfPo648YNMXNW4PtuFzAXOjP0
kS+dA7b56hggo23i6aETPXlCvD0GlhjcME86i0M+hv4S9q4irTJuzVnvf3z8mcs/tRqKARYsCP1T
4FDLnP/1RslwF0SbpgETR5bs13qZYJ0E/+hS0e7MOC7PO6oJi1jGuxKS5rVJgqSme4iiSjFPpISD
dZXDXuwuRch3oZkEGJUJSmeAsgklqwgphI6TCzWNQyfU8A7d2uFRjVwNN/GCIoLfZ0isekOfPXw8
ke83J6BzOMgAqPALYNy3E4n2T2xZ1ewdIKFr9s6hZGbseiNsb3sFLc7Hfx+NVJsaC+BKpnR1/6Cx
CTUrCZUD7dyEaif4JV+aiCp/mvLu35q1BGW2h4FQiMuAgKZXEwpluM4oi3gIb6vtj2HMw22Hkrvh
x86k3n/8Xe+DCseOGit3G52bd1ThRaXTRnQ9PFaZZx4yb2rv1WSqN3MHnFHX8/bCC/L9qlG3hwhC
HwzhQTLJt6uGSIhqpl5kH2kmei89KPeK6n2I+GJX2J//+dsYy1zKhlQ7KLu8HUvTuUTnbraORW29
CLfW7tVGa68440PQWEO//3i4ZcO9PdmLqeGCboFqDgt4NVyKfy3KfapFtFTmDYBu01cstdwaXapB
dlOmg8jlvIk6L9uHnpHvPh5+3QJj2ywpEgk0FthEl3USmGON7igyc48D5oZfYpyar6NiVL+ouZl/
cXtFHqzS01P81Qr3JjfVaR/i13BFdUK98FPeh/KlP4LMIgFoARysNrBl5LWgZu0cC0TEN1gxTT94
v1ArR3HzDtwq/cgK3etDiu7yr49n4dz+4vzgsIbECHXbVVSYSYNbuK/2UeEKvpJgdrYC4/En5Fsu
RfJlPdfrTVGaWacDTwV1FRJyL0whnTNUVZjVDuezclO7hesr2IPs7Qkv3Y8/7X2cXWoay92/YJto
D7zdzrA1GiudNLazNpmGP9RJe+2WvC+0VsUxawqB1TKrlwoq7z+Th8wC3IJJQdXyT6/irwurKxqe
mJDQjg4G4K+91uS+PaO3MRqtGqDIql2oZ73/TBJgeh7IDVI5ANXx9jO9WZg21rX4EGXmGMhB6BuP
svNjGBah5ddhlN0rnd72/5zrMCzABzQn+VKcjN8OGxWhuogzmQTCXuy1qLaOtM9pZRb6JbDFuS9c
Su6LEvpSoVodj6QTYdvL3DxOdaP+bkO3OYUJLUCK/Tb2wNwI822RwyS9MLNnVpJKFfEJyDF6FOt2
GnrBo2oVKQbxAlu2SaruNS8ZVHia3HkOw+zC1XImIKH6xiJyT1P/JT14O6WojFeExNA62hTIDrqY
k3tlHtx5kzX29KI3aB47o1Nf62AwZr8PHbv0u74yr1ShzBfiwv/ILW+PK6Sev2Z99WtyDIRxfGlR
crWN4TG3CizSqsbmdazlCFX6KEohjmHSrLY+lWVeqd/RL2uPNTFEHtWiH0OcA4RFttbrAy8fY/Ls
JtBnZGcxYNDnzG+LJJ+2uSWbR6fQy29uZZlfosSBb2Sok/rMDTu24DGiCfUhKxq0o8B8s7tXDVw3
tzOtj/qko4433QzQctx7aGFRtnXQ77IO5lQXzWbC7U5/rZCF7wPTZQtdzXrpZDuj79Ry0zfV3L+0
9HmMJ+4h8Ld1jn2GrzZ4ovlFmoWfS7Mo9D3QBD3ZlpoWvRT47UQbPRfdp8rAPDzQ+OBPvbC16t6E
IHRUknHMfCGgp29Fb9ZPGTnLN0fPnSdphhD9uOSVw9BExm8dA5TvqtW3ChgBvSh9xVRE4lcZYqi+
NCqOdKeachdXXVpvUeQU3VXUtThtzbluf3LtnHS10fLpzhFq9KhSRfxSkGPxhmT6fMdsvKsktMAD
GfhUlAFSlW7+WdOKtPeHdDBfUbBtYryAtbne4hArjb3bFeN1l48KUs1mpm8Hpba0zWxYcvD5e901
mvouGrJ5g7d0X2bVtXAmL8z8ODX6W6f36tpPWvxnbt2wKpOAJ5CCJZQd6/ZtnAxM64xrxFNXN1G4
z/s0vm0GRJ191a2GH2lkWTdaYSJRVLiR8iNxaCL7rm5kX6JsYRkDUGlq9UHBBj2+sbI8y+4X+Q/l
e2rU81WbR673ffDSPNmNsV7nm76HURoMdTWCvKxa9Uaz1SH022mqcz+S40i1wJq0+q5wlkp7rleZ
udPskouwgW61t2IEj+4iyNtW0Nc0LgJsIaJ0P6BfPQbCjYT6o9L6pLrlQCN1XcMBt3+3ONoCwcIT
CxPbXBrzNjJy6zdEHzQPnZzKo9OivWL4uWw16y60xgpLeHsu051DvXTDszXsXuAWjJMWmNIwbyQC
J23n04WvB0T6p1H5lcPZeTCxWJq/dY5VTsUW6/j8e4UPu/yiT6HyrRogOAW11Wh941chpnEY7siZ
x32NTlLhRyVIUYkVE1Sypzo2nGKTKhheXjtTUUajn9rqlBJcRaoGkA1b0OlxmipPnMa+ecz0sr8a
ELhDuj9uG+dHKnUFU/O5d5od3lAU033uWRRsEiWK/XTyZAzBVlo/1IF865BJKEYDPl+LZ1qkP0m7
n43D6HbtfdJ0mnNlt0pVB6WYsl9NjSYBpqtVrWyRA6p7flubyRNyl4PE+1nkmBrLmLLpZGFxGZXl
UB8KVHzmgHtrqPwK2fPpOsPGoP3pCMrXP3vFrKr7OK2gPQdAnfvq4EqrtAIz75pjgTdIvS/AWk8+
OriYSSjeoFJClopV3YCjNrO7dBgzlEgNY/qJoLI3bjJBLwhp0kkoft+iuLtlZvX2HssU090gMKKd
mmZApMpSbLqVjYsuzaSXlgg6PU04GO3cPRW2Oj4gi1p6jR9XbRfdtosNE1USiaymZuD//ovtH7vX
aaQ6t25UYgtlY2bvHZNWjz4X8azZ/uBE/AHPGFofUG7kstZslR1a7tlVY9YVZi7UL65zZXESoX+c
5UHbKg3u7jj6JZtJ1uqLl89KsxkwVqIgK8Yu8zNH5EfXaAxjI3FNQ0lnnum/Vu3iyVTjtmHe1HVk
fy3y0b3j3Tz2iHF3neJPmdknW6dnHr43YEMiJGq7qA/GvhzRAEa2FAE9ewwNv3HqNtpVVtNFAeI2
AlFMnMt1v46H5JdCg+f3kEXe99FWYySTjdoKlmdh6VeaN/7su4ToY6CBeg19NX6c7RIzgd4bCBxQ
2bwXRemN7KjHalLThLPmY8I2rXwtLMPTGGV15ltuJ76OqaPeOnWBMaQyV91trKduFMTz1PVbt1PG
o+e15Wum4DLhD5NeOb4rFfkS4eDyu1H0FtlWu63rbZhXZgeN0RE/ca0phN+UTukZfo/6NEWTAqHi
fdWb826uNOntxybLpo1EBU8Lxk5lkeZWpncx8E4RkBRNDzouPbE/dVaX3XlxOr5II8oeEhGKeafA
SSjv6B0qcNZMxUMOiNw2bI8jEvu/5bS4XtHurNOHbJyt60kODmayylR8rUI5flFjdLd2KpVEfYdQ
cXMTg8p0/CGT5qcWtr7mD50Nl7tvGiva19ps3ziFptCbHsviOWsj5RctC60+jrMzUF2sW1bFxAyB
1zGGu/DOYzsPcIIts11dRkrvh7LCPHEIEZU/GD2T66dCDLdUG03YJIaZ3/bWYOPRWqkIlAM2urJT
LoiN3ZpJfmzCemiPBo80uU1k0qnbpvQUPK2SLk2DLGnrG0P0WROktojbjSgziVB8iw6PbwvgnrcW
lj13QC+NepOoRatu1DY3IZagk3GTeZE37tyysI0bE+HUn0kTalxxCMxjLjHkMvE7YbSPYBCcnjeM
yJLtiJvrrw4PyC/SoCi6zfVZHnh8gmH08Gaw/TC20odcQIv3p1TNel/DbBfdY4/F2ouh7x5Td8aV
i1qfdjeVlUOeJXiNeilu0ndFZrqDjxcYjQpwkWiUjC0pDDdOUYIhwgYKLZpUkw5hyNN+OKYoBlwY
BnkrFbf5BntuSG8WLuMvLacM488l1hBPap4lEWtauCcDC9Q20Ia8/5Uo2pgeO0BExUHXqjC65k8Y
HuKTbQxsUceb3cUoPbl243b46fSRVgexXVvyBTYpvBiEm9QuQHPX0A62wJAO44aJZqAwNanvxezK
RyvuEsEH8nzbtEaIupMIwyY8poArPk1dZVdXcYM3tC+RkDB+jVUhxd6d9TDd1JXdb70S5POmxH/i
V899AmfcHZG8H6IxMm+tdLDpQkZgOz2zHRq/hrWbbNjPvRdY4EdcKHNqHx/HMofaq6iwyP2mU2tx
3YGINJGDN8LikKVDvKUrCZ0yc1rjBcvmudxKXKiw1+km8jLPm6cnNMDHei9G0sitrhc2lSHyNOrs
ymhBF/e89FERCqbWEZ1cN6hmx71P8Mab8C/RtNvKM8roqtVqZfSNSTPTQ5dG7q/YK4aOym3T27t8
LJISOkAc1tyvrt5s0qpj1aHQFPIKxmBORV1qRXyqERRo/DLstL1azIm6sScSvA311eV7kDAha69s
Lb8NEQcP93WFmakvylAkRzj0OgdxwGfKp1iHjjeMMzrheB7E5SPFC224itn0Kj2HOnx25lihOa1E
WocauVf+xEMrfdRGi1TQcrhtrgYdXfBuyDgAaRrSQMhsVghLdNvxyU67bIv/tGKg9jMSiYAykdJl
Ncr/vjmFKRhap2PTb2wx9uqyqZMcs/cIM2LTjdUnMZaOdu/NeDz7Liosta96csCwG7XJ63ScR3cz
zm16Z5c6Hrp4DctNOxE4sIUqJee3reZRPluy89qNG1f8Ame28s9Fjuvms1pp4QAwr5AcAL1LPDAq
ShnmvtHG2pFHeAcMaiwrOd7pg2KmR92acg9Ar8hjAnhcLaQbZAp9RCVwWlu6YWTZjo6xge/R7DyV
LgoOFCTcPtpofZaUOzxbHG/b1p3ykHplbnx1Y/5lvxJ6A1FC1LayqegpKPeyMjVSAyJXtXEbmBwo
SOt5eQtCoCVNyTPlsQak9uw2XiaurbqTKb11OlVKI4nfLsnpGKSKLMobfdb19GiavWr4mleycqU2
TN0nGl+OFySFrIZbs81JZ6gHJso9mTWplxXVhfOEQoHyBTyDEX6dh7r5JHEykHulrXkj/2sVh7In
cFpXBRVOe2hVZ7BSSiadjMxj1LdXc5/JJ12r9SDsFHOn5tPvtlf0C4XJP7WL9dPXRhVmESZYBEaX
wsBfJZwBaeMaj0LjiKSTk9wYZT8am5wE3tmE8dQi2By7Ge5+cVPrV2FMGPKrodcPKeQPfdfJHrCC
TU7yOY3iKN5GhHDHp+wqflKYZxVsLYpv1Cbumo0eCfvZ9DqzuMEbQftBHazY6VM8xbeOlbJ4csLv
YNP1HXb0rcJj87FyEqFf6+OQjzfNgEz+djKznslo0ySALFzcuUNPUPQVHAfHr2lVgesqZ9f8jTlW
aB61PHY/q/QekNesR+tkSyigfsEV8lsQUYy9Z4eK2ElzVjJeX24lrkdK/HVQ6C1Uxwl3gSkwy6zB
PhuQvLvH1rKSV8LBPfE4xUKVO6o48/VkD3qx0yYYtdt4stPPk+d28edKCZE850lI58jsUiPhdpDh
hVrK+4oq8KKlMwVhW6NVterEkTXoniwc6yjruT80VafvktE1fWSQspqHXtl8bTv9exKHoXOhanRu
aBvBS3AUNHgQl3i7eTTswWnAqPbRiJZrn+x2x00CJ4BqN5kMRItXhyrPtZMq/e7js3KugkQxF4QB
NAq6g2t0lWHWbpSDofs/ys5jR24ki6JfRIDebMn0WU6mSmZDSOoSbdAFTZBfP4c9m65MoRLqacxC
GgyTwTAv7rvmCLAdb8wKXWfIzIkbev8a5iRFStTtxO3bCA0YXmzNUtFG7tlUH+AJlOrG4v0DgkZn
nv+g3aUveukeaSErxYfXA7lbRrlvpipoN5rS9NOgyiYDaMnVuH1/DP4w/DwSJ2lk5Cs8eQFoywBr
f3zHnCM8GnOTDWmynxya6yku4SfTmNUe2ndAKWqLj+8/+Q8wJWYICCxwzkGA+e/H+c+uAU2UFAMF
3hz0vb8r4yT/URJvgn9soB0xKlZrnsZyy+X5T+/r0z/5F/4FM1z//j9PtUyERCu8QuYJitofGMVa
6W40gyKaTG+qN9y2k8geCMvdpfMS3ArW+ePj6R/wj0HD+/Lxs6aW3hs0XrpQcldhI3D21Tw9tVPv
VZFMu/hXktXyUFHkiRv79HUDCRYG3vyrSeLKmrs4GioF0sb91z0WAxfRMG/BVCPucUS54mReQaD0
BxEpXMChY4zuPTyM8q9RcFayudKJ/uUZXEK29TBagUx950h4q7kThN4e67S7K7xquUFZul7bmHea
q2UK1imwiIyLQ0l6U0PIPfvKAOQ37qyKvj8bKP5poYBd2t6NokSt1ZHd5u2QZuTtB2zs+3S3FLl/
N43GeKvBckmsRP7IhYl9FqdI8AIw67dzzxVlZZDw6R9xZnX2ZkeNF9oUhXu3DJYzKdddTnKxWp68
su3L86DD7jvblWvPZ7GYYgP/gwttYWTdVhMyvvVxrhYkP4+1iNUafB2LFtDbn0caWBuTpxwc3bRK
71sTfDSqtMC568Vs3GkqgJwC/fnw/jZwteetTwUyXjknBMtfdisA+IQU6D6OJOV4T4nXKzs0myn/
YdukjISisP0bT1xPlDflCmUR1REFCwgTF6KLE0clvh/jDOEcc282iU+vRHrIZj3G9rjR6xsPWwft
7cOQmlrYIuBNg1X2pfyAppKcvMZKT1pQ2R8naS13hchMEU4LLn5xkHi/5r7u9qkaPr8/sNeviTWh
QZgFRystmctQHjyJEl0mdX4KevfkeyJ+JScp2FnGlDU3lvX1zOFRYIP0ImggevZFqzLwJb/AH/IT
djoAvW4+7miKthsj8czXxa63IwY73Y2H/mFk17YhPNFVM3bFdFmkLWlsFMXJEYaWhp2bmA+dV7Rn
6MvlcpRlZgyAM3OeHhI9z92/rVugNDB9UJYYmL5ARX67Why9NWk22SSzTb1LSeAbWLHSeAO3Ig/i
kEORh8LhxONWS9zx0/vf9vrdCa/7t8rHIQGB/8Xmxp4xmQud6COqWFKOzAbdlhlwyU1kMp10Qj6O
ndtPbQRvTf/9/rOvCboeHWIOEk4T2P765Tlicd+aGwGTSp+r+ZmEdRTcutErrnQ57WqshYLmTlUt
UTQyFX38QmYWjIVmGIUFQkHI+MaGuF9h6IpUtvxh+Koxz5L+gL4vRGcd3KFQX9//0de7DHXG6mXF
uode7F1svUi7NUBFu6FXGN+5oB9fZ7J9dqbT/TOqwL5lVX+99ngcOSTQFNhj7EuymTEq2rOYDh3L
BFqhDWL7G2FfgTeoIW+Zu14vPp5Fi4qpiMqKB76diDr5Y7mq2+aY2Jn8WAw9Li+6ZrlEjBpovLZj
J5OHKhbTDYLU9QnLiCLpYuNeJf0AnG8fPMD35EwdjWMXiFGdgGvNbW9V431G0f6tTbkPI9vIqtAL
ShGHOY50r109gmTDbUj+lvjjQ45Z7cqoLUBXLkehmTUQnL61jgYqty+SXuyjbSVWcBSBPVY35AdX
Q463FdU50CIm4QFz6u2bQ4WeHJyEnCOomYmHb9F3xiFj4vlHDfd+A3J0V8TR3BIddkNRdzWR8Snh
RFkjEJCD8AvePrrt6zZDbjQeF1eVZmiydu6tiqZXbY6PbuPdMDa6msjr46AsIPjGz/fqhpQQOa0A
68Zjl7vTpunn/KljM92rqbxVmV8PKg4s8GpWdhqNxUuusGN3gtziajyamZ7vhW3G27yATyQSMFSE
EOaDMJL+r78kKAmwNV8RW92rGxdUEJjmjj0eg6Ga/E1aueUYjaVOC4mOqF0ekqVtX/MWU/jj+zvS
1RaO1pXdE+sNlCTwzi+WbQMMRBJLsByhkMVf7CUxP4ADm87WikddnuaMNOCQ7Df0mVkQZ+bu/cdf
j/a/PC6qA0j98MEvjq9BINDjXmsfSfkM2rDX0e+Udlmf+qkwt4UUr60R38rXup5N8A6RYa6MJvSY
l+BUpgptlR47xzprilNpOKMVLdy7ukgDuIoP77/i1VJZnRq4b6zUYliOV7BUkNJpMLzu3LTNJEI/
Q4QaJklKY9KtplcgY0b4rx9pUMzC0DPxSIAO8nZ1ZhWqGr+c+jMUPYMW6lTS1CtzCgQ3SFVyanAB
vPGW617zpsBEqWUTFLsSi/HlvLxUQASvYibScNZjPzH2ae/1w7Hp6US+vv9ul6pxuOHgNOuGZ6Gh
MzGEevtyHZwCN891dc5beGHHTJN4UWZgwtk/iVTuJ9+Rag6iBWPMIpJV5n/Tmb/inkZN/kT7d8p+
1ZWHHxdZ9t50oxq8/tjeuvdzrwfNIDfFevvjNOmNykwG/dwQdoTJH3qD0ISg8IFonukg5Py3iBnW
stySUDcw/FS9F/sw4Zt4EauArnBJ0NFJeov9QFLgb2UY6T6JXWP4kLeWfsjHKd+//yGuVlGAXwEG
L6AYNr4yl0Q9A9k4CgLPOhOcOrpDKCwLyrCjYlfcoSBLb4zs9QRbXxU6rQddmJ3i4k2X3iIHMa7q
s+XXnf2iebVe7kTZO82NmbxuOW9nMmwuC2UKTTz0vPb69/+BZvzKoeHras25pKLJ5m3f1OMULvpQ
fBHO7KujxsWt+yA8DDR/ubFdf3t/XC+nEJG/TB/qamIHbAPjvLfPz+NSThguBSfTKqp9XVHFF4ZQ
pAz56ZexS4Pt+8+7fF+eB9zJFQ1trYNJ8fp7/vO+Y5bo2CF7yHYTTXwjV9Emo9Qxt7k5SBHFXZ3/
mMx42dvaWCabG8/+F1f972jzdIu2AzcY9n/wt3WW/efpQ8Udwu2q5dRNQf7gqkmbNtoEGzEUQeqb
sKYr6+SgGMwjKBClesrzJPktB/zfycouKu+5Y4/4XJmtfIUCND1bKkvKg5abroYMk/V/F8Bwy77V
YirVLg7qLL4TVjJv5Uhj8g5uhkhe0tZOXxWBOcHWq9zpxer7cdzFs9kdZlp/EHmbRPudNrEy7lta
n+kMqp837SNX7uEO8Uy3VCFQXpVvpBwG+Xmmn1vsVNs2TgI1bNHNPWxx2wirRHfED1G3xpaFoqXf
26Wd5QNWmQOBD/i8mxG6X+uJKKSxfq57J5GhNhtDgl2AJR39gPC3fk11z3g00mX4XimDNMgW5dhz
QqsiDbUlU7/7yWg02H94aB0L16L4D5jFY2jbfXbW2tixt0PpTbs6doCdCNJJd6aV+vEpwDHXI4vc
iIsUEsZYfq4hSOSPndHr08EanO5hcle6N1qn1DlMztKne7+mKxDlnfK0bda1hbjvyiI+2siTVBgQ
kzF8mN1WGZFR0/3kgIc6hReplMmm9Yik32YJV7xNpovpeeqxRni0MwNHkrpaUEzq/uieZ9tp48gZ
BhDiIFv6Y9FITJDnWo1ndPfZGNZIqL5XBDd7EPpbVWxyumPDJiHZ9hsRx7Ye5lNPE8jxUvVz0PCi
DzNoRq/+hGnDw1hYnUbGrml+DFBrc1NB9zrfN10/VWE9tsKLikXBaRBzb53dHO//kMTJTm4zGgbf
3SCWH6Z0KdbkY2+W+yUhvzOi35taISG+wc6bTBTaRmwzRWBTzx2sKVnsaBWPq5HQbJoRMc6+vmut
pROHSbR6suWwQmplVG3/zzgn7S9db5x8O9K/LZ9sL26Ku8WPbWOvjU5r3Adxa3HVHlz/ZRmcpTkG
I7QIRDPT8CFbSsu4A1Isf3kqHfRwWUzaKPt8bCRzjRr/k5+g4nwdWpU056YPevhjgyW+QwXwk990
yNPigzMJT/0mOxNP1wpldLwRC9HHBytpMVFyhqKimQ3gsMdLOObioaz5abBykW1tq0364xzgWrfN
kwVGoWANNJvCbqXcxLFCCyVrf7SPyh7B3OlQ68ZHFq5mfYpVSavfG7FKjkprsn/RupvKTTKu7Jgi
q2wzXIay758hzZhf/LSu1JOc8n4r61I3PmfpAC8pNnzN3cwwVt2vOba73I5mG/LPyUwW+x8CYJgP
MEP0LvKKRXxYlsx9FmWSFpsh1Z1n0BVVPJuU5OVzZXtKhmRsDPJIxJQ178ZEKzst8u16MhBBwJsa
N8W0BNUPylD5A+Rr+V4Zuf6PngnowGMKTeN7L4uO9IpO+nskaAF5VVbcjvvYmOKBNja66o1yYOvC
Qx/5H9pBn3QnQ3K9DmMh9Y9loVbER/XO3aQLVEEYxjjtRnYirs4tGsElsseESOBFWkaUezqJ4mSj
D49KtuDcrd4t4ptGWwXSIHJA1ocztn3EeuiaO1DBeNjqrRc7ka5c4BSzT9MTojROekuJ6QdBKE0S
Aszi8tZRvJ+NwVbddqknz9nFVePUUFQJW9jW+RJ/ldk8dRFYFUZO0Kbqr6M9N200ZlP3dQ4aFm3M
FeWLhXHrt3wYbfue1I1go6e2M5y0Lo73QW1r2GgnchAHQICaJDVsCLxTs5hZsYeNSKUlGq0xVZTb
2D6ORt/kH420mu1TjXQ4PZpuPBxbZxnqDw3tzsYMOzBXAztzP7sP7GKYTwNe7ycN6N3YVF1cuduV
P/2Cu3uTbjgNJz+MpTFp7Mi19S0VRpvsMZaRYk8RnnsbHyKDHqUqk/aja0gtTsKZ/r9ehMFY1Z8C
wfH2xc5Ks3pqBunJU+d3UEryxmzEY8u+ox0w60teY4mRhgn/1xztbU9EpdpYUw9VdYY2h+KUnq3/
NUiwt0binS2RPq8WsCSfGkjlmW2EzyeQrY9Qn/3pkKW2hb7Q0Hq4NvnAdf5x7vu4fpC5O05n0IwF
vq1YRZ55WGeV7L9Netpkxykw5V3pB0VxJ/B/OgliSfWPY6Aw+nDtygiz1tSGzez22CIt+tgeLWNA
jMqVzRTHZhz7PJrQ+QYbh1L0k0q64NkWk20funr20i9xrefT00o8+sYGUv/srVS7J7HHKk/pbJjd
V4eL67RNy4XNSIs1YWBY09rFZ5g+Rnsa/DjdtySjZVs9dxLjB9WgtmXg2vpuFToctUEgWxWlW48d
DLTGdOCLZIsnkZhlS7NXZMWRF1Mq4lbuFnNOvIelr6budXBT7zUt67reAWzY/UFf+v6fWSZwR+um
ccHNYzunL2zQDa43a88dAgzF4n5xRNf9BPyamo3rl/ZrUPNTIhJxUmMHn9iwN8pNHONXk7pGdUeg
WxvD0YbAW34hCanJj4gxjfR3PMSmjX1fXH1RJUqmQ5ItXRL5pRgPBt/QP2Ki6ryUBnDTsBWzzjUP
UC89e86snG1XdZp1mDWvtaMps83y7HTJ9CPzsrHf5I6ma+e0dcvkbA9emURBktneXTz6+j5DFFju
6kpk+rOu9GA/0+OpQwgK+IfjlFBXP5Edt0lU1ZgmhZ43e3FEBLbl7kvOU2O3fk43UjIOslD2vbav
bShV8PIBMh7YoZJsoydJvU3HHpBFaPNSYLeZyt7dNIamN/vE9sUL0S0w+BptsOOdqCwO/LYt8x0M
DBOPm6wy0723qDnfUSOOkNeynrk7Gkkz31czvFoMbZNu2BpJmQwbt+8dQnqmOSGvJ4Pi2Bmtl2+n
Oih/thAjjF0ZjJDc+qz0dr6djpQxfh1ToQUtDE9LC56JAPLkTy+vM62AjaYPv73ag1ZU9zmKs1HP
gITG1PTz+85eDLMPSQfK8d5uSuc4e362KWOROVttURZBjFZF7rQxedLBnKOxyNZ0uxmmlFdgkxQO
mpd9x96ipNZNJ/VYgIrJyGkbd9hklT/6D1yxZfpI3Ew+fJpHrdoLQt4p6VaXxr3WS3z6NnWdzNCs
WrnKucMmKGatD2H9eU9oP4rmvsu4BH8EFMhfGq7G1UEFXU+11Thmu5msZv6q1SN86LBxS2FGI/3z
5qBJffQ2XVY6GvZwVBt160BpGskNHKMJCbsKfShFTRWWbapNv8wMO+jQa2rL3jK5ITT5ppjBmoAn
8YqwhPu9wO+428ZtPhXsVKA1G2V60j20pJyfk16TSdROlrzPLFe6Dx7Wy4SG6VBLm3ON7wR+Uhoc
0iilLsMORMsNmLmlbQE+T35Q3cNKbjqwtFhr86imOBZ3k4dAnzlbajAuoOWuFTe47YeW5pdD8Wi3
mrfyQ1t2ZleIGcJtJz+rrnKKjVH7VbLNMCAGIVPV8OguuTb/mhatLjdIGKZjqxcdzCyhq+A+ictl
kpHFSWA+NcEkPyx6MhR3UPGDDhq6DAgeRXVS6/rdIoz0u6s5aXeMh2Bm3+Kya37U/L5YQqj51J6I
C2WylT6ZO2OY+KXmhUHdQiIokyW1dpyog9j4OTD3ppdllayJIOXBjR3PvE/10fkJabuh145PTrrX
inI8ZFagmjDviqII+9U28G5aJs2K4IVn3WZ1qRY7kVGvEZ4Ux595tHCjvp2X+pS1nTvtmUStg9Ql
V3oUy8AqHudSLtrekYYABGrSNjJHNQYP45BRLtlpWhkvYln5heVMWtIpjbs5fVbFIOUWMmZzcJMy
07dGobjg4YXb2xExrVCPnLrWaTuD7mtxFjpt0NbsZG1QRaOWe4JSpC+mn75GQYI/kO+obYJto75B
iOQ0oYPIaT5Sj5j9YVk1skuLrikkiN6LYUvSHsID1OoDpoKszK3E8ChyiAry77ETtZcto4zkNNU7
bhp9s7ifsUGi+lw1C8kZk0LZokxx0cEMvUIiUgqVsVnVyXYq/SX9bI8y3mGFSzjDZpiC7sWLyX84
tXadfTay2Zu35YzcsQ/7HA0zjechr7cqq0oVjR1xDgc5tvz5CvX5Z+7ymqDY6aCAQ8QcnDSKVQFT
WmSu8y1eZjiBsblo/hYeIZUzfjWNEuHYL73DJVLLjCgt2CNqPFqcsrhTmevJe80163vfVMI8JNL3
bVYyMj38P4Kkn8IpVTrfTcxFNI5d/NX14QKFLlqlzVJyK0RxAlAcNZOqvFOS0gveFkQhf58Hu+cd
LOKJtlQgMaMPOdd9wQajgUvpTmNx4kj3t5qllmpj9HXw2rGDFDGUCLfvfvVFnX9rhW6rF6IzkW/p
MXq0asqsX2gG2vnekzAf95NRJd9Taxnnk45t4xyyIIv+g4y7/iTw4ak36SSs6YDexdwZDV4QMEvT
FjP52ktqskCLpcr32F6nziZx5pqDzMoGiBEAPJr/GYfZsTtN3L9+tEti/G4yF91B6dudvbcGvq3i
IBPbQDn6sqkGSxvdsLGytk2xW5ZIRqjPocyZEk0Ylqaq+mCYqtB3kAfL5VQBGvY7b6kbUB57dKYI
Ykj9PIsWgiFECzdAb9cW7KS6s9hfPDxM1HYesQvdGpCUjU1rEfA90GMVX+qCl9iJ1NTcTyY8V/nc
Es/pbrJFCHuTLE5q72bit7zQzpzFj0zkSsv3WLpKPXAIT/2GnVuQlAjeyM3X0aGbES+mFBtm7pmQ
c5ayONk9Px9dAbtYEiU58N++KCpXhnkODzhcIJ2kdtiKQlQPU5UYE0UijoNbLjp6HVII2tP9UHTy
A5oCme9dtzKd/cpJP00u7IfQKAUSDyfH8Hi/GDjv0Miv9Oa+YPH86DI2io0VxLm/y9sxnyGck8ed
bWMrFeoBSUXvvXDQGt5zkhmU+yHsou6HETsyf2rhjxh3vgTWirBzaJd7RDIGXOF5FvrW8trgJzsr
51hVk1yMcwXVZKi3M7TeTqKg2JaD1mY7lSf6F4n8VI+6IYVsG2OmAjNynpJXN8l7nXucq/WE+RgZ
RqY3YLPLrsm/kN1KH6NNhQ/gpVUt+aukqptAdhTQOcZoaXuCAo2iAHfkr/0kqheVdurL+1jdH3BJ
6BVrviyq/1Wi/RapA5PP/bnssjP2mT4EdDSNHzE3xB6nV0Qb5ehrbtnOXbrV0g5DxEtvCK6WTX8s
uGhkoEwmZzpZ8nNcjOlWNml8nNqif7K8rN+4yi0PmJk10VDElQF6hmDVG9zgxmj/ASBdyWJc/XDv
BIC+wPRzdG2thK1+ttLE+kJikvGo1UqcQSsQqDpxrk6BB2zpBKjU3x/zf/tfF/AoILvnQKDB5AQj
mLeDLlHwGYvV52egxbo8EK2N/MZJILODJCbNc1ei52TadQp1SLMsx2ZOtTgqEg3hTD+NuAh15rwb
ZtSVPjEvG67u7qHBV+EMlTj/Mcr0b41SVloZ3mCA5ziy2LRr3/7kzlgKNkC9OxulWY6PuNsnnOR+
iTgBYWiz7zzAso+CbVUe3h+t62UBqwLHIAd+N0y7Sw2/a+XSJ3WoPFu1Xu26tuKU1DTErKFHNOJe
1m05nnK7c60b/bYrDgLtPfTUmCPy35AajYvP1BcopBKTJ8NC4X4BDFRqgLKNSQ8+SQhFcT3xM1EF
ShQT14jQ7Uw3GkAA/zGw7r7RLL8kWLJobJs1GtA9gIxxSQvQ2RP6oLXjEwF17Y7cbWPD0qpBKq2O
nNbWo5UQVHs+EqDt2Gc3+gl/HAx6nlCaoRDTtb6A9KWnnMl2tOIsVhtpSuFlOQGnl1h4D03zTCRW
0p/noqNHh4Lme+5hX7eBrYMc0UDN8v6cuFq8HKz8y62V+4hjXKYFamou04CMvrtsdMoXs1zyozTw
leCELxFRFY06mL2HQKW2+hsDcbVhWlDCoDPTiF39GS898jAN4/yGdHPyilp8NYcu3mm2hYLGtsYz
ItZbXkhXr8q6wwwQ+g02bkjeLhqjBr6IS2XNxWlK2zpKp8l5dNrauF/4jczAFaed+i8cVOmNCXdF
xYJ5BnOauhM/cbTSlxY0Cjc32dlBeZIKZcC2mP0OY1pnmBVKVlgbjW8iCkUHrTWRn6oq3Ywz1f/O
qzCJmfUOnZU7D3Ow7YqRlMNcU/qyLzi57R1ztgRciRFp3TpdrrYLfjXUXCLiVr89GtdvN6pmib2u
0pbyNFNHulStk+l+RInp6+su6slfgm0Tj8syd5sbtOA/PZq2KYsEyim9mrXZ+Z+uV7PMRVz3SUkn
XugPfBuRRZah5meNm2UeIab/nRAXf2NCXq9M3himos03oqGCy+3bx4oY84HOnwVInj5boTUVNWbr
Vf4RN8eKIh+q2N7tvCxDmWb6D4UYqa3w1XJ/uR1H7/sr84+/hq3ShEBIDxC679tf45jQiP3FLU+9
1FLoS6sD1DiU1meyiF0zxCjDXC9RwfKiF1NuhmjCZR4hNV3yRyu1+xvUrT8tH1J8cIdy1vavffFz
3GYaRl3o4tSL6TVz5UiIbsc1qyaFPRwSNFueCfiqpyb3ofeHYt0R35zySKWQPVDNob26dlguUXPo
HajESUud9uCmRj2H7eT9tGWdPL//qH8Nwy6f5QR0fRDNQLq5bC9z76iQJRU1XIFUHC2r1JwNWXDZ
hzkt6vqzVF39bUZ74X8aRrd/tjSr5t4Bm20fUIPbU9j0RvJV6wGcznbpmyb+AzkGqVnQta+TO3rP
g5UWxk43Jn3+9P6P/9M4wSGGb4tBGZa7FyVo2S79mBWYm0zclj/LNnnJ5264t/Bzv1F4/fFJ1HrQ
0Km82CYu5ib9SgL7kuaUaLq5W9zEowOSYs4nmmQqdu+/1h9mHlvQyiJG9ARpZP37/+wGgZR0Wyyj
OaFQt4BjPDGpI2yd5GHSOoO2Ke6un2bDsBvE+8Kfbkz8P7wrpAqaBpxTmFldEh7wnsC93C2aU9+K
/HFIhfskFzl9M/TJOvztm/Kg1ZMd32TQo0tPVa3uRlvO1XhKUPBtih5bHK1ChtJZZnmvaW56r/fL
82Amt8gq64b6ZtZj6sRGQ3kIrYLi6OJ7ttWoezEoMb0koiYw3oeqDVfdvjGUV/s6Mg8UyQ4Li1u5
delS3vuZm5l6N5wWrzS2qkdqX5HCuMcWTYv6rpMHlbRf3h/T9ae/fTVOEqjnpDHDxWFdv509rsT0
unEdfEtNPUN22pfttgaK/6wrdD7cY2vvqW46h7ZhnFCKF13Z//P+T/jDa1NzQJbxqXgodC5+ggRX
TcEWg2NCygs9UQzPQsNclnPurySsGt5wWA7Y2r7/2OuP6lLskGS3WnBDg7/YsfWqyJ2J+vpUI31P
QxJAiw9WD6vg/cdcH1TMHSpHHVJXwH3TWhfQf9anljU0ilD9ntIA4tkz/icobRfaafVLtwQGjtZZ
ntGWDTJDw/zfrPrdxI0gCX30pnV/aAasqD6+/6Ouv/pKE13TJKjeAqgjb39T18wBBk3aeCJ4WoVm
77Toju1CHdllKovcLVW8xnk8bWGjNUerh9Dz/g+4Hnx+ADIuiG4MC9K9tz9AG2jCDMQgnQw9sf6x
Zs0aQq20l79eUSSn6xCTcAxA2WtfsJNKdyKIsfHG07gaXpRW+YKuzN/C8Gju/B5O3YrmH99/tf+7
vb1dU3ChbL64gScsntoXL5c1Pfi/a6rTzKx9gqLfNBEfQx9Co11BSA023+fM6y1wKNS0FIzGKvOH
UDxvYsdKzFAxXbMHJ9PSUzXa8YyEv1QYn5BZRqlXSOlthKFiPQIEB4wjeSiGkILc16YMk6jDPK/L
P+n48NSREr1x7lcDCQRYyh9FmC5x+Si6MW0+Ff4cICeng7FE3tgPn5PArfi/orRuPtFF6gDQpyyz
P9u0jodHFpR/wJy9ML4bUH2C12XEvT1SGsSK7ZCRU3pHKiuGG51yO5eWWkvPM3NTXWyBX3smmVb3
X/o4aV4wxQiaU+vU1g8wHDmDclYt7vzsD0a1cVeSfNS0yA0gcg7lvlFNX32hBtVeK9qWwWHVy4CP
Mix1GPs9eNoo1O+0VsEd/l302pl7vU9T3VuC/agP3GLonI53gcrMDufcuHu287n4XIxervDRiAM4
KKN0RrgEXaH2NcLOz/hE0K0F/GV9gMQOoEjwRdMvi6lic08nNVevRY5LxFYpfSwBM2GBHG24oj9K
6UyQOjrP0u7p5Y6fcloE7bdsCsanGM11vOlsBxbB6C3J8tj4jYmPjdl505PZpIUWQkDOPsXct4oo
ceOy2EJga/0j1mNoVNpcwGSX2ZSC5DiZ6H4zSPSa2qZKq2jI/dUYQ3j+95ho+VtZktcXNhIVMMJe
CYYrqdK5uCri96tcas3u5FuT/oJFSpLi5QEsHuZCWl9NOAtzpOV4q9xbpafMOMJmfZ1gzaA/kpCY
wFWL+0EhMoIUvBM9b3/MCZTCCM3lSkMHMbCa5dZGvMIoF8ty/bUIscFZEEtfFEqFnyXjrGfy5A0w
NFzEhyOq8LyGNTEMz3HmqY/cPWvYrp14kEhfDvBBjFNfdP53h1iM+W/rdoYx8DnqOYBsSpqLcw/r
xkr0pttBRUDMlsc20M6sTc6GyJ35xmF3jYXy6qu3wfr+HEL6Ojj/OYUQrkPX8Cp5YnnzoTh/MP2o
bRn8Qmc7PgkDnkHnwxb1ylp8TFWb7uISKuHfVsboaciSXDPd1zvL5dU14OI4jLFEGiBndw/lZ7wX
ncy2pVUbNx51BaCscCuYAtANdThijLdvbAIaUXJMmLd2ZvuhLCpILmMyszOUddoa0dikzdf3t/6r
SgYGBvcKBhlFGbfly+OmqTz0ama75jY4H3Abqo9Cz7V7sxbLK3H2cCWKprg1r9dC5c28Xm0qbZMa
HHQZavPFcZOPlVkFuD2doWDCGaLr735f0OzR/HDz/heOAPhrOZkjO8Jk7PnnhNlaSrxtr2UrmU2/
ceZejTuQMx6oPpIUVu+VM/NS9pKqynPOMlms48KFZdeXtrYxzEGjYYR84f1BX5ftxesjGUNw8a8q
maLi7XdeRtfr7C61z93oOFvOg+lXXpqdsVtQZtRb3Zf5hyTNmhy/0AJLo/effvXJoXiv3Gd6eBx+
5Cq9fbo9y1QZ0CjPscMiHtCNIKPspnPnOHTbga3Fkx3U2i334D8MMtHxXEpWaROy1YvHOq2y/HHw
zTNUqCAShp91LyWF4q8yTSr9JXfN4OP7L3pVMrpcfxD7kAsGLZmmwtsXnVNEcVoQG2cvm80XbDux
+YCrspezZ/1CikK47wzPk06ebe5tMOLmhmjsD9858NacOWx92b8v7T2SSRZA0pZx7rKk/irUYH0i
z0LbwLDXDoVQ+rF0k/Ye9XPf3vjI67u9nWLO+n1pXYGNgrldrGtz6AV/GBjnYu5nGSJzWj6bXUDn
NwGmvKHmut6qoUAjikB6wfPIHrsYafKTpnpgLz6zWFe8Wau3Rav3ZphS424q9rWDFjTVawsR4hMS
GXM6KlPlfz3cb3/FxTvbYybjZdINyKBx8sWpXbZMPJMsSImxWr6BtdtRI5KkC5OgSm4pzv804ohP
jYBZxwq7HINZwLWoFCNOEJ0XtfA54Biamn5YndqzG5/3emaRI0I/VOcixCX4Ur2fCFfobos5Yopj
moVlgQ9lrRbJkV6om8EosvtfsVYs2X0Z18MtHeb1UgazQ2qF+JSrCqkO/+PsvHrjRpo1/IsIMIdb
TtJoNKJkyXK4IZyWObOZfv156HPj4QhD6MPCe7ML97BDdXXVGy4PlhaHYwGXyDxJkw8MOKA3Pm5H
EaHwWloRNrSqsVI/fndE0HZs2dkGbtkAtkErOwW105OWZ+UuhcSMzqecK8+lU5sAxFX17nbseGc1
ed9TYuJGnlt7cxD9J/nQheLLfdpbp0pJnZM29Vq2y6TEl0HIttXKYO+spsY1ODvUw0yhq3Y5mCnJ
Box1Sz0lpul4g5aYL8AOpnu1m7A0lvO+dFsjiZAw862Vp9/Vd5JaQSozyWsgpVwVcPoOZEOdTcUp
LgK92cvJIJMZJ1NZbC21ArR2e1qv1pHKNzuWgKCabOClmD0mAYLURq740tmWRfGjI3zf5IS7VnhM
AZh9dGYtkPwmyh8kOIrJzbOY2Tq24F0k9clAGmxfVpxMRKvbTQgBaKcUifIlkcLos5J22vPtL72e
WLBJsz/B3CQlLi42kNNJRmeoY31q41Z9ls1J8xIpSzYxuKY1n5OrG52vtMneiLyYj+AUffmVYUZk
dyK9PtF+s4+Ymyb3Nbc5EMoudyfUEitXjau1Ku47a4mtC/uHgjESG1f+rRFYwTwYkBDIYO1sEAuW
XmsUMF868DQ7sLhrVuvX1wzUVRAZ9E4IBdDi5jn/51BOYWSbkqS0J8nX00+AgPz6lymjv8yWNXPK
fKhm6vGbbxjZtybz4/qIJLwfOtSlooLOzkdXWOMJZJK9QnukGrn4NYCMOVqhPZ5qxLrRNZthEsH4
i7RtLd5eF+Tw/6ZBQy2ZuMtkL7Zx0WYirNGPPwXUELKjOqFsEXeyXx3UHltENx+okm8HLbB21YRh
5Ks8kc6AGiz0cXTBk5Tx59sffxWy+EVAYhTA8ghxXFnrlEi56bi+T6dyaAMb7RGlSRHg5Yl0AhKO
MVoIci/aBGEetYecl7f9evsHXO95AiVRizamReqxzKHHzMajUyAFpgPJehtsTeQbiDqpeTdVkarv
I5ii/XejtbXVYsL88Pwnt+LSQ3sB+Rxean+7edrlNiRgtQbvhcADf1xNp9RiCawTiE7wDa4EPafK
N1lfBMmPQSBGvguCqYCZAZjeeVHi2hbOtsQvD5AIn2YpKxF9uVlYEpxCyNp1fK/5jUtC/zAPoXd+
7wWoW+sNkiASD0c3CsFJ39mF1Hvoc6HFRGl+CExlN/kUeFN3qqyqOEpt2AoULPpsWju+i3RcQSqG
u5TEn33Ma3pZNO9gmQk6EuYpdSIkstumcnZd66M+h459m7gSJKxjL6nCrfVw+Obko/V0e88sNi3r
xaYlRSNmkbZgqXK5cP6UOxKUPHhhlBJHt6eI3tyFqYAtUZtWf+pGYzwbCjTCfdmNKD/dHv56ZQiS
svG3jsCDACmuy/Eb+rsKK6M+VLZWHjI2gsl1hDbZL9ztg4OKik+6d8Y0STI3Vfq8ROIjlset0/rD
RtHKVekpfbGTmRCL9xE6DFzIKoHl8gfl+CT6oRRjqQn/4Q4ptGp0Q6DtaxfUcunZyGxHDqzFVcG+
XMSvtHVGpNBL68FKJcg0kDAwCu2MBF3uNAdit+uyvDA3OUTHzB0n04821dBY2cciNuvPz5i7J9Q8
3qFUC1rrlVZI9kNigLB2M4kf7SLb3nToXOPcsDLc9XZjOLonSKTQ5AS4eDm7ToplhD+Y9oPQVYSa
k1Epjrrkw1MswmRTpdGwtSTFRNM57NbsPN8b2yA/51sRs6O+cTl2JKqsHLrUfpCoNcTHnOIZnTC/
x586qQPpDsWgwHHDaMxfZnDbGjRnEZ3nmQbpAH2TRgZp5bJxrUNy7UaexA9Skxn3etDlW2KmsZ8k
pdnU4yjdNWG0lpC8882oYKHwRqeVy8lcHC+FK8dI5NZ5oCAQV9sUej6a66Ict6Yexaeg6cHfQqx9
1upeUVcO93tfzHsbABgSG9RGF4PDyEUOjHLXA8e03Fmdk96Nsa+dTVn50uRht6OGb+9XAsrVuULq
B7QoCdHcume1L1cZrF8wTKhWn+Uk0FDEj/XG/qnJvvJaGDpKrDCXnMyNlK4zX3M5GYOvQ13SI6UT
FD1ldmq8QBFM00/T1GHKkxrBCHNpHKw8+IJglF+XsNwmRWwcuZxtpWY3lNtfcP0BiPPM7w4HO5lZ
1+HyA4ZwSrGMCs2zwKAX7ZdSaSycGiCZyxsr1rLytc00uaVp5A80o1BZaCFeNELDxuP2L1luHp6x
OKjwDmL7kGwt3dMLZ4CqQh3+PMILgUbtSBPaWUgNI22NAH1/KCurb+6wwpWz72pUOjAMbv+Cv43r
f/MKKnIY69Dd5CUmU0NYrCaiTzk83Up+cECWB1shR2VwN8XA59xYVJa09YMpOcV4AwdH6qrKZ3wa
CCLuqDWB8dYXwPW1TeLQcXusfQ4ICrJ5YU2bRq4wO3XRZRmwksUnM/dA2psD3A8Gei2DMDR3qQKw
FnNMOdSeM7+fjMMwdMNXo1TEcLR8Icv4ctSiOwRGVnS7QA+xQ25VOfAaUvBwr+sQZjdt6mAkZWtT
2tRu7neqXNFAy+wtrI68dcnv0UPWMsHkOZiTvJa8CNvSpeGXJFvJaCyYVJ1mQJ7Q+z5VnlM5GI51
gECwp2iNWu9g7Wv6FlcuYX2L+2l6lUOQZWgcI1h4d3s9licaGQUUTbgcSReoli7F3qBvWSGG9OFD
AJNZ2RtqV3lBpUmPDbyWrZFh5YQx72rVcvGsAnTNSZ63IKIYtGSteaP+88jBfKDPGqN0HmzcYjYF
LvDHJi/4xnwczOcEBssHOxyMSDpEZWEOT6QBSy3a3Ik1KVFj50Hkhr31LcoqAvOBLRkhbNHbk3qV
AzGYYfH2d/g4JKuX2IJkoH3V1GV4Bpc2KWhRR6DNQpq9mjvRehypmcmFva3isZ3pSha0Z6sd5WQb
GWF4mk9xunLyryecXwQSiTbvPAfW4thh1EV7OuiDc27Xxs8RrYHPPKFphTczrBSzgrXy/5xmXp5z
BiTs2RD+uKmWeGVyoSFCIzM4F4bWnlSG3dNyjO7NfjBWbqWroZA5AZ89u1vOddllSBFh5/MOMtWH
Gszho1Cj4RH5qQhKG0Y9t1f2eigKynNzlaW1Z1/uy31b41uOiqmiPUDLK3ajEyvxRnNq50wcG6WV
wa7O5izsSbWVB5jMvbfcRbKKMGtOf+UUwB3dIe4HEUAp+nskMCfEGGLlk+iMtZr6MlsGuQk0A6Y3
lRaAIObi+TD0tSirOhVnOcTTbJs2mpM+BNWYjT9uT6U6Z4YXO4SRbC5E+/9rgsZiLqsgMasEXQIe
Iwg2bppJQ6OkDzV/W2a+9jQWeP641aiUIY84CH+boMcBYc9UUQN3myg1pVdFmGV9ztROIbNPRQ9x
Ry9ghNuxQY8e9qDpvLW813NXA9Dy5geO1lkfK/fNr2OYZSYipBT9kPhZfIdS14LSbNCcqY6096JB
xKVOIuXeh2/zn8CFZnd74q6OssrrilcmmQRSgYCFLveg0jVKrZhhcxbdVGxS3c9+cBOqI3zS7Ckr
C3Plirja81SiVRCsgAtg65B2Xo6HJI7RkQy2ZxtRm/smMrE5Gsxk+sG7S7ze/rarLT+PxXUEoo/Y
Qef0cixwME5sN3Z7lqtaPSvxIO3xrPVPeBqq+0YYw39qOIwrC3g16CxlC1jXgGKBXfpSUHN2aOqh
3MrnwJqmDS4juHurfXJQRAm+DoiPtemSIllxyr06aPOoZIWIJFFaojl9+amYgKkQvFv5XCoTiELJ
iMZvoAzD4+0ZvVo9kFPkXOyWWZyUC+BymJIema5JhnK2/rpcqbmenQg55rPaW8pHdyZjzRuSCj9f
RQ3vcixdJn+NYKKeh0jP7zkDKP3PVEgj+usHZObl28c/bq4ZqsAFwUsus5dSjqiDxR1E6LFxZJfd
C0Mcq6YQBfagX9snf/HBFxGLBzU3DSkEEwQicnHSRzuvEms0ksfJD/ARi2sMI7aDEwvavbOvyFRV
moM2klG/FaWZfAUABFkflUe8rwoH4UmJaqO8UYOh/aSBVCo3GZ4qHm43ae9SZ7Ok7x2V3gYnx6JM
fzVDxlYcayvtvpMYIqG0T0UJIbdLRfaGa6D9CUEYclC8N8D/w72Oyi+AYqVpTdBxKehFtQ05MbbF
TEBitpcPB78OB/AMgXLG4kJuHN4otY1zvcljacRSL7TxN+kd3aPWFkD4CAL9KdZKNAdinbcFHVJk
uO9rHIXUYxLhorZRYsMa3CxLGlwiG8rXG7vCAuWt6LMszHc1XfT+IUu7AaY9IkkY/bhGpBbiU4G1
2vCNTFuJtn7TDtJKtJszz8s1ppWN/iDcF4vy2TLaEQmaPim50cckrF702Kyw2cGA5K6CssgCoOBU
3/nWXP2tqfNN+4/uaNJFmp1YcfMbTGcO/v8kxgDubHxHS//M7VaAr1UF9jfdDFfgEQyK5PZo1x/L
Q4yMBowGHSQ6gJejVYo1A4wK9VyiEIN1VRruLB3zPkeKozvDToojKjlIQ6TJmlfBss0x12/xxdAp
m9DumB/4l0ObAuEVEU7q2WyD+ATTMTqqaYgOQYxSvhtWPb4kZaue8b9DtHm0W5eWerP2NL+6S6ko
6PM/Oo8RBITUy1+R4z+ni7jTH5CQk71GpPGzHxkoVyTFuFFBQiorM3511xClZv8cOnUYB4C5uhyw
cwqrK8YWaaIsmf5Udfytn6lJqD75G5Ru9E08xR/UpCcmg4HA/QQrZDDytLMux4xaG9vHxo/PfSFF
p0AM5k/Y+t8jx1kjKV5NJyNRj0OUnisNFspiP42ar8t1LyfnCYI/tETFL6utlvejyekNxHecXdt8
ZUavLjjGBNOF4ixcG1KGxT0qyq7BwNRPzqie5McpEBK4pr6YQJ9KwUp68u5YHBiNUpQB6GUxk12I
rXIYm8l5QNvMRRJV+aGha/hTy6MuWblM3xuLcEv9kFoya7eYy4LRs0BXEs5mSUitDW3r27I4xooU
f8wa5u8G0bnayIKQxrz6LIRH6Gj7WUrQKedtL+Rz1CPEbOBXWKDsprRrpLXrY0C0IeIwJrkCtk6X
WxLZhMACyJKcUcOI34wott/wTWh8AMBxy+nHNssNxpKX8u2Adx122C0cQXCAlG8VbKUuBx7lNE1R
I2UFnS78gfiLvuvSZtZajO12X46jhVyLo0SbLNaRd0PJ8E2F1reytvPaXVwy868gUdLnqgTlzUXw
E6lhdFjAMeFCHp6w/jsbYfU7CfBXO9Yooboomkwa1otAE6kurdWQr44phdS5KcKpgUwMY+xyEiZr
cCSUhEdPb9MCqUWwYS2yIjhWGtTZZARB67QzfHu7MvlXq05KyEOd4iNFOujvi0Jo2+IdW6NB41lJ
VNmmm1dS8qJpFcilTVWXXdGBkgwBobTWqHxSZvDpCTHLLN2YSNQpm9G349+g59GI7DCYdgyXNpzV
31uZkY4PFkLWOnQ+S/xc+d3zsb5YLpSPqdSQnM01aAo7l/PVWyWV564SjxG0iG0xjoJecAhFH9c/
DRYu3qAbCzmgU+go0kuUFM4B+dyy3fSgQOQNunbha+u3wcouWnq+KMBLaGzN9FzSxhlac/m7JqN1
/ELqOjyvIdq6iB+l4Qa5NHP2ScaNE9xL/ZnsDJUcF1uCat+Wpt5sh6a2Yxwty3J4xiZt/oWR6sSe
MsSSshIxr3Y6uBQCM69V8nTUyOcM5J98JiqEXshtnDzK41Dam1BTecELI37MGthx2yLuGx0NHWHD
UUWAtzmYIbbiK1fE1b6DFMsVSG0IfgIztfgRtlH0VZzW7aOZ0fsToRr9NOJKRrzGyZXXEXWVLfKP
05fb2+b603ksU96ARE1t6qpF3RqixkDWbB+LuhGoxvrd0RzjYVZ3TNAuUDeFkcVbaSzt59K0upWY
/s7ooAaAbYBAIrlZakwUPoU2ITviMUD67TOqEbLY8wTucf3k9R386IqwfaJkWgabvksHTAYripHP
t6fgKtCQy4KCtTj1MwdyWaoo6Lzr3ADtI8I1/t6WwsplG4+/7UbxN8gM1t8+PN4M2YPiY1o2GKzF
gagtMaVYOMRegwph4A5jrUcbJ0/KJwWdoT+mP5bJ4faQS+VyDiGgVxPiKjIRpJHL/GO044IGlci9
gDTXRrzWHwPJJamUNNwahQ9H0NTCmmNXokS6ywbJFHtS37osXAFS7s1QA7V70NDXiGCK6FUoDyuB
4iqVgBFClxKterqGwHTnvfLPIRwLdBjUqo88FVEr9PqaEfuYvBb+W+IPY7W/PSPXOw+8CrPMxcL+
Aw1xORrDx8bQV6XnWPkIfU5C4MuJjC8BhqIvVWt/oyoMTT3szHtk+mR55bD/JdZeRGsSeRAIdJhm
JDaFgcvx6zirAYf0oVdAXPES/CK1jQnjKnoaTL/yz+Ggj+IthE2fb1EWjsvHsEt0rNgJ7t+aOhn9
OwvGxhsBDXFGNG+dANwnz7F9iq8jzo8jNgOobZQxclBDDFcIl1V1ONiJWjzx7TlZKAhsxW1kFPIe
c/b5mbJB/Jw5taRgVxzlzy0Gus6hAvFZb60BNd5tUyV5vvMLLUX1rNQaqABpqeAI2fjSCwqFavyM
IUj706elPqGVGSsoDAeItD9MijERR6pEfUU8zn8DIeho9+YspLizUstP/wRCNOUpUcZS+4zsUjtu
HC2ttS2yUYG/bSAOITXUYoW9RzKOh48EUbrcj5Qfhvu4B8Z/qgA8fKPWUEYbA4/Y5ihBb9KOXQxV
22MLFcp+wDQe5ynkF6G5SUFjfUp7uQylj+8unqt4j4L9QQ/jKi2WgfEjmxN5Rtv292NdDK8qsOQH
H5sCTp/eVH+kpDJGqjNKhE1smFofvtJQ7aHgyROOXyAv3WDkRBacbrIYii/iUy2l4WsYZu22tuTU
3yDR12wiSdYf9aj095RV5JU06vp8cYrp4EBJZhc5y3JlWlsTHSPVf/SNMKr3ceFMquvYvZFuVDuZ
atS568nUv8a2qM4Cfm+6ddCLTFam4S9/5fKc8eAixvI7CH0gMC7PWWqYKAY6auRFOebzLmSLSH6x
a6156PuuseEKZ9kD97L1NYfTcp/nRfoVwHhgf5q4/M0vaVyW8aviZ4X5zUjpQJ3itJGMtS7KHG4W
P5PH2ly+JuukFroIRw1aVrwvaGsqwMXuRzX2602YcTW5UojEs8u1Vfy6HQGv+3/oJNNkp/lFIWcG
HV1OTZQBdXJQB/a6BmTqTpL7/DWym7zeFV0262iGBmxJROCaKP48hY6WbdRc6s+9Elcg+SUtSIyV
q/HvhX8xD3OayBzMOgs0rpa1HmPKcVTqM+WpLurUeSz9ULRPI4949QELs6bfohrloLKY6074PBqD
IZ2tpMQLvpWLLnTVOg7TV4DURb+R246+l4oGXbLr6jFP3kAK9OUBL7/eeR1KMQa7go7RY62M8vBp
FFM27EtfC+SVJEedM+/FR806WhqKSJxJykmXE61VIrFFrmtPcD6nozwG0y9bFLn2Yql+cNDayom/
INjHuXTCPnLuncxo0qPeivaLZlaoe4agsx9MPdX1L3UaVg9WT7niAMpWSA9KnnTZZ8eIovFTZnWq
tKlzK/uS+mq0Rnr/qyV18SE2LxWNA0VpiBtSXjwxQhOPTCtLhSc3VoNqPFbkw9aU0Xv91PWNFbkZ
EovhHXKzPbzTVOCqk47+yxTogbZL/Djh/x7MtvxorOG3UMsHVU5PZu58Xs5vhIiTyDHg8rAktpQ7
KdSCxymqinsfcNImydPsW+UjiegyP8Pr1NtrulNXp5cfwNi4PFOWvQ4ynR8XNCqcwdMFOHMX2Ir+
OzPryNj0KHG+yG3Yr3zydYkA0du5WAYyAt2DK5UQLXRIG8FYeXIWaT/lvrsfMdbczyAON+ZZjnG7
nfjVRrH84qnhoXumdJLuV0LI1Ztl/hUmFUJKhfRvnMXMD4NaaS2PEi9RJ2RyRFXp7VbKh1nJ3EHd
GYFgZTjKHTX2whi7/KShrYo7G64GGtrvBGflyyBNWnw2zLbTsd9A/nSrOGmMJBAYlN41RmWNwXId
+PjVpF+wLHkxEwAXuZfS+BCIYfN6TVPCfUjV7if3RzbtCqFOj347/cIwGw18uautndTMCpTwr58l
rFnWHEevdw7MFhRlyLqRCAMNebl19UhHIyGZJ7DUrX0Y27/1olVfZVhRj0nalM5K3nlVSweo/bdF
otFHRINqcR1OkSUPamuPHuEc3nfYTE8l0roHO1KDl1BMhjsNDufDErXx9fZmeWevUMmZnSqheHIV
L4amZF9Txu5Mb2q69q3zkyaiaYIq9M5HvOJJa9L/osIRb7dHfWeC0Z0CrA/VhVRo+cKEkTA4ZWNY
Hm7CWedKUZjsO8ucvmVtE59FFf13e7yrVwzlAzJ64KbW3GJcahw1Vlc3Pfx2b0Lv9C6r1OFVtLVA
7S5fwzlepViLodTLvTOZSS3ZRWx4Zp4B07Uxly82slG027AKe/xmrOiQOFm6G7Qh9mLNWKMQXSdX
8Gmoy1K3RyEDGZRFyQLlQXSnfUf2Br2yk6OelWVzV/v1lNAorOo7O8dDe4d4Z/bLEUr5rbXrMD6k
baU/djSOfmpTFz9X4PfEBjJJtM+TcFxrnlxvO5T6Qf4SoWCca8vyk9Qp5UAOqnqlhMKsLQ9iK5t1
/9r74yDOKiJsBz/ALfGjUCZQf8BGZhDqrOOxbKHQDRjqmATdg8WFPrVtlXhb69ZzQaH1jjpDcLy9
7/7qglzezcDjqCTOgY061jKbc5po0MuyszwclEzlkJBVoMWSpKbilnKQWvdhK7eCCTCHoyJ6c9y3
QeNIXMhRC3RAq3JpE0cwvw9Q3xSPR9TQP2iTkAAAjrr8p1QjezxYbd7eCUUe/U1gFVXiVvZgFXg1
qXK8LVQtdXYTb2njIFoFzCL+GN0sganbCVLXOQodmY9kxbZRsbt7NoShH3xYGOHXXJb6F+qBdf59
VBr1DRV1icBAG8d2u6jsj2Hbjf59TfP8a9ZX+TOS3sJ/6Hklo6kP+TEY3bxvjT+3Z/X6NINJwN2M
6iB9B4CTl0fMwKRbFLVieS3tsnDrZ4Yv7XKwgrOoED4Ja4X/6/DMeEBO8VmiNgQu7XK8NtAkVIll
w8N1CdiMVugkfwmdCSSpDflgVVYzHZQxEtgfmHgc7bSOaH0scRa9CyNLbb/3RUYGEhcT4slz63cr
AJlil+EA8N1jDqxQ1Wsy0rbbE7VUi2Wvz/qj6oyun9ORpUREVtb5gDxZ6yH0ZPFDMzXcqhNmJBYF
U+M10Gf+fjpI6n9ZIpJdQvfKfkKPJMfiMQ81ZReNNV4qJbWCjSSLoktcOVUt8UOaTX0b1c7TF2Y8
mNa6y9dRlM4yNWo6vUgJIRF2OeVBEgmzAqvgcSQmeFNF6Mq5pd03RVG6tSM523yovjudnOy5Qj7c
aWXa2FxIKQFXILWer69/il7Ayew86UXrjVycz4rjh98h5Vu7WTbnMI2ifqubDoTZ7dV6Z5vNrtGo
BlGan3uhl6NKbSpNnWUVXjP0hb+Fg+RvrdLW7krMM7YD3lLtkfCY3WVBASb09uDXNzIvCDoC3I0z
EXQ5eKEXRmQbae1leareydVQRBvZxmkzpgr5FZOy5MftAd+5AUBqcUeBhwGCs9ya0JAKMxvjzisq
rem2g18MyjETWbCNyrDfhF0Z8FLIks+3h31nkil7zKQ81LIwSZx/1j9L2ybVNNmh6D08TrX0Kz8A
GoBlgZfe9kFTNr/r2RzvnE8Y6b5Y/tiuxK53xwdLNZvL099YZrlg+nKysEJ4tqQis1RH0MiEhp3d
YXRqNJxGzRxl7IQaOzoUkoHn1+3vf2/aZ4QKK0wnk9v38vs1eNplqiTIMKuJUrl6G0f2Xrc7/1nL
1c5FJQKL2WGQopW6xjv7a84xKSIQjNAJW8Rs+lxOh0QZ3z1V/VHtIzNwQzxkfqp+RDTtfWctxXgn
+CG2AKJg7lFDMVpqduVmolXs3t4bbCsa7vNBy/8jxqN5nVhm0pwEoPrfydxBPMBh93/1tdVJ27oa
On+jItivn7ReTaSDhHcOgN0ARjblMQurMpSzRHBodTv+XGddZK6s0d+s4DJrmGUiqANRCJ/VCxaR
oFdjtShGPLliJeqfVfyatW3ZpAGtfM3HwzxI4qcwoDq9mfDGCXcSZgTNdsJfqT41YRgV9ELxm3aL
QZaSLfJScuWODi3hTWRXpXNXllnRuFRnSw2ToEJNvpboPfabIh2s/7A2Ur5gEcP5Q1effiR6n0Xi
9lMAA+32ZrzeFIDKkVadsfUzZGnxzhpSSyk1S2o9tmp8V3MpfQ54fJ6zWI22nIpuJR277npSxZqB
jAhNAlfgSr/c/a0Coc+R6w7VsypJJ1fkQ2zQcMny3yGpON5ERqTjaIH/jf49FFF/4ihhsGkEOfa8
am5ACjHg4n9RC0VEz4o5mT8/OiUzWI5wSOkPLaNlwiihXhUPjT55qhMqGjKzegikz4lmuTuxT2IZ
nPLtEa8jAiNSlqYbzPEkJF7OST2UDhYv/eS1Ouq2vZ6q98Egvfp2SXwq8JD4lROIDrcHvV55yiSo
DlNXpNpJQn45KMZ+mV23rewVajFu8zyZva3q8Kudynf9YNWvt4cz+OsuD9TlcIvo09OeRBK2l70O
AWd8TJz2uxYaX7N4VD/fHuk6cQFHBBuGugFFDCRALj8ssfVBSetS9spsbPZW1/vWnsqTkf5E4Y90
OFGbgZ6WpjfgOqfETja4T2NB4d7+Ge98MK9qdjr1BFgUywe2wFbQGkPf8CxlrCeXTr0KCjCQdw0A
0pVT9c5azok4kR1gHhF3/i3/XKl6aFdF3he8Trp0OgCoGHVXN1LoTHVjHnnyZMr+9te9NyL3J+zv
uY3DG+ByRCyCdGhmA46nlZR/iq0kPDiDPiDWl4lgOyErtJKsvDOdc2GKBIkKAjnpIm7UQYN5Hya0
Xt5Nw7TTM6Ozn+RUd0YXRJuvrzxT57i32K6wRMiMeCHTd132hUGsqk5XO4pXRASYTNKc+AAYvFZX
auDXyciMJaS3QR4yP3AWp1AKywnIUKJ6fVuIjdLotIFSo99nMOvwsZDkI5JvMbp6LVXkDy8hJ4T3
FFx34FxLSZcu0LShojDrJWmF6VMX+UfNB3cCL1dscwQ71iSY5m9ZzqlC6jaLHEL6lRdLGFWUFgFh
q1DUch33qhg9SKfBqxdPzwfFj52NA8nruUWc5yz5lbOJaoELE+Iva7oY7wRcBKeg+c/QFrQh5hDy
z3nhjV3lWtwrHjdy+jLVSvIb+nF6pxN2ezwyM33aKpJqSyvn9L1NTG3amgk6UE2WVUbRl2MkV5Xi
0fPVDk5vd5ErzREI90Tr5+3lfXcsA07VzAWi4bk4oZSf9KTgv3tGUXXfK6wRUXYwgEN3ClIo/8NY
M4qCp+7MRVxkEYUUYwI48F2llg2/Ox8yNfKlaqf/KASaYytn5r3VQz8CSRPqOoAEFvtIiXVnqqmj
euhxO3f6qIU7Pc6bvdPI0zda/ZNb1VP0+eOfCD4ENNDfLbysWxWlLoSoJ8WDDEjaESTyfaZWabah
7UL/9H8YbO5hgNenXLrcn21jl0gIGqpXJAijnGRI3TvNlmAjRFJqrEznO6GcwgzoOJNHJxFoMZ1F
b4u+x17Vw3E3drYJ1CuZd7ajfq+qXtqKLurWjOPfW0HSTUIA6cesVHx5/qYQbY9CSjXPkuxqG1mF
hq+VZcdbJaanq9SatWdLKysB6J0TAYiMQhIXJI2FZTtstGqBCbJO/IlK9RvXdqr8oJTS3HHJ6frz
7SV8Z1ahBnEZI8BjA3SYf8w/IQb51s6ZRpPyalSnxz7v/pQNKqSINloy+zPR1oRP35lTBkRoZj4S
JLCLZbRsHOUiSlqeqZWy+NU1ndPfUYI0xIE97VP8VmFfbNFBCqYVVbv3hib3sKAoAe9nZi+/FevJ
WOCSqXmSJZVPYLey5GBp6N8cgKwl33kg9flmQkH/f8h7zJk+CleVUwkl4XJgM0jaPCSGe5NkJtsa
OQ78RaPJP0+BXXmySIt6e3tZ39tDs6QPaoK8DMBxXI4YoO4ga42melSNpadIs3x8KTHlTPaJOWXJ
ysS+05EzrflIzlgNcBrLNtiglBCidDl7mmoeg3boZObWylqqBrik3JOgRftOSXK3bzN09DUriB7D
UgruKacon25/+TVUbmZIAj7iD/+CinD56baWBkmjYIEaBSZrXXStpqNpPUSfinoaTtwq7bGJx/Is
RrP30eYeuq1ZDvVvUJOUrOMU2WwbHY8V3b3rDIoSM3UNnk2kaoSwy5+l4KsrLKOtn3yYIOhi+yVp
BVCtB/A/lIMRZH9JZlvOaIQGu3Lv/Y2NlykNm4/H7Ez44dQtxSHAsCUhztItm778o0gj+PvQMB6q
PLQOoZJkn/I673atGumuKQLsCo24Wwk014fPVqHj03Ga6Z086C6/n8o4zKzcHp5IaGKxGSIQcAPV
kedWMWN0xdQMG/cKuZGVO+o6wLEfqc0CZqLBBffgcty8bNMudsr+afS17s9kO+0RRlAjfQa8zxVs
6IEVfPimAl9K8YqkfLYAWRYs9TGrA6ySbC8LlENYJ6qKnTGunIaW2Z+yqfJ/3N7y14d9fkailoIG
AHfA39P5TwwPp6hHAl62PN7JxZ+u6wzKo6b/pYcq+XJ7qOvThbwI8B7yJ5mB2MqX06lnAZdtntSP
hsimI77t+VFUyKXvnD7z7/UUsSw86uVd2CZYhlV9oH42tDZE4N1Qoq+hNha/okQp2pUdfvUOgm8B
8hQtO9aZGLS4VdTar1oAL/VjJtTqz+DIA0wnWhlr0qRXu2kWw+EdicYKTOwrWnTrRLmu+GJ8hNNh
9wc9x6vS1Fue6Cj+5n+wuzX3t2d8bcTFhPux2SIDMIyPAp5Gs0FoKb3zg7Z5iEDDHKJIPdweb7mZ
OJ9zA2imKXNlUW+4XODKbCQoTVF2LnM9OXIta+dC8z0FcZC11s0yJP4dyubViqcrpb1l8yStshGf
nCw7R5ZPi0vPsAuy/bT4CoQWJqbdmj+UosjHTaIE2sqZWYajeWw6JwZkAd61VwYgojEGtRd2eh4G
WlJRWpmQADPbDUwa3TvYo9qfvM3sb7cnd7mYf0edwx+bFAX9ZTBK8kp3SilMkcaZ5JNa2F8UvQmB
2UwPfVYmK4f13W+kj0j/mtcAbdDLpcQAArNDo81QTuphxAU0i1R3BBvo70olqDdNGej38IY1sZJ9
XA/Mi4eXIykBjnIwzy8HrkI/jRJ9yM6xH473QVx8FqKaGlrIvnIXJUPkwdge7j46txYVfHJm7BvZ
u87igs06ufSNPMjPASa+mVukmtPs00gf+m1u+Bq8hB43+ttjvvehMweRqgh5JUjZyw/FzN5XYznK
zzjFYfubNs6drAEIDgCFP6EIkW7oi68Nen1CcewBYAnQn0NDy/Ny0CDsRtrtZX6ukCvaddGk6Agj
iukc17DbPhhYZ3kVaoxUmHiOgMNYZFNNFeECGRjOLlDyXpt7un7sppk8fLTCz0AOhC2IqxpNPoQu
Lr+q+j/OzqM5bqNbw78IVchhC0wihyI5pCRL2qBsWUbOjdD49fcBv40GwyJK12V7YVepB0D36RPe
YGhhPhSdt49DbpNQmuYLLOnBX+DHT8IV1Z8p1TNOZL2lpcSMidRofRRxhdOUsXa8fVrVzqEr2ZkY
OTK5NcYpoI+2sdz6o70tt5QdPNmCKl/tTo2plhsrurfP3br5kSii2dfCTo5xnjYb2fj6LnxbCjlV
F5wW7YX1TEhD8gjzahMkR1FZuyrSEf3SRbGR5KyD97IhMF+imwJiBQWi5Vf8lnRYzYgmGyrdWFXh
DBWZlb03Y9AeulYWB1uh0qi8cT6SIGxJk9w+HyvTDgOTS3HM/rxeGR5FoYf2gORlangHWxt72AXR
lrTQ1iqrja+jlNU3vfD2xDEN3QHNPsQ2IIiPA8j6Qnh7i7y9xfiWmfqbJMJvbxFlGqMujdbb06Ve
aCCjGURVLA+uJfp9IhBB+Hi9956KdhQ6HfiB0IVfbUOSuqY1AfPvu9lJD8kMV0of8y0lh/eeauFK
v+k1gghfraKGat2KInL37ezap4xuXOy3euns58qQe9tu4OD+4XPhvoC+yZKTLjj89ZRIdeawn4SW
HebBrT4JWzafMDNOdx+vcnOIwQeD00EIhFDFll/lRhF+6sLIgOk2s94Eqs0dOrVlundlU24sdYPV
XrDIhFtuMwi0VG2r/afYtaLgG5gduqhJv+SAFo+W12OkUyCd8cNEBeiZ+J/sjc7FCklUVvgk7M7+
FRVdD06StrC5sVfXl93yi8gJmb7yjpk3r56+nnOQECEWhujNFXeF0ZX3Ux2XOwRiGXfbs3YvmT9u
BLP3Xvnviy5b7fcDgt1DW0OOPtBpbw9Ca8NdiLxtMKSwif/869KEXnAHZBIkL9dLWSgszbiJZgcz
rhJyQihZMIaFLE+Dm5b1/2M1ADxv8DTYi+s+WB9mPb5nOaikLkEzuNU5KgH5VGcfEO1otlo0N0dy
gbaTHi1TdBDu6/J7AA0lRVFmhwZ5hkeVKiZQZ0hEaRFXhyJ1xo3N8t53w5uEJ6MlxBW7BKLfvltk
peFg6twC0mx0WqfjtDcSp9w1EVnZx9/t5iaiw4XCBn8tJT5I1uul9NjUo9Ibwr2J9K/7BZUuszhZ
WVy1d7iMOkaASWqIFjKpI5jEoUGRcSP6vPOwtgl2hCt3EYdYM1BVTaAXnvbKXg9H69+wtbGYmgqj
fsYXpqo2IsM7X9JGmZX2MORDgB/G9eOq0TxyL6lkElk12QhfJKABhVPHwAbpkHsUUu1c/+ltj3QV
JRpIXA4Haf2qlEDeWND47vKDxFksQDNO7OpR7w8zKuvP7Nl+J6I2Duas3rJQXH9dqtH/nRIKUmaP
6zG5CG1ArLPRnwtwJ/NxAbwgKmJ0jyjYD3IHI6fzkAgq2nOaxTR0Pt5b6y+71MKLCO7ir4uazNqf
YzE9cEJITGe1cN0W50av+QngytgPvbYlHrns09+bdG9r0SGEP07hDSXq+sMmiddlBQLGyOsOerxv
h8LE6DSUDXYOiS52XpOl6YtrR+OdQDPDeSBl8KLjxw+8DvL8CDAWDBIIgPRP13mqEStoZnspCt6q
U51CT48uXirdl7TuvMs8KeKAJv2WvdB6S7MShCS6o8vmcmlTXj+54NfMCGRO57hRp/ZXV2Verh48
hFTFXkm1WfxdEkbi548fdWvV5f//FqLcDJ0ApkjjeWzTOfuqYbxq7UZJa+Av04a7ElBWj58/XvN2
PzHpBGTxpioPfG/1jVWlsga9y+W5VLrZ3ZdGMgw7YNuZ5rtJN26BO955RLheZHtvGGiq/etHHGpE
CXBnkmfg4fZxsET0JTO5t5FkjzGskmmylSLd7h9Ak/j20NTBohx06vWKCnKljRvjZqDNRArf0gSW
K00ntDs1UhX7NHAdPArd9jaGZjcjCPYQCRl2QW8OZAw+rhcGz9FaYSLHs4g05Yvbhj1OlkXiaLt2
Lp91t3FO2gBc7DnsQjs9IIyvfQkVy8nvUjMSW2SZ26i16E4tkuEQrHgZqxrFQxSjKod4OjdpH30H
tx3dZ5X6q0cc6ZVD5TwxkUlfuK6ajYB1G0SWlJGBLIcJZMjawGRO+6JrlGY8h1M5HfTEiHYR4jBf
a0toD2Ucp5dxoOtlhnP3hGJ60W6s/+6DM+lg2LCAOL3VRREOg9ZaDp+BvtYAZMH2Wtr6Ay6b0dDa
c4DTRf61MZr8ly276uvHp+udzQeNDbkbMnSAgGst05hWXh9OPHwez8oecFz2qfUm3fF7OYjdaIkO
joLabpT2764KB2yZ70G4XWfqE5MA5kmYHsRVnOyl6cizA1hip6tZ3aLgLMojMXMLnnwz02HDM0tc
5m5IDdFeWp20TFNjS0DyOLsheALpTerOatIEnV079p6LcMILoJow/8usJ2XJ/DRQ8sf/xwtfLGuw
lOO966uvzdyFqMlc/qzE4fA36sc/4liNMfJsC+UljJPmRSixd/h40SV1vL4neXD0qpY6ZEEFrhZV
ZSJmTbgTF35rHxWoDTUarHH478fLvPdZSStRI2WMyutdvV/0Q5ehGLYoGsb2RC9HZr6rKmodoDDs
RIHRZdqThP1Y/2HqvHxY2onuEs+YZqyPsCmxdM+Sgl3s1PUBE9jweWzaz2VXlBs7973DyjooipCp
g3NY3vRvNyAlotrr3TCdF3TX566R8oteZe5JiXJ9PDiO7J8ivfWovQChbgTsd25C7no4E4ufBZzq
1VcMZ+g39GzlWWdc7HOAxrM+pFV7b8yatsV8ficq0p0lIBg0TEF1ra569BncOcJS56y1g04NUhu7
2BT6HSV2fxyS4l+kxI3/7Cn9bBpp/fOPN9JbE5yhJ7AcJIKu37JNET8PmjOfMSyR4YGcsi9VP8FC
Kwom2XvxQzkkvbpzxmT+U7sQ9hJaogAAUHdeoLurW7E30i51s2k+o0LQv2rSK+uAYiUbjuYsk7Mr
XBoMbQovVhUK2O80GcotbYQbmuHbjyBZWkprWFjrt9/jrzzmrcKn9lx8ktXSs5RdZFhD96nUk7kM
RkViy4pWj+6UQTQ7kXpXzlpa7+hC2DoqaSkmy+YyHv+hotOP51mSV7teHx112Li/3gku0DIZJkIt
Bte0TiPmxvUgZOvTGYlB+c01QzNw1Cbd0hN8JzFbzC3IBTl8JIOrPTEgRWGhtC/P9BdS/NNmTLJN
o/d6P7SLtDxOVr8lY/DOGXCZsZGYgYelG7BKSUQW1Wmqy/mMfJgOcaRF0mtOHfURsd7qydQdO/cn
zW3dU6sa8WNaN5a5+/gkvBNvQExjpfTmW0rr+PokmAWuQcJK1XM1OprwJThj65MnAP4GamrVz2kk
zDhwKzffJQMHYyOwvpcjLgGVdHiRVaHIul4fZEeSh0mpnl0jGo9xWvTfkHVAmA8tvmmf2BWEGiuV
XXhyx6FPDiM0K+mDnVHhw2Zyo/5474M4cAQJvdQ/1AXXv4Y7b6q0IlbPKYicoGs9876rZexrtV7s
Jxsv70lXoK1jEP0UGk20cY2+c78h/E5zkSb60n5eLR+PDrqkoYbHpzScn0U/Ow/MduJ7BIG0KiBH
jqudLRckz8ebYLX16XnRF1rGdKAw326d68fOQWK3lazTl6Fvouc6SYGYMSQrMn9K6kOvme0Wb+Ft
IvZbxvC2JCeabglYkCUzvF5yBA9NWlyZlyyZI80vFVhxQWy78XCK9CzT8LG18sNs1KNxgNy8+MBR
9HviL64ipX6o3cYrj5GIqua+NzHDeezRG35uw1CfX/nleuJTUhdz7CsVPMB/JfiuMvMzOS3ZWFgw
pkOQqeVMb7zKdZOYVjTNPEgZ4CHBIxCurh/MWbqZDS/spZDhaGC7nnvoBbqD9QvlyeRCk8D0m1l1
umPa2OXnvo7zHFKD6nyRYVkgulJYXz/+uqtdtfwiQAOENAZQQLDW/QMI5U6j5LP+khKjX4zCUU5c
rXO41xvTOqXZED4Mc7ulIHKzpxZmCK/BW6xvUI5exbbZM5pQjRgZNqESumc5GMVD2BTVXq8aLzuN
rdJvXOqr9IXn1BefSMpZHM2XgHL95mOlr9x+iuRLPykFqZNSvTiJli7zvK2+0O0rXeTtSB5AuEBG
WqOWoygGfz160Sue5e1f1ah/H+l9nUvkCAu/D2Hj2kqd/llqyPPx9RYEIY0ZIExrTBG2TqKLRBO+
JJ0Rnb0ud2lONxXeCaH1aDcOdq6lzHKf3b0lKnj7apeMmxEwQQJA+Hq+PetTNWV5H79W+ZicmD7n
ia8NbfQUtlq7NeaDyciXugoO6AizXbnsUZla9u71l6zYzLObJ85LBzSrvZQj/VW/6uasGPeeXpjd
L9UZw+EzVF8o5EOkFffhhH4aVU7Vo6VKUeBhm9kJoZUHW6+Vf92myZJDlyTF80g6ER6MXuqtP6N3
Xfha30zxPXILnZH7JEzC9btexN39MMZhQyPXQvUrMGlo3o0j9M9nhf5C/1NLXC9/zCy3UYsgzkxt
esIO1c19oRi1eerHrkx8OMjN17pIii8oUcZ54CYLeXIOh2jeR73a/NQICNmushGVD2TaGQNwvzJ7
xI3IDXdp1qkodsZl+8vtALH5tMJq8YmqWfmeWubQP2rZ1H2N20r55pZ99zOfNSPdRxMiJLZVkClF
AyXpg2r01gtT0/nnWMrmNS5aCOzZILHoE9NU5X4CEQYHKhnFn0ZDT0J/VHOZ3osirV76UOvFXVl2
M6NrHQ1UTGYT9z6SuHf42AzMagC8dyz26CDM0cmRUgUTlUzN12bSFO/YR13930jOy6nIF6nP3FXH
+LXUolr51aJBVz1L5Ph29Gyq6WB5aaWew1zYD1Fq5IrPBEj8xz+mfhGzM/707GE09kg5JaVP1jR8
UUbZ6H8xkyrvwfHq5n1oCcPdJ2PY4xoWa/13g3sNPWO6Tp2PQiEQBhykOsOvU5nEu47/bu90mlV9
6utZVdmPMsdW1FdVqXvP7lSZGNyplWwfTBHpyRerS4sGKyGrmoIOHFR+mujsZH4cl5iMWLCxT21V
FlrAQKtC7LHqU/NoJUXRgw+ZJiuwYWkOXx2rycJ7N9UGfdjPUGnnLFBqjNp/FLo+ALNoovJr78gw
2y1uoMdBurHxOlVZZ/qGnrfpITXsRXSP32n4sI7iMFD0EE1BJhzuN0BInv0TvPgEdHssxZcmMr00
EHrqpGcaVmW1k0KT5gNWjUV1hwlZ8ncPJtQ+VHAFFgiU0Q/VbqjH9CeKOvFfkdE3PwrMFFufkrs8
jF7sWY9pErmfRDs75b4JIcx9q1pMDHYgxaTjz3odIrbI/seiU3oy+WsIe+tfgr/oLr01To+9ktHw
rGNcdtlLDZuwsNE08ZMKWYocpJ36nAk8E8n5Ett+ccNGix5ygfDf2A6eesojptDmTi8yRjDINMWN
3HeoDCdPZmtM08ETqCd+qYbJ9ISvo5gz+vxUibSGXUROF1gxnG40DMe88kOGJsOpTthsnBss7PcO
FgU9ljOzYX1K41Z8a8ux/zkbjfZvrrG5A9x4zOkBwHz3Az39KXnAFiyt7iZZ1jsLEL/tY843OXcZ
ToHFHRBIhUFwVSbfrJ7mAXMpV5inJu91O9D7VP/ZmGIKT1nde4jFFS1CZRB/cB3X4qFp7ybFyq1A
zcfCvMReU9sBiM4RM/RODtn9IJpofk17yAknvC6FuSPRVLIjbu2F5euitr5O7EcrqF1ui1Mmlekf
pCAWq4oCBAeWHQnMMbVGjXrHuNKYiA1OFO/UAYm/OyXu0wUdHpYmb1BPURZOAX08YJOSaDsBuuXR
mSfkLncpPNzkQMpmv06TmdffaE0n+FxYWLEy8nMaY/4+8+dLBgl6fChJIKwvwqA7/GkIy3RknO6W
7XEq7L7yzUi3v45hY5V+aLbtp5632lu7RvZTdjbqWJsP+lC78GwVLS0Ok2XV+7TTkzzIzLIQgdvO
qf3i2X1DYPbS2LSDCfeheoc/NqyYspLenj9Ab452BVI3k8n4C+JM+QXGbdefBo8PhH6VdKZT1ICo
99WkwmOwdKzu73rAPeMRdJkzkEu1uR5IozbieylUhWl1LGBk75qprnRaYjJxLzGY9v/Qr05RH8wr
5ZfSYh557nvPavYNPK6t6uo2ByP7wjWIPIy0CM+F63u0SbUMRXytep07TfunEbDLA/QZnKCPK7RD
MAW8+zjVvFnwfy1H5lSQOyknVlk90sqp4mFw8qr1ZvKpGbF3HRPTuo/Lork3UnfYyLZv8zAgJqjz
AG2kQ0fad/2ApjGaSR5J4wVsTfTQxRYNCuTdyufJkt3LEKII6kdVvyX2cfOYC7IFEA0DSHpljFWu
l53brtAxVTNe0Ncl25jj+EAUdJEXm4tH265eP36r7z0l6TvYIHBxt7USovmyNPTOeFFcu/uBvCv6
52kEYN8tkO3vrbI7NY2ab9TCq84A6aYD0AWWFcSgxVZ49S2resi1dIjzV6sng/Yjr8HcsCqGpy5x
heejX634orUz30JldMuGelWIsziwIYa7QJaoEGkpX7/hpKCpZBWD+wLx0ZLguatiN+leErSGFXe7
PjOTUzdPvRHgogSsfqQdutF2eucnMGJGRps6ZjFBX5UT09C109Bn5Suy3YovxwxZpFErMSmJGq++
t/sZ/K46onKKos0Q5Jk1bABtbrcZrREGRmAisU2kU3n9EhyZq0PWON0rmblxtEU44gHfaVgMI6n8
0ult+eXjjfY2oLhOvFkR4QIKRkaiiHutVsR5BXXjoXl1sc2c7rqxdO/ihnO+y+bMEbkPjtH+L8q8
5GlQGkW5X1C1O61UWxf/LMWq9naWZlaQJ9w8e6sxi1+a07a1j0YICCFsrzr1mCbt+OBIWO7Bxz//
9pzQSV7KTYoj5rhrondkOx3yKHH7Wmgw2chve6CQueb6iq0Oyt5Eun9HuGi3xEpudwoFLuM9Zqxo
D7Fnr9+a1wL9rYWoXw10XSkFvLYqjgIke4P0H0HXd5As1oNkkOO3MesbhBhnPB829ut6+kQ6x/AF
gBqNDSIi5hrXP8OpQKbUmRW+WlXZNkFc2oKLCpUqpO8VJaoOY5XYX8bZdT6bdg/+TzfG6knJYnOL
F3rbBFl+CncAEXmRJVzD3B2rFsi3DOErVP8RS1SzfHQRLwkSjnXna3mZHAClKqj2qOF38Mt5kEDd
/BFLuGf1IpG99W50nv1qY8OQR0tmQWczFTRvCJyGNboul8VnrY2sBzVp4u997sVmkFiyjIM06hLI
eDYdL2Q3wcdHGgVJ5hFaLL1W/xFDnR8/3qw3mwZbL+QpQcwu3woYz/XXykIPOT8tzj/jw4B0cwef
9W/R5eMPM56tByLvN2l1xqnqVVyCksraGkOsg8ubvgX5CXOQt6Hdcph+GzR5Ug+tvM/bi9Kg2XSf
hZBNn3GodbsTAkAz/bPaiu2NiLY+oSxKhoBoFMRydGXXNppQAZIizV33Gbzw/K8QVM3Hjv+qH3WV
C3VvT0XbH4yxaNqNO3R9m3GZLJ4rNr0LoGk30VztW2maihpfxnj0/glFYeOvs8D0U90b0YiZU+V7
bruKGXR2J7fM+NZtbgsYMY1OMgUyMebS684uiKi2VSwrulRlM/1NE9neIxFU1AEandn3HIH3o2dG
ygU3qtSfzKz/UuPyiHmHE231rm7iBL/FXhwLOA/4AzBkvP7yShOaHZie/KIVibx3aw2lhEhPT6A5
57MBC8Wmte5FYSDJc44hCuJfh3YOjdPHB+Cd37FoJC1gf+544AGrsJkmmtGPSmdf5KCWd/imF49m
OznUgXld/2wzV/vbMafu1Shd5RcNSrSlC2vjxrvdFsg6Yu6CfA6oSEri63fhZW4SpXjeXPqhDqvA
Lvu02lElqF9aFZIXI8m+7APTSUrbXxxmtoDztwdi0SKAusbEnn7X2g+pz2eRTiCsLsIwikumTcVh
dnov0MOyOubGqNzxirbuyeXF/h4MuRpRnV7Es9EQo6W3aq8BsTGGuoj6Syfm3vPtsPRqf8wt5Y7O
TroR527iDMvwbhe9JoBsYBWv3zCmOHqLiIx2cdW8j3zGYfQqii78L5nU8BAZpruRBawD6/JcKDgD
42e6a9woIHTF1I0p0JqLOc/eCXeC8pMdw219zJ1muGMfZ1+70LL29HAdTtiMhfD+45393iMT1cka
YXSjF7DaVCamkFWrNuplxh42PNDzGuRj1EfaISwTTbvLZTPmf8ZlXmotbJ0gQRtolgKOWC7A38J5
gvFT0WVSvVhRn6iBJebuRGulNwPVHRzjgS5S8Y2OYFgEZhXG/378xO+8c+Ir82TaxOjBrI+RLRrO
TNkaF+40TJoafE/+Qn1ZPWQCobYTt1d6LGO6VFMMVjWcsMT5+AfcbGlkAZfhFfhbTjEiwdePz7Ch
ViVuvJc5FWjSYsGgmHeofCp+64VRsrHF3urKqxNEzxpqvQVsEF2hGyuGLi51ekiedynxe5K7phks
e96Jyhwfqr4X1bHvMmyIizAWxm5KILX7lZVNyj9thdgdHethME59GY/7KPGS7NB7A/Zk/mDGXTUE
jVl3xVl0Uq2dvVVZ8aGuGcYGCBNTctYOfhe13sV7lPZn2fmoFldaHpB6SjtAzJ+WOBZPgx10k5tY
u8laKijhmeIpGaZUbMCQ1/TjZedBW6ECJ5Ywwl2jgbshERXTJPuSy4mW01BdUsOcTF+Ehbmr+pDa
KE5y59wnOGd3k4CiW9vl370by29epA3HhSi99aOWI7b6QOiPLhnG4vp+g5kFfz5YsZHNF62k2X1M
lKjFAV7Ri14LcrdUjrxwkGDJoDUerC+9UI4RUSx5SbUa1d6PN+dNkAd+CVrJhuevIh1pr0KgHMIY
mYNqvuh6Gec7p4rDXSInOQSOVlt7d+mOpRmuWH++7IJIpwNEzgP17PpM5HXk9CZadxenSlTrTrHb
xde7iulaN009KA9d5VWHrhFiY1D1zmFcKNkUJNxolO/L//8tFk2tBZS1j9ULliXZfzaOsbsYO+zh
kELiaTae8g3QtvrU8CBZkMJrQYavbjMuu9Kb50G9oDLffo86O0GUE7tIZvVNHu9SgbPmeQCGv4v7
2tH3TYQKn6mVaXunqZl8cFtHDs/JoNrfBj0zdL9R8Fnxp6hVd60tUrkfa6YRrz3AyTgQcZs4u8p1
mlOCzuLgV1ldejtzxJb8JNuBNnao4fPpy9jwkKv7+JPepCvA3YluDMYWUhXWTtdvVksNo2+RjrzU
qRfBNijswDYaKH6tYdQnWsx56ePG4/ynwILfytfe+axI6r695IWLs66hUIXzsg7aBpq6ALfomnqL
GwIOM0N7J800N167IR2Pk1Mb6ieaAeUnj/Zj7meUq+conl0cg/Ejs/axolgQkbthfMqy0t0ScX/n
+qUZuLRumNHeAn21yJrDuiQBaKWjftXLME2DrJv6oFCUvNy1bpv8aXEBekJdlFaAuS66iKvbB20J
FZ+xVr9g6zBHT30puy+xruRyNzmDJiiuVO27Vsg4ujOczvz68aa4vXzpUdGJ5N9cvTfkYykGo6bq
0i89zGQirGb9dEILzedSNU8KDPodjTLv0OX0xzvFnjf2xe3rRqZ1Qe5w9BazxCX6/XbaeUqT4Dob
l8V7EHxrDSYTcO0XL8cInFmDKeb9xw98uxFJXBeBANjCsE3X4+E81XsvVMCOhEmEg2TmmAwBcRR0
AjNp9OePF7sN3m/0uqXhy0u+UdiUclb1ri6ti0CS0X2cHKH8xywl3FFmqtMnqWbx50KIP09otOXS
4G/0Hmimr6IarzRVCvbaRUHZ7h9FcemWidFw7s1RR/T4z58ROvkCZUBDGrjG9SfEgsgeBViHS43J
NpylSVEu9hCqT3omozqIKYV2VddPG92A2wqQPbvMJ5Y7EQLVumGnxwkwoCo0L3U0e3MgzTjz275H
2B+TsQll0aL7t2MIS7tbSfbIOke4aHj694+f/v2fAeJqgceQsGuri1JB3xg/cce8DAbiP+pkZLCl
RxMwTlQqZ03E9r2NOtFPGSfuI/r1IV2ZZOu2vm0RMFEiuBLZOaYo1KyqBttqRNUAFuQjdH1zp0mm
4UdGTPiqE2+RSR/a2H6es8kuSQozBpneOM5LQInzE028Rl4+fi/vHGxIMRo0XtgLi7Xe9a4w0enE
/zszL02RJfdqm8QHAdRlnzpe9iDC+g8FsjjR4KUWaoyLAAm4SON6vTgl3c2sPnyeGy5mv2uL+i81
d1McCxG834ght0GTYoHzBc5uoUKub1IvhJlW63V20aa67J8EfCPjSOU47AxbiYt94yaDsyvjpvlu
23P+zVMHUCB/fO4oEBkiEbwhKt50bIUhLdhHsrpUfVf8w+/B1GQcEenJqsKdj2EY6WeAultmyDcf
ljjNbl8ESKgVadFev2iNS2mIRuZJqPZOJeKHWBbm4x3EoLo71ADlNh7zdj3GVmRci8oCBeK6OqzU
QsH0WA8vVTbF4Z0w+vIzxhpQF4FQdWKPLsm8AWV/d0leKOxPnQi6LsHLuQrBLbjepbNE3d9VmHkd
m9zxyl1tldN4VDHKyzbS/JuuN8d3Uc0EyEp/BZ3SVcyO7dz28qqIXnJNj2yABmrZfgO94M6fp25C
i7XtNK+71xsv/+TQCZB76UWyDApVLaa7RjRtsx9GO1Y2UuSbvc6cn3nawjOm83NbHMfSqim+vEvh
iP5L1o7FN4AQLrP4DgWyp6HJ1L+bMe7zSzkU5d4rnGSjHnvnc9DvBcK9IN5pjawSpEErGmQGJJ5m
qTLe61Gifw8rkJiuaKMMLaE8Mjf23PInXlUFPDNzO2pABBgXmOn1Hp9CT8mZMHqXIWxm5bzYa97l
tetymicg3WiE1+YuToo4C6gucAr9OHbepCjmwoNBwoQ0XQXrv4qduTYINHWa5CVuRJgexszJjzhj
RfHRGpotpYXbZ8UtbHlOWvk019cV+GCIpAzHJntJFUXc1bT9Ps9WY/ygov2G/lx6AIKKtzgDNyZS
Hz/n7d25fNNFuJHilptivbZRIYztlAprM33/GpazedRkpd6JEZPfxdMZnFeSBCJU2sgfy+S/CUTH
xmF/5+CBj1201hanaWZxq4NX2lgfoZPpXIxugh3j14YQr8kUKdaTm0v66BrIk+kxod/cAgCblPBk
opg2+RqSKWUA81J/aEd9nje2/ds843oXMv2CTIMeCzT4mwSnFJVeDkg0kMVxte+FpljYtrW1M/h5
C2tqlyiuDI91HKn9meF+0gQCt5p9bLdRdHJrZQYHk45hGlAWpiCzqqn4S5Vo6t3jzqEg1R1JINQp
mNhDj1vef8ALh2fk9cz5ZWwIgYDG1abex7VI/9n48sv0ef1si2zJ4kOO1t1a/z9Ns1lzxMAJY2zS
7pPIcAIbMPedIMzQT0br8ThpJiMORtvnXOryODtt9gBBZEtM8SZHN3Hj4JAzR4Pxf0Nc6rl2HJuu
4kVmhlWcwtyIvmJBjdVcp47R4EMULyM/stv09eOX8M7CXGpM54HlLlIHq41n22FfhYSgi2e1mnpU
9Dz6loDjg8tjaFNAA2r4HEd/zIGnzUZGBnNnmSshV7E2picQwInKp+hFwFkpfFVqTQDKutFg92JM
9vFD3mamrIbStQmWmyIPFul1LHVRjinRCo1e+jyPfiEG1WVHgdKPeMJ6wLP2ElBCGZSprYiHQnRx
9QqKQKl3hpY1xq5TG2XjXL0Xdd6kcuimgYmmz3T9i5QIVkoz2PFLMpbOF5RO7ce+UhnRaAZ44Ews
xpR5Nt0VhYkLzqwME96HsTh+/GLe8FOrI/A2PqIFCuiA0v/6Z/RNDEpERN5lVPqyvjMTZXb9Ksx0
zNrAD837IqkGYGdJ1oI0HBzrW2R1IANrM0/701QpZfglNKQIfcXM5a8Joav46HqN86T3McqtGv7C
fj6oQxPgHVS+SmQ6rcA1pSUewQLJxO9Rf0SyNs5/ObjvgHPzSuOh9QBBH6LMSJNXV036OFDszgXT
aAHa2dVuhn8IPIHQvte0Nt9bfYSdMOKviQzCJnW1I4Z3yrHPEZfwrRBCMY0tNfR2TIir5Geqxc2p
BeCF22QqjTToBva9rydd5x7YsR0OCa7MtHPvjalK31uWyOKkg3wQKIWMu77CDv5ehV9l/G1YuSnv
O2Hqco+Pgo29duxW4LeTZn4yMRf6UXulhn5Glm6pcr+zh7i2aBzCBwdaAwHq+uNhBlCOUhrNS5il
QjukMnZh/IMYD4nNhsTZq8viPUdL088gDDEKt4YqT160aRTZ7uOdRF7Aar9tJWYWREGAPkxvuE+h
uF7/mpqNjKp1pfyw8qS2jspiNp6h8C4b+x4XXSfaN4PpRYFj14r2CXB4t/Ps0pN7K6xwFDZixyzg
MUbuDzWOFW0XehLte6+Ugxs0iV3Hh1SJ2/KFIRG11VjRprJ6eIEPaDoCaRLCG8sjZhBa+VdnUnic
27A25+YJAEvdiE84/BbEtBS11Dn1xuqUVT2gUnU554XfMrcdjk6bt/dqStHut/mkJezfaPxUUuK7
GIP36T92F7PFKrRQPqML46i7ThnkocqdvOH1y2k4iULJwmOVIsgQTHlUPVR53qTpocdnuL+f3LkF
ezkaMrQfMVTOf2Z97w4MZkMyZ8dQyuRvaQK09Lssd9IgLzILPyQtV8z0YOdjmLyafMfvnuSVncuw
b52goWeafqobQJr9LlPMvrJ8YTWWgj5D6PxwkgSNeIOM/YnpeA9BLkT+E/J4lEb7zpO5eceQRat3
Qu8KuacVOtZ7NylzgU/v5L0Ad9FrXx2tzjtioZqFPmdXesEUdUa7y2oO/wElgj65w09cvU/jdFZe
OvTu6DHAaS78GY/4+LPXjDXSFNDI/4+z89ptW2nb9hERYC+7pKrlOHHixHF2CNtrhW3YO4/+u+j1
A39ECSLybgfOaIZTnnIXe1O3slnfZ7JcUOyFmuh0CAEmcuSh8D1Yp07PFcsL1NrPKPP7MWjdcbB/
aD7n/WQBaC8h1Jp6+0BjCS8FVZmSO7XVtQwuS2QM94giDw8yykvQARD6c9y0nKrgWHbqgG8bwCID
ViQkub3UOlb8SeayMx+o/CGsqEvVNB2AByIe3NhhuTHSKcvRlxikU9QaVHg6GdfXXwHxDuhFmgdv
xDzW6JVmXnzhkZ1XDemHYavnaohCRlMJ8WDl/fRPMDVhe/RRvKG8GIMN1xJXyJVvqW4BE8f2GjSy
xn0Q+kP6MPWypAhXS3C6LjZSGobBJzprsv+kcLu1xxLFI+WTLmPndcSFvBqwBWzLLH0K0lQKAIND
B3lVOrPMPteyJZp8UzeYP28BGRZt4VppJMc/fADRoQoisLZy+LB9lBrf5GwYzFOax/J4tMo8yOfL
2+o8jl7bPMm2pGbBTp2o1QdeH0lEgX1q6v5d35tDwamJggQWiNlR9GhcQQnCea58NcH2zxz99ljV
Zf4TOmIgfw/pTnydxjAN3Ip7IT5Gs6/orkll9V/fdqqTrgShtum1ZASb3EEffZpCaexfFRDKDcIP
cht/74vOeNAlDftro5UnpMGp9I4b2w7k6g4wvzPwZKhNtemQU5jcXs1T+WtcpvG/LZwzkM+yH/8c
HUk33UGK04kGZWzsJ8UOFVfGa+vNnDLtuYyrWGF7h0oFeXGij+kXGm0BR7LqGk1Q9O49FeR67AJ1
5GXi79WdwPh0cLt0ooRcj1P7bishGtx1IqVfwDI7thuauT0csk4uR7erqQO7hpXl6R1o97LeyWET
HnHo0NAaaZpRcp2xGRE/T6QYJeShtcGTBn1vA2OcpNKtdTNTNrpv5OFe02NVT7ahIaBCVBO6X8eO
JAfSSC2EY7xgY5G+z0paBYaVog43ZoW2yGcooU17RxPA1+8BSWJNt4vlSTfvosoPnw0Bh3Uj4BGE
O6NS9cyzysB4mlQl7jfSNFqd7Ro9D0zglja9Qg+drvxzAE27+Ym9mS28sOoQ4g5KeZ4d4FwJzL2h
FjvLN9VpW7RcUY95p3YHPOfV0DMqXwFJT799OtW98Fs8gsNimws/kX9WxDK/rZLC/fcgG8fdoNSZ
/N5YZqB6Rj2B9jXCQNR7o0CnRXYSh94zwbOx1Qa9LXYjuKLOK8wSXoyk2wZYsSQzC3dMEEE5CEsa
wk3m69Zz1oIwOvUNFPONLQy9PaLeOH4ZEXMDSzs1TXZfJYGwt4UZDeYxU3r2s5LmqumCR86rr3qU
RcW+KOzO3PpylsHpKixqtLTPTVXZYIsQKG9j2gr006QSYodrDLHA2H6uz8CyClhPhzej9XxCuOK5
jfsij/YI9OqStRFFOK2lIsuUj4ecFBQ8LtV0UnLEb84f8roKbANsXfwahI30NRZ63HziwKM5plCD
sDdGEJeAIYzOcD6nqZhA/stN2W2rYOIlJWYTv0yDosXRL7viSc+rsNuaBgZ8v/2e2EjfVIpoox8Y
IsvyLgo58cfIqep/UBMyBZvdTvPTZMp6d+CBzrSVyHtR12B2KHzyUEEmANxCofZ8dlWb2aOaFtbr
fOwpo5ROH921Uln1bo46Z7tSRllUrqCjgwQHWDunOZRKl15KVe/4rTMm02tM4Nwd8qARTyUMoBb2
tc+NiXTmhBkvG2bY5U0D6DfNWnuN03sxaagMSCeRx1HjAI29wGFrTaeYcmgqr74mosjlCf2pNM7s
nWCKf28HgotC2TxhOrszIm1OKDD6OV9fQC5xGDSF+sobk/2sxyY4Wajt/mqKaez2hYJb1u72iIvi
ESOaZJGgJMAnAFFcFsqSGOpPJxnhmyP00HAlq+gfUGVS7ht6TpugKGPXyguNOKpR/lJWhbHBSNFi
IJf7kG5fpHGZ0cv6WEnxG+DpofSS0YxeUjkccFAW4un2PI254vdnhM2eB3WK6gYx9kdp8Hxpg37K
4INH8usQO+MApEbJ2i+DVPfTydAGq9+Swk/yvcqhNDaZKuxfRZB1qmfCUBXeKIloEG6cxob4Fpba
qJl7qJRT9aDSP1AOUCdN5+tUEi5HbiwRfWWUobSw+DcaEcEmVO5GDTw2gBg5ImMtk2DrJ1OdPji2
SFNPjeQ82aqtqrwgItQrUB7KUgVvH0/qzsyKuL7L03AKn/SqMKovQGZz6vSTNrT5pkRpJCDHq2gT
QpCgXHQEcS3AHEU+Iouj4avS1lITHCS8xkT3ZKciNjXF3qDXVl26H6jseJvS4RjQ8MibDL0kPy66
+qs+8Zw8A6FKszcrrIx6LfNZbniAzwAvkQyidT6bii82fNQWcdRX/fhSSGOwRXlEchEpsuGSaW95
L6SVUuHyQpnB6FiQgHieobjwHM43QVOFg9JjwPIi5cTtO3NMgt2IdRh+cIYI9jJgho1qoyfgIkVX
Bm5t5om+vb0TL6ZMQxlxvRmjQNbHvXb+G8C8I+bjZOpLYALuteDFPuHABxw/l3We/y6V14q0y+SS
WQOEoB89oyLpxWjnIyaF0qJDVasvFsVXL2oo/QtwLBACfEoPvTnt6yBXvCxqfkiRFJ9I7gPPLsVf
Wv9Rn5ux5jO/ZPbEAJB9/jtSI0x5K4T24jdRdJSBam71rhrhxSG50TZtf7i90svC8DwgfKmZOEWB
hubMYncBAGl7ozf1lzF26n8gsJgPELZi89T55J9u1NIi2jRNgmN9TtJAullRymwhBE4b1BtUe5dJ
nb9ST1sUDf/7UeCvwYxQNL/QKQjgYrQt5bYXKwRQpGYZELC8bOGRdVn/CyPxydpNeMXKzyurMS/v
2Q3IaoBDmxG/ULt0bfF4Aw+FocyV/BKGtv/DNocq3VR6XRxKYIqovKNyPaFuGYcvCbTQ57nkvHUK
sCsrQcSVAwBQlSzzA6EDIv58G+hOBJKxH4yXtsaJMa5UIKFOaDYEZKVFAIir4V+qos1rjqOWRrGH
J5SGzuIJrwtJlqZBNl/guP6Oez0/yToOnl4KhHBjDV3zY+4Wfbm94FfmCQeGpjZtEfKhC0UhhfKA
jO3LSzf08kGXQ+qC/TQNXylT6oBk1jlAV643ZMSBPVGLpKV8wUQi3hUdYJWXrKqnapthH3oyzR6c
c2Ip/oPp603iabHR9V6BWbknU+haAXUs44l5pZkqzRgajWy3xRlvtbKRRc2k5awRe1oRNDwdhhpI
eDYyyi4uYk7ZZhyMbOW0X9TQ5qERaQUTRCcWpM78Pf5AIs2ewzaWKPZLhFpb/ynO2BFfQ6EbwLwT
Q223M0u/eqgVX/NGs7WRjCWb7um5K+FDjvtIeEzjXjp0lPWn3xVvbBu5cmPCVqprSxneB71v0AhA
2U75OrW9YyPNMAWPMjgMe/O3e4dqIOBV3K8BjWJadD4XYNStZOWCZQQV4MZG28RuCJsa2RonSR6U
lvLO7REv9w4j0sazkBdBwl9dPBJmoPtKA0flpeulFm9qqfmJtuy4a8I0vXOEqhxqTR73QM2MveAh
XbkUlkE2MAjq+KDICNLm87IYXs5ReCBPNV8czIr2qp03myB0hl2AhOTu9kyXDQ1uAwbjSNI1pBlK
1fl8cUMqmxiHF+aL2VcombRGOxwbJD1CNy9Nvdl0diuoKLXKJ8vJM+fQcNy2KtV5x6U6m/+lwO9/
P4dniq4NmHK0Xc5/TtL4eidGxXwpR7V7DE2/pGE3ip0VFgpc+0jeW0JfUwW9st4fC44BGDYpoE/O
Bx1s2AGULMwXQkQL8rvcv8WWFVNu8XP91+0Fvz4W/TEoR2j0L3NiyrUainaJ+YJdefyjHxEPyNQx
PtZYCa1828vrZ/62M4aKF392NzufVukYmSTx5SFzdY0LktZyO1rC3pjkx8gIJLTs2nSnGsEaxOH6
wOgBfbiiY9V6PnCoUZ/RoQG8SH3tgPnvsoMFksLNYGC6RZuD7Khefbp1K/ftR5/i/FWH8sqgpG/E
lPQVzwc2UEXD5rwUv/TBsIqnLg0dxdXsQPmuya0saMDEtrEbU7jyuzLVS2vD3kqUTWwWfXpCc7dh
w/cFFd26QztGk8CTrlwtVw4c/JMZHAtbHu1VY/HiR0grAGkaYHgWzS/fR2Lf6OLQ04RQN0kAPaGn
9O7pNWKLZYAVNG18Z4++9ZrQ2eVGxAEaCMqMQ5FBHC4epyaS6zYMO/sFvZDwTmm64UtddtLr2BvS
WiXoMsyDZgpIla4w6gPICp5/l1ETRWqSgb0kdANOvqJVRx+BAjp5svRjUhoQbkO1dqrnU3u+GejZ
fKC0SXax7lkMGk+BJSazi35VqkYjIU6clxbznpqkSm83RdUO/9w+2tcGBGMNtwHVW2oJi91HtakP
A12Of3W1MT6rvlpvnUqlFZ4o48+2kddQB9e+IPHFjGCbK2zLGLYQsVW0lhX8KiO7ML+hUacWHtWY
WkZhWMYTuaBMKQn1H5za/VOlpSE9G6tRwFjY/rYz6yTe233Uip3RN5BsC2SNVpbkyocHUehwj8/G
kgQliw/vDJiA+LX9giZKsckNAq94aAS1lKR/xyUEtH4Y88Dc/hBXFgbYhw0FjNzKvpDokmpRTtpo
Mqo2RccUY/D7yRmMn7KE3uhKQnl517G3iO3ATwEMMD70u/4ItDASRstKm+JfshXFXglnaZ9WNIsz
wveTGcrt11FpCw/Tz2Hler+cJaOhTgeTRkM6dmmiWqApXPfoUfyaptzSXCVOkCqtsxBz6lQPV2Kw
D8W489PEaDO1ZE4eaUctvqSUoQs7Ykj/Kwfao3pZg5iLV6ArU36RYitrtkJLi37TDLqM9FLetcHv
oUuGzwX9UN81VF/+DfHYtk5j0aFLFArHjp+Spmaf/uXHJ5dyQKijlDHblyzTG8wXTKvxm/AtGnl0
vLytoBnpyuhvbb9pnm4PdvH150jFBtZEO0hGL3Xx0qHCVhl97IRvyP8k952ZiL2dpvSsWR63yyXt
e2VG91rdVSsh4sVdM5eJKCAQnwKrA6x9frDCDI23FMzfa8z78EqJbjp1XTE8FgJOdWwm1sqRuj4e
SqDE4VSnLopFmaUh/ZWorz46zwdVONJzN2QCY6h21pVRZLFSnbo2IBkMOHQaJbNe+vkELR91vcgf
9NdRLuzXqRvMLxmA0g04zWyjdfrfOhqBxQQyhcDeLA/EFr8QaVTksGoNVXq306o1N3lfwlySweUf
Kx9fzZNWhaJ7E2DRIQeHGLfmiA+agOsybUT9NNImZKkOqTKM9cq3Jh5fPmVw9SEGkJLgHXUZ19Ry
EFfNkHbvdOhDCYE2pw6JpGpRR5bXD5lt+Pc2tZt9INkCtEhFL4EWXU1yJ8VG6DwUgZpu9MrOrA2c
mLR/aIrWjpBu0uX6UGVWnyGoFeDRIrIhk+/IkBXjMNUR0jLVqMjdrgepJv2EnjhoHoVKTWxtZAHf
NWIF5MyKhui8x9om+5qItDZB2QAqHOOtWWhVWboZXdzv9FIlaI5hY71oBonxJ0WP9Bfyk1i8TzoC
0NvYyUToAR4Qb2HTWJFbZJb9LBU4Ou2doAwoGXTDGH4p1YpSRVNo/KlnyCQj/gaADrjtPDCN6KsV
x+1Xv6n84QCsKP2mBxrCH1DZ9GiDnjEtOSkZitOoNurT5OD+8GtMJ5wA8iRJ488ddgAn0wqAFE10
9wQ6Lr2Zfq/1AfkJe6hzGzhzbUn9pja1+N4pBt9GhsbWWtcKpKrZQn9CelKNCsx8aYCF5b91SuXI
q0ulop4/qTnyo/2k0zCPEnFvj2Cq+HyO/92w2jrb1Uo+mq5hJvrzaPdAoCOIRPUeqUnp3k/TwfGi
3sqrJ7McQ7nftnpZJNnW9A3LCg85wFp7N7Sx8hNFR1l/T0KYaLsopcq7c0pJ+61H/pSnyEPaDgVz
sx8jY81e6eNd//O1IHGeSUlADWlnzG7q56dX2JEQkZM7dFKM8NHqnO6zbxfjpsPq8zjKCNS7fkEq
klaFfoSw/AqNSDr85d0819Tges5ecvZ8V57/Bph5cpQW8vjOPdWgfNq3uwjRwt2c2rsVXcsNch/l
Ro76NTeri1cBiVc4G3BF6HtCQlsUF3MTZiLCo/o/Zi+n1U5taynYQLZRHuld5t+xzhG4ulKCzZ09
mnzJKsvgon5B9CNDm2EFFAsY1eJZGtMhMtI0C34342AGjxpC6j+lXpmIBtPqcx9mcXzC6LnaxmGb
fueJHFfChYu4D501Chh00zA7pf28WHtauahDSU3yRo6h7CM71YNNkSHd5XaS9SBlU2HTXXeKNTmH
5atBSZNyKlE/cT+35bLMKOyyGYpKNt9GCcRCOeFOVGDAsBd6NnxFWs5cC//0xc1MJxZetTn3LwCF
0sI432Qt4pi2bw3OG4w/NPShzwoAjAQKf8cjhtHLWoIqpyQ9p7fOYhxZkoqJp955o1wVuUiBdE9G
HqT/gsIxlL986z8O7xzUEkIhsLuUbVbxyRsjtfffUEicDnE9NXegsWWEOGTwSV21JnB2kRJ/DGiR
hsJ5wlpq6QNUdVC/LWKKt7Rs1Wrjm0BHIyK872HTjXf9aOugwOPkvR8C/181nPrPwsjk1DVS2d79
3aXx30/5kGuaker28uLC6HKYms55Kxy7NY9O12WV27WTDXii71SOsVJOtB/z+FFpx+Dx9uiXu2mm
If3/0ec44I9kwhhy3WgnxX8roQdsAKqOGHmE9uqKXx4TxsHdgstprkEsPR9GTR169MdYcKEm33Sn
UnbosBp7nsb+ZEbOtNLmuTYeOBINQAihKhnE+bzyDoCu44z229Ab2pOaDvbGGcceZ2lH/wXXZ02U
YpkazV8RiwQiY86LCRf3fLyuNAd5SAPnDYUz44s6VMFLFtrDcYKanazkG9fmRiedUoNNekT0eD5W
UhERVmrEWGFnDfu8NQUUm8ieXElICLMj3qd9/+ttAuwEPg9cHpTOlssJYb+3pTj33yTkiAOvpnsV
7OSEp3xlbsuHjHVkoPmj0amkUbtI+oqUQoZeTP5bLRe5l2e+84oMvbRFV8A/qNUovDL3q6c4Rsn4
9hSvfME5y5gF3GhRUb05X1W16adILyvnTQEH7uwneYoTF87NtJUHoHArhcPlc/UxT50E3qAmS8ax
eLDNSG2gSAXSm9AlHSVUdRyFW6tm+O4XkuABb2bTbMf/eXuSV7YO9+tsgULVCKGe+d//OO5DqJtU
mA2W16+CdzwMuwOp4nCUhgjFQNTxVj7ntfFUeKwzMWgecw4b/hiPZmAlFLRh3mZ8xJ00dGDMUbEW
WySq43udVVhrt1/7jOpcfcNGB1/5pcgZbafY8X1FegvKKQw2tpnMuswmRKMsjNe4X1duT8YiU+Lo
f/S/zqcnjD6si7Dz3zK9QJ0KgBjgJAVl15X38dpu4ckn35+5Luayyux0VQmbxfLfLISjjpPaj9sE
gv8dfWv/3iongYDX5B9u75Vrgxq8yBS1dTo1S+LokPs5khNt8C6RKXi6qPqt8DPzEIZKeWiLVv9U
qKuCVZeDQiaimImeEI8Et+n5iqIrL0c+RsLvbRTWmpcaZUeHKGibnT0E5X2mVqhlhcA8N7cne/kl
ZxITwQd1LUSAlioxVKyrIQgtzkTSaJVb8iHIHSgZ/b49zuX25ALlqWA5wdvQpz2fn9nGJsYbbfg+
9JZzr43p6Ma9ZX7VVcnZ/v1QM6MBvAdhOT/4fKg0gLcht2HEUH16jz5T/BSmHThjJOf/+loBz6Nz
sSD/RAizjEmDsg5rKBbMytGyT6lUS4hwKxyFLry3UVXa3Z7ZlU2icqPI81vBXXZhm+MXGIpEbfRe
y7WBl+7Q/HQkTRxTJ45OvYSKTJ2i5HR70GWGwyLSQVFoW9LA4OJafDnwLVWmZ1BwZDrOe02N/Y2m
pxrK6on2QIW52SJNrf4A5DFsnQQ61O3hr20cQou5FMa2oQh3/jX9qBytUpOid6pz3ZFnMkYYLxNf
ramLjreHury0Cf6pZBtQSwGuL+MLI8cvZTLL9L0ehFZuZXhUyRe7yST1OxWqBqkRBI/WxHWuDUot
jINGHkdoszj4aYEYTUf4/670FVCwAMI0dSGk04YsPJgmaPO/niQpOjkr0pBkUctAI8OfuwL+lL9r
FaKHAGGRgSr6GlfEsdd/x5SJV178yw84v4I0pCj0UdRc1jMBBuFR2w7iHUmNaWfngfW9izTDq5Vu
WjPxuDIWpWjo5iAK5tfePt8shBF52PdF8i75dAqexqQi8/YdP5WOOdD9p9tLeTHaXHCBygXJfG7/
LpfSrtSg6LWoeR9yS/7ViLF10R0mc7ElrfsfxiIzAyExVxkohp3PDPRYgcpP1L5rMlr6jYynxZY3
EbJFLeEmcXtiF/cM+S+1We4zAHxo7CyWsdOjsSp9dXh3hrq+1/zI9MqiNz4PXXzsnHgbqVmycvbm
339WxgIthyAG+DSVY4D4zPn88sL2MxHgRSAnMuFLY2WlvMVe2lnJ+y6/GeV8mkhc1kjhwsU7H8dJ
urojT1PfG3oUvTuoZnAXogzYeALD2pW7a16n80nNKTaap4hQ8Bppi5dIqQ34J60j/hFGqwF+zIzv
CDjG3jQICwBolHmQypxtkKjZP7e/4OJWISVDUYc7hWiCeXJ9n08Tzg/FLrL9E2VhGGhunk2ifajw
sax3qW+DevHUwor837eHXUz4v2HpdKOAwRa9ALwNmpxFqoSwXiglGtSDUPtmj3LlKVJobgBnxtuK
qq6riWFNiXJZB52HJn1BWZhqFOoiy8TCkOkLxX1Nc8aQrMhr5aSNanCFlWI9ISEGgCruqGa9IA3Z
h/eBkluejEkJwDDNV6qVlsqyzvL/fo2jgzUnvKJFer7+eqbD6gLPecJEh1p6AucNalPo0mLpN2Nf
NVjddNW+73Xn2MYgIoG/0EfQwrWjfP2XaHOAR+xF93I+EH9kInk2BiAx+CVgSsvXsTWL1wFNSK+u
g+iAHqC2sSQzl1y7rcJkN0Vjfuc0mIwrPY4cK+dhca/8tyoze5+AE4DCMpQICXtjG8WDU5eOzcHA
t35L3D/BRdK64kFN5HwvQbcpd3+9K525aTwDUake2IsnVnDzZ0GcjyfoI7XsKbjOdV6C2Bzavqad
GYmX1crn2gactYl1BfzAyrwXl87HvHklALlRoKVav/gBmkRc1Y54YYejrO8KH9JbZffZTzu1lJXq
5ZUT6Mw3NmHpR2F6cfD1fKg6uBWYO1pScBprGiw2JxJlBMwEP6l1ruAsM8ZJ+li0mlbub6/01VMI
q5ljyE1OPrF4OaQs12sJlvWpU7rI6+CMPyhKkuSuTdX2bpDycgO3vfhspHr82A8ybgbGXNj4HxYc
hC9SPOQbVG0WCy7kvFSMet70utIDhkLzIihQ9MrgP65MefFwfXxbtCRmrQ1ovFTgz8+X1oZTS6lV
PgGuUR9LU6BRGNF/uL2w8w/+4yW5GGVxnwRlZRGjMQqMV+W5GYT/M4M2tFOw8tlSmrK/WZkvjpZZ
VhutTMfn28MvDy6td7Yo/yEID57pZa0Wi9TIgAc9ngionE8wU8qfSTnEiIKkQDHUAjVMt601fSV0
XM6akj9ZKdkH2AsYfctMPLXrCERRaJ00CIWxF8QSGv0aGcE+SWmrbmDuFDsjLcpvJWy/aiMSAtBP
t6e+PLvzb5h9WXnAZ0z18s5yFIB16AqAprDjzt405ljqG6WKex70pLbWapyXK03MhcQmysII2zDs
+XYSjjrEpQ94gw6u+J6mcekhW52ezMnpH0epVLdWZP9lG4I8mUFB0LLWfGayvPNBA7uNwZdk9olC
2OQ5hT1CR6ct/C3XQS5PwADr7e1VvTJNYLDE6RqgcWgBiwNaArJD/7/AodEfE0+GhfEYDnJ1MloJ
T4RKqvNvCtoAaxjcq8NyLQHLJ6cEY3E+0aSFfq4jvX0i0jSOivbRY4fJ/NiGrbpJs9HyRnpMa9fR
8o5gfSETwqub70SKBYs7AhkoU+4ihz1UmC1McigYzgYOdr5mEXRlszLQ3JKD3QYMcP73Px57vWr9
JoDaekot7MmzxGl3JXxdCgTT2pVwdSiTEBoV+Rk6sihY13mpR0ht2CdjasNPNeq7+KBhttGrQb6y
Wa4NxXumcPxAuJJtnc+qVunkxGXonOjAlZ8AwGDuofjGc99Za6ozy7h5/lJ0k4nCsTQhily8X7Ns
5CQhWXVqpaD7XE0Wx091/FPvB+GXuhic4+1zcG1nUEYFtvehA7lElg1KToPYqpRTHCXNT5Txk3df
hXt7e5Rr2x7mC5BzleQYmfrzBVSwOKdF06gn24Jw5I1pjVxKZTXGsaAO4u81w8/2HZ2UNajP/GX+
fLbm5cTPBz1RZOIpkM0/7I/9aPk1MOg20U6F2iiTG7IN7/Qp6g9kRorv2WOq7lNTHu/bMQ0lzzdQ
RlsJBZYB0cdPmEX5SfrmJVgERDnWSagWm+qpb0saDpNu5RsUZcSuSjFa8mxTFEQJcSSAoABQXhn9
2srPLY+5tEOXRV1s3Z7roNQBxcCnrZV7VB+rQ5dxQCJkUb6N6HAhAhAMm9uf+9qmmm/WedIfzavz
VW80POZi5BBOmtak6OfE0xtq6eXL7VEuYj1W1qKzQd6Ovg5qd4tbTc5yG9ZApJ4Am8d3WWCXW7Op
EVqXGuQ6297a5Y5UPJQBuCXRjBOCFpFj/7j9K64sMLgXSrBUs7gGlqwu1UDJeUod5TQYeqcH21TS
at2rEswf0CHQhgRxYKwnICDiG8oZ8W4Pf2V3WYgWIaKKww8I8/nq+mODR1rXgu6V9VPbB8GnKLWV
pyBvrF2Yt6LxxmlI/9UQqkPdos1WIv0rVxWYMZI6h1tx/hDnQ/Oe5PWYlPoJsZg6P0RtjkpTnajO
T60ejCLclk0vq8HKVXLlLrbQGaBdSKgLAmJx7fu4kMm92ugnhFSMrW9M9VeqH7Zr+5p5uL22Vy4P
8hhyGbyHYZUtUeXWJCivFYV6krQ4y3dNpfbmBvvfQofXLNCM9EISCuNzDwAu+lYGXXbM+sJZs5S+
cposjukMWqSvfrHOKSBFoiNHPZFoCCRmInBqtgWZZ2UrXfmeICL5kmiLUe1eHid77FW71iPt1ERO
8DtH2QOnYKOst0ENDK4NobTdXt8rR4dQBA4O5ecZUb3YQAiEcg+qiDV0vTy9ij5JPsHfe4y6wt4j
t9bfo7mUfrk95rVJcl5ANVMkmiVwzzetrnY0tdCIOYnadA523+murOTmVjFafUtinK/cv1fHo+XE
DiIBp/5xPl6sC6LXrtJOUQwi0fL1ATewCo0iLRV7Apj2eHt+V+4Diht0YWeEK521+ff8cR/A91Pj
dirMk/A7FRfeRgmcAebraLdbC9PdITj4tQMA0i+Alw67XsjpWnP2ysWMsjByXs4sforJ/eLVbRKk
E0JYxye71O0CokKqhMX3Pm0tQowKfNG9Ecddp24bJ87iJ2VqRnDztZpTwBY+ZMWVj3C50RDLo2X1
Eb/hQ7W4JLuys7VulEwuyaL8UnZZdwit0vxsFK04TFEg17hjRNnfv/xkazq1eR5g8PTLUu/gIOw8
Qq07ZUlQiG2AlvhdAgvVCzQ9eUyspHm068T5YWvZ/xB1MPbcGadBPnNiF59gAMZkm+zpUy8AVHuz
EkXiBm0OWlyadXTue7uJOo+qnwLdX5H6f2/vw8treq6lk2LNPIm5e3a+Dye1yZVI8vVTF3U5YlxZ
2u8BcwDKK2VNrMQblxf1PBhAZxic1FqWEMQmVnmA9cw4IS88bu04zHZJGVoHra+/Eff4Pxwj1j5n
Wpjtp7YDkXB7rleHZ42psupz5Wux1vRDCxrltX5ivPEe1p/klqnhY5OqjLDO/OIhbLU62/SWQN1J
r0m8Vzb41dU2OGmsAg+EudjgTqVHljVZRAFgQZ9GWXyt1R7m3zCs3S/XRkLomYBrRn3Skj3/rtWU
xyVybPpJKkNcqE3/PYh0ead3Q7gSXlzeZARVkCdNSrUzXHBxc/LKl5mkVcbJH5y6+IJKJ9j1HSoZ
6fAlDdugDzfVHGwojB+c8HpIf9z+rFenik7LDMMAGbnU/4y0JBbASI1TMvXaqRL18FUOcdsOS4RR
bg91+cQTSM1OUlCY4DEtsTMJnew27xzjJGHkUqIVqGnRNjC17Pn2OJevEUAWCkmU4wkmLkKJSdKb
Qi9KXIlgzewUe3jsar8LXZw6NBQ8p7X62bUlpGQ3qz6Qx13U/gMst+2yZTyoviNuj7VGEoYre3Yw
u6xY2TDXbvkPp2BqD7x9y+65VBYAciDsnXJbmD/MwOmrkzOZbfrPaA969QqTWXRuhZqevvLoXltW
LhjwyKADoXMvLgAbCQ8DkUPzVMkQfpE4QJCmyA3Dk1BZTFw8t9/+/jsSoc2QCBo8XK+LU6iVMMUD
2zzppV00B5RbROXqjQg+d1Xq9NuSfGFli147jjO6HrEkogoYfudDcoElWZPyKS3ofV5TTxiLT5Af
7uOowAvXaEYcg3xp+ja08hqn9Mr6ImCjcLnBLyCQWsT8aq5KWoQ8DuKVcPTDSUhbJMwRcikhoMmW
lq18zyvbFukYUJAQOwGyLa+eVpXzWpEZj6KucUQ+wb7v2jz91aO0sVLdvTY1QEn4Rs0re1HdtQaS
WB2EyWk0C20rd0Letr6qexNa6jsuizVL2KvjUXkkPAPpRUvq/DPGHVoDlk8BMmu68jjgsvgwmWnx
Nslj/ZAmXbDyNF9bSmrJiIiBZ+HumX/PH/FoZHUWmMDRPJVxlm3wQeNZjBXp+6CNkrHyCl60Gomz
eCx4hGegENCrxR5FgxWelBM4J78rDVQhI+kpteNpW2fluIuNqvKQfUy47sDubxRBTcrFMkh5piir
reQ2l8eFnzJ3/Ng+s1TW4oSaETE2fRCHd0PCvjuLw+dsNJRuO0WNOJrKqP3Q9RJ34spPstfbt8PS
m26ONzXaQXOhF8EbVBrOF12t7EDFYtQ5iUkFO59nWe2CeqtfoWBCWhj0tDvqTtpuJT+XWtfIrY42
mNPoYjPqnf2cVWH2GWfetXNMzL2IlVTUyKB5zQjj+RLhHTv/aUFZFEleSd02V1SRQxNOEs2jPNY0
XpgEoLpM+FNi042j9QjfUkUatRoHuodtLtX7TuqrbGNITvsdRoihbdsQHIDnaC15lSZyA61NpdLv
/ETzje1kRLHmDYPuP4dSQ5Urg+k1/Zj7PAelEJLk9YYfa6OHWZo6NF4cOybOkamuCgWhVr+FqIZy
zf9xdGbLcSpZFP0iIpiHV4YaNFvylWW/ELItMyaQQEKSX9+r+uVGR7TvtVQFmefss89ewmmJcAX4
x0IzbIvuB9OuefusbFc2pyHksr74LL3VSwpEPCjfLRYbVjcthRfpPYt7Er6aVMfzvH9t4+1DvoQH
YSNhCo5337/7/lw1j5o0V3WqDbfLT6SF8XiemnFort7kW8kHdtcovrCTwRAxXehnnC1N5FYu57Ex
9RynrqkScTfN/cZmWkvC1jW0J9KsSBoqnZcglnVTdJPaoBo1lQ5NGrSUAh+ytvmETNeZL/CZR49/
yDftdD1mF245Lv65ISNrl7gY44m0z7rClXt/aGSCs+svPfjzzhXk7GzHIC5ySuz+OgAX0P9hzdAi
G5x+Lgs3OUL/Y+nmo7s07C8OhadK0g/Wir7pZM1LGRer8ByRMf6pZD4TyLl825UDLLlEUPIerT1w
9CMMSDZF0yQ4xPxkaUEu8RYzj3xRYVibv4E1d80pbtumflwVW3AnCPb2+i2qht6cuzDieXPH2AwL
DamJ+vuAL7XS15rU7SQjc1fHHyvptfqLfSvtEMYZ0qLd9eEqlj+mZLQ85ft626Er9kU2fjbKLuHN
cjwj+z6N66EitzzypKfcTDNjq1htGUUb/YepvGSmw/W4jo9JTzIeIS/0X6TdemNlEVht1X78YMKB
8RrLe+t+cbtR88dMz0JgkzERCuvmsTRrND/e4taJHZ5CshacvJGDYy7k6DKX5ZfgvX+qvNvAPUtW
KPWkTWxHI3/Ygy/FHQ5p3zohlyvZF0lvbf45Olp3l8VEAqNuMmTWGFeSA6oV0hLWiAhyoZh5SUU6
LOUU3pGkpZPCMCQZr53qluTFmRqvDTNHOeSRbmVVLX+r0nQNUcdtuzjs8wi1LNluCDzP/ESG3Udo
lRYHEyQnPuKMPZK62TNnrJnX5SowDqin1mhTDBam7FQrK4k+LWERjuwmzvg4b0c7AhzsVnKaWdkU
791C2mmxTtMyPbJ35yNws2/YvaPJxNa1EuU6nYxkuOdmnluH7lPEiJOws23x3QcVhDK4HnFETwMp
kvScs3uUQv7CtueUd4MIY/O29xv5yJl1LMrBOQzJ/u/UEBfdoh+VTUJh2Uob/7lrkVN9Bu4+4Hoi
y8gaU2OMXXJWxaqaLq0tI3XdpWr7R20v7vHC4sWy7LmsqjK5Z72D3CZ2jiL/LwzhpTJQwPatTRsv
gWwHujOyy7+lD1vok3jVaX4n8VhPd3MHVfy1aipca1bLfsOvCNXJR3cXqN8yMX7yUs62su9qkMXm
viUb33Wv9XhE5ZQuI8OD3K1WYvlOgnXUMZW3HI9ftSet6k+jtjnAIcTosqhd1apzN5HlyLIEa1J3
fLnz9GfCyT4/hpqwfTsNfUx0Ip3Kut5/q2rozMl4Km771FHBtl2qnSQbrpl4df7cgDIVec46sY9X
q5z5Q17clN1ldo8wOnWoddXztEi1PRHBb21XG0ysfucBicLM27VUWTj7y3TeQkfLS+1udn052FLu
71pCvbffx0jAj7mf1xsBk5Rpp72u67iX983RTEA5BhAAvHDV3DifGwaG5drGclAnvdql/hwmLpQs
xoy09rdF2nUzhQemTpuHfYqX5d0kbHKtIAT8FYpaVfv2L2Iup+AO8u9BznnPdtL24Xoz1PU95lJw
Tlw7Qp2TKUwIc0V5HqKCsO5mjTI2/9oxa0s8pBfuQCm/N7jGlw+ccvYxFqEqF/lLHzw+XBZ6GSK6
DfxL07PrNMFx7WIsaE9RWKNtbh3Y4wtzXz0kWb1W4XgVtmossr9VFL4Z7LYNgdq81VecyJG+TJbb
6PspCEbWoXvi6h62NSxXWsQl7j+DEFrevWIOItqcPLUjeGcC0PUfRz/toZtzERwlLE6sCreQ425x
zp0MDrWnx20l5qyw/KyvaMz+mFOxj2iTRHpOIdm1RLd1XGcYBV8OdO2hGFqSFdoUsOcYp0Bsmuil
naiiHyVx26LoNvyta1rufdXkok8SKxvgQiwqXTVlaAoQ8hgv9aFmLgsp1yPjuyWhZRONH14qgqFM
qjrMwvfJYI910VnHWP8MwjE57jwWrPy90NBEITaJLSZJBtJD81ptCVFq7BCo2bvMc1QmqWadPIpJ
LA8nl+XiW8j7U+Tv9X/KZvX8QRm/tM7wFpqmLkQ7NNGUGgUr5rNbYKv+W2YJXY62O9qTl6OapXkf
4Ul3bTbRut64gKKkdtT+ynfqqSXRz2ZNQDSQM8d06bdnEUPgZ9yTunwrfcc7GWHJFXsZITDngdVj
96lqSJ2+Z3YWNGNe13ZJXr5z+0R6HJR/OZXwzK+j6HOWIS2TYpAmm2cwppcvrbT4qo69H/oMe41N
SO6UBP/6umveopl8Zm5udu3vlNoW6rNKq/tOH+Uf2SxM4a2JsqE46siaMhbpgp/EMcXN0zQNcXfu
l3gezmroKMBtFqKe7KFy5Ym83kCc1FS6CJNyqhN+VuUMT/tcBhF/22zH52NcSqKPt3X728RKBSlR
A8T+eGX1Tqifja2xijaHHXjVv3leVeIZ7s3eFphA1Oim3WrfFrG5bqFP4+tXD5pcj+riWArnpmy4
Ru+gye5v2vNK/SJlbCU/y6FzyD8ud7ZFUHKtV4v9sv2PFCJ8c0aH3CjKvvLlMAFfp/a2wLkHbab+
dsQHdVnvT/7bAiz6haBdkgCIQE3k/bGPXX4QT0og6EjmQzqxTNHmwllDKmHpB5R2boVye1Rg1c+c
tlVwmdwFwnQ1ecvbxBSg4VLgY/qa2X6as8gBi83aVamqfPSn+q0kDGDInMgSb80op79dHK/l2SUJ
4PhlROT1fw8jejJ+oy7kaSZ1zSayIMD9U9Q7k8tfFJgKhlMnx/19dUHK4dyttLiYysM5DN6uFQ/U
SROS8tJRzMxc5pJ6vZTRN663xr7bGU76OVwUQrPnWcdEd/O4GpF6VRv9K/Fu0ZwltIfnCu/KdJYt
1XK2H8Bk8ARsvnpxZ0aID8qZ9v3DtxhbEXutdiIQqrhKwHEwNKCIMlV1bhW5skEuhRvy+NyyjYvV
ryGH6iOkWnY4BglQV3ZzdvzKChvKuyQcU7UF9mvf9fqrtQexEVQe+N87z0rWgivMd9Mw3rbj2ZQH
ELt09ykTSMA2R9LkZmuRQoJeyi7vjm2r7xgvC9jL0lmazIqraAJnIbzkJ9enCIqWW8o6M0zTpoSS
B4gh38cj0cyqYzGcOy9eyqd67rzqRxfN0VDsk714Z3I77TE76iCYT+xwNPvjcsyKiRIhTuMnqoli
qy/quOIqvPn1T9ma0b3ePIDNWQe7Ti6Vt3vjD8/fwjN0rBnrj/AOBai907Bekj1s9hc6i2jPvbWD
PMmUxDFXd7JjeBJ6K7uuvLfHuCVtmToxuuMEweqaBjCFw6ztpDpV7ZFsBEwkYuITdVdm364WZe6T
1AGfNiIZ42y8AduxH1ed+DHOtredhO2ROBsprY68i8dyS4+E1amrNnT3hdvPU5+3UxcakFJBdXw3
+xzZH2rqxyMbxqAfbF4hSqzqQl916PW7Qc7ESIFDG1hLES/OKlRqtWHVN/dBqSNHvsTl4UVUm6Ff
t/7VHbT9NPoNz6q2yWjIvZBujR6rJHAi832dBA8aE2AIi4e1xkyV81Zx/LAyk96qn/2xUUldPs04
BKo/syNHEmtqgcdVqTpanwcrqUymPXLT0zipqu9dFGLi41eKrBxQh/sZ45Ln5Zst7+PwvUZfHVn2
jE3ceveuRL6v893kelWY1dCFBkKrl+QtjJrgv44f9RfI8dBOtdxgiAzqmGLQKOSvFrzGN54mv0z8
2Q9swGSWYvrBflxv0h4kn3f1TO9/EzRcKCWLk8jrMVhyPN/SHMK0JpklJjhtXNa0IS4mycFraJFb
GqpKNk7j9qw6B5+QU2usDX1buut9N/oHB8JCzmHLtK3ND4cknXQMLTu46KYj9rkeJ/8DySNpTmMD
gierxDTITA7ePBWtmTBxeXEd+alOunpIh1iAN3EtwT1nxKBPC8SGMPXdNf6XgL9g1Zul5hSsY/jP
npMK9EYE22Bvm/nZS2aSaiICDh7BjWJNIOt6iyg6ktYqpsSvyG2ZquBjZyL8D6KV2LIaHsqRhckm
fkEu9OtsajgHclzjhKgQRj6UV8Nmn8ziEQuxSyx+gOUTSSVfSVqBB5FUPiGExo1/B9ra4W4wZdap
rEcSXGa6E6IOdNgWGk6PhUUu6rtsZ4Vep9WuOpgt1rpYHKaR+jbsYk7AN5TBAxgvRJpNKGcppH9U
wxXylW+l3nIQ3Rn5MFKy0Z1FkwqjBidr6E7qbB/nJEp7oBTPPOPHnIZSaXMm47N6Drv65jkvAbmf
CPxWQ05hsD44UbutOawL8yE3+pR8ByKJPCD1vKRVufnflduOY7ZHfveH/mw0WW3Nx3zRt5fvYZMQ
TzJHwuJLS7Z0NPSRxXmJPUPsYmcn24vl+53Km4MU2mzAL/Wwswz2yN5ET7fKCblz+i7TP3dpQ7so
Z9VPRbNa43klo93OsUu1SxZ1vc1tqcu6SvuKvji1dMIM0yTDsKZLOLv/2GvxROYsKw4NnrJ+zrZu
XF99fjKnwOxV1cVqH9oAwjw88EeoFlHaNUp8nwbSEtKYjNSGV4CKPq/CxvkjPDbRSYgnvyhvUR75
Wao25G7GSfWiPN022QA+93N016HLnLCzrZSOFrt7oPqdWH96j5OhO3nEa4UMGu9tQEenWXkoKiVD
6Lt1x85IHK3hj32ky17jSsMeUOH6zqB8CFIvMOQgeSvR9yduVgyWe4s3sNSLCyh5WfmC2yWmwolN
TVPgeK0q+YxvJZyrKzLixjX8G1lr+bIL92gyt4vk17QfvDe2897VS3xrbYPfU9M6v3QX73kyH5XO
7HJon9SG2sJpUsbfZXWQoD57ITdujeVHphLjDSLIaDwyoxKnZ5cimOjLEQ8uvGbkwMSehNa37Iv2
0taTPoBh1xB3YZe7KFg5nlr+g8LmLRjXes8dU409nw73RLpoxyGrfRY+5+dwhDdSQwSrCkc9pNlS
dtt851UOy7XR1LL4NgSjELkzxPZT2Cyrze1suzLFM524WRW2yV8oTmDySGSXH41bA3EJy2gd0mje
xm8UQORTRp4ALXaEI7GcJKYG+zfciyWj+oMfC5quJTNv9fohFxB2qHqmSe5Z1PTafw7Ju1R8Io57
EgvdD1QXOyjzAJ7Lb0oGl9Ubqay/+7h0QaH7OSRRzKcFZS95osG24/qf3a7jWqA/Hb8EsIMxF4q2
LV3rpDsyw97o8oZzuRLPXC96eRptT95FW9i8Ne1MwP1YO+2j4pYeTibG53vXr5IfclCRMzJeUOVU
VIMo/5mIHMis1VMfUN17zAB9CvlLh5oYZV0PzDG16iQsU54tM2YCRaI+4Wfrx5OP8HScEBDpWsaw
t9NJkhuT+uNW1lyZVndD7jULm/I4Odr7HqG5KWxGKsl3ezMlwma493SKAorSbjVxIfXOJ+tNq7ih
IOz2W9iQq3N1eWN2YruXQf3pLRtrNDn1vnpwJBr/tVQsIVzKxrT9NaEYmPKSsuhtIp8R3WV2+QVI
spbIwrTJayaPJaJJn1wfdj3GmVQPaqeqKoljO1d6CY/82FTNH1mhBVwpRrSdxYL09NT2zA6DCah7
mTkkndWXSYMczuImWG2+GJ//t1f7Np16bz/Eo2WZgWxZioeKGkG09sVucQE28xR259Fe25Y5CKaj
LBwPO8loySFsM+qul7OQigyaIZn34CMK2mg7RZB1gqxfVStS9NB1/TM1OmCiYNF8ZoDvIpGTCdd7
SWriAQbcWNujc9OD/181KfPd0NR032KyC95dKj2SHKeQv2pY13p5rFvk9TPrsdbbisTrpnIWc8MI
ahsJL9+M5bCNNZbhP7hPXHCDiaD1SMg73mVQLtgqB2+PVey0RToz7uJeSUKT8jxggHivMF2KbKuW
4166wWhOZaDm97lLOsJJedLavKfhI9sHG3RYcNOjGXrjUkeFH4noWVgRgk1Q76t96sKe047jfiqi
pLG6jNnC8epKK/6wCcJr72ICjp0XV0pBfeOOdVUMxllmcoMC6T3eZFuZu81hzJWkWP+1YWljYXUV
9F/RCV7Kk2O2Msx4pdWeJTXN75UtlPIFSlElCzUFzit3blLlpbgRanYVyNRsUzDeN7YK/AJ5ld4n
2T3vlUi4jjw7Z7B+d2yRDinm3KDMiBeHkZIAO2to4WrXy1Toy6vflkZllS/UP75760upZJjSjnrg
3zhFdDfD2JoesJivGUbICjQd0WZ+f0pa1lWLtduSqmghacRZHy39n9Ez01JM7NNz/0LPeRrXwPvt
3zqfdDH0D2e6AVFhe+rHuyGm2c6PmFyHfJ829bMRY/gZMhD8VzrN+Fklll2nJRRjJ4Xq5eqCy4Wq
ql0EathC1Nf60AUQAAXUlDHvEAT4nWnr0inojmdS8GeRre0RgKhtIN55rT+8k8U8die3AeaWLfUW
vAu6HSeLJ6N8ytcwUhk/mxhBeUKrPJkl5voqoQgO6eibWheKE/rx9lb+B+iynLOYdTNRlMwyzClE
6XmTOoq/c/7u/82xbnTedMLIy+Fq9YajZKhzf17Ni1y44Yp4GJW5b1CFj4I+i6+rGRaRZGKzmAW5
TQdCdwdC2WahofoH6Sw9MAJoJEMxA6gmbVvh6UoDTTbsuY07w+dcD2GTmdU3T0LdjFeC2hduKPGh
Eq2AJMc8mmWctz0J1Ey8qpiIauFWJ99e9B+HOz0sqkNU123fky4fNNMRJnOL+1LuJZS5qfXH+qT8
gU9wsHaktFE29ZsaQ0R1nt3hY3S0plbawx3Ygz3NU7qqcXgxpODJXLpW+98NmNGwA2+br3KjM8qr
vp+DbOqa+E2PUkZnSWzcr2S0+jug1qt6qGiZrk1QLyHlvbP/B8xidYH8iV4zW1qHI2exqN3Pa1O3
187IKDnFZReZLGB0ZNHarfUdYsu+plBqkjvpYxJP3dnMhEPZSw2awu7mrA/dcso7Lpo72mFZZzKa
vTUXyyRkRkBlwCr4TKoxslsCMnWOEDbRUG8IuRtRkqVaaar/lqBzZBEweKIeoxJrydu21jfq6XFL
N2+7gdjqziXixIN54JUxO8KdO5pHfnFTPwbsTe93zbHR67siqD7Bf9UkCW6o0JnPI/UYj5hTM5W4
48/piJHQY+gLcdrKXn2Y+bAgXopYlplCnDhOFdtz77ZmydNmLPezrEPrP7+yy0/ATUtM3dMhVh+G
JnFHfwWjK/bRvpu9atxBVdbBvUdNumWefwz/gaUs/2lO4COli+6efRZJCcOo5KhS3eJGzCrbsX62
2iIpsktoATN81KYtLCJCGPB5EDZTUQ7A9cDS3KxynYv+1JGCJlPoj9RP+8YaYeGvpqHUO6YgTEM1
udGNdRY1uTJEV+bEEjJNlMBbqFPbeWc0YgWDSNl5klu+zwG9gD3XB8huJS0n29SCRDT52/ASeftt
5VavMk5tPYu/rU4G3EGl0B/RNu2wiYLE2nIEo628WtU8uE8W7tH+VIWovVzXTfQwQVl10XBE8+Go
FumAG47M2HaiT0xHLY/t5Pi9w25XaHNTTpvDuxFJ8lszav/mB9lWSwtroAaPOJqh/oohEBpGXmvD
f7aKaj+3mJfy7wt3jy8NHU18UkGNhKadxjsnft3XZ6tnunCep2HanlbWSaPUHXZUQAYfEGjHmUq2
YHVIxqRCi7ahf+OMPuHAKvcL4ZTEPunBdb63OqrNGfGaQnYR9d7lERhU/Uwq7sSb0wt029uDDn6j
nodi6/fZ4ZIAgNzzwsvaQgpMzL4D+w736dysi1uI2pfraSQuSGaHigGIoiAk9oWY0+AHZyoPZ4wQ
wNPX79WReqEKLC54ihL20ufjfupmgL9UaCt5qkhWTboy5kOor1rd5mu1xkm22yHsdheYGvRjmuU+
LYek8YoRafoHoWFOmevZDW9fiEralEePf0q4rXeiXZI3M1q8zpjPkB+3wdw2uHzdfh7McKhqBnwL
RV0dIDhah5glqrqg/PREspSpp3tlcjuy6ruoj6YfK8joEoTOTJ+AvSTpizbcV6ClM54LHGe2tzA2
2BorY7QQvLOdCxSM/ILO5Eq5/sdA/n6SLtKLH6OppnC3SUN5YIAB9YKpoSPuSG0pu0dLHEv1nTUz
aV1wm3DlO+TZMvmfnONn0ijJUEzsUX0fyKZdf/BELG46BytA15bKAXG+dPc2G+JwY+LnCcgDTT1F
HPdRs8WnihimJ8cKvNcEfKZbaD1Y/OkubOxscCtCwzqbddTHm9XteILfsol3XsNadGmZ7O7x2A9O
K9527vz3khzg4+1GT4BrSVKJKBjxjr/92VvEiR9Lg31JgtJ7XlZW+n522lnlY4mvW513t16KeKO6
v4ykfoN0M0kcpP7sh7/06MFkqZC42stIpoZ3sfdpsN98/AsmPw7hL8UShzOHstuYg2NwNd9IZxXH
BTMQg6PUOHMdnAeEKyeVAxOdh2NCeUh9Stb1G7wE/tkhfRuacrCEwdVlpB599BGOFFaWEugFk175
QrWM3RXBtA3Gt3apQRmYzZPt/dbS0Zwmz4qSF7OFm3Vaw3GbioTYoPG+jm0zpx5JVuISmMHemDWT
oULknb+PD3XTs/Z6+5D2+yExQfh9H6pBPzk8YRW1DNO84M0Ey+4EBSbEWbaF39AYU0waIR7JGj7+
DIfg3tq4di5z7JbvO7oTu0ebZhjm9SqOUqnmecvLrpp/q425X8FwrPtlcAjVhRs0fZJv4TGwcLzW
/dMG4ldcKwvMJHLQlkm7/kZDPXOmdc/cN+9lGJdZEs7zb4Jv5ysnWvDRkCxKRzntzS/D0p315Ow+
ze7CCgBvTPzZtcP0Hu3Bj46YjlPQ9dN/1UbcKI+ITD2hOLhyvxuHczNX/btD1nt4Ar28IhXU+leE
MJpwVwFY/dvDu38K7Rkxr6MCUakvpbHuVNLEN8CwX29pO0MVStctSL6MWplVsE7eXCoZJE/YLRCu
IG9Hf6TnV/6J2z/xX8fomNxTTbWmc9FWXd42hB6mwdaE7qUKXNBtweHdo3eh6/mjeHUxhZ7QN+Ih
JY5m++O7gzgteCM4b2CRFnM8tURbD+OqT16TuOa5FaWf1YRn1gUj/6Gwg3rMHPbHgjymK2GSE7XB
ZzvUyAAxXPoyraqj/M0ce/qM2+MZy3cy5F3kk4um5mTg8nTZr0sXa8BixqJ0BNx0RRxdmvJQudnX
7bz4rT9n4WqL9ez23FFprQDd5Dw6yZhyus7g1jWtxarNZvPa+jQLu5jUt63clysh3YFP05R0vygQ
xBOeU5sWLJyDy8wz6dGNKQ9z5lR18YlU5vpfe1ACZjXd3E8PtqlDexYff8aKvYFsL6fmK6r5UoLA
1Os3Fk4jksQRXpm+qeGpDXTUn7ZtnL0PecTD1z7pDrHZXlGmo7U+fgiIzrQH5iYABQ4guU4kc/Jx
YAHynlpv2D5qAzsVpVFo61LCDW5x5szJzrGCfSU1gbVHuZAWb3+8ugwMZ3y9Z68kce8koSzMj9Lq
9xDBvQ6+wMDaf1lFq5YUid22Xw+qIvZ3vGZv347evjG24i3+skzJm1PqtiuGQS/1OdgjRq8zRdgD
nqruDpOVQ+BJhZ3D57uyGGTopViDbpxeeQRpACehO+dkr/ayZ03YyrnYKX5lzlbSuH6tU602zDjw
klOL89+5OCwyIWlKRLbcY1yyPRyzlg5/nUwwcnNBV+emjb0acXhfa2r0IVhOtRNUe4ZDaEiGrMcD
0uVl5HRF2SeaEn42IT9VWNL99RG+sxNMWJ9em55jum1VL0tu6m6yMqd1ph9hj4sm3RtfETAiTRun
cBlK3A2JhzrqkXSRUNzAzE5jq46gbuO6xw22h6QZVrMDrUdPU/AFBmdYng5ro7jzTblteFHsJO3g
7P7xLLWO2eLPegXeXOGf2WNcq/kB8gx+5dFOkKCNOdzTrTNA/LJ5isIdxT3l1vXLYj24vdJERw3i
zAQDmLED1o9kbRM8R75qKBwthJRsUCGWlxZ7EY30IRllTCCn57twrE14iVj6W/M1mKvj2ledX5MH
FYXBadN+vDH1CQAmh0MbPNZQkb9NtZ5/0NAQkK8se3itSie4ctesdp4YJelEzXCT6lVvXWdhKpGy
aj22RdnMw+vBHPd3q4/kyZ+8Cdqvnpt/KyUlgjMj2DGDaYhWnBxmcy/R4VF74W97bu1j+7KtpttS
jXvOgyafiPt2bNerRGgkgoVh160ydebUJpj3i6Zd4Dz0XPF9jETX5rN0mL11S9U7aRdWdpQ58ap/
9rXQV+574qdR6Blu+hCrc06nb5Wx+V+MTnZ2qi0nzvu4P8zZ3Ws++IhMeop4Z9yDlPHHkRRr7M93
btvv7z6R+4Cuy3LURbMfPYMwbxvvQjH3ftYzegjYapTti1vt3Xa/KfqlZsBHmbKWXzPcD4XnpYfv
zO+HO4YnAglL7ARuxBE0UFHXKf6wltbEkgts6q0r+3Q1CcW4q5vpP2CL4ovzEAcISOz6hUywurhd
9SaPlReXXzGewFMcl0xaWyfosYsQZv5eEoPBNJbCOD4HSRn0eScGzgJu8prnvMZBxEvT+1xo+uCO
0P68q4ylKOc7boxqP2245x8So7lfUKv7JSOuyzQFHg/mxjBN1v61a53hpy9QKLLdd4R37ex+7R8i
sriZarlqIuS+qd2aIRoGy4LZD+S/hd8Tz+kaBCJFbRoGBvg8xkUw182U96H0mS94LU2DhkxvzpI2
YnhaE2Xv1xKxiCmpVGcpj/Z10bHdFYTGt/0b/HI2i1p+XGoHUFfpZFGPcCOxGHVZmxK+oUu9Fd2F
N4RcFpjOR18kcnl/WCpapZz7r3LOxg0iuu2AqMYsFIOL3hdavX3pcN3T+x9E1mSrS15Ourb9oPI+
Wte/uuuqkh867vsCmR+/rqL5+R1GY+3mzIiDOsNK6NkEmJXRZxBo0hg0k+uc3FC27ccuqU+RCKOH
3t/nP3yq1pc9HdNUSJpQ++INEfiHCA8l06myogiNWndWWAzbcfmNx5qOHQe5+zhGxnxfeJ3GrCmt
7Z4Iz0UXztDav5dQ7Q8HgVv1ebfs+HVn7cNP3b5X8yVUhmo2EGvnZrwoYCRqLdo288RGMhaoDYWS
JcuRQmEkp4kGoYzeTXAg26zu5iUXfyqn8mXp/aq5Hjg6wizyt10QWxV5KoMnF7inxppsLgDlKJVL
E0QHY/M+sc9HGDLjg12+PBnygoA9O+Uy8oRizw/S0o52xgVzkmxnv9S6vOzujOVpbUc6iCmmIOna
uPWuNEEslSne9iDjrNwtNtmR/04w670nwCo4RBx3apzcXgziKmKsitIq0PZELT78j6PzWG4ch6Lo
F6GKOWyVJdtybre9YbkTGEGAJJi+fo5mPdUeSyaB926c84+8KBLxtbJAyWMLKEbPHzqvkb5lqdV0
5oIMxx0iVfC8Ge1RvJvyFkl2QDhVfLAxmOd2msJoOk0E/jTbqPJWrmxkcpJnWnOdtFHjfKeoWv+W
4eDV/ApZHx5dlhBaSybQGDAjXsdXuNTSbjuRJfxLIzmpUdo4L4WMJhTKmJHKTSDgVua4b36WGeKy
hyRDVXfwJzV/kBFLgPhUlJF/CNjNoGmU4n2xtps5AtK4cs+94L4+0vI3T/cB2Jc4sH/Fw8aDzoqP
zFigmCUgnnPCxCLEzkw09viDjbaOyjgHkqTi6xXC/BnrKLLHpKCokAmkqFYOHBF099HMH2/bmGJ8
pofewCmPYedv0u6msxfQuuoQZmspH9ca4n8XWT+wh4g7Iv7nxTr+gSc2mw8zHGZ8KdOk/+XzXoN/
NB6InKbcQ20cAFuC8hp6LY5rp5otw1P34GqnvCvdPjhUYpweUp27pAtwJVzbqHTf0Uj20X6t8TSg
Ckx6/8GifZjYm33/WcfBKredmYr1kpkpeAs7kz5SjLdUO7j+Ztq7Y6heseP5zZ1E/zGCLd+qxVgu
xMmmBlglmlvP2cdQjuw0QfljsXJY35uyjarTyie+Ys6sSHKLUMRQhebpewxBaF3MiEXiJhQpDdc2
nlku9UhGO2Sek9wE0xAw6660K21jv8dvLgKyOZAmBg1MUpoNoGjBSh9Bmcl/dq3S5RhjOlp2Zbp2
v5HFIgbOwbYHqI1gPUyYsfdukWcXgSpB70d/Lt6XPuJZu7GZL8si2dshVW/6cZkPznYYi+KTTvQm
3UTcwyhdsy+6beJ7iOr5GS3K8gdTVIzRAJgbhAaVK/EledW092MRIHxR0xjsKSQsf1jtAsNM3IQ7
B9XtQq+N8F8Qytjf84h0ksWgjJ/8iOzqjcrJKLth+vrOyjm59HmbvrVQxtfejvXfPrVsUz3ZKZfS
VOFT4Y3jY9u59qej/ZShIx2nR8MvB9Cvw/qjNAz1RPvbeTPoLvjbrLyp6LYIe6NssLlrzOowd2GI
2xHEPj+YxoFK5C5pwljNu25tovW3awHe9XhT5w9h83NI2H6WsmauqaG8PBk5W5ME8/4GHO8LG5lD
NSt9XN1Y/dWk1p6HLIzOvXXUe+/27p0MegGNGrAShUrnu7SF6gt77wEFpd2zR0/PaE//5ApZjcr5
ZVRJNBEJ7UwWRDOhZGmy9VTn6TdOODI+yhv/pM3RifXwiBAuer+90MfKg9ITM7/2tFJkpHw5HBOV
3EsNAO4FS7Cx6kYwh6b+RMmbXuF+D2laP1NX5EFvctdu2zQ4lCOVTpKwB+XYLxQKfxs7IUVQy12L
RnHDf52BsaL5vtd9+5Z1C7VjhUaJM70XWrBetfVst0Oix3aHVC56TyrkDfswJlJbsWs+hDkRwASW
Dd2fKFq96FC5dfywUmN3nvqol0C/nUEKn7SIR4rxioOcpxvMALl3omx/WNuxtfu8rBbSbLQbb6Ok
Cn8O3iqeV6yYP7oEV0jeyu6xFUr+mRCMM1oR4/AdNYHzYVkovkQngjclGvcRNrt9cvq6uRhJg+fO
ySv/ILkr7t12bPYpQPQdrD5Tsl285l+LzhKhTTvnmyTQ0d6iHIJ/99LrMoQ3pdE47MFZ6y+3Ild/
U6dueanhi48JImkIsyqpfkRqSb4Hbv2LB136L21QHMU0+3rAz01kwayZc8wBpcT8QGylepfuwBSf
GHMHVIaBvJGrfvWywfkOsZ7sGQMgb0cDXpeu3qfoArSia+Xtbd8F7wnvyqmaxgI6YwTILKpXyb39
RFgqP0p0sferSG+uizmUCP7C5cKZW8MeeqpH654W7gFyLf6BjKu5Z0RueaORpT+5VVB/cDnHUHeZ
d3EEqZ+IIJas3eJVdI7zlNR3jkKajXBIKOgVt5l/+YHIn+cIY05dlOIaq2p+WcvOmzd+b7zDSK77
F83r/mcxdbTKKRiqM8OaGPGOBNkrLv7mcybPB9UwjVp/uzzz+fmSfNxNaEbvC0BgeMGRpFGrLBHP
HInj/BzKttonJOBNB9iby/TsNoEAi0xxMHGMkFqzJBLfwDjxvskWg4xWTbGfWuM/oKbUdwP6yDsP
AceGXNz1cSY4jAr3unPFLrzVl6xJzlFHA4e7Bypsn1Jd0arggyC+Z7IvnitIb7SljpiBm2nr/rJL
piyGKyREwyraP7nt5a6PCAvZREOYsjSEBS2ybpkv5KYnQfiQMkZeVywXAzDvuP41LrgJ5Ao6RD9I
1vcqLVu7c+kLG6lTufmxLohD+/HbWWfY8I1dvdycGEfc4NkfnMK7sIeBEa2pEPZv25jJ2YCuOT/8
3PQRinEEfZ/ZiA7+VBk5Nb+7XKvykfPL9++remkcVr2EdGc2ljXcJlZUb4ggwxpZSqXcZo/CZCp3
pq/1yhqlIpcQolV3Mt/Oq6rClo81Vd4Fp0e1nNkyCDLf5BlFy0i+6R3jTgha1PTsmaJJXjqz1MO7
iKhSuDUyDsV6KGKTxU/ECCfeg2zQRe/DUCZn7DDrnw6bUrPNl8bmp5wtoH1SDePCAUXQPDuHvHOb
ZL22IjKxPvRsGKU89jEoXbFJzKhHfHipXopXY5Dkjtx4w5rQru7yzosWAh5bg6+XBatCiFi5P/od
So4C69y6Mgsu8A171LEJ0oVhzQxWYYF8wrmvW5SLyZ4PA7qzbZ3S6zXCbggls52R182U7kxR7l4V
7FJy8pp+yPgmIXDMbw42DwB1Wo07Dmc6GFvno+nXURyRnxWD3SQjAl6foT2zeXtwkj5Z+u1Ysic7
B5qUJvlmRcxlnFiyJq9IYToLjtH7TnXwa3wD75FbW3UesdfRX7wya18CZAIpa+w8TdtAUop0VjVi
zH2B0q+6zwPaJ3d87qJ3YM68ZP7J3yJHex9N87fFZeu8LR2n41cfO83MTrCUwH0b2cvG+aT/wSNu
ZmVarZ4jO7jdVcPiemf80613JL+iQx4fdBAyPAOVxg1FEWRxjTQ8HkLI3vH3AXRNfKzbTA3/okhR
eJuii45fsTJk6qP1rQv3PHkeqIg/G2bUsdBucZ0brK+A5Rbv17bAfZQd1zmaYdZYzLgufEcMDLsN
itOdTMg4unNQa2QrJo/ELw7C8wv/Zz4UsXiA5Vz483a96JdrBq2VvGFnwVXgqJwmgGpt0/KpRi8c
o31UfnbCQhlnmwKsez03C668xz4t+gyGP/bZKVbB/zTf8G0l8iQSu8yonpx+GLzd6GukyMCNVDs/
krPOKbwmDjoKFekQ4McvsCU8ipz4ILGRwlQy3Q6QFWF45BOm8cl14gp9Mn5kW58xsFso47iDP99E
UyslcU6szVTH1ol1v4MyyrCGTANOlT1+Yp3Bc2KBugUGZV1qj61k8tlrfkXP3dVDHwxHn5K+xD9z
oCeM1rboAIiUp33/SzuCZyTuK+GJ7U0nz8QrcGyZkcSsjKEVd00432cjcO0Gf6toqcZSVWyR/N0Q
kK0vlEaEAQ6fuT9Kp/XNE70IU/mYuQlkuAGZ6P5ZMvDVhWEz7vAo5Qi2EQUFpby41LyPRxiKQXyj
NMm6f51pw/6sPFDaPdLePOOhlYs52tjSWUHQgUiB2MtUnwYzq/GOcsUs27kxKtBtOlFT/IXXNKA3
Owqm6alExCQOPTAgTlaF+Zry4QRcDA8ytHVOZ2kNBCgNrXTS0xFPqUfozc6p8snb0ezIw39IgLnl
B4PiYBSkt5h95xKmprDTgTvFgzXoirgQd2ryx4RjwAdu3LiV2/DxefZRtTPpzFPNQqdsdxcEY6ph
WvuhDHYmDsQyAJEMi/sqZjgHqCU28ddoxR2C4tb1xwce2CE/cR9E0/s0N3mHoICGl/85YcQEc4fb
625CGzTetMgLldaJp9Q/TIBDeZCt64ccc3hZW/LowjI6LqYFZpaZ1nF4ykLSa19b0/7PKcy5vkC4
Bv6KE8IB9t8nQMHmcaDOsvzSbil5V91MOVihY8fr5oB8xnkVzpFQlHGBHMVc1HTHmq9k0T+iAZD+
08GxQneKWHnvn9ok7Ovo3ct8XM2bXNVFtHMLikBZo6Spk4vSUv0bOUrSrajHMj2EchixLaPId9Zj
NvvVRPA+FsvLyho1PsVLy+VdEAvzHE+jyxbkV828nWpSdXgzet/rf7Xkrbt4FEOYhehQtJnXPNq0
7apmCwwqyvs4pPD8M15btzoE6J7UQenQ6SiA4EvMHUzqGO/OJgrS7L6hRwkgonbkGlwEjut673Ng
ctIiZkzvFlD/9oxewcJaG0+1D8ajyuISc8XC4EwwHO0G7cCU8jCtE61nCjj2VPvzMiAOjv1Ofvii
ku0JYDIV3ml0F+27793Igfs7pwM3/1AV+V0+ItRyjoYNZOPaI2HKLCWOY19FSILKAWHQ7IJj7MMR
UMFjd5x6SvT8FHRqP41Jre/V4GKzIaKoivttTzJq8awS2Gm1qZO5RWkMD1hvFtEV6XdHVGAvQeRF
XuREBpKUfQi6Mpi8Pb1qkT8+JqFV6xlftVa/cEXAcvApfPGsNVDnvZugoM53WkiWtGaabfaCXXvI
wW+AKrINDmFUza1nZHZX4+au4IlWGUosopmYjx1j659bB8lwCYaMCAoxRhaaJDapfl2dPO1+5gIt
QcC5VqX6Ags0CHBIWLGWik8vyFhuKr6nfJcnExwns46JtrNMqurIhq4jRE802/6uiQ/LnyKiLpp/
SCVN/s+fiiwli2oglBxZOwq2hRGtcAx2LRPi3MQ56O+EJ5sQDLYY5Q+MDXV5tmhT28cIEUL+XLu4
rQ5rSUHLeVrKgRloJYCpPvsFs9S8ifESYuxM1tCBN0Zf9z2qgUuJgL2BmWecet2Mh1oPosQxPqTL
eMxDx5XtrhwhCE6YN2His0lN6Z1jq0jtTdO5fxdV19Uz2vywHxGm8u5dGkRcl9IDHWU+xwT8s7Vp
kv1Gmm4nsaktMuqdQQoWJ7so07H+5cxVti6nRcrY/ggVKRaKuiVylW6NyyExZRA5oPfJKKuQAN8w
YcmavTmKd6aR43jQ8K3ms+lA2PFEOu78gc5iVDgsuH/cNx9dDTeTCIq226kAzdlVe1TOAvq6DrUv
ZHMhgQn0JACQ3Co7cPtzsI4g5lBUiRHwiuMA5XmovfKmFoMX9WHRndk7u7TulceMgcme2pgZv2QE
LCvxuYJvIGfFXZN+BLYltmELJpkN88bGQVn/Ya6XqHUJnWVVCSFhs/vFH2JDNgcI6wu8j/W3JYJt
Ji6IU/UkUV0tPyTCL5IqBNf1rk1EFPzmfjGcjTjLCFjNClDsMScGoNj4JszMoUgLz1wxW4pinwyL
Dv5ksROP/TZwmmA6lIRn0VBWIFqe+QVl1H2DWBkFTNLrcuuKABhog98OB+4S1h7iblkIUgRsAo0h
nHEg161Xo44Oeab68DYuS/0uYhqMi21oi7I5DN0Q5/+GjOMMmaic6+kN03WyHKVHFAEK9WGWxIwz
ILo35xh2RhSCrCSeq331a1lVNjk7XY/MErYbeUEi7oH4jbT7qbxHYYOXuxxvooAutkVzKlrrIDyh
YYOMhqGv/OUtoJA2uPETkb7DTEy+g4jLpZwZInFvfZEo0nVHE+I+Ow3pXLcDT7IW8yvBEtB2B730
oDFLOGItOiqmnnwnAerd5SAmZMXHKpFsufypp/DYhDZCQol6yfNxk/Vzhiq+XST2uinz6vCe731d
rnbOfX0IhpEOTpyonFg7JxkGxXFReMubLpv8EwlY8KkDd+YW0yiKivvShiCAe7Sl5DGEnnXzO9dT
AtsXz3nZIRoZAJ52CxG76/2Qd17/wfjZmw9vwoQ9bw1X1XRfOwLbJ4NY3O0Wi2W8PvO8qz7ZLUxV
eGnHmAtUsEKNQ/LmVBgskqMRlZVIRrNytcexViSFJ5qKmoOp+mV49fxmmCYUpbTuBjAOGsnmGZOX
9fpTj9uvHAgrWm376Ma82Qpsv195hHVH9MIrwnuRP63szMtXhSxFfIcEvc2/KpnQS95ysBYr8lLH
Tb/5WtvluHQRIigsk3Mpd06jhxmNnUnYox1qD9bfxIfhb2JYGwOPNzVOEYbDgOWF8DfhMLD18xya
UZgNyReBSKEckWZze3PhRuZ+Jbi47/ZgjHGrEDX0Y+TvAmpLm/IUMIqX7zQqtMjJkTiE8590ld3y
GxzAGX7D1kXei8W3Gv/LbTV5f53Z9GO1gQkNau+hRj499fvMUaM6Gqfoeb/7KR3jhEtKTkO4c+nA
k3Ibo/TE0lI7Q1Efa0B+whg8nOynVoxiuYt1vXgfrRzd8Y5gUzO8VEon4bUzIlMvHbxq+dO06LkO
+bSm+upAwUUbXwRls6dxpy6+QxD/7ByimeYe4RalJLFK0do5eeDLnQvvE7yvgP7Ri7Mws5J54qvb
T4DYvp/HJfG7m25yWYq7jisElrP1x6C5y6Sz1h9hWIfpC0Y2XPvsyXTs7FzNiXxKszJyTwZYK9jH
LSfQ3cBzYY5EPvnIe7RDdHCS00qxW2ac5hfyO5zpFi2wsoOEhR1nDqXFBP4TYpw1OEUuQU/FidAb
a4djl1DG5sB1Tyv2nXCJi8vIAxZFO5wDcXOGizL0YGGpAc6xcqV/soGxCQfuXCRkZkdnR47mqw0T
0f0iJaap7XaSUMNM9UYwiurJVbPYrZBX/69qMyZkRL4l7stNF61huWyQaPri7+QzjuiNHKNsPqKd
nIpraPDbHAxuofwg616GpyG4uZUJn2C3uPTzirMLd3prb5rUCPv1A381Z2ErdhuNDmCSxjvjv1bB
Qa2iGRg+mhXrf4ttLXlgBlPu04hVbun2mPAdTAKcrPZhKE2kDrmZbaiRj6RO9M2onpMmhveXlaxv
IrWF13Ywza1IrcQnC0Q480SjWJq3QYCevd+ht5Rkdhe4N0bq4Oe8UCzniubCTwFAFTybigPrTJ/T
JO8UAmCcgdxZI/kklevuekV9GwBiKVV5sdCjJUlFK4eZDSoDsE1IjMkPK/8wfR7zaOmOPUFX/VuH
auR2vrV+HP1oFtb3v8QlJPrdRqrGwUVTVoznTsGb/sBF45BfEiGg/TG2qd8dTKHS9hOdwML2zHDv
FL8n7Yz6GbWjYJDDl8hrjOTCG5/FQn4x5Jmbrzs0lnXznDT2pltxjcv43yUWm+QY1ZOIN2lrMhPd
522Nor6TaDkO61CO9rgQ7lLsqeiLQ5IZOkQX95WMAe7SYJ6b1zYIdPqoqxXKcRosn3VKmN7cXRJk
dvo55Xy9t6rJkLP32JTgTJcaQLzah3z3abqtZpkGRxkn3Wd/iwDA2Jku6EdG352+EzsQpngB5oNl
CsGbnCPz9Fg097HG/veVJUEBII/YTzPze5AN5Y+VTIKJiQ3FbMVgT+MtAqwxwz2IQEKLTxrFw+EN
PmpQ7xDFkKKb1vb59ID8YFpv/2Nw03ZKsZt4agDGLtxULd2jm3eyivdL2rogzxn1lrsaDStGlpGC
PZzsxhuWK/dmCxMlBkwdaCzbqh/xGad5wE5QVmHfIBr20Q6UAFvFNUsDI7a4QIfue176VZ8Qa7fF
VhYRsQcJ4w7yokJO5HHSOGPDMNnMAPKwKyZN5u4hyP06fZ91myLlDXTiBBuOr9ywf3gk9GzAxuYQ
A0xi+JUTrKW7AuNb8r4q/PX4K4uMY21fuCX9SV3YUpbbtCYWuMpC6ap11zpZnQRX6XpMHucqMCuI
v2m9RT8hvLF5+MJi5benLOrLOHgrU8efznNXEzs98f32GIKXNAZoKgv/QDSe4z3XjSqGZ9qJg+J9
IDHB/ekkMJ8HOtPoX8ZATJzq6Ixtkm2iPMwiAhVinVwnO1TNpSr6Fl+oLIKkL475EkwO3Uc+efsl
utwlR17bFsPqQoh7ZcNqH6q6HL7a1Gq+jNx1L1OSiuIRG5xmFexaRpmdwgmijmLUsMIbFIk4+3aR
zGH/oety0gkapBc5zo6qi1lb8RJk3bqH9gU+TRDus4eJIgq6PUlOY/oIqNsUJ04baCgAP+Eln61m
6v1JCZ4HbMi3h9gf9yGQGNZfN3i3YmFc3swRbPqGEEZwZXig2OFXZvWiIw/HabAruadMuS2kAtCM
qV7yXuoMedKwjVUp18+BAAzi4GiGahEpoPTOeLT8QNlxnxqEpagB89L19kQEIZVrnDHpn1aoKEB/
lCopujNhiZ2MF4nCnDyKujh5xTA0+cMt7Kbb1926IF/qWcPUYwUo4BRne5vLCgYJnIBqZ8ehRZiE
YDOyibxE08jud9VTikcBmX042H9swlgkt1A9N7mVisp6fu0mlyCwQ8qhqu7Y+hfn79qb1Pgbm3a5
Jw5eMFeWmiDb8o2uK8TDDpNutjzXOneaF2Jdkmg6x6sf6PqC1WQor7hyykPL8l39BUAHYYKrQnk3
4D0lQsRz7Zs7RZb1VQ/T7xlXGPelXKcXcIkkPtKfWfzJJSLUzTqH1o+BXZ1eNBs6tBf/IGy6fgS8
FH+ykaAmeoMIFduwUvp3VTB30z/Ge/dJBqqAxbR56u5Ci0cJ15PxHucejOpQ0yhZnQWQ06Gpl9zH
njn3z6N703KgVh7jLxdMtSVfZCJIBrkQasoJl3L52pEzqK45t3D1a8TM6bhs5Wk+Ajp5vT+9c87G
ib9xojZafnTjwoSxYVVy60MLNHfTonp2vfYaUyI2xbUbt27n9iw+wXjbCGAp6O7EBISENjcolrwZ
Yzlia7Tyh54rnkCMWPbxMxeP86uuc2TfOH38yxTGeXtE4sxiPhII5vGMtmy0W1t52N5zjF8ZYE8B
n+43y+rtIOrU39FTJN/HaKPeUOv4qBtI8vZ+9k1CuUbdIjY7hVab6lImynfJPE8bb6/6vrT3BfJF
8xxShOZ/oLodgg/ZBNZ7zBLAjDvhxaq7K1AakA1TR43XfQBhBuGZVKz6onszg7dHKk0R3JCyekyz
nBxbPqyozmWdZQNKVNlG/i/keapztl1JHNwZIU5cHugCxbAVuU4qrn1Rj6DdzcLGs4HnTdYfeRU2
0wPqIZIgpv8z4om5zp8C9KFmk9RDul7SRkTDp+C2TAbGRUBNUBWKtdHfloNr0bmRsjWiO4Gfg1MY
jeQJ5F15rhywVmDGdigKBQibNvG85w83pw2+CKQScHpt3aTVNgzWCs0XIWwgpGhzMzV++ACmAZKz
BPzerXoR3DFGRc6dRIBn7wQeqABxaNVW9iMIQyMuToo0H/g9nD2kb2k/dicPED/8FqkhBI7ahHA6
D1WF1VSnbfWI0nRWTFx+XO3dsGNgYK6ZOFUSNFwkuxAdUyF0j1LOqcLlJ7PVoEoumznQ+6RWc3So
QamDV4/oQ5yDJa5WvUMcMnyzNM/TLmELx0VaTsvrLMpyOFhv8olYkugjr56Z1vbmzIieunQex33d
SDnte3jH8mnKptTfOdzo+XWpl5sDYSq/Ckw6V4keERuei+Z5H9Xh8mJKhNX3viCG627miITUqjrv
UmNgYkRm6AAqX2N8Us+AdFg4yWly/KPxsEujNgcxf+r8KjvXHHn4kSzS+EfunqLfJBxkyemmeQk2
ZExolychwS0W2CjC1USSyfCIYrbyf0+ESkjsogE1gAI569Lh5BpNj9KYgLTckBMc1ChKOoIBBxWC
iWmmXmpJ+rJbaBgvDLUE0mHd52ScAqJot2XnDCPxFUKkzNet+4/ztEaRZHDONeoiCxSswRH3WA7z
Chq27vt5kQGwptf8SubF0/12Tkz7SZIn7uEitk1yazgcRMpDCoKBRQx3q0bNSJn7herFmj965vUp
OshQxRFB6m0u2tNKOMvyTHIHFip26355X3J0xeTRqDJYHtu28v8Z32//YgR1wmMaJvLqZ4yY+7Kw
TFWOYkdhVWYlRBPerwScxaYYfoZoV8eDZNg6x7IgwHnIRE3qxFr4/G5EKdww6yYaqkMG8fuCFr7E
sYV1+J7gwBbLOEJt98Dn8F/wd6lv1/Wq4lTyx2kOddeFYArkMi6bmCFFXPjh86EU8Vq86nD+38fF
OHbJnDnKd+QcQPmytPLigitFkBVT/tuvo/Et5oT7LbwgWe4LM8TddWgd884n6oNP2VS9/RXmQECA
2kOlTm5BufI5rzuYUdNqme3hjwlFkWmPGcFdcMDDirTVXhMxge48Lxr77KFjX04CaJr8Ereu5D2P
lvo1hnUdHdauyF4sUKC/0wHT9Z6sThSLBl2oBS4I82RHCCp6akmvCBKWrncc9b1UQyi3PNxMRQWr
odl7tCFUvypVEyUFsJX1Na5oFXqlt3NglVGmp4gpsZmZeoxOBBJLUjeSkrEQC4HmRVr29Iu1egsT
Y5rdPIKRf4ki0PPZM+SEPDmOzJZbNhS1qui3dR2T1GBcBszVoGLdlE4PA7dJMduVe1sVAtkZYXDh
VcIw/gWvE+EfS57pz653i/IVHhj5RwzdfIUfJC42WSfvDFfGLS+Ns4gTKGfyB+ipvqSCnC6sGEGu
ca/H8bNkFy8PUT+RyILp0yVxmVDghtQACwxad4TXkc6CgxrxLCaNRx9rKzBgZgoSB6oVhp17VXvb
EZbfvGMY7Y4ZoPfCiFWRqUE0oXauGWE55bmlzRjVgS/X8GJSXn94eDd5lM6o2u0ww69cQAzHmolK
E843ti7aRs1Fs8PbOWgSCJbp6iHJHLctwV8uWqkkfp1Yx/Sh44H5J4hQvcUPtAs7KoJU55BWWZMd
c7rnz42uTXAPZImpsq9uWS+sVvlbBeRD0h/bgrclejU5LhCMwPth7WL7FhQXPhgVm0dnbap6SwmY
+jPx4MDJjlVRR6B49DZAsAuqShqI241bKDcCERn0sKtUXLVbLJl9fGISgBgdp8pBZwZ9RKPVtHYv
nAYoeNci7+cdAUYrAkuYZz89LoNZryoO9dOQTUF9jG6MeARpEx+jWffktKYYAoq7lqKuwD8o/lDV
CRpEsiSza7l7I/ow7i6JBnZxf7hahIPZ4yjM0QJgL2m+Jhu55X3V49k9MrU1A7WrUfZngWG7y6yb
6OMwlWTc+bgNfuaIwSFK2Zl/RIR5sPoxPlFREXFPiNNMlPDwPdb4Z45MmqvayTLkKASWxwcuq8jj
FWN2Du7obV+c/QrQtXyTfwKp/wsCUuGfdrImr4kZ1JlDGSpe3EQikjDJncO/jJs3mDfNTRMbjgyk
IZzgxbNrlwY6080LVyIgavNsXhbEy1I2P+o+XU9t71r5s3bWjDBFj1Sk8VB0i+qwVyDP3dkpIoWi
91zX33j+mF7J1bWwSQaZyAHtLZyREIIsocTlfUN63dGhhM20wiHN9bWiqZ8H+7OY3XomGqidq51P
TFi6h/cnq7ebPDJzeEIuDh7M7jTSWHlNliKed3GzjNTI5KMt3BeaQMbqz2yMgUHIEk1yDwkzrv+B
cooGgr3HatSevS4mX2pQbfppYF7SPZAcKHhRa8+edDPgDU8yaS+4z8Lkd7KQ9fCTM37J70ma6HZk
hC0JbIqdzwVfJcBIk5ASjT6j+ONVEXXT3KLhAv9gpkd2+Fm91STN/estpj/MyLomc8CjxXBT9Kqv
mp0pJoTE2IIWeR+g/wTOKSdyPrwGfc7ZI0qesJOiWerjVKVzeFjarl5eC4+aUIjUNNEXQ5ppjkDI
y8wx6ZoQe60G1t2UKzpasGBSXysgSRiNk57yGRFWQqKERD9fHhDssG3G01w/R6Ja9K4YvEof5tyz
pKDUFXenTNLJPsy61BfNs47BLF7FsdG3Cj1Lb/pzZkqR7Es/tPerWV3E3ytv9l2NnBSbdGvsufTx
3++kZytU/0uBFjTLXCjQDY1fGnXhEPf3M85zNqhVdPdKGoxzamRge+sg6POjN7LIbOIlLMOvZsBm
takA/P9wxcqnpMd2f8QvVj6LSQSEH9zIInDnbu4QM8HBiw3hHXBTkzuHX3F0s6nwrLC5Yy0kYsVg
L90trsmfOlIJ+PfjKD96KuSmHWYKt/4CZ7f+BjXgeiXKaJBb0KMYkSnIHWFc9X8cncmSrDgWRL8I
MxCDYBtzRM5z5ttgmW9gngRCiK+vE7VrK+u26owgkO519+MhvvFEigAn70Su6OCRwu63sZ2dX9Ho
TAvWCo8RTpdw3MjaTz+LnUlpXRkNOJIimtvojSNR3hTMyh7dgG9LJyfIH56P1wp2sfkVsVktHurS
zTQ5ZQekIa/MRk2PnVKCpDtho/KYuxH3WO3MZBCo82rREVaaPtQykh1YEvDRZOya4qg6v9d3Azdd
fRoqk/3MJS9hNqvu8prZ2fh7bVcYTgXq3bBjIcSdBoa2O2xrCllO4MJntvV5qV+TrAijQ+Mbow+m
NMPvPOGifR2Kp+e2dMKeSKhDwo75wQeng3fWECBeg48aZ3+9ryrrV5slL3mIg5qDf8Mkbz6TrJft
rm5bv9xBepjRunoRH9u1K0gB9sVtk9n6bYIzgTOybatfuAuz+qaHgPvuCeA5NzCL/Cd0/vodrs6K
miey8RLHsyZWjhEH39tqDQnKdFn9+h5/WvwXRTWT5wDWm7ngr+uG+yQK27Mee4ykUCKSN9LWoNTn
miw1zquyt/dBk5GrLyokuHyeS3+PqKD3WAotobBB16x06GDqr6yuFEcv9KLkbzTPjTWHgHl+PpR9
iPKQCijch56agnQLeSK5VClGlh3hxMqcqtmPzmARp2NbzxOJA5Mn2LUNl5N7ApWNuy866xDl7mmw
IAGHE13gsT0WJMdZc+G1Y/JbbcW7p5JudIBGtr55aSmcu7xDrLqCzxVBRPAA/IBTINlmKr7QX10e
WdvPibyvozJ1npGmUI/iJVTTxY0GfzwvQ1arQ4H729mUTpL8WoYU/kTNjQ/k7iLIYEXjkrknIpFM
v0mLIPI6VHGI6O4sMvwkYV7GnB4jhgm3gtW8G7X00g7fuMXHFPlWohuusm2bXZ/C0wY1nk36yxMJ
48YmHfPpbaaSi92vN6mdnhxZPNdXh/BmahNneKgUFU7Hqaai8EwO1LHHqXQlbLB5wLizDhXz7Diy
u9iuGO0YHKmbUrd6jtv29wjm4MFMTN23qQIU27UMDmxu8wA4+GYay6i9ZcMPTQy43TzgmnB5+RtL
7HHXrWv5VAWy/p3yN76MJcMOwX4+SJaW8/wKFHRSLBzrFf1XWlD7kM6RB/oQE7jft5JVeNZX7a6Q
a9yfIotni9dalXgXJRN5WUbrv4dx0dxTWgxNx8PS9p67AgxXIAV8UpaYy4vl+gT0hVT5eIdrEs08
W3BwkkTXXrfzcqeV36uhI+NC52CcH4uRmZwpk93wrgdaR3LYAYUIC4XXTTmRx9iKAKLrRsLAeUO7
5QsubZvyXsjnZTpwu6yhXYazD864c8rPMYzMG/Bydog9nLd3vBJpdUuhnTN+RZmkIs+dc3VgZ1G7
92CXw7vWR25AqSzK39bN2ttc1ar8OwrfVTSzsJbmoh/DOJWZRbTiPgyxcp7thMJlgnX4NHE3kV9p
+N5O+PXLt4mqhOptmtbhLkb9bb7jMAiHR/xQ5t8Eqq/c1t7q/eI21bcXyNSqwQthqp8+dKrHZnQr
DHqRACdnKzfBre5N1tyJ0CVAxETD5mRKXKWekjxEbJR827d2Lovf2k9d58clH0tKUSorDzwWKbMM
41e984QkDIREGJyWkVXAGcTNHDytCMTDJ5PG0v0DzRQuN7Wbi/hJkpX3d7j4l+ridc30Z/YStz9q
k9TdDS2RNUpOEaJOtgbb2WaIh2Vmd2dHd2dExHJpM4XOOrzUfdAkj/hvxcK/sXX/dlWRBBcRxsLl
Xzvr526qU3MZi2aWxCA8bwTyijf3kdGkTl97MgnpdsarvuwVTNjnBTdgh+Kgx3NSsnJ/6aDyUrDh
6/BYtSMQcK73UJaIJJQYI75wqUXhXQxut9jMMX5POr1oWjhVCcZL0nZlUh1GN8YTlqDObAPg0HtI
4/Rw6iJw/EdlqBa8Ta3AHwoNUC9bRDC2io1JlqfcZlRqcXOf5q31i/CrWpTXZdsu8xqzafq0wZkd
wrrDojLkpHu4E4BBVKn/N+jYGNy5GK8+oOyV7jFFl5CQg8T0HBrOqF2Ud2KlUaQvpz8hQDSUvoTF
DEBaPux9w9eMt2YsPDYr69iFu6JEZb7NB/Z6Imx08CmnQfs/MZfP80grAltAqmmq335g/XHLPacj
WsAPAjdEOiUXNg0eU/3a9LfFRM/kjihcClu1Y6ja5rQ7oGqWo/pqAy9Hru9UGJIelsNPUrWAIdQa
qAJBasLwD8N3/eOkPgMELOjgz9qQ0LjLjLZoXHGVIgF0TDTDqAWTGpNwt6HGg9sa+F1MA7OqHYbW
doZIB3pT8izVQT0+ULDCvgbdNpPbsDIWeulIuaPCdq6gI1WUizBldVfQIF6oE26IlJ2YxjDhFTD3
UJ76aNxSWNsOLHA88caFPQK/77fQxKoKGoufh3ojOJX+eRZTOURc1f2mJSCjqYKJgjdxyppu487p
9EjSU3N4cz7mwCJj82pwmfyG8w6hISlmY5kcXJhgrj/jdA5tuJw87sYLrkuAw9sBVtPTiHsVq2AN
N2UzYBjyd3Ag9VderXBEKxZX9KsETVTeFasElyF7Bx6gE87d5zqit1/dRRKglGme69XqI08MEB44
B87TgGUm5b5WDhc/SVyilKEjWjasOvjnJy5bDcf360NhK+cHez0mr1Al5YNeet5xKfiunuVvrd4x
WgCFlSVNYKxCxbit+uvK2CPmcI2IwAzdJf4i3nuRuy9jM3ftHj0a/3WlG8E3Mc/LH/YkzVtI+C8E
w4VSsxGNr6ndYXECiAraXgP6LQqJpjbrV1cN9c8aiRyCKBoNVXVNQJItnaaUxV0VRSzQWa1uPD9u
nnODd3VTG/y2/Glz9NvCUT3xpUV2m0PuGMi+FYVzcPOopxTcXr22TZX3j0PTi4xQZ8G+AafbRImJ
TYDvUhO71luP6exVt9HwyMlZAyUMeaGTYWxps48wXb83LlhtLpHd+qGbCA8gv8wm38o5ih8Kb+ae
wKCtCUMKx9Yb7Qk8otA1Oxg7KcG6Q0raJd5S5Nx4DAglC3C8//37PIr1G25AKQlpYp7O0Ashyodz
/u86HsOpX93lRcoqBOGG14pbHJ83V7aM1adt6fYIOu2QbbNkk11qNB4GIRf4ujB6483VbXmka6ZN
yNUqAu0ly5BiW/J7PsO0i4eLrVGDNzksCzKyeYy91RBz+TKiMnjgwb4+zZVAVqrbNP5dE6CFWxIR
9j3IPorfPduwN6+5wj6z4uQ/YmS9ttYUIz9MZ9K93K+dhO8xQtpb9yJO66ci8/LvXl9pg1GFrNZy
7ORb1Y88XRBw0vvIa8gQc3lAK+SD4DC2acJdWmbJ0m2X4jqJNG3LJakWUZftu9kf2fmVxYCXgsKw
N8yliO1EYK7xa5uo8+zhDNlN+Az+OquT/aX+RwmE/Fic06hZP2beg3qbjLX8XBZH5WhORfFGINh8
1k0oYqJfgX6IASS528438PZml1NrUzDJviSjl7K/jTS8IBRsZn6/xLHOHgIXIlmqKryUcuw+EstS
65Ly4f3GRQg7BIAcE/5a5fIicbEWh7qDiIAHYNL7VqfyIQqto/dj2OS3oll4JftLWubwOcL+YR7b
+Lct+LkcCGQkzobiJNHsAUaiL86oFKyhEX/pIIgYQ9d+QXPS4WL8XRgqwKpoUd4fL5cehr5gCcdT
ocf0qWp8UBizj+1yt8Ar7rZdNxlIVKpwg3pjfCF4WFwTXEiZOd8J26eEK/hS3fNZIluPFDKeUb74
C8j/ZPrQUuHEiDUu/U1Xsu7exYmP0/zac/3ip2hpwwaFx+PKCJ2fgDvhafIp7H8a79bPnRR4Qg9n
66PEHCUP8QihnygQKxP1WCucsRtqlPj1tusAaAKROYtvsrCIf7C34/n2OzX8MzPGA3pBOjNRuzkB
8/y9etBQgk3j9Sq+vxIBMKPxWHV43thQ+xj5MXS04mjgeevPmgiAIoBMrcICjQjjEqUyaXHCWt2z
SsDDME/0sLrcdD9laFnRHyxDZHgCkYqiiaAGcxghmyNnyOPlhNxM3KqblT2VtCFwNZRVTmNXQg47
zP3hu1CRivdx7tWAlYco/+l5MX1L0MHI9lOX5AzYOVu7pZ1IqSrWk3+SpI/WdNvkg5y6y6p8Pz6z
B+7J2Ca4avn4Vah0cDtzEDV/6eSxDLXTKNprD5S6TjKg2xomij7RyS/p4RfbsZPNQuJlKDJH0bf5
rd/gOt5eL3Ng+uuFIJolA0CKs1ZjuV0LVg66zj1y/n5qvpGkA5wHXt8utxaoeQIuXlAoz4fbNQbX
EJzWeXgOCVkMEckeScFHwc2d8HLGiuasV6XeKrfkf0cHhe0fioV9yEbWTvydpJCsuJURMdi0WK6r
R5NVIzUsVVr9SDauyUnLKX5zVGwsdsOINI3fdPrfYAMyYg3ESL4YBxwv1dAM9XvYfLE6JuPQveJa
VOFGc+0FVdHKhoKcTC3ybaLW8NXA68ZL4CejPXmLD8s6o0nHHhPC1P0+7Fq32U1y8u+RfPTEq4C1
a7whr1UNN8ZTxfSTobK6fx3s6oJTYqxh7BD2Php/iR4zw8L1oy8MqnPpu705d1XcEAIHl9bVW3ZZ
Rf2tkTuncdfmZIy5U9iMCO7GI+/n3DLb8OPCJC3/zHoC+8ef4tS3Rbv6CTCWMURNTsshvBljHJg0
KRVpuZmCsKdPCpLTKB4ovOca2AP9X4Fw5hFGOL+qShwgxtgtqlsOkAtnSLPse7dOFaRuUfnmgVdL
3vwN0bnVKWBvS9uHZqm/gRyUtS9k2jv77JWRfbY4WNlULXPMD7yLIBbyrBYGEvxaipeV5XvOMZ7M
+Rs852T5yMdy7m5dbxLiLqf/m9ddWQYAFIgLpDcaKx+dRg1xuL2MSCeROK7+159K9cAioYRy1JeV
2vUUaXNVDRFYNqza0/Eh1sra01B36objnaOGvJ2Z/7ARo9MoxH6E58Cm+Mt0K9RbZstW3pkqTMKd
q/l//FHrsgs+SZJ68knCc+XTxpHM1hU6Ft4h6rD0Ay/xjqs1EU+8ofRduAejdXbkNl7IbW0EOjuP
n+42DUbe8RtLOHtQ2EZYHlNr2N0B6gEcmdXLPLwRlgJ+kcUq1fcoAl247zQr9i+98hup+c5g9x6w
NNTFE4wxBJIg0vU7nskh2kyDNQ/5aKAateu84hCF4SpPfh32yw2a7iDeu7Ff550Tqoh6EmRvctwm
db3yH1rB4p8VkYvpcaT1rn/v/IjHhFUKW48QQzYP/R+DrIudSDa4MVZvlBBENVZ7ujENbh2GEmJH
GwD0AckZ1KP+hoGUsavB6BM80Uih4jcfQBeZV5wY6Vcsotx9hmc4g/xiyL0AolHyXmNAGW9r1Noj
q4+2xYSPd+FMsgRwz+qxlPwBwBki5uB7Fs65mJ2ofOXCiE8eGH+t3HnblORYXmOp2uCVDJgPQpA1
HAk+fJDOdgRaQWCQGLIL3xxuwGuBFSI6ct13Tzgj6vgV7Y8iLg9bZbHrIyseTVPk9hQCPLg1JvNe
06QigOgQFthXui0uYeuyekOyyECqFA2XpWTi0afBY65vl+EaKIk00tlT4yClXybiN+R5SYsQNZgt
RB5chZNzXrFE5qQYXXiED/6YURfpr6Ox96hIODXp1y78X5WHaPvFb6oM9/g8cXwwqYQc4brGwvmL
3nZ8l5KNAgVutVRzQ2W8ZWHBJVcSitjIgLP5IthxDXdth3jf9X063Q2Jk2AIdAHvSQJpCfFUhXpP
AAGUdJ4gB094pe58Pxle8Ti138ywMv1O+DO/tRxZaFZCVAgpxdr+I+amYtZltUBCWpYlz89Ll+VP
mLDXbDeBPBi3GrQrxBLUgzuWvQpdjm+pqLeDKK+vo5Aw13ZwGrELy2BonlPbj94hWBvm1GnBugoy
xayW0i9XPoRxE8aHKmlZFIRxjhDRzgsIj7QZkl2ApsRTVxSm282cx857yEY3+pwm5y0jcEOWonOO
geSoCFo+4Q1lECK+qxnsZjY3fsexrsgXCa6sSe+UFL8sKyHjqSpQJ9WAoBZbudxOgpJormngyyne
SBrdr6QX4u6uq131ZgfVXxFuq+c+liyLnTsFFj14hJZfBUfNr10dY8sv7r0TXK82kwdjDtBcMlfH
cgqTrzyP5d8YBzEXgjWZ/1RN1FDwMOoeDAEQ9xc1RQ2NmxTutLhx2uWduRZLhy1m7zZocUpR62Vy
LiMDSa1TygKT5DUVJfnZ60OAQhgkSJGuBY0Lx4IExrfEt2BfrlwD+5DgOQVvOqDp7htbZMU2wlhY
Hmt3KOj3bIbfdVK7HXO20+ObdBLjnzIua90+xON/OySo+jsW665hp9gLA1aVtDc256p+mO0QIiBB
R3HfoeBAooNQzQg4y0ast8taAuj1/KTXpyYa++FgXXbueHMGUW+pevWcU0V2mwHdL+FyQR6Yoi19
jC4LQUnIaZeigj2F3COhiMI7Hke8q7rgObROaz+C/xtmymEpSNoKut7ucNgvZ25CQX4nRNd/Mpk2
41F4UQgIYdRA2TORjztSWj2hHKhpBz9qzcGRFINsKNC1y6EZE1WcmwLLO/QTL2HhyY+GJV9k5HJM
kZeae48bwnoThtEc7qdUimu3RzGX3UmEefCY6jnov8KC7mgKQ+yoj4i58j2lOQwCW43cSSo7BsQG
TJ6KgkI4k2FcEuKtayU3qiAaIq7bSZ5F/VNgvfocRHXhgLb1x/XgsRzrH6N5Hf8m2F5RMKyNveZm
7DK70+LKv2a7tO5mh139Dcta1A2nI9/wOIPkp+yGvMVjLeK+OHhcOK7tJV0ZfA545gmfL4Xz7fku
8TaEnqDZY8bTfrGdAU7UJ9SH9XkV2ZAsR0EaKeCCTURf8HUYH2HeXx3nBkcT9pCmSblqZpGDDAtH
j9SnqsoDrxPnEQNj7227iaR1QqVfFTX7OArkvG1zFAXM1cpnMtWt/mXHuLoJF3xa24TVe3KMtB8N
EJPg+URcJSU33K1tIsUJThpAnhmmvQVrf8RBYFoQxSgiK9iBFTkzyhOsr220VM5HjgXxRulaLtsI
Ro49UB9I++ngYBvgRslNGJjROn2sZIKaA048sMiTBkuEfbh74gXnvlALkq5PapBc8JA2u5a70kLk
rO6v3OUwbBxACPX0SVsdng4PGxGG2DZ9SzHC/UJLFCXf4cICA2+U8E9dEzcP3hB03117JYasA5zk
IUmsf1s6I4f/tIoFllLZuTdN71n907hF0j+55BcPXJh7ZnobRu2r1zdhdpHo3PXFZVF2DApf4ahY
WuE+9aiHWD68SHwH3vVJKWJhKPvrwg72iR+T8rQAD80+oo4k5WaiPXbfnpf1u7XPIHvTDklhEBKC
n7/YZU6DXYMbQu4WvoVqf+WnBrzi6e88MEHZlpN+UuWzsu7sHgNN6+YGAgZLFmQ1EBqzcMnpsDLX
TnpES47QDccsleExnXt91UJGf30OcrX8od0i+jtwJbqFBJnjTxBUVh9HJef1DS85t43QW9I/SvfZ
dKc8J33khQMVC9/yBErMB9e68Sdu+ef/e0E+XWM5ILHAq1T8nmRG4bM7kCfZQyfnzdn0eet8OyPB
XiFUFT9UeRG+k/Xo3C+01TZ+Ni3vSZyUHIUu7clrH2690F2nL3+ZXQfR6Op82OX5EKeYQUgubwwT
AAb5Ju/VuQDGK1+x6ATgsNBEna9xDYh8w49SQANLj7RUUmnI4zr0Yaa7/AMQqiFZHchV7cV4MjM7
gv71LU6/MbvjK6q/SHRWFG2MvZypeOjGOz2C8YRr28/zzeTlNMltcr/J+EHzlbffGXuh6DPox1Ew
OLQVtVysXLGqMxPxtWi+X254YLQC3j0N5dsxOIFbsn+gYiZyLL9AHSQx7wA3nc9KxUt7qiV23UMA
nFNdcm544cn1w/SuZpJcH4N+xfMxynXJKAnJRXZmCsaMvXHRKdPLcC3gfsRSsK5Htwh790H7gMcb
AGk4ASjWqQgzD5pbastfS/yxSkT41PqVulwzsuu+uwoEwDL8xwh41V9h2aXtZkxSmIUpE98RAPQu
pIIjNLguzrLxtZrNOP+enGZsJ3xfStrnLs5rZ6/Mcn3QhYgYHbhJvWaiog56Y3iQvhHkHPF1NTj4
ewiIqf/omUIn56RnWLtrGhldVuoswlvMlWwFY37i0wdLTF0fk9p3lm0+JhMcGKvGHeiUetqPLC04
TeNrCnZbR0G0fNs0HWES8/gu07pN5GreHODd/kMIygv1mVJp1v273jpk4K8z2x2mdjXcs0uMxkPH
UIEJI68Z3PEzVsv3ZFvNYlH15ndp+tQ+hvMykN2e5oSyHN63JNtCE85PbFI8D/vd1V7FkZPfw72U
DRs4Fmpo+RRpbUVoTftES+dYH/MZPXFr6A25uM0U0XFhJt6iVVH23Q5kn3y4JnIZlyhlDDbR4jXO
Y0sPmd2E/ki9yjTAXDy4hjQ41C9a4HcmdLIXej+Ed8HgK/kzdDY3BwVF4HUZgOpvoaZLOlOWOUd9
W2aZyUNTeM6F9iQsK6KEx7NHCeU21U+xN2xL+jwJ4ZQ4myjlKEuvsZCDM1ftVgA60cFn6/bjJqVN
kSOS8Z510NWbCYF2lxHGXvk0Fhh95D64gZhcgwRjYdG0BxYwKOyQxa+0M0F55FZO8MX9oV8U7TN+
b3YsdbvHrCSOvR3SkUkBg7uiC+FaC2w9IHPbeHJmF1VvCn/LvtHd20TwWzyg+LpiO0SZh/MTSOEd
tsPqRkFYXLdrSa6MZrSmNBfK9cq/HlCg7JCBO7vxpSoysAf+sLy15eDgbp4S56akSSm6LVx/TS5F
EXY1kKxg+ZuIXhcfvMrmpyYpZHdBqiUqu5EIZE9l4i1XOrFr2CTGMxZSnyZL2suXnuHCoJiyiPK4
5nh6IkBLefW0T7u8+ySDuNYPfJtteyFCRzmbLUCgndEQyRTwmPv2T8mVhzNDR2OzJdYnaCcQrLB3
HDTI806fGrq5W2qIuFCndUjjSIWtvSd+H288TbQqBpbr4rEtuksNQBqED9uwkxyonYAfyDJrp7FC
VfsVwfR5xRgoT6iE0fJWT5IMygi44aQCVWVbnOzX4knKb7rnKcO+EyWmcV7ihWQlrzfEvkfWB8GT
07EXeMz4hOhIz1NWPAH51aN0SjyqPYrXd9fQM7zpjdJYC2SwHB3bFHfI9iI4lrxBLsZdTI4zBADn
fRKEmrYUXsClT/Q1jNsHcrPuMaLJBkxl16rxYHP8/C/Ildkr7altf2qr2DmaZqKBxB1idali9o1P
C3Jn+U1KXsO2i6O1+KNKhxZUWKA8+Aik/vAx49i4SGdwKcpcCK3Pg5M1t2YllLtZVOXDNpbk6rcx
oef+YjVEbFSwJKwPUjsLoB1LZQP/xADW8fg7dw69DmwlZtQ0ulTC7GEGe7dcIPkAYc8hfP4DeKix
MqHrPfP95/x9sSzkvvIhEWAnmGr9UddpR5xaohkKionZQKK3tHuOQxUcJ04dgjmUOXkbZWvgoyQt
9G3TolU9uooQFLsL4sPUoBbd3gwlrEEEkJXrL+hemizNmK771BhwuSErGXkbQDB9zGd667Z9nlcf
UxOX/iGma76gUn0NH2zrTememNIQEla8grdXpJwnPDQIHOx0fdwQpZf8IoME7waOyDTcdyzF5QZb
Tf8LDl3O5im90g1LrnIIYzMBGieqS0r6Ska8TWihJDwlxsVKKNyyf+q4lbknBgXxEY7aQx4uY3Mq
8Havj4uLOQsLGlZswtSre1P20Lcp2ejj5DmXTaz2qygVa+FJ/GMjahjvePL+cKU2F3yiGJBd3sWQ
UWbl/rt6n2mdpErRvwxRr59icEbh1nEM7h/MacRGLWVfVyL2QC+Rruo/3lhgYN9ys4sPEFuC9FXH
Y37xwFrWf4kv+TDnSL8KjHz0QAMhNGzmaen2F3c+avATy3vAMOv+ST1/KE4xdieWguSXweR77euc
hthn1qDIiP9mA/2fO+SyebqBhxFDkydNtF8h8JNUaAP7MsIB4aaV5Db5ov9PAtgRwAABm7T5PcUK
lp+09fEe5Y4UBajKpaB9scBKepPGRflvlBEWswjwGVQ5yos8MgrXfk2y61yK5Kyyl0Wt862xiMXb
jtrWdOtOjaUmkZzZg+CsGV/DNk67zThMbXFsZyeACJEs2T2SGn+4UJpCvdbrxE0ywQHcqHQlMmAw
sPKewuvyww1bZ/yLA/buG6XpPTzJGtjHSY/OcOwCQvpHqgmuN0MHof08NEN1WhQG/62t5UqmL/PU
DTDZ5QdzT1NTGsFN694WOkh3+djF8Io19vcdAMSQNGoE6wCPPbUNJ1fFNqOCIEjp4/OaKv3HuohX
BqgQneyYmJ1vbNFMj3nngm9Mg0A375VNV2SmkOT6C3M9uFRHMjJucUhgHROlFCdq87Q9RGsX9RdT
52F3y1Vv4b8onPAfdL0JYNUo5DFN4hi8V9Rgv81I0w9nOgQJzVlYYymrdD6w93gq/FdQ6zEKcUSs
CixNJsBtlPgEV0IY6sR2o58+s7iXMrrxuSbbr3ZdlHNeqN+8G6OGJBKbxuA9wsQSbYsxoF4LhMEK
QNA43YgDMMp7PIH0X8IBcBMVHfn95MHRJBXUvhLPzuuoqCQ7gT3P4dGpUotrnUEABdYdWegh1DG0
i7liNPQSXTlkHRZ9TQ258T5Qg32AJCQCzLHJeJ27SFPvRemn8wHEAd0wGPBhcXezG6sNhbJwSDlw
9S0VlleeFeZcZhO7ODCa/HLdISNotUuMVR+zoceJOwx+tD0bLMIHsRT6DX7uRNckY8CXVh1ico+X
mNc6pDUXHz9VVZuUcSahV3mcniFa0UfBTOqQWnNFf1GjidStyzB8hStO0hw9tx3u+Znm642t5uBX
6VRM7TRzjOttVVr3e6SMqN+may/fRlO1TOVE+Wkj5U2ab4lPNxaBn3FgD7IxemM4zuhOKH1noFXE
Te6Xyp3iu7E2HNBQM7y33AzJPZvqquDMy2v25K0xt63oKIQCmzIf1AoZ7a4yRfGweCbOtkOn6Ndz
St3mFw6e6qFhbKX+0ZNJfLewZiWp7U/+vxL4xtGTtsKun4xMipglowsUzIWXhUjzRw4z12wQsiNv
b9YCC2bewZoTOGF4nIbB+STNL37H9UClJkHl4UgFUP23F073004UpmFCSlnEM8mWZQtpNvMeQzor
AQwFwsGJCV+PYVhYthTb0ZuwoafeiKyb+hNtrR3b29uZAjex5UcNBGrqV9x8G8nDa3fZakO97QOg
PTvPONWhY5Hnb5u+8IMnVPRK7xfqm64S/KzS/bqC98as6jT9HZcGmv42My2GLzwwLW2HbC+Zovx0
eo+qjquYW1IlReI7wTTqzfwo9m2MJ30H/ICg+EjI928g5vit4lpLIzMYsx+4krhFxGKsvutNJ4YP
H8VvL1WtQ1aGDsIJ3PbpgxoP+EwRVsYHt88xrdPPjGMHstZHQ/9TsiV5ATii4G0folTN0yVs4sXd
VcJHIKnobn60Acvu01hOy3Q2YxE/QzRgbxCwtUj4v65pGS74zOlYgqazoZSCKb9NUnoTCYTm8Ske
QomVRxC6PNMPjhcZBpmg3o/ayHefGcL5wWKcguUySt0tocmyJ3+WWKrZ231i9MHwE4akKvdsnnJE
9qwO2vEj7NJkPTOt6RmyaJeAU4/T1T0pPmn23zQAuldoUlg/075hH6yWjCk5ebMzEbesOfS0ZHb3
SF3xDfTdkIcuIrMDcaGDNb3SVVPfNJDZvGOq/meyL3EMmLQDgD/Ri7VP1jRQxyKA6vELk754MAuX
wp1HDYbeCgW4i9uXhbWxxQCSU1CymF7WatMDHKiOxARncpCh4wkOr8Cr6R7w16dZ+JLtb2XGpwZ8
GxvjKSTC9R66dAF8NxAqopsEtiwssURm2usf4zzAUr3j39Zah+O68lhdsPP0EUM5EA0IpLim7ngF
M8CDXczs9j3MNS8QFUx3MIuJn7hYBt1+Wpf2ph9rd96FXkB0vVu5kHwyFuXZEdVgZhVeifGS+EDz
dlw2/GRfT9H41lrNeNDnrgE6ZIvw1El2znuhRPSHjLDm5ag5PjZ924qPchbxDejJ8jPuKLbYUMui
6chT0fDdKZeJeuioWKD+FsfMJkQgY8LxpvARL2dKQ57sxng/qbHtyDx21dnHZKNPtuuW4Mh6hrYg
rpAIt0uF0fpIS0P3tdLb6Xy6rqVf3QGKVzPPpPOJxtLlMSHji8HCGaru23Fw6W4TqAfcYaMOKyHF
ew6rj1w1/i8otmt1nigRuBvhqywbkdrpH1CLMtqtgU9ado0IdJ/onjDRnu1Z11xms16TC/CXcK3S
/JYg75Fjx+sWjr+ll4U/eT+Q9I6dqV5J11H5nM8tUQlCqnV+zlvPeSLcrsikxVgubulkSN0b7ucp
TmgrBhMeO4qzsjPFvPUOviR2jS3go7Q5JQk8khvjWyg04AgwsgUstLdMNE1+g3Jrn9KCh/REmtNy
Nkc5LZ8q5AjF0gdG58DNHnvcKs0QvpCKo6qzyXTu70kfkSLAqGoMZIyA9iXAakwuxcj+HAq6/x9H
Z7YcKa5F0S8iQoAQ8Jrz4KHKs+uFsMvVzIMAIeDr78r71tHRVW1ngnSGvdc2Wb4Px0qRmAGmaJlv
LQT2Eigl/foRT8YGZ0dUQ/63LEscik7dewSugOBHy7ehflyp7PlzYPYObFjL3t0V+Dn8PdFQZO6p
VtLQ1rRzKxwI3IGkRfEX7/BVodiHDzHuqfbjfwYZ6Yj6WLMIaiXtwiag7WeO01fpe+o3jDQfFWuY
5JmMOGyWMBpjfJu8JAhhrks1dP4/qpC1OExcUP9a8m8+u5Hg7HMcaWBWlgXNirDBY2vCE9jEF9wV
/YUkgjS5dHpwn8dY1byWbCvcQ4Wdyl7Ii5j/I4lZ/G2YAlW3F6aK9nhvFEvQMerWXS+gcqMldIYH
aG3WefUmnFDJkjNlYN5Y+jTKaY5ki+lYaV5q+DLiPkmZZf90JREBxwVJIp8pFCv5wQOI92I7AHpK
Thlfvvfdq1G45yVHzcd8q5ud6hSGvijxrnryP5pojX5/5iu6JLMiPXbnuHJEHymZwv04QUEBHvHu
EZCQDL04A8DCT+wg5U1O7sJDeUkwu+Lo8BCPciJ5EOiTQMguJL0VtfVWJYxyzc6bgcVCTgFzwibO
dwKuMeNzCYkkc9R9B5LZuXLnZes+jQGu76FuKPXkupq9M26XKT+IiZ/4AXU04iw7BP1ZOY7yz2sY
VMzkpMKpNQHq8ullnEAfUh1WDzynCalmE1N6oMcl/JlwrNU+B44l+UhZJs8XkSHCY0YcROFrjcUB
TlzVhz4L4tZ8iLzzvjTamfhlwJwIDJ8F4SW2gyFhVxXhE+e8Q6rZYhm1giZo7qZOEr6p1xqpPgCb
+DSwpCLL3h39qwEbPB8pMWm2OyeKmC5ia6l3QTTL4IDEIKze/YLVxzmzlOQvcQbBZGPGNFP3xEsg
goYorXLUBUWtsmdGsgHNe8mgQB1HDbmb0W5941LEAXhWcOkhu5vdmjr0rJtQk2T6jMBK1g8rmKr8
wCQt+W5aGKVYFpGjHeqRXMxt7VoWUrRIZPfNYTd/OOs0f2ShVc6pC7pQ3jNTw8qHlLLc9TBKfhrT
SeSMqvDlqx1c19nUWLst2kLFoGlFq1BulklgmS+Mme2+JuwmJstKds1Jtmsc7UF0EtICmqvDGD6R
h3RJTRm9EFnbPTBQY2ES39T4OyjqQ0UgEEpr7p3O/wwLots3FNELoNAkQMC4Yj8gnkwKgncikQR/
KCk4Z4aG+uzoLYwxNgkyBwS3FcFGxzqWBM7j+oR/6o2B/YUiO6peQ4Z5tzBh4135tRaf8xIRya5M
YrCbvg+4N666pfqMca8vYAe6fHKe1NAgfskN5BWsv6g43qD4KviC2HnQ4VtEA2rfm2LIrwnpzkhz
HZmV16WzsvlcFQl+X/xQffLVBZ4O3a9mYKN6wqKexofWH/yHMaKrwQeepc52KiFdXLiFVpCUFIb8
P13VOE8FACuGNmun1/HZtqIt0YQbMAQXA7RMHUzAYOzCvsIsX5lXTh83vCn8GbtOTCOTROxgN2SS
QY5bp9kZa3XogAXuQrShYzqJq9MLFW1ncgi7O1VNZCzGDOYYK+cybSwxaJyosC3A0WVbt+yjh9su
Bi1TkdfgJg2Urw1y3/BaeElKmjiYG8Tw5IjTKSORgvp662naaQ2L4xzVhdyTg8MrpQbIL+AUWzU9
M32OAA4tMSc+TBPHbucUJRsK2Fhyt7VjmvzF1zLFv7ue+/iunFfF56P4s/FjocwyvJCK1xe/Faqd
m2bHuAm1BIk5WJpZcZ4bYFjw+cD1YbgvllyBucKpfAjn2KOJgFzcIfbLk+TYqgxs/8ad+Zxu4sF1
NMGOc3DlkQmnUX7S/s6/hfIbFzptjjuBsZm6CNZLDq29I5HLh6X3TA73SmqXraB57PEz1jzsHLbY
bPKuPRqldfgq45xekxXlesCbjfdBAwIaEYOzv2EnZdnt56EXvnLoohHHTqx4y/rQEIwIfuvPMIXe
TwZjDrURByhw0pghEuILId4zxrGEU6IjJKRcdMGfOS/Jr6ZAISOe3pPIyaQjkgfgCZfoL7RBZHr5
buM/6kUFZKuBdKaKbIeQ022jE7A+eNF7IBBeGedivyB2usWfqEAcV6itL6yf2a40KK3Lo2LQgTgs
/X84MiQ/vCKm98RFzl5cwKRX5DT3NfUNa8ORrNKxn+UftCkgTNijYTxcIqb14Fd1UF3jug8OPqML
Al50peYdBaXHeUsqHXpzVcys4oxB/sWp1EFrxzPBSJpLO9mC2kj/5aPQRC+2k/4k6Nf/MTl5fGmV
5N90RrAuUCb+gJQl5cHFOH72awZoG6LIC+eb0xmBfzLwEO4pHQkBrRw3RGhWgSS8a1sJpE76Rjen
fEYrizQOevlDRhP+p2aCVezCPixeRCcfZzPH1WNfzN5dGJpy3i594JMWs4SwHePFEf5Jq1nC/2BJ
yKQcFkTOEYGC85nufVQHNq5rDmXdUPxU1VJQn9YDVRfov9U2eDJrukrQRcgC4do35e+w86b83nhr
+dddW+nu6xrDg+E3c2iGtnT163e5oCw81qvfzVs0q4Rwp4ZO8eIyEBy2TegW3cYpVYsQoqnFez+V
9l27OtSHOrJuvO8L1/GvbRonHzwTkz4CNw3S96nyac9DZ2BsHoaLuq8XOo1dhAqQwOi5Swl80om3
cO8m3kscWWLqunhcp7deW7icNg7EXUvWSb2DXkJGKOMwf961rszemkXgx/JL2BkYkNg6xrs5RoW3
FfMw1Pc4Tlrq3KZBy7O4i7iKJSC2usOOCjEjSo1AA1fUVIQvAjugeJowZuVXotK65g/D9BFYdJ9h
oFp4EuekeqIfTj9g8jFyw6DFpMuESSq3QSocDIppjQa43g2EDyC9axVwuW2ftc54tzah6bYL3VD+
PAW65xCbwyDexQjPcBdODP9gneFUmREf9zqpJIe6ERjmBsfwM96UJ1hVGLvCh+IBn9whPTbtgCW2
q+ouBqQOsKljuaHTgola0eHq0Z1lZNnkyiD/tU7kIhrHm0erUQ2+24pjRrSJXe+xImesabWDB7//
5XW5dg/0Y137tjRiJcPL97sxPpR5MmAuVxnG5UFhfH6qO2n4YMHNQaJAemywYLLijpdLvyJuPMwE
59T3OmqUuivykfPx6qayJWMF/TbRI7uWc04CQ+gCc2RZb8w326k5+EjYmxZvfVajcCYMBYDC1h2I
t90Vfbc2d4IRPhqzmrku7LAoGWFI6RDL/MRgvTq6DX/8OatwQcFdY4GBfLczgXMpDNPr4yrqLP+l
KxScG8YAmv+otjaDbJcSIoASfurvRneu5s8ibT2i2JxFEt4gqmYbd3K4kkoj12cBfM6/dFMFMcpx
lyk8G9rjeZNTmBIkSkoFk4dGLRTBUsNmOlqWCn/piiyOgTJ0kZ5RWqKv4pJuQAOlsITor0CKXnoW
rWabGN9b6ZrhbO9csJ/gEZSwzW5sURbvYs8x1ZMoSP/rN1oRo3vfL1xciMBGKE73LCWUeSo8f2ju
ERwsw1tg6YmZeJZpugucGS+hjzwXoIlqx79j4K/ZA1Z6765xTf+C+FvUJ197IMMUFhHBGKEl2Gbx
qQ+rxmNC1LqNYD+U6/GumA1w5MomMwoUPd0wYS30qM+mQDOLOaiMvkveL7uHNqoqIlooRDdjBl0M
gaqIwaLzxcjw6OsYrXcOn1edlngdWMJRK1ZbdFzEosJvxqMU5zHBi9yDFG1sZWx3P7cezXujIUwT
ujujKCwJYYnP5ShN9OEyzH1v0QOjhEGac59VRb4+ONMk6j9wR/r8FzEInATs/e2KSLyv4vDZ0L3p
HQAG+9UODoV8G1CZnFDJJx8ohrszCDO0+KjlBC89TdbdVGu0jeOtUCPgkTnUC2sIHV6h7OI2EEgy
3a3VszufDGoDb69rd1S/Mh5ebGIV2I8HxxD0sJu59r6jHpH90VOByfBFMnLc9G6kip3bdFV84YnW
vwKwf7fQBtt9si+p+l2g6BDAiwzLZeb7FlsbMG6+06gN0HIApB2vfdelqzkFZnXrnzWIFufC/yGs
n3NXz7/IgJ3FneOJ4J3KUNYVOc5zAYMTZAOKk21XDJH7PtdyXsoj30WZsp7GVBgwbyTs9E+X+SYh
zCYs3nIWrASulbx8mPluVPVn1phxxlI8bsbXpEjTHt+912OthI9XuYeACq26ZymdJH94eVcfQi5r
fhQNOkvFjr7zZuYfa0twMq6nPqxhA3hF8TWWUDxvZyV9URF43g2AUgaht/OiinGfqZIBZaXJc6mf
Lf9YncuAU5gzlHm0fGnXcb5kcQGXQXO3kHlTtPiWOwVIHnJwcHvUykJ90ZzJ4b3GbnrhCbNo66cI
vxYJHLSHZKtL0L8pZOJv3FmBPIVRQVp9Bu6+e6/Yp3RkT/Gt4/BfXORnGu7gwUM7/h4QHP+AwIHQ
QABYgz2QOeaNSC+SbmZAEtYjg6tIvsGNVIS3VZPjv6Lcl+3RIkdyz+UNC0Q5RabRkwpw+Rg7TtWp
goie7YvA7XCDIpm72qxLY6KV8F7sfRc/IKWLk5xFN+M8Gtai/OYl7/9YvO8gZpXwP9gqkVC3gEqM
j5nyiG9mt9Z9NGHiEmY7DenbqmvzC/YU8+wWDwSiNyKm8X20cmq+qcpi+690fO6XLiAgc5eaPp8v
WE7qpyY20X8ZTBJLOrtnIySyEbisIhubcotgfF7fwll654GkNH/r+HR+25E5bcdih6voyJo1QSDc
GNApeRPI5zbqlxIPFpiq3q1uFVPn1j7rjFu4Okr0YmaISODoORonxDZ1N9X1IR9n1e8slRmhkGDa
yRZGfkzy79yxTM7itEU40+dMNGFWInGkNnN7YkuMdzAEljv7MgiCe690DEqQ1S8euV7Yz0+x5wGY
78OAdX47Kx1uc4fT6UC0yhwdkzm8AcPnKS3G96S8IYiqPkp71DwCe+aQ2uGrdHNYbBFUIWzARCRM
uBIGpqmeX780yHV4zynk5MZiXwEli2naG56siREJbFDgr979hMH4vzWHH77trXTKbb0w4QGTQEBO
DeotfXZBuKPKE/Hyxr6PChowoAMlElg70NLcbRH2htb5NxQ6v8q6jctLu6ZddnJU2tw3JRHaWAH1
NHmbOV99Urwls57dhM3sc8Y3l15yBabvjcqhuBrRN8XNWBu395Y4CfF3CTzyqHDvJnB4HK//4LEB
1p1iXdBbpsoBzCNVpG++i+XmqGsP/eUZ2nc9f044BhC1zkFcHQ3ztCewgdHPhLgPdf5Uu/LTJqOZ
78n+IdQT1SwUZwD9LaFgI9b8TZR5HftHt/mL9yK6JzQXWYOP9+M5tB5JxCgppHiMHEZh+uyuYmXr
CZXFPDRuMPqgz/ra/RWsc+4fA26jGIG4I8u+O5iprKxGmk6UgoEohqyQCr4JIrFciYZmIb6p3FBO
GzDRpUOzwmKfJaIW0Q9eqUjyQ5AEfUKlM4UEHyPY3dT5wPgBl6OFkSOGBRN17g7Q7ZtFgZaSdEv4
8Go8MFSe813ckdF9kFZEF3ATyfcUwtncmcr1uw/qyKkg3Z6z4suDnPEG28SQFZI2/8J+ssdGzv4b
Ro3wX8aNTP6FS0eAc5y8LiLPH2IUB5YBDYA87CpQFOivp+U0iwKGX0cqyBtKbQ59bHbcxjoR7EdC
7TGlyawKkivs4PUPWpX1C7Om/wfWMb+MF7HsYa6H0e4QIiy65etgxctJeFlPq6Fk2OIywdAUUwp+
EBbtrnzycTyfiOcwN/8gzfkj0+RC/UJT1QjEL1Rc+j7IPbXegTB0lh0ewhCXObkqAAHdG4yrb+iS
eLdDaIE9aqv6W3fKDucOahPEg9AvqmsC5MqB0kxWylMg+FPFJkGryYgYBT7HZ4fc9h6qa4nZcOrD
p7Ubid5AvJ+TZW1wu/E2kI2cc4W++p1wfrDHu/4pBFomfs/ZmHB7ozEgSQW3Wrvr/bouHm6a91fe
EkJmhqJatrBxCo8F7VKePFeXcKzLhMyuvzhckISOiSdPhqwU1qaFnO9UXAzyXBDPCaiNmh/EPUYk
IlfymGV+++ZURU0jltM1k2qLTX7vTzUJPNJM3giMLbPdn7n3+nDna3dcj6xzy+USMddiIw+GuflB
XRzzQRS83+1nraALHnEb+PZwSwxa3oLSmcZtUd6AoCAviBhh2aWT+MkveM+pXKXCSYbpH/IS4Wrb
vuzIrd0UKFg2onV0/JimlFMXFdeDhs6LEj053K5zCDEV8VqeHG+aV9/1XhqWaBm70WVotj6R6952
Japzeq6o5LMDcC3x1KbwODfi9i0z7qzH/Ijpp4wZcbScqFU6WvRFthZ3QkT1iQBKAixokVZ9guaD
fKCgtP8slhCLQ8xJe5rQvvL7Ikr7BaVGJd8AyXIcNanSlDxJTz4gS6flnq0GcRZJFjgAMacAfFfE
kftqvQUpnpEuW9RZ+T34xtFZ9sLztf8rW6aV2wZ/PxIhVNUvY+Yt+BPXXN9Pgus59jobHzLpMpli
Tdus6H8rSfItSpD+iX6ix9qLu+hfVGtfXwkesAQYzLm5472vQ9S6ontBrkEEOCoP+pfeKW0CpXAx
2d60QfBYsD1cgWpiI817vX63vO8p3ZUBdsywPnDxcrL+A48C6DaBpYAflvyC8IQTh804dBlAfJr2
DyGWH3vF0efUac4DXdi078EvN+bASiX39nyvLhb4zEZsnCrjr3vNfCcedn3L/kUd0XqMnI8ih1Pp
PnllQZen+8BxjmPrL/0x8AY+BS9nw8CjmKIaKZxFvBoZ2Ipmy0Gf0AlmTjuR50n4b16rLiEaiigP
5Gcaml4DHBvllZ0HXjEmq9UTcsZleSg6TFc8y7BtWzN1XKbEJ9yzIjUMRA2n2xFsQvDF6oOh9Exf
PR51A4f+jJAS3VVewlnYBvg3Xm72sIz72dGYJ5ppuC8cCtwXw6j51DuzNzIbTkeqxrHykACSfJDi
H0LlMF6sw4WxwxrD0UkIW5NeFEm4EOyHKH1k1g4YyOLesfswkuv8OhUjQSqUDRnMupSUyo+oFNV9
nEI3IJsZPw02bgTioy+3DEs5zhNHR98SmQmYPI2ydzcwL2fE0GTm95oOxJ4weYguxHGQydiVSXp1
SyeK37Qw5lQRDFJuVDQhmCAebEFjFpMdRT9o+1WK5gjI07N37GSz8AkiElhfpvTRQ+0K0qtaHGv/
1pyue4es0sqtuJkXTqrOZkBHQUwX7iBotaitfHnqsgW0qwmIIKAAaqLoQP1i7GNHVNK+okEP9yl4
Dv9uiOJe73vSTeRmMkAKDmXhUXFNuRsW5xlW2j+dzujuMClC3yQs8L9+TTHRZiqE9Q3HhZiVEyup
fD3ryUIpzAsKdt5kScQ67Kw+PY7sc1j0hpor+qFDZRL6fBtDN53Kchj+DMU8BuicSH6+5X0DeeDe
7s2Qd3c4anU0nRQRfcOlFF7lou7hOv1wdYcnobaQiBBq6Zqvxnoz+06Nk3GL/B2qY08b86XDrpzQ
ISx6mZBrAn35TETVHmGM1eJNIhEvn6B6JP3DDB2LiFbY/WAHATGqW3BqnmC+81hIM1tc4S+gYsNJ
vNEM2opnVYdoEkIStiPW+RkVcUHtjnupTAf1gJOCcCA2ADdyy0ri0LJtvYEtQ1lOw83NUpcE3eUl
A0W9epA1hqRxzjrnZWUWVDE7J95uJP8G7S7HP/vyamFhm+xlFTW0UTyVMikOXkb0JdQWA4P4qayF
G9+wLM4wP8UI9xFf6KCrx01JsOWSHmgwKql369LGfwKnKrOddp11eO2Icyt3FTrlB4xo83PuJIXd
4IJl0DPTxUfbAZzxfcNA8qnuKZTZWA724kc+2s0AO/9T6qQ53Ywlrv1AlGZxDpFSL8cOfK38dOjW
C4Jb0AQV28kpUph/a14BqxymYf1cpUWeu+XlrqDrCs92aGqBk32PualvoVixVfrBZ7zFfcgAFGV7
FJRVwhIVoekybuqkQ+UiwhxIm8wYET+YENHJNQItx56wTlBN7rjrAnkgrduJiLggqLx94ABMJFLP
NGArib0e2ha6cdAoR8mQLQpO4KpAhO7o31rjbTzWkODcUbfl1d/IR5vGacm5jDqfAC6oaiV5jggV
qQMy587Rs7fcmyYNuh+GgTPTm8QVCkt76+XusQGKhHavwuaObR4c9BqNe0T5ZfrVulHs7eWczenV
A8BiiLt05yxZP2auq58MjdxMGTWI6jeJL7gUdh26kZlid6jchyKPb44qmt+3vsa998Q20pcfnT86
oD08Obn5XSvWPtjPM5CXPSLi0vyT9BAyYdWaQczoJy7f4IFtblCjcGwT4LZUOn72GBGU7qJzyose
C161TP0DHs+p3HMOVs0j2CiJwhDuXXqXBwg6fvUuDfZ3Mg/QoPbuIOeElTJizwwHPUsa9TegnPBu
guCk+vC52XB+GKZYl1gAYv5YMOwhjK+HTuTs3Vp2Rday2ut2HlbueE+RDxGHvxEG8Vc8m1WlLxLT
A0tFVix5eGxZOE/fg4zcHr9u1jkH2/bKPUZ6pGZeYQVm8IlCgjd2AzqxmESsKLECK3VNibX1HIJV
2H5nYXuHNjxOSVzLV8nCBa3LlJ4Htw8ENC+t7PLdEiYcHiepWJGC6cWv/FkW1M3IMb0s3U2y7RYk
lzau7+ZSey0J6hkd9JRABvl2bQDdxjKKGpFDcAkkj5BAuB1w8rmssuJMOCdmv+68ywCPh4dw6kC9
QGuOOu+4Fms/P+SKAo8F58hgAZTQHL+yNa3jnWOkivcSEX556lBsF/M26RGvQ0cVYn2loWtxQ3ce
ODvhdwNpw7ksq3IzFPUqj26dB5QsPfxJJyRDfKY3w2Kxejl0QSRCKPVj6hsQuVAaDqAGdVOeatAP
ssWWwWFIpNoUury15AkVYrOwMe8+y3Ec1YvSyGcJYeoVWUU2JApz2xY28wcM5nS07I+ZhMXdLiww
nPAv2VZ8N2Ypmy0evMFu5jQR8rOMsr7Irrw3oY9ZukStj3Og4UT9y7NW02GvxM/cp6JPQJkpVuqb
qNAKMmYvyXBgGzZDfQJihOGAhrnjd+m5tz9mRh/+HeuKUvxTDXJ79LmzA9IYBbWMCJgoGYZCMibW
XAm09KAcQ3nyu9T46A4XNgqXWjFoPVkZ5TcLpPA51IkPIQcLRw3CvJGR/zZA3/GnooybfhA9MPUj
1siLDAkpGnSKBNsycONZ6zyNBGPQVEnLMy9drRSMah+9MoPqUahfkQ9Wx8DZhfKEPbTNzBPA4knH
F4bZA/S4LVbQHCZPgwe4yh9CMEK2eABY2Nro0EJe03qPGdirwS42IhTRFpQ+5umFPASLpD0q1ulQ
NkVYfSaUAdM14sEbj7bpyauo0zi3B7rVkLAkWJjZoRMuqXzOIGEYMbXA/WrdZSFx6UYePTPtHye0
wRnizn6oPZhhNopG7MAgwPa1UfO5orVCIsqHVO9qRGwA+hArMC8rqvwJ+axmzB9MJWlHmq5hu2CO
6HZNQ8m/c2w8UhkxvqBZyxoS65BTe5vBXwjYZV4TLKeQxZ/YsdES6CmKLD4Jgpa/OeSZMdaFknet
PxJsi9biXVfCM3tRl43FKz5g6ZI4SBgpBQkiAiwIjEW7OZvOxEYl/4bWJ2K5C5Jo+IdmJAi+6Gzc
jq8EWdxWoW0hjBcwpP2NpI4oHDP7IBfaYqjDA2M9uMilHpxtS9wa2z5/ciZ2eRxIw67D6GdxnxCp
/F1Gtr0iGCmg7JUrTZRL0U49VAUzzo/Uw+EWgSnFRa7L/DoMfRtfITFMLRbnCnFbSpq9t2czRaUW
pikxJmGR82CFTlsg6WznYOVMBOeIvjfKPpyxzddTDcdx4Nl2m+TKIYB2apyi8W/G0vFFVGJm44sN
Dfm821IONxL1B6MpygRm4vRrm6iM2mAz46GDNLEo3gEHDCqRS7GK/7iQA4Jfi08dsqe4UehP6E+y
C4kz4fSIfrzIz0McjOIaztUS7EmLyF6HSUYRkmBawHuY5vqtiFBcfqkmZSjXBDC2dshf/PTQla7z
J42C6t+Izbzh23CHV+OsCz4rcgDrrUX+9Q1BBt8/2bxsELrklsk5KaGf8CnX3nklze1vlaquhe8E
dRyRX7fmpAim1mPLV9jrAJHz3zghDINQGsfrb7K0sscWDNRyTOo60FsWvLdAm1aE7T4k4ZngmT5s
TkiPM7lzuzbWjEBRPv4ePVZNh7EnqupxHRnsP7OsIpmDzydrOW2JTNqwLwiOdEgg9LKhfIOr4P8X
tHlxQmcN+h43V/4itUn1pVA+PAyyd2Clq8gRD0s6YQcmbrR+moSc2kOtFjcidSmWxOuBv9UbqfLh
WTdzyWyaw+hQoHhujlHepo+RZLN9mnyGXUTxVDFe1Yn4yL0zaAVRSmaJ2Pgh8+fHrKmtAj/OHbSX
wxgxj0kLZ6vcHF+CYMYanhmxzOfQcVEzGRtKuoQmxfFDLrR+gNVLBI+jQmyoLtohgmvxyxBNESvn
2PQJSRklQoGS4bNE5ITTkDU0YaPOrzaaIRUCuyn8DUq1FKkm9qfbaY3T7aAVr/FXkuJu24WJEzwh
OwJkbxqb/ta1KH6kU4i7hik5c7j/k7ucOEDLX67r7UDEkI9SsV5GuOxjwSQNRG9zF8CuQDQ2DoIV
Ju7vmFwkGGfljWQ4XgEQhGjQhpXbRpW1/eu6lMAh6QagN8I2P0/EE9zGTFgC0QdOkrwuZ63HnVCd
Xq4I3tPuDsUaPom5yD4p+hZFsFeXvhgMIMHFBhkpWNgdyvfGGbvvgkD5nwL0pnu5pTu/OD06zC1L
xuai+ZXyXYa/nGmNSwbHS+sO8VvKOfoUzGVXIf/i8BUI83vxUoPZ7c4k9EwH1n58ylESEk7od4Hd
hijSB2obYLIzQOjkm6mVj5oDdFl1FEHheyeho/zvSqXxE7FbIoXRrMUxhmqLVc+pRHSi0lvYUsb8
9qRWixT/Kq9OTI8rbLir0X4Q95UGw90IXVCyHOdJYWzSBuA8ZcnIjFSm9WLNFALlQn1/j9JqTM98
gz4gZxdB9K4RQcmeo4tp6GanTAB3j9XgXkeMjfnG+DNmK27e5mHpczvhWbAuqCLPbXb+CnLnbl17
/Wai0nxgfoSxEztRWe7DlDJya0b31iDmafdHMwsChJIzY/tsnGn46VeBGz8eLQFJaEUKFV0rr1HT
N3Y8prMAidV3ahdeSuNJzbIFeeaRqQAEWwWh78BmMQEpRjYND/GaoNfcqCZJ/7qoeUpAduvgn6Kc
JPBNC5GHkxW5vHdAZx4190ZHQXMY6PD8rR/qoH+WdcJOnNi7+OD3mSEDhKjX2wvcjy82BdOyZ6N6
Yw2ipyBAiRKehDUAMTS+DYEWx7VHAbO1o8RRkWaZ96nYDAd3A2lh80uDvRrqjZ/VxPqiX8IN7Uxw
f/zEcc+RiSviXsqeClmNSdBcUZiRIQqRov1bOCuD6Zwa/zlqZfmB1Sz9TgDl2X2zcI8j7IhpUscp
xPqey/4x6SgYt2k2QVVvxz79pNzAnwTXSbGlaxPNXChln7cJGbEliG5WswtCn6wsgqyqeltKMACt
RJhGIysd+YQOiN2jyglqnonvjn7VrvJ/IApMgNBl739VGdKS0xxYmmO/RfdDGNgS7hVxR82jj6+k
5C7PRfngCpx8DzbvgxsmFUACLqsI+/muCqL1DJV9hmFYzzAVRR13/i6fXQwxnS0HufMGbWBnIjUc
T3pqZ8hn4DbcoxsjFuSnqgk3GmGV7DJ8x2KD/SMyv21P97OJerysl3YIilNjaBiui840APGeYcBm
pRcK9pljCtqGRi9nugtJp0DUq3IerMSnEZ5EQv+zx4HqT+9MSDPxWHesFP7Dd4ORe2/CDhrpYUJt
naf3VYpgIjjm01oN474IMZ1SeQTjcoMjeOt7wk+FAGWOE9PfNSbwX512Qs6am6KPqdZybA0TqcED
1HDlj+5WWXzdZHlLv/7SWaWuZsRagPUEQUFNPhT64125SKPvkeMtw8HYpUVWiDDGmXcBBVnCg+45
OCR1wgDviU0vbokAjq7elAvlKPyG0OvfVYlq44hDt2sfFlyjDpbKBBb0FjxXk/0iFCz3mH+vjG7Q
3iwIi1mf8kvhPScsByKZqralI1d7tZyP+WnlnEbtRaJgij8ZqdEZFclISynD6ZZBoGLODuxw1XYN
xPyarXEvd5MY6v6AuMit9y66xKcgxYC2C2uihRiqONVrQXiAd590ihqWsQSiU+b7vXxlNmf+xby7
lMxRMJEWOCtuZ3xBSrATJNN2ywNzuwXCVtdH1QVTeOpcBszstsDbnFjxeOkPyV9IIkEZSnVouwwR
eIj5NzsRrrP4rM9lL5prkJnR/HDPe/k9wAg+rwIz3w2w08pn71a2P6GHSJNnCFS3veKy0mEeqoUn
+lDgJs8OdgUDxlWXRt5JBinSS4pZ8x4u2ZIf0xT98kYPM4Yz+nLk7HT0gvFK5tLDKCpHqDWqiupt
EVH6bht0Su5TQGvPhqEmZb14zCLMq1wE4KXKFeoztRFESMAOURREQIu65RfFj8fRGUGMugf8GPwb
gHcsdwwzouFlcgV5cEzGNTKi0AnPdRmo6bfNqYA/OtwU6uSnjIgQUjUWW3q2TpslDRzznmVB1F5a
i6x2y3y1EwyOdB8/+u08iD3jSsEVQXJl+5/nshg8IGIL4J9mTcYg1Ifx+Yz2farOU2YZnDGViRFA
pQg85W8fGeqnwSvm3/cEGo8HN6HOgK/g8c4sJV/XYSLU/UaS6Gertxj/MsK1+x7pyV/W8Lrd3m70
eySBswtHnpQDxKlO0mUvXR0tX5QXy/Rbx2Q7k15k3f9RdibNkSLbtv4r1874Ys8BdweuvfsG0ShC
TUoKSakmJ5iUDX3fOPDr30eNSsoypdUZ1KAy6xBBgPv2vdf6ljqgg3OwE1m19IsNOvSy/hJxek4v
CXLw0uu6YgS0C4AbMrjGB1LS4kFm7mLmxCIIm99xIa/SBvdhNKHKqpuAFAGcbN1Vhf6lb0/AGRbK
D0QACBmVEcBT5pSRPDtMEFq3iba9tn3gwGFIJY3sqGAOZS09GRWNDHv9VGNemQBcDPjZ+RPfDZ56
P5i7H2nAafqISWpQR/p1dvLEbmdbt/TNTXgno7TpjlQzhA6ayXPxk7s2u0mhOlneTii04/06+bGP
QuGH2xO62z5wtGaozcRJEE8SSqzoYaGoUal2OhJooWBYLdIjeUaH2lBoO+Qc+Rd1hBlnr1XSFd+B
FcC8mGIveW6kic5bq7ZolWjbccj5CMevjqbfgXSuMdO5Pab4xWRk9Pcw7ZZu29KeJpgos9g/vWB0
rjXuw5Ccdp7V3bp56bX3qp8CB+wQbW8YUowBK5A1iIUAc5ad3R6XUQwryarBbCUCRJ8MbuasBjjg
gyltS3+5CD1sTnS+JniSzeiLBnigIaqnozsUbbMemUqb+9M3q0zy0xwHcYypKlboNhFkQ3WGl/c0
1WyN2CXb6KuI4cHQozfWFwsDBC6mjhdqiyyPoh7pmhzXdN7kEdV1/ysxNZokCyE+c+U6Ufwn0DNo
q1sJOHPqwB+YsrEnKzTFIZNkfIA7FQ7YJBGBI1CmFvGfMp2l1a5BdP+Mup8RX6InQwQtHsQXlDUO
WULErJxrRbLdfqQ9/tgv66Snc4r5uuUh/QLvkPZmnlX+8ARyNH9dFqdbcWsmtLaxN7gnMELmzjhh
/0KcZfnL6WT2Fs5eeOE4ZgDwWCPP30zs41jgEBi90iJFf9XOTVvvWxgN1j4o8vQ5GErweDYq6JcE
D9u9hUI+RuSMCGVnsDNeFzFZWpugrVBhAXhrv3cZhQrTdic7YbN1HwPhOr+yJPkryGkYvO3iFy0a
7UE3AiqmnZEaiAaZGV5U2jseNdbFCQFqtmOWXFz66DOhIpGA3GzQMcJbNqBMSxa9Bm/jLBuCjbBO
Ms5IQ9Y1AlMYHxW+xkDkyJT1dklnzBRNjIRt43eCgwGHPivH7SerX62sO70laLP9SYlVJXvHlF5C
7VJC9ExLx7vskR4KXFaSebhf1XzXhtybhNOFF+QX2s17TEesVwM5UshXfYFSBdViGo4HFoPipxkb
+WYZ1tsVFl5YF0Otm+8eg74AJV9REgob0JbfRxZUrP2wyOa6d23/nj0n0kdC+oh2mFHPAsoouU+b
gXWVQ5yVeO152692LDNG+X3bdORVOuzXhP1WjG73NoOXX7IbrAeDLvi4NLVzA295Je+AbOqYnGUx
shO29q0JUqc4JGGEQW2Oc/+yzZfgawkhY9gOMB7QOFYV5pHEoUhBC4L1N2AueGshnWnOTeE7d+PY
x6cmtNkLkRHOYBTmaLq2u7EE2oGg3N3EgMsuMfwtb2KkMN/GLjHYGz1xGGfOauO2leM0PRoxw9Dk
TMr0k8l1i0bbLeWW2WpxrpA8jduhVf2J4VrzkEZz9SUtSc7aoJyhf6Y6rzvlECHp1kTe9MvOUhQk
zMP0wc36vDrrBdHlZxbZuyyODv0mmiHT8g1rVXPvt2OElESsvuF+tMvijLqJsHPe+2rcCotyal+q
ZDFbk/igr5DUiQ2tvuw2zUT8hiXKo1VkKpXs8DemdwHnW2/LK1e8Dq7lfQ/Sfkx3PAnEZ9WczO4C
SEB8DBs3z55RQnMZrGaF7RIVFg23pc6+tsGMWqWwjLqKart0zgIqp2bjdSkLaNTSTyJRiHV1EwAu
e26nycOYrPn9qRpCHg02NGRCrA1w24c6sW+JSWSdAtZlv0YMsXmoKkZG3dznz2pw8megLuVL37vI
K20xyyvGDulDWGo40X1J0/58LNLikE+QAHcT0+0XxDgcjkKvQdBvFqRQ1A4pZa/nVFA5HTTn8REC
BCPyDuvreC5LTtF+iOwb9NPMtKvlZQTdVNeUA2TeILWyPQHpeByp/tmyve/EvLdmO0aqfS44dN67
2iKPGRuIjymocU8znqFpb+HH+pbH8XhjfAx8lNeOomgbC7msciyaYeDm8q+WQO+1wVYqUEZGUWB2
NH26dC+QAiHn7GgHb7ohWNHszFxo6lSe/ejz/jJW12UGltxw5t1EbQT0mh7RWDMdRw+wRz4BC5rI
4+xJkQkmNktmSDzP2s4HOTfGpEY0XcjpKwIpJs8Klspr31uiS+Qx9bSDjZ9GL2kXu78SBE96g5Kr
o8ue91gxirh65diRX4rErMEAxoZczKkj8gldmcsnmMD2fEPPtoUMgm7rSzxNTnFupxOUE4AeBRgj
p4H6mS5zXR3LNl3ll/ApYEI1rYj2Fljm8RKMJSNF2aLzpGdhq+uxKayfA5Lsg1o/OizXyGCgI+z0
u54LGw08pj2cGKNaha9ZC68wSOvmPpsK7y1oO8MuyhqIhxVOyH4WjoS4REf0Sg4SBCdnMzA+PkC1
/EAgIkw59snGbFrHKSZiEYDLIRLFYghjp8kPhBlXazwJVOfjwIwN8JKheudgFhfVBsICYV6ci7Hh
2pyFyIBzOifBtSiii5J1iN4xQTK/rJE9b2uBfmHqoeED4YYpZ4nWKSV7zsnAiG4EB0RrC1W3/tqD
HIRGxgD9itEw0ywhRg53wjblU05wbgp6vwof0evj+Qwj4x7qnvklvw5mc5vMwjVPc/JX83XJ4c2p
i5c2L8r4kgpC3vAANIjD6zR+w59cfYVbSRu6DmVUXETgN2jQW4LuQMJEqTtrR7+6D4nPoX7OIvVF
YnaCzTNp8xJFPds0sw7Z7mLbibz9qMm43winqJH30LneGQZePidXjJLo9bv2xtXOiHFfWc0brzph
GVqH1a8J8w9Zsygt0KvKIX31A+zV7sBR8qwUMZAoDHr9KSCLiJZjWpXn6NjrkT6URyTZWnXS6PAm
5ymHQM9chJHxanQmowaWpV+e51G8jgG6DNnggIOYMAPGsGxHTYzo1nUnHlN+0PJ6gsb9PQJiRBLO
0iTNNu6z6LFDVTrx5pb9tV8Vk8Uwg7d142QDJpbcbXviD4LwJ084rRwwxCVN9lTcszQW99FStuVO
9d38zcaBcWLw0KstbfYGDjiwrOtw6VcFA3l2T543m3NSbKXYLl0gVlhVCFnDjsYsgloyLc82iucv
xYQJdCcGKBvcPkH7zVNjjVyfIGqzbSg9ww03g+P+PNmAvQTzVaqWzFLVLg8s94vN00iQS1L4lySD
41ji53Sqndu6TBDnyaUa6wmfFFvLtA6jbMoTHEH2Eph9m1m63aPV5u6zDnmPuUzo3cZofOh5NLV7
7Kz1q9WF3Txpx+f8Vkxj2pFpm1enuVgdU1S3/q6EvZ+uTR7csQ01LfahXHIuG/AOHNu2RkNRJOP4
lcDD8p6T9/hGwmCGu6gjQ8ei11BvS3qXxSYmblxso6WwD4C8SPrqnMitKZXK7BHlevvYgeVL2R1X
Q0Ni0XGh0IpjYA0pYV/umHi/WFV8b4cFJcVAnPfmNQaZ9bTUjGE32qWbuydKLtHHxsdfdogoWm86
f+DshUg8RQJm8uTRlZgY4HQSWn8Rd1Z5h7wwRrKDex67VlhOL3FNsbWNS+bGO0CO9jlLFyf6Di1K
vrNQDZgjjoLommYP0y2X1gfIxoR9h9SyQqVbLIc6wKCfRGwCTLwhqEeVeStyJj9nGKS6vU2uANPC
Bs0Nrc62tXYM88f4jj5zRL1VV9ZuwhAprvuJI+8uKHPkZrPPuPa8J330AVtvd4QmKBgTLqgeGdsy
amWS7aTDPh2WEC4Dj4S7A9PjvgxWD1SyJZ2yP499nO5n6+OiuL28RXuG2gA5OIGCskQ+2BLYZXm6
ObNwP3OCIip8BjRIIvlUNdRXuS8BR/iS5AO0SmTCMmHtBHzEoDIH3zbNsKX6ZO/ArdzceQSZRWeN
radvXTKtOJjWwTfM6FUiZED1QaZXP1Sv9FklTAMHN8rGQnX8NYV2A0LGJl9v05RoMHcyywD1CJGg
EWnBbcOwSyr7ta8hUG+x6js3CzAi1DLKECw1It0ipLWXLN5+sDJnuzgzy7k9pUl3VhY6f/LnOVab
GgQXOgwKhvzYd3VAwjSGvvBAkBfnEDqHcExbzja/0iHFCun0iLrOC8vrQBlSy9B3lEaGx4heCb73
iWxsYET5l2UepYX1LRrLB+2RjbLDPREG1ynr87chNjEzo6rx7V1ThobzK1m/b3QGAJEMU1fTVWKm
554Ax9TtDttleptkrWu2nPBrAr0Jn+K9wFFCHrdPlbNzlRU/L7JA/B0lbnSbj6Xb74l+kofREwQu
TSobvlDwTcnB4UyZbCQbkeDtH0DtdHQwvkN/Sl9t4kzXECKrbB+AuPunQgxMGM3itOKgBgSiyJdb
TnfMEhLg3uCpaPI4TfqK+7T8icfcrra5CLFuEEtpL3tL6tjC2IXJg2U9sWiqcFABw0d1F5OIOe7Y
MFtKGbBfz2PmQ/Frh16/Sr34LRYZ10aPGcVrcrUexmM4KIkekny78syn5P3p0oGMdilycirMVNm3
uIbYcFXF+A4vVv/TnwrUukzhPUhLmOPCwygw38OsUMUjwiFGeHXXyz0dFYQhtPQ4yeVgGB5ouNVX
DV05rFZ5W5qHAtqht0GXw9QFiQ6Jy6iZHfqSqZeuLH9iSaNCJcdOqMLjKS5miPj0W4cfCwKrdN+1
SC12du7Nzxmr+4+S5eh+hk+bbEull73PmRN4fhWpR3dIy0vREXOyk5XLNN1V1bfCc1HTAJiqb6Ge
xTeL60v8BkM+/6JNO/0UuFpeqCfrC5+Ga7qr4f+BtJJ9sc9BkT7G/MB3DKsQDGUDbf0krqDaN0Ep
kZYXa6stqIduYphTkEmFpye75g0DeESxO5oaHjyxz8MPqi+aqLyUdZqf0M7EGqmqX40OvQiW550d
zwOLiHDUGNwHWNLKsz4etbdx7NlkDIJa4YV0y0LRjQP+Vzg1J4n8oN1VtTu6L4QEcJu8jFkzHe4u
Ee55BMR/YGxTzQ0CJPrKzNvLxaHltbWtgklwwvO5Zmz0bnLoyRKcmHnPgjelsaMgk+x6SGLPV4aH
SyJ8A1ukzwJ3unUIU8VSoVjBmtvQ8RwGNyAGNOFsqc6H6NHRtij87cBvjhG0SRWpAAC0YFzepwRG
Q9A3tTdckmsXyDM5zKk6aNIOy+9YWx0PbIRTdwZAY13pPXwHCIoXbgC2lQNAZA8Q6ePc1ph56XpO
/ZfYH7yuPPoBgUz6Ets+w4d9EvsJN2Rya3A8+y7DJCH3cAonGCsxoXYbQYNfrMcHjvhY+yZKtcBa
bnMg/sUB5TcjPPieLJKF7Nnw2aEYTqSEC1rbCYEUkRRonghjxW+1gsIMFPeUZPIFmg6pwds4xrkO
ecFh+cEEFD+l5DEOm7RFnkplkZQ2VlqtXA7o1Ho7SZzptUJhXzH+RzLCGKXhoMNI/ltLx+2XlrJ9
RK7bdtsU4gAFVUGKy7ZPQvXEcJt4n6FybKR4ikD0XVLho9mJyM/d7Tjq9teqHCYgwMh0ZaK0Cjs+
inZy0JELEXKTlJLz2DT/8jV+a2RgxcQ0CHU/lQ/OhmyPHUscURY6ih5E3X6pB0vNG1DgwZuXm/kM
DDztefI2es3gsaeN5kkXcZwZ+uRlQqn/LSJFL9lPpVvSeOK0RhwZMzF15HMwg/ctKZYjvimqfOjB
FGX11MB3jxY1SP5p+V9kgTeG1qHyEAMtPcbDSVOtbsGDhu0eHBLh8ZUiciQZy+CZ1joyFhyxhb7Q
jPJRVnYZOsigL6w7oSUNGuWmza/YKd15WyxKDZd+2jr31HwouKKAwnizCGJF90aifdkoBXVJCuGm
5wSjYCupSyYqWzyQqJASxyff3ZWW11z06yOyS3HPWAdhpiUBdNQgrwHLAsjCV6SFwd5c/K+aIy2D
VPQUDsF6o4MfDAkoQSNNRtK6mdGJTcyxqOEcuj51jQ+c5YFwNE7B6LyBEpSkigxx6+tj15b9RRp2
kd4lo2PGra9CuhFQWPjbQHfUJi2r8A1FUfcUIA6lSMVr8VPZjfsDetjIY6Jnnuza6SHJT0BtN0kP
2XSHw00+BYL271lJm/qEcIwGE98tOw5I7U/wl6Y3Vbr1F0cTdnuWMMQJ9+TYyGCP3s5lx3RX7pHb
YhTeSQf/8VYhcGYSEeo23xK5QVsN0GsgNkpK0AX+GM4MStP0R5mXjL3LrrSuIT7lgOE80V6UWQl8
2dN+cygS0h3PA5z3l6Jvs2cvZkEmQBTK4A7sAVJERM7omOxeS28TLknxhNbDxu4HqestTrIZPaBH
+C2uFK/bqDlKkg2dYc4+UciwZsPtYOfvaIp+1bFjXpylr25DxQ9Fg7GkE1FaQO3JF3Nh6c5GvKaF
Kn9ywkvuMnttsSaFO48Q2H2eN0kgHS68ibYNpz28BBSv+AK8yKSvooLoamfJiHXBgueA/WlJnoLZ
9vQuRlMYnNUMp+sNBQGjAojLCq+ezWYN/dzE8CJI38IAjIuOWDfPfOfwNxOh3Ez9Jb8jp/LUDpP1
1EU7bjOwFEG6BCTkr2gF70UFcnUnLwVQGs5eJbI4wipuOGJN1Q5bgRqOtCbbZjtoW91C85lesTG2
ryknlu9BAWyPA98yPedYjO8YgPbPML3b+wmAeb2h8wJlx3Y13xhCJDfivzHAIZWn0t83wEvrYyO8
GL5GG4AUPBtqJkEXCfJ+sqs0dgJn/5//+j//7/9+n/4n+lndVvnMiP2/yqG4rZKy7/73P/I//8VY
Yf235z/+9z+eq4SQSgaoKz06nkhR+fPvr3dJGfGX7f+ORRJ3bZfLfe0W/ZcRTn4dxuPt5xdRv18E
14jvkLBiOyjZ3PcXGbl1PG6alC090+gkDmOB5EIJxZjfIHr911fzqeltX4F4cvli76/Go4Dn0PdQ
wAnqyT3WK4jwsxMMFy7zhl+fX+z3+2crxgu+pwM0ekQ8vr9YBiWfOTopYIjQWuxKpHyyRlnu8+eX
+f0OKhJZHUH15kgPRd/7y9Soq2BCBRIIGeayL3A6dPxkEOXr4yz9MLz//HL2+v/3t8dCBoHnkfbl
KrxbygHU+P56M+3Egbg9fSqBnmM/ALfVUcpFAx3AzaS6xhyYzaLxLuxxbIh7cGbK8GAI8zeL8ZSz
9yYVZwzZIjmOzGDIyQYLVEagQkZZszDrNG0AK2D4Yac+/OHT2799el8GmtfPkdIj/3390f72UM/k
nCImW/QJNmRBeoELD2gmFLKgexd/WSpdfANUuGZjpmwX7F05zJHaPNfSSbuLzz/M73eSRy3wbcGZ
Viuq6fefZZgpqZkIxHdl5HUEWMlIU7BN9jfTxh5IKtxGgjnP5edX1b/dgYBr8T/eOMIu1fo8/e0O
lCkwzsGM48k3ZfiDzKbigaWUychqGacxNEozX31+Sfv3u841fceRtsuLYKv1z/9+zWJNnx2EOM38
NsE5it8ZTChB3QzOy5AII7NHpqsPbMwFzdpg0nn9YhGOu+zmwEQtgLcelNcfVoPg9zuhbTKa3cDV
SCyUeP+p6gX58TR2wLQIze29HNAXD8e5cVKptsxoSxCGslcbQL6le4xnNuLtH27M+hP/7WViiRUs
DAh+EbTIQLkf1wivBywzh/ap5CjBUbceE33gfLxYzy65gLdLX5qS9v4IeL6L5y4mdUiY4oIBZyCy
CzfOMBdykFMFvBiWI7n7/AOqD88oH5CFAvoC21sQ2HzQ9/eordrQy3BWnyLT2Et6oQcNGoqGRkxK
qsHnZF3Jdh6n8yX28esybls8e5u2OtAn4ZsA2HOrMkYFJRwP3B0l2Y331JJRd4l9HFw77S7zq4Xw
TFJqYzHQ33azKUAHpnCDOKwPKWzVmXCqcCI9uu3vSSeN+wa/RM1pkIwmy+93TmTZR6JAlDmbbMqS
G5KM6+yMwyxZdGj6xvnkg0Ay0KT6uN9jPo/NPs2RpFxUYYIUA2mleVAjvPI9sZ+MzLcx5+v+emDl
lac6+2vGm1up0bek7EK1LDkrLlvIRASiOQjYDtaSCeuOT5U/2zSK1iZ8xPFG5SYZjwZzaHExNNP1
YkFiu0XfhpX3D4/z7z8Vg3etpWIBczEbfHiWOPjXST411Z07dOn1OLgCXLAaXicP4xbTRt4i9Kh3
nz8g/3BRW9OeZDmBPeqIDxedGIKVnU76u5AW2a4bKn+f1rG4mkUVf8UtmF1wdJUPn190fejevTWc
0Hhp8fQyjPY9+eGhzLyZ7JFahHdZroczoK7Jg5/61XdwFCRSVR3H6kuEqDiB+oAS9/OLf1zM1lfC
liKQwhOB0tRI718JgoFEacvePhlYoldAqpkXrfkoBOXCANmWkjiUHTYgTB10lkJQpaZhaBd7ZyoB
fvFv74VweDkpatxAoYVR8v2n6SsjI1A0zV2/hDemm+JjgLt/a/JOTqyt2S9flqBVx7D6w6L+24+w
Xlgpx6Z+C9Zl+/2FLYPxCWtuewf+LD6KNCU0uOzob9ZOcZuC+nmmH8e/bJFsH//wE6wr87sHgPaO
z1fWga08H+v++2sjvOOVm+b4rkYuF+w4eJBQPNU4JVGVI5xBKZu7D8loI/ggOO7OIKl/yoO0+MP6
/fs9cKUjhOPYSikR+Ote+7d9DXQR0uTKwi7ksaDI0HY2dl7MVwXg2AOxC8lrKnS8hXBtPX5+C35/
76Rm99YBt5434beXHbEo0NfKOmGdnNIzEOvxfEXHIpU7KZ15Z2tUBJsKW8Qf96y/vtX7u893Za0R
NkBGUAUfdnPBKtMhLM7vOPF7BE+NLkawswkynp0DD4KMzMwtp6RCnUzyVBzIcrmfJjW0m37GvhXv
EJ+mCAOt0dFHHJUmPDnsKtOvqSU3Kv05F0DHv8xj2DgHkxYmPvSREzB7htdHlGs9xEgsYgzPG10T
RAhZqbWdU4u47pIJOUGVecdbyOwqEV8IhXFoXIAQWBlpC+IdXKSk4NEuH1sMbjEOLFxDFcjTqIWf
AWggG7oH6t/qFhPs8i1kWQ1PqmoafZgmm574iPklOGukSLtDh08X8UCvaYPEehDe9wWHccEcCkPT
hdIK3gYQGMN/68apvmXsXFyVqRmswwyJCRUlLBrEyws3rL9oYcMRBAY4cdh5o+uToc1iRgeR3JXm
PrZoyd+Wod8Xl5h6SRpinfSzaFOpMSTjEsdIklx1UzFlZ147+XdgOQDVenHYPmE+m1KMpACKX5Qu
1DegeHAiGPp1RLx7pT4MCfIK9MQw8ACogPM56x1hjn6BSOzRyLk9osFO0exqehS4SamkN9jb5niv
UzvDLkxMY9c6WG47mf5omZ+R2AZROigP0dzI5ptvIk/ftg6mq1sv7RC3u1WsCKKewdDvOwpP+LqI
tsBhNKYUXxh/emlztiCgl7uWlCJ/iyuLV3qik9u/tNo21ZWHBOTSJtVe/zRz4YNWK8yjU80TGgNF
h2sXkfVGHkpRmz1eYwfpFY7BYzZ5nEW3SMnjbsugdLa2Il/8ixjr+nxQxq++keWA1sng1HvSQuWA
Ty0NFVWDBSGGaYmcdj5o44j0GZJuGhwg2tYzLu0GNXhb+QR0pL6KoSHNxjA2Qxsc5OezO+XinNHC
+NbkRUTvEcg77lYJ3etrZ/TiXg0gFbyz2EFiDVytH72C+OzUWcNE5Xhpe4Un7/vZhoC80ujtZCeL
QM83PAh58dphHg+vw8mpzLmFLBb8Pb74+uAxpMNPa5usuCyzpFcPSkbReLU0QnWbcYqd7wvMF14u
Q4fp0jgFTvEttJEGK2kM02GN5awPhYfo/cFqFmuJzjT9gXOEyohdztbakcK18MTXyar9GOq3rtdk
nVBVZ6nfOVNxDU7X1NZewVhwkeVm3Qlnb5rfOgTOkASfFVZ48/ki+dvy7HAkdjzKEklFpD4e9uB/
VhhHxvQeOW6+7BBWNEdmMupg16Q0eUFSdRuP453YiZJsrc8v/uF0ocR6cU9B1hUUZOxV7/cGRgJY
D6c6v5cqNqhvBUUYr9+VmHJ4U6BMUaNk7o3LKPnCSlL7/vPL//bdOdnh2+WIh4qOkcWHw03hCxI3
UVWeeKwXGt6DPw0oh5k9uAglEi0PMdqc8dplYlzFuw6HRXz8/CPYv2/TfH2bWy8hr6AOWz/j37ZH
3RXAfackuaMBS5EEhiG76QJSsWTRIOvAPndUpAscAfd6pymwur2FL+Hw+af4cN6lXOP1pH9FsRKw
SwcfyrUJW2Ie2OTG5aoAMYFEN5mjA2/a5O8jw6n0nAah9v7w6//TVZlKUBvxFGjn47mJFHDs3vlS
33lCxKcKycfPPoSho5Hm3mBtst0/VP//UJZq4fmCishmW/HdD4XgWPdkx7tlddcRg1UeLeyHE+4T
KIVtU1UeoOzY96/nxjzi8EwPI2pozLfUdcjliRT+/Kb//vRp4WtNs42Hjy7YWr787ZfHdbUEtW3X
d6at8m8dbOkrGLwKkOJSXyJgWSbcyawPZrKGPxTE9sdbb0sOQR6VOQ++q7Xnvr82FKgctwMmWKIl
5h9zaZrlEPuWBmXRDwlqTtYhzGxzj+SnIIh+eHNIHP+r3YtekVAlwjPasemvZWlDYkb3NHznW5BW
DAqrq//woPx1xP97NcXHpSVCmArVO60R8eHjJuUE5Y+8wlO8lMUKLYRdsq2icMYKMao4vsSEkjc3
EeZI/2BxtGwpNA1RVl2B1XFDgvK4xqkaF22mNQ1CAknRw3HIu5Q2FhPutyUUSXvm5qJ+tU2a3XvY
NOnqJovAsNvrgbjVxSluVG0I/wG3rLhwV6Q4q0dk4xj0RpCXG6xqxXnecL9InSAtfN/TFv5Db+qv
nujHm6E8W/suhf36PL//7chALqnXg/CUFI4rXkPs8wTCVG6NdbDt51o+lyhHcREbQMHXpJoEF/iC
repiKhZh0LOOfX1R0fhqd58/0P/wUFFqSzYS+jUsIx9qXt17kg61W95lMTaNG5xEy0uKWjG5hgeh
jl1SdG//9ooeJyy6LphuaFkGH07W8eTitcqC4i6JOkdQlgIFnAuPeXLUzSdsXNkfVpDfvyJYFy2Q
7LAIYRla//xv7yzSdzxVYVffoVn2j9Q6a8jCkCc/aqAX9kF0hDj/YYf4eIrh2CqopNkZXJYJ7X1Y
s/LIKsjOGeq7MYGZspGF99IRMobhBJDN1mVY2Wxaiu0/XPbj1rxeluY0iyVjUN67D6tTUcHmUYlX
3hkw4N41ztwR808wNT8otN37yZH+AiPFUIFvFqBqhAwrZ2iHf3/DeeMFpYFDJ4EJy/sbPnpo2lvf
L+/g+1FsIezYM7GOX7QMOUE1Vf2HfvM//MCuLaVPDxYaEc6B99cjzdtYknTgu4qy91BU4bcA4/SV
HqruQIszvvvXDzAdGvqGvkffkAnI+8shic5qvxnbuygMzSFylvrKzWxQaSg9bxApE2H9+QWdf/iC
PElqPZG7ilv74XHq0hRo+TSUdzqRtLLDGOoJ/aMpOJI2AX8qbdfZ8AzaHqUX5SjxCm1U3QhQ6CW6
SBeIjpM2vtpqUVou6Q42IJyAzADahjKrtj5d7HrXRSW2NQEyuN8MvLlMmP3BfSHCJBvPYsQr4Dr8
OZh3ZMl26jaYPPmHPeMfXpu11UbfRbrs9e6HkiaQqeWCY8nvmnbIH8iExD5YWAUXdM1FXZMxxVZz
/vnN/YelmQa+L5nRAaXxeW3f/5yFAz+AAEzvThYCVSP9hx2CFvdbg+buoK0ufXJiXHdxMHCnI1gP
F41tWw5zWsQFtL/s+V8/zr7jrpNJtglcIx9rjDnoEw/DkncXJfaaPDUzRSw4v017VAPOVZ0N4/KH
G//7A+Y7moJynWIwBvs4scH8jzZszLy7fASJsIHvCQLEmeavSSoyG9FEO339/LavP+X7DZErujTY
HNardVjx/q6bKaGV0nPFLFyWF1yBoJAJQP6LZz/uP78WpuCPV6NaE5q0VAak9Dj1h984VFlDXRUH
LIzeMrzGqNpHfAxpnqdv9tgDHDmLlhiBQlP1iUPLx2QW/kv0c/Irb3YePPeua4GY5Y2CvGDwiLen
Ei9BflSVziF8tFGnb5MxHYlByYh+fEXaTI9eITpQ25T5W3ucYgiEUF7b9Er4PSWOO03TuZgKIx+i
3o3ktaUFKpp6RWBxI+x0wGe+Tp0oA8DpxsVmxLSYk9buW/OFheDnixMVHdmLLkWFu6nBezikS86B
89Wy4WWhroinB7sFxUEnTdLEVdBtib/QzG2VaFGlWEjXn2jJjNeq6hF1tDpVZ7ja437XcMIod4b3
kUyoJiLxJQI0BrDG0PgCEtm4vdhkVHkh4aztcvLBjnp72IPjWyzpkO58VWEa7424tycFMR5+tBzD
8zSt6vBKQxcCHJHY6lSA6i43aF7tJ0Xw00zMnR3eptVk5I4MjQ6Jm9s7PykBlftIhFJWEY2hmKuM
2dK8ISBoX9vBZN5hEHZ3yftsWZvUiZDxZ1BEk4cW3PKNS7b9M63F5kT6TjOjxsjCOzRJ6tFjmg3W
ebSVuwP91F2WQL/hzTaTd6eHyH3EgTA+ZF4Wfh+zgGgQ47Ylph0nip7roAh+2qTdhnuv7xtisCui
ULaw/IhWyiH4uFtO6H1+DdQzNNcpTqY3r/eQgMyA3symcdFMAsfswH3Hg8MBbnYdyEBJ0AmQmFnZ
vWGYaElhtOMUUAA+jwR7VxLgiC2R8H7xl7APTh5nfoCPotCXvjObrwx+cRYQdQFWgQNNsG2Ry6Dw
aGMEJnMyNye9lIiYlRdE/SZNdb1SQNcFAOc+hEFhDcE35jHVK2oMk13zpWIogaM/7BcTxhchoajO
RhoxmPvZx0O/AzxBnh1B783POgwlqsdBEKpYhd6Qfx0c4KpfmwjCA3K3zvYemKmHbwZ3hnU/cIQG
HCUyrPdePYTxIS6YMG3wJo8tEpZqJpuxLnCiINpWeJlqwE2vbT8Qyk74hij2KZ3G9fWKGN0lCdDk
3VCw/52lE9z4zRDQFCEKimH1NhUNpmntjPbzWMLAf7HrRjo3Efbp4Z7E7+iZnkc1vskY/zukn6Bz
qvM4ys2VwF5XfcOWWw0n6bMbY/Jo6b2hCOi870MXpeZXFydSX3cBMIazQhblvKmRGV9UIgmmDZqM
2uUnaqZXlXXBTY1mXF3CYRETbP1xVcGTn4xtcAbyDGTCScJrBLCquOAv5vueYcuktz7pdMTxuloQ
OGn+P2nn0eS2cq7hX4Qq5LBl5kRpsrRBKcwgx27EX38f6GyGoIooXdvH2thWEx2/8AZihQPcYy16
ySw8pMZYLeUR2V2ISKOUAxwtFT2zFSo0owP3zaychwa1Urg4SiLcDQQlkOmyrrp79ExH7UjGoezt
NrYQqse0JN6gY2akEGWGqN3lnqTIple4O+yMwBXB0R69YXwC3ADriu/1i+c4jnsSuLQ25b1W6fYX
U8pA25qZzN6l4mnhwlN59orwatNf1sypIsQzPgvt8wgjNGRvhwerTFH9q0LrkBlJ94LWme8tRGFn
wck0Fq8EoBRt6mnPgjBMV7kn1G54UAPd+oq2Y4TGCnsdwB3otCtzNLVo76d+Mi5E9X/5SGJbEA3Q
r8jQnOm//5S/qLhtuy3524Od5spvgM5PEoY7Nt4aTkULH3kWCFjowZMF2q49pWfzDqRqNn1gpYb7
kOcoQBXlmCGAlRr4bA+W9aDLeljIP89qadyqVPQw2rPALrmGMUsWRr0hzKv08DGnOg2/1lXvor7I
fzehrd1ptcB30BbGXhutFrojWE+YUK35djlCmCdO9BNofurkTNM/ljfbRwh1ddAB8e/AC6VAhrWk
66k1RfQTYG28q9WYTGmk09zfynpSV6FqHy2UCObba/oJdH3Jhz2qPOCeTlfZjl0FqnBQPDZWrQcb
z5De2tEqKoueE8ubsMFQCAOe7P3yl7uzyIhhIYyDtAIxontnyLGwK2np1Xr56OLQ5N/7eV4jemsZ
4nU0sLYtg7YINlgBqvmt4TbZ6+XR51t7Gp2lV1n6Sfja1ucfbcGxKlP5SBUA+dYsL5yvSaq3R5Su
+3Zhq833tq5RkNLpaRIfmsS4s5DTGZMYf8TEeQSHPsF/TS9coQtAuRSJB/2niSVDuDCkfv6BgMoI
0XRHZZrNeRFsiLquCGuvevI1MLOrgnpZ+i3DOwuLDDt3YiIFTF0ODcgN7QWFTsJHQswRL8qkN34W
gY40XO0GsDl6rI5GiGlQJVcB/ap45zNTNxbO1tz5BlRGoB1uf0vS16LmNMHj13Aguva3qgT9K5A5
7RsKu739eHkJ57NKZQ+gEQGGbgOndOawuazQYhBlavqolTDGdmqs9+8KJCyE/2A5iCsaPvrChXhW
EmY+dXCfLieVOgvVm9NtoykQLkxe0geBW8IqtRDviyFL31Y0zBHeKrXyrgMn425QtRQ/ywJnIEqr
YMBhaCBm8a8TQGEJgCz1ABK2s155DDszw5u3f0CMBMlJ6KzrXsHHGii+dL56UgnuLg94flOwp6i8
kz3ZU3FpdmNOqnMQD3P51NDi+ciQTLupSRKeEtkPiCYL+xo6ffxyeVDtfCeTOwHqo/PhsNTedJF8
eoWyBvOd0c2LJ3rYNcYvtQ+rvnGi4DqwmsmIlY7whp5UFuyyobacK5dm1KEUSm3sDTriOD/azVDu
yWn7A8o3aX/QIRr1D5d/5/QKf84rmRc+npUgxAU+Mi+SRzj7urS99UcUK0oVDUZTyL0B4Xth1f8y
HTY5usWhppxJ7nQ6HZosaPqCkn1sKxEPO3R2fluNhwSu1qp6uvAq/+2jCHH4HvJY7szZfreRHjYF
3ZhHJVeiDc2ePDw6o1ENCwfrbx/1eZxZmtygup2ixqM/khDgeodTDbpudL8xAAhLTC0WPutvw3nw
RmlhOuC6vNmTV/a1U/buaDxGBUbKBV4u15aFlLaKEs1STfJ8Cik4A66ZnjuGNGdTGCGr6oSRTrrh
J903tI3gVbRUE58vb7/zT6Ka7tKVnM4n0KXZJ1WVinKsmwdP6EhC6dMaOXIvIHwysW70n5cHO3u7
KQgSK6j0xthqnjN70GwAUpqLluuTgWI3FHU8r3+S/SEN4OJlclPqULysKC4/EOIyu4UDcHYLTYOD
fTVJnADKedOEf7oPVKjQY0JR4onUCT0lREQyY5NHrodkDCage1km+VHz7fH47x9N95HQFKwcUf/s
4EUuaiHCqeMn0Cc+LRSvMreoaQVPKA+XT0Uy5fZo8dgQT6zK/ucYAklmaikunRbXog04G90ZkbEy
yipFApOKqdEhPA3vTvlhiqo8NqFYKsyd7adpPGJeNq3FiPOkQ0PoJMQIIX0ytdxVrkIUEMpdD+Yc
Ge4kH7zN5ck9OyXA+m2V650NoU/q0KeLCiTH0Umo2qexDmRG+SQzf3tj2S8c/D8l8pNb2qCK4Xhk
VPRlgNrP4m1YdSBWqmx4Qjs2Ft9pKhvOZqyQrtjEddvc2inltIMOJtffGjSMKLR2dlXhg2p5iEk7
EdZDqd2J8QDKFXskaZWDi/q2L/C9GOVQj1cVnjr1k+tCLylUtdZWjlSQaU5QKERnCBMeCDMyJ62X
ez1JI+o0ZW6D7KzjH2EkAmXhuJwtJMQMXiZM5OjNgF2YXQw1AbQj/bB5Gm3FeUCFwXnTBjfcV3ZT
/2NSTI+ABIINMwXWADpnQ0E6DjqLqPPJhsT2FGI7pyOuIx6aPrGa3eUNo5/vmCkjVQ12KGAM6tWn
O8ZFq56cTq+fmhFUEJ5sIj0ApvHgNfqRrD+gjiGOYKCSa+1DoykfLZpCFM/HnooHlndZgcXcOIb5
RkUg7OugZhXkrkogrY7WplluYzMYf8UBxMS1sBv9wyI+PtBAGMqdIhHJxLEmFNU9JgFq9o8wGyaS
NiWZAskh2clZaEsfNEEjqnnSHNHC4anLYM9Par70el28DjrKRCZQmD1YSG1hu0zTdnpAWD2NcoMD
G4XcaHYQUXOtAr8amqcypKC31jDJQn4ZqHmzriO1EvsshCC2MOjZlT6dRpp2IJ4BiWnzmnyDvax0
oLw9aZXW9Hv0CHL8wpDGMjaEa91dDr91B43yn58SxqVtR1ONaMDT5pCeukYILkI24AmPVeQmWFX1
CqDF0bVG/1tLAhARO6JSf3nrnp3IKToEvEObFCIYUhSnO7cNgbhigqU84R8AUy/3gE+svFZJs53f
OchIXx7uLGmBJOIA2jCBzWgm1/rsWALPGXEHGsLnQUUMLKpoAWthF99Q7ruN6mKPwqV2jwaVuKNa
Zx0aPvmuqjuxsMhnBZcJOUZ4jIQk9QaesNnvgK+Qsd2T+FkEAkHpNMKx0AxRQFxhewO2uhxDcYMw
HE5P6Gr0VO2BZmjoCAhvYUrO9hu/hKjPoQREMsOvOV0BvAZKegZ9/GzwXiPYzbO276IxBMY21m9e
Oxhbwvel6/Gs4Uf6z3U14dynihMoutNhhazHNuqd9DnJo/K+KnrY1KWaGce6m3zWfMVUohWaV/DL
YX6D/sPV8dZ1Gii3TYkhAmtIh3Vhd5wdeBMcFyU+D2AZ6eT8fYh9T+uQ8y6fS3SMJFJYLkhZYTQo
J2BWIlZIcztyJZFYCjYI39fVoQcAnGzTtFCeEDaPf1em4v7KFEnL1wipf6z1NGz2oku7hfxTm07G
yeXE/3t6x9hF3EyIcZ5OYIVMkhircHjUNNjLsGWI1UDTRJOzZy1Ft2qjgGtd+KkG4qdzJ9knz0o/
zFbJ3lgbMVyjmFW8QIHR/7V5Sl+e8wUAAswHhVpzFpZi0gsAtvF6oKQOVJxR9x50AT9hEl5A644Z
jReW7nzlGHHqZLqknfRrZy9gbuLTkStN/5hGPhYyaET4NzCG0ELIIKhGq7LHi/z/NSbMOmJCyIjq
LBlvEkTbW6dHe5r89AEuNNoYsuxetSHB2xib24/L2/Ms02BWJwomHBwIrRS/T1d8gl1I1rF/NEfr
KsA7pFhHdjo866WjVNQqFUHU74kvVW2X//oIM7SrEj1p3DNc1bMFtfEqd9F7Gx4p6IhD4yrWBuUZ
61dRqpiTNZZ5VFEYfM5yUz5f/ujpo+bbnETD8giKJ3TU7J6wM813XXjUj1o2Jl9NBB9rmvGatlFQ
Rv/XmA1gH5gHoDvkNjb34ukEB8iPok8xjI9Jo4k3rXflNZL6stmgPmQu1S7+smMZDJqD7cA2oZtx
OhgBeZvAgRgewbFQzJauqLVjljUNmr1qE6KojefDQmnhr2PCzIRQA3CZW+N0TLTXFa9vJR8YWL/6
2kW8x6U/qezQaTR12PqilJt/Xr+JxsPuIaSgvDybUy2ykR+Iaz6TQPSx1Iv7HB+Il3QYfl4e6Pwd
41R8Gmh2Gt0aJpjnjsMj1zMqIgZmpV496Ou6yZxnHzDAobJi69flQc8mFBAubShScMfRJjjd6YRa
FfjnNHL6JwvaP76aYYe6jJ94VrWLihIfFtunNrywin/KWp/PBI0ol4IvVz/2uhMa93RUstwRJR6n
fI57wItIBlAB3PZeSvQQlTGU/Iqi9DHQY/1QhZpQdu5Yaeox1/XG2+NeI6qrUXt17LJ+DcLR+WLC
stvR8B5vqk5fVyjHpU6L96RvO2Gzznp7UPcDJnqIJSgWtS8iRS/G+rP1w8fA9PuD9AO42HYocnsV
lHEQrmmlGV+MSRDvANq0fsFsNEtXPDrdW+yFhv+7w0dt/AFvpPxdtIN70+ut4a3BY4Zij56rmyxM
2lnkN3Xv4BNRIyGctygUn06aWbaOP1R2+VxbSpLuQlzdkPWRQ+/vNbLdbFWWaIhvYmNEBE7a6Cul
VuegvmPp8oBsMHjFf9s7ZPfwc0Fv0wpBc+4MjYq3sXBcXz5rOVgOlD4KF1XxHGKGj5RssslE3S0c
xrOoaxqTlAL4JcUx4MuznRPAcaq6omifu1xrOkSih6xZx62ZoqTSjZ25xRGs/Y3SZequK4SFbpER
7frdWLZmc+i1sUAj3AG8my3MxfyWn34XHG6NQ8RVT8p3ujh92UkbE8Hy2ZFtdhuMjX8gvUbGhwcN
Jap/nniKnR6vKDArFBRmj1lNUxO0qSKe4U4YP32/cX+ZCJQEGyElIqCh43ZLnML55cT30cdlvgEQ
aphU6KffJwwJ5s2pmmcF5WEkNvLqhZRX3QmRdr9qbkQ8o+y26BbamdOdd3JR0A+i+sD7Qog4HYDT
YfHttXDINZUnI8aCeK9L27nHlFt8w0e0x2CXS5/rKneK6xgX4aVF/cNVPR2ejT11Y6iKMs/zOl3t
RwAAhtbBg6pGTcfq3bRHszuA4WzVtiOfhQE2BtFyiy1X+M+UU3AAQdkuUde6KZMfWWBE3r6D6uDu
BysUjy7m2cMm0YUmtiOaTTk6aQiibWhsTyLdfY2q1Sgatz6YyK4oHbmDh0jpPiRZwGwDjDFSXFqC
/demLx0cWJ1G9Z7dIVLj/ejnNUWpQIsRfmvDZJ8U7ISJd1ehzB3AEUeTP1LkLaRAr7vXaMG8k8a5
5XsXD4P5ONAbLL9aYjAZt60HiXu3Sim0vrV92J2/L2/ieQZJi5qAl1ccsLHhUn2ePawGDh0ZHcv6
o8fz7EdUZ+U1xaHhoYpN/yqtg+53qaKQHSP7dGUiF/6Cwnr3deFHzJIQUiQMWnhYwWJwnfCf0w0W
5UrvF+CB3kkoam072jHOaxaarohpi6ERV2mkam+KBwH/GVG5UN84OGEcWPE6uR70TP8hEyB6x1TV
CnW38OOmc/xp+/HjJgEG8GjwWDkC8x9nROTdErbGe4XX5kNr+sYPxezkm14bdYYHA6YhPekEuke6
dV3FOS71nqVoX7DPQBPZ7M32paYD/AoFqOm3Cz9uOvHzH0cSxPs9QcVJEE5nTsMIFw7tqL+r0Axu
MfwK3jTMX6uVLlzjHiYLmwivPM9ZdV6AWJmIHBrjqJJ1B2miNrQJTYA2C+s5C2f+zBhtDBoZQELP
D6yDljMqsLb2jv1a/27RPPmwUtAmJqv2ALXSXpqF8/0DPh1wLbgTaqSAQk9noQcon4Va77zHRY1r
cNDlBB+BgzduFYrgHkJMrt444YCDEfZLoDqBsD3g89DC2tCy35CCDVzEdZnFm8vrcz4T09NA1Q9u
hMVrOauKuGkBMBo5xt8kNz9grfjIkedtd+M7eXnI4vr98nCz94GJpwZGS4OGuoUA5jwwRyBMVCBJ
g/egRNhyVJMOk79Kua5LIY+dkbdXZocvxuVBZ6/Df4Ma/Iua2FRanb0OHp6LJcJL6DkRbqwl9Yo9
qlfeOrAKpChp4O8R3NGOANqH9eWR/zK7QJvImena0rqdw2zwbKksBDmDd/CX3bdSouEcxpFxDfAp
2fTuElXwbHYRQDHpdUCtoVlMx/h0l6mqhXM6qLh3Dg6hC1j6/FdvNAPk3JZyY1BbBtJyhLMLMac1
P+OMO4EjWFmK2NySp+NqGuwTA4TaO4YEyKvldrEJkIyw1qqdgS75xzllMCSTYGPCcdSMOWC9pGnU
unmTvONaE4HeTcGnbVMjUrZ5JBWY80NdLgRSf/k+ug5kIQRtU3lgdocZRIJtW7bZu4UzzaEmUb/O
xtw/jhHeZJe/7u9DoUTBQ+NOF8bpVE69U3B/ZfZOzyraZp6m7KAVE704GE+NC991tj3pGgNRZxhk
OKnuzPZLDUpIU5Q6fy/ULlxHgIAOzUCLAZdU5Qs6WEtSQX8dD9AbnUzNpEE1+zgVyLeG/Gjxjk17
AGm4LCp5VPXeug7qvMBSoTSN75fn8+zsT5/IaZiuG5Ki+dIleMtWSuJk7+hh9V99NLGglcfg3ZsE
4qYqdHlTmVayi6qyqxam9y9ryfNiTAxKwhb4WadrOViOGuMQjOJuA8ZwVbZVcUDYK47WhAj2l8sf
+pe5ZTDIddzjzhSnnA6WU33IUkMU72OeGNvCtBuswtV+3/oGatWDvnTm/zoeoS6skQngNp/YjBw7
LHHvfqeHiclJkSagsmvEwBQdO1Ge+YXK3Plk0saApcI/wFK0+d6p8CMIOqjH76PTqQ9V0FQboWKx
RVF2sXkyvcYnMQtB1ASpACo6RZ7q7FxoZYqeoq2n71gSlzRrRux88ALD9kjo8Vd3GHH+Ady97kRr
3NudAjy+HasFZZjzCeZH2N70eqC0jb7W6YJCphhQQi44nPgc7K0EkkBh5sZvpy+Tg/CKf+RaTyNR
y7apfNKxAWkxi7N9/AFKTNrzdwL7H6Kp5CEweLhKwNxR68W7y9v1fDmndrFBVE/oSoNkChs/AToa
vW0SrBmbdyMx/btIHZVdEnsRRlft+7+PNCHmUNkj8aYvdjpShKzlIJW6ffc7vbyhRB9usduJdllY
1fvLQ0374tO+ARtDjZOaPIUyTNXPUGvDKFLMQjP9A7kMc19qQt8KzcU5FlGGYwnI4IggRLAJce56
VlFjXhh+XvX4b3z+nKCKtJHNaUt9mlR4NH6HMpf2oUBYN7fSrfQXacpmnwcdSvJDqd6ogf8NzJV7
oLYVriJ7HHemI8Z7VWZL19/s6p1+DYIVNj+G+J+G9uzXkLEb6FxI/QMbewe+n4/NEu6hBiQsw90L
PMxXYSZ8bRUn9RJyZrrtZitBc4sjPBVjVQLc05mwQXjkepAbH+giY2SEDdWLHjvKP/am/vvE6QMn
tiRhyTQFnyYcogFopFwzPqRtpkcthe6YCyoQK72uwx3AW3xqYsU9DkM/3iLWcmf0SXOMHDC0RVc+
yravg4XwaF7/4zdxpjhc3JS0E6jyn/4mBCrQgMhM4wMTih+iyPxD2ESwrDztW+NMblpaYofIeKAK
/VANkdwEUaNh/ENQc/k0zI74fz+EF0IDQMobPAdHllU+leZT80P3k2grvNg+RiGC7AqFmu3loeZF
gmksyJh8LeqnFMfnyOcGsfyp3R/iXWe46IShvHnd4sL7HQ8UcUQck2KuKPxN1mJw3SvYyOxso/l5
+VfMwu/pR1D2IhFHxw2o3DzJ0wIXY6gUMhAqmMK7alzva1l3Lu6OWlM9xrWp4i+HAs/Sis+Syz/j
sgWplFN+AlExe/oHH/GsxMTyZ9Ub0R1NMj+9bQZcxPRKGT5ECuacanbwo8cfLV0VaVodLWpG4Gkz
USFgrZZXnQhws788HX+5jvg9vNo0DSYwvDrbiV5ihbaXoleyggRCibVvwqM1KBigJU6PzpLfX/V9
JQDgQL1tdXzjE0eY18OY61sj79yXy7/nfD/SwoTsyqvuILk2D62l7rU25mHoOSSWOR5iz/TvWZRJ
g7lY4lec3T8TWs+gRcs47rQvTw8hiqedArUN+eMYQaW1wiJ4m7bMkMy6/FFne46BQCey53Sd7GSe
DTld1Q91q/bBSqWanmw9X9DgSoF/lEjL8txTZM9kcNXoHZ6zl8f+Iyt8cssyODEn8qkwlSjAzqoa
fmXD6IAyiWlQWGrDDvHGUL8O0zL4ghQ1Bi6p60jcZBInGBB+qlTvCuOH6E1HBrtAqD+wJ4uCYpAo
w3cZGWuvEVfFKwXVZPMLbusRggJVDLodPrJdbOvO86MfVtyg2Gb/sRy2YgW6XdFEyGqD+xmI4bU+
rwFT+PCrIgiAkMd+oouQv4UZImUbG1iM0Wz9scZ9ZkPBaqTSXxtp9HZ5bv6yLpO0r0fkr9t0YmbR
G+3tikY8Zrgrm/fgmCP8f2uYSLiHYZl/J2nt33CBQJL88rBnby6RjsNV6HLdIis/h9u0VpFCh8zw
cAlN3RJHPHkH9EJbYWjXKZ2h9Irye3cdxBjubaskyZce/elRP9kSdJZBOpHbsRlpos+iLfQ4i4Ti
oxHS6NVxbKV4LW1abaGvgvDOm5/giK2F2//so6duNhMNBB+XVe7/08PWp1mvCQwwQ0C4BV22OrjP
W6DBod55V1hwmXsLveKd3Y/2wgn4y9eSIYAi4+mnt+3Obl5SucTyEnyZVhi3HxwZVMkh0JE1e0AD
VZg3BRF7tpAXnO0sF9GNSTSapAs8kTULq7QAR6+GomYMh9Y0V9JJbBw2akvLkPEP8EUrFcSIogau
4OW99acWeLK2ZF+wHXhf+WRge7NoZ3DawssMUHMrqbYSryFSX1Gvywaa+KussO5aIeSuyYPbJ2Yk
1zT9tOamt6O8ucXBnVBgR/Y/6rs6cZN7xGLxkdFqXeLwpmRNiV+LRE+LwNpZtaUYMUnyoiyIV33e
B87vcJIp3ZiE8urRMUisw7XV56p/7UlOM+a2uQN0L5HKhDMDdRbhXUtBCFMsUZebVCnRo748IfMH
BY4EXDZ2HX8AupzDKBJifZUcTX/tsLW1dMy14PwMj5cHmS/3fJDZpCdNJ5FyCfVX4xG7PQXFpVV0
7y3sqfk+ng8yS3hlaKd0BAL9lTRzhVNxoFzV0dFdQgMufMsclGg7fYIq859vCQ7Og/o4HJe+ZJ6C
zb5kXs+GqW+VOkJ/rxi7hDeaXCnDxv4VPMln/eHywsxvnflIs1un6vUQgwhG0u6TK7tcWVvrNrxy
l4RCl+Zs9pDgSRQXRcec+bfwzjbqI552C6WjpSFmt1jUmdLHQ1t/5aJemxt/FW6V3eXJmuvdk4qd
nJV5QBTpfgSTgc+oflR31X4XbXG1aJ5btPR+4yMZvXlH7D+OEtWBpeqtPr05n++t+dizGzOLlCqR
uMm8xsG+Ng/CRwHqiyrwGVSsK01fqal1ZyFjZxzpy64U3A8r9aio16PY8Zs3nYUn6FMKxBBbj8vT
snCDzKM3VShBnGKf+xo6P7Puq8i/NfXC/fHXA8FzMdXK6fPYswdZR+ehg/bA/klWT9mV9t37HmyC
XXG4/CV/3UOfhpmdhgJnLQ8DJ/21+EgOxa/hTTkO+/9tiNlJUOwSrTRaq6/NNthO2xTFg4Unbukr
ZidBGoqOi900xFV5E1zpx+qYLJ2Ev+7GTzM1Sw3q0Cyd2mQM7T73Vi2KfqsB2u3PEtt6Y538Vn/+
b9M22/0i8FRUS9n9xcd4rbwYV/l+afH/SEKdnbBP3zTN66c6iJNoMPZivsn/Xt7o++K7/QXBuf6q
Rf72JXzGv1e+hbf/23fNHkaZFH0dRow5wEN9tSsc3dfek/38v40yexlRPUkrD9T6a7ftD/9tOuN4
eYhpAc4nj9a9AUJqajKdTh7Y+TETRaK/OvUVCiWu+Wh148rovv1vw8z2tgo8LY1HhinDrWftYzTl
y3VkLhzSs/ITCT/QH1IfkJcaYJ/ZfSOduunrVB2/ecKdnAyivvnqwypp90rih+auwKo03DluEh1g
D6f5BokJ+YFxoknYAUDsx799NeARiIMgSDR9uv7mgKSh62sjlr72DWFfPGvVPr+viZAJ1yrcUZ2x
X4ikpln8vJgTWAXVP7AiAJgnAvPpYmJ+xM9JvPB7YGWA3fw4ShG38p2lsHD+chD9k/SQByDeDjF7
Trtqej8OYlOHsSJ0twrXDpZJ6hWJ8ehqCNtggL7914nEgWdiXVHgpsn055H9dMTx/IV9Xafld6PK
cHXDyUxdu4pEGNsa5QraTlkvjDi/jMmbebKmSrbuQvqft+0lVS11jIzoh9CV6HoMk+jeVlT/FkFm
934sxuImzX1voWh5tn4k66TPTCqQLtpAs8OYoe/ZK/ARf/jgtLeI4BR7HK6XMNFnq4cy5IQKmPQ3
qEP8OUSfJhNtZwftUS3/UaNiVa6Hvi0ePYhJ5h44TLbw4px/Eri0STwQvbkJwDs7kfBJXMvN9OxH
aefNTQ1xGZ8Ua2ni5nEGk0Wpd2qbAaGfcJenG1/xvSQxMUh7xrGy3ZUKPKPWibRDHGQv1EBtJKMh
sa4URWvXY9Mu0kRmPTtALDQ90fID1a5z+OYwc0vFw11B5eu5CnkWVkXSu/UPp1cb8zYvwsZeaW4d
RTVeuVqUP9VNniNIaAdBorwnKf+zhUn/I018chHQuIOqTwWUnhB4l9nDwXPoO3VqBi8S6fAGv+FE
ODlGoLINvmZj4DjXtcxNbUO3HJfFwLQJBlST3fdYG7hxv5uKaAZ/PfqOWcUro+/yHtpLKmxxlcEx
KTeku2BI17jIdTkeVSI2+/U/HnlidixQJvQW+4c5PV3SKvUKdH8T83lobeUOfHY0XLd0kl9rF1eq
Xd3qeBIuRMRnhx6yM4UzRLc92lhnap4oh7mha2fuc4mR85qip79yafFfYd9mHP3Rrm7NwqkWXuDz
vcuZBwLF15LJw/44/dDORa+vjC3/GYC2vsH9QaS4BQnDOoyNdJ192hnacIyyVs13tjL2wR7j1bJd
uHrmCSV4DwpY9A6ApAEWcGZBVDtlYWCBlWeUs/LxoVOkh11uLWzjiFUPfYuxppy3LdRxcLZFVVr+
18vrfXYrMZNTMwsM46QzMa8sqXFpwl3Si5cxQUqG7kHc9zur8pEyyRs7WLqXzoZjqlFTYW9NyhZn
QHU3qJ04MJzkJR3TlJKPyINJIbD05Cph3p8uf9zZ7NKXUXkwEYrlaYY/PFvjhFabFTbKM1TU4Ssy
Xs26xIRgj5l3t3JHSktDGvcb6nXuwpY+a06h3EF9EHTw9G9Qh7NzRJHKguuI0boR1spdnXnejYnV
yl0xNNaajzavjSTTv2q+Gd6ZWvihazJbCMvOjhUPmk4fAt0GYOdnRDWLNr5Mulq+TDz479hItlu/
SY141XVWfmVWwTesJO2FnHA+5cakDEwPli4BqEcKhqdTbpndFFA01ktdFvkXQRf2K74SZvsVMP74
0ekOXPrMGqv4zg9Hf0mD42x0EHAAxabxmXZK8Kej54iKJK3b9S828OYbH9fZ5qcodS9dR0Zc0zQA
eJTtB1N2+2JA5vtfV/1P9ZvXkB4Af54Bcvw2oPJpR8NLR26krcNYd3ETdfFyMloM01aFTIe7XOjl
Y1wJ+ypvh+inUfi9tXC5zdOL6XeA/QeRP4Eu2Ymn86BYWucNTaW+VELidUqMUNb7TpdpfZReEACC
QtlnAaxzPiYYafSDGfa/ftvpmE2fqbVi6uWLB5d+I9GIuh8r75ebJcoGQFKz8FDNdzcQNox44WGS
c6Atbs42WmLJUReirF/iMaLs18rudhTRiHOZF+BMX+pE/kANfl++UeZxFfppGg8Uxl3sLp762bEO
EssoHSKpF6PJG2Mz4CXzapkD9hD/Pg6Hx4F2hWob5e/Tycyazo3qyINLNrZKdDX60HLXGQgDc2Gg
+YXMBwEe5S4GxMI9OYdYiclWKE0b7SVIeoHhtF9skWDWV6HqJ9vL33R+OBmKoN4F1D/Zbumn3+Rh
nW4iaKu9YOZb3Bhj7Vw3nenTmWWLqomKGGRYjD/T1lsymzrfmq5B6A4DHAUxlOhmq6YJz0lFo6sv
gQicXY5rj4p6R4bVXEX0+oRaulyAIP5lRBQH6ASzRYkH54AMVFvURLRq8OKEidjBNZM7T8u9rTuE
6spxqnGB3Xk23iRqPXVJJj4A8gqzuUVXu82GvBlf4kJP954Q+Mv0bYXvvWpvy6J5u7yUZ8cAZPOE
doABQ+cR8MnpUqq4x4OKyMeXHMvtu741jC31rXzz/xgFMqCFrImK5tb00Z8yJj9wkrBB3+gFAwW5
GarUXIkk7BfuSoQR+Hs+h+2ToS3HADl7xBG1M8qh1eZj4yCO8OwrtQItth6UcmMbMA1/9nYVIcoM
aUcrrBVwucojMI/RfH8b69aCpR8r4Lx/g8cQw8HuUjdYc82GGdIGeV+KdQo0DAfzHuc9dOP6Ufpv
hhf7bbVWQrurvRWw8EaJVxAR7XFtoH2b3QujaGJ/lfdCTpaWYUOJK4Yno607FFytBMlaWQ39uocm
mV0Hpc87jqgC5unFXgj2R7iO5WjY1NndSNrHYWxgHOB4baUuAJE6a+nEGynRLCIQqVMoSLcWeqXZ
aADkduJQkwQ9tGpRIc5uvLjz+juYJgaMvSSL+yrZWpVwk+tJbaZ4i2K9KB7zCu2r+Ogm0ozzdWer
fpRBKugH5L1KTffp+qEvmVXKStfLFLcJzSjalR0qEhklGDNVdaSmocWvY4zySb7CHZKcFROOEooS
ORKlkUOmWsN4L4Uv6z35nJt8ADbztHKN2nKr3PvW0FDwrEWNnmavRdEvH34uFqBprZOSeoAa+ZuA
xrdXHY+HvyPttuOPopeJuqvCtOvW2Ia39gsGLHW1MqxEz3aIiI/qFzcwQ3mjB6kVVSthlA3OYakR
5nJrxlJzI6zokya9k5qfAnzpm2SID7gYOsohCAzZPpjgYbJvUc9Vj0Orl1pfkrqR3jdVpcSCOWec
adW4xrPLNODZ9nkRHDVdKd7TsipD/Aywydxiy9eB6Arc1Np7Xq6om0EXvXgsO0Xk+4EoN9yXVOSH
Y2gT6m0QBfDjTZuHgdg4rhKY685HqeEauena3Kte6XXrujJksTFRyKyvYh5c9zFxlcZ9G/zBq0e4
kwBdtj2miME6gllo7aNKRaMiQLeq3RGKwaywJocqhNVdrF8G/u5o02ogU5K1F8UhvqwmYGxnWOl2
B8eezZ6o0bZFOUkpV57vyeGLEirKeEUvKpD3Xdvo0bdWF6a173xwJM9jmxrZdRUgDrPKUlxtfwSx
ZmbbQJYYXRDPicFCAz1DzPoJ0hAgb8c2Qtvdmk6Jr1whC9PY2XbvZLfAQU1r8gJD78XECcQS0JnN
dIBLukLNLPJXRuoLZIb0yO2OPflqeoir1lO3jWn02QPi5WP5XpHgJ8eGv9f6MrhaZanryLUGwHR6
52BDy/bDm6cazaFYl4ljIfOqpojMfhtiAuJsw9IZkQOt2SnKuxIVaDmskHVo/e8VPykDy2YOkW/h
w2dG3s+uAjD1w2z73odAZARy2GU5F8FtnCCOeBRaG7n2uihlLPt1O+Te+K4qjlZoK7zIYzzMagfN
wGytYVykHdoWyP3vHMBEJA+JHjMTG70iDfoNl8ONtjkMKe/n5Tt8rupINAiJDwl+D8KBCxtmFsmI
DM/AIqjVl6hLWiPahxb9exw/Xe7QL8xu36c7OZAHkXXGo4NbThzW7luQOxlwIdGilL4WvpqC6/Gq
HKY7RQu8NzZ4NTEbRtmp6cJbOg+JJsYflUeDnQK2CkDN6bPjKcUQGH6uv/VCK2yc26pEP3Slx53N
XR4uhUVnTzfD/B9n59XcRs6s4V+EqsnhdpgkWU6yRcq+mbK13sk5z68/D/SdC3PI4pS2yldr14LA
AI1G9xtQqWFxeKRSQ14sEB86RpsoFd9VvBcdT0deVd+kNUrAVhoRjJW8jN47Q/DevA8AMQDUkwo9
5zME+wRoqhbZjzi0q3brB5pb7zsR6eOrNSqm/e/tPbBM/AyZLgNU4y0CegWk5vlweQzT362TmuEG
1910flmHfyCe5M6HBHZ6/6Alsd3nHIq5bQ6hZo7qj9u/4OKTggNDxIBHOXkLkHCZz/yVSUDKKEuC
cnoqcf87wdEP/xkVp/mqGRUuDO8eS6olSGKytPhcZi1607rD1NrxqUtj+64ozVHbUq1ve5DPlbPm
lXextsiWUGKgGcARo/q42D2agbcitp7JCUtHlyPiN1hQhGb7ZYiy7KCLXPtB9p9o29JOi9PtmV70
fcDyU1+RSlPAg6SD8vmyRoZJvYrk+TSFg/+9tDAiSPcQO0MDTLTA9XufBmnibgTpxWtRT8EIQQ0G
SWdjA2mM6ldkC8S4UlJbnCdElaX/FQUASyqMEQ0WP0rp7MqZA/e7mnNDP9iGCL5jM5F9KLWotHZI
yxZr6qlykf9KIBlSsnDlJ5e4MLDP50NW2lxghl0Vz2MeVZbXxqHxuZ3ytNtlgRWgS+vro/KkBrht
7m9/gqsjw+ZEOFfKa7+pQ/+1sTvcP1Th9/kzkhkDNPtS8ZRW6z7buaqgpsYlpHKprYGglr1fkLts
NwDnUrTmTfH0fMI22v66g3TGM9B21drXjWqesKOy3YeqbyZ7T7wbekx/wH2NMagKhH1Fselcowkf
0Ea3ogfXKabSU/qo/ZWJvlhTZlmuC+9ZqdkPINGAnghO8PwH+mGsYAVRiOcusXgzQwwof6EiWhc7
fzLGX6M5+d+qyXXEypNlEWjQtWdcnitQEFykv5Z3R1j3XIhjHhyF6ZfPeHHo26zuna9RHxYrz+ll
ifH/xwKKRueF+2PpOjYNqlNWcPmeax4aH9qmLX/1PmYVItLUTalWOLJnDk65GwxilfgeYSHrvjXt
xl2pxCxC0Nvv0DgDOp0PqXG/2P0JIcjGAsynZTA6+t1MFHhJmyzfFeWAlYTRBEZEybObtceMHHgN
cr487zQMaLdQ3SW0Q/pYEmBn7FtL26/j4+grSryZB6Xb9IU/nOLBxine1YS/svKXE5YjUrGn643M
2zLmBjR+LEEicPSroXswEhoz1DiHT1lK9uzVOtIeSmBNBeqfVnO4feDlxv071MjZ2nTd5P0NAntZ
0iao20OLrdGRnFg5KM2gPBZp5+8do41NT6mHftfGuvkZk5F6B6UuX/nYlxuceTvofSg4ZtoU188P
VhJOmChPfXIM+mn4INTCBmhrFrukM8RaEezaOrO3pbIS7SjNWeQNGEQnka9G6XGcy3zfh2b2o7GN
wRNWnRxyBAZ+SPj3TrRpstasvYwfdGllEVkB0A+PdLGnu2qQDuVucqRLkO6z2o2/KWFX7So9Mx/m
xq1OvlDdlWB+ZScjrAqQgjKOhHLLOsVfwXwcs7QTjZkejURVeR+NRp15kWoglA3FOxk9lTszXPmg
V2YqVcFkk4I09KI2JlRS3RrXh2PmRtZD283td3bWjBQOyqSAuHXrpZ3FmqT9lW0kpU9ZWHldc0+f
TzVuXX/u9Dk/Olr2YEdOoFM0sJWdxiN1TQrgypEhSQKeTlOTKHGxZdHDReTKzI6F7/c/M390MQEJ
xRZDsvI+hC/3oUTU7gfq8+pH8PJrX/X68Ah2kyiRFi5pSix+IKrW4qtSIh8/jF3t5J5T1EhAZl1h
w8fqOy9UfcXchqhdbSv0bK2VnPTaR4Z4JUnJpIpcUOfL3UZjP+l+kh/9RguP/Itmm9gUn9pRKSJe
XBNVC1E0Kx2BK+dX4m8oY9P/IutefOQyi9x6KKP8OE9WcGdhaW/t8PloDkXZWAFm5G21UXIXGnqF
OtPtOHntLKG79CZoT3NzWfJF7ipOOKz50Z5UoWyGAjz5Nm/GPz7+4im2rVO1FhqX6TAyPKQbvDNo
frHQYDzOVznE7xbAjB6fSqFNHbqUdRwfItiZu9Z00AgqonT4EgSqoGJKpnCgtGU+2LVjxRu2T5yu
JMKXCYL8PQCSJB8d4c+lDKmGX3hft2F0mvxAz+7LYuj9Q8RRIbYYmNhi59FE485NysjeKWMbl9sa
o6oOephwnZUPcnEMiKKIjchEhVcgapbnizMpke/0mh6QJ8bt65QV9iNEIt8/dPE4jQc8etEczuuy
NjedpcXxfW6L//QbqEFQl+cCpzF6/hv0CfNBNc2iU92Y83Ygf7wTZZT+SpL+16DM9nOkZ3Hm5bQm
N9A6wpX4fnEKWQIe21zbnAlIK4v7DPbnQAk2Dk65Etg7zgsgD0SY623fUgxUO1E9aih6rqSkS0oe
cyXMwtBR6QFz/pfXSoFjydzEtTgGdZhsC8weqVmVaEClmhs9Z8Zo73L4kw9BqLSPBkoJd+2UYDYS
KMPngY25Uny4thHoz0ryIr/oAvo48iCpMbMITvrYqzyKc13djhNl1r2ex4qnZ5P9GPhJfVdMSKdw
bueVnXgRllgPVgE/K57MPNIX1Q/VHBMRW3N4Sqwo+J63iXsUbm48praRPlsCHNw2iqr0dZyT4fjO
qMTQdMAgSoGBII9btGlmbcJdzWQHqGNT3IEFavgSFTTJKpoezL50DrfHu7LjeI5KbIeER9HmXWz4
OVJ71RLRiQxr+NYpactTTFM2VmQq29n0jS9hwG64PehF6KXFRn9IoybPYwCD7vNB4fm04zho8cml
q/KZxg5hhebCt0lpcIETawIj1+YIARbkJWvLNSP//q+saeJpYDWI/JxiETiPuiLmjYZkWedlYe9u
rEDJ9rqWrkHfLhIYJimxJeDfMBm4uNVFOeC1PTrJKdfxS8C5FkekblYOqk9h9b23N2PRCiYRlTws
MsTzGRpdQ0jNSnEEXJd6Iyoc32Bempt+psDU9GbCo1YJv97+ildOCU5WkmhKZigVtM8HnUNL6DQV
xVF0wi29wI2Tkz7k9pYuSL8lW9f7TZ4X2gc7tuyVE3rlJiUXhVsPjgIZWVb4fPCcqq4Wm5Z/DApa
qZ6GO13tgV6gs1U2qv/T4gmAYjzEa88lf203JaY8aDiOE/LIbTqsHCM53Nmji8Ks1KsgU5Vvn2XX
PyRxnCAihEerEcq9NZlO7EW0d50tOmfWmmz8xfmRo0lcJRUE9vVSYKDWtCBpOiU8OiJyd36fKYfK
Tx5AL3aVF5aT++32l14bb3Er+lo1tmPfhMcuSCKkVvwm9OyqH8AZdtbvCKtYbWVDXxsRQBYvSV7s
ZCaLz6tkcRnUjREeUeD5FYhu2vdQGr83cUCrtczXeLnXhpPCwOiwgQYnBznfTShKw6dKgviotE1E
M87NHhCWqffgV9FyIiF04vvbS3q5YXg+SqiI7CvTUl7E+cgKBspwZXxEXW/2KrdXNS+Gd+xBB1fW
VvMiAAIedOkh4K0HnQBQyvn0HEx5VAQb46MTE+tELFofZJHdltuxzqZ569g+LKewbdL97VlerisD
E/wAUMpQ8UYV/yvyqpOWmI1lRsdwbHGvmEo3FVthRIm662O7eR4QCStXVvYiLMnJokWM9BgHBPTB
+WQVdN9nx++SY9u2xbMfdXjwmpPrfrLF6Hz353T6x6dtrW6MNExWxVZkhnYeCECmczy52yjwARU/
Hx3r5sgQiZ4cSW78n1ntJF9hJ+nBQWS++bvAzCOmOT9qX3Q75O3eTM240/Kmenc84mcgZ0DYV9DY
XhZGfFxesq6x4+M8GHO/q2MzCXbo6k0o/Ar7++2vfJGvUdmjxcDhIZVQLkrMNZdp45YiOXIf+MRb
YAm/azREfjms3D5yKRkgWNiWP/M88NEYTcrkePsXXNlnvJ3fEnaJBFkWGLMonJ1kpuYUa12nfS3n
MjwkAbqym6kfgr0ClFR9b5Iqy5lcQahqc64uNHtVFFFHAQTgOFdd3WzxpqZ+bTll8U3Af7gDvu2+
BpONzE7c0ZblNvDDFZ75lWMNMpdaIj4DaM0s09R0TFxhZiI9Vj51alAUdvqxr0X/qlBWdnc0Iwbn
ZCVDsXKqZS9sucdhYAAkQlIGnsmiCpXUBQlc7afHzIjjZod0qDbdVZ2RrXzVK/OTYgUIFaMmdrmv
rM7trCwL8qMbNfqL2TrZvXSg2jRO73xnOYLPY2pNKzfP5WMI4B77mOcfyoWUnhaXXaWOZjD4cXbE
8moMfiW+UaaHPtCg4Q1CD76RStbGVuFa737DI4CUpSZ1XgNY6bv7ZqzaeSeQc1t7FF25MIDESX4P
LxMArIsYbhWaGmSunx1VHf/oXTlqtkdbxOk/THper4H8r4yGq5vkh1DFZcBlGDPQSe9KvmgRNl31
Fbob9Htqnnbyj+lrRrQSs68Nx+OfTAZ8FWa8i5hNT6wulBo7Dqtt+2QvdN5YG+pdDZpVpvXjdrC4
sn1ZP6laQH8b5frFSqpNl4jJqopjlpr6fAj9Lh8f/DhPnm+Pc3VSKMVJwDG7d8n1EMCeYkJDcZzK
pPyhusL2kH9AYrtQ+5UIfOXOQ0qL+g3cDDhdy83RDPgHDVadHy0HFs3GUKv+wxxl6h3tVt7ujaV+
H7Q83qez3q1Q266EXu4ZBDd5uNLfWfazci2r9FCf8qNSZRZCtVbN/k98+9DMQfSta+M1O7orUYFo
J3cJ2S/qxovH+Tih1KqDSTvamGA/uYGVbuFkqHfBnCYfQYVVwY4eHD4wt7/mtXnieKpLbwxeW0vZ
RrWt2mjSq/KYa1O1wYI92pV6Umz1qYk86B9rL4qL8fieEhdDe0EiI5aVqHQKGkouqXpEuHn8UGhw
9zzfQLbbg5dkbRo85tf6hRcbllHkWacERdHGWTpQC8OhzI4P9jGYg3gfplPzOQnbDAWRscGJ6fZ6
XtYeaQjStAGHjh8VijiLWyQFWIZHlKodY3VqvgGZHr44A8Z0+yzDv2AzJKVZ3fWqGu9RUEsfVauy
75Eaf6/xF1mL5BJS+JbOWKRu5wmbTtsx4xbSjz0vtzsX0MHJFJbuEVlztC7MgzI5cb02eTm5sytU
joqXDOeFpjwoovNR83QAQpQY2nF0uvQUh318GJ3G/oIqr5ag5D5WvwEijt6otPMpL+t4i9iJ9dFR
kM/158pCj7kOxz+3P8nllpP6soDlkX2lHrSkHBdJ0ihKZ+pHkafR776JUn9rRYOr7ch2guyujmqU
42+PebnnGBMVQEyEwcsjOHu+EC2P9bhAzP1Y5o79C1GL7FM1JOO2hwu/uz3URdxnzano0QcGtAWv
S/6Uvx4jWh/P8gI1jv2ItsWmRbU33daDiA+3x7kIUIwj61uERJJDY1lNDZxOMaopMI9KmpaPtPWN
n0Gf114TqM0/poliDfBZfe0KuPbxLAXNL8oPOpC6xUJaYhqLhF90bDslsbzO7BOfpLPue/rr9svY
uXO+souvfTt6zGCigRUh37sYsm4r2hhBrR/xMDMeRQAnEVLcWG+qonfalXz78uvRMWFiZAkEJ0Y7
/3rwYhyR4Z5+xOxRE5/sGtOKXVs3ivV6+/Nd3KW8mgBn8AVp1QD4XhxNPKgAzMymeYx0ZDE9o5Xv
cTfxlaeQWLbPnVCztoOORdyIwmG6skkvNw+jExctqZPJPl1Mk6phmcNLNY9lpI6HBk7WHfy+6q7I
53obNABWPNeaqv3tOV9unvNRtfPFhSQbpakmGFWZ+m/h7Ob3RWcYmLpp5r9xNc0rR+TaGpPFEm5J
013MLc/Hq1uEz1WrsI5inNNd6mjhjlJi5FVW0HxUB1FtYh/lqsaN1hi412bKXCkO2MR6Tsr5yHEf
lPPYzdYxUMx0Z6eGEqE5ODf1rkCF/imcgmENC3V9SE4IXb83tvX5kP1ou5Ijbx2rNDHu0Gr2d0aX
4+HVWraFuU5iVb9vf85rm4gmo0JGSHePc3M+opjwN0nm1Dy2peWc+np8w6lXnbaJA601d2pW0NRt
mz5gzf/L0AwLWQgV6GX1ZWRGlTkZ5hErr9Azc7/+EiY13cO6VmGchHzzAIMv5+72sDLUnN2n8Msp
t8hiE2q+kGrOZ5xMk5PHbZid+ipQ7kxltEZgbsUftDfL1kvTzOTpONhbC5yzl7nWe/czIELq0CrS
jlKefTnrrm8VaxxFeeoiqGWT0bQnNVK7Hf/N35R9pj+r9aR/sLM6XBn54lMzMv2bN51PFnwJXdCL
0cSzdqhQMYJWoTeqsauGvjhA9UA2eS6DBwTA65VL+8pqg2wCGwQ1Gfjzst1QlaWDY2dTn8K6HE51
EVSPph/XBxShnR26KOoOiD2S6uNUPRlDuyobdVFkk5QfOWUIVBKtuwhXZR6YLnrm9cmaO61D7E64
KLmPBoLF+jQbB5tkKfMCyxQNqQtavHdCbRPrPpn8NY3ZizuQn8IXl8BsSvIXyoYlmnZ8gKQBMpw3
nRfMumfMU/QrVgdz5QZ8K9Oeb3LGorkArIy6HrDF800e1LFL6d2oT2kclhhVkNZ+mwa7U3e57jaP
qVEhqVNqtZt4cwKmHKBIIytPYYSlqjEKTJATK6VqT9jDkm4WKfQLJxb2Fz00hb+HjzY85G1TK5uk
60zVK4vQTzaKEU8QsYe4azdOViVwKYtk/pZCo/l6+xRfbmaycMRLZPNXFqsXcWtG/riCvdOctLQ1
t3PhF15iufU2CgW01K78RHZXrggGXURnPqAjzQe46tFqXIIDAUYCx4QpcDLSDAecrhv340hHCdn6
Zqc45fsrxHJAafYFN076qi9CFQgjaYLRtyez04xT2dCC5AoQ+8BWBEJxDZCXvqvinRrPOcKgDjxS
L1WCp3cvNTOmGSpbAmhkLn5F3zd+MSpldwLdFH7ml/7o0ig49Pg775Su1u78VluDdF3c+kg3wAKT
UVqq6C/RPiPSNMi/Gt0J8SQ/2hScbJAkZo3kzqQYD4OdOQddS/zAo/L0cnu+b06Zi8NDzYcXF38k
C3KRrI5a2SAu0acnatTh85AoGYKUNTjzKg9yHIerZtoXwZgmXpuFw+OouvVPRNPDf0Vd9v1916gd
1pu9KP4Zxmj8HPt+uu/Moriz1C7w9PJLWOwVobnwyGbrEHUAvleu1suoS9WKZwsQcgI9oe/8+CeT
0tdZGqXIMU7xjxZ7x8c2LUPNM4qk34lUTbdqR3sBW+EQQRNdu7+9hFdOCrQXOisUJoCTL43jENRs
ikApslPp6OGXalDCT6FQq/tMaxEpCUp7pbKkXdkvcAYk5ZiYwK2++GRdmqRd76j5iVZ6/dhoNhpy
fd6/6dP3nqiN4jNU7vB7pdlZ5/n9pAhYQ2b4NcH59lOq2c23aa7HzhswcN/C7quOFOznLQh8FwFQ
q90CWxRf6WQmnVc0aZdsRuy+72pdy74hr5lu7GlGjDjTueWirDIekyTkPXV7WZdChEArqd1DhiXo
yZ7V8l064g9Wh6WWnVzQyJZn+JM9bEtLkhxbsxl+gphy790uMZAmzCY92NXtnJT3UkFV309x6LSb
rC+j381cihd3Do16D5nfML2xpPIh4TJT5KUcswdAOxVIMi20PiKHmYvN7Zks5RzfZsJnopoiUTP0
N893aEWnpy7SAaoJmjr1ztBiHdWpMMtRDRnsu8lGOmaL/7T5iY5GHHodLYv7TA/875guTV+bwRh+
6QottK3lu1iHxNls7TVFpJsqzP69/WOv3DWSmuzy0KKMCOno/Lf2tEgAYtTlyUpV8TIVWf8JdEiz
0X2S1dBvkjukVNbETS6LXnxrFofkBXIVt7n8VX/VIEYtoeEZmsWJ85Xej5Uu7qC8dR/kc+hR0eFL
J3Qk7iANmg9jkGabaCriH++e+VvIJ4KQM1+AiNsxUwrqPPWpbjgbdN9pAw9O+oOC//hJ16d2CzjP
fy/SU0rIQHRXAZkSw5ai4KqRUnqq9ObUF1a9GyZ/5BsXUFFD7TmcuvnexETcy7OpX9mUl1FLOqzR
NqF3woN66VHrFqbSqU0xnFjc4b5t9ODeHxWxG0vlV1Y6zUqQvIxZ5MTyfWlpNMbQVTn/wFoQN22Y
j/0JitdwZ1sxShOTM24LO9S3gZ7GX5tWy76iDbzmEXUJiZH4ZQYHhILW1cWjWomJWGPUTqfSd/uH
bs6yrS0MF630VH1WfCXZ42CTcV1UpgUp3Zm2TThod6PQ1vApl0kxvwQaCy9eEFd0/88XIRznKiuG
djz546T9aUGe3Zl6HZ+aqjJXPu8bJPL8XsfQlmcA6SJoCk7X+VhJHwkLMefp5PajC2k9mmeCeU/z
d5PMNhrcaZkSCx0nj1wvMsv5d0dRGdtgqCjNfVi44XOtosYO6TCuPusl7eVtBDVaPCTZkP00TVrH
XqypueFJ1h6uSZ1vPt8+kdfWi6IhtRBpDIAY2/kcHGeqDN7l44k1xe91KlVRYF0/lQeK//XP24Nd
HgisIQjS1AIJQlw954OF+E3NLffQybYjn5pWjYzHnM34fIMIgRFUac6wVhKVN/X5R5JeYmBdUIID
FLe8yc0Akrald+opw3F5o+mi36ot8v8eStnOB6TZ1ENeAQ3ADnMONrA1xi/vnjSFbWk7IpWs2Jvn
k04lIQcQD4KdwaDtYs0qHrMMX8WhVKx/o6jo351ev/F14QlTLwQFskhdNL+u5pASyUm0jr+z7CTb
NAy6s9Ta3YugDLZOCKr1P0xSCqTJN6JFo+p8khhQgwczWu1Ucvse/FxN7zO4l5/MuS13Odtp5exd
blv4EhQdIDqxm6h/nI8HJFmkMxnJKZjS5KWZm7bx9KBTv05jz+vx9uSubSGqhRI0Cm8WEdHzwbAk
0us8afSTnddqeFd2blt6A2+p2iPu++WuaHvMDI0hrnYguO0vCDzb76bCuAp3F69Mm6I3tKPlZ9WN
kuKobp1qxDCQLgCsilaUZWzMoFAmr2sy3qjm6hv14lJhWGzZ1Le69KVlXCZAcphmZZxyKYhlwenH
pAlFr20cC/NkU+P/YDfadHDwpr67vezLjEW+UnkiEigsbLm4zxbrHpF5AT02lZcsng39E/KU2rj1
Hb0p99FYZVRphwCi+EHTRBurng0ZPfgSlOag72sT5Ofh9u9ZLAU/h26hTWOQ5i/ifBcJVKVoQWvY
0UvT+DYfGs4T/pn9wYxhrGhz2O/92aw2o0jylefIIm7KkU2TFJ2yvNzry5YdrwcRlU4WvoDclsQY
DNSdg9SO8z1AsPqPnq2TrWRNV8aU3RWmCSqRHGax37J2aOYMlZgXe7aTe8VQo3urccVTFLbxvdVp
6UqYlBfNX3FazpFwJWmxVKoRB1tcRLlQ69ZPx+ZFbQs/3mVWnx3bKIOA0FaFRgtrNuuSF4VvrECZ
FqGEgWHiwAFSpQAEBlWLiQ5oHUvm//hiYjwUP1SxK/KPYZTP8dbO43nNNvDKrmaOOAdKfgFPgGVW
mKMimw39UL8InAyV7xEuXJiRVU5efFCmwIgf0NFSpg3VVRQ5sMppR6hXbh9tnCJK1liMl1+Z/hmQ
QcBzlBHBD5+HtizJHJCIQ/giPVy2E6jm+0b/VNv6JkD5beVAX640JRjqCERtCX5ZOi+PvhY6fjO5
L85UV88QcNUvcWl1KSIkGJTcPqxvHcDz/UQzEpkXGgHcg5CezmfmW3nrWl0tXrKWmi12paawmwi6
MXZoJqokaTZ9LZDByR7NpOP1XlWdmx7LCs3bx1IXQdCikKo5Res5Zj34z0qMrTkyrkahOnd12zfq
x2Qqw/QhM0tteulctG+ew9EZvt2eyMWikcaCrIHuSWqNlLP8gn8929ogq2Y7V9QTaqd2+MDeqH44
6CeFmI5Tu1u5xy9HU7nEaYwBpZSKn4tV0zMYcFaYWSeQpOYphEaADbswd7LuvhJgFrcq/BY5FI13
Wc8HSL+oKU20apTat8wTRi2qFC4KqI7MzV2WVvN2DhrDi/ms96gwxLtgNoqVkva1mbqk7+BNaCbQ
OjlfV7AGQkuiyjn5SPdE6KpS1kcRgkbOhyBQ3LUCxcVBo3ZFhKP/byGZd9Es6XQBzY56wqtjUss2
+lnfxF0QPLAEDb5Hefy+2jKYEvdN7QEyF+pyDHo+PbjJ7uQOiva716wvjtMHD1R6u+8DNTSoBP07
LyjoJgZ1JEQtSDGIIouKRtkMbULJd3y16UYVh7lW2nprF2500OwyKndT4VD7v30wZEr59wFnTEuK
tlAWlLiKJdw57VsgIcmsvLqun3+haZF/6GK7WjkQy+/2NgpZnKzX8KhcutgGqRPlhlMor6Lz+6PZ
m+OudZsUppoRp54mqj+3Z7XcllK4AjcjoFAoY/JOWiTS3YxYQVn6yetUAWmr3DDd9f2UeX1cze/+
aGDJZL9DXkUkNMuzDr3cRTCqfc1Hqz4oJTgy6mofSxSMPk4jxc7bM7v4XhrFVETvuUj4P6OPeb4j
Uz9PXPSxpt9ZWVibzHKqPabLawIrF+uH3AtEarn9iZo0Vc5HGWOp+W1r42tjd8UhdLL5PgIp8hhm
5Xi8PaGLrcE3ou4BC4b7k4RlkZ76pWZN+mx2r1Prpi9O1zw4gR2V3qy34V0dWCs32jJBwteLk4UG
IM8A7tDlfjcVlLdrHOReA7u0X8xYMVGaGxUwA7QSxnzXIfAWg9DQ3OCdoRKIJfAXdGM5bdxES7C3
wUt1mp08e3ULLjiPBM73ZvSQNmPfi3cqZmD/TSiho44UM4GLfXn+AbuuggnYmdOrE6XanR1NYenl
RS7+cfO+ekonO1uZ3bIILtmnENdITVhgCchbhEqU4MIUF0Dxu3ISZ/xt4QEx36MagrzDxklrP8cQ
cp6SUtvRl0uH+5ImTLnJq6gI7yff9HvF6yN2o1d2Tptt2z6K89aLzQFYwAdSdVXzVCVSUN/AE9vP
VA94S2xv0jiNXIHKTN0hMWpUYbmGy1qW5eh20V6jDsZm4Sl1QRRIY1EjlafVT2EhrPy+I7VWvDwt
DP/DPDdNsM/xJcOirLSd+vvkVJ1A21CrY89whNZ6aq0G1cpqL84nzTfCG4dFStED4FoCt2Z80kak
9YqnoYt1bNOc9K51FRT5/DFZuSCW5xOdJVlv4fKDJAjeZnHDK41KncXKg38nX52eCnQO71J3qnaj
ZiU/THUaVgLcYmoU1ckm5FuC7rFUHlq8YJSuFNDVav2nX8wxfAxnpFE0J4cEedw19vwymMIQ4MvC
uXTR8cEBY5E8FRExwECG7rfmG731p1SQSQACMAWdSLddgJzWPpgrxCZhKpIIbPqI3TF6UUWWEm5c
KpB5usHOMtbjbYPng/E4u0bdedw8Trp2pJf7EHQr7yqZ+LMypP3LEhhJQ9infpm+dobbDn+0quj8
bY5QyxCS+NW47+phoyR/+kDorTe2Rht8DZQWEQQlIXsPDkCW7GwtJVsEVHk6YIKyxQhugEmWKRIE
Y+H7pdo+FUKMW01HXGNKW1ojRd5tkiayUXsL3d3tS2P5/HsbFcwpVU5eQGCPF9EmA0rhUzVunzTb
yfdOPIR3ae5WD4WG8GBtDv0Hcqd+b3BrbSxgw58lv/Nw+0csTsZbXJAsc+5I1GWJtYsY68x14Rtu
9VQCdY431AlVZ5N1k3Ow68b51OLEveYDemWx0beTju6S6w3Q+3xIfH6GcizU6inpJv1LPozlQfTJ
+BIGLk0fh4g7+4a2Ms+rg+KaAo0bxXPKSOeDiggHgTYb6qcsTvL7EEXTg4L01EcR5f4Gs1M6uUU8
rHzhRRj4X9BVKdJgvMNmdxcZSGU6JdWntnkqEqg5JdoGnqJjcYTXqlh5UC+iwP+CqcwGiDcUyNzF
/JQhbLVByYunCADFR+Gq/a4rwrVEe/FQexsFt2SiDQkAGcBilBY4mWpXZf40FlP4sSua1zkT47dW
CcJt4Jr1Tu+q9lCGcXWHx8jP21t1uZryvkBC0JCW7dSWl/0caPM2wEkjehKzG3/llhYbt5j7BzMi
vbs91JXV5DKmxCbRkgy5yDzQaR1TSG3Fk+g7HQ3Wsf0MNT/5dXuUK6spddOpS0ixDZySz/dkmgHn
bSJRPiUqLd80VGoAp7611d3Q3vWdAfEADKOnaU2TbkK7X/OmXZ59SRWnaUVEpiEinzTn42eJkaVZ
PLRPmTr7XxS/RMxZ0SMl3U66Vv709VJZeYouaW1sIJ6U0PUkKFQyJOUx/auEQSu6TMJK6556PKg/
oMenaFstnzNkl3FtDbYpEsOfcr/tXt2qzR7QeW9fOzfMXtWoGX+nzGMNKrpYBI6MLGiTiMBJ5i2+
9P3kmSJESO5+gs8d/0wjET+4k29/NUot3w0Rgl63P/rV8eQjlae4BOIuaozONDoT/WHzZMRGTkfQ
HkvccuM4+uT0RXioq3ReCQ2L0Pc2Q/rd4Irg0vG4W3xmAKml6tMGOo1CDM95WcSfddQ29pRZq20a
5v1zneXWO69UOSpvcfjPMIcAziwNW5JsHlK0mMVpiuxnNwz8TaGq3TbzLW2Scl1/Mljua3bzixDx
v0FBJdDfJz5AaD/fXrBfU6MPNXFy0h5PqdaixapX5XPf2/bz7e8oD+dfNYf/H4qUgZIcJczl69xJ
FKPG3kicfCtSPpQYaRz0MTReamTTvw2GAX6u7RHYgyyzRg69OjRFM+mnDe51CXAp+rJTxygMXnTY
O9NTGjXGE1X/YP6VKrlfAckU5l51M5T98kH132mjLWfOK5AnNQURQM5L+/CpioHKazUtCKSi/3Xy
qXsYR7v6OqmTYvJ6cdaUga4cGcAxvBRkkZBUabGBjdEVg1tq4csYBkSKXgM5N5btD+hguSdwSF05
MFd2kSSDMRJJqmw3ne+itK11XLB09zSVUdDQkieD24gO/UQvM+huve+x8LaeCPzAwJKKZwADz4fr
LYRPJ932T02uS816oJKeovnKnVYP6TuLWHIweldEH1kpoz27WMu0dKYm8efgZYTBq951Y2/s2xYa
3sYEN2huraZcc7C6spwMSZJLzYfIf1ERTKySLDcKXkqzy3zy+158q9NiHDdo0f5z+1Re2SrwuCgb
oPqIxOabIOxf90uICYtul1P4UiduuY3VIPmcI4R+aKc23mea/uc/DMc6Ih1nSIv3RTAXfjWbE2H7
paJaR2Mqbo0HLa7bfaCaMy/oGTn4/zIiWmm8pKiNLPNYqEddrcZp+JJqRdJu6iCL+ocmzm28weY8
TlBLSlCnuj3otS8o2bVkQ6wut+Vih4aGmJPKFicRp0L5WKFPi3lCGU24hcBfX+v2XrmwCG4cPnYr
+qHL7moJ0T7MXHqcflS04cYaI5Hva7cThxlbh/IjaOWPCZo+K0XQy1lSQaaAJ8/+mxzg+SzVrI4A
ZmXRi1NrqHVAKKY5VI/c1Oq0dgyvjkXspsnJi5iyzPlYWqEmPIOqCP34/+PsPXfjRtZw3SsiwBz+
spNkWc4zTc8fwrPsYY7FfPX7KR+cvdUU0YQMrGgPUF3FCl94Q6w/WmVnnPVy6p9hnFfHt348psXt
STFZoiGt1VBt5+L7U7dMi/JvdZzwlsJfK7M/eyouN2/eKbeDyafrxflTx9pVGtWNgzodx8avnGHu
fIRoU+XBTXdNvF5vFEajiSIzA4Kb39DdF6O1itZ7isHUEL0350OP6cTBKcwcX47MrT4srTs/lVwX
3968ooDrALfRU+QRXudaWhPF8GntBE+RIXnQ8t4LJteoTmqsVNnbF1SKTtAjBTUowbm3C1rbnW7j
sJ4EPdP6y6sNTCxCB2XEtMrNwx/Mi0gGsTvJY/oNXn+xnI0+T0U7LnEwF4b5nuKW8px3o34YZ7EH
EtrY/0icMitqX+Rya165B6cc1K0SB0s8FZw1IUzhW/0oIrrdkxPvrOLrZ0Gi1SnIQdmkzbHeKCn7
sqfUlwatZWuf7LH6a6SXKUHz2rdk7Psv9xfydYB2O9zqWZjtKraiKI2DclzQ7SePLnh8xtH7xxV2
89GLarX6JsbacjGVsrXT/dF3JrvOaJQEXUpPRGlgD8kA1EwffBoU8SdlxCsFc8i9osDWeLJvS8AN
IAUgw+0WLcPQHU3ev8Br3fEp81Lla+Q6A3qds/WjnQprD9i5OSBa9vSsKHbw79sBq06vSp6PJBhm
L/yqTnr5XCFfT/FqyR8Xe+h3YCFbnxOWKIiQ39SNNUzDM3ujGTqLgBessuGLHnTIcz/HzXgqe7LX
Bw8LO+dpTCaKvUDs90jHW/MFliIpzrRcQDHczndQnC4KG3mD1+b47AKw/9rOTnMtSrX6yWrs1ZK2
DiclHgBuNB6lx8jteHmOw0YswiTI63b4ko+ShGWY2CbZ0VLu5d+bg6GwRjwKGgQHjtvBJtej9ueq
cVApoeg/AqdoHvWqnusPEx6QO0CDdflZBhQWogKo3vJo0MVa7VVUQrSxRyMwKIB9hAcYaEV+mCZc
pBzDWyg4R03+j1sUzUGPR8GfFmPi97qWvZ9IxB7vH9SN58uiG0MZVHZ41XXVuSzLfBjymoODf4v1
0Yg8rO2iOPTOI8ZGoY+UT5w8gNqs9zjz6zrM73WgvQWki1eTuG71icOuwMql77IgLXXsl5qwm/8y
7bA92CLDGtzk3uc/tRnkskiq+lri8EPs0FneB1y6hmdE46qd10d+6NuEGqq7xDPKCEJi1283glEX
WA2FYRqUhVXMhyEFYQmpyI4u91d94zTR4XOky54LBHnddoomtCSseMkD3awnEnQV6QVaYBhiuXOx
/Oob4Xy+P+LG/cGtSOIB4QBsxBqhqoMd4q/iIsBdK3yaZxuPoLhY9MIP9eUnjRjliwg14SeZu9cd
2pgs+StlPoJM1GJepQt2XGbTAo/NGMqgEWo3HzQ7aRDHVMrPc2zv3s0bXxFmCRA6+FnEK2vHvUEd
RNEPNMH1FHNIrIA9Nm9jVWiF3F/UjZmBFqIkAPaDhG+dpE+5FpkqHi1BnZlq5Gei7Y9mm7iNX1gN
ery20HY26NblAeuNupZlyIaluwpu6VJaLYikImiTUD+3zmD7s1j0X1QXo3edWSYPFN+6A9p+pkVp
GsHaDBHpc6op81/3J79xc7jAx4mfpB8mAdTtWRkaPUKrHHO/uNVpHCcIRx6SirPl26hsJKqD6qiR
qaf7o66XnNYJfXFuTnJdFVmK1QmFrd87VEvna2JG4jLzzzymiXTgq8fhlwOk462aBXJAQBy0rbmj
CIRWAy7twFvETKFsGO7TlEbdYzXCpfOB8vfvtclL3hjZywHJ5CU0X+aBa5hx0WVRgWKWfjWgq5cP
MaTrX3oPgfsosmWPNCI/0ssLTw4GZYTojwI03G253C/C7ZzKYItEpHoNlyxPjxRSC/FF8Rx6KUZT
5svOLbT19aSumUzz6PWtQ+5edzsjN5rlWs8oXzwjNVrk780J4ZQljeZTM8/tTtwkP896gjy11HyQ
Q5DeWrcTbIZYwyQQ6SAXd0LAgwDmW9Uqn0YUaeNDtZDBq9pYfKdqs1z6xIMlfn/Dro+JXGEau1Sf
ZdxEeLH6AVZd10Odale8vqzC13vd+FJY0DyUyDP/HZQ+/TSYXv71/qjrK/D/G5W0FCSthOmvDme0
oHqzYBV3VZtGw/CyJNXykR4yj/fH2figpiYBTpwPnTqlcTu7uTCFm9SJel2c0RQXC8r8cOzRH0gu
mF2q3wZ9tN8q0cLcZO+CqIHTAYF8VQlSugK5da/Sr4WOUskZHVEIXr6SJo54xKxiaOlWeZXy/f5M
151yqeLBetJ0RNKINTVWN6+xwPs3+tG4pmKpPsWqWRxpV/UljMxm5H/SUh3N9ItGvyxG8GFcnnK9
tXeCx43zSs/qd7UfnShggLfrnRpC6zMEJikLO3l7EC4IaTVGIsK3clvsPDbrmEHOGGVPF4rJb5jo
aqERAJsaemnGNQvnxXunakpzrCf9qfOyVjtNlkfpRhhO9b7xnL0a48YG5n7gxEC0AAuxrm8kdeHV
UKDM6zAbfXEELZKaJ6+Lqsf7n3VjA/N021JnCKEFZDxuF7TM9YbkxTChoVqth0RIGl8QdQ7NYJyX
9DvtscZ7uD/k5rIiKEk8RD3AWwP12kyBZZWETG0co/kionqayRs7zfRDw1Ded4uXa8dhMsMgH5c9
cuTGhSiNPuA0SE1g2p+3E46mpaTpMPG8GKH9o4YQ3F5wfNOzM+oY47tJGcv5UQze+MXqInKB1Cq9
bucR37gT8T+XTVjpAIL25O1viMOpHnor066oOaTZ06zoNXyZfNamD21sZxpE+kp90tpYTc73135z
9tTrQCOb1M3WcJckqhunjkb9iq2inn1Qwqk4ChUx6JORD6NziJJkkUFwWVlHi3+48Wsl1oL7P2Jr
z9H8+L8/YlU7UPRkjBet1q+NqnUfAQQW3wtKJCe7tAS6IoWxs8e3lhu7MZ1jBJoAIP3tcmM3vIQR
4nVXXYHox8uM5S0dUP1b2tEoPNVdvjSH1kyit5LE5AXCo0KITOEe3sPqdejAL7nakBnXGKvhH7HV
6eFzXKiKck4KKyvO4Zy6/+h9qn15+wLz1Es4GsxywsTbCSujCMOiNo0rdWZxUlLDO4c95li+bi/J
abGmPRWvrRWGiQV0iYATgMFqhdEcoE3XCvPqVpp4n3nj8Fw5VeoicJ256IyXWAsfImpXe/KJmwMD
oABBAYaRNOR2phlC3qXTVsZVGSvtnCDg6o9j1j576tjMfp2EFXK8sx7nO+/+5rhoiYIeoAbGSb4d
FyOUQTOj1rhyUOtPfeolv6qmMEARNI0a+3Rmp9i3087ud8KprQcQ7LtMI7nD1DWQoERYu6obzUD6
AwPqYz0DgYcngbOz36voK/zBTQWQCWkE5sgKrz6s1eXRCJvUvNp9nF+zWlk+LShsYTiuLziWu21s
nKqYXtTl7TuYpw9gOtek5Bzeru+iZzH2N5V5rZEMvyhpl0YH0xO97SeJV47HKaegs/Pcb31TdF2J
qCQmh3T2dsy8NOfJagvzqibmh66O9GvX9MaFpNKSHe7+qTKU+fv9eW498+SzlKDQZidCX42pwHU2
YkLi69yWaXSG/5yfww6Vkp17f2vbkK0CBSFthFu3Wk9HTRGvHhzjCnfR+YX4mp7jfjigRGDOajft
jCZ/9SrpkEkO1GPqD/DLV6cjCtHa12xhX0vNCp/0uq+KYzVVz00Lza5O84vGrei+0/RF9wtAnzvD
b3zI34B1+cRRC1/zMwERoQPmVPZVzNNkA2wM7chfFHO8tjgEtQ+20qrZ0SySec/lYGPi7FlEwyF6
o4G87hSF6ejYQ+4ysmWOh0XpjGOY6knnd3X4H6GGnfpRpFPmGqcKUZepSkz17TcTkimylAlan5xk
taPSWqSVWajOtbLV9DIAKwOfMdHgiD1rwaxjMsWZXuoeoFRetKtPTrsKsQusbcmS15AqDd6i29Wu
c21GA9v2xjKywdca7z8ljXrdr21YwPePztZaSwiXvPghM629sOF6qHzmxLn2yhj1/SGf0vjfuk+L
+KgOfahgETUL5eKZS4Vgeevo31r+pN65j7fmTTlbEtGBU1Pgu700MNiZ1blNnWvaFi00jNH2lWaK
W99Kwy/IisdvpIj+FlN8OeAqeEJnqlNy7JKvS+147UlFtMt+F4I2ObqIQpW+lmIheLq/1Bu3Bxk8
jULgwgg3rLmBrS5wXi8bPm4Z1zVi80J7ottUpgcz6vodfOLGlQhPgJayZMECH1ldVYY+5b1thtY1
yloz9BFoT0y/dIc3em//XkgyLIBjki3H3Xv75UqSjJSQhezO0Zul8mujHD7HU42CVjIZc3t9+xpK
7IY0EaMSvd4oppqLsFgM6wpqt+/fJbHriEMI37b/kuJVv8Pr2MixZK0FgiOPGQCq1SJCRkhVbnnr
apeVh4VbAqpJHzv1a4kp7F+W16sfC56cL6k+TjsX0ObQMIpxhaDig2jX7braZU6BYLTN68RLi0iK
oYpHMzPL9FEHcNS+05uhLP0hnpOfCv9/T519a69Cj5cUSJ4gcw1cwUZyEFnXOVcjRsENka70H3Vo
zMPcOO2n+5/09TsDmAozHbYPLw3R4O1Mdejxo5lo+jVUo3Y8YIpZ/4wtrK7PeW5Y/clVEyhgalPS
jb0/8utbB+Q38+N9pUBKIeR2ZIENa2H3pXVV+vjfRFfK+GTPeWN/FpVRP8St3UZ77fvX68qQ8J45
lQC4qOndDqkZRRONEC6vdVP07yOse4pDQxJ7UJUk3usuv74DEPdA2cElQyYgW4dFqrfAWcgT+6oP
VfI/zZk1cY5yr+l3Qr6tdYSQgNiaxKsR495OatI7zY5cxrHgYJTnLHOS5YjGpWJdbKNyjpmNb9vO
u7Wxa4C7UA0Fwsn7ta5vu71jCytrvSsdV6M5i6aiKZU2+LiC1BHhU42nyS/haM1erfL1g0kGTL2F
VBjDBPbO7WRZxJmeLpjRsKos7zCpQ3RO6G4mZ1dExo9CuMsRo/AlOSj4F5vHYuqzvXbrxoK//A3r
1lSji9yEQZQEpaVmHyPRJekpqxEhPrp9Xx3MecGQ6v5ZeX0fycQf2RRZeEdpf/WN3dHt+sECqcuT
s8RPeEYMxqFJvMzwbZT9nwQOY62fzkX3d5h2/c61vz066H64PRTZ1hDsZCZprqhuBHpoad9magDh
gUjC/tZ2SLQ2U5l+IjqtviZRYexcxBsnltNKcET1nyxq3do2GmHnuWkr14lKzJOpYNtZZI7ytQMP
dLm/xlufVXJ6iBAQyYC0ebu18kzkSzllUVBpY+uP1Rh98tJwPvZL/lWfPOvb/eE2jhBccwQ8SWWw
3V4Ls4ODUYthzpRrXsZoHS9aP82ngsVPTiYuAhMc3BksWuRM9g7Tb+NiAoVCJ4WWBpehuoq+RB9h
YG+HcdCH9Wyf0eqInEvnJNYfLCjVX3QQSICprMjf8aIvNRh1WjWxlQQamtEXHpnJXzRUwHJ3GcQl
sRRq7PfXdOsT8qTQC6O7isP36pi0xZB46WQkQYce3nhOAAiUF29urfgBFoHTPhaV3Xy+P+bWd6Q5
ROxOP5eMRf6mF7OEe6OVoQlSWO8M5/24qBMkyFA9WFXnfbZ7uEzCLPZ0g7aOBcVfCmOsLn351aDK
Ar1Eb9woiBFYnPyU2/BRx8z3s2hRw7s/wc2x0M8hxQdgR6H9doKQwk0FVBGo+XxsPqmZWh/CsRDe
seohiu3sma29SdjF14PzAWp+VW0sHS3KHS9Ogkzvih+qllXRpcuTpjy+fVKgRIjRWT3YB/LKe/HV
RLy0wsgK75onznDOqsoJD0bXRcajNS9iz1JuawnZGvQKZH+CkvntaIZVWwmu3N51cEfVOTUijUus
GNQyOYnUiH/en9vWGpLH0mBnagBC5N+/mNsU1k6cE2lcLdr7Hxq9BAIEKKrNTvfH2XoWeIh/A664
NtdBMjD92s36PLzS9rCKBw+lgmc6Je7zogFjLfzELQeQUHmb/IgmT213ht8KBSiMSAKwx9quRfJV
FVeOYWmUa7Z4Lr1DQwynGh7wUyUGNE8nrzmzxMkFleRMnIpSlH/dn//WyYcdABQMNCiFj1UsokVx
VocpN3jc1+FziGTac0bO8r60lpzGg01bqC2MndO40cLUwdTBdpVsPynhc/t1zVJDtThMvKsWzW32
XFVt6AtEcI1LTsFG98MyLCLXT4dF159omBUf0BMQZlCqi/h1fwF+W+jcFkyojoEqJn8gHaT4d/tb
IiquQ+1V4bXIc66hluV+QI+1Dg9DrnXv1MGLLpGWdcgTz9ZFARNcHEhLNUxex3E+5E6THRur3OPd
bD0DyABw2jDFAJu1ukQioVvYhaUhlKqqMI+TyBskFjI1QT0UOvuDgpjy4/2l2BySIy4dVmR6vPoq
hab0kV6ZznXq0JVjMzbdMz9vdE+GORmEZnFh/X1/yFfYO/mqgkaQ0Dvgq+RSt6tf43JSFmNv4xtQ
u9o1Vj1Ev9kZinamtNwKH46FjvVTZI3KY7ZM4efQU5PuklVx+eg14VQGhtKP1vH+79q4Fvgxks5G
5s5vXL1NCRo9oWFFIY2bOm18by567zCTPV+7QVfS0a91qzhZRu5an6xaGHu5+8an4EGkYoucAUdl
HVhN6Gq4AjOAYJ6E9UypvT/arVseTGQLAK1Z8x4IcuMiAkIlSUIu0RzUz9vv4AitU/VJDa89aMHi
X7Osh0CvxvChmRvVe06hDBVfYJxZ9ieNWoV3aJZo7z3buIvoMZJk0uUndl1jRUqywyFcFuUKkCKM
j03pqUTmDZjtn2MG0veQlXYT+tYctfXOPbx1IwEek0J7XIQoyVi388c7KtUHEE9BinjLye2j9FDj
7HXGbkHxHhwrc/5rICJ9EGaJJlDZxelpsds964rNFXjxK1bbbhBiFIOA/TYblRgfcgOUg+8lxtJ+
tpNk+jUuZkpolrbmHo9Rzm91C/IMsgI2JxpI/EqHIA8LOBWZoVz1WQoS17NpfBY1NUyf4nx2efvp
4qZle7s03V89ulZiqU0boa43oIqqflH1Ulf8SYNqjMlYFj2ZonOzX+jyjpeyLsWe/MHW4aJlR99b
ogUB8d1+a2ex6rxqmygIW4hwXl2kH5eybL5nXtl+hdRV2ju3ydbhohcAVBK5bbQyV5cc3SovGisn
Ais5uuNxIe45NSZylcdOcRXzspiKg79a6s6ITlSwwjFpz5RmB4G29YnBlJN/8uwiOrK63pem7rUK
+5kAY7/wYTS88IhTIpYkNko+9z/w9lC0uAB9wWtfn2TFyhl/saJAm8bs71aXWZLuTbavdYOzxwDe
GgwyAChFj7FeSSEYGnek3UGuhsM5PSvkSzmy2k2NaLSWWPpOFWNzNC5kaVdFr3u9ip3mjQs2kOE1
blpNOdqZEc/nURHRchLsaed8fyW39iqUcXSY5O0MNv52r+qim6JKZthWQ1tjdPTsmKE5+GmOEbiK
wnmv37s1PdQPgOOAxZR75Xa8RG2ifFBr5Wr2dujXnkPhNB+i8ptnoga1s002zoWL6B9yD+CPoEmv
rjuzpWejQJK7OqKIUdacl3fQ8KvHfqkfxDx430ojcc5GpuDQ6lYoGO+cy43JSnS2TekCKd9XYWgN
8zCk+h8FnTanD6Kfu6c+RoiqMZtwr2z7CjBNFMFgiEfCzwNztWYZWK3hdEXXK7ywVVt+cCLF+bmk
Rpkg8zI0p2JM2+SwZNJzrV8WtTo0rlfkp9JpnOHYiPrNVCX5g2hN0iWF/ICgrfw6L1KsMJqKCSV1
tlatjZcccVN8NWJ6dPXU9e801mAPS7f1vfnWRLVYljiv1rvIEqUVsVUEpj78hx/UUhxD2cU8CO6+
B2dRko+hE+anMDTQEjX2ht/63LLkKn0Pfis330440gtTy5MQOL6VGv/k7giGIl7MHwjwlT/vH9vN
oaTMDRoasvch//7F2tpO1AvDa9OgxygpPJDnwcOkRTfW/qTmzU4xbCNaBZmBrAVa6jJbWD1opj6l
U9dCscuX3mi/VLVVqJ/s1K7Hv9olcbzD4g1D8b9Q08SltYD77pSPNi4pvDPInmgyUYxYc7JqUE4h
ipBpUEfmHPkx/e3/TCC53xxDWMO5sKdd3aTNBYYuiTIdLfZXsEyqn0COMyUNzNKep4M9WU5OxDbk
y8cwnbS3qe3IDIAcjBVGMheN4jXYJ+xAhk9Jk8EamUK8U6YmWpyPReEW+r/JOJpvf2MYTpaOMEWS
ZePb3ZP3RR1TY0mDyoSq4o/ckuWxE9Xy0DhV/PZGnZzc/xttdQuHuhdWWLKlgdEV2fJ5bpY2fEoq
z/rpdvF8evvB+M2XoOjAaq6nZqXJYg4KvPKyzsLuy5TmqXtY6KAZn/XOC62dSsPWyaCEShIn7xys
029XskAjW5nbOQmA1g6Fb9UkTnppaxUOQpGdXqLR9SrD14tB/KQxPHZ/cDIggrJlEEfhGlhFfjX2
FFVUO0jxi9b5IZzZueCzmZ0qRRifk5LW8M6Et87Fb/kyqrkgxfRVHteZdp9QVM2CUWvV5ehlSmH7
ehwP46FQG+ethEV5MJCE4jWTtCqe0Nv1HWqUimowCYEdG1K0rtWW7CBUpzh07tjuYM7lYq1yFDBT
kI3IULhW123eOexE2SEPGXj96DaogieL8TSOqFff36Mb15knjdPRXuZ+AXh+OylkqqKhbYwiCIvJ
zs9aYlopGoFjO5+tRlmWdxVufXuFyM1BaQpS8sfKAIT/7aCjETvNIEmI/RSWlL4mM/Z8pZ9Gceyq
zLDPGo3RPZrhxm6BxUvFhxIYZIZ1YhJRxLb0Rs0CxWpjaCkajoJAQ5smrJOjFZdY5fzB0vJWSZ4a
0eyarTzr7RQtosoCq5nH7145PcyRbtQHkJRFdwK21e0lexspNSQ1NIlgEED3WcPMtS4S6ZwMWbAU
VfnFXLhtD1Oy2P3Barhlnz0ls7WLqvZO8fZXmc4y3TiAOjyNa4nkZbIREETdMaCGVDRnq+7mE7aU
hfGcLyiIHOJJx2fKj+pQdQ/4NQzu3/cXe+vragj3y7arhGbJv38RhFAwHNQ8sotAL7Lqpzt4yrM9
GHZ4mMZm2knpt8ZCII6EQUYgIAZux/IUWrZJ2MKrjBrrfaKV5V+kRmHop2r34/60tq4BKV5K04NW
MuHk7VCKiUmvB+gpKMNIm47FjG3NSTiEVvfH2ZwSWiE0ZekYceXcjlO1tj6anVMGUexa//Z960Io
7MtjlZbwoP9gLEfuFDIhBly9E0Xe2YgyeEXgCit/SIHKfYLV7zg+O2wPG7k5L25PabVA1fsVKLSn
3tqXZh40GdSHxywbxaUruSIuEB3Kb/cntnX8pD4zsTDFdfRrbhdxWbQY8ifM1GxIbQCfiGK5apR/
zMbSBA04Tb9azD4f7w+6OUOK5w6yzFTO1yJLrZMtVZ+z8dtMmO/RLu1/zlY7YHTXKdYeznPr4iYz
Rx+AvM5BGOF2hsVkQr9V2flpXubOpS1x9/MTrR1QaV30COmHUu33PLO3ZkiSjoQnbUYoaKsz4NFv
x1cI9q2rtvhGY7OV+ZUxu0915Fg799jmWAQTYEk1agLmaizKf7YeLmEReNY4lgj4VumpskbYBJqx
K6q5tZrgdaXmNIkTyfntaib4yLh2blPV74VVnI2hyQsaD1gXIkkUu+/IifdkevaGXD33LviIGipO
GRRCsfv3SW4M/0BUaJuD26j9lxHh7dP9/bk5IltFlWb2VAVWUWnaYJMx5l0V2Cp0DBF704dQSbTU
H9DyeJy1tPz6BwOSKHGJkfBj93W7qtaCESUaeFUQO3FxGfmcvo1S36EvWvHE87SnbLw5wRfjrb7i
aEVFjgxzFYwNzx4z5CNSejR/EXuXP3Ktdndqm1tvAmV7qo2AyGASr+7qWbBdItFWgaMWbXFsbcxl
D6Jym53QcOssECFIwAkoCf77diHrqfd6YNQsZNs333MNs0gRFdXnbvbejL7FMVBe0CCHJP96NdLS
AcnTyqEK4IOl+invyvhHg0DlXgi49amoUhAeodHNO7fa/TjtIrfJ/RGkTht9Lqom/Jouon/QhulL
2bTGzmWyN9zqQ42W0oDIS6ugdSXxaihKz69Kaa43IRxQH21H/EHKCQoWTLzc/dJa+fabETd7S6+b
JXpHiJAdndQxznZYtM1Xq9Uz93j/qG3txN+yCDSRwNKsqWYxTJIsiscKYJLlfEqVPmn9rKmtnSdu
I7ElNCe4lNRUAJPrdZyGDMsgqwx64E/hk6vHan/Ja7u51GQu7zsLBOOhDeNKfS6Xeq+Bv/UVX46+
evNUR8hwxSU0Wgz1c1RlkTgXhVZ5fuZ4k3r0aoD3b19XuaAgasAQoldy+xXL1s7VItXKYOqR6b3o
ijY253JQnT8ah8wP0gxUgnUjEKFdCvqkCgG2akr9Py/RxvqTR/lH2Rlocw1pI9D1lsYma+HS1Jnm
akGtOWibpFAucdG+M6cKxHLpfIirKtxjkG2PB4VMotnQuZF//yIbaOslVMgCq8CcwqHx8zGsjnOE
wG7bdL19iC1c3e9/ss09ihkNgGwUFmjX3Y5YNkZWN0KpAqR223dutQi8oHXjv4W24IXTKj7DEkFX
Xufluz/yVtQpLZT+/5FXR77tytEY86wOFpG6J2Ua54dcEQXCKGV8WeApXr063POI2hwUaWE8VmRt
e33PVJFd45ghqiCkQS09DkIXMRA381NCmaPKNd4fEAfbe5K2LhxJqpWoWhDaa0nDOhtrOuURF45L
7+SCNKvjnhZhqjtP3+b0Xoyz+preolKRSG2ClrE52c2Q/A/WmOb6s0lT/pSAT3nOoq57ow4lBSZA
GJIZj2Yz8fVq1MSc+1pdZP4gxdUv6dSX6rkxptp4j4q9Ne9cq1vvO/L0ID15E0lZVoELWYPop9bL
AtPKdOVfGAx99qz2Vm2jG0e3eM/4eevjgaWDMCshn68kiToTzxQv7soAQxUKdZqWExA2rWfvEYO3
Tj/9AYpZzM3CIOH2LNoaskMoF+SBk1XJv12FZs5DZXMezrVbCwzMLaN/uH8IN4eUmR/aUlJ1afVE
LfpsqLPXFQF0jCL+6Fm1Ufw3VFon3kUdIMIDOrhGuxNfbMG5ZNcZLAby/6/Jo/TQG0dNkGdN2yWy
fogl1qsz0VSh/dLMoVqOSGLm+gVZJlv9mI+55qQHre0MK6ftN8a971ST017aRsTJ+5lg76/7q7K1
w8hL0b6SPHSK4LcfQnR2hKpWyA6ro+VrOXvL4M9pPj9Ghed9vT/W1pGVqA6ETilaUlu8HYvstysT
Q8mDvqrm9qjGcT1+1TtTSttTiT94WfqP6y6FvTPu1q4G2ccRYoKvARZxR1G4QcMsGNo+9/52PLNT
koOmTu20M9LWHpMhEPRKG7D5usRVTm2npPVcBMLtq/CoJ+H8H/x69anLwvIfS2h7FiFbU6MmDFcF
DAAZzuplwUDGKbo5YVMrRTd9jrulzS9t5Zbj4f6329on8vDguQA4+RVmhBfMWrKSrLTLcgOdb61N
+gdXnXtxFvE8ujsv5uZCWsjiU5wlSl7rZBb1gBaInVdB2U3TBVcc9cldoOT4SZc4ziGNpym83J/h
5lIiHSOb75Sy1qDzNgNYpkKZCrQU3stpqUK6IWafV7/uj7M5NZgcMqBjT65raygGYurTkfzaSpfQ
/uljSLcJMhPjQe+m2D5iS1XsEafkPlj3KuRiSlMn231Vzi8yo8rm0SBcdYCOWmpa9n5oL+LoLO6c
HQY6cqgohuEDFiz1J+qq9b/3Z7119il8U4wlWSVTXcXLIOq53ekYBCoiIokfdqpWn7O0i/5p0hq4
lSrsJj1C27X/vj/w1nIj8MfEPbB0IOBvL510RiMgJfkP3EpRTwTruunbA6ajR5rB4i8Bgm3PsW9z
rgRc8AzRAgcrczukWtfG4HRKEXSlM6bnzOsc752i1H37Q0mXuD3EeOhW9PzyPtsLcrfH5iaQWDZu
hNU6N3ltjRoc8mDB7uV7ZKWF8wQuVaJz3Lz8PrmxMPzBAEm30w3buiBoKtDzl25eIGhXk7ZnYc+K
oOKOuvSA+EMmpifX5uL74i1zGu+VqLcALCC6oLECfOLYrg3Ua4HCgJul1N3bUfvbmuJHc9Spuqv9
hI+g02b/tOkQv0sR3Ptbz8roPQ9T8VXrZ+vz/R32esl/a1wTncnOPw/M7cy1ZKqcBdBggEhqc84N
xXnCYC6NfYy9whavLgr6vvAm8en+uK93NuP+FoPiuUFh27gddwB9kQwOet6GM9QXPTdxYOXgWt0h
T/pFfuo624lHN3CpckzcFKX2lfEqIFWXSRlg76dk2l3m+IOz5A86RdHxLyn23fq0lmzn3ZTgvXme
w+wnaYLwIjxUplrbCa1eX2n8FBIAVaIY6SutQnHH6TrV6vH5ThsymyUpp1/1mCzJu6IBq3wKJ3vq
LgoqJWQISuEeLLxPncv9T7CxCfkR0pxMhk4wX1Y/IqE0UKKImgROSgSrK22FT6fRI7uYCfvkJEn+
DLMS0BqbeA4Se+QPURpNj2QpYol2Xs3XTxhyhVBIJfmXa2d98dT60rWo4qPcPbl2QypUa8WZWh4A
8fvz3hwInNrvtillwdWlWs0quCXIGkETK10OsS9LxnOO8tqefMTOQOtno9Vb22rShoEMr3lIKFKk
J6eyknrnQ26dJVA7gAeob5KSyL9/UY1wW1XNMndKApFhkoJQHtXyi7koznhubCsvP2S52uwxfuXm
uH2U2TVoyiDLwX0J8+R20IZWrVJGaGVH1VjFT6Dvpn89LY8+YG035ReEImMEysdluJTYzO6p12/u
XSZCQIAO5GuDDD2xes1o8Dnohr762zHi8f0Qd5F1niLqQ34uYsP8EFWpvZxSqrWmr03DaJe+G7ra
r7JWu7caL1AgUdG8QbqDziP/Wj0hnYkaTeihuZyOVvl3ri4tvRb4SCe74By9fQfrcBlgrUuo0TpS
jwGTC21Js6Abu3B6RvtKLx+Xtp28veLP1haGlCqr9DBTXwMtkyHMulgwq8i052MNcrb7L++Ueq+r
8voFRq4UMDWfVOc91FZ3UZrronGUDHCPnn9Qp7j6rgzd/+Zldv7knoFMSwtfHoRXPll5qNB/g+Mf
8DPGHNcYr0dBhr6A2EGebd3xCMJJaUcpP/7bE/bFsSxscPClw7FM4tiZv3jVmCc/Wt1KUh9CXp18
yNx4CH19VJv+Mihd9BGhldDeyX22HviXv2L1wKvGoOpAJtKg64T6MLi5O18KAudjN7bmOyu39CeQ
Ff3wB8PKy8GROmbI+sqN9WLyKU1cq8evL3DiscyOURSZjyV02W/grGAiIWUaKu//D2fntRw3lqXr
V+moe/SBNxPTfQFkJq0cKYkp3SAoB+89nv58m11nholEJI50MRFTzSoubmy39lq/kbVmlg6X98ba
QtLRwxbVmRdd+9PAUTegEFKp8TECH38HmJL8RbWGyfSMkczgT6IJJr4oQQDHXWSsTjiZRjyM8bGH
8bavptF5dKJyooQ3Ro+XB7a2nDjdwWwJfD79pdOBFX1e6UaJ1cRohj4AbxWnKlclGY69oAkM1Wss
DRBumSRp5AZ1Z3myEur2w+W/Yu3zGgILJ8QWhZXV6V9RK10393oeHm3fCOjKj5FSfiiyaLBcrS8g
PF8Ot3a1IZVG7xopC54ji0GrsNJbvKqwfaHQ87M35M9Dh3tIHLXmJzDd8Ua49dH9b7jFqg0qfVLQ
nYXabGpJvR8rAL8fynkGXsHjNtq6xdb25ktJSaDGRc5z+jGzprXVWimCo9npRXqfqRjnJBTN5Da6
qmNH+mr51WDsQ6k2t+TEVkdKiQJAB/fHWemMa3AaoUUB1zfM4aHHagpmnlSmOzuX7T/I9Q1ktAT/
j32yBP+00wD2tiZWWCmDZweKcVeVnewC0w93oTVav93AFnQLhHh4yhkICi4SPFRcptxMpOA463o+
7sLMDJydNHe/6VkOkhlMDAuTI54U4kz9yBpa8PZoPR+btorexXWdiaKLlGDy0KpoQm8Ma20vUHoR
CrMo3lHxPF0tTtZnfleRro/0nyZ3nHXjWZoKbW/bQ/x5HpF+3TjEVxaJUMcS7gJw1VmjpxGhS3QZ
lpUxqgJmF3tJjP5EkfnltVR3k76Rlq8GA3BAZgjwhzbXabAg1KysMSXUIWyfu5CboW0PM3aL7dVc
hfmvywfLSmJDAgA7ErUE7oola7rqjckKR7xsMuS/YGc3vI4fMnua9avLgVZYuZCq7ZemOWqTHN+n
40qGmvQsywRMU7IiLwGk8Jybg+7s1VmAKiKFI85Ts7S4QjhmvPG1uNwXdlx4g2FU10Wo9RuX1spC
QtGO5hr6QLwWlmd42pYdCGM5Ptpf46jG5zaHH4eTZ+S7eIc2W3TItXc38WCK/Cfe8rHb6CjxmDm2
VnjSK/3NhI14dujoAteebIZ3FeZK/vtBSwLPNFvFuh7kwYmgz1RFuLs8GWtrDKkeSAdgECl2LE4G
2ivcNXIaH9U8Q0oVfe94N+e99gMFm63X39pXJkMXMtRo1VPhPp13VPPwfcm4r/PcwDivGa0MHmxn
oACAdpelo/DSyxuLbeVRZlKY1WjX0LI9W2uj0tJG5DY+CuGT/I0wvG+vlEExsFTGsvAQVUKcuiuz
SfPGfMzVrbleHTTwFyClJH0cwqeDpgjdQXqFDjqbOW4grYYyCb0S/tZ91AcY0jY8Jf0/ODkE2dYm
NRJSCGLWX+WaEkgzX2Y7H7VC6j8P5fTQ56mjegon5vH3FxC3GExbeE+cVYsFBBYqGpO5CbnK8GS6
NRtZ30d6oh2yvOjk68vBVjI+MC9IxQpMuWBZnY4LK9KuV1ASQBNfL1pAe8Wkurkmz7dhm4aSG6Ps
5XxDvYdsHrXelv8F5XZzIydam1KB+Ab8qfLgX0oKRlqXWwVteJgCknUr7EG+dRXQwn1J56TZgX/I
NvIFcSIuSgscSip7BlQtoRfjLqFfOWldB0cEzGvDk+jcaN40FVFxX0oGPV3J7tNdMzXD1iN+PTJP
+P9EXjYUZT+RayVFRme27U7bo6di9A9V0jhIaY+S9QbzyNkkT8JiYn95rlcji34R73nQmstanK4j
QwzuCpECbM0+mNPg39LIKfTnnh+5vV7O9i2F2urn74dFogD4MpYvMH4XN7ziB5T0rTY8kvO3hx6w
jhtxWF+HqRN+7sthbD1dipP5D0ZLIwdEEFHJnhZ5dpXYBoVuMrSinbVH1EjsR8S2qttKHlLtkGRJ
6rs4CTVbhr8rHW16gCp3uTiYAbUsjoqCwNyxEcRRWRmmOxvY+40iZ03vBQivPszoAHqpHdXWXVhN
Bk8qaydVLAba2t08HRy5VD+1+H/9QSrJ38Xsi3UPWFEsj1dHmDaXcgwonnR8DKfQ5TKN8VgOMK3q
azPaaqitbWnRYaEsIUwDlrUqc6xN1rEeHIN0UHSv6K0RWmwdz57VY6WdxqX5JxMufLEs+qIQChcT
ntFTK0M5pdScBMXDONu+h8XI+As2Ra+7s6ZMO5n680b+ujpOXbApObE5tRerezTtqMWlPDzGczQf
s1zt5PeDU2nzg5/KRb3TG6XeYuWIFbQ8vMhixXNOAVC+bCXpk15rgdFTmEyc5ksd0xp07dkuPUvL
7C3h9LVTQ9hcCp4IpO9lsELN8qi2FQz11LBBdrq05g9wkVVhdqnVKVVt3GDdOirU30fqc8VDGgEE
ivYE8Nnlgo3B28zcuWEq+899Etr39pD02gET7a8V9LJ6Yy7XvitNSW5CSvbYGi0C+mj0+AXaWKjx
kdh7qm838m3SAIne90kTRxsl1pVMik468FmdXJEn0OKir2ytzEsKdoCTtaS5b7ShAARtBZPtZdnc
TG+7LlGbayv1I8WNpGT6gwc6/SEakqKc7Jx5pmrzPBezjzdjFyrqrlRL0WE37B9C8PLx8iWwsk14
A7GEOA1kagHiW7w6fJRpatJEz6gs8Vwed5Q7lPJWSuaw3yn2GCfe4FDD30jFV5YuwDDhlMhpbJ6p
K5pdVaV5o0c8i3pl5zh16OzgIFm/ICUYd3WQple+MpfTxjISB81ie4qOK9gFQCfC+P10rFagdL1k
SPYTdhI0f4KkqvsPLWzVZKP6uzo+tr8QRgFhuxSAAkismkAXnSfeur7qoYcVOjz+bMvf2QEIP6Fq
i7mPVEPDPP7+fApwthDwELqHi8NWD9Uqkyf03myUUu7NUtcPfVy2d0Oqq7sW07iN/Hvtm+LmyQkE
PIMVtLi8QOVWaTy39pPR+8pwo+DisDOsMh02mqYvJuvLyWNLvLA68Z1eokINvc0lJ+3sp3yKhpu4
kEIvn6XhZrImyYNUnnxUIeZGV0Fd7Ot0kH7g+A3TLDBbs7kGD11/LGarrQ5Fp23Vu9fOCyGcDDuS
FPtMILrK5q4bu8Z+CszUkW+rVI+Da9Vqh+5jnPSm5FaS3j0AQ9eqK10pouDm9+ecvEGQBsFBA6pa
rOu+NyJrVvwnq8rsqzxspt0ELvcwjaaBvpQ/b+yjteUNb1jwbkCMUeE/jVdnSqhlDfEaav/f5FJT
i8kdzCEZdlGJ+IQLYTMb7sZZnaMPl4e6ttyEwJzYWwiOLJ97/oR4jaxk0pNv6VXjaVLV9fustZrv
fxCHOw4BL65yAHinQ/QxwcqsUHWetDkar5OyRhVBz9juG9tn5WYD1olEDDAQQE5LlkMRKrNSGJLz
1Dbwe4DLZ3fUN5sDjc3o0+UhrYcS8j4g5ckaxM9fnfR51kpFJkJptNqu+0z+lvj18KlsuEv/IBLM
ZBrSJLSUW04jqV1mxmoVoQQYhe0O66XerctevmcN+xtX9dqgqKwJpidTBevzNBTMyx7YJVtPiczZ
nbImm3ZWVOYhdGBneLw8rrV1TxYCdIW3qQCDnQbLkUfXOjWQnswwgNcdycMcuVbZz7mX6Glx48wG
73NHm4tPlwOvFANIYznPQcKZCK8uHsVaSt3VaKPgyOOkfmZ/lI+pJX8rO9W5V+LQv4p8E6LIGJXV
fZu09eFy+JVxI5worJ9ELQCx/9NxS34wlW3Q80DJnPwR/D/2ZqgKlXeq0adfzcqJHoF6t1uqRiup
Cc81Lhb63PDql6WApCLzCOwENRbLzr9kXZUA+28M3zWlRH8ga4g3DpfVgCxZcYTzJl6u29a3qr40
kH8Jg7n4XM2h/35sgkcl6xKFiyQNNs7R88PsxVFAZEEvzYTFIVOlhl0X2FY+TXYeP2Cizn1FEqY9
/+b0gVlm5mjb8XSkwS6G/Wrja7Gc5ZIRlsfGrNNHJ1fs1u1Hq6TzPWntnVxoduQ2mbFlRXq2bBZx
xc9fxcX0FgEZhDBxKDa4FHzL+GAPQ3GVUdTZx1Ykdyiy+L97F4qgookHKEaF3rQImo4szFDXymPP
bO54+um7pEYIDjiV+uBg3PO7Zx3xeF4KzQ6gmmeSPcogN1REg/JoGqHRX1d2qcluCwtdehf5oKh+
dyuKcKIeSHFM9NYXKWwS8ZyzhqQ6GrQPdgn8uB105fyaWll9VZS66emANjf2xflEsv15vXM+04BC
hOF0ImkWlplujMVRFFCgGTl3iR812IENVLWBF1B7DDdFSs5OdmxsKXtypYKeAHS8WLWwquowU63i
iFCcbO1CalQP6RTL065qN19Bq8EMVXSZZfb9sv+UlMbUZ01aHivync+g/MsPVglce24ledy48s92
vRjYq1iLbK2P7HpQp7w8ppNpjHu0MvXUNZMx2WqqnR1nIpCwLyJRE6ht9XTa1LmMaT8N5dFC6O7D
kHT5Ab2OxPOtQL2NR7vbSNHXlokwG6Oqx2MAOv1pvJHboA40H6Q9hKCblsVxo1n5hMZryqvOKhrp
QxVtOU+e5d4M8nXQxTIBSZpT1IEHm9XFfM/KkDrPimB17m3sYD53VRp8Cx1wjH1m+BsH69qqAZwA
OwZVe4Bwiw+s5bk9gpOGMablzUzR0u53Y4+c/i5Bi+Hp8im+tmyACmAjwiuLruxioL6dgpqO4brD
/K0+JKM0WbuqyPNgdznO6gcVNDHwyQJXuNjs6DtZErxlcNgTbUgnc1o3cOaftex/Ay4sT15XGCHt
szJPN45u8ZtPXnhiKv8nMn2z0/VTzb0a+B0CEDXr9XMpgKDmnMkHtQvK67RDxnDWyrHEOilPfU9V
Ounj5aGvbRgF0JIgx9JmXyLu9W5wyjLSYHYOxp2qlvpbtbabvYqOGBemmn+9HG5lvwB4w9CSM5VG
4bLMVGK6a7D3c+xL9NYt5TGbXbiHqsvhkXy05Nq+H2J/C7W0MkhYpLwAXjhsZwS2xC7b3OmgHA9D
a91FyIdfKaGc3/pjrYZuMppYh14e58rKZVqp97+Iw59pslTlUDcic0SqrE32WImp1XXdNmn721cx
SNRXcRbnD1IadDXRfDhOXe33nqx19VXf9arlJi3Fj8uDWlmsPLaZNybD4t2tnC7WLotICCKcbhqt
rBSvR8/gRunq5rtfjAGKMDE6RG4DXVF166Ru7IdYGmXn6vIfsTqXEH8ExpDbeVmIrbtKiSj+Mpc5
3iR2kMxXQevb1yQk89XcQpu4HG/lwAPwawvfTGKeJTsdftHN0Gv5ESfnai+1nHJuQ7f1ep6dPN9Y
NquDQ+AThDqGKIhqnX5h1ahaxOrh485T1HkTsloP9M7lG5QvlbfJlAYb23F1cLywkKARPOul+KNi
BWMyzAyuSPr6fux0qXFLEIU55J7R2TL7W9v8OqQ+BOLZirxuTkdnlqpVp01UHNkdeHbEGUwA35I/
KNgGvedSn/e+1li/fn/+dCDTFrpSnK9Lx/PAlPPEDCd2iK7Yb5xSkUFpx8bX3MqGjcN8bfYg90GT
oMeEwM5ifEqhxdUwhVCJ2jgf73GSjaTbYuyU6Q058uh/lTuJ7uLGmln9qjBKQGNTjOT/Tr+qUdSU
qyskduJSlj+2UQZBvpXH5JtSqfbHysciQQ4taSPqypUJeQF7L4oQQoVgsVItjI+yWmuyIxC+6JMT
T5Xbdmpp7+whUlLPR5A9dMPJVovrUMqSLanC1UELGD4OJmjQLY0X6PUUPoYimG6lReqCeoXlCHPK
dqUWV/cOZ2ohPayVG6WXtRkGDMpH5iAQ9nSn3xrucBuWYchhMNQZyCV79rgjy+u4Ug0vABezkTev
DRNnOM4C0bvkHXsaz0nxMwxL+HAYLaZfpESpdjWCxu9nue1vjLbHaydB+WQDeLc2t6xhCGm8JrER
WOR4tiT7WoeS0nFU/Qjn5VzakQYFT4rcjIdx6KR9p+ntd4DyyePlzbo6XqgqrCictiCvno43n1Hq
oDuOvFjfWm+aXGm9IAaD75ZlOe3UOit3UMHrDcTHyr3G6SLwAESlabu41+perqjgBoyXZO8aasDw
MADg3uUT+jm7qMH31E3yjmstRGX0Iax769vlca+kCwJUSfbJVIuO3+m456RXZB/17COOzHZ8G/Vw
3umf2FuevivnPXHEO4WuBcoBi3RTjUO9RgYWLdrAsmuvS6euu6nnOin22D/nyfXlYa2Gg+dAORn6
2ZlqPDUYlXK8iTqsYbOScD0N1XvT133sbLMinUHAXQ64snJZt/8bUPz8VfllHmaT97KJECYn7a5x
LGl0O8lpnsqaR2DdN8V1Pkb5t6RCv/ly6JWjgdBAaWijwnJcXt3ogqg4DyLzqwWtDWu16+zkkM9q
97lyBudHEmfGxqJZ2SxEtMD9YyokqJyngx1sOHN6oyfHuqrDdzIioGCzxiJ9jqhM/MqlHlpQYfbh
xjde2y2vwy6+cddXuaSA+j06Qf1clIV1l+ttkrhm0VfPpV/fASV6Z7RNd5vLUbHlYrv6mQVZH2tS
SC1LlGGTT6qvtszw3ONGAMbwrsqC6bmV9ekKwcXh9/PrFwIl6ELgM2fQUXUa0IkeEjRqu/YbGmET
KUqgHOFVovlweQGtrl2afJxB0A3OsA0QDXxMS0IUalP51q/K7Far/bFzGynormDSt3CQQ9++RW5O
+ZNRvgq9mFIHzd9oaKr0qMDCBZBfOdbekXTjCemFcSPW2qoVGhuIegiA7FI21ugpfauJjj511vWN
F89q29+qVdo3h1qynF0iqfi09JVizNeXP/DaaUShSwhngLGDuXa6X/IucNpUAt0NinW6Gw1pdu16
Mr7rXbNlf7waihxQ+xv0tQjlh6rfKSEK40CN6xu7mpsb5PmsD2kz9g9/MCraqAwJegM32OmopGIy
EhjbCXzVLL6y5wpFx6TT30YWF8kfhMJdRwFBB1BzyWuwZmH3bLP36rnqe7dPJv1ghnrXH8LUKsaN
c2ZtP1ivoi1yrXZKRtmOleSoQo1u3K4E2vVG8Qfdi9LEcStrzHxXaVTrqjSafCMFOsdww7QEHojl
JsIAwvfz9LPOji/JQU90qHOK6sLqSptdowrOOiZEhgWWelTvKcMZj1nUmLI3g+a/TRN8lzbOhbW1
BNGVIw+LYN4wi9xArTpEHas4O2ZDMxz6MLHuaMzXe9NIpC2Czmos7EJ4owmG1/KxZCZtaVUKoi84
3MRulHWx4pVRA3i6amk9X15Oa98YHA5mOqKBLxoYp984NZpSmvIiPtI3bSeQvkoy7Cd57vZ9Wnf6
lWYq3eDB/DSnW6VVireOGUrlDtTXb3tYgkOh2M9LBvsibtTFVRo4aJQ0KbTPqEit+zwaNMezpME1
/O9+hkiWi1j/1vpeuclofiOcaELHBcu2OHTphJnzVALwqkCdfjOA5ikHq84i6wtuHpUDXtDOf1so
nHFifGrzSmWjcouffvFWLeA4z1A07S6Pb/15LDqaJ8N4DV1efhv0eAVsrN61UYqnKfLZKIjCqD2N
aKS+HI4muE4Jz1UX/zP7ppHi9L1BluSZMdKpGwFXUmmeo0wkKQLO5Uv6iTa0hYwVGAxeJTa9rlXH
Yp8og7Klw7pyj7FQ6GFSm4ZVsqxDNUpgjoFi8yl7Kfmgxk1Z4a6qD8HdQIszuKpKdBVdfwRrur+8
b84is2NoTQn8GmUiUA2nnxQbeOyiFKg8+eDwsIYkaIZeEWhlCpQX/UjPUKe09gwnt378bmTWDdca
nQ6ImfDBTiMHwkwCp4XuGOC9CMJTiZOOzrQZzm4UmaPmKfncHqZe2Toqzs4lFqyoGgFKAaJIdeU0
cJzbdlSM2XC0irbG8rG/DTp8Bt0JV+avl8d4HkpU35DupsmB0fYywRyjqfYbJ7SOid5MTzibjQ9R
4Iee00/WxlJdDUVLmBMHgAO75HRUVT0YY6/E1rGj9Tng6wAeAH62Md5luZ7sLo/rbCOKYQl1M7wW
eNYve4tljDLHjIjbF9sOwz0M2vmXPpjTU9jIxSexzrby2fNlylNWpahGtR9v0KU7KMKhaVO3Sf5l
wLVnjx1jHbozhIK71Cnnr2gsjjd5nDh/MEze8cDShFYCtebTb+r7rZmPTp19qZza3OW4ZMgunJMU
Oyozuy6buFX+KCLkeYGQQWth8aYu2YkxzfD0S1bOgzuOnf0ms7rgTTjFCOQVeLZdnsizvIiJJG+2
cZNh/0P5PB3hpGHNI4129mWEBrSfukjao60yfqLb0h3qMIDYmiVjzMPB8Z2NK1vnd79qV3Fh8IpH
zRs8srhJlk/OLI9D1WZgj6VSu3M+e+2W8N9S6EKIA6mixyCUCkTGIzbNqyd8ZUxSZzaa8qyM1XQo
6rL9QqnvqzrN8t3II/dLOTbSIbGT9hN1h+Y+7poPwKHaj5e/8osgz+uhcs7IpF18aQFw5Lw9/Tvy
ogUpIs/VV0NNTal0kcIb+7tACzuMvjqnAN1RwCmI9gatJJgSSRxojWv5TTy8m1O8Iq6Dzi66723b
qggHto792fLN+puVAOyC4TLCQbiRogIgA9hWp39bDyaMb8kwnjqplRtX0bP+rVbiyfJ9Y2jiXDkd
moFNm9A45IrEImhx7rRmO5SRr0RfxwG481uQDu1XfC4M7MkdH2z9ZMnBPmlj27iOtErX9pWJ8ZS2
z6M8ne8muVSU91YkYSY0h9YQ7qY8DiYYndFcXkHQTfy3CpDq4iYOKHrcaKMV+zdlpmbKhyThh5bZ
a8aGoNXidOOuBzjBhocKyOWPC+fpbM0A+nzLqqZnoMbFg9o5mGM4SmJBTHaCg5n3GyXD83j48fAK
ol73oou+uIP7eDSbMp6M5xl6a+2m0KiC94ka1neD1NeRS9Ze/O33/H++j/8V/Cze/2eGmn//N//8
vSinOgrCdvGP/35X/swf2/rnz/bNc/nf4j/9n3/19D/895voe100xa92+W+d/Ef8/r/j757b55N/
2OfUFKYP3c96evjZdGn7EoC/VPyb/78//MfPl9/ycSp//uuv70WXt+K3BVGR//X3j25+/OsvlF1e
LWHx+//+4dvnjP/uy8/s5/m///O5af/1l6H/E6VIkkvY76icAGf56x/DT/ETXfknukrUONGdYnXQ
K/jrH3lRt+G//hL/UlN0L/+v+k+gFKI3hBA2MmzqX/9vmCcT8r8T9I+8y94XUd424u8Wh/2rrcUD
gjuP3JrfiWMU4KHTdVi2/YhDaWK6hSOF0pWG+0D5fk70MNqVQYs3kJumYybFboC4cXSvInZvXBm4
2b2zZrSmbkxropRG/i5VV6qWV52Ln21b7lI1U5WdleXZl0ntNcurwmB6QmDW+mIXyRx5kp8UT7Ym
xYbb4bSglG6MfZU1eF1QtPbXtteKeUaG1tb72KtrI68CDJ6miV8S+n3/STFR4j4ESE/gqBM1dSz9
StJOz2pP70OuAxeNmigpXMphqnI7SZHaRK4cKJLtDVpZJPe2H3faoUIk+b6lzzW8SYcoD3dzKqvD
waIqi4OWNtvNe0OOTP0mmMIQz8Bpro3ptpyqpHi2W9mOPDs0taB2cyuyw72CRE7q4skBA2ZKijRU
r+IhG/x7TuHWz11fjmqcOYbOePYLzoiPvsMxJntJrc1a70ZGJOXhXVzHRfY51+yq/4rf51h/qpNh
5GVbjxmeXjSS8YVwwkSN4WXAP888azK16e2cVmr4wZl95+uYZWN5449FH74Zo8I00dHieo7rnWZI
E16/AUOIVS/mlymBF+A4nOlXmR1VMEaDMgsOtaZWatbtisFmZaRuXNZB9ujwttcnJsayilmOXXWe
/bL/JUfSZIR7tPgQn98pOT2nT9LgZ0i0z3HYOv0u0LLcogZjtKPW3qdVkfBPBX3A5Lvap/14bZRx
rsIqb1s9u45Nu45+VfR31ccAfcUrnP1qHgqSk3zy5bJ9zi0z9gy4TfnOyVsfiUc/Tu+qtCvjm6JF
X/gNFRAZOercMo4IC9baNQgZs7zNh0wJrptQnXyvmPUEPzYn/TD4E9ZTulOh0o1Mt2uGRYTD12Aq
HzRJa29atR/2lZ11n9RycI6tnJXfYjN+p9al9SQHMZQNHID0D4VWZ99VO0A2QNfQDHFVuauPWhVF
9bsXRWIQJPJjFfTjLseI/cscqMGbIFCtfGdQL6q9ynCK2uVcOgyR9KiBW6a0WKR3U5SaratPRvuV
JLz8kIaD/lXVaxyS1VBvfTfvomCnpLN2sAdbcVtpyLxsUKO7hJTy0Eiyp2EvfOOHo+zmDUU3ewQE
yW7+NeuwMdpeNXbNLH/s07bBElo1701csL1MV+uHwM4f+kZDaS/Vx18FkLU72L7qvsh9ilsm9mB6
LHfJY5M1BXCk0Yh7V1arcnR92gjmPs0T2QRchrarl7R+nNxWkCGcuygCILoDatfah95BWuVtKitj
vCdjFE1pGE/DD0BzjuNlzeDLb/F1TKtdZgSS+SWIm4npnUYkG7oiBRjbh7Of7/I5zaS3eKc3s4cb
XmS9c6TWMvdqO1QhGVAS/sJgDIVryTfLh97snffjGNXfbFzvLRcdDSv07LFVW35TVCA8aNfmVazS
nPCyuu1ZTE6W5/tapgO2V5N2LnfFpMfq+2Zow9YrYqVtPDmQVUzp+jrfg2OsajSkSqQ5khpG+CHU
Oa2fsyZM6ttEH4r4WirnQNmnpuVnh2wOAw2DCGcI+yfNrOzxKkj6QvU0bLrDe17pheyBA2rm1q39
ykx/WkOuxu/1sirLQ6sVdS1fz1U9zY/0SlvJc6pKTe9gMWV8nYbHT4AQUO8UG2/DRYKBXCNzJbjg
ZPvUExXx81dpcIwn5mQjlug6VjztaNslVx2C5sce3F/n6laQXb26Uv++y17fXYvU/iUgkkO8nQSF
iqvwNGCojmpiWJ3v1nEreEZWLBe7sqzbjexzNQ7+bQhE8KJHMOY0DoKn0Cg1dMDmTKm+4aI2fcM6
aouetHh8vozGEK93ZBmo6S2JonMw9qk51L479o52rWVxdHCKNH9oAJ26FfXkN5PPLrz8CZcFzZeo
FCdMALX0zl9ykdeTlg65Y7Mk0Dij8+m10qiVbiYH7V635njf6XF0Re5K1baonGovFzyRwcDp1ufL
f8eirvDyZ1ADQ5YC6hil68UndtCZjjVBGgjy4MmW4+BeuGxAsp7qm8uRzicTbrnOiKmaKqTei7Tb
5qCOCmWW3DbInY/G7CsHuKLKRrJ9Ph7e1ZBCKbcJGuOSrwlSJ+4x/oMEgeaD1zhqswuD3L+fWpCR
vz0gulJIzvPlBERp8TSaJyMODDP3XaP2izt7Un6EgxocLgdZGQ+dEsyGAM+Ag9QXeztFRqQN7Zge
huSTbQW673tA2Nr3apJSB78cTPyyk4yUPBTxGzpDukN/eul9YtF8HvQcicjQwOyroX9wZ3Ys0Vrq
u9sil3/8djiyaRgzYAxUg7rP6fa2WluLysa03DSWoqeR1+OdBFrurubJ/FabJv33ANisddoHoAsM
QcjkCbB4iAXzEMtVQ2nOckLTTdvgGbJLiWi08nYyaxS7+y1rxvPZE3ZA2BVCUkZYx1rUewL0IqI+
J2KlFrgDWBWyn3wHr5bxZbz8Mc9PMUKJpU93hGrv0gHW0POmT+MRMbZmHA+Y7Q0HMJHdR7AbxSFQ
4uiT1QzalgHX2gCp1cMqBO2JDN3i+ACCg+gJYr0uHZv+SqL/s1fLpDo0Zdr8waXDS4l7B2SezkQu
VkvANiZXpI/XB91dJFkiPWv668ufcbkFXu5S2qM0E0lFeAmeRslbu0lACrDm0z78ltSJdOUoWb5v
p7R/Bz3Q39jfK6ciBXiOf7oQot0ifv767m5Csw8AXbo8Co6S3Pu7OUiijaP3fJaEhjEa7eLYxR5x
cYiURqXh4jc4iEnERehiE9gmd0kPhMrNi6bqd5e/4dqYIBfJioFwCufIYp+ZE1Ur7j1MmvCxPKh1
6+wRFk33l6OcL3iuajA0gkcuKDBi0K++HErYUg/x0cZMNu+F2TKptxpayUddHYfb2nGGxJvMavhN
nB2nCHE5HgXoll7kki7WUoavp050lQecx9NyUjwUlYoPeW0gyqrI/aNU4MV1ebBrnxQxC0s0qbil
l9e0HjmTJUEndltEyTJAxbL2TR2qfGPm1hYKpT5RnQYAewYQSEmF4HKpDo2aULsxpuAHh2lxFTvj
b+pSvXxFQUSj4EKwM/RejwjqVNUKpmyy0nzhOV2Xrj43+rWByspWq/p8U5OqUgiBoYkqM1SU06Uy
IjbQKeiVu4Wfoqc+m57UWN8HirBXlDA2kA/nU4V2DsrPNKAgL5zV3GOrqP1Zwm6uwxbXk0fsryQD
x7LLC+LlZH19V1OMJYwD4JOslU7XYvljsTLi0mfhi+TPg7/rTMgZbjep3bQzpSJ3vH6y+aZxjw6J
1Nv1vKvkBnMITQqt8jCxPQyEQkI9c7sgh0B2+c9b/QjiuIHfTJV+WZlHMi72G41RW6VZeabfyQdU
H7aoYudHAKQJmqqkLeg+nolh2eXgh3YHNDxsEum+mKfifSBryU6xm/JxQs3gGEFN2sD1ng+NZqaD
fATLl/xgqc4/SBaKwHNiA7bq7avQmDLAg2m4cdstOjccmqIDR7YC+pL9oS5uO52nbxsPnenidG6b
AsZCESpSswpUr68a0tsQmId+b2BtZLqRViY/L0/g2ZaBsiEM3KiTctmilnG6Zay5iTJYmsQvs/q+
CwRWSK+V8XrM0bBzZ7Dj+8sRxW88WdDEY4vSKSKnpaOz2KSdgxd4yDEPWifU80+6X+AeygMWcWQQ
2oOzcdGfTSP8HngpKDCAbtUBRp4OUC01oJdI2blKO6g7x2/p0dA23pjGsxUqonCicsHDYUCF7zRK
Wg+9XYaa4aZJ0hy0vFCuDJrFnlKoiqdhGfOj8o1+62xYVpaFcQIcOM48UjwMrBdRaaz7da9jqpM4
QeDmygjgS/mcO9ZbXEI+Gln/TadLrVv9x7Awt3SXlqKeLF0sktCuQdSWjBsG1+mY23ZuB2VKDTfv
/fFgoyR6kzXW7CVosb8fHD16NKM4cAu1yd5XTTdcSQ1qQfikD5X+4/KaWkyygK6gq8nfIvDp+NMs
PkSsQABEbyDzYguv+xJJeI+C+BY6Zy0KzUdOA/yahBL86YDTBJXBMnIyz6AN6UVVWO7sGUr85bGI
19Cr/YEGBm8kppNWLtQp/vE0SpSrA6fRUHvO3NOnyn3TeY6dJKr3dq75w3XrlEmx800DZ5op9fvy
YPaNXf0e5EH8FTSHRfYjiMdnXA4DBoEdzmhxaHHwf9n7kua4cXXLv3J3vaKbBOdlEyRzVGZqlnPD
0GCBBEECnEH++j60Xf3KflH1unr1bkTHdch1LaWUyiSBD2c07rCJjASF0J4mKXJvgdb+/e/825qA
n7ZyjsC10HwBidnvhxoPaBmrtdfTnoGRKPEGwFVdcvgNPX8KePz3P438/kbih4H/wY0DPhnhVs5v
i5621lApS63euMCQWBrGsJ4ir+38aTOaXPf7gfshiaG/8uaHJsQTSrwaIP3GCwVyYh00wPIpHkCS
eK9whFp+7IwIQI59wqyH0ZMVUijg7gm92zyYvWFPwBpdZ0FaM+GlpUL0xVpLn0c9MDz0O3LT4a/f
f8efxNxP7O43JvC3//vXdN8vFOHf0of/DYlBhHP96e3+T8TgSf6req3/R/cv8Vp//JlQ/P64HwSh
7YLgQ48c9gQASGve8h8Eoe18gcIAKwgC1jByfLfb/yQIbesLjiAQckIAAB3o9zX+J2GITwFQWZlm
nINwXUHo/w8YQyj+fl0CCGYBPCccgrFD4kL9PVhIjPDTELfUdLaGHS+OqE0+MSXfJApiopwILArF
BQPB47Bqv22BVMzhBsGywikPFuQB0WKaX31l+dTwuii39Tf06qZzxY4ORTLYEssgS60CZCq5Gpk1
U6eQDEOlQLxbU7fA67pj7bpgJAOfEqd5Jc6GkC2/D/m5KzetiiforFSaBYknqdyHKm67jRvsm+By
hpQAZTk3yN/L86POo2HTOEll04klWQ+7cjQNcGSlM48QhJugDkbUO9OItEpQpqyGS1jeFkNcyLuM
HwqVNpK6WbwSoKgrAgFantowDZ2duBf3POaxOGfss4Fa6a65cZGnzig+2iV24uWI8L/UfTayGE60
6orSB3UP+KcqowfDoqakDcrSi2+5dVffI3LkoREnaaBqqo/cADZ2UHaRYUu6RIKom4ZvzDYA1UY7
9IZmrIAIdoryaol3Qh9blNt4w61E7+6QNoN/mKxI1IJ2iLC0Nl1c94TqnA4v87txNa7zu/n9b/P7
3+vH/LX//PExfyXv/Sd5/+N/4yd/BR+8cd7HT+fdxRIUTQbBcjWfoI/PIDPZNOWR+DxywjKCjiay
Bzuy90JVV3HiXWoCECDya0OixY/hxiUv4tWxYdUVUfkwxfmdNndln4BHjSwqd/mS6Cqe2CZsoyk7
lxW13BSKjhGUnTyjxV4vZ8+mNrnF9/KtDT4O4BTlOWi3PmgVxLJ7UUXwoXbT3Ej0FH/VNIDzpBWR
PdNl3+DR+Lu811S30RBG4XWkzjlC2QANglfpJPUc+ddN1W65AtV3RuUDfIOJbW4YUg186unUFvF8
we+JGogGsUN97DzIKXIe5kv+lplp2F2q4uDXe0229SGzY7XNB4cG3Rh54o4Z76w7V96R7MSQsg0e
LvMnre+0fXXr/cUzU2684FJlDtZ0x6cW62MyYb8AFxjMMtUGi1nuR5VvxMO4K8t4lrRwDq3bRra+
5MPWHjfmQgNkExgJioupdFM/6psbnZvUQIcvVWzjZjd2dqOOYox06uxlfwxury7AmtCKHagLz22/
X3V5Ejc1nclDZ1y6caDViq23MTcv4ACnz/yhON3EaRyIffCZNjqWxml6vTEit4gAzYS0Rsz2khb5
reri0aHdyUxy6NaXJLSPLcQHD8Z5zBN8RzInLkvQl66hUu2zvSDHsvrMiucgJ1E5J45xnKjTv2oj
Szow4hDDbIiL87zhRqhmi5WFyrSipm1hopbQ2Ib5QfRoQy3eWDDEutu3/Fj2x5oNaNc6hji1QlC/
PrewT9TFfMUMW4AAfULweXNXNZ8lPFMQEVVCJz6mj7sFA0KuhthcIhVggTkTZ89R6FJ/FPJAMOjS
fqR1YUSyD6mFS4r2wccZAgY8NbyjPNI7KxY26Bdq+dcym2nufwsn47nnqXC3Qu1m+1CFKPiCuJs9
5NYzTJ/4TTeoCC7rp9p8MkWixsN8Cl4JB3CeQ9xlULLsJ3GwSRmZQYLzeVSng7iY8wO4f0elIzsO
N/7zhPXQiuRtdQtHKP6gOwAyRPxHfR5uupvv/4x/+/EZE8urE2GtWtYFbZA//7gd7b7Jm0LTbtph
YVwOy/M8gS1AXoG5kmdx0Mc6Ci6Nc3Izas1vuOztIjb0WycqcNIndxa4kp5RpMicuBhwTzVe1JsC
Cx3gefMNYt0Y857fGpSxHVMGDoN15Nc7iCSj1eIwgfMO5n1G0lztWvexSrIpmYK4BPjNl6HAYu29
dCbWVUxw6g6vag3cDO1CDZTzDK/NWxBl+MlxWEFZRihqVpGKFm5kF4khApsdIhBm8lIR12k5+ioa
kQT86h35G2T/SKGmTnOTy5PHniT2xAwMVr3FgOj70J2ly0nNUeVQd7XgolbQiXucCdhogM3VSRHg
3oFeISBLMpfk0vvIMYW+wmheAVAl9d7FTVv0zw7SaBSqCcLeTYmP7iyZpWJSn8wVVHEsscBS+CCj
sJ/ikjxmVvmG3fwrFyBUNMyFDhQr0PvE7WBeqr5NMrShw4oWLcstMqYQT4Cg5dCOgsGig2PtutpL
DKEOwjNjdw5iiArjCkKxafqc2DHonktj2kBIX0aFmac8vBj2UCW55RQRKO3YmYvbwq2dxAjCRBcL
SAfYtGCCGQ8kPFf63mI6QspXUhInMWukUpo+KBDFqmgal9QAh2zoq2uNp5JbR+2Ksy/0UyW8D1I7
R+ac8/r/YTT9dxs6IXBfc0n+5x9j3X8aOzfwUNb/uh/ePoqub4v3/s+j589H/5/hEzwiqHxkMa9g
9g9lGkZSoBRAmtFTBe33L4On/QXMkoc5FTDgWsCK48wfgyf5AnAKuBGksfhefzy7X44HfyFT+67w
/NO5E0MnVjOkRrr4iHC9VRr3C86uGgPevNCkTRYuUVN5DhUhb7HUDDtUZqWcBMfFt57dvrq0DjR+
bEhm6d8AhnUS2XcHt/K2lUTE2FKd0Uewl6NzAoBxQCbyU6Hyk5kvj6P2NLZBfy+AB4xtt7XKEbcw
eZtNtm8d8046sC8YZVgjZtL9qMDfVWNZRbb16SEy1kI+27QRQqiN5By62dL7psaxW0VSxHrUSHTZ
oDCkPrk41u3HwO/pxC17p3MwPabwhqe+bNwI2m99NeeMxNquFDWgWLvNa++t7F5ZqeSZtRyThfLe
lVmgO4e7Vjy3XbVn4TSmtevnZ1gK863DO3D1CgDxSjIGO2i/BG371rvTc3nPTFe++7ns1+nBig1E
/J16PrgpNDr1ELeN3+Q0b7IRPnKoas3af24qLIPzEAaUO9jKqkDkdHZbCFNMdWmZv7O5rqKMN+XG
H9p7hST1aPS6/B2WmqSV+BqcYPdl1bHbsFK7vpGYe7GsgkugmSw34VglQs67aQSAYOb72S22fnlA
8O8h4PUusFvaVk9d3+9kYENIV+OwL6PAXU5F0URqxrDFs/xpZiO+QJ5yB9tNiBb7SKjuzWV+inTx
C976r1otyaQYtYIX6ADTJWyiwkE9n9h0mIUM/96vQnQahBT9cFGI38mBooeH3hEGyTFierjUzVx/
VdzDK2yPfg/pMyRz7529uDF3MaJajup2FqnLJ3sVEok6O1VoS20X0aa6Nq8aVT6P2azuOzabW51x
fm7KG9uQezfj35zx0OU8xc2W+hzaC4MgIhzNifcj1EO4gN9RdS4umG3cbTcUez66tMzwFKtmNOJp
AONkj3NaWsgqs636A9eBAbOftmI8rTIlZqYO6EI7i8yHSI7g2NM17hHBQtXOdmbouUwHMfNNBzoV
LT/OAus7K/MaA/z0AqTb/0EZ/yMs4N9twYW3EVaC1dj412vuw1C//WvXrQf97s/L7X889qce2P0C
dHZtOQIztML5gAd/rLougADIgVbkCRAXVP1YWn8e94n3ZYXjIXxCAANcnw4e9HPVXT+1egDgmMEz
BP3p/ZOVd8Um/7Tu2j4MDSABsB+ATYJY4Te8zyIVbg93cGLf7Clcuh3aWJHWb5dv1ZC3m1BaOhXN
fyGf+R5C9/tPhQjK+c4Vw73120/FPxQeLMJubCmYyHu0cgAnEHtI/qv96BSnuZUYGD17wytxYW7u
067Ciaps80eOVTbGPrJQs+ZO+v0d/EfX6l/K1P+tcStgTH99Kf8v8fZaFxikfmjjVwE8vv7H5Uus
L2sI/xrNARoaNCrgoh+XrxV+WYNBwDisfD/w+P+4fB1MBtA2BIgcAl8G2SAmjT+GhvAL9neYr+CO
WHEsfOofDA6/QberuRsVDwDSIFqC5ut3fqUZmqKBOpjRjOfjbYkk92ZtEjUSKZT+r4yc5Lsb9U/X
LfgV6Ohgs4D0BS8FWKtfp5TGrdAFP5c5RVGy87KEffFmYiNtItEN8iZAwHifTgEaISJZkekNx9SA
RYKR8YTKLc/eVsjMgzNxcPlZo9BHJCzvhjAOIWq+dQbIGeK89wrIP2240jqnryStUIKwGwcTyV5F
6ALv14DuXkpEcqErDDpvjT2YtDNlmSXRE0149eTmiKWJkJxg35ZeKy/hBC6msxscGqH68HE07YUz
xgaOCi9tpthuwpmzjvIlQM81Gu0nqL8LpdwIFaIkpOhgJ1fU7PkNKoD8/KkDXQwAyxKhiHRd6SBy
XWM9Shu9XcVYAw2fBqUaTwyZSM+dzqqDnBS/Y7Xf8i23Z2ekAgryIYJid8ioOcJcEBlD01zGERh2
YvWzNX7jftl4SQ+k+spk6J7zLF9hRN26L0E3QI89toKgCkiQCUz7UjdPJpScxRbJyIgCQJLLfOuX
fV0hNIcoSQNlNF+JE2bPRaiFjDGJCj9ya7ObImYuoFRsc5qujll0q8LDCp7JPGo7mnVfvVXo6J5S
6czg71CD2QG5QwTnSDULrdvJYJW9dXq3cwE8WMMtn+w1bn4aqp7aQxEAMPEdNI1N8McNtJ7a4ICr
Vplr2EP4AA1ZrnC9YNCBPFJBZeIhvPIKj7KDPpGeOK9G1RnoL0DBM0u8cs7btIas4TJP/fjG22lw
gGIt/RDJYtAuBN3d2EQIFSKPSCFrV0ZMQ33dIEl506+GWSqnaX7s1YTpB0c3Dm2a443nMcvFAjle
BZAtQ4NrDC0+ZioPO8DGBlXwrVCmrBMHOmscPHHJHIM2n0KKdEbvAwJ5bkWzmM0HVFKjNcjM2xYH
XTUCIbHMtsORUYzDCzIdYUUhc054ZMPtQxJR+tOV5Vo3sCZ7MKyhghxbEWt8oDEOpAZulEFUVO2q
GTFMO88Rc07RSWh9lsSbUVjXk9qGC6AgT25WVI/ofcZpuJEcAnwZKthE8owj/zyYOzvSllA4Ontz
c8+KIGiB+FSDTAf8hBJab2h6oOonwYXYHUFTNWjEkjZN2ZeRcklbJuNiN3g8CgPtyHXKRQFL7rsK
9TKu/dlnQwWkIa8B/xbBBNe+Xyoj8YocSDOOUajBlcascjqZc4i2BMF4sYM3XPXxCJ5tSeAqKm98
FyJcoCnQjhdQdFVJpdBKD03VOCzUyiyQ9UETIval9Yv+VXkB5PGTyaSf5MEkrtPcY0clA2JvYiQf
+yxxFmZ/m2y36m+4mv0u1art5GbJrcLdh8YCqAn4wpQQXbd16hZN/y7yFewakE5v3/RzBxWh1GMw
RaLNB4jLuwUooeMJ77p4RtvHMJ0QAO/+/OQXnfmgxFjfMbhXIJOHvu3ihsK1kqUJCI7/pe1X8f/f
tPt53YQxrP3Npl1/QOr/y6aNr/+xaVtffCSiIDZ2le0gmGj1tP7ctL+AT8WWiYIr7NrIVwSN/HPm
XDdtaOmwzyPdGlkqq6r556aNTyHZH5QQEr3x7yty8A827e+a5T9vo5g0EWSyqtqgVkAUw2/bKAlr
pFa2JUdMnjTfipH7F0dLHc3eAljRBPHaYevYZcDIHkdf9Fu0rhqPSCA6NrYJakAYgMdmimV8x6t5
PPvOFETOqIsn3WJzKaACTqAlCcDU4CjP9fheme11YchOG435NsMVukEZlEj0EOZ0IbLcCW8ZKKRL
MhqZ015beFEbHXxV08KxjtiHWWePSDWw07qf803WtAcrqAza6PpRIRTkBNXvtwwbYiOXKpKAN00x
Vc/NPI5J18w+OFjZb2zSzygRtPyEG10Q9Zbu3x3DvMNTqW7GsqaTnNoE6RddVDu6gCpmJme2BEVa
WWCsEG+M1TwssA9P3hhnhkTG8dQf+tYy0pkNdQIRz5L2U8sSJe0P6SwAO8FgR6VbbQZ0nT9woe5g
Df/ISuPZGTOCV7pwPw1t7QNd5A9Z2TpbLMjbUBKxBRDSUAUT+X4Zg/qHTPofjdoPssKf3+2gv8zZ
/3fT+OabXI2Z3e/f6r8hgbxqb//mph5W/O6Xm3p9wM+72v8CXhYzM06FaDte81l+3NQhHKfQwYCw
JQj1hrQeYOEfN3X4xYTUaW2J+U4or5jfHze19wXCVigfoMFCWCeCb/7JTb3KYn89S0KkhiQmYMEQ
Ba2H4N91FJwVMBEsmlMzHLN9N1Q0FKBzJv8lA12V2n6zD8HUgrexlbkttAMbir76BR/oCEv7OhTm
D6E7DzNInbx8RKh3gphtOgNDnvKHmeQg4nJ3k4EWDSsbAE/hejQsVQGOVKdF8dDNNsyJTr8brTFp
seF6MmfQXsEMB9QI0FZEype+c+XRDt/adtjPBGUPeVZGjm7L2MHgIlkZc0wGTKu99kA74tBxU8M8
43bBbQOAsnaeDauL+nCmyO7aoXeIUwwd53ya4KxcQEplpKGTBtXhG4nR3kwGyMfFiNFEuzfF/FVb
Ux9x2KcaCwQz0lfbGhBUl72Ms7EF/5tHyEpICvDOLbvKGhT6tLfUte/DSBXBiwczHhjJwf461B9K
WSireB6NgcRgFeytH1bx2IEN6jwwXoP52IhqU3fT41A67ws0NeDkyke57AnA/iIswxS5BUfRgbXm
taSGrQ9haWz9ERCoFaaDU7L9RDBFIpBo60x3ts72SOPVTz6gtC548MOz37T4Pd2ADpVFsYyfW57b
tEZhx6ZEBczC/fy24R6SIMwtiJ4NTKdHU1/zkYe3AieuJ6mC5sEyiuHGzORT35MIU8W1CmViTuiU
6RW4oXV2V/sefl/Z3vMcYFiH+XBhk0AGXc9ib83vz1q5FbAt+uHbEhg3ZbccemQkxMgrT7pl2iOJ
ZOWK7B1m3WgMmuKpHToKhTUyv7kJiRPP7+plvp8c3rwtzTB9C9QzprrI1fMr9quYZcEF7tFLSyYq
mttVR2hkbWSILA5tzeKqwkkDaVAtTmLVciSLwE7mPKBTpnvSQ/04C+SGaXimt4hZ4GnD4RjuTRBg
KAfeaNuiSEmI/Xqkbv2IxOlksm6KRdwSTx28zAAmi/0RgkKa8/CUITc4q1gMiHCLwrZbFWZPUuIl
hdygLPeOIFFXCpB83maSiIaFo9hjN8rbZTDW2pWJwdjZakOCcRsigIOPAaZf1//grEIu5qH0q3NX
5TKyoTNzDy4ZEKMDVsfD/Bt2DyQP7wvxvrADmzk8swd8KcD4ckjI6MTeeF2qtxA1qg7fI6ACaa2b
ATqN3NI4gh4gcon0IPH8rRnxBP2bla127gbTd36bEfy7DZKraTPadkj1YHBlGx2tm+Kxmc1Lu/Bn
VNKczMVJF+SoWB4I/dCKct2A8t4LBNMfwwIkQqgeGo/dKiDXWuz8bCSwllpbeFg9ynTQRIQ3Cn6c
lRG2NQ6Oxqcu/OLgBvxile2N3QyfU1Fcq3bIEwTxv0i2+Js8N5NmtE8hASk5GOhYrrk7v1vL2rms
1o4HIeuNyOo+xqGdJAgRe8idcdzjGNadAbchE6WpnQgQMW6tFroMjjbdqA7bC+nc+9aWd2Uw3ZRh
u+GC158lrC9Pwp+g6YBKFR6f7MG1S3y9EeENgxfmrmRF6nb5npnddsyNm6E04xYaktbvrti5gVZU
ngJH/maJdiuy/tDOxn3WB5z6/KtTTZSzuk90MELvByADCoHZSpAVMsWOASVAwxLWvK7BjwyJgegq
Jefa/pwayDS4p18G5wAjPxVqGGH371kyeiz/mLIJLiTXMqD7wCl33mpQ+CYqI6nttzVMiIt5nRAW
cITVMqN5HSDvFdB/4pfIZ+9qXKZN4A9R2blG3DXnEmbgmDPHZBGq6YvIbl4qZEnnVmvCN2B02CcW
831EaSSFqxIyAxzokUfnJ03zTPzmhftQimbZS1vtjTYM7priQ3UC97PwadlwnFwRmLUdcXPA01x7
seGfC3Pv9NAlhZvefpctxIG4NUDX2M1hxuBZsfHq8SqPsyDbCmajCRM8PS5DBXv3YiPyFAs3qxO7
mClEVlE5iThbD9/aWYMIIp0tDAKWfGPOL6DyKfGNryaGTR/poeCZnHLjLjjUIcbQj+ZgurMgd+JT
eyTBclQVv8td7x6oHZRAJgKnD6oKTr4qrrBlQRc0aFC3IgZCApTkviBHQBODl0EzsEfaWrwEt4HD
vlZFESPujGYF2qu7o+PcI/QAF5hJc5NdwS/FBPyY0ZcbhizFKQzPocejQO669tixl6xvrkaHm7rZ
Q+4auYDehqqNRoy3YSXi3G8RnclOCE7e+NK4cbX4Wvh65zWPlWhfAjXPEVbBAzRviC5g9pzAIADh
IjpGI+WJNEeFzslTSA9bRQD52K56cGuCZ388InH6luBn75xVJFoxtmyVXmjln2o2bdaeR0SZnIQT
RBI91WwOP5y5TVlDYhz6g4i7PfQQ6LccxuKgebMbIDlhCmMGMHfqynHchXUHPYiA01k55VdpyIds
qt8cMOUa4Q/RVGVxBYVFhSvYWLxU9nK8H2orzcvgg+jSiwlzPnovfO4tOCYm1u8d3PkR66ChQ065
l87EMg6Z4cDY7+JSCeuAmjCbGQIpSsi8m/ViJxWoRWdCCCqb9U43He5FEkBhYSw8qvDLmONDoxGH
EIbQrhpFCjIBlU7ti2tX0Jhlt1azWGnTqxREXxiNBUAutYhi42CpyvslRX1TWkogfIt9UJA1ZXoz
2JzKQVG+spXeuPMrBy++QuwHWpx0ZBJMJgvy6wLrICXEI3wHLSOPTKiGN42PV6eBAKsu94iC2ALa
WbGbQ1FDnYfvahc7bGKEll2WcuFvkL0Ve7o4S7RtDKbxbbRbhGL5cQhRgVU198qubpG9dCaevjNy
mWg7q77aiCoSg3dfNv1X0/ysKnszyE9rtvdTd7DYK3MHihyP3WQOVBvTFs2YUFiBSMZtY2Ksq29y
dTMG14zszfHJwh2dQaIEn8Gk9u78XId10pjztuTbEKxcbdUoPQBWGj7Z89p89tpVQeK2OoUUsMAD
R80QGwCJhe/E2nRxwHJpLfV2stCTy6orXwe83qzJcyvcmGQulXYAZAmgaaDnLZkAEGPUPliLoP6I
ABNjuOcIUkb6NcIMMv5pBriVhvLAnOlYgPeM/HY88XyHqoaDFnNce5V5AnoGVYvz3g4N0hlMB5OM
3CIbIDUBGYIP3CqBgzBBXV7j1hZu4VuvJBjf9Futmu20DHXUQqcCF/6eFN5OMAHH1KJT15OPAe+S
PmjurO6GtLgMcnI7FJ++WcaLVWK1NffI2tjbS32BOr6IlyrII6SsYZ1H0DSzMH/0SYZwpwjhwUnt
TilE7E/O2O4KjE4nQxSqol1m0a7EwmnnM77QycuEjZX2IiB11NRIS8B7wQMZpEhyiRBrars3Q6VN
LDr2p5ctj3LCrwCVPmX54N+F3M62Hg7JVCC3QeIgj+KhW1e1b15ggjTWeE88LQ8FN+5EjSyVuU8W
y0DYh3VGyutukh+ubOIMbX+YLh25F+aEcwCETy6/H5bH2oHyp8ULKrudjcC4fCF25MvgxhTd3mrb
J3QRbGGme3bz6an0yY0orAP2CTrhwM2leQCMERckv4Ffd0sMAonMMhx01xCqnHHCmq0jw/MrMNpO
muecYCEmKlE8PzQI5FMOJI+III1gbUNbJfpNu2UbGnAk9cXDjJcc0SBxV2FR4Ut9HGsSxF0vIKAc
+8eg0ph1BzNPJr5suAPJksncWPH+tQN4B3ms+Y7Rtf3q1Vj/YQdCCCfEGFg8RmS0lKSniAyb6xib
rhtnvHZaEOpkjgyjOfjw1mwZmTeNsuwtACp3JziLiz67B7zCLkIbNR27Vj22S4sVN0dWon82Zl2e
9cJ15FkQyjkjIHtE6kOwZDqYpdFBDEQcQZ6xV4epP4iVB8eLkdfGsw5kdjEIjnqjTSC57XU6Z/Zu
aW219Qf3QRvGKQBaigs+wBWpJIBwtBVYEOkiH4TUy1YGOPbJcUgCPzeeYfOCEKD2s6vhhReOPnQo
WjGxW6Q8z9xfUjKV3U6UPVweJbQmsPYAaJH7MswgWrNNeHvUKS+konVdX9oxK+kIeSB3E9H2JPYc
heSyojQor+pXy+P8AotK94EYxG4biEBQZBvQqcDo1tj2QieoAzaBNLoj+IOaQo2AyaAoaFMMIcJb
sJG1zEDMi2ns3dF5IIbIY/i2JRU4abl1HfuavI6ks1NZD822AM0ST81q0O28CjRZa+8w/2yQnIfF
T3GKHLUaGX1LgDcpVXVrofnp3DflDtE8t50JPRfGv7yAN7ocP/yliSZnQdpmy+KsWRUy4lgv3tkf
GsyauFnIAPl2hekRhcc4/cnCo8tU52ddL91GOjjj9j3eNkTve1S5VZfOSCSC3HeucCbqrqpFwkpr
3dmKbOfOP8qmSXq7Pmtc2YcS2UFO8LU1h+0U+p91wdFwWn5rR0DvXfYKp8eWVO9B+MQm68m2uvtW
OA+urvJ9Nufv4Fde3ba7yqr76hvDHZxtnBoOOcM5IZJ28V4Vw61gFskc5hiZdb/riIptCFqK4qPC
If6Qe7KIAyQrReMIbxy4Hw/aGeRoANVcOgwSfFieW9NlKXL5MLXPAqiCOhkGMr675ZYonW9tcVUW
AHVmjhLJUP1Z+mC8XAiMYm/obhbR5Sefg92AMI9WAaz9DMSWaT6h7BDm3AqSXBwJi+Et1zCQ+PWi
sNB4GjJMviGwkUjGnkWd38tanDK3OylSxq7AMKWWjxFxdIiSITRvrSxqyhyFftiutYehbZ6SOTCB
YPINTuV3Qo1pX4IJQcnzKzDdvY9ip6MfsM8CYw7CJg+iGS+1OX6EvdfEeGdx6PfBey71S7D4KWBT
RYE4Y2ivk7oNXlpe4QUyUYBZqxDiKZ9Rn8SMW9eC95ciz7bu4kX2upEQr0lEwEWC4AocVhlix5Y9
pI6btnNx5Vv72rIP5jRAXjU8QgVsQBPvbzLtp2NgxUjZjYsC8fGFTV2MklGIlar05m3b68hnwIcG
mzwvyPyFQAjwhtXhmK0ixBXt8sHDKOW/wpuwrYJuPyAqKOjVDiVzwGcyxGWFQ9lEcyiODCPqjN7t
i63sEzqXaW8bT8ibG6k0VIMdlwcmvKPTuGWdGo6+nHOMono3ihlUY877/hkT0YDobvIOGBzJTkts
TRj9YKMDljYy9zTOkwbxorS1y+25OE3+OpwYdg6976ICfetPTLB4cr3pliNRY0Uz7u0Gpgxu2vNL
r8h+Wus3NTIyon7Mazrw7q3x3CTUH1yjnbPqH/JCn8bC/ibRnoAVc2pOzFaGoq7Tzo8sQ7M0AKkK
QFODnddJhtmcB2zALYOK6X+zdx7LjSvZun4i7IA3UxKgNxKlkpsgpCoJHkiYBBJ4+vuxTUR3R9xj
5me8q7ZUJJC51m/bZgekjQsiro/82sM61/uneuYbXHhJooF80JWy1HVshmis+7Uz8gmSAnUt+eY1
TG1Tg7JWzzZF5TZbffDrEHGBG9rD/TNfSkp82jVJilFapi+x00S+DSwjJ8c5UXmeXsaF0CSDFdnK
5zdR+nugc3tT2z2Uk5jsg0sGYyeL7CRnNUdeRvoWLMe2GtSBvMQKBbOnIEPz4rntRBdCKug4/tMi
1EThqxAoaJVV6jcKOdI1xfCQy3nj3VGK2rPZRHbT4IX4sTYG4TobPU6KluILHvthTNwLh3zx6psA
ezm7AOf1u5yHapVMzC+DW207B7kycYfzRTq9+jVX2fyplXryU9SAnfLSVtoua5Pf0Ac0qwuiUmTh
wGhj8xoBRfBadKsCyeNYvuCjj7ImXieC1gRfOk+StCt9oDzbc93taO17Zf9YGdhHMWtR5WSPqqk3
Vr5sRvqF51XQLudUilfN0veV1t0mXmICMNJbT2jEKomdnwFV0H1GsdwpivVTmh81Qw8b9Jq202+N
rnz2rd8W+kGo1iiw5S2oxzmsWuvsyemPObXcom2zH7vimHlVuTOX+JYjq25NY6sroKmZDLDdOPDo
l/fPJS2zW1fpJNgGakMAPsL11spey/i9z9XJHG5BdWvdetcs3T6O3eQKMOU6CThnuRW5cnADtcbH
0s+o13OnjnDYhQKvjd2rcxZ/CetpRge9Hp1L1llvs4jQF5jAckB6Cvm2P+aXTKGv41bShlQLtTqO
7LYfGUWWNzCPg0dDj2GAgCCiOXgNt19psAsY7dMYE6toZ847tVByRekXlSQM6KhvsRP5twyFRT64
BAA6cKhuELmdma2NofIAVtpj7jz3iRc6nGUDVyz++ahOsmPZwNW4gD0ZAFCv57uENkgUAiuTNP41
epx9wtYzI27HMjKvhtl/RX/YERzv49xBPJ5y2QgNiUA9vPfatQeUnhP8gpgMuXhmR23hulZun4e2
Rxw7hWhBEuqJmt5q2/jRvOTn/la5o0CA1W61Tn8bSg5gcj5uoubfi45rqsOu3oODHnrP2bupvtKc
bJ2P2zF4LXh2VKw/yqr5KBAorMcxJs2l3AcDx/E0PDX3o0J7btwgbBZnPfHB44k8j6O9bfX74Rxs
a/UbJv+DUOxwid9cQAkaH6bZ/87ZcOhVPxSyCslZW7uzvnU9eSjUsEmrqJbo0J9S9W1Wn6X/RtjK
Kk7/cGQfg26MDGmu3eKd8jAQDb3KtgKoHa1kCKZw6Utn0/esDIZxsQPifkdsGk7dH6vkRzTcKkZ1
phwF6k/f+piK4nnuVmlrh7VjMbA5a/I5V7HI/Y2WvnpusWHJ5QO0k4OZfqSmta/Laq+ND6UBgly4
ctdV9i5DHNo67oNTP/nWZ4nhCOVERFbcrSpZ6Dtb20pzJDWwK659VhxjdjakEFZkuCXi4o6EOxDq
VpOP7jJ9VXbypzG4BVUvHkrfDPM2eXRG/7Bw4rV1ti/9BWKiSutDp5uvdz+N276246WGBYmnF8PK
NiL5UXAJlIB35ms9XafBWQXVSzMrPlzsEVSFPiya1A8kPO01dStGqAjVu1tXDUg9/IOdjSe9awCE
k3C03rJl2Gdiei7Nj3Ka7zkS5BDa25wQTFeloREfE+fdzvxdLcYczsX7JR2cVszPJ7vItllbHpvh
GgeyeTayFLxJ27W5tzIgk6s+CL34KcvjI6btda0IPzXnTY7JaCkmWspMLn1/PdQPLfrCBZ9eUd0m
+7mWtLCYZnV2sygZPqR5mAF7h72GjcTrEElO+XrUKYhZG92JPco2jpU403+2wm4ep4eCPoFs2WvJ
oWY6TvOoYFDMorp+KZdr6VYbR//QuMLzk2gOKvF2OfNDqp6JQT1PWVQS3azHMc8OxkZrlRVJ6BPH
UPLI3NdCW2t22fIntlRIsfdjiU6yVa8+2YPIblZj2Z/Bl5vpDjsv6N9ZISdro9fJgxmgtTFQVFq7
FIVlh1+xgMFq8HnmNmMSyFpGcy7e8L3XOteWYSl+5fgnCLSO9Pbo1EenPLsMn9quGYCKNlZmrBrx
reoXq3814ygzuf+Ed2sr/qjRnOMMOAQauRzdjUYs46rSXjojj4YMomOssFnZZuQv21lYOwRiax+t
eNNdOpPnNtnSUfVu5Y9LT5gz4Z8egHkuTnW99emhBB4eLA6WjDPK3NjBEtrK+CLD4in16mTVVQ93
bSJEBfSHj8M68I4aAbZhUhHjgYPmTIgV+WOB9zrPkxU1i9wVrF+MT1HRLHuEvCuYAhzYOao4uSLM
VPLM6V5ElJ63myE0crHQCZT6JgeehK9JuXxKY9XqfrW35571rDwJA8i2lCeSHGn50sR1SOPPyW0+
LNK7EWy9olNoX/OxrA9oNRgKjUKc56B7L9Tboi/9Su/7302ZnbpqQUhWgPXIdSZF5KfhoPubSrui
C1/dIfJgnredp3Ecuyjlr7HOP3r+0Mtb1uOv1UQk2yb7Zdv6dfbs00w540b1W2XO2WqGtb2Dvs8F
VES79E5ENmFU4c+sBH9y/pzqqApeZuOlzS+WGZP/O6wWrY0anlL66DaxSbHk+GD0vydL22dNtzf9
T6SRtxwc1sweYuRcvtdF3jJvE2eIGBWmAqdnuZ9llMZv5nSsnSdw7ktXWUzgw7I2SQBYOTowVN8O
T0uZp2vEhe+BM4Vl8O6P4iRcKwwEPFsbZ9RD+Rwo1T4vl7M+W3/q5MsGPg4lSGVgoixLYy/btF59
ATGwQKMELYX2eBp1fslez9DkObvK6YtrHXfFu7vE7qaYzQfesCHKYUoitHM+mESgvbNp81J58EC9
fC+Wep0WC35Q6zGpkPHpbvYd9y3bmXkOxmQ5ZIpUryLZtT32hkDVu8SnMCbPeZ5bVN94EAEXZ283
etrdK0ngk+i0L4oXLvUCk6th26BbyD/62TA+j4v96eq853Wgbgb4EL0CP3Jo93NOQO5cJAPEF5h/
AECJFQRWRKnHIMj1z8HR3F2/SP/gdiyVy0AO7ecM1b4iEkEBFgGyJKNb7b1gPvfSagk6TmgriBMF
Kpi2j5oT3xbJ/iGdlGD/BE+pD86RxkLnreqTXV4Z1mNlbOLAShmwr1NKlsusTdOqyqzPICUReiYh
mqVT2deWUwn3wTztGiSZnF16Fr+yGgY8QsFyzPGsbFHfaYeqlYYTofMrNh7ge2jjyhWeek0U30Y7
2Yoah9dp8nda6nyimN8U1CkCIJovaDpZwsxNX1KVaGIaHts9HPGG5N5N16d7YeqnIdAvXooJNdfI
xzaVOuSLvhKIgk6q6PSwXDR9G/AkPXjufDSaZPTxVWNNROJXbnThzTgE87J8RW9n55EJTrLte9tM
Q93MPcmiZJkap0rynBVS0NnUp8CXRcrPDfM5305uGfVExBw0y3EjeBzrKG3+TT28Aygtwtt4HfuZ
s4lj0Wx7vb5RGFTfGgOKNJhj7yoSs91adT5EhZuZv7xenIupsiKWTYRU3tStDMF2MxJKjKsPsGJJ
9eGpBXeJwPSNh6nU02StZnfYWUsJWy2pv0Y1YWbzYzu2sOTU2hsbTEbp7t5Qsqos46mIxW/pS6O4
1LFpBesyaaz3qfLan/EO8yamMa3FBNZUFm33s2SYHoNkkd+8g4QdU+R5XZrOi6yiA1+pcuhgpLnn
ir+HlmHG2YJ7l/8FfIw9rqAoVASZ+WcUMybNtDQfOtd7GQNAMlvEuxzxxiaVtfUO6Q413Qh5leai
RXSpcHrUkxHqQseIv2TBGzYXRt1ymD4Q3X6ndWsPu9qdnFNLaOFnl0B7Jygevpljp2o1twz3Os7H
dMJNHA8VZqGlBWtzU8n0sdS7Sbfrk6sBOzXxju9i4GxUzqFuu+9hNMTVCVJ2RwhJbl3lrQUXFGiP
NtpMd5O+T4lZ4Iyf5MUoZ+dtrANctUbfB6RtK7zstq6NBIlhKdKSyYmyvCF3l51mK1IN5DdO7x6e
BEaLTbicy+/O9oonOcSkHteqh0JZGuRfywe55NVGr5byO8gJjQt7oCLI2FGQc1Jldf7Yy8RbaQsD
3N0Vw5ccsN+NfsF4UJnkC0/mu1FL89rqsfk+sNrsBYqyszktRCJ0jnmpWCGYcwRzVcMFYyIJNQyE
4629AgLH6qyXJBnzXhvNKc/xYzlT6m9Fq7LI9mtcXkEHpRIXwsXtfEarq8ElKtv/IxxMY3Daehe6
6FuuKJCDr7LTjG2+aF40is45xwRcbXSmBFpKa0Yp7tNrP2rq1RsVJRCd6T70xtxvXHSpwJXCcY9d
ZwUXv7C8cBQDWhgcbisr0MAkVDu1LBXu+FVOidNtM01jc4lLfd1ZXa0fut7n/iRo5WYMmFgZ0bwm
igMIXXawOWwyrQGbK1BjJ9bQnxGF2JgBmjl5kEDAJO4a40PhKv59g6/BSxvetAnoBTg7BnxwYhUZ
AFXGNgfUvi2sxEnWmtBf/Theuk1bZWpnV6X/MRYDRl69qJY25BbTbmaB8MfztD96XBF7kc/xn6q7
C8hraCe8oEaUIaeqASni4BIk4CZdiZFmyD2fryVz9kbvPKi4rbg1ayOLYkE+LxnsBstig+/SLmPr
AYiHWIbeFaVxcYtCaqs8jknJAe9fF8hIIk3zc4N31mxOoBsg4LkzhkSrhbQua6E15/6jJ5J5q+Ip
P+pUO0YNae3rxHO9nU9Twi0uVfYo2DJa06suOeMkso8p/slEN08rCmn9s2iyBxWIeZsimDTqTt9I
z4LKjRdwYmGa62ykh3MqPOz5k/M6EUF/tYdaPZjmQJhnbloR/yyTzzqOd8BIw7EtYuPtfhRunIBN
yhT1/GvSR74EnolbUpjOdu4Ef1dlPEV2p+9tu5mfXemCu6jKYCpERpOBUDzqnSkfwaqEBvmOZ2Dl
62PghikFajjUKbCkOGGofqVwCbFPjAnCz+kYF/Nw8Ke+5Y1IaDb2Df/bpmUBntofNo2A9+UdglZp
2XlwU9vzn3xK5zOQ3Fcj4cx7X2zJa4JLHgoAmVIt9cVrApaovGfIH4rK3qddoe9IUOIRnqztHKCd
6QN/T8o/mL+Pt6PR20PLtv0oalueoS3tjdGq+WzNZDJoQ8k7lneE8ZMbc1Nx7Z5Nf5LXeXQUvtu2
ePGbe1OnCExbIlRQ8mLBkyDqz/SYeWcsHtSgsk16x2MHM73NlHVfZ75bbCCOZkVaYnq7MlUvWe6X
j44byNNoe/ErknkdzK14M4Aa1pXWG+GiVLPrmmoTjPa0IYRdEEg1LL8CR76RFehHYrrDo81cyhd/
skjKaNoE52/rDgBKizeIXdfilHBUYZ7z3Ib7Txp9w/gDk1TOcC42VOUCRXr1HANhVgUQBJd8pJre
uvSti1G1WD7AeoBomkl9xbGlr21cvb2aSDpTrmlESnTLuBrg0mlWwOwbCVUhD6bJGr6YqmEAEy+L
vKmsQwaGgUuDQaQuelITyfSowPNKBMIsMUv8YSaFgX1+dJENBdS2hxhiik+j5quLTaQFVoXle1Vk
dwVGqyYMHQmqk6Gt4u86MfzTDPDXoq4JF0tDy5OXoR403lrXJ/3AA1rsAvwcX1URIM6Elrwi47D4
QZ23LZfUhecxTO2i0yWz7ppiFw+S8IwuUe5ex8TfAuwmLNDzEBPPM7OdZxS3onaKs9uAtJER0x+b
KBdmthuYP1b8WP+1LLFft2jr5pWfjXwtiW94Y9j3JqZrgEF1NQs5AByhY7t4emk8dFOt9rkZ06EX
SLwQttfnr4IdAdVXm5nkfyTqZ6ra7GrfszcbdwSdLlK01PEUqAP6VzidlP8fwSTOMhon3xftQ4GH
6qtXHh8dIXWsRyRs/ZmHZqFspCRbaNHnIvISDa7AGu8crEo+0GA4V42TfGMCQx3Mccwa5DFO+kh5
JCLsxBiOkwQon9LB2C1q7N9JFiOzJXCYpi0k2AG+tTNIVhPR4MAUnar3kv2BN7HRwAwHZB7PMlbL
T0m9wjmI4xHf9kJohWnS8tQ7nr6WOtq/pVFdNM8AF8SpoY4t03kJu6VFx1pNfnfFn7RTOSE6gitp
7/q1ccC1TS7LpOpz24s6zPJ5vqoGQU+XebcYhnKjPCt/T33cV2heF7qlNEm4qHKjTkuXjzZW4rkf
AgRaeQPp6qnhRe95qFYq0ztgusE7khqARHF6tNwE0LBHjqDP3aVsc2s7YNK+Kj2Goc4KL/jVuVLs
GrfEj0/6fqQ1sn+kM4aLgbx8biGv4iQdFnLZOp8Q9H6Z/ctSI7vindFOqWXYX13Ch5laJgEuSdJC
tNeAeT7k0ComjPtxyfOe784ltyURbl6vFaFXUeHkxiuHyZeEV9xDDAcrG4CB3Att3tSZys/xnPOO
xEnOuzA5y/TpBnPw6CfnMob8SI+B8xBXKbb8Luj/tMrmdopPbbFsQbRXnjswAhDRuvGM+22+aMc2
Aa20EekH6uiM6A67YUWUPaLa6mjX2RAOXeCwTtKByUvv3ytnBg20gQHF+Q0rYb9zc8Rb1Ioljp/G
c34HpLW/yKpOdyVwBvw5JL3CpKNrDPa5G3qCpPywLDE16HbbrU0/3VZGt8ME+KIDAsq1v1AS5VsH
39OOlD2D73UT9HHTLfvSK0FqErAYKrPBHcW7pFhCK5ZT7MsXreG/WCk/zQTLd+bvv4ne/88c8N/V
TuHT+f+bA1bfZZLJ6l9tuiZ/4e/mAPcvhPzUYLr/jOP4hzfA/OuemE48p07+sYHXG//uP7wBjvEX
sRsu3m9qKXzf9Yi2+6c3IPiLIoy7D0iHMsBQYP9vvAH/kSj3N+sBttmA0DvHxWvwH34f8gVVSaSH
gw+FyxwhHcuofJWlfYzHbtiY6AH+5XP5R77Iv1aH3D+Gf7W1//0nkoSKoBuDg/2fVgQC5Zop94nG
kC02SKNAjgm6rOXPEK1PZsCMJiQBUJP1Gkjnt251tzwTX3PV4j/UrE0nne+UGRn/6Npt+7fGmtnU
EbZGdu//N8XOOJ//45e9t3IRHI2DmvA+HYnhv7uK5Qy5CuRrcqdOAH0kTjFjtwVKEtQHK77Tmqkz
zXeDP5jPHZvnY5GRg5d2E1vQ8mtuanoGkho20Ioz2rE6zjsFO4Rfur9QyfPuZChu0UTNa1zA1gf8
xGNnW3BOC/JuiXpr8a/4IYeoLaxNP3GWdYNnRaNMxl81UE3oeBW7TZztsJZxNkMVfilzuCgmNPae
u5BVMzgPjJo8KjC5hJC6m8mRtZadRUFUAJndmSo5YQP2Qp25ed15zUe1EMw1LiXYU58aZC65vR+m
HMyP7TBqj+QruZvA5FQKaiBieV+e28UjGEbqlMEPFw9V0CauGJyQYM/WN6am4rtHf7CRiaZCWg7h
dKUW6WxaIJDZU+936Eqr+jWlCWrv+d7bYosnB415w5297lUJdcTkvUUgRchJuywnPHHBPp/iF0Mh
vtAVx2yr+ID0gAOQXAcYmI6cQL1peyRr2iEY21/JXOm3ZcRTWS0jBUHaiBdhKs0v6NB8G8/Wlu8v
2LVNI6+JTg4Li6lzzhjSqzT/Qy1U9VBSe3jCnCyNkGjZdJux/K+KKi22UFxb5ADkTw+t7uydAIBo
pQWxffRnDM0ZE9tTa6I7b+Ketin4h4G9Y5WRwg0bjexw1u1fWVHBsRTBPljMT5Tn2LYpTVnP4IrY
4eoqMkrrAcikiyi1pXKpR/iXpV1Dsg380Vg0oL/ivhEVUJcpnVznErP0uvbjn9xNkz/Ac5/9PJSQ
e2WV0yCVDjvhVs3jgg0hrBJDkQ3JE5r7RhO2SKfWiWHnYTemyQaL4u/aW7JP09deprS0rhbc1gm/
ar81hWYdU1Se3tKUb63b60/FDNaZ6h44TeLEfSisxD4TEqtF5t9EEk6eTuvaE5BasbgEiCEx9nGt
snmnq9pP7ko5r6D3kmFImw3MNV02rTvhXlOye56HzMv5cBz8xx3qJ4Gx+EKlq9gUZeB8ebgzkJ7P
zlqXqtvYKn1onBIVu0OGYF4FAahZnvxqdXVDT5nzgiblphtmXCrxLkuRYgm3m8LOGLAOdYI8gCTd
dV2lIp/N6FbaqEwdKZytWdvNRdODhbI9b3qXS2w/lvNduNWlMCnzmMZbEyXlih20r3t57Fz4x8qZ
pzP4qi0hpny0M168HSQ+LvLZ5VfJFOsayBhF2UX6kDYsE/M5m7xfNhi6bfX2iWBab9s3voyc4k5I
YHkYHscqJkJRExuL7r6t7qJlnSavbQmjMfuoz+wsLKRq/4wKSDvpbPc9jvuXCu88zEmN5DwTATOs
QA+WTBh+7Fp+LmYlLgaRezuvc19zy8x/sbL1j70l40vTG8mZIyjDe9AbUUFbWdRT9nKth6BhJQGp
x3bmf8xanW9pCpSPohVQBJSDPph5Ma69JsXT7jozEG2BJi8jFc6MxScoH0q0vBl+wNKMVTZ7ydWx
MebbmScRaw7NWyvSj7lSfJZyuA2zbmzT3rGPlTN6mD/0K476Z820X5WjvzjQzi6rukjOBbWFu8IG
e1qb+WjcektXB6c0jT3mkj4sOSC/DVWj++UF3gkjRmDCuAZIUIsqQHKRJ8YeSJUncZREScIczaGH
umJneYL3uq+ISYEcsXa6VYMM5BqIBlV7mcPa24qraB095RZoKS9rhXz38IhmmzKWNtrCFD3xuo4H
/bmZG8Un29U/tpDVbhkAR3TMOPnJS4zt4MVI3LLyD7ZVM8xavznaYmp2Cls80JcXe1+OkTQbaj/i
cAyC1FypEuyoGqzuAHh2r6xwhzBuEufsW7l4jLuyYDsr512ibG2fsDZbq0SavxcSnlTk+DJ+7j1J
BL1MR4PaNTFd4lalh2Hp68cklwZUQLc3/CAvUJELa0XAwbzR9GYJZUo6dOJarJqV4zlhFQACD6kT
PNCUwPDbVyW5ylOI5MxB1IsGwwrQE48kEZwLvFM/bWOPDx2YSrAxaiZw3poNtZEs8WYOi2Ha8CvI
+yQsD76u4CTj9GcCEHtpuj6INO74z2H0iIKUNht4C5xKKmRaiIuQrtgykIPPNQbGiKUaq6vIY/tL
m1Hcxta07JQ9PpltHR/S2ZNw3pYdCRCgSATyO62S8tKrqomIozbuhMYBZ08REdIzPPTwJ5veqV47
VnOQB2pcuQ2adDdntb5OyCoLa+Xn51LXE5jU0eWYmKm4d8pAJzDWhDkgNZAIR580LUu09+9QU+8O
ibylQ4aoLMm7rdpr2i/ZhbofrJVFfPK5gTBFTjg1lAMuXo5ckjLPi7DsyumJrU1stCFDMeaPS3+J
g+I2VDb2rs6MT9oQWK8WcwdmhLq+On5r72YJATcWNEDmw4TGYdD0FFLY809taRn7wjbiH+lhbfG5
MY5ajyrTsEUHfZT/ZBSc7XGCNseWTJKXrOch5cjWFLGxvaT/46DnYqQ0nTQCZ+0nOmAb/Ug7yrok
wTFWSkt93YOHLWkeIo1VZ7sFnzXdH7B3G4VeswSbslIPs9PXd3VP70G/JucuNVBzlWYQ9i7SL63K
8a3+DRQVDhY93XUuU+dA3UtNvC2Zinftgt67t6f4mKq4OyWjyl8TLVs2PQ7IdcH1d+xGRdpEG0gy
7dsuPyBbENhOsvg40XPzrak74DpVSROZVTOdp2R2txaBLzcb6d8wyZSG8eRp6o16PwLQrRdbN7eB
dRcjYhYEd3f00AJb3vkcP5FM7rHheZMfG0OzrtgS3LU/WPbJdtE81sE8bBfHe4DWgeZRDUoBv/h2
7DbeOBpwopfW8ObIQiQ+uFUylFCY3cwLaMxNKK1pXk9jW+/GPDMuhirR/jjZKbVhEuvOe55gXPEe
wX7bo/mnbqbmQOTNynUq60WAIzwm43JHBMl41rs/HSG4aLxY6sepWBV6wfie5o8ebEqUiVE+QkmR
8GEtvn/hJs1fRsnlSadlw+nYtseBiOJcJ9OyDnL3O7agyuhdNV+yLAle/QEu28nnYI2jFL0fTaXu
Q2rW08OE7SMjEwAxyuJ6AZ6MSYLTZbk4OgHAQpPlb+hhGR5NDF4UutK0bJXdxZgTBkKtzDm7m4fY
qJ7tHg+jadQ6HEPubC3pHEzK6p4gPc5t2aM+MLto8LTyZCHZzKlsWuEfKve5gbip6Yi6DvRx4wgP
ARM6scrLgsjxuMnGNP8RnVyAZq0/hXQ/q3h4nhvxuLCLnRHd/IYs/8QNkT43QYp6OzGhWKpnwZB9
qLL0jc7PwQVKx5NAQ3UIPJetA61kmqx4+CbibjZFO05kgcftGvmjWJelI3dZTERpNdNM0uRmsaZ2
TFyXannqmtrf0CRNMF+vcMYk0HqZ/cA3eUdCu7ModXEDqEc1W3GD2lIQ4tvEfzQ3y1aix8c1Mm7S
K8OPnVMEl9SvrlsuMNRyyKjB7VH51r14ppc0PRUYY7cO6pgE0YaTtOMe1UR1Lh30VKSW96tFtvXK
wlHHMOqbD3pW2iswX3tDfA6K+2XYJXcSJheTvwGEc26TEn+Q46FMn0n+y6k2HvSckGQHl9XkWsgs
B/1CaRNxspClgIPehye0fqe6TF3tisC+qRw2Se4vxxqrBhpRrUtPVFWE9URhrNV35PmVGrY0z0DA
wxnZuOSv4bU8ic6qHtKMtFxjQAGR5+VwAJyUqMYKspSGe8trnS2nQikftXXzupT1l94uU2i1LDgr
C+B0hRVr/EoKEHByvconk6jMZoXeiwdVOR1Kqs6XSC8ae90AxoVzOdx1gshYcKIlcifbYBdIbTfX
ZEisPF1CmtHTKnj0WDGXePhJCt2JSKrnOKZ4OFsvA2S8SbJG2PX6e9uTHKuQN1e+T0Blpt6naQyu
KjWD38BHCzhXA03IhLQKaJiCLUrURhVNtc0c+9ZXJM+AQj52RfAFufNUDmlysJs7KrywRg6z95Sh
md6ZkFpvqnazbctKrir31xD4DUgdft2ynS/6/aTzAmwvaY6vLQg8GVWVjTybyBRQZ0b95hRUxt6f
RbnOTQp6A7P508uleiqSu4G+dvStnRRX4DCX4l1iSZvOwRxU3StJM36zVgYHfqd3d34p5wTY0Giu
LOvmrfPUnduvyU9W881pUGr4ude/N2bBluwnLmxVgfOTnCtUTfdVUxF3PwQQ9N3CvsTvN250wkAQ
WfDCCnQuoZkNhIViaayiLskPoiqqDQ9Q5KY50ZqKEVhXp8ks803PHr724ltAcfeZ9meurADhBZ2k
vxqv3NnJwJdO3tCJXCGxWfQAtTfn4jJq9pPVpNoLMzfki+XOe5zq8W8PU8Aad4c8UHoYLlSVvnaF
PHgFcjTRpPPaCwgWbtjPqaCaxCF3wfrXtiX0Xz1c3BbyVDsv4Bt7SPF+43XNvaimSr8Xaxa/F6vL
N12ObfD/IMT/UXP9fxkUDIT4SabBv0GI/IW/Q4iW+RehjMT80KhlEVh5j/r9e8CIaf1F5Ahte7b7
t5xKi+iRf4KILv/JNBzPJMrvH50V/wARwRdNniqfVgqcyDRnBf8bEJFaIX6zf0P1bIe4IH6KCUhG
m73Db/GvIcHEsQFd00uFLpSwLiySDKeGaqGp5OLd3RU+tjgPsymwSSc1f++UyXWc2uye1L/c28Mz
b1vb9UdLSBiqQBTCS+NgVpg1kBASO0yB+BA8lFq1Xn8kKn7G/NGUT8BbWLGxO919yIe2qDCf5JpE
f42QBTchyhQi6UKq7PoDeoatWy3qV+yTJpsiKLJitw/5UxBXE5YZWssUySho7lmJhUTnA5JSeQZi
Uc+pHhUjyG78fxydx3LcOhREv4hVYCa3M5ycFK2wYUmWTDACzOHr35m39cKWRRK4oft0qT+00zID
y8g+6NuczPb2VhULTeboEM4lxdm0WP7XBiHZ3NhyI/yOklHrnWeTBbWascOWA8sxHZLjA1EXZU6d
jCfMBT8APIKN8quXpJhIvS7GiyWqFqC/UXPi3Um6ZqOOVVLZB+ANMI9aO997YUn+LGuWqBE1m9i6
MPZ53DITRPSwroTEwZj35AfnvpTbgK5+p8YYm19jL4RUS1phPNzZHzPgRBLLuLwgq/SI2NQxkihW
TFYYcGvcc5RoGs6Om/b/uj7Yd7AcnqpkODpeV69lCXulCcxzViMOn5R1tj1zPmZljE+Pv5/AgtHH
Y5IHvzXSpwINA0r1XmHrD8GWvNa583OPM6IebNUW2YmH/BmDbLyEX66x3LB9D2s8xtZ2QLGJKCan
9+EeQkrn3m8X2IhMTW08bc3DZA/5xWCQ6QjWbACbeA3sIjzMtWIq1mb+mkFTiFy3P9i03mj9KB0H
lY6RznMXmgKJJ3WXntLG/AwlUQ3agD8DiQY7KOXHzI5sMaSBpRNbVBaEzacpigVre13s5Vijja7d
e+5KLEfKJSIfOu8rw3twt4fOpnFOCgDt5KnnOd3cxHN0dXseEXzVpneG8HdMqvLNYzjIy8azYH6M
bTVrzNepvQv5XWShpURXWDP9SJz9ANYTCyCbZbMxlz3uFxKjXcQ21ZQiTVd94/JZQAvl83TaP91U
uAFTAgzCRTrWJ1wUzevQd4AMGcbwaWHLxtXIbx85Dhcc6ETkp+wRs97aDUzFZIushOYw2LdVGtwo
5e2/mdFV+J4sclCSvt04otdbR0DZRi89E85uGd3ZFJN9bN3aocCAc71RSBk35V0B1404P3Ps+06V
mUeHi3LV2kN6yWLbeyy6FkEGmb0/Yz5fw7Lb4JHaqdRWUVUYZqQDa4iEmwlc3AWR995SvjoKfUzJ
LgyLVZI9lFrXaMfd+TgCJVrHAxvz0e6nXb70tB99j6tocbvpgZf77LdW/7wkCVkl4AXaDUNyjCft
3abS7UF1AzIJbfrYOcavb+DpqQN0+OSmuMce1idYR0RaxTjuJM3JCrsQ8RRDhhjA//K92j8NQ02H
lubp2mJEemmaHrDOTNIpSkpmnb3ZoMvzFuMxtVo0GEPGSUTLs5bjBM479V49OX8srWSMZAW7MC/j
QzIA8q8CRFRB+AQYckAZRQQF6oMqYg7gb7ENcsBmTPrT1kD5HsThsUa8iEYoMd2r0jFKJclxAdU8
flBg2X1WozwU3EypZ+BrD/9pqtFSw7UY0vzTbUhWXNhqQoz0LsJHp9ui2OTfHdyzwXAKnjdxBQzm
KxcCXN/fBgxkZ4w+3V5OpIEMNTIiGp0IaE19lYFbvKIzCKCuE4MyQZhj3KHvQa6+3tT4hne23Zpn
bBP+TnDfoNPG+bgZyq5n3kfIPX4kZ+NkNr3AAEwxJdpW3Q0YA2k/cQsdgB39WG5yad7KsPyY555I
m+Ul555IGv84aTK48Lua4bBxep8rbL6Tx5l6kDQySZy3XrvqvfbbQyCMwpMfOz3HrIJ7x7oWU/CQ
hOmROMZVPfR8leoxzpC1dxZOZdfEa40IYsQMA2S+6+F7GLdueBsd+cy4By/8/OigQvvLwLSgITAg
ovAfnMLiIfEJChqZz2DQHjmc1niifpia0Hx+D1lwmWmTUPJ1LFSQ9cpHX9riFipln+FJgHkE667W
ttV30TzBkwknhbibSdqLToIfVZLo0wn3FbbKuHPrcOCHBUm7qkYLs5FbD6eBtOVVNhDS1An5jzcs
2IdulluRW+sU06woN3Qb8AI7Z2an003Q6zKNrihv4htgUZJaWn7ydmK0ZyMBmKvuYsnYs0miGJN9
0eXpxcKDS3xGAApPzoyG/LEOnrQKki/Dy80/XoDyZYV5pNs5TZkyl6PDvky2mR9DaujLYgvzvcM9
MXWz/S190KNJm3nfTY6KsmUquEM1Sc1gT+gS285y9wbSBtB7YgwPaLrnfV0V9QvQ1fA6+0Lf2jbj
tJA0PnyGXrXLdVnzzt3/zLOIVWiQoKbILJo+ZHDTBdJ7yDO8aUZLXe65DImC4ShBwn2gmXDglsG+
nRntEjHEBLxBsLZpBaN47KR/lwWFCydTg45J9uWZXUr6OXL0b6FRPCs80eiMu++4SpD2V+BIyiKf
aekW85Cgktn6Kmw2hueV38Mgwwsv1qdyRbziESU1hZQrDnVaoKxp3OBJlr1/JWHdXM/t4u2RJ17j
QH6UsdUdQPN/VG55t1Q3fBC9WDUN25NxzsXLmBEF1eVhse+R0ZB0MKm3slTuGmZyyEOX9cUYBxvY
W7rEh6UfAwK+BKNXzZUGc8vYMtns8I5L8IdVt5wTVTa7cUFWwwT2loVg1pDiC7Kn+tFbOTRF64yB
eQYYYg9quXjzGA3n7l0ACxIfs3M6xOqjQlK/dXQwHWOiSnGitoBAWokpLrPRvfehW2wsO3jMO19u
m7Yk0gQYE5PbECNJUaW73hzLP6Vp4RLpuL2GEYJIOjQxXCNdknNVRKCGKPGaS5swd2SW30ej416M
DuYjOX2vvgAKZrnPtSo/WXY+F7kgjQVbYIdfrE02k/Tih8SMwasE+LEQfeCcwom6kWJ+WZbcffuf
Czyn8y4sVPY3YLUCCauvjm0lhwfVBjdvVmzjchfNb5l239kSj9elNY0RtqxZbFwdVFAFkoeuGfI3
Hx3jq42e/OZplk+kY2L21xigmjRRLwW/xXOYEIuQuqIGwOPnpFTNrIWtkTGRGxJiQdBC1JHb+ZPH
ATSMwNjaC5PWDhItktLyb2KT02HhY3ZDvfXz8dqEpKfebYneiKXEg9vAS+pq/eRPy8HJZ1grycHr
bUk14GxaL1gDZzlaWfCeTtPb6GpMtgLbtEtxNyUsrQabLxMrdzDf5X9Anmaphn1JvkSGK3oG5oXt
tX8ce+w/McARNw2P5izYhxCDPCK02S1L/xRoDyVRwc7c2NTVX9H7USvFKa9mpPS2bD5LI/jsVYzZ
BbTCEKjXISj/BbO1RcbG+pGvlWDHK/gBJrWtcakGWMtBd2T6tJEKo1qlnjMEyCbcRablJkQY6ykZ
k/J3GAsvUpM/Heu+d886ZyeOVi87tZByru2IM6EInIiR3f8WBYqmxKdI8mV7MRIvXTGevvmJ+DBa
7t+pRDbrOBZPi7OOHykt9jBM3wCZY2UxOcUWxKRcyKAuCOpGdExwlDsD9ACIMIFW0/jbBGHUuWyT
KM/m4uJ3gb0fdGo+aIalexawCEAJSerxUhoo7m3I2R8mNoXPznWuzIvSFaJRa4ekKuc9qshZMe3k
qUQn/zXOrO2XPANuJPpfW+I9qib/TrNK+shsevhDsT/e2GfPmzAjkC1cXPvGsOdqB/3jhGwKn1pm
fvlpQSBWX8jfDDIyrlKRfcOiuE7VwPnl8+kMwxupAtVrCJkRCCDIEbkDSnm3ya24FJifgxRY+7me
riznfrzK1FCbmw6zDjepLdC2VjmK9cb1CPZDHjcP4JWEJsKuZhY7qyJg1slyDp5ebB/TSv3GPeuE
ZZ6tS2gnr63VnNLYIc6tb7+zDF0wRiz8nHpGim7mF6vLkq8wI+0XeHqbLWuFVHUdmySFFbNXfgVC
tKjLmnQ7BMsmt9NxQ+lprYe8ALzR+tvRL2GTc+2V+xnWKyjMi+cv4zN21UcvQKvqV/WjcuWzTOQ7
6N2Ld2clEDj4jb6wRmCXbuBZ7o1MHbneCMsRJJRAeXYuOKX1geMoPUkbYl/Qdl4kSuFBsyzOcUvl
FtbVgnccVxwaX/stbiYRlY7yvoio6z5YtUR2B1XINqJsAANFwbpRIKukdv+UgNDXtEGo5ex94UpC
vZpw33D/7AqXjxpSN0GA9wXlmLwONS6NKZgfrSL99pwY/2IZ5Dssy1+DYoGAuCdw869uxDCtJ9vH
nWOJretSRreaowgLE+RxVG8mnv+z8CCW13nxALL3FsfCX1mdvTeNr6E0GJAzkh8db59a4EJLA6uu
V3x100CktZUVh8AZqWaNgvskYeWI7jTfp6Nrv7g+L7DpNsHWswHytUjtsLFhy9KmWHu29bdPm4MN
DO5kCZFdnYUYutDPe/A0fXCCyPkc5rQ1KB7Im/f1ZzDG4T4YAm9PehERXt2dRZyZnK3h8mAb5SuD
SfwSjr6w5R4i/j9HO63/9I5K140xADlhNp2vU5q608LmfcMGKKxQ5zj4XPk8VyFzOsBVoqRYLp1X
Yk0L/EZmS/llGYeuLVo8An51NnxWXk3Lerzzy+6xYwGHbWtZcM0PEktxenfHFyarn6q05EOqkW3W
ZqoQy1JydG41nBXX/G+INYgVnYBaKdL5XLreKwY+vSc9qfyOldm8IJG2NvWSVr9NaUM/cOZq608O
aYhWXK5LG5FoiMA4si075syx862CTPZeo5X80HbZf1l+MAB0cX8zqyeEMig6xkF+vTUy+KoIfxK0
QsD7BynuWztwpv7EraNGqY/insMYF3a+YeOxfOdSG7va8ABosrOOV3Fh6CceDYLmIiQhL06hMMze
NKz7vsbNWg3+M1qgepUh7HrEmGE/dbaPNacxpnLfDXj+534iy9CYG/gbbv9gD7V+oBsPzqoSI/Ij
ZLaTwfC1mPNinQcEC8wZktd6IiK1VyzEDamTTQV8cVv4XnoIUkO8AEVJL3FhAa8z/PySweuaS5RP
QZy1xyxOYEU2Rjm81wOPoZvC+eAIJQ6zcIF91ru0521Jhm7YMsPWfDsjR2s1gXjrKwt6Fooad0A+
xhqLXfBKzCRPabYT345f6x0lTAVQjcWujw34qZfLuy3KSzL29VUUOtjYKufNTO7Dc9WZZJY38bgy
M65/UqJLvBYVUM21mtrieSqmb50bYGkBDD0XLYGcrFNIrgyT+APoJAxB6GJjZNFb33t6rBXSgKVf
qZkZYcsIBguKf50dJtdWnnxYacBeNfVBhNLgXELD75ATGQDpFMutjxjs1D7xuoETSvN7c1K4mRq7
Vyy+Y3cGuM+v50S9KUlORLrU6eIZxcaHAbAR9Taps+5QRvWAdTPx5qOBOTsSrX+PQR1Mh54Kp+hc
BncbaIbZJzds5MiTyf6kMZzpUI9FQu7qnRoXQ1mOTAQx0TQzuegGEew91Rdvdm/KfZWW2G8yczk1
vNynuJPpLU8cdt8ged+CQpCgqoGXtTrmYK4XIlKCVjCSTKp0Y7g6blcaO+8oloG3cJmvrp+79HSV
fFSqLo9iAT7iJCgkJcsSFkxh5vBBdL9MaWJ4cNNyhNxswWs3iAjFMeFltrETsD1uM3BGdPPkpQZb
284hJUxT/KIr9Y8dfhDFPXXCOhtzhN4hjOdmsTIQM/CtGCri4BStcWhMGl/fvvsQPYSMa8tIUHO3
sQbTZNJIIvVnaZJCHXaRcKVdMIJ5Drdx4wGSRWaXAWqqhU+9nYMIrUOyKVlwTs8F6V5nckqsbW/E
yWGxCiB19CEfHui7orOXfVPJ5lSOGGoofQloNa+59IsX7bb0SzplfKJHEtjcgsIT+TzOnNo+WU7M
9Tm14th1M7CRIp1vitAz8nADCylbV0aZlTD8dJo9OpNuJnrJ37rYJCOzHL6E5f8QIfZRyJQKl7Vx
CQQZXZ6x1yGCEn8C4VtLk7lEGwNYyAbQIkVeoGtx5OdkuSicgECmIKmPyaiiwTUJd5qyxXx0JnWn
SS5bzP/BqqrDcGeb7M5as34MU8KRu+4GUuUiFn0bQyph4vFgnhBt4zBqQXVucW7pfuOV/R9eaXpH
6T6Wg9GRnyneacyO4UgRjgiH42bYqSBV/5hhRG1oPFeln1C31slPDKMiDQpvW0kHJBlEuNXIEf5m
ivDYDc6TcNH34Ij+BwAvRJlaVn9wWPu4IomR9BZEo7U9ERmaxdt4zJ+wKt/dO/H4BkYlv3ZWLVjr
FTgkB4wSnik/NOOUUTtPRsA+uDwqAwuawS8yLELsZmrLbGTNgtJCy+eh/5HtyffshrZeD1evM717
dmV5tJtmvQTuGfoOtsWsJwOgn5/nxew2czK/O40LhkJU/8ymxbMh4l2qiUopZgvvyRjsRsbR+zSr
6tOkK2MzaHkEq9VfZqIF92hiOFMgvZzy0P/wvTH+sZhyjgAOcTnVL4lX4JRJUcScUK6Rawv9u7hb
Vdvc5y6ZU2if7rxW1L/guweW7g3WxJJ6OpXgywy3ms9tL/KG4S3ZxrTBBvtov0tvIl04cprZtFsS
P4TattjXAB/4OfEiQ95jzZj1IMtvPCTkeqgyUyCLQHpa69lOAo9/fPHvA2mUEhjw0gVIu2vQFYwx
UbBLXegfrwudq8oSIz/GQQb9DeFq8GEOKDEg85rqL2b2MIhqq0m/u6yajlabjOvBMFFuTz2xQJp4
pz941tngLtNnl4AZ4115E/iw7gqDTB4Dw2bbuqyokxAGiJZZm3Ccs6A1ea588radyRY7VMKCb7UL
r0nSls9jlcvTUqasQQ08PBtDxiIaYqKObcNhe1ORTLrtsbXCt6TNC0QiT0KDWMNM4h3IxYpcmSFN
BvP22OPzcH3nU0vSWuOA4AQRovEEej77Px3Y1dWE4LUT82+fZuVbz0j55rf49gyDYtzuK3+r8Uyt
vBm0TjjDa4sXRJTLXZIaSh2sZ3i4OyzDn9iNHjtzyA6LRhiWzGPyhH8VvBuNDV5/BpzVkr/GcUYx
ojt/G7Mls6jAOF3HDFFPu8nJp25ypzgOOZ2eiUqjr7MhCk1IvGYM+22y2HMUJRPurIuDyM3qJ7P2
mLnJR3MS4V+SLydUvgaApIX7jwBed1jNC9B+r+KTs8ZugbtZxf1j2c8PpZtxbNj3YiX3rnPXjBtH
jXzFoypGajlrZ6eLPLRJ9kp/88pLaq0bLNzKFh8Sugi8uZc+WA5NFT5WcrT/MfSqeWQu9ClR8wXJ
Ki82PSosuYrd5iWYJ7jfQvwQecTIaAD0uBrtbK+clP9VjLFu8vUVu/avs3AbA8mxbw0rHsdDlzri
K2N+v2CmXZE+sO4JZ/pk6o6Ye0JuGcM5jxTVyKq1jCry+rtMPzfdfQ/ZRnktgmQHCxrMuKfG6A5x
G7MrCmmaOe5Bugz4DPUkyaVf/GxnjEsKxEUF3kNXjoQEx2W/9YYEPrNOYExOTY6w2PfeQ0N5nDEC
JRzyES7x0ngXzQwIyOI6n1cmWLOnvO6Ld9ZuVbRQ0NIiV8ic0n+LRgteGH+hC7kbO6jSD+h+eLni
fqdV9RPwdnOto3Q0VksNANZK2Z7klar3saKP7pY63NH6v4Qm03+nofRRafDD9VcgvsLRaC5g+uLq
ktnuDLmqwrMv2ubZwUN5uT/Bzgdy4za2g7eteCKs4p6jtTgQqRhLjkWMHdcoiB8AmwcBermVma52
um3byB/g8AA+PLQe+WWqzP9iOnj1puo4ymVVGPk+sV2mLU3VnOuy+ROwGEIijFsZMX29tcOYtWxt
PPgOXna+Bae8WVM50GWne6CT8woM4AyjPBg/Kcgfu3QorimhDn98cZcA2VkcEVqlnirskdQiZG4y
Oc82eDblmU2jfKpnYmpNNlSPCKuBvXTKhyga3uX94baaEnNdpMJg2LPo4qWlToxKaMzRVIbGIejC
7BkQe7vlteu7O72OiHekptsSCWXEsWcjx/Kg/3p1F1HX/uWytBC0jVzvDbvMO7crg3qArrtOn+3A
8E526W4Nr8nPWgL5GrWknC3aP8lyH75BscRa8muZ3cGEl7qdy1S/NjK4QNwkHFpRvqDot7Avqxga
r2t99Z5nb5opAHedmFcrEepv5fYYa9AWrfGiYdvwaQU7LdSBd7G6Bl7qngi3ayItiIkqk6eYH/yY
tOF6zu8rrBY4SiRYHdNdVs4pJFWKOxrstM7eOjhU7LJ8ri+7u6jJcI61V497DfrAmLrqha4QzNRo
vRgAr1faVQ+V2YIDxN2+SsLWBWmPaqmfWVZJeBZOA8HMtmNGuyWBwRmVLDdM/H/s9F+vR1SzqsgP
fPQU7C5tVGLXMPLNPePH6LEGVPxtLDYz2E5ZHV6sqqn/h0M5rIjru06UNS6c4T9d3/92I8JNVdGi
twUdgVLvQTLN3PoMYq3Cbh/kMq2nRh5DMsu7Nt6gZZdRycR4rWrrpZbluuqyU117JNCbhPA9Jkvm
Xbnz1WaxsEhkAtZ6PgKrMNNVanKcxs1dEVUmAHf6OPI93rK8Yx3RIBMbDLtFcFPQmvWP4eDlx7RV
53SA6lh76SUFmsBStMyhgeJW345jyR7Yd14HdiX7ZDSyW1xXRgRVg8mtkTcMRSs7OHYTI+WQ7mhK
54+SjUXCB3rgN4R4FIyeD7iRnsRep1YZQpBi8+ewo9mPbezsTJn1P3MGDKmdku4pDxdNyYp7kJDz
iU+YqNqNWyko6KOZTei9/E+XeeDJxHnFRMPbtvifJ14Z5to2IFqKj0A1znOgZMbyetJ7p1MesPXq
DqHss2udmh0FUpuvAblk63KGfS1qRr+kCiZ7XZoPNeaXUz9zXUn49FGIfYaHSLgfKRxOh7w9d/bo
RT/G+0mXxwB4Pb9nX+GxbiwrEnUdhXnCN63kFPvN0VwqY1dJ5pN58NHi3OSnklyseKaAufTAfzlk
IS/alxHjCIS6fSKbnxbnewuqopvqXdYVT74HJGY4MV9bS2t+sWs+8ZRtr+lhdNfvJg/oHgkXZsWF
EEOY0eZ7oRknB/WzAdQLHwPvp9HSnjH87byFwXu2HS2Gq7W167Cee4N57aaARMMBTowVjuRpNMcR
NAyOLKCm2jrkrcc8bdiIeYhKTEwZ31FV5xsNlmIaxf3zZxdcyE3V5WQRlzaDBK6xVnNIL+gN69I6
aJjjqWF++xl2C76ULGA3mOBLIH8Os4i7qTHtgAwG8tjhEhuhA4QDJiL7QDfAdME4SmJzWT+XjPbZ
D8bFzqTOPCzKMW8WhgzemRKslfIn8nDQm2+wbIs1c9IH0uqCXZ4X01V24AVH3e8zl+UQUyV+h0K8
LqOxk2qqHtBfk5HdBxxXTiBvFqCsSIcoiZHezJHV9VATMC3tc6aKF3O0Pn0/RReizPzAt+HkZyIE
6wek+M66gzVH7HVP4a+4zNChfk+ea+w4Gm8LAYWRwU6Ua9t5BTnI4ZXK4p3bAo1ApZY1jUy4kw1h
Ay0rQZT4BSw4vUR+K36DyplvqY+sLp3ant4xnSMHdDATa997W8qeD7hgrcconYSUHS6AVYPTLjPs
D5sOBVL/LrSAWdNeVAHzB3vUUV+DPGXuvM45FjeuMvexX0eOh/7SDNIf2pZNUyty0uZwn6TtERZH
vQnyacHA0wPyaWPyDzyb7CSbsdh7OJsHO8WEMoxRpvq7hVmHUTHQOTb5gwKAhLDhd67DrQQlPA6e
5KhNF+Le7ItPCEWAq7psW/mMCAW/ExY2whDS4eJ5ztYVDPahHvqmYT62NHU0N8FTDsLRcEDOFBND
2Rg/AQwVOG2w5+h4wgeehHHT9AkfttnSZ3dxE+x6rNan1GlT6zoy7rkvYdjJ95GP4Ev/s+nq2CCS
abofBtGujXl2DnmG296VDP6nEBow+99XFuGnNmGHb5lca5l9B5kVQXJGNf0cjgSe9rGLVBoR/ZrZ
DK1ZnBoUMQAE7eKU0OCrjNzTzHvwiD/w0/ppMdI/QDl3U5vsgsZ7SB3/yUrLexCkNGAAY+hPzPA5
sWq2Vd3gbcwM3ktKFvmpcmpkToLnhURZin/kh6FWNg2/eTMV0EtBWGW4du0ge0WgigFxkDLJtuyh
+/BaBgy9l9pGLisQiCX+oyLcNIaWU+qeeYzJrYfsPIEWTxwJ9nwPYLN0BTNov1bSWeFtBY028EVG
i1Uv3kt4p8MrCWGrGRLxOmGlzyLafDdEIprxObsqDp7cAltWJTxUxd2iHpGjJ0cKSZRnoX0fYQnO
pQFl8K8Exg52KFjNzRKprrAwpuckm9ROufHvc02AlmRLzBREhjNc3dYv1q0wb75CQ44IR6O+Bk8b
xned/f2ItZHqO1Zy8GXSXCSh3MDKIJBNwCSQxklAi90b6jE6ArtfDqopk8e54GoOWDpkoBDRdv0K
AKjLaKXQGIN5YxPwR56NDTcrHIDzeRku2FYLvPYuOnz5IDiGpg4yMy8c/v7mqAt1FRN0kVy93sef
29Y31cEJcFnYI7AqYbMcCCE5wYNIw9d5mhpY7sa1yS0OBY8JA1hf7AVN84TKjG3mspmYtq9UkWyd
ZLkFebJevPtmmMDSSJn2k2nMWJTgGbiieCGVS++Eq0CtxgtLYlJDfPhuGBeIvV/RsTfc4czLcEMb
V912cmfIsDdAdOCCkGr+Lo0JiK6PXYLo8GRtSwZrWVefB596taoX0htaJIijP6sn6knv5Pei5/ap
jDNQKndXWP9/UuQNaae2oNNnyboPp+eKTHD29wyag2na+LGo1xjB0PVZDOq1kbACH5yQT2pE8GT2
Yu3bKUAdCM7bOZ2O1CX1SWtl7JpcdUDzS/ywdlF+JHic1z6g7HOVUvHVenzHEjHuM0cQ6BO3pAEn
ACj7pVl2LOuCa9rWvwO7BNx4ybiB+5M+GENrrVzOZzCmYtOG8d+y6qnpZAIlr233xhCO23K4V64O
VRnzmfgcivGTvWu7R9LJ9ekbdmTYQ4hFRySkbniM5pcxeegZxxKoYLpR3rNuiZUjrmjpEF1benpp
qVqO/FuvqZ0iv5Yz1Mc5QEPNECkGtuo0GzfjfICbKbaeP+QvVPrTemZyjFHNDh8amTaPtUIJP4MB
4aniPEsaMZ5cYS0XeDLJsvaASmzCIHYPjqcpjcIeZpnZ4/ska+jRLlzrRDs0XjQiTWJ0kbfAMJ79
Lgo8vHUMvubHss27Hzw9mvY5i4MXd7AeKCNRhVcdjmEKxo4dKbwW3FCzbCAr5ujaighymYgMdsJs
K1iBRgY/PfAkBPEzxK1/Sluy/tQxTLB1gSb4nzXULocaSq6VDGckfNp1EPJKOZmn1m4V9ZFuL00n
h3TbzXfRB2aVJMCqYCcPuaWWR21VTGVIWKQYUyBSJGnDUt+pijDGKDdSCpl0KQWJPJmHdLWpN9rW
/pbvuYmIWv6rXYxR7gKwpyl9JBtOStWGQ7/dw/qDOhk8WBVGc59+Je2X8LH3zDZC9ypOTsN6bOOk
FUSe3BnNkG4SOYjBeC8K8+kU29aLVmFxTxNMCVzLz6MT6kdzIH4NlOiXqp0bCFgCj0FQrUsidY8Y
AYw9QCa+V0W4kJUwNZMOf7PHDBGQjXkhFgQotMLfG5gPdkbszKDUxq78WxUwefeHd0lNC0R3Y8PY
brvhJHg6aVZ/qTB5yxo22FK2EYOAc+yFh6kvNsJirEdtuAFH53UrczDybc/tCGzHs5NjncBExdSQ
0uTMxmmBDxNlnXR2VEEBnOnRPiWZy7+JgPe+Mho+rXbeaiVIR19Gf2tKLInEiBUbLGjiSMiO+1SD
a6U2l7H51foZ9IZBx8OfJTP8u8kh++ryjP5ohkwTNXZMjINNAlBHcStRjDTx2Sx0904B9ohJi7AY
ZCBQI5N22JG2hiOoVBk3W5/9emWKt9LTT8p2iClw55u0xK9yQdpo44AT6CwyRfzPdK31sG4JbE0b
52yo5jmu3G8iQbiiSdWmBglt0luC2NhOmaFfPYvV8AoJ9zXPUpxgNV4Q3EHABkp3gz+RSxuNvWdF
fTAVwVfR+OwFbKy062apoBMaTfkxdVR2MkmhETXk7NHkFQd7rNyNZQE4U5V568emHyGjSvfsjUye
VzT3yYeE17pyCuX9yUHZrPKpKg4yL2G7pcT7xdyJ/tjdSims1zIvKOxlitanhnJDlhY45sGMt7Zh
WB9MWZ8Eq6CjX/B50CAYP2XvGgifUxW+lprXJFdzebR0kO0ntwrXcWkv7zIl+7lkZfyLgEJdnHLO
XlLUsmwlDONQWTW/D21+Da71V4dUvwFUwhsU9o++6J0L7cr8Jiwr3qOgbh5ntD+7FhHLt0ePcOh1
Xd+E0M4D4nrrZBGrcm755d44lVldNAUUgpwnmTfVePCzPP8GtIMgGGFGOJlQznuGfPbc9OfKWuS1
NOZyk5RNNHtJtmkaMwR3HIq3bPK/Mzl0p2Fk3OwViLpB55vXzJ1DIO3OY9kl+bjP8at+JlU7RX6q
5DPf65olKd6i1BMHxNHnvBz/kYJ0WLqkO81Q9RGVDBlEgF6DLXKd6XesEIClxXzPWp+3Ku6byO3n
H8MfOtz1Wj2Gvf6PujNZkhtX0vW79PqyjSMALnqTMWREZkqpoTRuaCWVivM88+n7o07fPhkM3qBl
7e5GVnZUpxAAAYfD/R9A9MdNyI1lJO9lN1Ja1BXaqzmsXp5po/gY5fyHUTDEAknPMXKTMVyx2vne
2HGMpxnq7nWj2r8kAQ5fNfDHPKU5XtT4KVLVk1Hch9I03xaoURwMK/qR+xp9hN5GQDaof9UQUhtE
1OAg5VorP/ICMxEd9yEqQtKmp158jzo6jL0WcmwUZiJFOn7KNWsC6xg6O9dxzqam8rfUg+xHamyE
4/nsj9H0DSMehPKxSK8BLGYfEXbgKqgTMZ7qXnwPWtd9Sucuhxqy7FOaCBuDSDgDU8dHzWKQJ1L6
xO+w+5ULa8RZNv1M5ZQa8JTp5tFqZpObFi3Je8trwn1madOxr3VA92mQyFOTO5RfBqvOEHHo0pPV
dQ79dNj1vZzkN94eNIwbcTas9rEpkUWiYWq3J6E73qOB3uW9bDQMc3jIUv0wvPOY2tGunSmcpRsh
iy3VW5ygFfUJbK/iWV0hU8hK6JR1nDjGICAK1DtvagxQJlK750RMdKAm7w8TSZCfmXIhL+POfiJd
SE7ThIdjL8Fc6yRcfwIBBAhpUuqVFNXJ+4wRw+xAOziIRKAQY3zpMEhABd0FzNtTZSRuY/RHzYTE
SFT6x5Te/c7XfHdXC1F/SGr3wbUw20UP600ug5/hhGYUvcjoiV6ouzOQwztEgCUQnMt471hoN5xQ
c4O2Dipi1w3xTyfpP2NR+QOmdQxKrmzPteMOp0ZDJHCYHOOY1wgpGmr8PATaMwBs6tGogrWhiXZh
rn/rXCRqPHKDXajP2OHSPYsse5sl9kfXhUzWyxoxoTitdx0cIErrzidBEnGfZZ5+6Mr8g8k1/b6v
4/o+xWvvYAQ4JliawHtUgYRC8j3pP5lZ8R6wgYMPpouAhT43YEeqsTqE4FmS8y0dhENf4iBU/t4c
WeZ8sABtIHQ3Toc8IFMzTSpQ2I7RHm+Umu0i6n6vI1io6TxfQwiEbmuhS2/ozRkIZ3gi1ybsiEl9
hoiFvVZRUs7LtfJU4v+0c0WMAYqHKFigac7JqSLnKWjYk8qHXQDgtvktRm9lP4HPyFMY2998bE13
XR6/0bVQf9u2mrELSttjXTDkSrl7jq4OwyJ3yGhAhfAsb1riDQjcwSrjvT/Bqmo73riIqkCZNIp3
vVlaz7UCaG/5eFTsNPjyn0GN96eqK4YnUq+Khpr2c+qCuTZkWDiSoDxRl+Q6Y5RSV5pzLT+FfDlZ
/ROOEuO/pJNeJRP2XPzKPjbVr1/Nmz+L/w/8vyXqTv9via8jmiR/Zn+95OfN/4f/4eeh16UEfQdo
dsZvoa//5efp/+k4pkU7y0C8DuIezL3/4edJ/T/JzBHwsk0DfTBpQKr7v/w8F76f47pKoTplQaoz
XsPPEwtyHnY81PyE7SqJFDRMwUtynmVFRD28LMGkIep6hxaJeNOQw32KW2Gdopx6xYuVWRH5mtl+
OUTaPDv/9V//IXUAEEI5pmvYUAtNUMaXA2LkgBNbE4YHXSr7R9umlCwTvOr2fWrIZudo+FlPE0pC
+HQk8Zt/MLgQwmGtDWFZLPhLKqIOizZCWzM4lLYWPmZaDMLYLa29DWR8X4Ez2jUgih4EoPZ/EVtx
vQfUvzJtA1W263kraaKjPLvAOwu5MKvuNPhAqKwXs7csyi/IaOPoex/lyKWg/inxyxvsjAJVGdyP
KZHCx4PwDF6HliSBu9z6QVdia/OHcHVpkPUrm192uRaaUemxAXYMZgvGYAlk7YcpcpoT+xKZ26nM
/06pPs7gwZZXBAo8R1z1kFLUhfF0+6sY87Iv9oTEf95UuskeNI3FJpw8A6+EPA8PDX3pN1GWCaxg
g/nWgJ9IuVgL0ndaX6vgqNll/s3l0vi7sUKfYnfFQ/BOIlT5JAJwBTzIY4AiG79vKfXGnoVhZaPr
yKXGsZv//uefH8LMr//rP4z/M7iUIkcxRodS9eEHG4rRDCAcd6ICwQvKqL5P6rF6REEiO9YldMDS
z+sNwTlj5XsBhUM53bZJvYgYlz9CoZUfeGAwDgHtsecyLOy9NVW0PVtAViihSlyAfBc/O58uYhzE
0AkHkXXQyhK1cYadle+FLD+UWktn59gz4/fFeqBa2M5Ou/EhqyPzL0z6Yh5LUHAav/Lub6/9dXxC
2fTfQzmLWRde4MGX5G1n6mUNUEFq7QMCmt53Bw2Ld21iyOPtAVfmNq8u8VpI3trGgq3MK8NqzLjB
F6CZIZZ50t4DrM2PqgJYe3uo+cgvtj2nxbQoV6JMATn6chlh1JiaDlb2UPaUkprYKoh8JAogcqE0
KudPGdtyY0xjdX4wEWx3jkOGtVjQSBu1cPCHCBxYkh7bNB7fRbQ0D2miNd9tHo/wTYcMJrDuAr9r
sHrMOuAPfazLd7w9zXujiQTutzBoPkHxoyd0e1Gufx9RQM4XomNYri4Wi0KwSkoQqwg35o15n5UF
JiEwUe8t0qKNoa73FjKTBtHP4jYwdbEIOznRrq8QHjxYAWB0rQhDrO2l/odfJt1+4kHy/Pqp2Vge
WrormaMzT/3FsUmHHJ8WSvGU0JrgmJVi9onT8dYu4EO9figHvSnmxm1LCnE5VBsjV4faa3JQYPLp
5cCAsqIgOQ49jga3h/odnS+3sdK5QSxFqmIZCAdcjhXbtQz1gC6jGbsknKmtjQ85gGI8phJPgQ4t
wKSp1rfeGnk1PpHL8oCoXB7CKfisc9ja7rsSEtjXpEaqOSdhFQdw29bD7d95fdo4bGipCqD3pklI
ufyZsjcNdAS9GHliI0dGRpDYtwj7Ed+Aa4hGP6Jy3G8sztpuFjqLY7nOLG+6iJQT/FsjzxCjpo1P
XYNw2VETH2XwNrYs7cftGW4MphZHu1TmZOh6Gx/wPrEf8YV6j/OGOGmo7G2cnNWRqBazsQzeku5i
eykqrobHHwcfCZh9gvrAQevwALHLstgYaiVgzUHy32MtlhAWGEx7RQU/9hAoh3APn8Xyw5Ph67OG
fwQ3vQRMuBtVq30pHI9KGeyxtL2TCA096PBf3mtD5u2RgCqenB7M1O1VX4siwja5pYRSDnzSy33V
yVAh5JhDNyazBQ04gHlslPjYBm6OyQ31r9vjrWRLLIgjHEtyuhXaDZcD5sAYxZSheTk5pfzR6K7+
a+zmLjMiZFSO+trtvza4hb7DH0m9V43dDufACCkcJG48UYk0PdhZ3ST0OxHaTr1xw6yth0swmM8N
oCd7sTd6H00OFUCnctqmB2Lbaxrdw1L7TJCNHzM4i+fbC7JysMlhpTAJqTCllkl920PC6AFWH4A6
8YCFGWHeh3PprJH8U4PGdoWLIQDE28PO+24R9nj4W6Zhz4LFhlrsS7jiBr4LDaxxNt2d0kbvUAK+
POqVmgWFQhgLppGgHO/P/oLS2NgGK0eQ4XlI/A5ptlwsM7zoMq3THIq1Ah0lXLxWKM1i/mIBRrs9
07WhTJs9ZxkkKdwolxsOkAGaUE3PlSzxA6mR83yMGiDaadE3/sZxX/uYlj1rAFumrRwUrC/uSNl6
8CIEmFAXotkd0vcKzVasSJDWMPZGiCYU+Gfn9RN0ePtK20FZmxt4MWhn1ZMH69E/BFUbfKg9FDRx
4Bkf21ivjrfXcv4si10jDIe1dKWtQEEsokWsHB84CvHSayPrPBjokcHsaUEjg/JIeOLsw6FJz1MQ
//36gZ15QPIdXAOd6+3ae8RzDXKNP3xNDMAfWWAGKCcEDkz41jxESsWfEorMW++nlYhAhqBLB8kJ
kNv6YnkT264grMFr0mw3eE5K/2+4POLYjpR9wf31h9szXRuO0ShrEA3I4xdLjF1Q2Ze9AVeZf+u9
b4zyCwJmxecyyJIPZWuOP/7BeAi169gscQ0snygltXjL1HptXwxN/YQBO1ZCuBIgLD2h75M2Gw/B
6x3k8h2VpTPY/D3n6b/IIiPp+F3QdsFhonEwP32bhyauk8OU0K3XgupdHOgfs4CG5e1pmtcBj4Gx
TpEu4vKmq1uXA4egDofWxTsTg0VEVUSSts9NKwvMeptG0AeLBvd9blHgP+CfpFCVUSCDUXxF7Oix
kGKgj0MCuKsRuYUfOfhYLQRoRKKqDAAblLf7WSLR8RzkKdp/wLcQ1cgRuAaNWWa6A4zX0d+NvQtQ
2zYSUI6hb+nfjcKLFIrZozoYhevbG/FoJf1AaF/oFoHWMaXlLpa7slsHUBMWn2UDNSUphuJgIMWy
TwbQFLEyqNVOTQeRWgffMkYW/xs9Fy3HtM5MSgNuSorvvGYIkBxatRG4VooC/DZ2umNyARE3F7/O
BEAb9m4QUrsHLNE4k4nPHBCL2ATXDoYIvSxaa3dofNo7s+/bewiKVJJj4W5U1q7vCFdQ0qOeJGBn
mctnZWoZUPJD0ADC6OXOH9JsRxfbP6ddYW/cfGufhFczVVGmbDmUZS43Yu02CSQKwz/UY0cT0wBx
8NDR6ochFjrGnQvd+pNTQ3a4K0u/+6lpgdXc9UOv9oLS/QOgbACsIAWOnXTkMfJBI27smutbjEIv
VVVpC9vhMbs4Kh2g8QAMW3DAA9PcARSO9x14jqcCSYYDBDgQv2m1lRGsDjqvCsmypJC2GNSn6K+j
Uusf2mG2QEW/FjFr3YXdTis6/oo+KJVV7K42vvwcvS9vtLmo/e9hF9FdaHoPpTUm1EV9hBuxhexN
lY3H29FnbXKWbZDhGdybPNUuv7lvmzlgD4IPgBBxdqa42rVxj2MMLLZdFdFMHwbs4G4PaswvpuXc
LJfWmpQ8QGj0Xo5KZxmfg9zGvTl18/fm6CM5FuEfDz50+uB2Ia/HOcGPQQ7QQQdsSz1Dbm33+btd
/wjK9JakVWDpix+R0DyuIK/jWZwa5XfbHvyT9BGrFUnTvOfTdl9k1QcPaPumZwjp6TlPnPypj7HW
S3Kox73v6b9uL8zKVcDNo9tg9VDsdJZXrCF4a1aSqhHZeHFAkTd71FzkWMNBybsiKoBxRWl6j5a0
OrQUZve3h18pprvCRp2QkMdNSPX68ru0s62D5jE+tIj62PHCPiLbj4BJhW3ApJnDI9jCASVtI4l+
1Ao1KhQjZIVFIPydXCusjTt5LfrZ3Iz8IMOwqalf/h46e2VXVhUK2Fh4nYyu7Y8AVT4rH+rr7amv
rrwraNlQm0RofbEZeOal1qgPnAPE6GYxCPubMgIAma6o6zu62AB8WtQWDNRa3nrdYH67Pf5K9kGz
yFWz+4ljmL8tXF5kH7iJg1lPyD4Sm9IflsS/rCxr/xiqvj3JIojOpgjpbleV/+ftgdfCjGPqdE8k
auG8ey6XGNT9IPuJJQZe3dMpdpNHCS9oY2fNy7c8a7TkFKGbZp0yzctRRE7DShkIAUFs1g+hnoHK
qsGPYbzm/wGwLX28Pau1sObMJ4lSumFwlV+Op6HWA7GM8abQHB+cqdJhz3ol+glF6WqfSG3AlaZR
Um1so7UNK1hFC4gDgOblagIUzAUPnuigEFChXT3qz6IP/0an6x+kq4LLwVY8HZnkb3XQFxsm0KSn
fPL9A2oS/V5h0kmCOmKz29EH+gLJX+5MZN3e12m1eVhWZzlnyxRCLeUsr+EQXkss0Y08qChL97AO
gNXmVYAbA6TW2x9ybeMgkfS/Qy1uwSxLoKe1KXx8hUaaEuASOgtkMCii5lgbUmxs1LWNM9tDuZgQ
SbrLi+NAhUVD9rvE8jMh/a3QT3+DBoC1w8Kj2YUxKl/piD3b7UmurSdDzZGHxxx1zcvdWsZcdNWA
6EBelyOS3grfoVwifYdhzOH2UGvHnXBKLLVs6InOYj3jNopdsiVagtTXjqZPTxIWbbQxyu9uzvK8
SzUXhSVBjSLA5YxizG4bmyU84FNSPYxm5R3pWdM608KyOM3kgA7/zG8AgBCtsnPj6JZF83dTTtA5
6rI8kfuh4t0V1iHWDDpTpoe5vZX2B2Qzio3Qu/bJ6QDSqEe5lwL2Ir+TUxrHDXZ8h0lhfq6VmbPH
SBeanw72pCtyVHpSYX28/R3WUiCQASYWZcowOEeLojJ8XNhxFabPqelmT6bZfrGacPo8esh44LwD
nqhF2LQyAkivEz4Twuw32sMr86ZJDVzAtkA80AK9/EYaJC6/ych/zDBrEQ+Fy2Kj2n5yYXrvDVuG
9zqOihuLvfayokKDrjJNX1MY5vyrXsSt2sodWF48MlqnaL7ons9bqpOB3FF7bWhJdfFxMuwUmG7T
vdWMDMWgqQyjY0iT1np9tOa3OK5FSZVYtnzwoCKJGKNvg5QTvn60URd9lp2PFZg1dhs9qnnDLw4E
jSmb+jKUcR1c+OW02yR1a81CxIy6tl4eMCUIvlmpwC63pLlyn/lB/EsLEqTMgyzErMwxx3Z3e8ut
fW8KgHw5cjvbtpehzS58MEt5cKDhZD9mbW6de9GGZ6Bwf5eaYyHt07XH22OuhG9qYsybB75pXqEz
jIFncRTE9GkMTNqsCOayFrYY7eoCYcMiDj7fHm8ljXK59nWFoMvczl+e5cH2iszJGA/owsHPQ8zi
GgOF1X39sy3s4Sme9K1280r05rLgBFEUI3t2FzvadeB/DBmNFG7jcVfCj75PED87WoMTv789vavl
5KGCILlDX9sBcLocCjmsfOL1DiL7N2Rw0LGozQmXmY3agQZDZOM2vD6t7FVuJoPM0LUthrzctigs
m0hbx9o+sNv6TA3COXiai4BXocflxzA2xnMzM2Z80RnHuM3yP5AnSQ9lmiYbB2hl6rSvTZ370TZp
NS6iVd2jjKo3VKewDit2tg78r0yOPa0qWEnH28t8dUnOs0bU1uU2pgSkFiclKglbvs5Yqe4hUmyI
dBSITRSQif/JQAA95oEstSwzweKtwISila6IO2fP6Fwg8ca4cfCNq5PPg4YNytZ0gWBQYrz8irlu
IDxGjxZ0d1XcI7NWoAJgm09B58Mnq+nYarFoz242+p8BijXPdjDY31LIP0coAeZR4oR3Z3sBNAk3
rdVdjETzrw5fko3tfXV6599JDkTbm86PuYxQrj8A6y1Cbe+FKBqYmhX8qBEvwO8do8Vd4VTVtxwj
joOqUm1jja4O8Ty0pdNpJEDzHlpsdCeFqQn2mHamjOSpGlzxaWgM+9xqcf3Hqz86+EKSMNOl60OJ
5/JrDJMbi97W5s7p6D+0Cfr3aAKEn18/Ct2r3707zAqWIBgkS3M7syK2lmfm6PmX7WNbFFt9+JWT
QlOJhotpkeqZ7iLPAwEdTZocvb3WluI08v6BuO4k51fPBbof9Ske6LD9lmWJ0MXjTkmkRl2/UacM
N/aj6rJq46mxsgV4TfEUdnmIM53FFa3h7Ey1qpl7VCFuOUFjHTsY5fuqAMR/e0JXQ1H4Bqw4dzUc
0AtqMZQopEop/zjItGFZPdhW+CUOJhTuotT/eXuoqzMlKCdxnnTqpRYtssVQvV3odeL3DFWh8l4Z
wL6r2MEkmZCPcG8dPI+e80faN+bG3bEyRwdfCkl2OyNY7MW1WDUtaC8wkPs+VuFzgiLV3i5adYgm
U23sj5WhBDmVw0Ofk0Uqf3miCl/3lV8bME/0AWBM0+UEOB7Djy3WeOPh1QtKP49GHzg95RA1LgcD
Jahq0cNbhG0CjJPZqUcwjCMSdzYXY4sX0xfHj/H5bATOebcHX5spFSJdkRTSKVqmkbFn4YhoxN6+
atT30KM8mfqY0SoPUMrtkVb2DcUgzhyhyhBX2eJUu+g+dLB5okiD2lcjdbGnHhd8sNsJjjGdAoVY
SZB+IXJ2X2+PvTZLHuGAPqj78T6Z//7FGyF0Oi1CpAPCPOaad2kl5cHqqKdYRrCF27sKYELnlW+i
Ke6SWgC6uRzKA2VqZQkKNHXvGudBn7qHVhP1t9sTukpe5mYSGFOLooJtOWIxCu7rfp8C7kDAPs0e
BLDu3TBa2VuQWebJH2rx2tuM8UjzgQzP1E9zicBzQBBUFLeRqQlRpYUdHR3ojmsnN0c99vVTA2MP
Go6u8DUiLu4Rite1FrcjysoPTR6lp4jmLFJVJlk6akEN/I7bQ/7Gsl88ppieS37AZ+MK5Z8vP1qb
UQ+bwYB72VABuuvGPEX8aEyMQz763YfUED2E4GSc9mNpqQrJak09aC6Ej9jCKccVSHlB7Ag/3f5d
K9uWn+UCVeIZQFtzEYY6rYJwG6WKiz3Ivutc8d3e97vxflTDtIGOWhmLnv+87pSNTca8XAIntz2E
KH2X3hzk5zq35H62p7oLrNQ83p7WSiT4jfCDHQF61IQXcXEaK0QH/HTWPEPHNj1ChkFVAggOJhV6
Fu8Cq+o+q3Z6X+OI8+v2yKuT5FuCrQDvRKy9HLlFC7NQI5OcIihgZeeVpwJwL7rTXbm1p+YFW+wp
pZOB8+l4IqvlLOMIf3TTFxzRFDBladfGubLT/h6DIeMsVIm/mNV596UN6NKU0Xj0XTt7/T2G2xSR
iPcNtd0lkBU1yoD2pqH24wjMqZt6+yHJDCT1ss7+entp1z4qcBlKc7zsBMjsy6X1e7dvRkxs8XeS
2nMXjvBX6TMfPRya93oUObxmYZ3ZMERfjUSmwIkOnangqnBMltQYem4Ay9xK7X3HRu2n6o++iqx7
eirTRoVrbf+Qy1NYBRgETHQO/i/ukdJ2y9FvG0XigQD0JGgpwr3/IXpMKG4v53WAp99vzAVcwi2A
xUVSgCRaOdATU/soBTCYh/jnOX2FIBn9gKdm7LYy4uuZMZ4twcbwGnYpk17OrBV5PGKjgfVqX/+q
PJWcMEZ+Hkp7uL89sbWBKKUIm1WkiPMbvPJiCfMyk05TOFj+gXw56T4xFb0GHZvyrYtkdSTeXr8P
u07F/3JK2ehaQ58gLCoSA3nQ0HFOfpkOyAFV2j+YFHcWj3xJugg18nIo6HzRSPIm9kGXjGfaCzFw
xi4lY3O3im5rsyIhnS8E7mPKNpdDwcCaS6GF2Fuzd1lc28Fu0DTE3nDwObz6U0Ee4DVmkgzT+Vrs
iUIrqTRPGCE4ZVRp+Ct5xglxh/y5HZ3+x+2xVvb7XGajdz9PCwja5bRa3XNqCEFiX3TyK1DZ4bnz
jRaDLsSxyNGd0+3hrrM00KBg+5jX3KV0FnsDJXW/zIwe3qhEKi7SO8wPZBK+tsRE4OdT/QuJxcla
TMpNbQuxX9TVPBwXdkiWzOiSqj57s0gb8D/aF7endVWXWQy4mJZtZzXfcfbTxNr1zkA/50CRo7zT
msl+G/ZWeKhdRN5vDzonR5cXHWGX6wUqjj6f6EXmMOGZPCB7KvZtloo3rjtgDG6PyQk5mxDXpiLD
dwyxUChHNo6XyPndHn5t50DNpO5BKoEG5CIm8wxsyyi0BQKGk7frDSRQp7BEN0hLijMYX2MDRjN/
tKvpKng5FA54BYtlZM47Tp41cgD1yvkWeY0m7rSydx5QGkG19/bkVgdzoX4KeBBQuBY7CCc5PbZq
JoekBG0cnF8RaMrHk+4Z0Ws73OwdzgQiGGB6Z0rr5QnMZNunwYQCba+HDSwjCEUkDPVeT1T1gQs8
eoeJ3T+45maazXzxcO9QIL0ctPHR/UFPS+zLsY5PtIcafGj8mj8qnJcbdIxev54AvUAK0qmkAL3Y
q7YiNpshk0QeHLMSIUtQjjb2lHoebLx3r0vd84LOBClKvlRnljEms8qkr0I2irA1d0Bvq0UWveom
78Gmo/9WylL7NEA9P+ggNE6DUTWzL5x9P/LC2Jj2Wrhj8/BzgLkpkorLZea9GntdZzHtYoxo0jo9
ZcnA2siO1qKPw5mYEY48W9zFydDKOgAY0Tn7RPpqz4sKI/HA6rADxG9XeA52DWEmN67e+RJaHkdK
J1QuyLap5S92kF2qCli/4C1fDOm9HLVhV4aaOE0RXZoGu4i9H3fd2Q3wGb+9l9YCz/ySkGDqwB8u
27w4O0xJVVrO3lFB+hyjF4XQwBjiE01jucNpnSpjvDHm2ofkiUqfl7eaYINdfsjcHrW0tkZnD7jI
P45mru1wkdE3GFhrUeflKIuo44HEDqsQyQI/05F11erurkEqAmvMbgvHszYU5XmwAyQaJh29ywn1
VqmrKUSbS28sYF+olOwQ4KGBWqBudPt7XXfIWS/oy7w6iW/KWGJ4cKBNfIVT3r4SQavvhyE2FTYU
nvqKk08WncfITv428Uj5MALvw5Y+lv03NVMcb/+QtY9I5wtu/awMQIZwOecws1A8MaigOhYMia5p
5JsgVdOX26OsXctzhki3FDw0menlKH0zgJctKAmnIwKQSFWH2l9lnVo/3KpHybZsOrPBatFvULtt
0yzaVbL7J3czacFM4IdO7y752AlEQzcfY+Rl3QYhJASLuju/S3A6ynBURfhWyxCTuT3vtWMJLOhf
2gWgjhera0VO3viKeQ/DpBNvq3ZnBC6qUbKzhmNhetrwD0YEgQZ6GBUgIsIiuma5OYToS4t9luvi
Xa1rOqrrxHAf7aNDE0Lv3BhwbQPN4GEYYw6B5/dGf/GG0rQO1SKqwXueuNFutP38bY992/fbC7l2
NNUcZahiQA+Ti1gTGYhfD4K7ctRx4+t8MRx7S5PIHknn0+2h1r4Z1UoXaDr0IJLmy71qmXlqdT1B
XAQerFtHM+HaahHy2+D0qyHdbGCa/AeXt8bLAee/f7GCuRkYI0wzZ9+USAEbqnT3VmunO9GqZFeW
pYuNfR8fdaNWb8oixv+pEgfhIgAkmjbcuMKuUbK0UcBPzPRTm0qkWBxVgfgY4ng8tKYyK79HYMmQ
YCWSjej7OukvdKoRm8zKqqbKiAyIzi4O0yf0KZB3RxK5GE7j1NSvBrPMv8qZdR7m/NOwl2tU43mj
BvL6ERojCpjUQZtKPI1DLl8fEC9GWh4gjJ/0MGckw2yR8W1n0ih6IxuvsZX9zCjkJ3MvmBktrhpj
xHDASgZeY/TIT3Y1kmtiaLLHU20r31odCpChCZuYJ7S5ODr4g+Rd2+L8M2WIm8e0WB6KuPxjsoZi
I+daOTmEd/oqcn6n80a43Mh9hE1s5FAOkJXdHJPelEcdmNtJqlgeylppr38lgL6hv0Ggo69uLz5V
G2kKcy9CTy/h1oQ1JkujkeknPDqQNMXIL/4k9QCA/asDBJFurqdyn3F1L4Y1ereRWENQisgn9QSa
ZXxHbYKXZTx5b+3KmTaO5MrlSa+Rvv1czoGGt/iAUTlWGVKvvLuQiqfAkk8Hp2rxBOZIIKactel9
5Y/qTY/W8S5A52Rj/PnEL+LTxfjzBnsRn3AbwrWeiIhTKabhJp4qB2T90YevAO9bYMZ3zhjVG4u8
kkrT04U8QW5Cz2GZMWC9gvr7kCBsndfFCfFexKtzHTBB6QYnXJAQQ0T8E33YzNwIAGvTJSMiiSfW
cAPMf/9iumNUVIkkruxhggf3XEXendViPh2OefV2itvy1EI129/eU2uHlOSEahnNTz72Ir6B3oi5
pTmkCKcj6FrgB98kiK8RSV+tVUIopT4yQ3IoVPCWv5xfikyi1Y0UPSeBVOrUOc1uRKnn2OlK31jK
tYDwcqhFlBs7YXQOlnT7fGIpFSaFJwy4DMRpUbV0yISOt1fxmuQ1YwBYLHu+TymBLiIQziM4N2aC
t6Xnab/KXtgPblyheVx6lGK8KUiLnV7VEm/Fsesec0uD3hWPISlFhLonvj7Vl9hHrdQC+vHR6jX5
9fYvnM/q4iyxrXSLQjDVGrlEKCtrLBMEF+TeT732qUq9n71flufbg6xsJq4V7vDfJSgK9pdf2NbL
tpA9BrVeD43PczQMfuICCYlQbjGTr3UFqJK+HGvx5A1HrANbHIf2YqxkjoDuJI29JrLxpxm49a+w
BGj0rIWGTA9g6uNvoq9tlAv9MtZ2cSA0dSfpLchDOrQKazXcTE6vXYxZcYhOEEVqLsBlIJEutqUe
kJg9Wt3NQ69Vwy6pQuMQ4Am+8VS9/ri8LbiRoDZR0iHpv1x3rZ1iXUWJs+80B835SEznwp2aV0dG
SsxkDfNTf85UFvmpJmB1TVrEK5Us7aiGIj8HwqeogwXCCLuxyP6o+x7pStoNrwUR8Xji/Ub+RV+W
PuLieFUNfBTaeM4ec/bpVBtYzICFH3CRS+JXB0SGolNG+OfNxuvici29EsfNKCmdvcTj9E0cRPpp
8toU4wXt82s3CCPxpJipSWoe9HKkGX89ILTCV3O1BrA09ipQo7VjMSBzeHuo66uF/z75ETkDGcsV
cQA1XWDjiWfvpZdFJ78OvxHPmqOcdfMtmIl3SRlvsRWuY/DFmPbim5WjhoAHliz73tG6va4wuwJu
X+IuUQTHMO7TjTmuHYIXc1xuz2lwm55GDuOhXHeYpFke/cByN0716qy4pecyOw/PpQ7dVMnJyjwH
KH/XYzHhloB2ik7c5fE0nPBE8+9vf7nV8SjUwGEjr4VJd7lJeiy4O7SX7D2ioskHY6zVUZmIFZUp
5UvfqbcKB3OIvrwn+Gr0JKnIkGMCvr4cr23SJKRIyk7BL+GoOzUqU8E4PEMlR+PabDF900Ryj1dQ
tHF5rM10pmmSc9H+unqZCHyGcJt27b0TNz62ywMPUa3JQI3q1dkYtW+3F3alEAZFlX45VzYRhcfQ
5UzLqjPRUaYQZgaadwZrkz94GEXgwtQjP+UkmAeibnjH3a39UFaG5Lu+VfdbmzKI1ZkgI2aJs0Xc
5iYdKwMJ831TyPhQOpH070LUT881ahPnUcOE5/akry9o5myA/sIkgW+8fP1po4sbOmQdBPD98rFr
5VfDa42jFqbNxmlcnRqDUQ6atYaWT6QyCUVbFhQzUA8rDnoXYk0vUfNqxZA8InXsb+yelUYDo/FQ
V5Q1TQdxi8vPaZnVgLUp2ivSnXFZfqcf01REFFLxiTHdEN9wTOl3xtjbz6iaodXrBvrOErG7cYHM
Ay1PEDcV7WK4T6Cz5jj1Io03QYY2tBodMmrpnZTy+aPRjX2HQ22OI6yUJ9g6WrMx7Pp+niu7CrgU
yehiMyVxm8S+2Tr7tmpcqshVbX7oHSs5N9RJfmLRo/3ljMgpJDK035kSV76h17qtqtzqDgPaMFPh
EFZYMm5FWFvD5BcUHt24PaV5HHzzkvajn0zG8R/s5bm8gE6agryw+OAwUakGeKQjaaOsD97Yuk+t
rdX4OunWxtquTYqkfj6h1BtplV9+0lIX/oi5F6FitMdTiGrATrZRhSFIsnVTrw41R18QoiTqS/q8
X2h23YdEpYhX2C6AQf11iuNo74ku/Hl7AeeNuNyoM/qE3APUC8q+l7NKkkZVyGPbe991qz/NNuR+
sYMt6udKIEBDB6grWNAZoLRYuwrTWqOlIb+P+qA6mOPYv+FzGu9El/7ZtP64MamV9UP7aYbxQkCj
ZLsYDlvloTM0G/v3sYAAFgsJC8RTf2oYumz1vlbHgv0Bmpchr9Sf7Lru7TQL2RYQQA5GbsqHxrF/
IKUef7r9qVZuZe5jnm880GdY4uJTNRnNQynJpVDwx/ChdSz/vTB8jKwRl60s1IhVCGbR1R7g8vYb
u38tsthgs+eyLJ+RTu7lRqmd2CzqkZyg1yUmb5FdvUky6FK5h+UEdtBIJ8gIPxqfuPSQRfgTQUCP
v9xegrXFng8FuwiRJJqrlz9iyL1RYbTIXanZjb4rzbB4iBQMEyAIRb0RW9Y27ayq+q/qHnXSy8Ho
Sps9vqw8dWKXNCuiuXDXO31zrCAPx3tnKrVx43W1Or8XQ85b4MW1MQRjp5qxdvau3TXn2kiHQ2ME
6tkzwi0NzNXdBKEPEVdJsrcEZVpDrgdJyXMRc4ki3PHcKu8HCEoHJ1ZSu6PSjavvIKvPmuiNjbRr
bWwUC9TcIZov7MU0aXH0+FUQDvI0NJ5c8pGDbxopavSVdaC22R/wxPwz9Itk45OurS+bh6uJJivV
NXexvlODhjxw1H1WSf1e4ot31yWWfZ8P6Ou/fqvCJocT9puCLBYxKLMRN5kE5WiRN39luNu/S0VS
38N6cTYmtbZPbYPiOqm6izrs4o2lWU6E3F1Oa5Hguu/qzn7XDRWkxdlNvR3kj9sTW0uygMfQ5YfX
TeN2WeAZwA1HyQyPUaUX/JkQ9s5BGTmP+NpnP1yKtX+MkPL2Wg7bLMRu6X2KszFaM+FWG2Ol/APZ
lnA4l/znyS/CQeh2Zisq8kvFa+FOq7TxCU8jSdpjfCuKqaA0L8LH0q78c+aB6HT1VGeTiYIaZ4wc
mJ/QEXWsLWDiHBgWdyohEioCDCSQdUsWmpc7Tuv1XN+xhqoKCBG513Xfuqt9coZugJmG3uSW2PbK
RX4x6CJa4fTWoQLIoBB1ul0uzfre+2/OzmNHbqTZwk9EgN5saaraq2VHow0xcvTe8+n/Lxu4F11s
oghpMKONgInKZGZkmBPnADs/eAb2zpqA8GgK2BbAQ+JXvHJQReiECYJRpp/U6pfBSozz2ju5Z8jp
gxLK5fvrR01cx+1GUq8QlXAMUt65tLZI6sR8nGL6clgpKA9GKjpY5vSUKAimRHI9B1GKRKgWU/tD
DDF5vm5+z1sYBgcAwBCDHlsksOGkowV4BkhWAl9l2CXQRrRq5BlJXJ7/xhQgCPDixC3bfGEFoNDp
AqFbV/F8A216GZDxN+9SRT8Kznc/ISMlVJycl6HMy001wgylNYfmXzsh9s6gg/quGSbFh5Uv9826
OgLq7O7iK3ubgwlXY91NcNGjFSXlp5XRE48Ubg0cyT5q2+wujda5oFei47jNfmwbcb6Ogp4fdVN4
T50in920qRHTzctmfDT05I95RuE2oJjGGB5uiHkZsfhX98EsKNjFPSV/Rrktr0BOxm1ChHCdNPzj
yemNKbH4V6aazkkGlgTUYZ1MZJmHwe+acjyoIu9dOQpMtN+pIlMV2VzwrhuVNuVC+ZqERI0WO8iw
Z6Hi3OUocp+NmAAwr53wvkKi5z/Vmbv1IATa/QECCSnqvNCObl6zLkQTNIZk3Yc4xJ7cNNM1TxtH
51dR6RLCD9x3UxulkyRFuY9+7BEPwN5xRWyDZhhPKRw8mzel0iFBJsATHm4oF9ep62Jy7djWPs4r
srve9Xu/u1oxZsRuw16xRUYyN5qXRog1tVNm1wqn4d0Kj6Yf95BTmegDwsgoRQ9WrZiPqzEf9Wr2
AjE6BZS66VtRENqcKdqBSjkYuHPFiYvUlSeE0ORU+qgYYX9SJz5uNta916KXe+DwdvMJwelP5Yvk
CfD55XGerW6Q2xmokKMM649Rn/sThfjqxn6RtIct7cFC6s4VpQ6Aqcx7UE2pj7oZe4+mUDLgS/PN
ze1UENrVTMUvNJepYb1r8hAazCg8Fi7Z80u0PCF4FRwWzJZerjVPoQZJZcDohtz91vNOOcV1nbpz
rvcBlYqjgfvdVb08JGAj6dVsj3CZ26imLYbf6W3qrTOdJ3Ndjkove0dXRADU2pjqJhi8XBSKhuhI
DiS+jRrNGqJN7fLY5tBZnhZIzxK369SoDrjo0KqSIivoVVr5/BdQRp5nwO40aaD8gcHj8mfAAIzA
iUKlLURq/avMS+OO01TeSZWFMlk0I1aMvvlJtivN1Yu8utHqITwAwu9939e/Yes05bRJsg7oJrq+
aNiucfugdIV6kw3ojsug4W+ue429D4yHsphnY0jpzaiyOcy6aUWUjPWqmm4qo1dvHNQIPl63sucJ
KTVA3MuMDXY2N3RCzzGk4Wj401onP8K+0dFLLPIRQfgxHI9wLXuuCM1KavGM2MBitNlDZbD6pVyJ
XyUtbRkxNRz1rk6mPEbsS0NwqVeQOXRLs08jt4ct+qhiu7ta4gZYSHEGcBVeniO9ncZc6lpKC8Zk
n+qiW1C9K1NmGebpAH4lNm4b1nIsxSwRpBhAyi5NZdNiliu9G3815CJylax3PEtCzboHzBkkELD6
2VIcDVDsWn3pDKv0V94cmgaF4b4QndvMzKvbysw+VYycnWUYGe6lCZrAMuKm/vkRoghHIVigPvB/
lyutdJLRl+JYXM3DYxvJ62dlTPobxk0P1aH2LoUIaCm7awp1uO0HVJlxiywYxvIW2dQKFp3HSami
g6u3d0xFxgYWSnDIblc05q0+wBsMASEtlN9G2ZWT38I0f16SUvcZKkzuerjWgAvl0wHgbO+E4mpB
2PMfF2/zWOtDpMYGU2/+jFb1bRfnCPmxG3dRixDvX3w3XmUAqMyd42kuv5ujNOD2oA/z4Y4rgsXq
/+vmcAxgRThqEe0sinwSgSiI+nmJt06mnWbUozIAn9aQIDOLwO7dOAnJZd0ctPMfrwr6dLrfjAFT
PNy6mC5SxlmrUtPvlyjxe12RIGO1l8c4I7u8bmrnRcAUGCeOCH227SCuqTMNpaXUSKJqkH6lSDsg
96zG34a2sUDVFkcI1Z3HmHaX8J9w2xJWiWP7KjmwlClLZBOXolR2Kb2bCkn+VIdOjoDG1NXTXZrU
uX2a7VZnZHFFrVeap+Xr9TXvXMAX/SMq4aBDyMAuf4OdRxrBMpWfQTfTz6MzrEHHjOav61b2DgyF
fWY7KazQUti89+1K9grnIcGNEqKH10/Jj2aQ0O4kDDnIhfZMMSRE3YFcGR+22dS8cjq0Bmfdt50Y
hWS7MZ/LiMjGlA/J3HZN8SLYsOTSxdpWshaZ6vLMdJhvjfUaRE4Y32YDc9yDFSUHwcrOZxJ9Cgdm
eC4C6KnLz2Sa7cAsKQJCo5bMpzjJLaHAGx14kJ0DSTCG66eDJSh/NmmcPthASsRrQ4rcB1Nd2cEy
LaQ4c4byyDgVPxyp+66HmXE7GOGfowyBuCBuQIWD2RLCics1traVhxWVVlhOuvodGknQ7zrDFKjK
dBS37G0n9COis4VOlrJFJfEW9Yay0mtKWlW5sZtxCJoo0w+2c9+KzpSuQ4hCenq5oLDJ+pqOrk5g
UJU3RCjqg80U3c0f3y2Bbhd0eyAYyQovrWROj8JaQ3slQlkNQMC4kuyP8uNopf/9uSWmYPD5vNZQ
4m/WU8pt1cNAQyG+0/UnuVzUm3mJEy8zaXheN7V3EqHzg6MAPnRikI2poixp7XQElqWSK64W1Zqr
hFJ8I8XWVyZjY91FS0W+aYc5OY9GR3h73f7O1aY1SNOMNJtHe4sKJeRiCKskWGcmWD4zzvm50isq
mbG2Ll+um9o7JdhAgBViZoqJm3qpHJZZUUAf4OtMSAiK+QWaicZR84Ml7W3pazvq5pzU6tQwFMfl
XrrhXwtdy9t1sRumHdP81Fhrfx6L2ghiqQrdeeqOZD12d1SkPgCWKUNvfUuf1ubUdzwB61TmDyrq
FR8tGc0NI1Q+Xd/QPUtoZ4qoklmUN9R187rSRElU+nFDlt0ghOt8iDuSdjhzzYM9FXdrkxSwHihD
CC0FElB821cv+OzMCDd2tP5gn8h/OoMu3xm9nP0XgW+4g+mseDJmbfyLC0+PgnauI+S5tv2wDtRE
nkKm6S9pprlxT49kLBFcdwAe+Ne3cm99AtBOoQXaR47oZn2aUrerxtRkm8Sq5SVmG/mxZoWntjfq
Zzjipd+OnB0VeHbiMFQI4AHGoJBo3FhtVbUepTimy5mp6rmAQdwrrTVzeR60oJPL9iDEFA/L9isS
8FHVEPNoDBlfrlJKzH4xCdOB76vG7QjBj6vOYYv6e9SJLqPqVn3ZBkncD8H1/d27+ww50g8RdG0w
715aHplMaFZunY+9xnPmGSV22SmbA8e9Z4aoVlTtKL29IfVqUJlPilp04LNC/69CUeFcQ6t5EKPs
HRaCB0HGSp+CFV0upo0ZKYlCaMlWvXmuisw4110hna1aKsFtG7WXhlJ1cBd2V8ZLxBGFs+eNolZf
a52qJ6yM/mDuTypD6OPq/Lz+lfYWxjsE7Rvs7lTmtl+pkmKHnhLkMqpM86Waeheuzs4jUu/cJC9q
d6iS4cC17KxMvHsC98v8/RvmXiiv5UpeJAYhjGEQokdyfd/OyXyAz943I4DFBP9gCzdrS+IIueic
yr2tdNKvejHyz0ptHfXVd63QPwYBjicBvXB5NOJCoz2RMcBv1aZ0Y0bSkrrNMOgHJ3DniYPBW4j0
UV8DWLZZjF6MlZwONOQMK9WfSkX6HkLiC2G9dpeDzXrXt+M3eUbRQR3to0rNzqsDtSNdJUFYDyPh
ZolKDTyiCCPBwRY592XXQCqrZ+bstsqsWweHY9cYPLxiwovnZ9tjbaCpbvVENHyKxXmWw94KVKOg
cSwPdTUH14//rjF2k6/H0C7B3+XHG7soWkBbWn7V1L9wjs1H5EaROViTowxg75gojAmguAI9IERn
l5b0TiphSAjpbBRNe4KaZFrdZa2Xo+7mDmEeYFrKTWJmF8exHbvIJ5kqXsPHktvJ8etFjR/GuuyC
ZLHGm7xiks/Pp1XzGzNBWnEeI/V5hJr/lFClj7x2yhvGIk3ou/3rW717gEEVU1JB3IXiwuUGKHD9
S+vArI/K0/ota+PhjmS5HtxmHsIT+2E7MNRASec2mpwlnpkVdXMQeu+8vsBfeCtearqMvV/+hipt
minPWoAX5ACPxVQMoItq2U1bJqjbST2MtXfcK7B8OFSAaVIm28baSmKEg0Z9gyJubN9WfSWdF2No
PZNz9w/MgbOnRkn3F4ealF1g0ojk3/BuyMwkW1IBxjDrzOWLOiFd6yj58K0gofmLy0p5moKcjWIb
yKnLDW3BPOewSOMZVLi53VANrd+ZmhfleWhaWT9dP0J7dwiyXuZbhW4O2IRLa6MeLWkUcYRisNrZ
c27XsFbrjbX8xdQGCSfEDOCJOCVbtzBABSORQTEyttbvrFaxfzRQ/fy+vpq9wwgXghh3filHb1YT
9abThiGOTqY0fA+RvfIcMh3oxYk6lO40J0dZ0p6z0ykzivoDpZst5xW6zZEDhhAyBKc1T1oBqi7N
+uE0lGF2cNF2TVHRIbCmH0p94PJL0akeFYQ0wHSYtXpbFmsJS0EUnio7PgI37fkV+tX/b2pzp7VW
t6q2cSB40xhX6E3aFubc/9ujpAm78+y406qsAVS+vVukVn3QOtk7kmD34EUDHojX3STzVZ8aqkH3
y9c73XifMYBywq30B6Hg3naSixEvUcnkEwo38zoXy8mhpxSoRbZE7c0SLkitg1h8gFp8Ol0/lXsY
NqB0lKlosYmUdvPp0qgCQt9Ept/JMKx6ajOF7xyat/MNvaHht9TTJvfGJsJRzxEV5SdzjRBPQV2j
alxzMZV/AfnPZ7Vspp9Tr0vVwQ/c23HG3MEHMOpEKrX53h1zTbmiiVaAXtSflwrYR5f0f4GjQcOD
MhroJ5Ejapc7HsV1aGcKw/RDq4SBpXf/VXIj3UTK+jcuVExJEkECSqJifmmJ0Hw2JhW0JHzEiFmY
RQvnQS4rCJNmpuockBLsniTKdYoC0Rbpmfj7VydJHcu5VjJBQ2c08TeHUuFNmsvqpyzMzYNq9d7b
JyhQqB7ASQDV6qUpmVGLuC8EcIbh0kAl9fXRnenez639PFnTfCeZsfT5+ukV/89Nuku2C9aKMAbE
zrYsqSxlrDNaw3Vs+/hhNmrLxbvWpdtAce3X3XiEk9s1SFRCAvUCGtnsZ4jWgl1UMxR3aKnDCaI4
3xuLUZ+x0+J/4ko7ahntbuoLETIHQ9i93FQ4cyRnkem5RSgXPuVab3xWpGI4jauWQ4PSJLLXw4F3
FFXuXrpXZjdOwWDWtUe1CSc7yarXJnlNa6w+GvPb30yeJwAwtDm2nYBCMyU1FtQOJQkHmaehLBTR
oJz2GHZJRo8cETr06ydm70II8mzlJXfDoVxuaNZm3QjuhyZmrJtP3VJoQTTp1iNU78nBo7i3iaBD
GRQgVqJbuzEVySiMzDSkfGNIstgtZJBdLuwJh/na3iGhtIXsEnEs40EbQwv9p1IpmHjvxgrBj8rs
11OoTE0dzGpJtyN37MAZmv7r9a3ce4ktULEWcAXUR7azTwMonygjx/JjhlvOqd33/61tCjojTrR7
Q5PMkwmSwlPNoWUSVncO/M1u5mMRSgmiUuom20wcSjezJEEH4a5Og0Fqo1TPRrwKIcCpV1rf1Abz
E+ghaXX1YQKKOQGWn9x6sPXSM0cjaV2kUgaA27JaHLzge5+EZxXPJEI+NOcujxkc2nznXMReVa49
APaOTmTRme/0cpm6q9UoPpxB1cGW7FoF2ME/OEMQqJdWGcEfp6EnxEw1WRQZK+1Xms3pPdSO61OV
UJGrnemIdHQPj4/7VQQJniymHjc+ir4UClOw7fkxcLAT/G2d15Vt/Aw1jOXFAIv/dQDwPZQ8eyhE
yCZRQ5j8Y3eQc10/kHsXTswmcSjAY+nbUEG1YhMdIepM5RiHZzIHqJpk7Sip3LfCXD7swlRYt2NQ
0pyD6x3I7M1pTW81dcofzNSQDvyU8LDbl02w3XCG6KYD+Lj8lHMqaVorsgVnyjsKMaZ5TudsPk+p
ut72g1W5VQgpvpnW8vn6Lu5wYIn+ORNWZCrg97ZJrDUocNTWmY3VbHhWbUn2wrxYvsAUPw2BxCj4
cM4yTa3d0bCnB+RNMxjexAcvZuNZb5T0CJO7uxn0P6BAkyHN3FITVmED50NnWUQx4fJdm2U1AQlm
o92i1pDe3unMewJ+7rpHyEqPCIj2LhVZIdVSCts0/jdXWSrbKEN4HY78okmKd42Dlt0gWcY7ov8l
crsWjstnOYnHIynlXcNkGqpMaUcoSF4eAWKtxOgmVj2FoWM85nphncdUNbsP6tyoz9nSt0FnNNpB
irPzKjMDgNsClytmeMX5fxUygp206joqbV8Zmuo+LMPOV9ai+Nm10j9MMKsH5nZeEdQOSFHRz1AE
c/CluSWrsobKFKdt0MznfGlDf2b29Js2x4Pm6cU6/c4ipK2cUqjFr9IR//TecinXvMwicNi3PJ5L
3kaSmuu2aM+GtSuNMBu4GZXVb2s7OCLGstefBzdMZImby01GDkRAMKAZb25YWyxwsrS95c9dHX/p
mlE9W1MWPTOgY/5MsqFwF7OvKzcxpO/aovU+1P1HcjM7d4rfAF4Hsl8A4NsOeGemqC/MC6VQq1zP
5O3QDzCydhOuFmLdJtN5DKxbxSlri/TAt+3EYKRz9PkFvQOzvZuDPRSGCZYa00uRLB+avra/0MG2
b5XVsX8fbLX4f73ZauDVtDpEI2eLoSk0yiAx/Cf+6NTpE3GB8ytshQRDkUur4zqVJIUfKlDwqlfK
aVcFSIcbmpd3RYx/a9X6aN/F9Xn7g/jwVA94LbfNY1Ma4mLIElh5Q2vJUcDpiweqyNpBALJnhoqZ
AIXwL9IFl9eqMapCrhKOmBLGceUvSQV+rsnX/OP1Dd67PmwumC8ABmSZm5DDGKq0dzSYygCAZZGn
DGnzSe7U0O1JVmB6iT5ct7e7LoZd4HRAw4j34HJdipbBV2oTVCf2Un4FcCD/tMzhCO6yuyoBhQJ+
zJq2ZNhdXeryYsHrVKzr9KRXKb0PGLn9RrL690PtHN2IHVcPW4HONaTKAXJicyMqm95fms6WX6MY
mHt6Tq34ZORmGnvxOhTRuVKAswc6z8w/1/dz1zKlavJZS/yxed3M2jYWpyN3sKUs/bToYfSJp4GD
qdYmj32hUDSspOXAA+w5H/o9gkyGfuCbemEzV7me4O2Y9zKb+RzZ85KcKA/w1KSa1JySRIt/xW3i
xF4ZQnJwECjuOSBqXhS2gI8Ddttst7kqJZTfVMz1TmnoN8ll9K9TZs7i6nNzNGKzd5YoYAEAAjaL
nMLmhnSOMRC0EU71eZyd0NrM3NBcmocyCr+v5PIHW7v3QaH6osxMqEQDavOe2to0qfR1bQZetYc1
1NqbcpDfGUvZnJ0FBHs7NEfgz32TpLlwAxD/b6dYwlwyC0qDREhwjYFumhpG43t7gbJxdb5VZlrc
o5VkHMCR96wKiiBQFWwr1/TSE6i5jQBcLNNg0qhMFFIsBZIR9bfRmjrfTXRNPBSiDhle9r7mK6vb
4NiEYBhmM3oS0tLJzw50YKfWHm1oaTkBHkHOpLrDoFLCMBPzSVIH/dRA4ugr/bSasDQBeTRjWfvM
NnYfo7RanpAT6J+vX+o9JwnRltA8QhiQ1/1yazRpiboKRLwfz9F6rpwyfOqGuT5ft7J3i2DwFvfY
5pXZJkLtEsqZQQfIRwsBOHNR6p6cmbJvl0p/+nNTjGZQW6S5RlVcfJVXMSmg4sLSF+S3srXPz9Ua
QdiYwXKKFPlR4rW3d6AUBM4RdtM3GhqFSThWZjb43jTPTghTSadctcaDw7u3d2Ia6wW2CYhA/IpX
C5rTDDVsTRTYiuUXcLzoRm3Xb1SBj1Ale4ZIH4mfVIIfCPouDdWyMtR5A1ZNammbhZk2eXoJuVMW
kZz/8UdCrojRBBp2pEnbLlq5Zmk+CqBjxYToPdz4WaACQveYW/wLB040R2TDFpKjbMkNdDXTGWgH
Sb8mSQhD/ZCdKorq31eY5P/8raCmZoOIo/1Ag2DzpaIRCoGJqV4CHKs+U9KPAyuB4qBLlaNi715F
i0xPDOUI+AqsOJcfK0SxXcnS2vLzVK7OitpIXpJHebCM0eCWlJe9ObOaoEO80Q2XiNm6QmnO8TqX
biwPy21XGvkBqGbH39HuQs9UEILT+t08J4td5q1asnx5SBq/p2zmT5VCaKyaiWdMwxH/7K49CEEY
2DGZlN7GrTzZSKU1IDTiCUp6V1eMNVjaWfuyaKF2E8atehDA7lwQZmmoLaBkzsj2Vipj6DQ4EEcC
IGmqp19pWkW3E5FAMBVOc4DpeentbGJ/ika6qAcrIufdbGY25SG4PZ4sSalG06t6tvZJUtoOSi46
6+/TTDJ/J2rXDr6EOw3dlaAa6hcIrBqGB9N5dBeD1NBHOYU55Kmz6g+EwYoVxGtbyG5nOOtzPTW0
x+pVHT+njESU7hrljLszvBO3bk4YH3uFLpVPaS7oR2R56FU3ihAM+Vkps2y4UQ6pxSkmno+Yvm1G
anhN077P13r4pc5tLrl9bcJptiyl3Hhy21eLp8VN9n5aq6E+w6unyUFad6rkm23RfkxT1fixNpX5
IS4i50Mbh+3qd3CPHbUTxO243F3RvVPISkFD8KcIGF75VH2AicRQRsAJtlp/7ZoF7ZzE6M+NYZRn
x4Kks3YIbPs0VHgO5U/Xvd/bgyus8zoRAgnWlc0TNSB+FNaZuLtdGD3OTt13Lomn8WgaY6d7U6za
P//CIuAi5MCgMuYFvlxvtnBuFIsJZhuH/GSCAfEWU6ueFSuug67u7QNP+Dbgoq5KjgKVLCulfHFp
r3KMWF1GGnw9Sm8QmsT9SVPt3qtQCnBLWVlOKUNUB9v69npilOYQdOPM+gLSuDTqZGlUaHg93+zM
/Eu/Jiq1x9F4CsENH7zJwpNvz4/Q1KbQSPEY8OelqSgdpGkJSS1jLqNXJFL4Lkpl46BGv3dOXlsR
v+LVKU0WbU5Kk2p5vUrWXd6UwwM8TrmHlDN0xRpkSH/z2Wg/gehj6oZn89JgaCu5NOHhSV77PqjU
FVWuVZrPedoC+WTk9TZFk/KPYwE+m8BhCvybaA9dGmWUUzOY76El1cfdB1NPQncIx+J5ag5HU/ZO
CLxgTFjAT0ohYpPMVc3Qd5LBtR/0EuoSfWy8oUtNF6qYI4rjvRuAZrJgSQFXxlN9uSoyC8GCAbwr
6lFPLkfD8Ygdws/wtdeP5joZrmkXR3PuewfmZcSc+ijdgG1YlayN1q4qW5mAH5zOs5K078fcVgOI
A5rea7QScoLrnmV3nYJShFcRei5740llyD36zgZT2DSJeosW7OgzuNg8FAsjPxpyHGdICqrz3xgl
JRfTulRFN9dP7+0EQiRAL10uV0zy998Gh7g7lqTek5Zs8rJSOVrodm8ZgRZjMYR2jH3jtjdnB8YZ
xhWzbA2ouZZ+l0UImYdl7NVFPftq4awHVbntE/Vij6CVaQD8J7Hr5QEKs86RlzFZgynr2/eix3RO
s2n4loVLcwdy0D7XaSS/d5oq9FSlgfDn+h7vrZcl8zoK+p033tSqh7hUzZn1WvE3K23n9wkz5q6p
T7eFFk+/rlvbWy31HZQx8d/giTe7W5OarjHNpCAKVR0R5ya+S+tSLk91tzQfZanuA0VZ2n/DYc4f
+tlWv123v7ta2sMM2zIYRwR/uduIAEpj241rQIHChofCyHw97vNHc1AUV1qGo3nNN5wi4vPCDgg5
GTU8OvLiB73y7ROCi2OoM0CZ9aVys06r9VMkZedu6JWA/HXypVpSg2Fp5HtdyeKPMYi1g6hg6w75
DdwdCywAnLeAUDcP5kz/ouMjr4GeO4s/gaDwUiPNvZQJpeD6/u6a4iSRH4DNokJ/udx1igq1oj0S
QJQyPOlxLp/6Uq4/j3N5NOW4Y4rrwiUlv6TDvMUyrn1i2F2H9gegRvODqRWkBlOW3heZdLB/W9/H
/lExgZ6KtwRI0VZAdoxSCeRGJAdqbsa+JK+QAc6L9D0irH9K4Z3U3FIvuoOoYG99Jkk6oSn/8Gxe
bqVWMx5UojwWWJ1seSGUNG5I1/O2SQ8VCPdOKWAi7gXACSYStysMe5ZoKNIajI4Y+JiteaEwkJo3
BT2Pfxcty3+s9mLBzGuoJ2WtbRlmHOgZD3zRzkYLclQxows85s24BjIgg932khz02fRFinTpzigR
skmncjnFK93UhZHTo07yzj4Tv4oiEqyIjKSIv391Q9fCyFU5j5SA9EQ5K1EknWJjTj7MZL4H79mO
9yOZooUARIDa73agrigpuitmpgSh0tiBzR9nW4GBOinUJWi0enhwbPgSUeUo/WqYs4PE/e1KBcsG
M4Nomws/sLmcmlTNsmSUStAidOLPRRR/jZy89ZdoXW+v+4G3flbMOpN0CYkJ6hYbt5cUbdoiKKIE
BUgkzyry4W6Q1fWurp3a1dqu/3zd3tudVWTUClQKnBzkHZq1lllCWNODmVEwt5Wn8aaz+h/aUGfP
hlLV91LnKHcyX9pd6zL3r1vf2VjBdUm0yWA+5e7Nq6aGeRhV+jgF0MSX91IS/y6MJnq2ukw+Xbe0
s06iE6ipqHIgALalqFrMYbEXG1c0t+ocVI6afYCJf7mNjJKC99J391WExqWkppWvp5NzUK54GdF4
nRDR+8LXwtTCSQWtusWgDI0Zwi8yLoGZqbF21swwk10yPhUGczOKHzuKEY6HZpf6w66VbjqJbmDq
JXKfvs9JnYp3LbqcqRurkVN7vZEg7iMGTpb7nli9vh/MoqeGBXNVcpt3adi6TWNT6cqsITznxVTW
B5/urcuhOUEvmA4Wa6NbcXn76YM3StRX3P7Qrs56a8+BUsti86ib5FGd4A3Dyvx1/TPuW+UGqoJb
8Y26UdHmEFzLWE2KQT0zaDed+2WYn5yl7H+3M2l7MZbxf9eN6ixl++3gxhIEoNBqU5i4XKo5SaWz
IK0QwLUw3lpmWJ3nzjYPTujOXaCBRhfNhn5Qpmh5aQVUn9aavSUHSVfr5xrYs4f7lTz4JIuDb7dt
GYrDSOBMOoIdYDgbUxAuF2UVZ3JQmHbmaUm6nM3QTlxZss13TuhIgZm095Tu2+D6Tu6tkVCOwA5I
3dtZ0Ak1taUG4heU8Jt6KDjlZyW2EHdTjOjgxu08zVw03mbxOtG62Wox1DhzEDIpwQfTNLcg6f5d
Vqc9FSXM2pk8Nzd927d3swYU3i3btPFAWfYH693x5lx2EneA8KREW1hlYkUmQ5StHBgyQtfpUAx3
yZjGP1rQXw9VA8nLQSCwY1CwqQhCX1BAIOMvD5FmR5GqNeiED/pcfYqqlOJ2FJW3CYpwgUT2eWDv
7X0Uc430kghaaJNuNTcyk1Ic/XY5sM0kupdKewC5poXwMMRmd6ryefy0dJb66foxent+iXOEaJ5F
yEPTUjj7V5GHPvSaHVds6wCqyBM1LWTopfJLXLblPdMk38sKjJlkSAe9wLfHFzdAg4nN5XOSeV7a
1TLiuaXlsVSNznmf9Rm92SzJ75Isjw+u6M7GXpjaXNFoHvQ0q/AGjp0WoNZgq8wjw34nt9p0WsO6
9hRt7Q+Cj931gSWSmdUWxGIbQAhDK1oT13xNpdLTr+Cti5+WwVMyxYVzcDPemiKVxMkJfjgmmbeB
81SbkdF3SxsMhHzeQo3ocVXjD3ptSX/sV0FFcFzAc3MNwShffjSYMxKza1fwfWGbewUMnaeqs3XX
SiTpw/Vz+TbIEAAMfA13XvBZbB6KOoEakYE1TFnqcFtPY+9KVluclBnwSc15dJcSkTwYcxh9X/5c
cRXOIVmHu5aiD+AXxvAulzoNxVqha90F8po0t305m1/i0dJc6kTKU6X2pUd81N2UeT285/1cTz0T
lP4I0iD3oplmx4F32PvIINoVEdIKBPfGG9kQPLchTOlBUa8TTC2F/Jm+CA0vxT4SZ3t7X2yFd5Ns
FqdAtXRzdM3RDAttDcsgMrTSg9Dy52TWzl069l1Qjdr6IV76I2a1t25I2CSoFKGrCC0vt1vOrbDJ
ieuCTAojP3ck1TWlcXlcsnzwE6EI2CyLenK6+Eha9q2bhwUDun2+NjNt9G4vLa8AGaOiVKugymOD
oFVRbuvUns/SgCbiSoz0/vrB3ttdMkt8PSGDALNe2svTMqx6Ra8Co5jsIJGtzIMSLAnstdNv0jb7
h0LmUbd9b43UExktF9SYON5LmxnxOtGeXAVhNateajUxEKOYyyTPqRdVtvnHzo+b88rexk9MhtU5
VaJUwazXias2tfVYLX15lu3aPIhNdpdGfQutBh5O0oLLpVVS1tVhN1WB3uhIh8/0ZceylkBBR4Kl
2Pnz4h1LI/OBnJdAhCGhS3tL1eUx6QlbOWfRjZ1Vv8asKs9zC0VlOxjOwU7u3YsXQAGSEITMW4/b
qWarZfZQBhCeGV8imv2eYyWJX6EB5neNYj0aXZt5WaoVB6+KWMhlpE5/Dq5+FgPRG12Fy4XqDDjn
OYM6QRzG3TuG0pcHsxizgwLTG2wBfvaVGcAgl2aiutYWZTHKgI5+AqtzH/ma3nYPdhi9D+1Sv4ut
Ig5ikNBeGzGNFafstj4N0wN6cj1h/awfzCbunShaQ4R+zA5Bsb/5wq1dk2b3Fkzz6zIFTdo3wdoV
hSc363Sy4/6oXLlrzyFEYCJaVEk3J7gbTCRNmb8JWtXOfhbyaH2tVXWSvXHpisyNk2r8cd0F7Vsk
aeEFFzXFjQsy064nQ+fTzk2nuy1lvWBIwuak6EsE3tw+mmPfebugGDJERQ3SEDLcy2/cLzqoX1Mv
A6WwVR8xZNuzV6e8reumPzhPe95VVEh5TOgTwXx8acoeqhkaEpuPZ8fOoz4tk9+UlfUx7IrpAd4v
fN4ygHu7vqE7ViHcoiMFw6pgcdps6Egd0ppHrQpgy+1uq3mUboqxj7yKgN8bKlPxUhpVB0Z3XINg
sYCv8KU5tWV8TMHkpquTN0GvWCPFDD18zEr9pzFqg4+cynSXQcD3oZuU/OCC7KwWBifKTDwk5PFb
QssOGqJ10qAvU6Zw8MqGuYDJieBEV8fsk2W2ipfo6pHW45txLh5o6IfItjVBY/tmj8uSepqp1bYP
Mrg2A/onTPP3zWh8JyzWb6NeC5egQD3uXTEDFL5f0j786lRRUvuzKUkHz852D8SvEY4RXimAf2i5
XZ6zRafJWWSqLWQml9u0G4ZgbZs0MPq2o4sGkWlYFX+KAcQoYTeiqNRrAAJseUMghJWMOMtD34rj
8gu7Xf6ztIeT4MKxv3b8L1aAHYHTpXD6BpqnhA6Vr7EIYb4ptAet7+ZvkPFrvl5H683cjvmp02rD
7ZOkui9H+8A3bX2FsE4dU1SGdcE1IDb+VT6qDYOBOrzu+NFQrw9xqd1pkTze1RMl6uuXds8SwRAl
G+AHYuDl0tLcVtoEEYXt1yQ8k2uUllG6tt00/8rlWh6AOHaNgcAR09IvQ0wbY41jTOuqgmc31qzz
9NBsvYl+aOpp6rp8ur4y8UJtv6CYt/0/Y5unu3PWYZEGcORtX9cAne32bAGOOf+FFZEI0hIhIto2
Ekpz0ZRwFDhbJmdOatIZN7HdWx+uW9ndOGAg/+Psy3rk1NWuf5ElRoNvgZp6TKcz36B0BtuAAWOD
gV//LfLqk3ZXSl3K0ZH2udjZceHxGdaAvjSeCOz/1xOXuB4Wqyj2FZA2VE+l4x+Bghv3C0x5r3zP
X1WubettgphA9CD3/KsBBXWLJKj6EDRVYFNRBg2bbzpqWY73Y7ztB+HnuoRwNpRozSEcpvQdYqR/
xaz/+Q1/UBxANEGP4SwYcL1WMjVA5UMjUt7MQe1nnq/pCdrWS+Fzst4QG7krj+Z5PIBBEXiB4QHY
Oq70c8a0pVUkPFnhMqP9CG6J87rMzqr9qKZFPxJks1cW9dKAiJ63liJqplBleL2o4LGUsobcE/rO
5ZK1GgRSTHdQpCslN3511Xb0wibCaABPQfwTUda5HsPEm74aIwbdYOt3x6RX042IFrpPELBfmcuL
Q+GFQuEHVwvcGl9/WltODWtdmhZl4NrCD3sv06hE73UEFt8/Hw2UQjfN7o1HBoDm66HMTJEANBO+
qtLuJHr+0oMC8OQb5EBvj3ThSQB9Geo2UJCCG8p5fGMrMvmwf4FkwNDQp2UKhs/oAsucibj9gAyW
3rblynOPuxLlbsevDH/hPoOpNE4lmiRQnzuHUgUTl7L1gW/SS1l9COvF3Lq0vhbEXRoFnXWUPfC6
otR6dtMIWBMl84z7jCkwmHVE2NegZv2Vh+DS1gf4DOcNpN0NT/R60Xra0niA/EphB6ee7aDESfJq
yiMzpkcfzbr835cOuM+tOQHmNKQ6Xo83wl80WWO0WhszjQeV0v6njvvgHQTfA5EB6lzv6ZS29yUd
9ec2Mfya68pfGd52u2yimBuXFYfvrwqzdIyivssKkOw9vnfxUOalHpsXgMm9j4Po233lc2cK29No
hp+NsTt4HbJnNHAVlLGZTD5Jxqcrm+rSQU2QUcM3YEuD/pJCKNHSs+3KoPG6hnswZpYsDcv4pNED
vHJQLwSLODpAwsIgbvMpPVvziHtpBQkKVqwa6gK45Xr2tIgx9bOYx+NDX5lwN+p4fnl76S/OPABO
QDZvzX5gOF6vPe7YMDUgVBdNJ+THSgfiCJGq/rEKoAk/GK9eELMHzS3TbnrHvbj9KC282gHzn1YU
db2xe/FiVV4DzVyYDpwzlDIBCMLDc17TaHjUjGOpWZEOPh4aTNtxNRhQLChv9r7tZDbA03X/9mxc
WG9cy/AX2cqaW+3m9WTEva45MqK0AINyRaIQQn49jifYCM9r8fZQF65LlEwA56BwicH2337Kf2JY
FwOe7is8b06SYQeTbQAdqOnBm65tbpEhnGjTfoy0anZqhX7l26NfuMewy0CZxDWGdPS8b9VxYyvK
BCuAUAyPAxzckSE6ceVeuTSdsPCEmsemJIOU4PU3RhNdw7LGkwpW/Pc2bvlHji14C5NUeWU2L9yY
QFhtuMBN9xYx2uuRtNR8bhXmcAJULe801Go6KKrmyWo2J29dHd+ev0vjgQOPtxtZJqinZ8+qJ7Ua
vNAwgFOsAg29/mDgdX8gumvzvmmuNZD/9PXOonWYvW59P6jyo9x09n1m4jUWaWDF2IJdK4WcIMOc
mFwHQX+zGLIehU6nbICZZLaZ/GYSQrn3TYhty5yhxzGmP6GnF+QzRekcznvuyoRcWmrcHgnODlYA
3ZjXCxCMAKMy1jDwKGWI7czp06CiJgNSsdy9PffXhjqbiwaPplEthnKNp06Vnyi06kL5Lg5AGX97
qAvHBGE+ol3wBNHlPb+FBBdj5SDtUeio5odobdHoXUl35Zhc2ExIjyAUCWUBKHOdi2VwYHxtD3tQ
KLsSrGu7pjxLuPF3feRAVLIp/f32Z51XhbbrBqiHP2U2DwCIs9wP/da1pBT6VCV8dj/6KapQSdnc
k14uXxYU/R6go2CzdpXNlS+9sHQI0FDc+wPJAY/obJd0VAXMxfjSzbAgFYHKGFroDxHX6koB6uI3
btpKGHCzB9wm/T/3q4BPOrEBL4sJqjq/wLiAspogXquhHK2rL0vMg4dkIOVp0HbYvz2/Fz8TdsIb
Fw7YknN2y2ZtEybLxBDfV8EnvQBYtKRx2UCyYbrGHLo0Fu69DXIBvWOAd19/Z1cl4UJnipshVUEG
H9T0pqrrm3QFn+nfvwo1ly0JRCcZkdrrkeDDMCPN7EtInklNdiEfgUUcJ9WNuagnuVx5oi6l2oA6
bLYgkPTZJJpej+fFEjbEqSgLN3UBz5iK7VcaVCP8vlIvI2sNDk9JP61WN7BiUVHetqa/smEvXAD4
DRvQApz0rfz++jeIkkdgfrX4ZjjmfIbas/6ozXCtb3sh2EFNH01h1O3+kPlej4KHk3S0S1Czm5RX
7VIlOlDp4k2c2y8iqAfFe+Ib/19dUXENoF6CPYpqBgLOc4FFL+jqWkZeWaz+EH+NPUc/VI5/+Odd
82qQs1VklWjX3scgc2hKcExw2IJO8L3Szv1+e6i/1J/+74M2Ui3U2iFyeHa91EaVdRKO273G1Y8x
sc3HIKjX7z6h8mYhc33QLqw+8aCac6DpenFj0qFTmfWAe5+mpbu2fbaPO3u2ESKgZILqL+Df500N
4kQ4RqtfFqPwqwPqtvMe5nib4VKps0ZfE065tI828TAkp1tn/jxdSRd/imEogOECLso6G8AuGjPU
xlbA6JRI380TSlQPgEyYaxHKhWsIWD2E7DgpKNf81T1uo5mBlEGKtIwARILQ/bPUjYZZVr1E/x5r
/OmLQzB8w5mcl/sISRrnQrDnSeN3uam1hxqw1DvnK3l6e0tdWsCtBf//hzo7/z549GlnHClEq8Ki
mdm4hwbptGdktHmL7OzKeJemEW5/G64EOhjAG76+CXymS6fjhUD0RqMzXvrRz0DOn5U/0k9vf9ml
xG+rdaFFsBnI/QUnnxLBrR9gxRbWLd/XECqgWegN30cNDeI5oMHzlq9DvLcRGTQykhPkTaJMewDC
GpSPUHyMdPH2b7o02xu2FQW4EIzUc9PwsLSkSYhHCpMwsLVAMpweNQQUshZSDicwdMd/9WTfboxk
w/Agz0Sifw7sWJpeE2/pCKrgtUUMncBXa5z6HWyvHlYWq//hMkSZA1pDqNyijHS2vHIs0UXwK8x5
2qpjpUYYx6SgusjN9/rtuby0kxIQenAmARj+q8mJYLyuXYW7EPzw8mNTdV8AWGF7P+H/y54F5hI8
CLTeEGmd3bo+q1Yl6UyKdQ6SL8sknoZocIWUwTWe8vY3nV+nQFMANw8UELCm2zf/J6ZbElH3C8P+
qOfAFH0dmawk87WZu7QLUf8FCwkTl/4lFI/kckV5B2cwostwSI1znwEHLDPS2HrPa3Cj316pi1+F
QjDYFgAJQxP49VcRLxkXt6kwjnXnFXNS6adxqYA9f3uYvzcEUhigBwBhAm/rr4qKt0KIsCUV38WC
dp+bAYDhvG+X7qkWa2+uxE0XBkO8BM4THiP83/memG0ww26z47vVV2seWsYOHqzq8ikJ3JVAfws7
X28KCJHBawFgjE1Y/Rwc0kNZAGSLCGfKhckLiGr80PbOMxn8IseTAG736Ot4jLM1jticleHirpzq
vxcQv2DjyYCu8ofA9noBYXASCKcZKfzZNbezVf5N1UId/+31+3tbbqNsbNqNxv4XhT2c7GKqoeHA
2nCV+0Sqr1AMbaqd0D35QPxWBsXbI15cRESkEDneMCDnJapy6WHCVFuOAtTATtUqS8g+6Ggn0Nj4
5ycdH/efobaP/8/JHhfuOhYNfDd0dVPYuLV3fYmEKeC0fP/2V11cLQptemyaAHHEWfkAXgJBWomR
78ycwnDaN+bZ4+yaiO6luUM7abvrt3LIOYVp1BFrqYCKaycHdhBx/4MrPu1lAiPot7/n4ki4OYC6
R4z5F9JiKMM1DOeSg5op+Yn6pfe+7aXqMk927n8YC8j+jX2LVxNv2Otl8lNZebMlpNDUGwsBEN3R
LGbeUSD5/rlHBhGVLd3EGoH5f67xGKmwFwuxYiuCqOPKQ34cfA1zqXi+BpK5tCPwIAPE+6c0cW73
4lHH/W4MxA7sU7sDlsHfNOv0/u11ujgKCtpbgR8A6XPGaZdamSZiELuSUQu/OKfv6yFdr4xyYTds
iFHUlVFY3vigr1domplw6OjLHdr7/E5HWt4vpPIegT2i7/75g0D3QOUK/T4wLs7huFU5tbQUVGD1
a3oM2mp8FmN77RK6cL2DfATHCnDlNrjWWWExIoTrcGBy1/llmI9DOOUU0OA85ahtpmT51vU02WkT
N4VE9Hzlcdmm6+xxeTX62WXBa6X5JBK5o0PXAVDQTu/quR5uEzTAX9J+tleYjxc2CZSTQbPAa4YW
9LlHx+gCg74LLnVlTJhjNdkJCo7X/I0ulFY2fb3NogP6c9j1Z7uk6jaBCahr71ZvJdiQqcnnZCh3
HS6TnFYkOE1tyw8WPNAbrDzMsoPa7d7ePhd2KmjeSD0SaKluPqavdyr7Py88DqGtyp8LkrjgIGSf
Ir+qqi//PhSSa1zFeJ4BYThbxcag7QY6QLUrPTWc+pnIbPX7NTdDml55pbdy29mG2fy5UOQEnxQd
w+3f/+chA30vUJ1oYI4xpcsNtsnwBLOR+mDxmD5qb6s8TF0jEeYp6CS8/ZkXNivGBiAI/4PB0fmq
QhA38Xms6h3hhO7Cde4yaMf7eajxhge9u6b8eWkF/zveWeCqeamWOMJ4oAabvE9pmzMymBtoFNDD
25/2d2Vj03PeoCdAMiKaC15Pa+qU9ZqQVbtgFd73WaGxP0dN9aRllLRZgxLgNyR36sqoFz8Q+SH6
gbh9/qLLjjjzcQWRjZ2OAZXEn2uOAIn4N0yP4p8T/xixebypE6HTjCzq9Qd6ZstFNMPaOemKklfy
U0AGfRggqXxlqEtzidAH/GpUxYHN2u6g/2zRblDNYNBm3MHNoQUnVnd77sH2RCxT9Li6ujtQcBOu
RF2X9uZ/B92m+j+DJjYOCWw/cC4Sr7+hlvt5L5vuphtHeZNO9l/lbnDSNwzPlk6BKg+S/uvxIgHx
nroUzQ68vHulHJ70URwQfdFDCTZy3rH0WhhxaV7xTqGNvj0ZSOZeDzkFi0c1cxJm3RI+GQrJWKFt
XBZgXMci63AFHeSQ/nuTFWrMoPwAQLH58pyfelp7nLBgkTvbmnE3DbBrICyxd3aMf759CC8dBwAv
NyrgJsx87gZNqg5YxNKTOxDk42MFcepczuGY9x0xV04eYohtx5/fpOiOQ2dgU2ZFdfz1dJrJGV6X
M8SmYQExhRkeEp9nrof9T2aEr6CxU3qlyMtwXkyOChHTxch1FxVkroKCw71kzkK7zjTTFdHPPmpL
ZVbRUHeZcy46KcAfNTR6ddNnCVDYvweCydy1S8RflgT48DxhM1OZ6ZiGPzODiHzWR4mFdxxsyFy+
yEW3UNoREuNIMbsj0Khtj8vCht+mptbqNE9l6orAjqHNxx5/EgPVkAYUClCzzA19ffTiWplc9Tz4
IqG2OhTWiuUBfGBeHUY+km/xErNjS3ltMn+WMj1wfPUuGCXYDrabxyBHZiHMLmLY8QWDTVrRk8qA
2GIGH41fTOHJMx1XGQjq0LJyDFT3zEDs5d5IEf2uIJY35C0kPX8lDl7Gp1p19rGMuIuKKFrCD4mq
Ku9E0AlFt27Cs50tHdLPQ7mkzfPEfYhWzYknb9dU+tE+Coj5ge54veVytrkZK5tEt71OpchcQCeX
lxGZTnUfav8hXah3V1PPhbdiXvkn3ObB07RK971VsvkKcdHhO3qgPbqishm+ceLX6qbyXCSLthXm
p0/QBso92bS3S1OWEyT98DwY31seAYWD8v44avGu0jXhcCpX7KUHmMYrIitpk0/BpHQxaUiKZh4I
rCJb1UB+aIJINptKMyy3DOzTPidQhHhnQzSCj+taNi63zRgmuzlMWhRtYHYGneloBkYDQWiYZtA5
sJ98YcoHf6mtLIY+sl8qQeYNp1QnPE/nqbnXeFt+BRVOboaox9THCVCcF290os51N4fhfTDyCkYo
vIGsWpzW7Vj4slOfp4GVXb6wdQI8h9u+AG20O01hSyO4wZTgUvXr2H5sJg7ZE6PL2eal1Zh93mhY
yKDLFf2KeNugwQu615DRkc+faanr8kZhsB/AO4cqh3A3usKIb8o4Q5t0eXEQ37itW01/QvwEMKWa
lWu/UwoaULsamhb1LkzG7p1hIUky47HByzi1Ym9QmUiyqozH3wES1Z/CY+7GxWXdHDyyBh9soniQ
k66lBnNSerhN4HEDxxl4GGNauVzypG8YhzIxkWbPxTQPhVPKl/vFm9oOgpBBrXII0HTL0yqrle4a
x6mCGEtH74bGjWmGJML7zp3XoiUCKNTJhUHdZUFf1z8mDe+0bFGK3Ipw4i8g4y/PsQ0QB0fVvPh5
7c/8vvLXoctBspLRDy+RLHm31NBm6lE2mYoo0RZsy6ifdb6Wa1i1cMzuerFfgJ4TWA2ESXnLJ/Qr
x5HCzBNdTfY16okfPZXBHEKf3VhAOjKbONecpsDvoa5EjBY2A6o4/q5GC85+n9Cm+43+rsezAVxk
b9fjPn4c/Wr0WsiuizLK8SPK7gbHZKgzmVjhHnjtr1OGFqa7S4aaRBDA7IAHcWQYqi8xidATm/22
dfmQkOQE6YNhykbfMyZPcKDMh2mOwuXQDXysM0fW+Bd82Pg99JKoCCG96S/veA3Jilw7gzOW9m7m
OksaVX9nAP8PGdQ+x+rRQqY8HbJOJ8J/X6cI3/KVVvJjP/qEZUkkpxrWS/6EZhV0H6A20RMHNIuZ
bVcI3oRhli5ikQcWTuPnOOYlzZKap8FxXgnrslq7ROzVImd/v64gQO8XqBEHdwukFtSvafV5+RwO
ojXvu7KLnldACSG7zSLbPcTAucl7m0LJ7GdDSr+9BQeViYfEm5vgC+SGgvQ+nfraL5AVkfd9L/oG
FwKPKFA4JmzykM4BvD6WupIHA6TkL9Yk413sameP2scds096KPwdWdJpddByFBpCIrpb85ZWFIso
iYHuOHX2EIrSVXu4vIIkrMpk/CV86YX3jir1e4a79gooNLU6r8t2DO4rtTYfezLb8oZy0NGKnsr0
fTJ6vtqh/KmGPQyiut90TFqKbrlYPsIPcWrykTsi74SVM90z/J6wWEcGN6Bo8Xt+49FySrO50UQe
GxJBDHlMIaoAVQxjbsNIxvz7YqeuKoY2Xtciapq+zzxr6uC90bIV77ABdZ1TGzZE58rDdntI6olC
ElgmgAQ3SxOwA+1rqrNqiEILahlPkvdoRRFP59SMCtabVpK5mKDTB4kYUw+L2Tf4GH3fGw74kifH
2qocVGMXZnIY6S1S3Ekd2bQmbC89BafihswjGFUEb0eyh39EPz+BHIzjKNd4wJYLljLddWMcfmwS
zw13UIeFMncWhJX3mXK9VkUbUSj5ZwOCx+mOlyTqupzoNVlnCEswsyIWSQXezvsp6RUBOhS2qIxD
MUnM7LcfNsJ7bBrfmz776EaLXdWsYM/NKBTH4Z7CZjTdD4a6ZgMU0WEH/TzQmY2Ffleyd8pf9BeP
Q4WNZAJN5HpPDJmgu9JGsAU+2Kqq+ywCRrL6BZ8JCNThVUZBQsPlSB/QRnD2AyXesOSm1wKXI3Td
/MIlbQdko1hrvHfhMjKcfL8L91U6JhrwimHosw49dJcla9J735hMqy7blEVCSMDOPcvTCoTAHJdY
6zKoZM59PkO0GrUD+IEkuRfUuAisB4uULfq1yx2QyxBTWKZSPI4TVctOjOUi7oO5724H0jRVIQfd
3PmsJuqoIMDq5b5r+MtUYSmhxZPWDfCQaGXnldQBItzGjiwDaCdeCjEqNt/YCHddtgbcrfnczObL
AvL549QuDCi3IZnLfGzl6GUlYOenmW8xjamlxR03BfbzOAk2QvOd8jCrZrs8tpONyQHUqoDnC27W
T8wN8M+A+UHzCGla3LwKnW1R+LgR6iweo0C+g2SQ5+H6hxl3VnMrWQFY6xhrXGU2iPIhCla1t3Ao
rQtLXBvsl7IZ4VsNtZemCMNleTRzO4S5j0xIZp2gcwRFWttMOcoFNMjgeT/xBw50s/hpVGXnJu+m
sgbOEAlVm8dNivDXryCAluFcpNW+6eZ4uYM5holOJhJhcGxaONYfY+Pb/sBJafHb0RRUC/TNB8Xo
B90vVNcIf0ZTMgALdcKzqIpbdq+jrrH3fSWiEb+tBxspC5J1idJsiRKivyA41f3nRPdd+VgqxnEV
eojaHYzp4nrsbycXrKhCBLO1R7+k6oGj6caLRNfCnqIyNXwo8A8i4WjOVYyiRWumYoLuV7ujBC5V
WVWliMxwR6go44OP1gfo20ZmC4PFazZPY9odQ9TXSQGB5NC9h8Vl9NHH37YeVnTVeDaTYBh2Cueg
3wfekn7v6NqXmW+BuDlqwyEkbcMZztYhQwR56yJmPiQrMtRdlLgECtYthzx1FRs7PPa2IV420+QP
wtLCMCDBNSGyqokNLiQCadX7WQoC3Si8MFPhD6X8Ec9JuuC8VPG3wJWxzl3C+JNBaBIU6J9FR0I9
6MYsDWvCHMmMsJCG98sANjSRucP+K8khrEA6yhhqS48mZN18aA3+XZuKqC5q4Nx+Q8AexmI9qtzv
ZeTmr9ap6kE3ITJ8WYPqeFf3TYQwRJc8RirqRn0UnuEAAHcgEgWlKKeC+nUodtCPiZod6yf/Y1yL
ZMhstACLAE5f+wg9deNy0kQDywE6Dd7pGajUDOB4Zg9IuPTPdbXqlo1p2h9n1bgvkHJi99XCqghH
DrhDBBE+/gs6scUcZZ3sTR2SxzZqR1zEIkxPI0ziftaw2WufUjcGj9iY4YCcgZNndKoSmKqopr5B
s6r8GCmiTFYjkXhf1iVHXC+H7gM+KxK3iWg5hpGp9ziThfl5S3x7z+jsBYh7zVre0m6OPhsPwSw+
pVzssVpoFxYmjEGrRq62foasOU58yMYlOiAbGMqTTnWTZLPC+hRpVw6P1aKHJKvHioPk2k2YbQ9P
3q3nAu9HG/Eazy1Es15gnBL8JB2HctdiWXU/W40HLh0nT2bNhOtnh6MQfalgaN/uNLiMMCm2cdzk
knVQ5l1kNR5w6Oya+Vz6p3QIeJcHLuWQpgkbk7PZm4I8jOyY7Opw8u86iT0KbdS4VFllmlXlw5SU
7ZG5KGpBDYW86S4OKnKDtILwPe0G+kOMBB3adRqURPa8NjVemB5vyBq2zDwgIIPVN29N7O8NXgBQ
IlE/+mWXboYT1ATJikMd1+WLXccKKcNYhfEOGEtKsy5AkzlEVsuBzhbBkLGF0OU5NKmPsBO06Ns+
MPi7gVfwGghUti3N63VpDutYujlrpQqr9+Pkez/gkUXHnOukbvcqhrEdXueeVzi/khq8C9T/USes
4UUX+4j165K2PtL3GH2wru3YnFvaBE1RwfG0znzwHVwm5naK8qYDQixLDIw5MuocQIWkjQCd1oZ+
n8Q4zDs829zgYW60n/nM09Ghg512vWtnXU27MU7AVJedZTlpp3LBAkMZ5ygq2lWZPwxjmtOIi+Fh
Lpv+QUHJxGZQNWDpfYk89zg1KvyMdno5Zp0znYHsPQufKwFc2i4mci1Es70N4RiES+55A6L7oAJe
PJ/HZHxPIwOWzkhFVN20GrXhDFy96ANcs8xyNH3FPq8II++qgfvfoNTdNnerhE4M3tRV97lrm/Ap
aOFn+65qaf+9ikjT7lcEt7/mFY9x3uAn/u4AgsZNsqzJvVMoFmYIFq08LkE3Yj5DIrsMcLTAYm7j
GAFEPKz3MU9W7FIZIWxpV/qtb+eJ3zSmhdcWdWk05SBIxCh2RrFKIMMxG+xVOLPiHaOmYQ9j65YE
FRxUWB4htFePGTCi5ingqlz3zpu7X6qeYS+exjNDSDWXMcpAfiRetuwELxyubbdH6jv9xGvgS+hT
tRKKQM2IWaHpLPexnmH7Oi9uLRTvCLuNrAgegV3zn9ueeSL3pmU8oSItkEElSfXURvEyZX0A1ZmM
QuEzytK4MR/9MpIvQThEv+xsGXoLZQ/FOgvJmBzpG9LyCJlwjHPI9E2drpPJbJtCAE12fVPiUveX
X3gA0i6vh9F9CzuPNFiAkaNob+v0UW1SYOiEC/Wji5x1h0gxo1EAWaFdTzkN3pdrF8DifF5DlZEO
Cr2HsEFAkGGOh++9V7VjVk10nBHept2HJO3sXQykZ5e12A6PQ1c1nyWUc35JEZdHhLPEQUtQVQhA
DD3VbtVf3ASEb9ZrhoJBG2pVZhzudKi8J5YoRI21f2NlI+UhVAFHOW1YS4QAyp+hesI47rrKDU6e
KHxl+1wbqcWusx6yAk91wYNVyQJrBjFOAz488o+YjJbDaCGM+h3+jukZvkMooVYq1HXBF9dh6zMx
zIgFbP+C4kviISDh8/uq4kELAwiISWSVo97PGK0Jnom+alJAzRvzogDlp1k/DMhf52FOH4Zh6CD9
pyr/OSSe/401wvn5DH+LH7Zh3VOFXb/msQ6mm3ThfZITizDkREdoR6IcGXc3cBNiaU4qG+3Fghw3
WxDEu6z205nukr50BFGaUwtuqF5+idHf+6yZX38xlYcyhPEWHu9t2bsXM4nuPavg0Z0ZRk1QxH1M
v5Zihoe1RuFpRWMg9F5kVId3DigGl3uCwNBkTSb+M3UdgsIReRQugyD2vtJQ9Khp8YkjfnLa3FGo
7RAk7fV6F4DfJPKJrWirB6yjH3xTRaegnuovbQwNlZ0wMf2FmGvBaSSaPht4v/eF8Jb6M5pP1Qsa
CIbssT3jkysTK3MFM2wABeEULICnHdGkh8ds97L4ANhlNSbaZSXqjfEe3g8hGF2a9PzI+85HDFUq
JHK9maeDKgOFVm8TR0edSO5lTd0tKJCkIxFFXQ7bvS15/OiztIU7CIzuf85Cm18TMP0ma9MUEv2h
HSQIDZCXeA/6UdLki9H6h2dw9+6wr+JfCy7nT4D5dZ/wEQFKETJGHFGSDtdo0+h+yBNZE7dbQx9G
H11SKYujabwUFQkAfaH/xCZSzIzq7UFM+1M/OdwFbgzlIyMc2mM0sa6oJyh95VMk8RQ5pEW/fItQ
CnycNj6pUcGdEclO9MlW6Lw+xDXSwxzPtk1wPqyC2K0VDZxhcfkkJ0/KOXjH/LVZtqgw6HH8+nSB
z1OKSzMchUyPA0q8SPI6GombECXHZmdF1dz04TxNe+URyzJfefGcj3Tq/TyFhnm96+eITllgaPId
7bMBRRFYUSPyxI+C4i/qygdW+S7MebnOkD+oRX3bwMyG3IcVcv5iChnps9SGqOIwHkf6kFSylNAJ
nmIUwk2ln93k1bIYu2i2mVVsFI8o2PNvNoCyKiDQtX1nVezbjK4tfXRyjN37hLjqp5+aUu6FQVU7
43jr4Vngd9GQQ97ZP1gzVs1OL5N6HmyCLHWcE8TxJQKOAf1Vyu47KJRC9M1a9wD+BSpFDPSwNQtG
iictbuJEI24OYTSN8lwErIwv1/dB64g4MlNVXxEKIQUkZZ9A8JWhLANCjjLPHfYnhxnenIxF1Vfd
ibdh91WmUflxXGZHtzpy199a9CLS3FXIa/LVmPgmaet+whHRIyJriJt22YwwTR1mFafzqUPZ7iss
LaInTpJa5hpvPsNH98A0eM73R3iAl+M9D+cEkiWoxPgZiOIot7VpTL7OSDIexRrbD3pa6ndd3SPE
atMu/YBjhTXq07K+7XBIdQaEexq89xgh8lQHPAS+yvbtll3QCX+GTLeGo8ey+A04tsZGyAwjpBLV
hFhuiZFbFmU6AXsBL8e+yllTxYeITwH8ONoak6gS2j3h+mjfdW0zV3gWAIAvhjL2d2Gs2xBFrcn/
f9SdV3PcWJqm/0pF3UMDbzam+wImHZNMOtkbBElR8N7j1+8DlrpLmWQzV3M1G1HFKonmEAfHfOY1
lwRxPVsJQLxm7uuSgum+JnNDwwkdlo02jP2NNkjTty7v2mhntQ3nYNA18qbJ9NBwhkWl3il8zXwW
Kk06BJw1bOEyaBMvNUbrI+oIEkXZKDe+Tn4FXGSwWpP15XfGXdLUeYxguA63Is/q0rAjC5EB28T8
JlxHg9xJK9GkKsD+qgJgJXma+RT3NEpDSm10zRLMmuu0oJbnjnEl3Xeqmn7Ugk69wjlwwgSlRurU
KYJxwlWeKqGNx0Vcot4mWMihWGH4pW47v9mAZwowMLDSpykC1GpTWCItAgsqZiuz9lPR03NLO+Rt
x94IR3YVV706UuUk4hTdXg/LG4NW2A9VrvoYxUgiIY52iq62GWSd5aRzoD2mahs/4jlUBahJx90m
wG4r2Rd5R74pcweQwOjGuKMOhzJqHRhNdJMrC0FBy+viDFzozfYoEiqgksBJvpJSqZPZMPyyjrxR
/NQHcnQQK25tGFmRR528ppQbnYO8vkbTgAxFJQa01SJJoJ90ZDveQNPORuyhL5Ffo2RT7NWWnt37
bdHXrW0aogp4fbQx1IVCfdyoRCS+97tFCpEyhIuid7fSTV5AUIiP1RQpZ0Z7/Uw0tulpYxpDZQ9u
1PForSwVWVhhrAa3Ld+Tihf3lZJFZ3BPr1FXUE2xVwbCyI2G2+/xKI005/hlI99k5CFV6zk1V2Ug
HLSOBMkI+2HDuZzSUWr9taKO56hfr5cKjwh9B0OxRZT1lMcTdkPWSSNKkolP+ym1+mmHTX1xp1oU
zny9Is4vrPrm/df4uruNfZ0MZB5RI0xyTim2ZhIbam5ajQeEsneSpGkoBCYCdwhUhN8eCvE4QJSM
hx7YqRfP6FthL1h95iGi2vUkPQGmw0GT08qQdSM+I0O1rL/jRrq1cI9EAOZ0YgB8nLzLpS+s1wlW
fL5S7Qb0KlyiczIzgzZeZua3ma8oWyjuZ57yrXHZ5otVOKKZpHLH4+Y12q8kb6mnxJlx2YtpfBj0
WXfpP9yFmdyu81jmgSc2zO9PrwlPUbbw44EGdjJwJNZzz8SmXlDXw1bqk3krG10XI9yUUqp9f7A3
n9IEmG3ghwmceNlJvwBbKB1WeteMqddwmMN26qSGQkImrpJuOtCYqu5zi/4fLZBzohlvLFjY4As2
G4C9CCvieGR17GXoOwJBnCYCKMt6ZV0Rpm3zWszOLKE3h0LNDSE5Tkm2yPFQbawRUkfNMqOmApMO
rUlNqIODWpX5mW341nwiS0B5hNMNhvLpyVPFxBVCkXqJibYqsqPNuhT6AjVhWfrUK6W8nmStc9GR
68+s19fnOGjj5RxnYBC0p3bgvljVFRrhrNdOpThgheKqFBsJo8pQu4+DZvz4/sp5A4XJgCpmEOai
24mi2fGsNmmLngGWHphy5tOV4jejkzQVwXaDQ5cvJXR9qH1ts7QZ3FDorVWXxefUml/IcienA1ZN
MBRBxC9ybif3CdFYi3RAmAEf9+sL8DKKvjQ5lKsmjIfeRamdYkcYoLtt93NIhtS05Ccu5UD5gFgL
DcX3Z+Wtt4DSLq+fghca0ieTMk+5mQS9mHkp1dMNdNliZdDoX6UABN1Gz89p37y+TwkQIPir3OHU
UU7fegiipkoDK/estLfsLiyHC3rm4pkN9MaNthBSkSbgNsVmcXnqX06JImNezTHLPLGpCSIzI30u
5qq+13wdKuqMh10tVOPd+1P5xq6FHikiQbjQA6DIHQ9Kc3PQyE8zbw6rwSnMUdmoVuGvmrDIz2AK
31zLL+eQxUSyjE4eUMD8bAZCn3tqGHwqu6JfK33fOOBC8j2mG/5GRiZxhcpl86lQ5tpJU7k4JyH6
1qv89Xc4WcqBLATK0Fo874hsEPl4mu9DIZV//4RafNeRZwadhn7KKVTTwP54oqTuMZZuU0fqAlvz
aa22c68+0tsnt4yTPvzKrXhONPmt3cEML8J9uDwjPXv8SqFFzhwYce7lqdrtI6MCRjmFNVg0RPxa
ATzS+0vozfGQ4NGBTiOtIi+n9S/rNirh5Qtpje6smE4eHd/B0YREX/Ua2I5uEeJ9f7w3WKnEtRrX
KFeNwdm4vONfBoSjGYiTluaen6VluE0mRnIKWfP306DHV/WotLdNA9ojx8gG7PgACElJhFm3ZbU3
vaDItF3WJfLn93+vN5cWomaoecq88lP1uw5ty8hHXtIbGyP5JnSQygXEnc/EEm/ONo7aALi5+ijr
Hj982I0tRUSZuHCmjBxZQnFIpAGgE4XCS6zaz0FH3ziVsHVBJAN9JxqNp7j4UK8qrVeNzMMB1drK
XdeuQMlodF+I2kS/1W5moy76331KQlEIMCxhDeVk+VShdK4SSaXukXtNXvrPhhYnn6BFTVelNM7b
SYWSe+ZKeX04vYwIqxrrI0L7U95omI1WHU1h4RlaGyO9q6n3amrRgjFnw4mAeTt5yvKeppb2j2SA
yMtAUb6/gl7FNcvvgFCqDoCWzOYUdd3WvRrHk8DCFg0dGavZ3CXqwnXr6dvmaSCvTLE0nbhKu99V
k2NkSBpMORoP/AInqwo4htL6cYMaORbbm66tAg9cY2OX04ARVK+eEwV/tYqX8aBs4UHPOfUqrOEK
nYJpzgrcbuT4wQz1MnUNanKPMzKrlSPP9TkfjVfrmBEX8vFiigIK+FRmYcwswCQAvWGy9JjPGXpz
6EOwjhHGOxcg5Ywr4HjGmSPh1e26DAoS3kCTiUz51Hw76vrcRAeu8LrSzG3LmmFHgoAh0k/D9ftr
563nW+5vRlngb69l1gVZpduee5EhppWtCVmVbZAMk0xbmcV2Tekp+ZYzuWfGfdkYR8Ehz4iSMCh6
NiqSQSdLp+jBJYIuLT0B+thtS/GTtoqF/XcaDwoCacjUfqJdFHtVGZifqSjk1I57P9iHwHlpbQfU
0EKS0rswlHzTTmWAM/+D0wS21BIpUleiZHB8ZlL7UPoQiyjPLIt8I9CP8agc4HZv0T0I56k/vP8u
3lrdtOSA2xPPLdfw8XiBVbWZOlSlVw7V5GhTGq5GIVQv0KtL0L2KzzFjX4ua8A64DRfyG5wG/nM8
YKlnIGqytvT8QaVzKfrzNcFFMF74WFYdjEmfW6+eQuVrK8jGVSzm2bUu97VvZ/Ws3pQNxbHfn3IE
NheptYWZiXne8W/Ut2XVN7lfeljeZp7VFOUmy8vQQ5RLWhk1/urvT/kbO01CgANbCiyAIDadBFzU
u5U8EAemPFaiTVe3j9qkB56JWs7q/ZFeXfPEczDjyYMQdaNkeDLSrPqhGsh03WOi5cbWxUh5RiXv
nLjh67tgWT8ocPFKlwLFyZoNBpxacPuqvCQvxRWAUTSlFUXYmXM62IoGzq/yDWVLynBOmep1urcw
RUivOUlgiKH4efzusDu3CmNQKk8B0UJ+m4DtM4zQbdGy6r2yU/VtWwydJ4fEOWprlYew6povpEjn
HHZfv1WcEBVKUnCk2Umn0trJQBlTBNeHRIDpb4RxGH9YkHauh1arujMr9s2xiCvJsukZo+54/NQk
qyYVDMYyK7G101FBa1eKZ3ucpsR7fwm9NRS8SgvncAniyqm2Wt5pZTGbWuWJU6O6LLF0K/vZx0Sq
4jOn8+vFuuxC2JdICCNWeXoS0W1XoEpYvMoxmRubviIMg7AJyuDM7L0qBrNmkJKXmD78v7gPjmcP
wlg1qF2Md1Q9fWpa/V6gfunOfdx4mo7Z9KzQwDAWDFslVMmZLfnWfPKI1CYWFR4u3OPBm0JUpnDm
KQchtVY1Tf4toNZok9RzeWao19fsiw8gNuXsf2KJk+ekbiiVoCxrz4i1dpWWon49ETl5In0L8Jnk
SBpoDas+U2t/c08aQC/+Ne5JIU/Wq1BM8FMFj8yZMFR9sM0yU1rJedmscqwnXUQO620WWxY3TFvf
zWptPuQYVJ872d+YbBI9IDrEhFRDTmvgsxqgNZzkNaYfne7AYxJ3RlaGblVb59hyb6xelizLF7lm
nVd7MtkZngghCXrtTeByXLod7UVBg/Tbb+/GRX9h4Y4yEIWX49WD/qjE/VjVHi5d+brsp9DDq062
x1waz9xSrwMD+MVkNGRvdJo4Yo+HKkRLCsxKZpdUae2ZKYacQaPkzyObyjZHNHLObMs3B8TvWeQZ
6NOc6saE5iiBKzRqcApIOQ4Qqt000b6DSoOzpiXpmd3x1trg8ERXDAEZWDIndyPWyyGuL0WDSkKg
OFGuiVQ9UtGZmNQzO+KttaHh2QrZkNsB/d/jqYR9Y4yphUlGzWzfSAOeX66lIzhw5pW9NQ5RNXkD
ui06amLH4+AIV4ZJEiC/25qmZ/ntFfTBc05pb83biy8m28qgEXkySEdCKwT+UHtDaCEVS7t5FRjd
7Go5+/z91f7GAYZ512JVQWjBg50cJI2ktX09lvi/qcri8YvMnh81YCX7aLxEcl53uqj/bVlIlj2d
AQqMsCxIUpbn/6Vig7lWWPbx0HhSRuZu1UO9gdx4XU6NdObCe2MmOQdEc/FNJn46VQyQ6Avmg5U3
nhnj9jEkmNrFMIedwazOZRVvrAymEW0gY5EnoCV4/FDgavKE+KnxUjxcrsExGLbaav2Zdf7GDuZa
kwhMkO60tFM3Tz1H9mucVdZ5mkxeHBbhJi/lGosFgCPUkv8HYRAtXerBKMpyGJ52qmW/UaR06lqv
CCF9d+Jo2FVOGBhn4fhX0eG/nsb/EzwX138lic0//5s/PxXlRPsnbE/++M9D+ZzftfXzc3v5UP73
8q3//tLjb/znZfRUF03xoz39qqNv4uf/HN99aB+O/uDlbdRON91zPd0+NxQeXwbgN12+8v/1k388
v/yU+6l8/sefT0WXt8tPC6Ii//Pnp7bf//HnYir7X7/++J+fu3rI+DaKnsFDHT2cfsfzQ9P+40/Z
/ACbGZ9xBcW9JcYgMxieXz4jfyDDR3NMkjn10AHgM3lRt+E//lTVDxQ3UAejV4RMH3nJn380Rffy
KekDysR4v5G10DFBIPrPf/1mR6/o71f2R95l10WUt80//iT9YFn/ku+TXNHZofMPuoCDij12vOyh
2vpD58PRHYIgPvRKAgRR0NTZQSZTXGMJOPag6VoTl+SuAHKapKDgnUTpQJ5FYhN/RsNAl7y+1JKr
Wo38xoG2BR8ymjMJwLHczl8kVYgUR2M5RLaU9MDvTP7acJJRkwsH3TCkpoDFVmD3oA64VhSoLbCj
UoZTwQV00wmaIcCElvXA9uti6uxcToPJUaxA+o7VRfAQAw3/FIeTv299tDedPhgT367L0hC3hpZS
3kv8Z1miodUlS7BsJFW4qof8c59lK9HQDrKSHUKt/SLMvj0O5iWGSvsEGpCVNWjRJiu/78CDCiAw
Rg+8oheW48YH5Cc30oavw+44VnovHTURwkAwOwJene31aInKoyZ/IpTSelsMYfCZtQvMwil94gVD
J7cvH/ABufKFwQUgDGna+igm481k6oUNvJRMie/sgJYKQUn1NGUaTEdEXB2QezUtHyAPGHVthyZG
WLYy8S3A2P1QcMqF9NYpXwIDGZs827amVUorgYOzNXFsitTJBpTvyJUkPE/zFDjSmH3CdAKIZ30T
6cVjUImGrVP/D4YUrLsJVy/NtqU0AJ66V+dqFXXgrt0svGlmcdWm6VYr+xsVOBvT+6XWP8WRiCb7
V3hjK4qRO3GWXfg6wCv0S8GvmaTRnpGRsgVlCL6YlV+vtKapQDOJd6FxG8Ff7OUBOHm4DhD+h+tU
LpYFMSyKbgUbC9pV3q2KZEESJl6klTsRm5XUruSLYoq32aReq74FPa9wTBWIadc5KSVCEJe3uphe
GGB+40ix4eZ0zBxGUpBLIGKbbmQMe6XZwXug/qCt5viTmKYrSe+9MTN4avljF5QXoOXWAQSe21b4
BrHosiiTcJ1UT7U5HDj4bQCUdsRbi4zmGtKTN9babTzmP7oF0jg2n1QjtdWmSV1z6l1DSD0wgYe8
BARdJGyczB5jfQvw2/AmWdmm41Ukpzbp5+1CChE6zen92wVonDR5sB+M9NoCd/kxHNAqhlEEiD/d
6Em/0bJZIlUrPVkUdrofVV/r6rITJ8UGHotEXlJ/EvgyWTBCe/K7A1o28OqmPc3j+zTrRReXikMQ
9WuZjsskBNBAJ3GDAN9C0a8a1csGiJGSnrtNio1eFF1ole/ANmo8v4bi3Be5q6fGVgvzjRT1l7Jf
usCkTcTKzKtBrdis0WXiSxuxTHc4RY320OrXRjluEeh0C3HKAPKRwouTZYvggKwhuYJSuJVx0xt1
7ccYN66ZDaueFSIL2VYc8tZJ6ytZH6oDRCnrGlkcu2i6fZ/tRgkIKhgdlwj2LtFng4ZAeRNNwwUa
wkMKgFzcCKCpgzp91uvKiSffkXvgzSko3okOYyAkXyexxh4RcEmsTlAhdCy/my5x6KZvQvLFOa0d
CbJxUUerISnXOVTDvBuQk1APQy07MA5cueAlpTXI5qyzu0YXbPhxd7Gk32Ut68+XIWLloBbrdQon
XjSDnSGhHqo1CzQb+G8jRRcKqMsxC66mcb5UinAPKtIbBUCzlexQ3EUHsXQaVQXsXdnAgXDjU/rL
DCOXsgNNGqY/Rqr04EIXheaN1HK0z50jZTf0+XK7rijmqkX4ZUqHC9WfDnJT7fS8xtvHd2pJvAAY
D+cmg7wTb2EL83pQBKuBMUfOVJH9tJObA2kE89rZili1tlloj3NtppxUPBKlXVvX60sxJTOLo50h
SJdIje+U2oJCkTzXiV5+LpVa5+QOVnLTuFaj7H0x/qaKo5tF4TbTNKdS5zsxaC8p4QHAXmj1wego
w27qC5YTwu9qp61SVXfGqb5BTejHbBYrbdIyl2tt3Ey6cmga2H2N6UEp+WzA17eyoneaEO58p28V
sXWHcG6cYjAc3kDkNJa59gVj1xrdDWq4++U4Gv3Q1ZJK3o7qs+BbTq9R+FaM7yOUDbCOroFRgTj2
q2mGTwNmvQaXWyL2KczCj9G/bLNxp87GpjPjfUzlgx1TbzuN166MV4MYrno5Sw6jP32TF7rMHJLr
NdH1MAIbUbvBK+bbqPySVeX4ZITjRi3uzFpbDVZ04SfiZQVbw238zKdcJGWTuTPGYuRAHIspcaIB
ArcNcr23HB+i/Pd21Nsv4dCWn2Wwr/lmgKoNA21QrBv4JYNkt0XD1YLeVv29tpT60wgE6rMISbK0
/V7TkJuukGiljGl8K8Ks+VxPmfY45QxN86meEPGIm3yvwbkObZDg7MZMrLSD78eT5pRSbj0p2TBx
u4Wy9RHCZy85GdAJWjxp2Dw2wQyvCloZkjuxX+PODC7SilapHoe9E5XWsFeTNh48dOuT5wY2Z+PI
5Vjvm0FFZyJtICk4vThxpqQl+3pfpGr2bEjy8GQA4w2vLKjPwjf4NKHsWHnbrytxiGcvMYSyW4em
mlZUuwvf3BhVIKlujtqH6vIvOJqxmZQvrd7yjMRFsj1XED/taaTTArspyUfXGPqs2KdZF4PFFlG/
2BatkZiXUp5pqNnMiXSTdnVH7JNEDWA9XcBDPTQaGHFTm0zCRhGQX9jPsRnp6wHRUeRhOGInJ2wt
0b+asW/VoUCLguqNUBLQREf8pXUxJMAIQQ3mhTIm9ZLlDIAcEjitRYmfogDc2MlCpOPsfByC8Ao8
uFG7TBW0lqFplE2sVE26U6VS/NqrBeClysyieGdMMibVsNT6CknINryrcLORnFAukZJA3V4M3ESD
G+JkQMxLmkJiWXotLDBrm8F/OFSQFRDWEQlENumUTSOlU0EvPERBRWVjQocqXGlox+piBKT5JM00
VPm14GnaKrhGjE2QP2J/ptLCz0drtHC0ITXkvdDpuKOUnd9KINbzOFwVKJVj+knHbhP2SES49WD6
zaqq0l7aIlQxizZ8WPjQgpVri/QK/badMsFx3aGvgpAGxOM89VA0yddB15jd9Zg2ytVUTA3VkLKG
OZxWUVBs9GEQYVJRAhNWuEzEo2dKfil7cq/40loxCoD8uUUVzwEFFMarbhyMcs8vFj7PlU6HdvGt
ng6g6jN9b/SyFHqzWcZbsWdFO1KfGZprBKWpekpv6dpKy0cLKYA6GdrtMGr5g1Wn/d6vBpqispV2
uyxIdVjEogIbl2/spdXUwwCz57HtL8qyUMHGE79zpIjIQzjQ9yttK1hih+QF8G3VzvRxCuxWSNRv
AOnVwIuBakFSECesaWCZZ64C0eyiG0sB/A1Akf3QaND8USyC20hqgf22IHVJQvV4hGMAXWMmjOmE
qnWwewi50Al++ZtMyUu3Go12XCnmIAP7D/FcdtVZ6WFMWUrzbeogPcEa9IeBOCM2WtQJUP9HtiGW
VM9XJwKdXo+wOBqVEDaYzhynyC9VFMyCdC6+Z03VP3bKCL6kWiQNuEd9bR9ZXfncVIGS892WNVHo
At3tYlDiNpJ8B29LpdAR6qhQxKF4l2hKN9khjj+bLsUo1a0VoqU5QDNaVbPAhGBBfRxyVQFXZ5Af
aQ6IGcHgIvJWDlK065OguUh7Ij8A/36errMig0aHbrtwM8kQjVd9UARfNeNTAPvGCTO1+97Se9au
tDDqbpK+VhQXRhmxlakH1pPqG5FKCIyYwYR8auZQNJE/xRzRvp3GBne0kGLJYzPB+p1RqsqTUmCm
BZlYazsX/9zyyczNpvb8Cu9T+FgaPOBBhPJjG0jPbMNqbGYnw/boywSDCPgEuBzIP62kk/ybyg/N
H5TvqhEYYASrUYHyriC82KqG2bnFpPewIZMQTnMERCJzU9AaP4KhHFRbKVFQQ0WDyiVsiAI5pdJq
4cnSS8kzItPCuC0adZRsi67z09jkHSIwQ8frayu9RyuoEHlJODFwMYkW2ZKCKFromIt9GC7lt0pd
VdCg09RfhGisosLVa8a3rDEsrl9IQknnyNlQpG4DxYKLeZbUXV8izAEbogh0B6WgYTWVhhk5eo/u
uDsoRXUT+pEAkqSLw2/sWQtJqrJgL8Tw/mxtMuvBidEsqm1FH/p4VcrheJuKan5DFt09CNOQQCIt
8x7BVnARkDhRXJoAsPXVrkhrxHjGPJQEp8hKmjt+gQC0beC4WduN0swq+p1FpaL0NcuPZmQmjy0f
W9hahmA4aVaj+mRZWqT+VTf9reLOfyzZHJV53i0B/S8s7qAWCIpAXPyRkGHEWlWnGfafqz0f86h9
/v7HXfvQPjd/XEZUbP44dMT/UR78sW3Sh/x782sl6M0f/1dpiCLAhwXFAowVJOTiekdN8q/aEMgW
ykagOAE5gAim1P/v2hAFJYCTlA8pwNLMpfPw79qQIH5ALVfkYUDuybTP0ez7nerQC0Lp7+IQNSYC
OQDSVIcWvAX8yePikNw1KFhHevC16gkhkAbXbjnYrspmvhCq6rnK2nWVFKE9QgtZoZoFFzzzWrOq
iXOlwatz5fsvc/2zfvVrveq43P3zF8J1wKTYDSxvKab9WnlG51gVpqkPvmZJWa2EJfF4+ZBIIWzv
hLZL1omf3x/zBEvGHAJCWGAPBkAuEE7aUtP9pdzdKHIuTJSw7idduNAklEWyof4UTGFltzV6k3U1
4kRUZRQP8vDTEgO9/wscN2NVCyF2SwOxLVNshxxzio/PQlxHKui0t7OGxF8ENrtSphV1FlsXtggK
awgmEIzI4nymufB6YJqCeFMqNGKpikvL2/jlwdGaCyVgOMotoajkKog62QOlU1vx+zurGVaNqt9p
UrmhhfL1/UfGKZCf/ffSYwnzghVcHxYfexg6p0QuQGoadL0wu0HUwVb49/Ly23ZLbugE697299qV
5WlX7cZ09a2+jdb6tr7Qt8aV4IWu6VqO5QnO8vfL15WbepNvWvu63rT8r+XJW/kabqqt84VPvfN0
rbv5RvxaX1ie6hp8On4cvk7X6cW8Hm/GW+0y2MJKv5qvgr31cbwZrtF4mK6RTLYFp7XxOLANr/ae
rvmhT09gczwoty7z5ETujeZ2jukJK9xNnYH/g0y80b3aFdfiuvDEdb+qV9mPeFt5xLKOtbE2mhuv
iw0cdkAi83fxStpOt+NhPAgX2QXs8r18KWzE9bQbnMrrHIJOT9rWLz/f9AjeVsR7m/lavVK2y09C
YM35sbmAMGubjuEuvwbmdpvqotmkzh0JpWM6cIHWvqNt9SvYv/fNZrDzM2vYOO7k/HyfL/6TICLx
ojhZSwRZrQ/LNb1ZuYd76sAXUCbXwU3/SNSpwHeEq4+2oGqPF/MGDwk78lDdsFFF2FC5W/OlHtWY
1fP6akfwZdfO3WQPm8DNHWR0bLS2vMTFMtpBP4W/499LhPwG+yakikpByc4/Wte5anM7Cu6wEdxg
lTvL92427y/cl4bbybqlPI9B7iL7vpzpx3umVLOh9Xslu6GdGTgoy5g7bvZ4axX5ekBig4gI1EQQ
mI+t2Fb7vz5k4Q5xq3D78qdmGr6iHdisqyxq7dIoOg+ySE95tkQDvUdUFsRqJW79RUtFHhEjWD5I
cftE6gULvmOHigbpXA1q32YbqRetNBz8PBZ3Pi9qZwXNzw95oSMlgNKS+/ffvXxdNZJnvz8zL2Zx
JzMDygA6BBfb0rk4mRl/zsd4iur4Bjv3naAKezUPb+M23JvZs9C2d5JPbhMlVwqlIFmb75rIXM3V
tg8sb24WECkyoN+DUNnn6nBvxPlDUVg3SAbspMS66DK0vYrR8RtyiRy9hOErtahNMVKameoVknFX
aB6sI+mTKc2mR3/zGgLbmqIJpYU5XOskhX437kcMX2KKxdQLaJkdULTy2gWIF6hegb9Hq/eblJoy
emEopbYXsRYd0H2zsSm4VfL8bmiL3QDJ+v2pO7mBXjbPgqwFesrULZ2k40WVodcGqppCO70B1YGp
T6lTRn5A/CG2RnMRtWtJA7iiryDNn8NuL1fqL6+NN8YL4waEd7O0EOWTGMD0B20aW8n3NJJNZ1E7
duJ5QIsORUpPa9r2tlRDsGWxcWbBHN8+L3ETdx8YG2IzrDJPd5I21GYzDtp8iBv5Ocksehx9la3m
QD74QYO4SrsUWy3UT634bOP5xX7678eG3bfQJg08gTBuQlT61N20hH8fgOwS7yspkTcojdzGmZlc
gL8QbdFHroWuWm+3WkHdv9hGVCsuE61YYfB7EdKwv9TV/EHFPtQNWvLdYCyfyrhs7ql8xGdsM47n
6V+/KZJ/2HgvsLqTmCg3cf1A3UC876ToK7RBzclEStIRtrt5E33t0P4rIijQ6ZxqZxbmix/ML7Ok
8mMXBO4CP1icVU4Jn9KQ1fTyuuImRasWizbfK/t5u6KDUmbrsNYWIbgA3WXQalcUbUsEA/KPUw7g
PciryB6qztobBSd+HbYXvSp9Mad8uGkHuV4jeUSjcPmjTu/a09QBLTNEmtetONF/ydIrDJYOZqXG
N0ZbIg3WXs2UDvdxsLPgK98ViI45YRmMS5lepOCrofo15P1uznPRRXSuvTUC/0rUew19GeXjy5b9
rXzpvsj457S//f91srSEaf85N1p3D9mvuc/y1X+lOjAgPizudhgkaC9QOxbxz0yHz0AXxhxFJtH4
Jc+RlA+Eu2RAJoxesIgyP+xnD5xPAcPWZaqxKtQKiCW/k+W8OOz9sohFTLFFtAKWX45zhp98fLoG
Ioau8hBkh0Er23sz67qNXyvxo9TXtYksRJ9/jnQjtDZINaTbYUY430CuGU5FDGqQ6GKqN5F8udBN
Rq9qk+AWIXjhVhGn6BBnlvx5wn7iXtIa/1tQDIpXlINddlVyJdHd6jmzkXScEvUjokndRSv0wq0g
V4objf6I0FQLaBUeX7IP6Rs8+eK4MpO+vYnGBGK+XKs98ara07TjqDR3GeVuzBhbpEKiYaj2YAtk
869d/1tr+90s/2iJ/8eqwf/CWsBCh/rPy9t9zrOHOvl1hS/f8HOFax9wVQewjm8t7FIMXf61ws0P
YHUXRQXOSYA/LwiQnzgPzfiAVAWfQxUAch//+fca19QPy9VL2gmHCcg9geZv4DyOo2+qlkC/0Y6Q
FW4Jogjp5I4o8gSF/GgG5VEgsGlVFtFOW1be4jl5JgI+vo5ehiJHhltGrALs6JS8kESGP6sdxGZZ
oZHKcPIqmppkPxo93EwxKNcDdhQf47I212XUn3PVeAkL/t7Nf41vLMRFUIsLp+4kzOwGYCAoU7UO
mllBeC3JoenJI0WyFRCNvLIhWFORtKopjJ1A0ivDCdGKuzOU3ngKYsO/RveuNtw6nSjbxolWWTjH
sPVWPpK1IHTnOMvXhhQPP2D6G4gG62EVUilkShG4zUInxrsYlcG6yunuFVz+mRwbkh0MVXjP+jED
p1Yr/zHALvpz32vyR7ER8ksUL4TWQ5ov/OsmYo+9DfGB93UUwf2cEVhgJF7LGzmFwk+l6Nf6FLfO
ECFxZ3eAgB7yXkNoeSo1NOOEWFc/04iVHtJF7MoFeY5MYlmUSGECp0XhMxtk2aajhClxmAa624Br
eGpISBDx6/Exd7Q8No2F/KPFaxpcyhNoHU1aU8Bu71GEQBMIYar0UUMKO10JvVmPGxOd6C+kGUrh
RLo/3WqLg4CNWcaIxqsuxKlrmXX7FKOydA/mtck8gacYUNjvwque3qq8a9Qy1A70GeJkJWZG1mzp
JeYk5TF6negRl3rnjrrc1l4yWDpibLUa1m6YRaPhWEnePojYySd2rqMdvm06lEIuaRAbmJE2ivnN
lyj/bgojhIZCOVeaySJGw3Al34poOsxde8cFFgTXyP2MMm0UM3wwakPGGAv26rgeDAQaHL02aAYC
RZ7hfrS+UqJ6RtTsiqjeUY+uIzFxySLo9IHb0RAPglHc0TLPrU4FaDuKFSTjAfW3ntaycdGg0F6h
jaqnt5FuRaJnjEIuuRgH/F/mzms7bmTJol+EWfDmFUBV0UskRVHsFyxRBh5ImEyYr58Nds9cschh
rX6bl6vbTTXh0kRGnNhnomThV713lhtzYP7ggV3nEkydqwNG89L8tkx8b7pOsA5JQO75It/nhTKq
fcWoqCMKkmZ1DhakquJElYO5G4UZNJ8KmiZK2tdRcsVONlVY4hZG/8l0m7WNrcqbKCc6A7xxJ1FD
8ixXO8v39mhhesBHWtYQIw63i9cpsLPYKwNrCelXwiIjKIte7GxZTXsN0498ry++ruI/Fuh38oXv
LUYQ+X0knZw66Yt/vbUPBRur0jHuTVsPBjnWkAAFBnQhhkmFTFJd3K1KI2zXC6BmlUx+f3z913LP
l6lH3tCmXYMkHgCYbWr+kUEbDS3NKx+wsyjAG499a18CPs0vTLveHOeC4oS89Kh97+8LOgbZWlga
7BzHsQx9BUYrDFsC+ZyogtjuGPWwpi/B5PrfZTf3Z4m52vHozEW8dEo/B35nPbdYAC17vA8AQRQJ
SRdHsy4tnEO9EweGo8aH7f7QQ1PidbamEk6URypbkOcNAAToetIwYI8Hi3OQ1CZ3neHijFv2KdiN
GU0slc4gbGcTK6vRXvdtrY2Hjz/Ntg+83ifYpXVMZki/429xbNvVaAMt0JbUo6G2UcygZ07Ryy3F
KUTBO8svfTTElngnYkpECuT1GDBE6Uy6v+hR1k7qs1ON2rDrEqX9qu3B+6UhxMiRwBA2h1iZ9EYI
GoI9GsZ0i9oPr5ElBoc/fescOhv2ElUS+ETNpmyoIesAs1cDQf341bwdtejTOL/SocKLIfp4fcf0
hTkeSFvuWK3i2bDa4ZBAB8XKssnu81WzT3yKo/wG3B6KL1CnQHaR02eyHE1TEHitTDVTjxR0q69d
gs0alH93InOarlbsdlOTHWqUnp8KPI6/TlNPemvqwFF+/OCvxwQBCyELpxDSUwZAqJcY7s/pmq2O
MIQBp9X2tem2ogoR6pAfvnx8laOyyt+XoaV3k/y6Po6XR9EY6AW2xBJXCA1hwt3S1Ti20d/r3uWg
o39IHD2gx/frQy22Yn7amGgddNJ3ENpdEDErver1YTMG5bQxmye4Ja+XzO3maBYkXkQ27vuEUEen
IeEX5kBT5GZZUYO/dnxtN1dGdmhK9ZDKstiBmDVizGOyS04vw/3H7+a9q1NUhqDmurBZjitOAFYH
RE2uiLx1xEp1rDaQc5lra7hk6RBjcKddIyGe6hg5itz13jqd6B96HS39/fwoAKG6WazYnFmPBr+n
Z0R3jAHVFM0akVowpnAsuvkztpMAJ4sqPzOXQe0+fvA3Tb/sTltnKAQrlsfNxOz1dfGocs1eTAIT
GqvNURnr+kOVdsREykrLa4I0j5am1vjk1JDRogZfiXmfOzlAgdap6Izj3J3N8cd3tY3E/yyS28vY
IHqcXxgSW1Xx6KY0FrSxEImM8tGw+AZgL7/VpOx2sm1vE3tqRWQMtApwEJ2sE3sFhaq3V8dtlOoX
2XTO6Mc1A9lKEy4Sjl2DmD6nneXfYhIyCLwSKhkSBvaxV4kxNNdREUjcOJLW5LKOnUI74NMx40mC
a8Zl28Om5hhP6TS0LDRodNBDlAuNanR/1CbOI+j9bK2N4YpbXpxRS/zmZg7Og9VAGCcSUR34DlRU
0uCxSPX0iu428qGl5mcW0XTufc4qlvWQ8Ev+drIg+2ZrMwKDZszydac7WJiggdL7Zt/MYvmhZQks
ZIRQ5vkknRqxSD2qGdGXmaCthVO58/1FPNndpH/SBA1YIeITRa2x4eKXpfLXOiKTobxYH5P8kwk6
FUSTMMxzHUHXcE7sJoCskdbdhNrCucdnecIVY+oKI+xtOvrJoy1Ko0jgqoYAsrb6Q5Mb43CxkOnd
13lrVDFhnP/b7zRtIfvgdl8xuAimEBo0YywdSlqlHZrsfiGb8mrKHDVWNaLS8gv0fUR1qdascaXk
+GV2rPZbRU/SLz+1Oiw7nLpxYmfoC7xuCEXP2Q/wlrAGsC/h0s/TM+EDpJmV/fmLbqf1vHfRGPZn
FtJxPyz0pEzxLzETOgJaA/8OWRm/pD/Pz76RZTcc0pT1Jcjc/DH3vIVQNB/sa7l5Zcc9tF8YK3nb
UjiZkfxH+MFBXUnGuiwjc9bhicLQByAvUqZUOAmMhUIWqs6/qYSVf6srN1hi01j4oKOOM304JrLv
YhwRgsPqeg3cGoGmDnulZY0S+twgs1XeGvaLRJc+cZ74uQCS+WonTO9Q4Yl1ju7EQAo6LYjVSrGo
fmPBblTAaii++jQ7fC/UGNgRikn9yZxz4yfh7ILvHS7rv128xb5lGGs0canPxny+VItjhZnWWF96
reyeWjnpt7RtBLdaNW2yrcUqLmrsZQVuJLzzyAymYOYMu843o1pbhHvIX7xznsv7gQqhQudTI4sN
zda2LuDBusmB2JlTJFIh2e9M4aTqMrUVxxTNHXzzMMyIFPeKiBxHI2THSawwH1Hh4uQtB6Byns8L
PxMwHhfN4jEk6esLyy37MsYSSjI2k84ecdXKOB4Zbtt9dyGzDJFDRy7lUyM36eFGUmVECvet33Y1
Z9/91oLg7MybOBS2qq92tQ6UN0wVqRDepOzLXTmk0r9Yeteuoq4stXO1mChZy6wC4Qr5e3jG7weh
uIcOT1zw5GK+kVBgjUOZLcQBksQ6WQEBZyoeEwNQnaIJsxnpaKmK4WCLYZNjOo7Qt/4Ge4ixKlya
Qz4wTsJSo4FyD/+KIsY6tuY3Do4Thdc8sW5KZh7CZX106zPTVSiO+7FwKTmtemLG8CkZzlS3qAan
ZXDT8o38mPOcLkLF5BZ8wXy86vD0GGgia3BN7DA74BfisfYtRSCUh50TIJZYncL9Og2VievHiEde
VDVJ8c22qpZObg3a9nnpBN5fgtxhEoMMMH6gBRa3murQokpt8dyDlmsB3xyjjkuskwDIkQZAouX2
OWpBn74WbFmt4MnULP/3GARsFU6zkiKv5PZe523aWVitLMsKEt7EE60B9b5Rcp08NfAF8XztyXBS
dv/RKkErJpljfYbjj5tOV9Cec2aSQb4eU1v4O3fl1ewcUSEUFKrjMCuUfRc49ODEHpWjNW7nrstC
s5TTPWY3Aa0oir1qZy+4p1E+c3oGyKrqqzw3HMGIHSlP8Nz6JXL19bOa8+pep5lgCQX86yosxx4I
4VxlaXuG1iznCKObFgJPjGjOrLEB1TTMrnEj2sKa92Qj0jNj3UZ+MxTpT6A5aRXN5axf5IwIKJxV
b9jXxoLbDlI6KNmRx5lA2/ujy74/VDZFo3JYb7XJbH7pWMw98hvs3/iW0EpQzF3z5Nf9hHXPWuYo
jpOckk9qIaiM2aTbWEeviAAh0y2qLFWf3xl54K6XJMHNWKL4aD75phjh10BTwfWgD9y7OemWrwWO
DUjdTX9+VLgKiQt6vzCOsQcJNsFRvYP5wsgBNEamWlVns4FtTgyTs5WoxKf1NyuncYNlKCfJbvAx
BcJwKc3jtbBG6GFCd8/lBEo7MvouQaKpt9Uq9xhglHRlOakozU9yQtQOTcYdPmNwN7hoKVsXSX5R
4bfT93NXhKIR9V/Nunq0QWEIir6/b0sMX5TR28sh79LaujY6ROehUeDZEae57Wk7y0SBGi0Z/G3K
6CLBdEyXaoxsYWSsG9g3XjBzXJjVgatuy9aRezrG3K+duWh3a4v++HzF5Q4vq4GdEC4idhGFJaU8
4EiJA2GrXSF3FfmZnZQdtab+Lk9cRKU099fR2g3XNY2sv2rs0x6NbvrcKwSoxDQXIq1RY34ct70+
wf0Tt3lbshlGsW0e8xuI7XX2S02yjlaIU+x0PJf6LL/alb1eKoS1jx9f7504ETKOgZRuS7q+CNn+
PDhZ82quSIT5ro2FUaSmObuShTHUen+8rxFQ7vBeWfZJG7gn4ua3RzaOjv80qVP8PA7XVwN3E592
xIgVgjZaXCZ3Ca3kJ97nUV7l5YVuvDSCEXR3nvNygv0jkTNR1qqcrlcRiLr6LK3y5NrqLXw7pdF8
kZXXHwapPcuBZcyuByzcci99CPB2u8ZkL7gY6rY8B/fefHeU4584Mx3Vqrebo0hOZRcXGiRTHI5f
Hx2qlrU4x1wqAgRgIH8YW3Qg09ILFPFOX/7InQK2g1kU1NLNGbH37G1RIAcGOZJpHDsMqly2R1yN
bJ+x6mXyr15UAteSTsM8yAn0vIkGYOc5tp5VJU+cMt4e+hzS9UgNyY6YtJUfJYUkRix5lbRYLhgb
cJbuMA5cKzGW8LRLsmfNzhwrnR7LQr9xm9E8cep/Z7KgL3NALaFwICdlvX59xmJWekI2JeqzYLlZ
s0QctKW3Y1dKfe+6eXGiQvL2hAmaAviqhQqHpmDv6HGRnPhTObCBIDqm71EsqAcNSV2PLekBZfLE
3p9Utx/P0KPM28sIRtNAIVU3dUqdx53nZKB7hVJ/oIUpF1dVMGuPxUBT/YJaOJwRIkdTMhSxhmEf
xZmGBK3mu1EWiP7m4zt55/E3NvRGP2G60nL8+nVrTQ4pI0H4P7SFRvZtdHfBNClaCh2MXzO61ugl
088/vqj1zhgjB4ejOgui7zODX1+1pE4KdAk+KeZZ6icoCwfvVNXTb4zZcDPuR20si0gjT5ocGnfG
vAdk9/I9G83EYm0Z8yZeadQHBzmuKSghJ3ciXP3kdWA2mGWaXk8Iak/+NO5LYWhPujUQBJmi+rIu
AgebrLAjudLzX7b4wQaOao24QexO1ykdRZBXBgV20Wr8WeBNix3b2pgY4vjUyeZo6JYEijblCgjl
WjuQ+9c1GiV1asQ7moiSk2dv3sbxuR8OMdRLoDhMyaMMFTlKr8ZRdqL5qjZ/60YG/wOJj32KM/RO
1oO037ZoUVTa2uSPPks30ylZzRBxA5yHQgZwcRAL5fNYCmP8qXvdPQakmFdnRtmfk8PWfwjHnr/k
1kxxSumNdYrpwlXfPDu5T4alY/ngVllcX48U2jM3KzFaA4KA4PtC6TQQnM1Ta32nOYxCD4qjgEZk
U8u/Qq5IaebuS7w/oHYWX2vdknk0+Ya6DZpWx/su1SnPEK+5fkgiOPcx8zOyX0BlsjoOKuAduOD6
/UJeyVTLdsmFrAYtqD/pgsVmLMkmu4lMaRL2YABTPXd4QRtoWAL4vjkNU2eSvlnOAoZGT4JSS3JP
Z75qKfQu6ZeEqOY7/LjZisdUWr8pCulP2ETYeVgGncS9kgaUNtIxT5pjSsc0OIp1AXKaTOw1Z+vk
0WfqprX7UOWzpBclsfqnjGL1vYUtN0KjRnU0tK95c6j8FKGBNY5et7Op5WmXVlvQiY5RhrOGrlti
/TIv5e8chxjMmHKOfOHEsdGJUX7V+Lsnunu1YfH+8lW/flfFgt1LD4iqDb0h0LW4SR1csetJU2Xk
09WVIOzD1jPiiEtPZ1OjHa31NgEiLbtHGWDYFEvHg+JUj5SAomYIKtzEZUrI6MAa10xHGQffG8rf
Lsdx+6ySyt6P5AaIOMFbZaHFtUWU47uaRJW7jJ+C1YPwQzK6ojla84eoo6NtwPkZBmBIECauSUM4
Bp2UWqmFU5C1wYmU2NudymUKoJ0kY+6DHDqaLXjEoRGfaXV0zcw4BM487VK78CNs5ZYLrQimExvz
O9fDuAN9DbBYgFzHNRJd9S3gKao1SRogfragcFGinpNPI/sVBlCULrQTj/g2nqNQhuLbRb3F/x6j
YlGv8u/FSLHaxQQyG31K9izBtMx+vCG83Q+I5hCWW4xW9BAvMdUfAZ0h22HobWIOb6GZlm2KZryU
A2lq9No3jGYxRNmMeggH1c6qteLzx5d/m9rkiE+4TLqXVYNz6+tFRqc9DpI6KgU1j/5eSvSohhSY
P+l6++3jS73zERFTItFjUYEkYm0//+NJdcxWK4IKntRbl/vsxXmiBQqx8wPOZE5WDl///QURZW0f
j6IOKpbXF2Tz0LW+pavUL50Ca5upPkvIbnzpPHe56typOHE9c1uRX+9WSA9dCJ0UPrca21GWum0W
d3B1xkxfc+iDPtGgKGfnauLO9L2DMRjBeignuXwRrqMNYAsCG+hBsWDo60EkjNyyyARURlfeZCSc
tdgrUigN9IRLFMqaQzujWDjOLIiv9XgCT3kq/f/OcEQavQGZCYM5xxy9s1pmg7Hg5hmlZKgvejmX
n+oafIbZOfjveU6aXsyTZoEAKWBBmPN6Ssr5Niojz0+fC31IG6HtJRf/xyhJSfXJxk4YJUOSRb1f
W4dZX8TvEesk0hvIKF0d2cLHI+WdyU5xARLXBnfCs+cozBCBt8ihD8ZoNrFDWSn0XFhZsZ6oaL13
FRRJ1DSZ69sR7vV4pPSP1Tjw5whKx3rbE99HSCnEv2QucwhzUSoC/GJrRAl79AWx2vSlPgAsm3sg
A8ZSizgpLNIxDc5TooFk8PG7e2cFgffFpGa80AX2Unb+44PVjtA3iTSZEbNxLoNRyx8xAYfAYbek
XT6+1htGOw9HKxrONbjJsAWZR8sVa4ZHQqueIlJHf5HG7y9xCqIAQQBwnouxiyxD84BmKYoVYwfY
Ks/MG9XUy77EXj4lE1v1p8iFb6rG3JRvcF8bIAxtk2O+/q5q7TGzL2cZjThcf/LtRpz5S9F+HQ2x
SE63kwshOMHJWRR58cQAb0IH4vmp1MB2maPVh9QAlbuNRb3xMl/fRjOmVparmnhRdrYXCiqrD0NZ
0zm8pINHCmTQnvB48xOyXfP8y+8xQv5c5Znxg1MtPfm4MfvpiazIO7OZFkGq2NQS8Q86JlUPavBr
zxqQgWjJd1yJl3NrcK0L2sjXXZATrk2oH068iO05j9+DA0XKJ3dKHuhFZvvHgPQrza/mNJOR3aww
QZK0irFID0Ly8l3ksc/t1kLpVxkmET8+Hp7vPC0QLUIGi0M1d3A09dKZ/QZSJr5vbal/xjeUwpkJ
4yElq3G2OP34TLzYfv/4opv++Oh58Q/xIFwj6mAPP15W2hyvRPKTLCt4KWMG6khzvCFmy0U8EDsk
4YCP1BplXUCxDMzBLHeFPqzGVWc246M3mwXBK70TtCGBhur3pHd9Gw2XrOaQysJEnyVSnhukZ1DQ
St/+lY0OS7NlJJyUUmcGTNTZNfa2HEDdQzblJpgbjGSu6zUZTsQQbxcbtA4ELKDrLKb68ZkI1jqs
bZ+8rSaVc+ih2O8IGkGKJHl7/vF7fXOpl0QQVhs0nKJ6PW7xLJOiBovn03Fujl9WTLMPST/BBsky
598OWCIUzndbMnTrJT2eJLlfLzWkyTmimpLHk9El5/DHmkjHYDWeByOJO0sMd7R/DvuPn/GtAoTB
6oO6JJVo0T/x8vM/5gobg+UkoFUgqVT6fWPgZGkt1CJ6uF9n67K6n2mokBBiKKNSxMKaB4DWrZF1
eKqPqXdeFt1wM7Tb8vHxnb3ZK0HqW9QtmMOb+PjYOUAPaqvl0deomN3kOvOle4kTonWiZQWY3fHk
4fSCJHrTJKO8Bzf/etGkr8qsu9bEzhcNvL/PjUDLotETlbnzKI1/o3+//abPzqbPcuYeTWJTTJSp
rTadkCEApQgnSsQVPCL25BCqXv9XMJf+c4uXrrHLmqnxQU1tHn1Tqev3mtYpbJWHsds7uV6kIdFf
ByfNLNqEs/wGD8G21s3O7akzZUhKddwAZRThkF+uVoYLSN31e0NJ/zoouqQhS0qFIdTLjFP+Yue6
DAdoORZOGgMn+LyUT4NhIP006x5hE2dr2cNAWtZfspO5G7VZlemXfYadwEVKEzV4pl4OdLaiwxjO
p9JVAJLwxVrORaBtlnis9RoACUsOZ5KStHdX+/jTx2vKgPhtdZPzEHSz+un47dqcgfAvgpD1S6A1
7GHFQ9uahbUnj0SxskeX3MS1UuNzUiXmX1TxhiBUWloTNsuZmoij6u7zWI+AE/hQCYJnT0t/OV66
bHlgUCeUxTv7R97Z+LnhoSGfyjaxf1PsNy/X2UQxqvWlCHZuGzRNVC9Vc03xzSgu1qIE7UDzpI6Y
x0rHe4quTkZ4HZBsNJeqB3+E1EWGuotDKFLRgZOfl7vE5PNkeVzdFv1946S9foC6oETsqBEp6zQ2
69dGNPpDO9p+gantJvRYGQx+SEVtAYAjqy6J5TCJT6k9Tz98s5n1XRP0y1/jmuRm2HWiftBk5zq7
rNyAh5lbWl1YclytQ2aLnqCHmxpyOqh8szNvxa7rQHsTncNokfozcnl+tS87gb+xXWzIK0+DOxMj
D99oE+UCe4hyiPnbzsd+iJK+QVfDhtxpWMNqPo4+uoGNawP0A7K32V6jz6sDPEA1is11XU4pLJBm
y97XrSbOu1GIdIeWjb4ou5DSBvrX6DZIoNSzDlk1zc+CSrt1lZlJsNelC6pNLn1XXLWaq7ywyO3+
W88q97l1M5zIK6jv12iPmsci68wvEmUEFmzVDApFalv6hqas4C6ozexLEeCEHME2S55h+onnYVWT
SXIocL/VxGpg4jpjRTyPwJQSUD5Bbuv8znFin3IvtIAh0eLeIBeD2lQzH+inFbu+X7sfHG4kzWKW
BY+mXlQZZ5kMfhBKQykbVDfuGzrqUF04Ni9GDSNS8X7y/G4PwZpMqr3gIhc1ROfo0n0k0WFTMiXD
rO6Cn07rdt8qvN/LcMwsGxWRaYhLYxmDX8ukUtYCN8MOTB/cDOwcHfcyVHmTUdq3XaHFFkW2JoaZ
r/T9kKLYvoT4U95wtIFm1mMkDXQtcFLzxB71djekSZf1kSAf/C2Ry+t10jeq0itZkiOC/OG8ajwN
EVHtnnnw6z5e+V8wBq/iN2IT2vkhURBEeeZLB/efe1KwYGpBRjLiVJHnUU4Bfw5lb7tP0xR48pKm
uuGJ+L9KD3bhkAnCKyG/WpOEKUbx3L4T+JM85lph3tN+hDIC9fcqD8oRxgP8gATiXe7c0IqQ3IKh
TQDkOTW9BFbbE5hrq9Cf18ayIa2gszpUHOcfGhFk3xMd6GbcEK9eTqoJrtdc+dnetBVgzGUs6s8+
7DAVuuBhvFgYHS37TlDlcVFZKQLJnkbhxQMPsas1Szw7AxsNmcjJJnCyUQmMWoH0O9dq3YwmXcuc
g2el6jf5rQnD3GHtKUNNQZ9eK1QM3a2qMypky1rk7d6HX9NFHY09p8L39+IDzzM3/sfWe/omhTKQ
6FdoB3RggbbX7FOz8R4a1ydPWlDXu6SsTFeY587zHUtrctfx/s8bDPtupyYt5eWmqnPDVhr9I9nX
4t9ChaGTkKLQPSop1ByJZF4PSqLsqqH1BTRnXVjP4wY0be1meGrb7ESQ/TYc2RLwWNcDs6Kj6NjI
NB/LusonDrnQmNQGWqNnSBPrqXDszdGFjCpdWHT6ItTnj6NoZEwoTCOYQJ8iJxQbPavlX2DFjDBL
NP+CpXT4bFY+wCxbLIcqa7snZE4smW3lR5W+ldlXszubF7R60GwLurHTJ9Fq2kPLKtSfCNHennu5
W4456NZ9chpUfl+/fnRLbaXR6B5lCCxiM6Fdg7OGX/wiz+d+knPQHVq5+BGJ+/Q6y+f2Uk32v7WY
4uBNQphc2xbAGtSeX98EVCuLUImaMwUi7TAtiRn63fxkOaN9o6QwThxo38aLXI5sB8VhevM5ZL6+
3KyQmvoeBSmVKesm1ev6ebbX8pw2FJragjw5NSTe5BR5PnIrDHSidFq+jhbeXFVI42cysi484DMk
2eILpu1UAhJAYOzr41kSJN7ZlKz+3UBlYCdorjiVlHvvqclrECSbZsBL3qbHH0ty66fLBCqW1T/p
1ZPVr953pyh+oft3vplrYjx+vAW8czmDK+FlYmBVYx2fSigEjngAdRyI5uqpxsvraq5ZVDU1oYJD
XNOcGMnvXI/BQ86Wcx4l4Zea7R+PRwd+viILI34JDFzMFzvR0MTROh5pDPF4Bhl4Yj15q+Pg2EFn
DCksfjtNMkfDltYtRzN4p+g41vVmZkKHqbDaG0RKw/cW2+R9BqMvBgW07MmI9ehWkJ17pftNBPpy
hmTQ36lCt+JCq7FH+fj9v7PZW2SQwAyRhAU1dJTH0LrJDxqbQ1FnzPmjlQUlkAPlkcBy3VNsnzfZ
C14E7ADiE5ZVxvfRhBplPWUapgtRFxSglbuuuxJy1S8R+Hb8YwsQBsXOiQd8MT09ijE282K8XreC
BNYyrwe0bIss1xyeUGWYr0bd4rrJZVO6mb0Xtqlc4nOglXtvqszHrNPooAwSoYcGnMwxxrhVLVcE
Aqx3S0E+C9xrXf4QfmJVlOWL7hF13HjvkIFbo36wu3m/1p3/id9pezvScnKnsB7sDkIU7W9U2VTs
paawE/j4M74tanOux0fdp/PLdnE8OZq2inhhTkjwRb4r+685CSng0Xatwg1wukuTHoyRbWlRqhAN
ZhW0PBSi0KQTAJpXfRec8qN4ZxflfkA4bTQxXT/uQusNkWCNliKQa0SZE8RSegqpiqUnjvVH8Bu2
ao7yQOTpaWbx4M+j2dXTghqIYZoiPV2w7TL0dtwtaJRvF6+B0Qc/mAUVU8/sO2hJZ4wNFlcYqbIG
4T6TuA6rxMrO8z4Bwmm3bn2ns8l4Fx1YEpSOTMwukt4y35I4mh/zStMhaefTnMLRzvBPcMwsSaOE
+ullmZarHWmN2/7k4Gv8Ks3Z4yyuO80dXbzFlbcE2eeyQsUduto4JHtf15HHF1PSPRqrQEVVekgI
I0r77m/Y9NW6h/eVMjXMwjlV83xJn7+aFggqqbKyzpPPB2hgvZ4W6ehBssyFEyEkN9rYBSi4oehx
9NAQLSL69IxHcnPmna85wRjPSI/ri6RJ3d9FZaaYw9lNepsASbT3CQVEeYVTaf29WWiGjkXpkacI
uHu58wYoiPeeV3RAA6wq/8fX6F+RAf7Pfv9XVIAP+QH/D8kA2970f5MBou/N959sRX+7SbxYRvD3
/6H8OeZ/kZmmpwmvIE5XENr/hwygse/9L9fPt/4L40wK7Vscyv/bMG//8Xxwt1L11hS1/cD5NyiA
ly3uP4MNoQ3hGic9oIeYuNAYy3X+DCpq2nVEY/vpo4FEGAWxWAfl6jt2f5/8Stl0KcphTTITnrXZ
WQEOUcyB9IquScj8KzzAqTXDCS1LN8YjLg8NXYjIpJp2l3Yz/YrnShtTlO4AghxUGf4o/aCPMHe3
UvMMNT/06gMu8J1XIa2uJ0tEmEa2+kz/uOywKi1oM+a+UuIz7itFAU17BWduC0+EoKsTU13UcyJK
KtjUFr1bawK7ip3EYijvJ0pgo32w8Z7k7hpN336hi5UFl56zVHGCWtyx4q87nD5H80wbysS71yw6
zNnnu2TUjcvVWhvpHcpEa21nj3bAEfV12gDw+dkjZpLTfh2ndvbAHcrE86Iu8RW/v+tyTakrf6ba
sJyXIxwwdWWjQOZqncMBKYc3ZejcQt+BDNQOFe0cGq4KUt/uP5cy57GzwnS65z9G4+e/P+6f2MQt
cHj9yT3sRNjkQWttTJWjT96XI/JV8qdfV6ufSR8TlSXrdKEXk3KduMtad8zwtkCeNp23sl3Feo8c
bhqLMwMcrFuefXw7W2zx6nZoIOXsgo8JlRMEw0e3kzuo6oJ5Th4Gzn0MDXoqaPplN5gWrd4Jd95e
lZoyfMhuNbMSrrqac9kgtfr4Po5ac5kKDtOScIu6OzvTG3QSOsy8kGLwHrwWvXd9o/qhUcWGHspd
+zbggyT4OEjGIwRys1y7tg9JJBsMrRyZ/YSieZXbH4ocF2ttLYUzGp+8Asi09qmeK0VC2hol/Xtz
m1jltV+Xhnv78VO8jqJ5CM6sUDqZzghmqIAdxVRYLdrd6IjlYUYkljmhy+7Aa7TRRQXLIbOGzlIX
gdYMcN/Djy99LJbj4gQVlIRJG+EKivnhUahT08QgMxK5D27tYoDwRaq6hJUxDm7HNyQw2y7u5Wqb
AzZqrsKkvDKooLtuVrAB1o0w15kZkeXpNlOVMrJ1CiV9jtu4SLWspx8mM7wi+NTKmqrFwZXQwPto
UhSJvIh26GXb2I3VsyilqlUFT0mNJYu4E01QMItBPlSknANHanawtyrGdRAOoqAFcL+YLSm7sw4W
M7e5zIvHbw4sIVl3aMWS3FE9+Nus1PJ8W5NgALt8fD1gOPVRr+atNSn3fNg8kejkNrepny38jOTQ
9ltU526/Wh83+ko42zCMvcOMhpx/6TdNuj0evF9+VuQB835uh47/zG4hFWU/kryS03I5WHMy0S3v
Nnr3zCLa8IabYWWlhgYMKR+lQYVCgJZYektIdeOhUFikOZHLiPwcWj6H+dtC5IiOD43wUpXcilI2
rva9/XuBrLyUysCXuRurWTwpY6z41dZC47HziE/hWBhXVWG2ZXlWJGZbzFt7HrOBBXZVm7n0JKrt
rukOFTxXACJcu7fVuK1q9d/32ZEG1u5xN2Ss0q/qoYcl3W/2EFVwmNDBoucShX1Ab2ciB31HFGl1
zy7iGz7TP78q3Qyh3E/O3yvqPKbtfFfX+jDtOlplVHpw8moeSV233fZxcw5aRfU4qsn3acHyJqNI
Lsqs2cbZNMrAlZcmjp2sMQ1qeF7px3Pj9bSkegm6lOwIcbfDpo587vU2uzru3OZpU13gau+V111W
+qwQLCIuA5XctsEcVRO9Wf2JVe3owhYiSWQ8Pvu7DzmYS7++cFVaY0cRKLsoSOn7mC8gqOvplis9
OYU2BdW62TVz4xb1CZ3NEeFxWwxQ2JA9QziM2oai2esr48lMfXv1x6+ttPO1jJIVF8+tYPSyymsw
bBkkrtq85sOpKQz+aJtu4nv881esPB86iN5FPWq3HN+38MRqzZ5xO1J1me4xOdaxZJJVXzKPgszc
1hXRo6o6OHWRDuSYS6t3bKxUoLyj9dSDQbTO/dg6WE7d6XMxpHcTtIXZveqQw+nGiiZEdKS3qatv
IYNpYaR43epeygX+/gcSM9uMbv+e34ZajN64Kfxi26UcW0H0poGtVoz8fnGAEnwWRlvpAj8FNN1j
9vjP/m7MaBI2XrEoZBB1QPYnCABiwUf5loCg4Fl7L0+RYKHpTHV9j3MBTJorGjP64YfuaBNLlTE6
JlGFZaySooRWjd3g0pdpp0Ap69qAsXmokS9b7r40km0BojttNYuT6/7rHXxrgyGMoJMAX7ktEXj0
pQVug6zCTnnv0YfX6vs6UQu+T2bDdDSjwvG2V5TAwy9gtc9BhXrZN4rMcC6txZrYh9a2w/jhxMg/
3s/9jVVBiE1+EOnh29B2zYXp5OAzHpzRnHj4VSHn/W/KzmtHbqRp2ldEgN6ctp0eJ7VGmjUnhEar
ZdEWPVm8+u+pJhf/qxEg4d8TQWan2ayqrMzIyAiTOe4m7qKnvh69+hPXTSi5oXoTdclvUQETTJ1n
m8NpfFNmb3IsImseHP9sT3KE2F0xQsVZLecKP4dd08aZGzwZIaJJlzbJMDX7DZHsR2QGHMxGdICR
ewf1qsCH6fvjKZq9yRhqu7FfLLp12PWk9AiTFIiAbL7JTkxteo1zYey7n+pzqyjI7c+/Dl3v8jOe
gHNs+R4bW7PzfP33/4PLLW1redPSTC8JwmGB98dkwmtWJwMXF7Z8Hjj5iOau3/asNQFIry70MEfN
v4GLfn4O+MwezBq8D7Qb8Ls3kTfI5Pi0ZV/W28D2mBPM7zj5JDqnHik8lgWkKNIHglNPeO0F1un2
3a9fx48BVQOTwAya0Aoq57n2+82OSwAy377TsSCdIUu8BGArOKhU4Sdoh//6NKG6/CFzEYdKfhNS
f3oDfDC5HQpCbAXewrtMeVGyzWW+1C/AG35dfSRYBASpMY7wzzhswcepcGmWFwdmlXqNGTsvfqfp
RrHw7sBbdBuYHKLlzPb8+VKZcP2D0xbVL1IMM2fbWQ+YyCpW767oESeATZ/LluO2pW1liXjn+Chk
jKsWkwbo12RMVAodsnPDJBtOh5RLHlqTvhDc2rt9p/UHO6TOAh5EoWKG7Scxe0gxiqY2eoY/DEMO
2Yc+LntpHE3A2ci+hK5wc//BRjmIQDwxFNq8eQwlc6+3gZJGC8vDTdL2UxKFehfTsR8ydU9NWIzp
rjZAjcwT/h42j5KuBWgftaVO/TB10TfVGv6zkd33hjqLTusYBG2y7nH0ZifVg/GmvjQsO02Qp6F3
5nvRyR67RX6p5qXljrGqxSWrWW9AabYKxsvOwweJv8urouRhXelRXD4saK459QmdCbr/fxgenhzP
FSNy1vwUFyQfLSrACd/xhM8gVdxjW5cLMhy9imGaneKQplC0m9ycDiWUMpSXRy1vxRTDfsmAl77w
XiQ37ZLqxT5RQZMdPCyeJ3gEuWZpyPTZQF3p0gd4DBHwU/5usXGASs8TxjG8GsReTR4lRfWLBytC
eo3q4oet4Id5mNDxT5Bq0WmgweniX27/g8WxZqNU3LmUz2Sp+gXHDnzJ9Ey9k5IVl8IiiRx7F3uV
g4kc/FzecdHrnLeaSBfIvus54hd73VFIkOnUsp99JjSvRc0Nbx4tLyaEHkkI9F0N+cDg49wZtl2L
ig7vSpycslLI1O2qElLb+CcoYa6Sh2GQaY85CKYecXPEiYh8xOwjPJpO3Vj1aP/Fwa1esXrFOzIy
KTPUNrI8NnHlqkYUAK70wNnjCEtnjIqgcKSPxtL76Bff9Uvu1L3JgHs5hsZjuSQtFlGYR6sGCTRa
6KH4t6QCstF5pv8adVca88sc3DOvpjPVDB5EkNyVYQUoipnamBI7Xg3XXMaGORCuJaTTKxOd5l07
d445nGKcHBj/lkme1s9lrOZIvXBiFrk0hzLGJlGczcJPdcJuu3i/HeAchV55sdbzZAY9LJpjmdSl
Nx6y0ZF8T9I0xjoPKnVyPihIWl0abfXctt6WL3R6VK3pFHLC+qdst7IxGDpywwE3eCVr0fDrwP1T
9KRJDbcPRiipCgydd/dHUzQW01NSfFrvDzASUjuHbzRfvWkeub1cH3s3smIcjamcJY5Lv4Nefro8
dA1AA183l3WrXD/j/9ylTRrIbGyN8WraEDuvwpR+/qQqyqdXVDqo7k5VJAqutV9/9Ztd8f9gLCE6
4XpcmWKAVgs9xHffPawX05DBlLxAw1sW9dYJUQn3MAJwNP2XMvQG3FQD8DpGlQqYAlwuuNZErGCB
OgjmDiPaadSSvT1mWbcvlxIPtQvCLklgntnFTvaVUlrHAhB4pBw/RKPbso6OWVuI0EwtQ8flk5PE
eVjtwwV/S/vq20uYvpjK0ifVyw0FzhRXg9ud4nawdVI9ATaI3ZY/JqOYSSq3x+pUF3Ht4/WkI0Jh
IEXRvoTKsO18PzdDQ8PQQmrBROaxijrXqnaodIRZcMyWcLFcKvjKbOPf3M+31/jDa2ZNLbgyenQY
KsT7Ki/zy8lLmaP5JNIYac+zVUYpykF2YtezgYr8PIkOLQLBCNvegr/J2A0hL1cw9vMYZuGXSBjt
kNyhNcOhOpZNEYT1yUIs1IjuOqZ5eFNiyRAiYLR+QQx4b1hFM35KoDWzgA0+etl0tmu3za1TIoJ6
oK4GQ7CKc8oNUSPX6NBTMU+/2V4/tirJhthYDIwwSmuCObnvcyKLKbgJ95XhU1QtvtXSvnHR7vmW
tt3AsXKkxYfu4KYNbJAqVbZeR+kuVntICWvh535OtFEs8KCGQGADch5qinn+gawxRWPiRsVoKQOu
DBrNytYf7Boiy9r7frBmdzpGRstm2/m5SRh7oM3slynG7glp4sWPI8V2Kceu4WX3laEvfcsx8tT9
3uAzN3sP1pLyJEldzygHdLjLetP9XE8M+hxNI2/R/rEmLvsY7rGN1mm5a2IzGtIrREoQ4Tugo2g0
TnS2Rgv2YBcNVggvkmt9yCssWJVeZTQ2EOjgu/epZZ4IkSWqD79ei3dkIdaCySeQcEjMuDiHRLwf
Q0w0m+WQuo64znGItyBjV8LTJ6X1u/BvrtMsiTABLOP2SzZ2AD77KlFz9o1SaiBt3LJ61HWipd6L
tC9wb3acmm40cjeBjum/ft53YDSPS0nhmcgLQrcBHXmX03YMXIUzlocfPeSm2Cw4tgVsltl1FL+r
bzE4nWhLH5jWsEt1NrEiJ0jnthOT4v/6Yd6HZ013wIyCgkv/R9v2x3enb9xeAtRfK39IuQLMwdV5
iuN1AZ/VobU1X7tqSpfXX3/u+yIPcMSnpCC7Z17C+6kJk3VzGsVqwFbTTcex/hN8D9vnRTgJD6Hz
eR5CZKNex9l2dRj89ef/9L25Ejm34DS6xPyptJINeYjKy/BKhCyWV2+9BxWCriyFLYqRT6S45b78
//5cXFEQP2Qi0YXW9e59e/Xkp5O7uFfTNfhcZJN0Vwe2q95n3exwFwQFrKffItXOuwJGk+nQ+eQb
R7oX976mxS2vmttpWa4jlCpYxnbflA68tbWU4/IWtryXJRKuxlGBVNXex6YAz0h3LcbiJRawOA0E
7UWKubE0M5Aa4U8Ax3Caht+Uve/0PPSBhjlA0cl0AKv0E7oSJXNCDe4SaYLG6NEQGzWuXyEXEaNT
1nsal16kHMZQp/hC5tcttU06R18YfdTFZF1TqHT94iGgxG7aoN6ybnwc1GHiaoSdmfNkSJ+tRCz9
ckAKDttOwOeJSfV/f73wN9LD/96UkD6AvvW5t3Ra9n7lI1chr4kCxXWD+iPo27DVrEaFAo/sxa/r
uxGUHMsMCCFNntylld31NYNchU5Lkm5q+DZ9a1tk3CPlYSGJcaCCn5baDaAOAff7sCrMvgMh2Dku
Msj5qfFns8DJsBTMHFyC3oXUfXaZlmv7LyPqHCaGUbeczJ48jf6nrtAtqRbs7PYLmEP3l1hgzQJ6
B0g5zcdAMXLvnH0jdT0G9yvfRKGkyIUdRvdDM/bGyyL7wu3ftuVY1KiBv2VQeuEQ4pAOVaILs4gv
lxRW0Z7GteEBkFkS6bYmBdJmXIFMsdelRD3AqLlTHgtH6udrIEyq6Uw5HZYLLkHMB1XGJSnNWloU
GzNFBzNXVip+xz78KXDRgEbfh44B0PbPe9P3RLK4sHGuI9oLxOsFh8bmDaWmSCdudarfYWDhWn3p
0tz77Tn++eP1odATlhqRABL5MV6Ta6UZ/aP6uiHGrl2ZhKp8CDWsnt56p66XOzxFkWQs+m8u23dT
X5xNZi41SYs2OgnFT2dT9G6WWUszfkx8PBeDfVaQvwFFO/hBDnsPPuCMANJAxjs8NCA7LCCCy+yR
oxE1ktptK4ENe9Lw7MBlzR/GMNxZ+GptNm1VE9PG7KW481ozQP0xGbEcN7zbp247C50Q3TxrmQEp
vTuFwj4ko8jsh8w/9JbCtXgHFEDUQJkNLntp/Ob2/OkqZ+QR5xdwKU1MYDTsx9WYCz+3O1gBH7cQ
RdXnsuRb4u6ACjRvuRLEMN9HbtDeK19U+KcxEvO7Out9QgpLk2HQkF4kXBqtXfvjo8TWXHiJKubP
ZQX73NsRy/iMKR8KrvEIy/HLr+PZTwUW7Q4+Td/idDt+zhy6ueiVlKX4nESJPrTKYVokO+X0Qck0
12t1otE3X2sDK+JLOUOfAvi+hXSyCzd/8oSadAIE6sIT+4sHXtClhn5Ra0wqE6dcXgMMkLL6DGXK
tj81UwyFYN8VpW6Zr2lDQ5rKhu98RQ6x9SZTp9M7yi9Rzr4UyPFk5U50o4JCUfo0W3d1YMbBY4PL
tan2iRHUHmOLDP/iyx2kDPzeVQM6w/nd1qOqW8arKEIQLufxkAvU5fO8wpG/frPv+M0MOQb6mma4
WTe2IzDoH5dyMjw/kfGQfBZunDrOHgklEIedpYBfScaliMavEwNV8a7vMJWDN8ItUsxI2AOy4RJV
02P9Xdh7ny9x6GErwPTQ1mWol7/bXkNvpWZEO+ZlK+DLNujHk0zNEepY4Kks20GJ1qf9Ny/j3aQc
A1OEOZI1xA2IPDCA3kU8E3tadvton3pPLEa4Q5qgcumtYZ3V0O7qKX0aEOk08iHDIeYZJ0doSEJ+
sNd+k+9Qa9l3acDEzZs1AOgAYCch4NrWPtt64SNqf9OIGlGP7eKBtjLHFmuMRbZPbRJMqIGXgRD4
RdMj0S3+aiqGAOwAVKx4LqahFzRvKZqYu926WUXi6J65O9YjgSgSeWtXu0F30N82/FAWddUYaNVH
izWea6C3LiXt7bz6SVpwcsqzEdmd/ZWuaSHlUXmlE7zmS4yqGaJ2xtAh9jYuIA8PDbN+wjwvA2n1
82TSaUsOSyHqGjk0L08lthQqquInS98QZJpeZEztIY/HGskv1Xa060mb0oVNDWq8JPmdGqGCqIvZ
cXDngzNh+ouKqESYjHZf14XoZyn8Mxjq6pwWzsqOiT5pfHYnDFppbyL1qZgGAyezg3OKnijBflJh
v5CQLb0qkmM6dp3xgmAUcarMBn1lxaYRBd+A5UR2TooYf5Edk01ElkPb9BNzNowv3ZIUH8SWD/Fm
IyMjNJT2oxtnZuWYVnFQymbmDmd4pCIQwVBD+zkB5sqY/8bMekmvi8yytAFVlYGJsqo31PnXQcyT
+RY1hh1ehrq1rGSfzwhciX1th/qi23gN/S1ypaFAAfrY5jG6kI9jWGuYdUW3N7JHtDIlDJaUcNg3
MUg/ArM6EerzWgOG48BF1ZHXTB5KROB37fjP2nBNsortKQJ/4hL1Fd2R9jA5cqTdlYXG7+RD9CgV
EeX/5abMNXNYiJ645uqihKL0x4jD0WaE2qq9Cz5KqTPuijpKZPbZCuIAxkBZifguAEfzfEaHZFVE
bU19b2v6fwFJ5IDyborOdE9oPtTAqI8TiBiQ+WAln1HLAz6L3DKZnmwsSrq9mF3/3uQdILgXkG4k
+T2TE7KQ+R6Ris48DC1/h969nRvyQ4bqXXdv1KDj5wFAJz0ImY5f4y5X2cnx0qk84tzSfqKUZl6v
AVUu9u0SkpjWCIpPF7825+IknRjNqobRQHxx+jlI3IOFFq/1wLxz/WwEpA4700vYb9hQTocpTBBt
qgT+6+CiMrpPvLELwd6q4JHiAhLzBGwS8mXz4IVJZeuJObER/cHFsf+GJJzeI8PaoeE/BNlzi7gp
mrap9TqXUHXzvv3qC9G8GpadPxdIZWN50DMT2e3sBB2+kbaAgLLx2HCH2uFh9twljVDabNHQfgSD
M/6JxsQ50wctDwoZnWNds1kDrwvv+K4W2A312k7SdvnsA77suojhl2GIlkfmPFEwi4pAfTERwjz1
DcKlezxQug9j2tQfcWdpn5I8WU656r1PzIA6Z+Zx5VFmte544oD4QDJVnU1XqAM04UJDUMETCGVy
V0N8+GzWnveXskPxJe769qqMNn5MaFNciq7t893QdO5Boq8NcDctR3/O4DxHSzZfTKcfHmSWzh+k
3VnHZWpxNM1cm/bGiDQqZG31T41s4EsD3+xj6Zr9Pc0M8TwF2sEG+YPmiPn3giR/Eb2Azhf3VhJ7
H0N7Ue4ug+eyy5MifDCHzP1SeEP7JaL9dYYQZOxHr43vvHaouU0qv9xDTDHcHaRN985Fo/Sl7ic0
woD36ROp0fia2Kl8jGTNpJ5l9y9W7tuHqW4dDG+k/WQ7CQ6ry7h8Z/RSviV+CoanGPiUY46FOUMr
b6hCFHeBVPmdk3rqw2Ib/ZOfdPXZooN5EVOGKGW8qIeiTsNsjyKf+xEOVzgfYYChXBGgvW6AHT3U
tat2WRi2wSks8vjfMJ9fI18ObxbX27lUTEDnFIS7rveIh2lufnYJwEeDMfEPXhIEd86SSq1rxxdA
48z7HFJ3ai1uZq4OMpTV16Fk0HNHWicf2ZrpfozqiXNiV/sGfJYjE+bWYwKm8XVOXeO+sdGBiKkf
Lx7h5CqxXdxxZ1avwBrLTi5j9lVUOWLJaPrOHxtvqvYx9gJkZLSMdmggOv2+nIrqjYBaOjubXzCv
jXmDUKNsB6UHo/lTGcFw8pY6u+RDPRAzxJJfaWX214nLBhehrjoPwOHItjvViz+ljb2LS8mwMuqG
I/JPHfrZ83gqkrL7y2Jo+VnQhj0aU4mifDwGZorw8JQcgb5ep4y+4TzIPwR9vwtc329j57z6RTnD
isznkzEE+X6J7OaU+0FtXKy+yaPHyI1RfKrjwtnTFaufyShEdCqojcZD0yCJuBMGvq+7MK4Jr5UL
m9i2MvNraxhMB0QexoFubfxlQM8Vu7pN3WrHUxX/+Evl3WXCcB/kopq/I8ag73MGZDhc7vyUuM50
PyAvx2Sv75UHKuDmr4m7gxlfz/9CO6u5lnFjuoeK8e4TVlL+q211ZXuIY6O9D3ovgMdMEvjdEKXA
S3iokQBobRoOR+F16VMzOwPAaNzVcOo9vJmjIIpF+CeOv+He7loGiyve8D0USPtgosVzEYvffZI0
e46DzeDLaWTS91OSw+DZVWEZ84UwBTYhW3yiljCuFr2i79JRhJ8odR6hnaC3yos37yf6JsfQGcrP
AP3ebkZB9GuMFMKXPDGbbidhUy873kL9gqWQd2KWAr5qGrcYF8gw/dulJLkLDCXe3M7pLqg8oVLb
TmI/+Itd7Oa4Ys6/K6byRCOwuU9txC4B42kvuDla4Gmd/hPWOIIUcxheW0tGtJHc5K4I9RzV2PVH
IL/koVzG+qFJ1TMP/i3r/PJbs1gVCAfdRJk7xO7G6Y9tuOD4XHh1dJ+7ffScBrOLDZ3XnpwGD8ad
hxwnhliG9+jWs78LavNv8Fn3AelsdKkLpz9PkYUct8HZPaRtXfy5uLaAFenJbodSfHRXu2P72QfH
puOS5+mzgbPMnktYfqraebzzI2O5mESz86RUfOfy2dkhGF3jkwhHPAhkFeHuOmc5Kjl5Eorsu0EK
vrw2XezTiMA5i4oyXyyNLaRLo4E2P/ep5lBOdKiQUriXZJF2lKTJ8GGj/a0VaN2MFMQbPLEVaFiS
9rXzaQg73ePJCSi0zda6MexzQQEmSgsixbGnS1hE+7lIpgXlyYK93B8y2PH8E2+FUUmudP0W3CBd
lJHbASfoeihzxQQVrd7XOe2T5o/Yi8qZYaQbxTJaqjF0SPvDBpPqyqvcb5xNjTfORg9lQAu0Ug+o
YRyXJ+g4SXvXxoZRA4gmtWJMx5n86jkrh34cdknk9dlxoOknjkbXOu3BMCrd6YwrFX43oWbE95B5
8ci13ZwUD1NCczo1gVtXV6ZJ0aPvvUT2NTBHJ9NPNP1jy9rXdY5CxwPg/ez5ZzCpBOvYAeoJpKgJ
arE69iNzukBj6GjsqFqTWpziKePi2lFKeh3w2gySXawVeBYVlTgMFpnOAVIgfx3dwPdmWWqUCihB
yv47xKQcceRemJ33z3/NKrsO86fJ8+rkXpk+RywMZH2O89gpi33vQu38SkIWpMchmwbj3GAdXH3c
+MrlYmmk26wThCrWsj2qlyakBhG8Robrre7frf9pqkmXC1hlaFAtr1NJb3RNjVPEaSgUNvIVohBY
9exCHQWuW6tpo6tFsVv4/jF2uPzaZ3IptvBEoQXQYBWF7rQ4g72U2X4JjU4lZ7pENZ+Zjg4YgrHQ
arwUN3pOngAyXVfAoiocTXNXeBUBdbDPNcRAswKQomyGgt9AN9d/RmNbk8M2WrycbM1dFOaku4KY
t/ARax1Rz5Wm/Gs6zfwfotikFTDFhSqo9oOLucKygUAViPZMG9u8xfVpcidk8aq1LdRR0vHD1/K8
Hy39YxkPjCvscfiHs3URAZIBxqVwRycFJUM0t5dnqm/VYig9ylbiWeBjz/xAXdxgjzJOdLHq+4XJ
uXnc2yaXf3kc4KtyTlc2fwWls4PBI+bwRn+WQc1hBDTUjxoD/rFSKrawI9xB5cCGA2ZkbkHKLxl+
4/XIJmS3nRsxJcMlSaHwvA6dq3s+vomW1hX/So189zh/g/UkNtVBfwxTWr3fIXomElg7DisvYPf4
2fIKpxmsp4mSXoQXinUoCVioVehcvi7TAmp0tmQ7aAWX9V0h3jIjgdIGxmjTiQFtZ8VWAv5o24tw
v+MqIVyxqxxyIvOYNb1iYaIpuW2fqtV4VoUr0m1FXN2599Zl2tpJiYsesoIcKhfGTBj51Asak7AU
3mOWuzWeOWVKVxOJV6fkFWR+o0EtKgvdfkLo1JqzczlB9iL3ifNWkQ3SPuZRUBMseMdWFSr+76kz
oM4zgqO3XsPAYfOm1qbZsAR9gMAtuzYpNVrWuF/oPun+ck+jDwX/NKNyeJrR0woHGrxCf6dBIbtA
+xojeD7Eb8aRGmV2I4HpRkH/ZX7F0Lft3qRChdl7kFFK+C/8Ug/TdHYQpDzFRN8ZkRdv0e3EKFUY
x9AhVvPfGWHB/GzC9KmJzpHIytPA5NL4N1Vb+rXSbKRpn7WRlX8yRTFATZqdluK5azH2eBVLkhWP
GGZyzbfUY/51jSW93+o+s7zdMH1SGulXwxsxY9yNvQnkaowmMMN66Jox1e98QK2OJRtxBGHhyzHV
b9QuegLF1gfMewYcyHpvxTuza2zJqh40UwYeEtR1ZMpKH0QxTBGef2o5td7fU0Bj6ZsUpNJvudfr
Qr+1oft7/x3aG/NvRYHQ/NUkEb8phMYImADuP5VKxuXX2qaVgQyTGmZlMhgO8Srdr/Fow1GzW3CC
6qQfpzBA1c+qDCO1j4PKRf5+xX/raKI7sb6iNs/rssGnMsQglqQvK+c/g7Ti1VqdTHhT7sohXW6d
yRU4XW/sPEIFgWMwu/q2Z9BW3/MOgAp/OMWmbk5r3Y35usbo7ZpXQQb2G+XK+d550p3KvckYyHyN
qNf5/6sVpx7xBeF/VIEmHhcwOGz8lVoM3T+voQwCU8aZ2KDZArec5bVbARTdYjf6D5NqdaAp+07/
w6GZQJFjxpmat8Gu9UEC99KPaM1MW0s4e3Shhg8xUy08flvS7JC7eCYJwBq2JouFsb2i03mq/4Vs
av3lV8oSzGh9/SwT5Trxq7JnKS/ZaJczsyBrIEaZXHEOFs/SDTQLMpBGH8c45eEixlBZrnW/9C4z
Sek5S5GXUWeHscTl1R8VnNfLrCpGsPYY3oA3k8/LPMP9rPBKRThp5gyHwsvoo3ZhHreBigQZjv6i
GNLn21TcPlIbfEkmxnel7+sNvvby/+NjqFj3REfcl4m2U5jeBs9uhycQpt7022L70HuWV6k523LX
tIkON/4U6+s5LTvNHQtkcBvsqDStjImbG6WLZqABbXWBqEvyOxD2nxA4YqHRrBgHTDjTqnOGo2Ca
pijugT/DpkWnljnA6mMVoesC68FHikudaT3kSNNYAWjOeJ+XYoRVMtLNhuU4uNBhI2wbGOX1szvI
XJpMs/ggypL+Z6tPOdOcerf6pnREjecPhmnfusLCWu3Fad3STQ+eOapgOlnoz/IuTFrIvBmnhE75
JsdI8/mZ/dFsCLo5Dr/4Benj1b9dOUbR3e7vW+choQDl4Urk9AhXK3Vk64rQtdQvENsanQHUeCqQ
BOWjx3JujIv18uLPfSfZOSC4XHxbc29E0SwQO4Nmrazv6DzQdLqXMIB4tAVrMWgEvbkYjodKFr45
h9GgpDzgfs502jPceUrTQ+KIOcgRY73xp2nZabqZps6hP5UxEF9Ep3E9yds2Xg90JcbeiZ8SfOcW
TJ5pD8rm785iav0oGRoZ1aFhFIxvsWU6eB7o9U9LI3D6NyYjbtvr1gVKEinZ2nk0eqQmftClvCvT
bXXUFfCPScxm30Ub9Fz74EDXdM3CzSbWxPbtBeZa5xKrqwn9UEqVodUnNIuxAKMYmWmie4d6ZQt0
yEvwClvE1PInOtZdFlOn4HABjfrG6xhcXOGCa5tUOjhADtQXVctVyk8sC0pV2AGVq39GOvozP3jr
Vhkd/ASBZdiNL0Otrw8BFtPUDydk9SldrjjTN53zjA4tOAdjLIb+mRZXMP9fIssFK+o8K5j6P8xw
l/nRoxkn0Kn7khpKXvBjTloGHXqyI1pNsw3he7/khW+AOKP3UjKAd0ujtyZ91UKkCy+j4aSYjv3X
jmNMkJWw1sG7hqSFB5O3NHi9Ecdo1Je34YH/eIc+hBeC5ndX6u66YmaohtKv3Nxuv+a5p4lSW7oL
CNOygDTcxHCRrerYSNueaWukOIH54Ybzh4jnwbI9hyhY8EtK1yt/QrymIh0jK9PHZrZjzkFYmPqQ
be8ViqA+KRFzMjzIHOOEle7NiXDi7aIu8AfzMLfwpcv9ercBpWsinQKMnI6BYy6VPGS+k8Gf2PbM
VnlACr4VIB3d4ssW9tO1be6t9Ff45yZPtZVJCioYSigVKgH0P9aKNJHQ+7ipM9HzztZLfjvTTMqu
352aODs1a7dQWQFjKruRucAxx24p5ZVtARs/Os0F5sun0Ne3ucqyzgT7YMjAGNQ5WHlsoXJ01N36
kK5i/Ide53q1rS1mDG/0lbOF7GyN7YMpBv4wG6db7pBlkt+t/edUxG59HqbFmaxLfcu+Q7wK+BCj
dpiwehCpReQ7Dg10muy0vuh1y0Vkhryj9Y9sNLr0DcAroJQ0S313/reag60vt6Tt9OKb7gzetIOx
zxWwIOfAiXYG0nsyqYqrWoHiIbK3U0sU5iCMjvCRuUvobAHjAznhdbHt9XUdnD7Ui256Hbd8Gyb6
0YNbp3dLubeLPILSwkdF+azv4u13wAd6iTbKAQWhvqCtzhMh1OzQTTyoCuuhaLpaf///WGmi13d/
Po96u1bzrLMYYbU6fLSwLnXGDNbC520TOtsj9/UMBNBWUt/CjmjF8ipiGGKaZUeTjxTqlgLBhtZb
fb0H/BXQAKO8zf4tC3MWp85p9Ls31YzCO2xlV49gUNrpTWuuJalm6PK+E1vqSmwb7x2tQOMokZpq
Qu7SMgkPDQN4A6rROMx6MdQ6kStBsPmgjf9WhoFmuGxF7+JhAMVDrJzcYaj1+RwYSOBn6nJNP8st
h9myxTGaINUdNPlHehhFoho/ITx3IwFQf5GNM3iig39/y9hW0CZxQhDMvQc6GEDP5rphbShGb9jQ
upNLg21LkXQjFUyoCN92oCY7bFc3qgVkmW4736ohwZwZadjKxF1Jdw2oBhvGv0Ej9o16S5tAJ3lr
FtXhTUhBv2b6CdJXfFy2Roo8G8YabJT0JjburXXczy476p8hYTJSB++VR4moI8uy7fXt3RnCmfng
FW7ZTtyaa87pbYZArfzHbSLa6ZUekl3Tpzhm4PityhtK/oBAppd3hbtMTO/43XaHbnxhs87HigQv
74wFpyGOV/4cDIW5TPvGnCOLrEeXMzJrNfViTbXpKXRsHm99c86CM9MJPrXZyh10BH0TBtOk01jU
5HWjeMPnPCe7nYvY0hzmW67HRa40/ythduvViTIdvDdeBlNzOr6vpUC4RvntVUO3ukEYoFiseuB3
mksTzLGw56cQONF39/4622/Z5PL4HNI35I5z10p8sU3JXtwCEJRonZes+NdaABkzxIEnZmEsD4x4
cCapnUN0gVR2dtrk9LZu5e8PpGw7LW+HzqQ3ZJKw9voVdU7uBkVFf6+IVHWEbqjLgQ3R3Ep6ajGd
62+/M+EB80+2lc3XYXKOKVXiuh02CJNBd9W2rzBTYYKWLYP81w1ywZ23D2zYsLN5Er6hXylduBt/
5raRV9IZA589L69aYxV4Jd+OPNGD2OcYXXdey8J2DqfuqSR8yytle6k+FA3s4HDnzg67DPKlHkWD
Rh9wKLbbcZ0b2Ti5HaO2BIMUe+bUOvoCncjx3qpLcpUTbN92ZHLGwCY3v9viXjBJfR/MYalvvcY1
ddrT+rXOcOpbjpZwXol/G54iKepYvrEd9VHdSiXHn3TagFahHhjZglVQxXoOskXJlyumWjM3icYn
fyhK8B55saFE8jvm9xw0u8eJ6cGaLPMms5HbjZ6YRF1Y9DN8/DgHY9qeFqcwEKUP/mzowVM6y/oL
Jb6azfYMPzy01AGMTvPvCitwOJcw4/gNAqqazQtorjMrxvPYdaGESf7mLIiv4QnQeJqbP92AwxXL
2wjX+e0QBRnQP0Vp4+o0o9UOAmA9cOD1ESwr2juHfjLw8qCdRCjjou4mnSQz3KTJSeClC1/XW1q9
FbbEZFwB9mXNpDaOMZnj7Wea8JlAIde0pioDHVMNNBUCOmI9Zpbm3qFrA5Cw+KBMd5PXB6SOWy3p
0BbmUdb8wLqV+MNglXZyFI3l9vkL6LJOzCGM6S2A4KdeUkvRGAEMRV4BqXgBZtVAB7iR1kRh+A3/
sL9xGl1opnzvtWaWrntDyHKmVeUuhWFDcN/oX9uhCJKSJkMEpsvpc5mh5cXAUdW5X4ckGuvTVkIF
nMzc6cDLNwBivQC2eSgU65PhWIZ9m3b0nW6p6AY5myt47MPRZAnFmvWFc1DRxGAQQhcD+EHpOnSW
pcYUpsFJXHMvpwqL51dDQBulogwry5rvF4QyW3ImH4vY5alm6mX2nvsoiTpsXDJvwXpbfJ9bkxzq
FOSVnX3qc9g1qN3b/uiFTK5ZycA4UgD1ity9XXB3yHzskb8zfyMx1TaYLc2fKbVxtPZrxFeGPzrI
+G54YC5RZKBBiHuj3RgDDp2XMaj9g0ajrKcuC6rmYWwgRYlzhPSr+qjEOGDorCpZvFZso389g7bu
K6Yx0Xjys26hr5mVygeOhzp1L6dm+NOsm1Y+B5YTl+cYXyvkzEunw6TinNuhobxjt9juGcxPDB/n
lr11Ku1YaWlrc1oebAwTDrnMbJhB0g7ICxLCL3QTN8K0t0dveDiY0wz/y+nEdN96oy9BaqjvrMdq
qfDwqyF3+aeett6wi+xlkg9hWiwmZgNd1PdggFjc+JhkF5PBzFYqjeHJgD1cKPJYfH7ZYrQAZ2Pn
VfGUO8xD4rgW0K010IzGzq6dFCykMEOsdkcLu3XnvUyZCMp2KfNnWJ4J4oN/MDkGzqEJcYB/jMnw
0Qw3RD4G0b3Vpmnv75zRMmeU7ulZTR8KhN/ar9KrYLVEo/Am5GyxhTopF6cDJlYL8y79P87OYzmO
JEvXr9LGffSEFtemepESWlCAVdyEESx2aK3j6e/n6c4aIlkGTI9Nj5WBQGYoD/fj51dpWuA37bbj
fY26FDNsOp72bZB3lXbtVPiPfvOZlOtvBM7iNoeluN0vX4oVvlO2R8A82uOmG9Bg0hnWfe/ZzbFX
0WBPfo55ElH4o49dWxEgEUNEQBsOC3fc02t0VzJ1B8+qvjgr5RVNtGGmDlc6Ddk49Iwo0m5gxpju
AyQZ7symtYOlskR4Ot0gKMHsGZKlcOyLCOiFmOFi0OmiVnJaJgFO7CZquVCoQlmW+OZpKkoqTKc+
+3Ta2RzIEqmKQtFJS08dVlNKsCSpFKt/esAzjpjZLUggJZT8klTil8x+ojaX32IYJysdtFfAEQrL
QOg5+bxhvAfhsptP6kW14MiWp4RIQ8tsTnOzBdtsC4VavPhDRSs72XpYfSM2MtfV+RSOTav79zNm
3thpZr1BuZkkpENNm9WA6fe9Q01WlUBqohD9a88miqPZaJjdOr+qqo89zo/lMx7BbvjnhHfWcDnr
o1489nlvC39H4SAjr3ZRfafTP01awA44WSbh2e9gNG0CBnX5E0IZ4hkruouDTxy0FpGaZ8WhWKgz
iXslp6ok4iJNOBy49iTljTOktX9c5h5qJlbVKHPvG2OI8uWIE1KPomrAlTAn2rAypo6SYiize+yb
w5WQMYgCUDsgUo7bLMvoF+ytPsNq7auZm6mhHasuT6JqfO91fL3XXED1MYLxOqZ75Y4aVrQLEXN4
kSZJhLh929RjGeEOrzv1fmibttlAmjK1bUMVXt3Vc9BAflomwurGyfGzQ0JZdHD6Kc6PQb9AT4Lk
7QUHPITMD5muNfpdB1C4Q4REAmWX539kfeI89X5N7WH6wzcWn77eeau+7MPACfsdzEMOmntxf00T
EWZsO9bT9zGhB3fBvq56H9PFvCsg81756TjuhyngRezpL9t/1riclLsOAXt7jMd8/tbaUMo2/mpO
BCp2Q/3cRLXZ3mAWWe48mikfWsdvryc9tW8QrJCzvE4IdQ6mUzR3rjOnzwsC93tmt5ynnNoxTbnC
+hTXrXZBlLyLeUK1jBdmbkwtugXL0r8gH2JWy0lA/0wZEl11PPy83YTVYHm7CK7npUn3+0960POV
FUWERpstpvAbIAhuXlZ35jMQRObcmmzzSgjWU2psYwDtZtO2CR1yg1CHY+RR6W0SYC330nHWJEN2
7EcpZDAy6NeyEEGPJhkdGxv8Dh5FHk/bxUzsjZnqzS28b9Di0svNbEem9gJu11SXBDfiSGtY000a
Rsbvvl55X4bJSL4lcTZcwXy07qfZYJQFbngIavIomia3r8wJ2+htT99+3hBv0F7hD1/9wdrGyjCu
XfaHZtjlgexPdvZl8Wko3Pj3kP0QrjVT+lDqQXHozT44kjk7HywiOb+YxAM8hYlDnmmQkcqAieX7
OIW7401mDhI7YP2KKWdzV9oWU2qixeMOhl3RHK3CS/6cK8340PldPO8xP2+/wX3FZQ9mIw1AO9bG
elNnETNLWBsY17YTGTtLs4BUa1l95/dz2+31wSyK3RiUFkRTPRmPnutNX9OAvRgRkp2+NW0yuoxs
tq/T0NFuHdb4a0I04A3Gi/PBKJv8MKQhllrFHFySKxnBieynKbyEuzlEe+al6oM/LNFN1SDX2NdU
cI9TlEx/mnUfAUCPPoi8ldakgHAh1gdLuCM86DPyJZDo1Ne3dTSHtxyW0MsoXA8ohopvuWYtzsfU
H3EG4hMHX+AD/05YM79iYliGF7o2usOnYIHM5Nz60+x58Z7t9xq4Hx2fJzRnGKuNMPuPuR1D6MVQ
AwAVk3JtiM2BLkYVGtZ+XWgFI9zvi/l+xSO1vzUntAGX0HNq45I+WmY8L0sfzOnWDybfeYpGGB3D
xjN425hbTFrGVHbY7BT3um4WGQs/L6Q+F7ts0dxgtTYctOjS+yRbM5hEvQC61uQKujLre94u064g
98K7nfVUB4mu0CbeTEsEtFuOeNEczSVZH6q+nTyyVZzuIUkDm1AH3OdiLCVnYpHSTaoDsF8saNWq
bZ2DFe0QavTLkXm30S8ZBrn1kA65s74pe37JE8bTyrYci/aCJyLysAV/yRNu3GYxHJhcF5aBMvtZ
bRB7Vri35CxnjGThooWJl4hd8yG0QG15eSSzXggM86r5YdH0YK6/A+F1Tf6E91SRYUT6l1Xp35hD
Ymfz8rJMGM8mr4GFfgbHc+qylwezSW/3K6R0D3EFykTkCcYyTECxU9fMyU5sj3N1QRyTifAuc3So
IVFUGykByM4g/lMT3s0fKkjR0tsZccHJBG40rEX83ekHJ8Qd1NkCDKLdR3JCqNoX1xws/i1FXcQO
DLcXgQ8NvQ2z7tpGoAxpvZ+YWczdADTCXyKJWzkNnz6K9sHgBRLdrXQYxifmu3Sd92MKNxIepWa3
VrhJ5ImSai0uzCOahg+Hke7ldzEp1Az9Ymodvh47cF1cHhuYWYdhZ3UBx5ROciW+UW14cNooCPJP
pbwRE/XCvHxmlvA9e2sa/aBb91gBjslyVUB/c4cD75FjN9cu2UHd+hjhJsMFlDbgiL132yzmniXk
nHDhcUCRUG6MZoQdd7HoqdjXjWi63eLCmbvajvcOsBBWODYoWJ7AuKMNa+7IdmmG7CZqpoYHtiL2
TvTLGPnfGj7ktpsY6aEa7Txct2BcwhiHXBg8Vx5JD7DcL2Hui1NJLLJFgtuMpgK6DvUMeH078ZW1
Te30XjWvAj1z8Zwps6mL6z3d8dWy7qDx+9g6kwzDvu3SyoyVIlRrI3F+KyYoGLsaAeRC0rXYbvPI
tVlcMq4oExswIshXSpi4y0Qr2Ed3yJVXToVboBxCGgpJHoxZGsGg7cOebUCxq/Aea+N9XdkNN9E2
6o4R2g05Sa0XWQh8RFSL9Idi92jo4VWi65Y3X+AMiWHWLho0r4tu9dHEgnHTElXnmMdsScbBu6v1
Zp7jj0CzBUiN6WYOR69xweFu1N4AZHmJSRsjk+BDwD8UAT67G30zWktgb3vSEI2bTjreYSGJVPJW
WJM7FxqpOdE+Mu3OTe5TeIGc45BgVq6/IVHkgZ+/zx5SJd5qy0bV4OJ+9PJ95uj4ns559TCiALRb
sHjT0nBLL2D4l5umrGYko1bv0lTfSttJuhaiW0yCJdup7RIPhlNgBVOZwkHTdGuUAU8aPpx+9PsU
MnToX1iuRt6wMqTJgIrcYwP7vAi3cFfKrtqhbNZKb8NyRAl2Odedzt0d8fsCG8OUVBxPOf3CwwGk
nJ2QRhGcA2ETvEpvYoev4O9InvFdEW2UUP/vYxumcLGpzRHPx2jSMkzSAFApbaF61xaiHT9cxI6t
0EbhlpP3nbANUsZ9TVrmmOxt4NQFjOUUJD309pjTTXV/nRuGRbSQ+uBi5o0Go7tnxBaUTKO3NDsk
PDb/oWbtiftYDW8qPyssJbLqsagPs+UUI3ogjVGPZaiUdsYmugJIGCcHKGUxirBG2IjSqArb+7XO
sOWFFJ3VWHGWadDQbIVhc/LLqro4qYprKuK5ireLuwjRqNKOdmsUakm/1QqyRmCL2RCjo3vXRcfF
6KyDscebSelGlf1l6nT22jyAeTlGc4FER5hTmc0iup6Imy1yxZwRJwvYGXgF8XHl4hmaJ9FqU0JJ
IplQGncp/ZhZI+YDmAOw9mpwnhAbYiqwxk0JQhM73L3ZOWzuLssMNSVc3ujkFxQw5BYLE2oNv8I3
/OhfioWxGdAt3LY5Dm6FnmGeJx+3QhGanZKrUY/RuqxP3hKSf6jgB2W1oEgfry+sL9WxHN6klcRw
pb2Drfsva/gIvlwVtj/fKRxdEa6USFai/FFSiG4g+iPxUqnW4//GcMIUL/1PGieTFxJXP8ewbAv5
vXWuYMSCxROAY8pjs4cFrlHPIKUmTZgNdG07FJ2VTvuxrirelWASqrQ4AVTGAE2yJdRoxWEr9NKH
mHKicDcxn+N1DUBneO9k6wG1oFCnDUBEydeBEJNifJ9lpVjSlLNawgLsFmSXGzXV++t3HQ+Nsytl
McJWg/kctzpsas71ozbgNHLQProvowrLuD3liF8SyUuFzWrXYUvCe0GzQ6w0cHJc5ItyCg+quC58
GMCsYMWl6TfkV0NtGIbhpmevUB5C1yHSd8PrMmMrZI1xuZGApsIDJPoz5DAmnJ3iZUluq2fjb4v5
aVCIoyrWhBGmotPMhhOQZdtpCFuXPc0rcaf8oRVf4g41jgSbrIsNgAyzpydT2EUmMAQWD1q7pQQp
U0wOsHDCM9vgHYaGJLDUZkoFuKlNpBQ6WCacurOQg+g/pTpT/D3To+l0mxJThOXGhAxDV9vXtJYF
PB/zk4PzHFmE6XZsWZJhA/aLnvqgeGUSftanGGeHRwvnvewDClJoWFKIPBdgC2Akwo1UDO3MatfD
ACe3KvaBNIvK+hPBcBm0bqLo4jHU11I5rRpfCBwF9OAXrZtUV+PEelftQFfoZlVa5sfTvNFXzCuG
62gtBIGjS8lNagn0FqCDrdcnvlYOdxcihqQTKG5j24D+ZBedkUeQUhXztJ9NASZLQD+t7Dy4KAOw
6uUqlTi3OmGvMQTdpW99YRnbLaTwtrD7MoGN5WYXevamKPO8FUBUtYT2lpT1QTM3VUrfYLh39BIr
+qNP8yI3D2YT2+B2U0YkSIETxhxxXou8eUNJG8V7zJJsjoYt7I8l0Q5mQlsGW6XKE3TcHjY1b2Aa
0U2JHpNxqqP2klhLsixjjPcp7Gra4hxA0Xh0zU75NCt+Qz24BGANz2PNu8xmKtEjDfRN4VKqivGt
kWix68ULS07MqFhUzQt1M00NM5d27+MftvYHpnSfCb5dNVECqo+b+tCBoFr8knA3tAhRdR96LT6O
gSRCWp4roBwFjfWz8KbZzj2srfdLUsz0jyXpQQFdLJIMMfWDwpjwNhBPvbdniFOKAK9cszJDgx5/
QeDR2hNntxg14gDIjr7+ocY5JaOGdsxWGJG5prCrrDT29RahpwYY4lYxsNXLqCelR3Ji3USGVu8U
+zeSDwzIVwwyieAENSZgYH9DTjdi2XRyrA3wcS8nkmsKH/2DgJIWOgLRqRpRVUIuMX7ZtRxznQnp
gONT4jTbDjlv+AHZpTHpV0QIgzTswcCmib4GihuGjjO1NbF7M+HxQ3lXVaWAKLEjyHp6u+4wlM/5
aRqZeC2ZD1j76xkZWrJ6IOOwnaM19BHdUbXMRy+O8FbbJHoRZ1e1qdlNvcsrPRqDu55NKGOypzPA
NJT6bgOzapJuIBqRj5wJGi4hNFD4tGwO6z2BmfTXlDHXOOonUpW0Clb8AxYugccZTCh4ipVBI2bq
ZRoEjqgYdlk7CE6rlmFuBxLPNXIS6u6tvdZxyVHd6MPlWnf+A7abToQMQeoeJJ97OtWZRViLT0LF
GQwKTNAeU99XRg5VCfv5cISFWGhtUqIfJek4rT+gmV35QEadAeSdDUPkDVdQBgRFRFjBcN4hkA5v
ZBa2gmiiTI0UqG6VOZFSSeHOwVcbJTyzk5lBP9307tJE4ybtOtTGj8Ycj+6YbtVrNmlTKIiNydSu
6Oc2c9omRv5A+yvGfwC+zeldHn3on8VtUpEajRWu2wl+bCJFCbjDE2P2R2uyddN/+Gx7K4aJZkb3
OxYc2noMBAmrSnVWooOX4G0QBRtJ12qI4G2ekVYKBlGG8oOpIOJqmUIk0tEmCCOya5c6HFZOGMB5
9R4bIoc4o5kNM79T5bgtST0affax2Fajmeb+0+J5Pko5SYBU56OIN5KaMoeaXVvv1fMaJFvdQMfK
vpg2gCYm7Bj7OZEKkpLG0B9A9jABuVXOwGCkjZgm5XZwrGMxQKcSUNF6XwXoOB1gfJzKv0eCdPpM
oDXLIzw96Nzzyacklhxz+KRijukk35Pp+XSTmfoBtP2UNv10UxRAYulFPbPPxfrfc9FrbJ0OvtF0
dKUyopbc+0h4ID7n9AOQKgRr5QtF20lmpi5Q8REtSSoDExDAuqQNqSlGUrsUuUQtl6Ek1TlEUnL3
1YxdDJOg4ugn/0nERKIAaaTEAmalLlgGLm7i5QMpQoJBPkrcFmhObFhyCX0ooc4gF0hFakBiLeoX
RYkitkmYT4FqC36Y6hg0WS0aO045CnZC5PQnRo8Lb43XHAY+V6WkbyBZAjzO5Ay4noxi2hOvWLGC
Vhv5NKPOIwGq3TQDIJN/MDVfcAQcqTdS1XxqRkJQQI8XorI5nZw+C8lXUxqWHGsIln3PzQWdWslx
JNc7mcMudC4Jbzf1+crE0hWTUnXdahCpm/GDLgPbWDwcSXhWULi6fDUJBx6vobXpKcTcdBdNmDZR
xhg41Hvb2MQ1+NIc4VmGh0kWfyWpnSzci2OmRXU997Xm5TdOi9wLGNdpwuk71jtMlrs8hHljs7Nq
PPeLzT9Sy8oeWjOGltXtsxZcyduUvSO6WxGVP5+iqy1aab5viP4F48LnY+EgHo0Z+TSGOssHytus
RQvrYTP63sRBGNUtzQq7Css+uEVXnIr+Faw9vrF1cvGfwE5wLMaWxQ7nr9YI3PBlwkecC1M0PbrI
nCK2ZJxubw1ssGEoU2maGzc1s/oTEg/Rp7NaX/TpunUWI1e2jSggOn5QjaJItgHrthYv5ZCAZWnQ
ZEKhf3x9P3G+m4BXgvEK5kJsmtjNnXYbPxm4xnnbItWorLspYZkhoiz35hSs64TC2nLcdea0VgnW
ymNqpddy3L1+Fr/sJXEKDIRZIf0vnsq5C4ynx5pra51565+UUurVyWJGAwTV0742nUdRgSi6YiHV
GLGsjF4/mZdmOGxsMW7E+AhmjUHcDO4zL/tLaVj1TeeE423szEIYNo9UWcwwJzqq0obAPsBd4Pj6
gX95Fg54vWFR5dMWN+hxvTyw2fuE8QT2cOvIBddDno31urJuG+wGj0tVC4zJQDT890jW7a+fxvn1
01gQs7tncBPYSJ87WIKsjV2EUP+WnBXZtYwFz58WtmDRse0XghC1l3/9yAb5YC928TQV8GsEhsBy
lS7J+d4W6VaEl3eo3cRSfZITpGy4ez9t6ha56kmppWhQs9QFDX4j5mPFxrHhlYYfjRoCxVsWSedD
1DQ87oVDoyIwMEs6hyxcqCxYt4X6jdphK95cf1IlyiEqRRU/eIJSl+NIvc0b9+m822FiERfYhEAY
mLTh0Sse4U9vbesi5Hds8GIQKnvFk1tSw2DOjfr7Jeobm1hzYiX1r3nmina0YbWl8bUZSDyItkFD
AAZt6MgL0NU4Yw5n5S2Tx/PmlBtAtzBJbXLhOoMRnJ2hHuoU7c1q30yF76/xZ8tp+zq7xF/ExhWI
+ZwJzcNtufjd5A7Rk5nHNKDI6aMZBsPd7OE7MO1LmiseKejNKT9kypF94eAsrMu+UKsh9ldqIKCt
UOsPr9/l89cRfw/b8YktxIfFsX8xnmXWHAkbCLxbRetUm+Qa1xOmYSm28E/aQCLF4HMSCu9wq18/
Ceels6fD4S0etu8xHWEM+ouzJyvbKDrSy22KbI6lZmy6ym9vgzHIw6donjVce3ptgcj1uDK/81wz
GUWXSBelDEs1+673nKXOjkiydbgjYR9lX2PNIInF2ridMWIT6Q9UnMmRkHnBhJUWWpNhRnTIaM+C
RkGJFYuRKkabgu4aKUq6J0yyVce3iuYRthrrMcz658Alqd774TWpum0MiYqvHCZytWAh+oikMpZq
3IUqKFSNCR0g04XhA2Pa9ymq1ITnIpbUPkR+4CR4Nlmj1457+uRW55dQ/dKY1vCYLVDzj/rYaHXE
FcTDUBxJlxeE5MjvBAcoN+M41veeQ2lW73R0AH1/1TYxpq17NvWx/vT60zN+GUPEnDBv6A5sNdR8
52uJ5zNLw8tPblWnu5aXTyXD/u6KNiHKIlK7pjwAiZTMbEfayKuWYiMDxGCmi7aZvmYidWAFDuYn
SU5Sl10ArVWf9BmXoQniqO+GbwGp57iLC4iKRZzAXQwMTs+NmC0CAmli6+0Ne5vaKb+hvYut8iBZ
yCoxS72pMJ8Q+8OVEVo5OW3HI+wY/a2342y98HCodIlzcQPX8GgAnyHWIzTx1gNqu/FWDVCd3mZY
WCLA+qT3/D9VB54Ow9mxQJM9EUx3MrT7aeoFM4EAlTrFjQIUVTHXyFKNxMSEuhEoHWu3N1q/51Mq
UwAi/8AHfKf1/kuplo2NsBWc6pskTj0mmoJ9mPvlx/FzD6/hBy/oBPIWGvjdvRWT8svxLdpIcPFE
k92GKXA2pZf5EveLb8TXKhJhYkIQ26sXaS2F4QidRCNF0a+/Tb+cAI8ZUrCLxy7lP9Pzy1XPpZPo
Et7YXYlIZTF72Kf9llr8ItiwYl522MQnRwdur/f59eOLC/wZY/BhYlKXCD9Qtpi/LAjZPNlEUEXL
dcrksn70/QHXsLhzQ/b7nHSrdQfXJCTsjUF+lp/rmFSCzKMBDqRUhoy5s+vOHGu01qJqr0kUIef2
zrPrankKijZdLxWYXmZGZX3ujVag2qA1Yuej+BtJaKaiFdqkA3uYzsOgd90SkUH359CahWh8KLQe
fEPM8GCTBWMIBZIQG40WSwscMsjA1SdQVcGIeP22nldWGEIzsG0WA3buYq17+VhD+E4z7hHpdR+M
WI1sIHUnmbchAJF4YiwpMmKtf2S+OAsd8+fBj7sRawcocoP7xkN2zh8y95rH7IuzAto634pMOQRt
mGfptaSjJidRm6zsZEfo9Yv/9XDMXAA5kO88neX57NmmCX4rwbg6V5HQ7j7/0CLnIwVsLwntbxzw
LEaMe0zPCeYNb7Lv6ARpnB2y68JZuGg0V0rMJL0G5gh5KgYdk4BdRGLgmF/HC5RIA0a9i/nSnTlA
+MwPhKOFenuNo0ZGV001rlSQihPpQk4j1aPzSbwsxUfYHkDeJSOTRJcHZx36HL0u38rS7AhHCxJx
wkWgGbWU6LLKewxh5ToRh7TxCV85EVyllExJzZxhFIoBLykEkN7HoK7Ozh8k4becRDMoxSmYLl0V
4uv1mMgNE0Ir/IK6sRDxLcWI4OnJMxJR1jGgxBsRt2Oy6nBQG9CeLfEpsIISicGMpSbUfatXis0R
iRZCq9OSicNB1KagikqHDtVYD+KSeH84srwPXeqK1jHsTNFUUf4ZcJ2F4EpRjuWOIhdbwOcF47bu
4LeaHfWbqdXaxT12BUkcwWXarATNyX26rk+4uSCMnRB9HpyIaL0HebPUZkVNxynO4ezkVA9F9Y0r
jNTWp0hiyLS4TnL/0/Zftgnps4iW4cl7WidtcUmPIalAi7GV/r1qJ+ibgbiZXjMKwY2CxfCFEGmm
yanfKO+A/JAqqe3STuzHHFXoiM8JzS6bqoaOVv1vqks/3eD6kc5fJVEajD9P+g0RLQ6BIgUuoClt
suQ0XEtDyK80qUqFH9CWh5rXKnCvCrOegmucGrvhY0oaJvwPWs3OGuxkWRII6+bygDNjVwCNEQsY
WfiT2DY9I/wTi68QnxJv29N7d5v9qNdC9aXMbKSPCqoyLSJgAY3iuHEN7EatfZVnRHFs+CeaWX2W
6s5RKdFLWgoB1EiDiI7fV9ngRvrdW/dR5k75slP9WAXgI6EWPUjVkQwHPJKfcQFAZL8hmSOz71od
xx60++uQrZ+k5MhqkCF9LxD1EQwap2vsPEkpNjDrMHyjmWHYT+Cj43BPEHBRmwcMr7TlybNXVKP3
mBsJebKD8BpALHOmtcNbOV2NLt91EhJUzWJSBYVeGldcIddXNhMerUsGK3tl12DnVqcVjX0PCGo9
KFyY2VAQ+dcCT9/x0fOzXgOGkM1WJYps5SygCrhgce3kM+x0I32Uw3pwZ17Z7PTijnhYNdjhjr7Z
VXvU72IYStw61Gh9X9SaianCdpTMHrlVzwiDYmBK5WBqknqvYwxNnuW6q7EkoF2svJiUOZabYhrY
7tHhOgPdvBwhBTzTNhzvvMyKJoheyly6nGMWW3Wlcoj5i4tOUimLpARPGUjJVz3zA1/7jE/laO0D
OXUpGEhpr+SL059sS/RTn1vdph9K5BQzXXTJUjIsG+h0/YRbkpQ8Sl8VJaSycQ1n7iG4N9Kf5p7q
AuEjfENeIFQdTf+hLkzYt5XljAXdXNnvlmCF689iNCItRxh5VEY760y+AkA1dyaIdhJQUWJNWza9
lXlWQC+b6VDQBJtnFWmshG4tPCcmeExnUURI1xo9NkS/vTFiJ751kspd0dzJiTIpQ59JtJgrh3GX
VbGewa8NNCI3N4Fmo8BupO3DJL/vZHLSWsvifyINnae7CVHRI1smKs2A7622mPLR/Bjbp1mv4y4w
ySvln5wpzRM51vBbQUdikRWrgPKUk0juD93jSSur1KsRDrjr0zi44q/VKqFgV+lFoqYH2WRUDgFK
3qYEii2MFsZliVNfnkfYxiXJ+hQ0Go7ZkN7YAA/bUmuF74shhftSBIMxnk2VTsKh2H7Fch/8I3Pp
JJb5a7ChVYx30wI1Hl90hPv8vSU3/QqhKWnEc/5SR60ekC6lsyZ21GvyPkX9BW1ELXO211PTTP4q
0BHVN8mqk8d0J+2ZFik+QqUHFnBrUWaAWyj9bC/nlRrVFIvWIMBIbQ8n0dErAO9ewF7U6WA7v9dS
v4yicRFlgvzJkPYeszy6rN2gloiNg6IlZZRKjKOMCVUsxkPJ4COLSnBLPJnKwY6zMG5TzV/0mwbJ
FahLjS7nS0viTvw5AmfE8psWg/Y9T9GDyYS1XIpUFT5VQ0NjQVQtbWkGIGIcQfJT3EpJgjdHRqwl
I3kCwBqNaCCyXGjUhVFQZtZBc+EAVkgETnrgzj4ZC9n1JAAsesZ27m+J4AijcufSABy6/aDrhPDu
e+miL4dtYJ3yB1UloJZ7oqGZAS6TxhxgAk48mTLYRg0igHiLNNrS1kOOJICBIHWUakJWhaMa6FJx
ZGSLqC0UVIfBEdpmtUNUzkaKVBFohBnicSYd2VSNO8iiStF9TNJWeJC4mggBMbE1YtaR/lhOaToU
WqW00oDqPzBg1s6N5w89UGSPa6YM62glSTU02c1Vm9TAko5YzJPiTdEQlIe3rb6R+pCZG2c00Rst
pMJa0YSk5RWaQSH10lkKOKsOuJJ3Qa5HUoGmnVzIYjk7yeKpleWh8i5SIGAkIVfpzihBQDU8pbRU
Wia4siCVTZ5OVrbwjt0Iy7IYAS5sS8gp3EkmeXpGlym2NrzoieaLNGA5mpVrQSrfuVQQnIVF2GjB
7Ww7aETepd+XTZUgiwpd+7mQD7s6ORj1KWmIJBjG0M0eLVcXqK81RlE3fgyjsXQqAhJE0F/ue4IZ
xBZAYM+S3KGlJ62yI9FJOjRFDqcMhw0Tpzebanqr4NilczCCPSQhuS9oLqU/IPi2KKpTyZ8yKC94
/k2HQ0X1oE+JRd6dEt670sVL3iT1jkGbX9th5/vJmruXqlmhRVOfGdsI5Vvsbpp0PDWbWSUzhHgj
kxEyJB1MD8BW8tus3BG0Mo6DecPGW6IcPz910j90/rMmxqLBkszIUTdZRQ+xQleNvRXMo3i+6ySb
BNd6bH/2bELmqt7ZCJy79I/Xt3enJshPTQqaxWzvfBsUCQyASIWzeAlN862WDPT4opyW2rcvadH1
bnQVkLQKoRnsd/D8I7Lc1oBgsA5xl5dbO1ksMl1dVpjWvMlO3nO9XviI+ZDwD1P98PpJnrM1oWji
z2RQTOMEov8a/LtAA/C8erSOikUleVqzCk1vU9E81P25zrUD8qI69lI83HzP/zD3Y13XxyqfYXlt
TAwAtA9tlWhVtIVNBPN2U9jowYq9PfaC693ERZ4jFkpyrYSz6bSY/G5i6jYr3hfYN9PClmPHOfWX
T5f5X9/m/xd9r5T2pPvXf/Pzt6rG/SSK+7Mf/3X8Xt19Lb53/y0+9ddfvfzMvz5WBf979U9uk29t
1WHSef5XL76Xo6uz233tv774YV/2Sb88Dt/b5f13tAL96Ry4DvGX/9tf/uP76Vs+LvX33959IwC6
F98WJVX5Tv3q8s/f3nmMub8kOuLr1e/Ejfjt3b7rqzKh+Sy/68cHvn/t+t/emf4/KblordHrpOdF
b+TdPzDEFr8x/klwSgD6Bun1BNK++0dZtX382zsn+KeLFJhsdI/wLT5DR6OriOTgV94/iWGjr0I7
BxgKrdG7H9f94vn9z/P8RzkUD1VS9t1v786yCMEjPVYecXwWDYte3NnLtZq1iWlAim8UvbRrb+1+
ryO3O2rG6mC/vwRXiVGU1zRxg6Nv5N7RwgOCycPLG2xUVy/YOezKrlBlpJ9+uoXqTH8+s5etydOJ
+QxsTozeaGD6ZyfmhSkN99zWd81cN9dlj/vYxuwmThSfepH5kW9eP+BLBZc4oMX/G67u0RB26Im+
bNrhhEaDdc7NnUe5tdVbv71qLa1/Az95CZ/QENPpVeo6YKbvmQRbnLWq6KYTr1y3/i6xBv1mDlcL
hXqTYOKuWSZSJTP6FA2N+VAv2H2/foHGS+BNHBvkz7Uduu24EEIbfnmFoW81YwX7cW+tbvYFXm9+
1S2eiH+a3W6DCK884nYyHcBQi40GDtVvViJ0cL/V3Tu68e59b5X+W9P7351V4LDrMHzdcJnKXp6V
V9tRYIVRuAtnSzs4PJqLxqg6lia8GD8mzdBd14uXYeTqhcdiHcbPWZkx7ozgURuKMN61lvcmNn62
6Mh7BQyN2RIviAGK//KsiAMjVKYtwx2UOP/QZ4FF/IrdfiVDHlVSbWt/BGs9/BuWs36EGvmYzp57
HeKCcl13UX/9+pM7fxd4cLQ2mSh4QcFvTw/2J4TGXV2yuTv0U07q8/alcTHs6zb2916ta79DpV3u
Xz/g3w0ViJzMPDgqgkadvwym1+RpEjfJPkD2elhn2mxsS1v9Q4sidBuXQJZRORGrzQOgldL1d8it
sz1N7/pKC2Ptkz7N6xsv6Euw5PRIBHLtEunGdGCZZ8N3pj5tTDKvCeR1vce2D+d9q5vjzo7C+aIk
nWfrEV3yxq0/nxVIFMQDkqqJPhR2F+fUEXOorSEIk3RfeWF09K1uPGKOVb1xv//mKABQYAWOT0Ab
hoEvR1vpQuFPsjDbz1nHDXX71MU91yrev/5Yf7mD2J4C/XseUosAsFr8/qdxVCbMDcTTuDsoFPlt
ZcY29l9kBm2wTg+PK1wuzCgK943ayH0Jh/DgOCyLHJdmQzSx7LOr6+0S1hOtjB1Wklp4ocWO9m8b
Rmx5qJYmPhQT9e0Wmr+j7yYawu0+LCsCPFu8fyaQdK2tdhoLIvTZoO0/ZFoTx8fKmgiiXyqwm87B
Mge3jqV+33qlh2qUtt/7NHWiG4aSdZ8i639sQMadfQ2BxN80S9jdRKuFJj1lE55v6kIPb2M/rObj
wMVQw+F3dcdtdIQKA3F7X1r1gaglVGLtbFYo/oOODCQ3NvqnGO+jO0itU3kYYzJJGSf0L2aM/Lpt
ZsdWs0UNUGFDPHg5WnnsUFBNNpG5KyEPkoVhktnyOOMEcVG7Ve4fLRTjBAusY/6lx28g3LPPzZ/I
xkxCkoI1bYSHGRvJLtR7q9ji9O09a2baYt1f6OnGHZpLLAzDD7DfmqecCNRtAvbV7f7zkSTKXYMp
0gM/PUO48i5dTQj4uEWZhBRWSR4eMWhz924zFDtrzUfUun65f/2g4gX/n42AGkcm8LgNiQsm19lK
MYVhRCeW3LvCat39ahbBvinremdC8PhP5xpB22Lq4wr5P0TWL9+Urosy6qWAQ/FWXBtLqx/COM7g
adT2FeN8Obiulm9fv76/eT1d9IouZDWBC5/DhnkUjeG8Zu4ON83+Nlvm+zD2ctSyYbvTPYoSt2//
M77B6Z66BvM7REVYELSaXl5ohWRZixabC00S+xDwwLHj8kvCPSLv4vXL+2UVM5i9EddxJI5I9fPy
UF1qk2ozVFiuu9gPCAHIpV4myT7Vg/XWKIr5jeOdUVVO1+ZDeBR8I7T5MLdeHjD32F0PxHXuCren
qsFt/N/+OuXPbL6Tj0NWmL/bPtbTRx1p6bor2mZ9r0FX/exg8u5ucTOwgFZqvzq6UzZWRHK3+gNS
khpnZbyxLjvMcN6KD/ybIY71gRtQHhLTDl3r5SnT56gnra+8XdmUwc1ANgbU71Dfugim33iF/+5Q
VKLsWkUMp37OuBvHsQuaMvJ2Bux7sA4tQQ5Izyxnan7jSfzNwPaBwnltPc9lATir5ZfY7PCPSb1d
tzrhzbCG7NOpVuuN3yXuZiLB/BoV5PjGUf/mAgl+pGEQQK8iG+DsXlZBgPejtno7Qo8QgMSomVqz
WzZDNJvH/3Ros3eAy0B7Ai4lnYCXjy2eVw+J1+juSsu3dymBPXvwq/Zop7m+M7I+fyOVW5z6y5kQ
SB/eBlxEhzVVPxvZYYyRf0A0/a5yG+fQaUt/E7DMvjFCfn1h+Wb4AhyJKd49p3r9f+rOY0luJN3S
T4Q2aLGFCB0ZmUxJbmBkMgnlEA7AoZ5+vuges5mumtvX7nKWXV3FTEYA7r845zuyGLUusAcnLtw1
iDSjUFBfcvWAoLSN3IoslP/8KfJH/v3vxfGAYvj+fZmUvP/+OYoqCOjAGj0e3UmDkFMszRg1Bk6t
nQE5vQmJYs5TDHx5dxoWuWVsbkZ3C9PBWGEPEb/1jYSNoE+wn+sixovGmILEmSZeNYss7pmBW9QO
C7XEJEfrEJCi/RL0Di77dO3EJ0O7dU+i4PxnqIv2lrHVN4m7UVzfwspntWtnLtgQv06WJV4lC3Dl
df+DVBxqFw2F52Pb9UFGhOUgvstyIRDJxi2QQUDp1Re0jqIPiYcT8Mgsc/6VttRgUZC23kgzXcKv
A3j2affYvCK++vp1UEq+Vnzbf6p8SB+YbQcFFcmWVqHf49UG96Y1dVRJr4bFMBg2qab60v4ivmBM
TwGrjvuHmK6P6K89pmKuEOluqAqir9Y67x9srV9EWBILZpDyuAnavrHwzqCO2yoMlmz5Yivh0eln
bv3T7UYJA1t15gsdw/QuqnUldBJARXZhXkhUYMBC4xfYPJd1MJM6YPbuVtnQq5rxHbVc0+1G6H0E
ZLRmTdZmIYctMvJ1q/bF4jnUT4s1WiG/FAcSUJj6cyNB9ltXBWUZQ/bgF5nJBu3vCTauvUtFxj+h
LnQ+6z7N/7jmNPP3qopM7fpizr6JVaRdZMq5u/Wu1r1Rv40jnMiCrMRi2ho/HGrUiKGstSELZ4AW
WViAUFgijM4Tn8s2jMTKjMgJQhBguncR25Kqo3L98VW0zEEjMCUkwWFYak6j2VhlWG1+8C2wGhns
5eLOZ90QDXpOg1UH7Fa0bGFQELBJ8nWTnvkGFwPg2Dq3oKTrqgnXDIPb/bvlX/Q6guCjMrXUg0JO
qqJ7duELFB68jFjHfP86Y0s5ak6T/zZbM6j2JbGRx22c3ZUsQtkcAYU0MgINkz1hGTJf+EGkTS7Y
O9/mpdm+8VwXYDvzbvqSbR+ofQXovGEIySUXOgRR39y+8ETyn1/zv7cDVBFov5jpgq6x/3pYFotj
gG0wzBgWqLOXjdvG3MPmlVXinFB71KGF+iP2UkBfvbCP//mn/721paLDHnL3hyB3pHr99zOmMYnh
NSFlxF0D3DIkwF3GvTC32MdrSiqH0+0UgSRUKRqpakMf3AAaeTeTLzz28S1dMEit/025+feritfZ
pbelVKEcc/5yVY1a7c8avgAEw7QYtm1Uj5ovg1DmgXj6b/7+/4+7g9rr/pdHeIdQ6y8/K6haS7HG
tGIGj/NxaclEgG/ZXCCT2OcV9s3PnLC8eConAB59oSV0IW20+l7K65zmkadWDiri63f/+Rf7e5GA
YO6ul4N1Qgn0zwn7/9WcFsKdB4PA0hh+83jR1RwgenA7bdf63Rimldu8aeM0/zcP498HPZhCeCKo
t2jAkY75//44bGWnF04+u8i1puyhKzjwGQB2x0aNReimUIE2UjRDV6u8R68YvaPYFPKRVC+GH1q3
1R//+VNgnf7XO5BRMXI2z6FvZvr71yadTcqiIY/MqCAmdbJzsTm7yqU3DKWVEuIJxKgw9wBA1EOW
lfQkZsfjE6ZUVCc8wMbvaWVaGpET5x2XytB5pkVe8VJtWAIS2VNfItOq+u5I38xZh2F+OWWdfw99
NaTowJ1ZzlvFxvUATGeGRGbICcTKYPQHUhGzjqBCRG8hK32u0dTkkIzm1XHfIec1lM3ragyxU2Fn
4mVSxQNp2DkQY9Nocej6FQHGdq25n12zcMiMtZyXo3WPhkFg08+vAIIsMxyQ79xhmnN2NPgePqzO
EmNkzeQZxL2s/ZV/uRgILMzw/Cf1qnT/JFYwqBWIOt8YlohUI9ESgFp45s2xuuHVJVJrxNFgyZvi
3LWgxLhGRkTuqm9xsbj9y+AxT0gg3tXGYfZNbYuxKlxRqbpYLTlTcGovQDQitjLiTSpUVSQD++5+
XBqmXnk3DMikNRZZYVuMBDsvK7TQyFJyfFza0fldtn6j7bkXRf1VT6s+vuDk1q3XLcDRfmD5n9dh
tvYlO0mUk+rExY0dZE7lA0Apd7pID7RaVBG1Si6KWFr7WM6j7PeImEH3ec7UG09m5audltuWjFXv
6xiQCx9gLxIu2UUtdvJbMcnADbuxnF/ISXN8hhisGvg2M1eSGthrkHaKzpAxgEHd3PWWPnzmaTo/
cVFnnx4PERmXVeH8ouh1rZA84hVOgq11Hw4LPCo03KTfaSoVEyzkRGVE/LFMjxgfkLq5wzwxsKsr
xgXBSBxgAe/dTmaZjy/D4N6P/mUVezaN/oDnt/ZeWjQ+HSotseyQh7Rl1HqWUqE+pFWVwPlR+m5r
eEzDgpAlK8ztybuVsNjMCBYIVv4+HXMIx+Y4vFE1DHoI1ilD19AXNTBs3j5j14uifh2RPNRJOs8O
5R3gwq95hS5y6OxOzVGNGk9FhVuxeBOqF/0e5jCRaFuP8E0vMt+8BM3953irNhyItchBWLaruXKU
D+4ed0qBpWWbJ0XS7rh0l4UkrdfcaHgA2YBov1zAH5g+g3rw4n5DnXho7Sr/IORsPmh3dWQC+mzR
Y5jp1sfWrO53NSrs/qNix03kMGuEeB16ysJxKQr93rVqMlpXUst4pJrlx6wxTYytRSxI9DZTRlnA
kxa6ut3uZb/cK5vM/9BaDdSlGiq8G7i1pKJYHfRXNYzZEBU8VKdls8svxxu0pwwQGGEXrJZ/GW7e
6xHSCP17JQPtZVoKr7hXldpTPVqzFRbMap551UGOzu4ElxQIwcdkBurFMcrqD5EyE5n1XWmydejW
hY3nsL2aQZf9EqNHZr3SMb5EZTXCK3b63EQepPmqTojZbEUigHtQP3eLXCMa67HHZb4Q856mq4eI
z1tEEN5XTIlJdHcVm6kwSANTwrgRY5aKSBayrfcNZf+PCXqCF4lKrid/mjteCycrzaOmyalJ1IjV
LDT9wv8knjKbk7kikvvsCc+edhud5SMy5PmDVTXoK9Nt0GapzDkN2Cus2BTTgrqTOLirMaWYlIyK
iOhIitkXMRJhcLBGVXvyNBAf7xBOXfd5NBPE2BzJG9OLY6c8qUHZrIuHuunlHPWkHzL/84VvJD1s
8jpuDDd96gACvRl4gkjzxt67JSZxcb8tTeM8A1uq3SZOSYBBslFTNPLBKsCcxMuHxCzrb/OoEThk
8Vb2+2BjyhkVpp2/6alpCa6UHjENhO113xZ6K2Ps0ff0YR8sx82zx8aN/WAkA2sLguyPtcrKPRAG
qL3zTfcEMLHF7vgIZspslK/uFJGhWVTYlY3gQ9Ej3EEdZQWhomQ0IOrSzZOgUu7rlDbcWZlqxe/C
2KBQWjCv30c9k09SZ9sQG6ppLhIQpRV16WYTXadIIgUvAsos1u1R6xOAs/UU9n67EHFttlNoUjd/
pIbcfvW5lk6HvG24RUd0vTCrzUFdFlsSnOt4EIfDsdVWL0lZNsxebxUhqHeqM9Uq4wPPStcfoKS7
Wayb9UT+LlxFO9IEEVEhfHjV/WtM+D9awv+Xy/N/28nfuq/meey/vsbrz+7/hzU7dfF/vWaPtq/P
/C9rdv6Df63ZDf8fPtILm2kWMxis35S1/1qzG+Y/mACxS+cwgzCF2eb/rNmNf7DSYRPrsW13MAdT
/P3vNbvt/8NhrK17to4viAGp9T9ZszPo/GvXA80sQBfCH8TPYb381xkY5j8N9F9zz0f3n9umvA3L
Fhxwnb6WDTB3uQYyXCGlhj31FR5D76dEhwflvH/vG11GhbQqwLlBGff+L92ungrWc9lC99/ZwwUO
mEXzbl83QOwPGORxe5QN4T8zp3zjkaWSY6MZWpRlSwQtlLSiYTmLfjh0uQFbJkhKpxRh0HIQt1cN
JXqZt9fAqX+4tf6J4vlgj/2fQQuuuLJOeud9y81pp+wkF2958NUu5yl4Gzf94KSnbD41ZXExOACl
9TCUhNlLW0Q6zPR03QfEaErL+Qy6X/x20QTW0aXzTY0tqYv6EQYn71GFQ5ommQ3G1BzhvGPm3LEk
Pg8OWz57jcrteRNXk1nAWKWg3rXPstJfN3c7zsH24Acd0XX1QQtekNWH7CluZf+dNHLIp0AhuRQ3
DoMsPyFiva52BKxq77m/7Hts8huuEbZLIXZOWvXrYj2Y40nqdyBnA67K+SIy6WXEos1IKY0NbXjp
s5+4bYEdRpl4TtEZAgM/GHLZrfS47NeAfG2Jk5ux3+vX3O4Om54h98I/dG2Hcr9Vy2fZL3uUSnU4
LWReLfPF0+dbvsLPXfPDVBS/qn63VD8JSbLCSq+jlUKE7PLYNPcAU5/WxjiQjsa5eLPHsosyIteO
rDPLp4wfCw+aqvFkTY+9+VYyQGLgEHXzoxhPZYm1dZp2FNBNKPLgjqBqL9ABKJ/IQ3TS/hvDqsgz
HtPGSTCwxNAVHjN3eu79ivhV5x4t0zhhV/K/tLX+vrQZETju+kSO+dmadBF6hR82/rYDJ0QYtm7v
uln/Njh8ultVfVDujZFJf2lvxh9D/7KN0Ys5nq9r+aYP9T6bRDR4ddRP7x0t9BHHNTkTFbt4Sj65
mq9Yf0KLgnauiURdPcYoxwDQjjM2Z+wmZTQN7c1dr5ar/pQesrVAxE2PoYYo4VQVoVN9r7s+nhRC
Mr/GVTGEdnNe82du2FiaY6ycn2i7XiHJHjIS+QjBix19eiS1vsMwfRnotCAfJO4ANzn/nRvbzjbE
+2iqZyIjj9z6gLl91pf9A+LDxC4ckpm7yOjEUdjaYbbm69rqn4FwvuerwXPwEWwHuh9iTLYQP9zR
bt9GfHJTE4MmOWWsHtmPnydCdcIlIPhPtx9XdwLvlT5h2vuTZw5fy7gWkT0bBs+34jJzHtQ2jT89
s/8M+vaU//PbGHdU6j1zMOw8mn3fZcqTv5bfuQzfA5/Xg0yxP0OgfxmmPoWFPwWJMDgg0iJhVHk2
NZHAhsNTVz8GW57oi/+0KE3uageG/lbpzc6Yl2ek3N9Bv25xJivvpq30dhrRf3lrbxEQaUYPcPt3
Sy5uLEzb2Jj6V2BVxA5xKujioDMYa5rvW5fgKvuoqsdqLg4yZX8gredi/DTSdaOH3GK32e6upF9g
3h5ybw1Nam2GcwQ/VII8YXjknD+pvd0I6F2+cYjOseGtF6PhnUZIQQYIavbQM8+m8ORzm2uXwtZt
GtPA3sv1FcteRGz9xPrHo2gglXZq7ecKUYS3scGyx4Hps+hlqKfD85oLMkxX86kemlu5uNnRF4yO
3azbDmnvkQdkaC4hbbyTnppLysjiBwmZ59YPEtWmN38iKFqrLn5rry9Orb/3Yn1kbX8uPecBUmuU
2melZfg6puJrzLVv9Ig2xZ77Rdh2GS1U10zIy5wANZPeSvjlieDQJa6d5XFSjvbdwpYo+ML9Klod
U8FkJzl96ku5c6UbA6nzmMGml3Te+odCSurxKRvCzhYXz0nlAaTv7HOKNuMDWIbiWtQp4pBAkXSN
5FK3tAkUY3uPTrdevS6rj2Wqu6hyA/dZ60lA8frl7hjQrynkm49RNZhM3aV4o5Cadw6j/ScejBLR
XVZcAOUv58xmEZsNdntwCQyJGr+Ticg0ifEi32K5uin3YFlF0tiuXh/s5EaDtmq8dirfZ5YWcZ59
OvqsYKb17H8KvcJ3n8qkp0dOsrxrjwY+wNBsf4OEfzY07YDjiAAT89tQtNYltccshjmnkp6j6rHH
mxe6WLGahx6o7M7Kx+lXrjEf2IS9GsfVo8C9K3k4aM3mwcMtQNs3ydtgbSpZ3RfNWbrjUhJf1dBw
Rwu18v3Cy8wfdqPrce4D5pmt+lR147IXfsyH3NETyTQkSa86jgQmJ66i4Cdy5Pu45ORroUcOtSB/
F5kIUf1esqVTR3v1notqba62V1afxErDRdbm8gT7kw64dvyIFUUXgyinUZXU/aoQxn6Wrbvjc6cQ
cLFmlTCf7czggQXSudPuZkdbmwBEiTSyO21MnK4ed7W8/2lI2kLG//WtacyfliGWvUMwdDjk+aGW
/gs7D1CK/hxZWJovSqc08N4QyQX7DaRs1JfLFmnt+sssO8XpsBRnH4ZapA/+eqjczT4oQ8lIk9d1
2esbddL2JxsLI2YujrHR7d+J0Pk9udlThdwEY0jNEWCKq7GWr1YxHIdsvYLbfNo0b2dZzWF01IvZ
17Fhc5Wk2yd5sz9gCXJYdPuej70oxN6x/L1L0Hix7FL7wj6H3fy9SnJOxeDsgwpfJR1MacxoW9Jo
HvLTVvsF4wW1F+ldaSKv4MlOwVLfskBFpOUA4jk0jfbQIvpNLZCAKLRx74DWt41Eq3g1bKN74LOn
dHjGTRecOtF439t0mM7btGXATnKe/1yf6F81DdQn9qMtJAoUuUlNvkW06XZ69Ji/76vMXHZ9Q67S
mLcApcfZbopklJtex9sciMTehu4eRjQ5h8xjQaQVbUFcQ28EJ9lZ3pn62P1VaZSMuZ62ZzY7VZRn
o75vuy1/QrfKlYjmRezuxtOY8Ah972ZE85o1+TnTNDqJNZhGNGxcSNABN4KQbe2bkQflHsuVc1B5
ZVymvi1/0LzJby164YSVLeXRABH92aa/xxQAvzb0QazbUSOX6YbAEuxK5+iHUizynaieLbQhilSh
PhVTBO6jOXSQRF/KbTWufeCo02CPzp/ayNsILMf4FOjaT2duuEyFLEeCKBANLVlLIVPTUD6UTAGA
NTfFC1No/WjxVw8npNhPKHQ9Akoz50h+WndYoNEl4DWxzqbmyMmXW7E7L040G3N96guTW8OTFoF/
Y2ZZB4aYB4hf2Ql634c5kJnDUlN33g1hgqIC9hoPniofSZNmzMAoyFKc0eQol8TmvLqTCo74ZDa+
VIVks0+pT5h/REY9aGeMy2u4lYH1bgGA/oAjI06WNc9NVNcbNSICyp8bw41QkzjiOJwGtZ+9Wl3x
O5QfTLH842I4bPDMuWakRej09HsTnX1YSGKKtHz84bijzoFoabGnKftqtv63InD2DpPNMMsKovH8
newh8OvaCTxiEznFUkOjzrXQyrQriq4Hv1/eCKfCjzU/kENu8yhNy3KmYB9i5iusulZtw3yU/rDs
eSdQ6jKIaC4QynBscAOuvjjqqn3x5/qVgKddORIvYi8cT+0L9+oJckqiNxNxFyw1EwY33zVlGEzu
jR0DqS4BFLMlczk84m7IIqmayHOcgqWlboVlmV6F2V47Iz8GbEC0rWUMNHdJ4GZvbbUgEUtvAwow
Kj99OLZtnp9KvwrCypxqaDVlhnfYft9m3UzUZPLhe2BrTP9XsLgT9wCLJnctihMJxd2LaUo9NBil
vWyiUGT4eUFIRjlFcGmYuxYqT9yV/esmtgAOczWGJD4T+yLw/iK4VoWX7dIUDaLsFRO4igffz6o0
RCLUJUunnTLP3pld8G01frQFE+gOqOHU71MmJ9woiYe2DohLNNta0mXjxWT565YUlIEJSlNb9ssK
wMZw/jRrgTtt2hGVdAJIw2KmvErjneGw/B0Y0281gFtm4NbEuSCiTLDZiwwI8DNvGcyQ0OUDoBmY
q7OObDdeppYRiVcBcqIe5d7QanTd2QlYxEOmDajIdfVIuq8RFp7j70WANLoY8j02u9iBUBfjwcvZ
9TfDkkATYEcs0PvtuC28K0QF8uDMrDg4hWW96z1HxJC7LKKNanAhuujOA3F+blIPQt5yq5gSwxAF
S5/MPw/K5KUwUrPemZkggUEX9sHHJnnSCtG8LpoWJODe8kdhijIac8t7t4Ra967e9/uRnYwWLtsS
vEuCfR9dhpmvJfrKZw9j7UF3pnGnmELfk4YD5910EIPkkyyvAoPYcyM0rM6tsNl5kKVAXzPLo6EX
9fuMPeMlE039c/HE+AtUnHsaN6WddFSHw05JY3wNQEndVNWUJy33xQ83Iwkumqpp2mPSZDrrBHXw
QKzt+DE6ZvpMGHn2zVAFF9PE4HMLzbSoX5S1Wj82186r2IcfweYdj3dsBd1yUMAUI9NsvBenlyYZ
N9XyUDmdft6Mgl7M40F1vdp4Tk15FwH22rWxs/VY9558SNkRmCgOQAVFpbBGNB2gXy9cAtt5s23a
N9/pm3dSy1IemnWNJr23n4PAyT+WwEPOaOXr8K4CZzR36DnNN0YIy5FQbDtBA90SeVyy6ka0tGQF
JLVg7M1vi6FtFQ2tcmKzWSs+momL2h+CiKlt/iZK206k22SPWKXyPwpZiUGkD65wMqM2xaPl5chg
HTlFZmoau015tIhEMqznKiCYIAwqH9nJxFalbRJsq1ZSzs0l56ktguVoEMJjDRvbaxZgFcGooT26
L0BpH7l3h3CeqBZAg4Slsp/B9NLHVClASDoag0DQiJKTHKJmM34H9UTEHkx/BkBY45ay/lpVMT5M
ggyLtJ6Shk49UY4REiRAHltQfbSpKfaYnHckdCWlxRnuVcUTsQFBmPszZVj1nRQJhx7d/Ojr+qG7
S16Upmcvvt2zw3BQHZO/q6gj0Nx2zTadBaLaOv+zMS0B0hNOSn9XeXoMlEigxqjQHCYGquaGHDJN
41FYpwXsNORbUjJrMV9aU+ymyuvDgC7M6uqYrvTeRz75JIzyD+fp4OJrjdfpyd1eCY8MV8HYgYkS
WdkkT+UvejEyJbDaNqZiPcLlOjh9byD5MTK6PqO7mt3XaN62lsqLTUkoypouu/OYpLsEzywAskm3
Puae7ELXjwOoCXJnmVLwDrGMGvTsqzSaXVl7X91SEBRTa9dhmfvEkwiSgzq1ceUOVN0m/VVVdjc6
qyMf5W/NYmNmqVRLsmHcVdnyE6TTI4ccZ/64scTqfq8sDPTuI9W2NYJcwlB4msl0ojMY5b1JKyef
A6Fy9u6m8+szweai0t5YtCSIUmhMg+6syJ88Y3A0dnfF85C6QUJ2+BJvVU3MZM280AFDq/dsMf2L
JXZZWX6XrgF3ofuETT/Hd4Q9eImKuHItJX2zae09t5CPrKKpSMaq1Q74Q0UhAeEBzLs8oEfRotps
h6dsM9hXDD5HC9EdxvCCNuQCgIEqs2rf+kzGQef/JPKHLULTFHtDr64Tod3Ke1bs5UJi469GTyhR
TfJjGVyzVLcILRirgyxZjnYpcuzB6pi7BOuvVOgXZPbuA2f2nGTNcLYR6CA/aIOkCcwSY2gQCSe/
ALQWiQvl7We2lTyErmzft3b5Y8yjs9vujajeizJhI/fAtuhEMimyjvKnYCl2sTP3ogatYYJmGDfV
uMF1IaroVg29t5+xL5r5em67NFGFMrmVnD+6ixpGeMHV5TnA9PQc9F37Zs2bl4CabyJW6TMfg5hD
WH99qOcdGwSxOBfw2+XzPVIP6zE+nhF/RF9te9K+nkDh85pP5ttK782OP3iwzIzPq6k3ndHMUNEI
NDuijnlaslfEGoT9Nco9w2GigG/yI1yJnY82Junz5dEQtfNSM2csyA/eZfW2RbbIvT2hEN7ObCGb
oKgAVVy0/hMRnp9yzh7NzT7xm7xxJ17vwqfa838GomHAReYEzQx3Y5oVR6e4pyQhmly6Rk8crX2U
acCc0UHf5lfFnj0aiuRmlMlq+2eyfyJiRtYfXFYGtX4BWWTxL6oyGKOaesmuaO0fp8LobpQGhFoO
Z9CpFpRwGyXKXD5VgeadhjT7Mqa8SpArfbpOAZjCyPBIio3Xnuxn5mgckv2idhku7ic0iBW1RwsN
vTUmH2XbZp46p3MuqwiyW6uZBYEBAV7gWTGbIQk2krYVcXE9ChdpWNG5b2jd9vOKkNf0uu6Ri2ff
SD04GOyGbyPQnrDhDPac8ma49bPvsCOfrN9Tt/3zVuIbScmW4RGtIkFpEzelfHW8hdRlmxN1HXc6
26i6NONRyTdAvYXNLDpbSJ7K1TFL29gzn6acHab+U2Me9+y3zr3h8eXJ6Lc+pBOzn9kjV3tSbKaX
Jh3acPMXdSsbS0uMtjr26D6uTq7WpCj977BDKRSL/k0yF2PQzsHLagwdzSyyUARoO+Sa8zdlBV3q
SxUHKf+nMvPqnHdp3Oi3yXSWE8GfJCBWNF3elJiTxsRUJqSe2IhoeSFK1wooeVdBocJ0FsNBFaRH
3dCuxOqFEzuLzl8w279SBJvRRKiC7LUycZyRDA4aZOav7+j7h2s+YEe2aw8Lh1QGmRnTvufMrUqE
Ianty4j0usiqD/3IkKRz2Vh8VHJsQmTdzrkhmpMEM2UfoCLkTBAou9pxGK5cl07oTyv3YNn9yTVJ
sDHUrcLXc1YlWwnRTA10frnmnNhfspNwPH03kOkHIuoME/3CyM46ghT56NdMP4O46E9VNR/rOusO
pV6TL5hu5OjVnQBLt20hzBjjy9fFuJ9NdRH3j52lfUZfLU9TIcbEWNdkMi0+y/5XQIgIW52U/WTj
zBcYMyaCGu/EoqbfQYSZYjJAs1NtDJ8Kz91LmbpfeQNOP7NPilHynDfablI5N1IWzJEqcY2Cp9SN
eKnq4Zf0nZ9VJwOiIyfrpfPnFx6DR5IgixhUwBfVj3npgvFkgVc6L452ziaiefWMUTB5TEWC0QX+
/pImuqiQLpc2iTHafMw6q4nMjYayra0rJIRHuoabm2XvmloZQdg1eJ2s3MvSPNVZ0dwBp1j26vxi
lvMJoOIcaWTa0sYzO2PyqSDjWxxVTlLX5akacEdb5TVXJ68+eNVLU13ZqmLV9lCpeTsW+S53vyt2
nkQP3NZR42leSFSzGdd0w8wQd5gqyQ/Jb5NtPIGcIdu5RyDSbxrFTXAjs2IJt3lZdoH40vzQqXnw
W73VWGfXFSHIw8HSx8dlLJ+dsc6O6PxuRi9P/dzC+DLXB1WxOJL67xSQAFPzAuFiMWZRyb9w81QG
Bx2vOSAmm/fMWiG6/tB7/Q+l9sHT/Lv8GFnO6j+TwX2hrbqNqfoNKcq6+IMdIDqtO0jeznxbteyM
uLUKO297HzMHr1DXcnE/1Jp4AnEWMjqMii04ET95aEa7jLdg2LtLcJpJDon5+IvImMGVyPVp8nXS
lt3LrL9K9BhTk0dlPe/ravBjR2TQFodnvtaQQqmOiPjtwiENHtf70rHD7jgZvHF1X93sdjtD/ibJ
Pb+A02miZuPW8FJUpzlqBsyYIWhzBsJEiWRO8A71sQlHtpBeryM5eHTvQ3pDe1dO4SbAtm4TFHoS
IHn5VdluNxzGHnroNo2h/zhHZiwfuA6fYHJy95Dp2Si2UtlebhpC5EXb107w3eKPVDzTMyQDbVS/
JyRmntTj3tkJ9yEg6DRz8x3ezqtMZQRncSfoGon7CYXxHerFEtXurzlPfxB3l7jdnGzEXZnGy9pf
3Ua72osCZWpHvq4dFIqiokjBrfmSq7gsKQHJRdF1ZBfM3p4xbY176Gd+nEvJOM5FlS707Tlgx/si
UYo8dx5pmYiLjRerJfOWJWKWTiEDrPZMs3yyG6hWTpDWSBzo7zDjzDFenSfCETwm1vYQmxIdsrFp
x6zVMtyx/lfQcDQarG+RNm2CpI+ci3uCSVPKe5hObRCbuqLeKf3oThs8daoRRwn9KPgnIwvpj6Gv
AXUgScdpqz1Vqj9pInvqy5z5un3LNVGd+rzea5U+hnYwnk3Tz6FAafNu8bP3qstva18djaxHviIW
L2Gc54UZg6WICNyJz2c5E8XqvZat/KPrjFihx/hIqvkB2hw8e5yAqJhHhl6NsPf4+7qzZo6H0iZ1
dtq+1aaJDLqun6bBLp/yEQzMnYTEvKOgmILMdunyYUdi820DRp+vJTXOhnDsc0S1rDvfiE89ENgc
OQjNqcvZCYt2B1INHHDzze+7kBxc+rnfw5jvKOsPI9CuiPDY4khW+Q5tzF7H91swfpMZyW22uwsQ
7bRGHzYdNkXEX8Tzeu15bLo4t1/c6n9Rd17LcXNZln6i0wFvbhOJRDomrWh0gyAlEt57PP18UNV0
kykOGX/11VxURJVUoZNwx+y91reaS5XpPAirU6SI9dhyAlOHcnlq2hN6cBA2TULcYJcoyFiNAH1/
wFmGnFofk1HH1Um2somMuzCAzlffa+m0QaV5CrVgQz4QufLpeNTN0NOCXzbHcAKCHLjJHOjQVtYK
ySBvWPlZbUeuynaRyT8a7bhR21+htpHU8hEx3rM/CWgji8yAWPM+dOaQilCSuXV7TBMiIKLnPEyd
kuNmzDRctZvYaNw2ZqmjKJMaT1lG5mXYR2s29HgRoz3imHUJWQhIVuTfkWzc0cenkpdosukYXSrt
ZoujNshjQ7qJgefe1sSiXiHFYeC56ndNLWwPVYcC+reOXiTb17y8440WC4TIqZtBdunV40aoKC3Q
h4wk6wAOWlvUBFzqFE4XZdk1e1/NB4+Im9Itsly7zyOFw9vYMNXHKFTXdq1hrg3LSy3O5Sfd5AvW
iTKjkJsGb41mBjspYYom1rR46GQSc9iv4vusY6u8gfpokDsWX6aBbK2SKF4s2Jo17UcTn3ysNFeY
NZO7kU09puh0rcoNjT39sbL9rZkVt3EtfpgtYiBKq0/YTEjBlOiCpUyihdJdN5K2ADzu6ZwXXjHh
mvCH3F9lHBPySDjwY/Em8DrvFduq1omf/lJi44rm3b3Sazvwz2+YIjhilEgM65QyISf5zrhpLQtE
CnXectQvbVz/9CbVSynia2mQZ+Ef51vyH5nlo3VSdNSI1XXG+aXXaQuivR9XlcTXMqCBpKuhKQV0
WrW9ngY8LVaRXdVDuwXPfQpSAtR186dQ9Bt1EHtCro8zCslYR74PsCHhUc5iGyTxVVoYJvvC4JYs
4X2mto8aq+tqqmdWcI2A4AWOQr10WNlaeFuN6lUmhWtLUKUuVNUZRvqPHW0bObnw/UKiSti96Mlb
LXfCkdjcg6Zp0JJQ8iULpllxEn1r0VhyO1naAvRrplwiUOO/TCObU5hWq1CEJ03trq0Wsbc/+546
Jj87OyFFLihfOz98UaWC7bUR7fH95p6ai60f6JArQyznQvZUrdqYMzAagzaQrxd0tgNyqu17NoYn
VRbkddbRFVk87Denk4b5ePL1kTTx7Egw3TEoVIuvrw6oESxzspytkdiv/WGaVjla2W1RcaEYwx/L
2fSssN/L2rg0GP1VmdtrqShTr9Q5svjtz6nMLmO/Ye23wlsCOsmRr1D39v5Np86OlCo/c23aaW13
2eZkLlGrwPjxpmhC2gSKfQePbjU0FcVec7HVS2utqzwrt9StOeXTps1G0qhjxXZCvJ0ryBynkZ1i
m6lXfdbsDOIJHA6Tz5gJrZVkiJ9yN+H8aeS3WMY8lsfWni44wk2ruwpH+RI564kglUvyktZG0z4q
ornM+3ojzOnGtF/sboNR+kT7sHTMNnFheEccYOx1OuhOy9knkfotiIJXnfaojDRe5puU+sBRlpAl
+QIO0UprKLFkyg5Lu4Ma/Gbqbi0TehJhaHl2PWa3SiLWbWssegBCp2ZJB0c+1Rzb/GQX2OOhAjvh
hoOyYPV0+jB5tABSUreS/csYgszC4JpX81zQVuJkS0WZza3UNkiVK9OL/+T2JJzc7TSEsYWyHvbp
bzFnR2Qgt3oXuWKWM4INe5Xo7Oi6baBviXjahCN18541DXxh+5iW0x6J6e+gbvcgIm5ota0hhF9Q
49hzXJ1WS95fyPlyVRh1AQ8qg9JSTWszLzygDF5nNxa9oVpegxZTPKTMFNhROPPK0ZFkG5auqoLE
HEv6rcXdCv36j6rMXnwzO0x2/9ql1W8hfE/q/GBtICtwlK7+1VrxtdA1alFdfWPp7LZ7g3zdAa1V
cLTjhrYURqMupsP3JmHbcDXzlez6H/WYnPDqLRWvTDnVaXVs2/YyHCDTZnWPosHOHLtgHu3m4lCE
lCCLEVdaGaePbHJ3UlU/p134ODS+6nFyPIyDfD/11VtOY5fI4UxQ/hZ3Ep+2TAHKm6fXWW/gGxTM
koFiOZ1lPFM+hhEQaZ0L4eJqQUkp1nRlWTjxhOYtKg0zlUnVygaU6iEqcUCkKwIePH1SjnGeXVKy
IwYoCYkBHcqjyJAwhQk4u1Ce3giP55Nnp9oOVrdOJTq1aVOuYbweaxKH1jkVs1WjtBOtDcy9ZkcF
r5jEzqp6aWWglOFVHvcRcBZ4YlRuEajIm9KwL2Uck0cfbq/DPcIZaKROoYiXuW1RRoV3nTA9OQLb
bfZx6KpELR6icOL2lXTJAkUteB/lQ07jwalxTTgt/NKVz7fK8oApAY2PVxu95vhK9KbH9u0EqWYN
u5m6XebZQf+zNQCQace8pAUz1dzoMI7WZl//zOvxqHFOCCHlTf5KK5FoGPo98v41TVOdKkfTu1Mv
otWUh8+ijn/oCOQPOUSDdaKk+osqpDcjr5lT5edh4JyVleWTEsXHCEcH3Yhg6Uq9tI3yVCCD1Omk
xq3uEF4voyqqmOEeZ6Bh6wFK4UpVsiMqbIQN0U6zlCse10HYaNJoKV3FqbYupSWImJ5EigYCe+Bq
Ci+75sIOT2N7H5mxtgbpuYuVcg9ybVtV/Y2VpuVOKvm0dNm/01sDsUSHKGaSkTXaw95Qx0c9rmBA
jApm6la6ncsJQER2kMf+hJ3yDrsZeRL4isJ6o1ERWw2ZIbxWsMsJ1Ce/uK4ForfSnjeYVCU6k/Sz
svCmojZNSW6lhfa1jLKRIJGHwEh/VnOoeu0Q3zYi+dWjPPTNV5VtQ0PTd9BV+h/6Xmk9MXjEk0x6
iXqBLmySXiyfRVxswFo64Jo6pdvY3U1EPWBwE2091ZxrJZocZUwwubRRJzSHEzWjNouUfa530t4a
kmNoIg2zJPdHaDvypb503LOckvN1FRohuJ7Qv6klLhRRqrRXpjZ6xX09b7NOFa+JmSZuGvb57YwO
8k0NLVYYBVdOwkqUDVF4ijJ9mNaKLmu0Xqf2AevncEJQiz7fkiYUBl18mERr7aa5UjdWmDfHiS3Q
MdOT8MWHGcqSzrlV9fETyfQ0Nxlk760wLYwA9EgfByN4Bit0Uevxs1nRS1LaoqHXglFpJUzFRRdY
HqFX1hcp1qqTqWbSTm76+ybnNkpkyhauKvJ78Ns6zXKlU/dyagU0NJPf0FMd5lw3DMRmlrX12Bnr
MJcvyRp5mKweMZtx35ANu5ajvFoOUVcmuKc1FLfFm5WWd1VsiOvOpvCpPhdsLAAxmJBZpIu4TK6I
tl0FHfAUChBb6kjCo8OcuRVZOduob0mFNG8QskU3g1Gu8ZKjn1LycV+jmV6P+H5WZtqdCkN+jKL2
UCi/QOcDseYEQmcGX87Q0p+PEzLV0azTo8Le9mhJF4Nv4949ykZAVui8CowrgKBbmuQrGM24UV7F
QG8xFNu4E+tJrX6q8Qvif2rIAJoDh3qwjXho/imiftp0gmpf0AgUIw2SGmuan1VzMcGiPSXRxHB8
Gu7sFs19Yi4GhfgUxItJjSbuFCAcVKKH2iZim9NLxawCIDluXA1XBa5B5FniqrA4MTDxKdFaU3ZF
ll1VizXDijpXTSX/MUHnuFELNtbEgo1DGq7HuXgIc68vo0MRTdfxUkwacea6kLub3dTYnHBHiYpz
f5t29tHvLXsVtLhjZisad8ocB25q1k91Zj632MtTpU5efElY99QGw4062+z8Syx69iBt+nzpBKBk
S8oEVSgowTU2VVdOll1LHRkOeHC0w6NhElmGvQNIcJDMm36UH+a2PjQtMt1c96IpQLAc279thUmS
Aot4MmVcxBP2u4vYqCjOi/kgisHD6OElAne8iBILw/HYs9MCspljYl6Ztv87VOgBtkhehd1fVF14
NNvXqJGQ6mhskjR9mp1uTJ9ZdPl4BvRwxfiYz4Vb5KhdLRZ1muXJarCLEjc9W7NM/mXGv2pSI1cU
+y4GkxNAx//QEY+udLbZKZlXTinBYAD4GzOVDKAj1TI8oa1bMTvjMsQGJfyucAM7uJvaoHAt8sJf
M4JS1xIVtzXO5D0CgIs6ku7pcQPY1NIB8bWe4XlOm4xfQaP2j83gHxku/n+zUiy23v+3lWL1mkbz
63tg4fL//5eTQljmfwHNUBcGDYZYCXX8/7VSCMv+LwWEFO5tYFUGTI//tlLgv9AIbYcmooByg6AH
uuHfVgpZ/y/LMul2AYGyUfNZ/8RJwQjvyBeYNJbsLUohimrxb2GU5e/fuYQ7jo+ygSeR5TPcWSEq
vbzeB9X8j8zI/x4GhRG4NQ2DyB8T+bthWF1sW4E+4HVCHAqkTylNSvW3OiIC0ZJvGGPyR2/Iv0fT
aQUxlEoK2hnOI+GSUJ/MjWfV5okig4HZY3iMBBoiMjtsp2Y1xJ1FI36ScX+EV3HPAcvPbnMzIi06
3I31jWYgWvODhhqKfdc24v7d+3H1L7bIexzjZz/RBoZn46VRqeCeueYFEUIY3cbGCxRq/WU2NS5F
UXocwC2Swja3uKybFUk9PWV2af314LyLfz30xb4jGaa2uOSXH/fuaUidVRqJXzZeWhOjbeAmDcXT
10OcwYL+/QygESxZRLjwzeU3vBtDHtSFrsEFcjJlqyovuimV7bGEKidOxW0oV3eVrGz1YCFSLGGb
oqw4ro1XaDSPkjLuEuBBVHUhSIZLIUyM2Tcv5Z88qv/BvvzrN/INyaYuGaAT9DOCUqjpBXioqmHt
16i0VdNK7uoNG/6YSrqyF1rxqI0tLQMa7HM8XgSh1gKnML1x6aKFne5IonsK6+rnkLMHC/JtUczj
ysTe5359O88/U53yNzmcvM8GtgzgbB/vJk4rdjpq3HgZ9bpuarYR+iy5MI5fDyMvrqn3d+TPOOpC
FuLLsQDvno3Tol2O87Dxart+DVCGX0A3iUD9p6SPZWbqJUT9rqMpZbcQBVQR4/rm659gMLH99RPA
SAAa4v2EkbD8/bsXh06SmRKOUXuJZidHyoODW2dl/2JRxKFsUtQI8tpheogWnVgvfPkpSNi0N2ln
HSWdQrpjZGn02pdpwp7XLCxq1uq4mydj2Mo6/9TG0EXzc6z9C7+yT5QWsgs9N22PncNujuel/izj
QqZ+lJAL78mdcdmVAlZPEHAqCszLPik2xBz4P4qihfMSc0LHQEdJDqGCROrclJCp7MtjcKe1kuaM
yz5k0Giqa35xaZUKaocoxj2GB8EZUNahnAmP4FIQApkENU8SJxqF06thBhQiEvEgyJbeSHaQu4E2
vmhZibqOMqPF1sjFrKIqgwJ3u7WPkLa+efHUj/gE3jjePJ0cJ10zAVuxXnx8HGhaLMSBTe2lUMRd
gAUJPVJ2Xnw6N2COnHyIbtrQjsCzWCOAjzLsPDOvwUpXqvRK+sp916nD5dDR5C54s3EmUVBpMiqV
UmAJZ8Kwhl4aBW7AhMwli4ex5i9LJDGrGnntzyDG6BbF3ZZFBN+CWrFxlqy3r1+7zz4wvKcLSY0r
VtS/7ITSSOQwddZAacSPNIjai2Bu7qouff3HAxm4KXm76ZYt/LaP99OASGLWdll7tdqsMl2/MMJ2
03D+/XqYZd0+/5CXREFSh/kPm9+Pwwwy1Cbk1bVX0nje5tWMst0aU0grncRak8J5cnugSjGv2zdD
f3Yrl0vE7cleklnk49CSCv6NKkntYfZIXpE8XYTGKD/5M338ry/yI+Lkz7upQfcg8W5hjvw1ko+z
v+UgUnqwOa70rgrxz2u3AbsZbdauiCv+/fV4n9xUQ8G/CkhOwkS9bOTeT02ywDlNQaX2pDbSUFuZ
e1THqwgt99ov5QsNfDyJCt9c5Ce3k0EXnjLo6uVpfhwUhwiy/GioPXKRUJgY8ZEmAo4sbcy/Gemz
2d9QFB4cEYaULRfP7/vr0zml2VUCAgPtzmswJZwnh9mz9Y4aGd40WP27oWvfMGtir8iSX1/f3U+e
JihKjUBlC44zn8jH0RFCGq3v57VXzFhhlTm/j2iGFhNOIiOV70o0fM7XI57Ruv+8QCBwYbgaBq5l
Qz9/oHJVz2MtKo/upf6A1QL4S7MLI5vZd6LCPZEcJoDm7Ayqna6l1PGT1ZTu0BrFhqiGeRdOpXH6
5kd9sgaTSqJwUsB58ffu1ehEaeVByFPwpU1rdmCLrOm5tH8RKkAXlAgmV5O6KyoRiGBbq/lmV/Tp
YwDVjHJKkhfa48fHYPpqDDjGrjx9iG9ae/D8bDqCXzhNSvASp1Ow/vp6l8d6NlMZKvwodhxMFviz
P443GSJgBdIrD3n+XkF/SPTCN8/5s0sibJjFi6OWApvi4xCBEXepPw+VF9R0b7WWbqkCGHczyNNj
IAW4/74Z8K8TCGsIqq3/HnHh3b//kgI7zMc6nxhxEUDGvugviWqPUZ70zw1dGFqhZh4jc7BAvg7N
Vmcr1xnJU98op9Qot3asj55vNs99Rsm4AqVSm+q4jc3o9eu7/9nsAvGQlR3NJYfAs3PI1Mg5Hg9a
U4mI7810vBjU6qTH4fX/bpizlyrpOswDXV95RoOqRLQJ3m70cr5ER+LrkT7ZPkJY/J8LOnudSEC2
I/jalRfN869I7d2sF7hUjXs6bt895c++1D8LEMYW6F9/5tN3W9XBlEA+p03lxSoutlwjGAPrdJ3I
J4iGFxL+GpFQp4yAwph6cPP1hX723YB7W/j6CwRBP7vQATDNgCur8jIAj25uWP1Lk43l4/9ulLNJ
GePJiCpJqjxKrg61ApeYk//g0MGFwKxfgGG6LJ19nmQFKeNcmvj3SArzRA5Rf55uiI+Zd6PJPAQu
3JGMRt7GearufFm7+/oaz0Pllz0uxRdmGQk2MXvAsyNHPE7+CKaKW1li8anSB6S9tJAT3GBB9mOs
kietjN5aMq5cImKyFdLu9dc/wf7kO6QKYGsqtE5Oo8bZhFFEPOmkzEEl6DWeiTp9jWb5ps9Hc1Xr
aPNoX06ObqbX1VCr+yxLFnWG4oaRZrojR8Y1dY3kupn80JMrjO2NAdqp6dPNaFtrtTTGdbV4XTHU
EtYZlk5dzCdb74NN24tbUPjNQQ6G+0nU/SofUTKOduK1bUPkNkQhjwY5Oji1x3QyiF1a5fNjF0Uc
rwIg2tA2IDLyxAzE+WvsYfkqwgmzoqhPV0dNbocwTdfIXa/KmhCisAj3oY0mC6iH7IRDdpEHZXvU
pATH8ByBBQruxh7JE3CGPdazY4AP2ksQgzlqYMVONuMAy9BR0U2cGo3ya+PGYYQ5QlS3RjQpG0R/
xg6E02U4qrBriPJww2TIn+TZRs9e+IcqqwevmUVGb9869oWebiZJGI5Rdv5KkWUcfU0r75Paos9T
52+Zbr7Awzqp+bSLRJyugwaYnlzU+qGTZbErAu2bRfiTnSbUPt4EAHo29aGz+XK0/cpvKhXjbDde
9MXwZI/zjdzEVzhqbqUqS9fIxv+D7fSClIfxrMh/6PIfFy1Ms6qdSVNJMyyPHfhuwYoUw2upia4C
GxKsIn8zV3+yLlscuCybmAp92cR/HNC0zFHEYVUiUSL6taTz44BVcX052VtzHzlD+x0U8a+SD5+6
pViKSlGVvZX+p/rwbsrW6hBcU2OgDELnhsxqSlwKQzEAGRPPPqk0XcVfGj2ar9LWr7Msey3BJ/LT
8otAKWkOliFCbRsJOo7M6RK3Xv6iCUXddLLRrGIrjYZv7tJn05NFIBKLGoBN5oezl2GiwT4hMSq9
psyOllnuO1I4MUaHl5ZawvW3QHoRi4gYsVLeemHdavXQfTNBfTI/kQXMDsHkbCARc/3xUWlDpZpt
ZxasNpmjp23F1hNPELEe31ztsqCcbQdhCS+TMDYGKg5nE6HaID8biCb3lARWTqwDwNC/2WEv68lf
Q1BRV+BLyziJzu4n1Yqqi+u+8JJBuW+GuiGAI79H87mlLgPDhN0PivVrEzjONxf32WdNbBF7Bh2n
u/rXSpfEuDDxUXlkU+0TS39NS1rgTXY1hfmVXsCRyeP+G7b1Jxsii92dpS/HCWpGZ08usWprllqZ
q00Q5Ez+fFvp5NhGib3R/OGbwT67tTQSqJcu3Y6/yg4dhOBiBBfkpbpxJeIucTRIc4lqHErEnUIz
b9XKuI1D6efX6+dnN5buBawWTPJsiM7eGn0wMORj9Pd6vLdy45aKjzS5iLp1WckuQpOUbVny8PWg
f06kZy8SRUqd9FUL+o8tLR/Nu8kk6ZusgRbMqDOdTU00R1nmuAbi+wXJHPDjYELcN2YvkdFuKS+R
tZQcZPgySLtmbotpVy5FVcTVZGo6QU1e26o1Vd0VBWtMHf/StJJaoGjcQJB+kRsqhuCmvjUT/cVO
2iezhFNYzvIPNekQf8v2aTYT4UGVgl5dhM8l8g18AAgj9QR8kGphnYaDuI7tJERsjZzNNGsF1a8t
1n1U3X59e5TlO/rr9lBK4xCJHMM8z2bSU9yq9ugX3thk7OBMAcZvOYCVjURuM8wHberMDTj+PUqW
0gmFUv1Mp3yTNOmM4g7pCOFzrllkO53sX1c2C42bQWZeHGlPhhVn0HIie1MYoLi+/umfLEw2J196
oZQhQMyfPViMAlEI0ZVVwhgBj/J7Vh1O0vXQjISglDzVroIX/fWgnxwaZfoQ9EyIlDZs9qMfX6cU
p5tSz3rh1QMYlA46qqOkVCBK1mVKIKW0iWbcfwAu/Q2gSNnRZE4WcZxjNffVH2RkvYxDe9+RY7wa
pPk6Lg1tP1YpZqPCFt/sUD5ZlZZNgqoa1E9UskvOPrkSngwkdy1H2E2hto3vVFSTWC+K2qkgoS5/
zM/ETCNDP6CvBT+M/Bn5m3Xp7wkHQB3FA5ubRivnfEYd46qUfWvIPTElh3SSTtJiS2omF6nqOp/s
4xCxb7YQbHzzsJbL+/Byk1Bg/cHZUaJhDVlmpHffvl6PETGZUeGlXYnWRbY9lFzg0lsL988L/PRb
3lK0H91F+s9CLahanQ19dl6qmghVqJSyRLaAXHwErAX9g7L/5gn/teR/HOa8JG71SorVN+EjQM6Q
px1Vz8bDyvrNMH8t+MswskYZbnmExCN8vJGBlBmdivzTG0at3vk4UA+prGXuf/K8FCLR6LnirVCW
ZfLd81JmqzMsOQbPOiYbpdVuQ0M7GVH40tv2VRfA8qCpdajqaqt01n80OAu+Ypoy+87zVJgy7VtO
IAGDg5PIO/W68+PfU9J2q6l8rlrkNzFGAau+y4ks/ubC/2rgLPf33dhnF04GSRSGAWMHUbfRgdTU
xtLJ5KQ5wcTp+7tKix9HS9xBRT5CE//mQ/lrKl2Gx55A35IKK+2Ij/c9yM1xHgDger31EqK+q7Pg
MFSXkB+2hDl+M9hyLX99lO8GO6uJzLAEObWb5O7ltdNb2F0XRLCu0Gj5Lt7wu6HOXltfonnIeTT3
GuRWxYDZiNlP7m8UquVfP8HPRyJ/j2UBuLpxNtOoWlfiQucDwcmluaWBG4wezsj5eZ5OiqH3/8lN
XGrjfJHkW5+XBKFNJDoSgdyb7BrZuAI9p+7TcuPXGTyaUU2/eUM/vb534529ISZhQJ2S8dCioLwy
5eGiqatdZbWOhH/pP7iVzDOaqrMj/qvBEU9Uh9PYz5H2IqwoLe1ko64lGWNge/hdM/2vPeny5tNX
oHgtccg9f26NUHLftpfrmsBVEJ3iRrVx6uzWbap5F+MUIyHjx9cXiELo70+AUprFRoKti/xHN/R+
nmvamXkmYdNlKOIn9h7/Rosz3FYK/PAmdxt8ONdTOQ7upE6/pjKmDUhhDOVwpFIikpY4uDerQIoB
87v3TCuud21HFYqA0ttEUkCZoeOdlOZQFepFPCrAMkvSsyNj3IFc6jdDpKNI7Ct80P0oOWxKBSLo
8gdVHLSlRWB7LfVZPFi5dvCJcV4kLx09+zYpcqfzeTB0d+16VRKy7qHNt96KXgq29QIIxxVA7LyA
uqdmB9CFOnk9UDBRA+7lTrXWc68efCjSm76xu6s5F+7Q2yTV12TQ5SZXn2Tz77JNtFPla4+YMYf1
SPew0mv8l1nbe5Ymfqhxmh4bWf6ppwaR4RznnMJGrKmoKNnHoAbuOvnm1igxLCh6Wu2GXnRrQcqU
Q7z5oZvHLTYSoGYZZilUotV1iLvJ63LTv9S0TPaQdaXYWxEFaNi9AkNGhRcCTop86alsurtB+ECe
cuXS9OVdIpcTtI1J0Tfo3Ulgpqn8FDKuAw6mOWamCsc/ENPFlEjDOkxm/zr09d7JsdXuabtCkasl
sQ9ryVjpS4ltCJPkVYDt3xvKVJ6kmr0SaYWrqQtq145BjBmBEh8tHVG7lGk7xMe6q0Gr2g15cJSF
SrMCHMku0mTAKap8q05IgGGmreLhNpLVgYRbE/DqIvDGBPgr19Ly1M/1C+fCmcu2QeH4qKK1ufVU
FV3tIBXbgS61q6HwYdJOcGDQWd4SDJWslFje9qXl2IpqO4Y9qS5QDn1NA1LdCiO/pCzGsxv8PiTy
pjWJqy70x6kEXgyALO4OqElG+OWqvyH5fc4dcggHjLrhfgmn/SGjyoBwWmGFNDPFkzMoceasFXut
a8ZtRvELR3JVu3FQPELQhwiigkUcrGHA4dQDMVHUbica/6I0JulhIJF8HyhBclX7JZaaootNvGEj
nkLNPxqW0Na+pg0/9byOvZwb37gS/WQVJashVVuEqeLC0Kqkpsha6ySp+BOoh3ClmEG46dW5ue5y
DCfm4pXnAIE8ttdHh6onct+5LA8ZdcSdkEZXb8DgxgUGJFsp7k2p3crZUDzrnVHs/Fi/4eCX3NOM
w2TcI9nbVb3RPocIl91YWaxQ+dQMr3oYKtoq1Ya+2ttKNUB/nLBfJXF3F03y1uSETbANClxiQ6Eg
Oplqt0jhW2M/KvqTiSfpUEkgT7oyxd5kmvMlKq/aGVBzdzXPZFY7jnRV09Xgxjli4NqAHZ/Pdu+l
MrRIePfDcAQk9dxKg+H6LQtCpuo4LZU6mC/bEj2URz4HejH26ScgXHi41LrD6i1P4GZUQG0bacbR
rltBPTslZlXgLUGleGLBhDplPZqSa8ZFeSlE3l+Ymd3vG5lvZiPHXe7iKWhuo0nIO43kC3S5mRb9
GuGJmlBF4Ms1hlv04Dx6ch2uRU8/cDVA2XGmzMiPfjzs+qE5qWEwOH6V/9YBgYFLDiOcghXgd9CA
OkU0Hy8kgng9aLwiqYeTnus3CTGUTcuRz6ZscEgSchCy0tfIwhgJ0dMuE6B2aM+uB1nbhH75UNbx
73oqBRpkcdDT9GQF0taMMEIvxgkzIg/INPG5dLX8IOaZOoJEM79Dnu6SX7WfEGx4c1McLCO9niU8
LhZEEXdu8FOwYX6kgd7AgzUA80jyA+QOsthYqQFKqldWw7557DvZG8P2iiLT78zivRibaYBEEuzk
UBsclpx7JeWP7dZ8YyCwjWiv2qo/gPr6kXcarvOHvp2R1tXdQ2NkDyEJgswEglOdVN4MdnubWOqF
yPJklbTF0YqwRwsNlU5107fai2aiLBkA3fjzRBc12gbcGVxy16KFu+Df2x2+bmFIblrANbC6ixyP
kmmBJ5RtjLgyxZP1hMNlZdTh0Ydq7bfZa9xzA+37sLBJDLR/gOTZUJzdFVr45scBJL7mIkjDQ6h3
7mh1r1Ka/4C9sg4HedjPibJU99h2Ym4BtHhryuJgRCMO8w5gkO5R7T2pwZO82JplP3zoS+NCTaB7
8GJWzpDkV4o6b22DuWCEWXYjZL70ZM7u1X5aQVfxZL24pLnpGH2r07ARv8IeC3xiBCcNz6MWyU9C
a661ZCx2zDOrzrJ+8k39TPrJMTHhtaOcg9ILYHZnB6muLS+wbwjn2Qh5tJ6zAlxEZlzUrZw6cc/r
ONRiO6XavvV1eavyB6PqF1dxEOJU1vRxbUqQmvTejdiQQG9p47U2Ga2jWbOnVc1Nko+vw9T0+4pm
c7tPmyEwRi80+qh5nMKxj671DMJacU1y2xi6iPqMTRAl856S29vXG6RPNptLu88mnEiWVPW8xoLJ
SsrpCBVeDyAvgLgIUREhVL2RMPJ+PdTfchpUlGz9WK3kpdBsnp3TtYIYktZkLFzLzNj+xpielfxe
a8rZwcFO2VnFJkTxqrS+66x8cnZH7aBJpkJpgurv8vfvTruAOyqjXU67gw4qGGt9kHQXs9D/afXl
4xWeS70KcuLyqGWYKZ0OQUQhdPFmgvDbDTAY5pmJsgvNPc67f35meH9rz88ojRhFDa248FTfvpPr
ZqMThtdVOSDMdv/1Y/zsVnIWstCMs61GrP3xVo6znkBs4vws8mnZ8FyzdXUKq/smsvqTc7Kuk9Km
o7vidTmvJQdKgSeN5iggVzBc9oOCZ0Xr1C0Bqm4izO967p9UBdA/I/pYxF6KdK660dgUSq2/HPK6
yCFaR6wJyn5ZAgnloNxh7DlWxJWvgpRrbs3btK+/acJ8elvf/YCz8zORcNogEUEJ9wV5fmpsNZRM
qTXcfP30ln/mrCLA0ZJOD9IWREZ/+oHvPoSUxEQmXg5h7OjDPTV8AnyS7rsj7Gef+uLvUDFT4H0j
Q/TjSwJ9yOzERME4VuqjiY0mh8BTWE8KCBpFukTjfx9ow7azIvfr6/t0ZJTri7GEOiiX+XFkyehM
pUzB7zPB7g2p32dFL7bECbzMNQgDOvqEq03qj6AK94b5nWTwk6fIoPRSsTHb/Iqzs3sSpiT5ZoAW
1DmjRt1OySY2DYJhOxx7X1/pJwdb3DBLBUmhSY3r4uOFTmXTR2NdFV7Yz/qh1LN5k2VKTzkc4uNC
qF7PzUywxdwa3zQyPnmH3o0sS+eVbkHGoWRykWZj7ZZ+lm9p3tcX98mytFQleIy2jQLy/CkGMzDw
OWIi1af2kBtbSz2pnBew6X8z0CfTDBobBCYyGkvNPLdlZIZdhyAyC89K6keluqmn5HcB9LL6P9Sd
2W7cSLqtX2Vj37PAKTgAe/dFMkfNkyXbN4Rk2ZzJ4Bgkn/58VBe6rLSOs6vP1QEa1VWwrEgmyRj+
f631tdG52zonpumPHg+MJtR18S3QJTt6LWbNG5uM7fOOJg6AJWdLwtQqGk99ex/coOUAaCI3JiyB
Vuf7R6NJ8nlxrVYYq+XXZhHLCfv29zfowyEoUlM+xi/Euv5+iDEvZ13qDDEm06VTQCwwO+/h/22M
5SH5aa6KzLEEHsdKQ+JaQCMMFsupMvgHN8Q3EUtT/uL/7beW3U9DoMNQknpFuet8/dGrEpL37H2s
T6caaB+PszjUOImiYj36uobRK0ZSK0rKLvPjUKQvg1UCKVDa5vdf2alxjr4ylwybWkhWEcQjGgQU
gFKe91BTY/79OB/f/r+uZ3mtfvreNDVZSNG4Hkxnt7pr3WpFfKp4/eEYsJHeHD6+OFaX95PTOH64
bDRcMjPDJebv1Jb04yHolVEhdJlsjurj0pu8kUY5JcmOZJmuvBgGe//7b+qDmYxaIjIDjF+Cazma
LPXBR6Tns7Go5vyHHfaXgJFf6ra4mP1TDeYPr8alY2SxvMO4Xv78p5tiNCHQs1qUu5GNJsBnLmn4
2+oJRBroNSwU2SiU3MXW+W4MvyL4D1bqDmXMlb8EOQ7esLVruKGpd2JL9NH1LIcFTF4uin/3aDHF
NJ4Lv9IZq9Nv5/YuCk/NMB+9LjZOAtfGUUrP9OjmELdVOZEYuDlTcbEcG6swo4aYnFBjfDQMogi4
YS6JptZxazhH0uBFIYuM5aakyY/UIJFTWs2Jxsib6Ohoc4fsFsUHkYNYKI+XF/JRmcpKxmnbhgh2
b593wEm0+ypXV6Tf3lhSO4Q6Q7eEJ2bOdyMRZ1Pj3naGez63z3pOXs0pUfARmOytO8sa7nLEpMlA
ju7RVAG+dfbCnKeS0vd1BUHVjLem4a6krNeuFFsN+DZtgXXXiIOgiGRE5k61XzInWZUOUTIEAmbf
innZ2MBhqIvVbPqApCVEjOasVPZ9Sew+wL59Q+qjYV0NQpxYtT/YI7y7gqMtZRu3NMzJWNvlnUVN
+6WzzV1KbpNpNxvbbHa/nzA+HE2g+NIttI40TN6/YWA89MSVvGFJA1xwBmo0rbQYgET1IyFQ5/eD
ffRksv3512BH60Ux4nLzEgYj0GnFIkUap0uk/tPvR/n4ksBkLbtVxIZH254yzrrWg3K+GwXJJaEX
kHmwi5CHS06O5BH8frSPr+mv0Y6mjWGg0g2trtzNlbt1rWkntMfYPLEH/ngQMHvmIiLDLfv+LoWD
W+eFRO3hadNGK2916FJZ82cyABDF6Ht1889X92dX9EeLB8eIf42yfLE/zej5MOut6xAMNgFC0f3z
uRtXHgVmUnv/k+/sr4GOHnGJeHaYLAYiXnftFd9y84uozRMP24ePAYIe0sspA7EJfn81LMDeUPTG
sjlpiY/5YTn1riKahiIb1B3/xJH+w+/ur9GOLSe0+KGtKUaL7HYzEtQN13Y1eYQ59n9bo8mi6C9L
PGoKjtXHD4NT69LSnYmHQScisVLk7LonvrsPn7efhjh6Eto+8vRBG3kSXMK41ZlX9evY+o+eN3yt
7IhZcdHfv79DdJGSkJ5KyeGZVDoSXAjIkDo1l1Mmvg9vDquux3pIBMJxESkCHVU6Lks7Edir0XU2
k9EFHXkhdvHw+yf715EwihscyRf5mvlL5a8k90hPE/ZfpXC2FskuLZH6eU3ENdWA3w+1fDvvl1+G
wuOEotp6c5q+//YGE9RljzNsF0KA8urpEZXALjbiKy2Ld4V1QZO4TLsTg/76YDAopU1H19GzIil5
P2g2+7lTlDNbmGze6O6TX+VXRatOPH6/vrqMIliPHFraiyvx/Si+0SNtLrhfsKCWJH/ajgUZeU/J
YFLqcE7csw+vibM8ZX+iW38ReNd4r0QEfYgQjmxtYALJNbqUatz8/n59OIzDIGRiLOKHo0lP2aTd
Rl7PDBEOAdHaUDtBVOFV//0wy685fiwEkn72zZTYkT68/+6yzAz9cMhJdzS7ICSOm7g7gC53gwKu
MMTrClrP70f84MIM6uzMRFT2ESUejUhTN8/idCrY1prw0bULbukKINGJGXb5NUcXZuAR5zXGq4SK
bPkYP61O+ozCl+gfKJotFIm1J0HOe6mTnlKJf3Q5+MmA6yK2d1Dbvx8nKoc86XxiQQqgiLaQa0OJ
Gxw1f/u4scjrLbwQVE3QpxxNfsac5VZOIhcKUkgqnkAjmWjixEL7wYskDI8AG2St6MGPZZLkGg5y
hOGxM/1pI8zqotD9i2GqgYfLTWmXL79/Ek4Nd3RNFDJUSBu82NVq2lKLvfbIPV6OAH4NU6tqv/wH
wxHgQn4PrSQ0N+/vVBlXujk4A8PJJiBhZxeKeReX1ioHCpLSav39cB9MuJSymdodnBGofI4ejMlv
Y9XoRbFTc7EajehZzPUGeR88hatkmvb95O41YtN+P+oHK8q7Uc33F9k7MpsnaN47xB1kqJE9Poyb
qU12WeFs3ob6W8lQu+/V1XPxvT3ma78jcf97vO6HquB/x79o+TTfKnBPSRR37T/e/pjt6fq5e373
HzQ2km667b830933ts+7f/zPPzeyy0/+u3/4X9/ffsvDJL//739/q/qyW35bRJrpz2lRy8n1/54u
tX1uqu//dWjz5/K1Pf5rf4ZMOX+w1i+nTaJgyAiwlyybf/K6NfcPZykqcaRjSvHYffwrZMox/7BQ
5lMwpRmNrWcRk/0ZMuUY/BEBLGzzlpo7LPC/kzJ1LG2n3ECsBpsEc/F4m3S53j9DaVXGht2XdpC4
SXvbpj6qiiZ6CL0OsMkwgUFCj7Mx+xkJtdTEzgRXfZWGuXmWpBnoW5RaZBbFZDtk9n4m2NBTbndB
Emp2OxruzU/f7genkLfd2E8T/dunXRwLxhLPRP/0aBZRnoQpoZVWMIZG+xiW0AkDWTXeg7To6a4q
W5IhnfoH05QAdRER1XcxmM4R80YKxytJkPYgXyq2aWx5e0vkTAgxPZqV7/fk1YtkxiUCne97NoJL
xM7XXaW1i35lwp1BskM638bI99Z9NZN274W80hoCC0IJKtF9I9XU/VpPVfE5rgUJ/KajZTcGYQG0
0ZDlBCV1sa9+VlSn/IHHmU5L0cgmH3BZYfHYsFF5fxc7lc+2KDgnQawNxrwynshH1teyyd1uH6Ms
DGIyFol195R1SCKz0FdYS9WdxPyDQLZMIDvyA5sclYmBZVmaQNdLv4CNLIr1ZJ/c35sWn+j9naRN
TNWOQxifnaPl+0+MQULNjGAECpYK0fylglKLSWcDHxN1TunUaLKIEBejlz/lwp2CRRKyURVUkVUi
dXleNdP0SpxrA5tw1oYLNvDXJM1eTlE59tiS3eSh68xBrjgUUYXM1ZySczO584lZWBxtq5Yvn3rq
m9mbKBAezveXQk+s9VpHGEGD3u++K0PojZUwv3W5R9hrkwjam6YMPyUiIlC76mfEgnPUbN20j0A2
YNbQoELo06NeW91jSChsgt4yUy3MnTa+G2Q73iLl6cegmScDUvowSRzHfkjUpzWmX+c0cxoiXnNt
01HPgvnRKaMBa2/FrwyWDUhFbGRruirJBZ66KV+P9aQ+oebEsYg3eDfU0bQJNQl01sWuAbnSjR9c
yAufe8sALe7ExR35rvK517kCCGaYLGdf9nsc4fEYjAXZjLHZIz81vPa1zZE8dWMecxmUxqb1MEOg
soSr3SjflddVMeUJmiMjuf399PBWVjx+qKidUwQhzI9J4mgfrWEfbkJd46Gy6mTXuJDJV27Kl2Pl
Hj5pNKJOtlEmwCINW/6mNCJ/6/a9fZcqKydpV+POtDp5xM1wQ0Quom6sgsZDPUSkyeSeVV+TRe23
VEw7mB6eitJLf5IkTdZz2MQbhST0sg+rvYzLBuGyRI+3glE7YFTqI5Kgh4spbDMimvLe5i9psBLB
FOWbOM5YYkqtf8yHakbPlVVwi9soviybHMpc5GQpgleHmLYxnNjQ6GlIONWAnpiLmqY2sJU2XeAJ
WRnSJtbWCyfyW2NL35AgmGG7MUkHjlBGucgwnS2iL3k1ayOu8UHFZ5VShIsi08yzNWTn+iIu+IEA
wZZ1k5jOtUbNbF2icQTll92afU20MCj0LSEH0baUofvkTIUAbl2J+L6hs5iv3UQ716uIlqwhJGxw
N/1CI3XJT7byO3P24SaduPcfzCc+/Sxk3Yu4+634+9MRIDfJi9ONDqFWzsOVTI1+kVGZu6qJeNzN
yuJUIPL2pZpj/ZQ77Oj08fb+U1Pn4GaZhCXqR1NZAbN0kdmaQWvKCn6YHL+kNETPG2Get+ThLlH0
hCUI+KmkagS5D/XeTPr4UvNre0PiFKYwvAonGmPHJr/lY9FLFrRFXa6cls/7ackYqe97+WSgwk6s
TWy7wy6VbbMKwQkQk67mLbl/TiAysIhi0GAhaFH+KarCLqji1lo5pArs+ia0iHouvK2RdDunsw2k
zGEEaicfi1VeWt/Y3pBC3ZL1//sb+nboPXqZHT49vRCHfgUeyPeff+rfsrZZIULg0BdOmU4jBnRz
KvdhZtyXIVvIIE0b/7OeF1oXcFS6ziQcrCJdKO0iZuZ3VU+fI8fLD+HPLcQVcIwq3CT94K+lI40L
My5QKAopc5PkfZZ4aTi8s2g1xyv+hGcIbJbNtAHoOjLONWcCswTVxTtHx2anIENlsm29dN43GXOG
bbXTZ9rP8X0epsbnIjFMEAhmPOArdWbrzs4wNbiNGA/0xZ0Lwqo+1U7RPbtQ3NaIY511+DaXD1NM
dPXvv0/j6PC6PA9LnumSk4XRyTwuQ6Yzi8NkGEbggpx+4DwUkttWjKi+k35XzPiL3JKrGydY7L3H
mV31o9hw5PEOik+5Iu033MRF11w4mnNKKPDWfTy62xyqWSUJX6MNcNxiayOqvkQMMHUPRfZU15Z3
rhEDYUW2sS1Tx9lyF60dbDZjQ2JNRLZ7/aUeMnXmw9TbEU8BeIKzYAChGI0PlRzMEUMNv9WDLxGl
W8OL7U/A4sS6nTt3E4FrvZFxqm1wNIgvaGXSK5SVVMfcngRJrT4ZPPTLLIGkikWJkCODvbZ42xD9
NEFphIh6Ra24QCMzbyqJAYBMSvWELs6/aIrMhXJH2Jxur618NRDNuXGcgQ/fC8TRvfOqs6SceseO
raL2IjRDGcUitvRDKKy9f8ekV4Sl7gBRMko7vUGuO2y0qekDwx0OmWfkewTHIPC8zw42AA4KZ2Ov
/BNVqV+eS45EFOFR1vmL8PPYjZMkaTfW5PQGUqpvsBid/eAPxrYwo/nElPjrQ8ZQCOU5PSCsWw48
7y8X9XOq5XoOpz0ac3Aerv/IhdWB5ro8Q2BOvyYze3Y4n0LeECvefq1cK3pEShE1a5JoIBAJSHJE
pEFVdf3ceAEos/fnjsSPOreB2c4TFKm5yGdk/hZ+sGqwMhDwHMIgfo5xG/B9Y0HJqua5ZG+OyBhQ
zZkLhMPb2FZ6Qrr4Nse/e6uoaVsISgRVpOVNXXbhPz10nPsGnRB2PVBsNtaklBeBTV34QsXe/Alu
ib2xonGIWA4i6sGtsq9RzrvFWvYKLTFM2fs2dQV7yWJII8o1sfwWNv50n8zNud431UPRIJddWYRr
4tqa6vhgNanzwCotSH2JKox3ecYmVwz9SmEHNuAIO/aKmk+/JhTAD8iHUdc4AuQrSmbtVfeL5EtU
Od7nXC3GeM10XxSLDq4jX4iLrDYdSFAVlFC3F7T825jc8rnL61VRw5glj+3BwRT1WSKjBp86PFIE
ahA3US0nWN65HUYjPUOW5v2Zxvm36iP/Xunj/7d87aUq8ZsKCM/pt+/vSh/8/D9LH/4fHOyobTiU
ZRet2fK6/Vn5EH/gtmWr7BIuRwgBO6d/lT6E8Qe2kEU3wIKFdmRZCf4sfdiUPpY0QPJoUJWgJ3P+
TunjqHpmU1tFYUs3xkHTi13vaDLIahFiB8Ki78Q4j/c8GfOjnQn/rGyK9iLLel0/sQT/MqKgzspO
bOnUMuMdCxD0QpMEN7UD+yaUymABXSCnShk6bMamkVthJvOJI9FxkOJSDsDoSOA2Z+zlmH00A1Tw
yqpQz8BQOnPBizxMRbhqxzC1kC/MLscH6W4c1wnTTZ7k0eeeXoQNhsD+MVpN/qKkOYDasazxye8s
5Z2Y+4+qwnw6wtlgljBB0Xr7JeTO4k0Ou8hqmBCnmdm1bJ1pTXqocy2MCpDKnGNvIm9sOpWa85Zr
/vPMSLOaMDrKDOQb6RTnjnbHAKPdNG5wM00DrIugok6xi3JrZqap4l4/JKDL2lXiUKnuI9ngmUp6
Nrq53XK8JAEXcuVU90l+J4wMZuFP79AHda5f9mp8OuHz4VAOm9SjrKPKrs3evVBOBZ+S1Bb6NITy
3DR2O7INzbDDNHWRUFBuFuCmcMBo7iCiVz8qzA56kBWEKPeiS26Lvsw04LNJBLPC0Xx58mO+aXv/
+hppzS5dK448FCPpbP5SZy+QbPgjO2eKAqGgshQ2G64mxRyVY3XSm1cAHTMqAb95xHBlv9RlGjUr
m6XvuvHK/GJKI/HF6WI7WRnl0N5qo2sF6QSkD2tMUztY4CLx2Uq0mrSNBO7Qmkhi47lnEWLLr4Y8
8LOJpmYd4W9YY5bv5hs1+fl4a/uJ8TKHlWPvccQt9CHZN2V2Q+2ijABBQFq7TX28aBugKBaFgqLy
UhP2BsaietVFzThsc8OYsXQ5Khl3kVuW6SqMMjCVHZNbBCm+c9zunv08WTAyHL0XV+tBBDZJrbWH
Ptewu074HMmDk7gTw06DLk/muVSBgDwcaHNXNYeml615DUU9nA4zfXfkFVWnUa/imJCCrhq0hpK3
Gp8jN2YXPpc+L4PDXiy5wLA0gzyes2zDhMNvnOWy/Rj0wYYrLAvzFg9ptM67TBRByrb/0p5du7ks
kxbYmqmP/FMbc/glGgYlFVBOAIutN4C11101h/Wu9kd8wMS+Vs2qGCBr7CZN118ih+g/PIwzPxiJ
At9YLpseFWlUn8lwMXlh6Yzzh6GFfu21yqLAtfQBr3tK0WBMSPJ7JJgePCvccu81n2ZXrURjxUFh
kK4SFP7svkAoa0lVlSR3rSI7H28cu2OenkNdnGtDtxw/Nfy2Kx2vGxXaytO/eQ0e2m3q++GlF3k2
th4qFKsiGix7o4nSW7eVPwOhVCA9xinqDzbBBDyDJowY1Y0loKi0j29nhCOvCVURbTUlxEbObems
2sIwbqmjd80ZhzTFziYV/vjQ20OFDd+qYn9bxJ4RRH5Z34hopPRXm135pDGzDPvQip17KWQ1HoQ2
eNAUiwivamYnwEvHCFSSQTym2ED6qA41B1J4pATdUbd6LgqNArajVdnz3BFo9k06YbOl0UlQRUo8
Kwa6jKmqsaaRQKW+hABdlP35NDvnSnbzK9Y2nZ4rESFWYg7fRGWml3qT6g9upxf4nXwTOcowj90e
d6t1hZOsOERO3z6JprfW1sJzJNKmWFfArIK47QjYpWoEnWY0J268F22iNkYNBxhs2JJfVKSrUkCr
CWzZGdux6Ci3cURmHlet8W2OvCZZdUloPhklhmhMfjhtwcqlzb4Roiftn3Vii6z/u9NF6YOW2v6P
WiMPLuj4+34A/InekiSjDzeym4APH8kqzzx3bYN03hDmJO9TG2j3CoJ2+pRVerZOGm+INqo2oQMb
3O6F4ZtF+kbHZ7Yq2pb5aybo6cydenFvz6l4IUGuvG7Ingycug45gJXuASpLdYF519FWUhcVTgdz
YZrVFEqCqsvSbuukpWi2FPfkdqoN7XtF1vdlTc7GpjekHAE6hxic7Sm2SIHqsx9VOyfBHHJEgGqj
wY7JyJO/GZuIhuXoVpxVk2a+0zMKwkbq2edZ1KbBmLZafDl1Wu+f5zWnFWPIDfKjutGhAqU3G6mS
FhChzsqlI9tbePOsal2nPkvL5WENyVC7NNvY3bZ9Hd14pZHs0izTAQyHXbsZRGfeZtHcrflmgCK2
HtHwlA0fa19WSZBMiZ+s6OXPW78xSfVKTLPC4QVaNo0jlxB6ZSdnU19PO73ORXdRAc48WKU+7TBR
mXJVagMGu7zs71n58xePKuNlajQDppExDG87Y1YxRQmvGSirYoQo6PJCtpr7/naySJSC3ho652Lw
vex86EpcidM43xBOmuKjV3RBAZQzl8UttfW+nb9aUYuZvKwg286+u6w+UWV7gICrQrvFWN7LQ6L8
2d+zIGvhYeBVKNbkScXbmieWd5tUgtaFe+8vTtbBxM2fOrEWmDiu1xpRdGdjLm4GTx0wHD4ATzYv
cHOSYax1ROWZu9o1vnEgvJO6/7015J1R+RsnM1+mKLpuZrW15+Qm0Tr7IAj+uratBuhUvnCjII4w
p8bGfY4JteOguG2TAS52rs6IROXfFj9y7dLUJi4OKCNv86dQ+eO2piNJXdZP9wMxwmsfldCBlQ59
W5Sk3wlEj7H0R0Avq97dZKibXwa7Hs8HhnBZfSpn03h8j2i768cqpaK+7nRtH0/z2G71BjcyjKOu
hBQqJpjoTe7L8x5KcLZqdNiPOEkWokLWP6fQaoyx1BN8GVmv1oYW6+AGVUPCBl9oGD1rYuyJvw89
7V4mUbRlfo4jwMSOxVbLKnKxD8NI9y4xLQpv44u4fah0JlUzxUu+Vbgw6CL14V1ZW/PajizytXgI
ZUCpIYzOirKFATt24mKow3nrEpnb7thqqMBvRhEHVqLGq0ylRIZ6fq+aC4v8jU0y6DPMSGrsA7mN
Q00YgGEPe8NrBNXkmu37BMPZpXpDvQjCqotHQ+/m+Y74EskrrAmLALC4EF/q3o39DV58AMS1PhuQ
nyIC1PH3O594Z+uLdNLp15WAikaSXEr4K1Mhb2YmoG1qaVOJ/zXKX70ItS/fkbuZGmpLa0tOwgZl
maQPLnt76jOqaO1gsgrH3Hn4r29djfTXnDC5H9KItE81QVg90KikPLSoEQnxtdGVZK7bBn6UmZ9G
GgufCRUo+rO68pHCpqTow7tIgPStamDbO3zf9d4uh3JNtcBfl0nd0MYpynjPapJfe5o/fiEqRhJp
IpqzCRbK7cAf0/QxngYvBROc2eYlsJLo0ZxUsepjsyPHg2PgOVpdfx+FOfxUcvs/RVjCN00V9t/4
ZsWXzgj1c24cTwyXFzbrojEp9ia5aJ4IpAKG6oyztYE6n6+nsnkZzWrcEFZMHoLVy31rZnBDM0mZ
k3efXUBuaxZuvyg3vsoMFK7XZP6ZUVeuXHkDnzNTVknOnT10vPfknsxVvETljuOZU7TDrl9ocEpW
wyZUMnlKXXZ+s3S8M72IaiqrcuRO9r41bW1NLGQcI1MXg2OdJ1GKAXCB9YWzwz905b5Mep8GUO8d
PCX9gXT3aIcvexIb5i51BZLjXEGav+tzoebF1D8c1EgCc00K/Y0SnfGQxaI8LzqjvppcyplwcaHg
zHnpbzNVlRTLKZbM+njQpiH7ytE0Dlpfjbc+qwYCUU8LN25hz9exVXYrXaZ0pITFiYgzY/1amkRj
FMZgnDeN1n6iiUvK82TXZ4XfxZemqqKbWs/Oo7S9duewvJBTr6MHjcKzyNUOZdpkn52wUs8Cxtmn
ns3OLs+dW+ivOzZxeO/jChaEhunTc4f8oulFCy+twCxCLujWqI3FFF24azGbKQtarrZVXoC8bwjp
SXWNA2NdyAdLcUavPCvfQe6VAeB2lFJJZqAalRduLg1ykLv+ys/cMlBOATDPzZugIyEQff4IyDzL
woNy+pi5Vk3nUyu7Mzko7YEtF/wpUWrn9MdowPncbu573aTrOo5dEJK2+ThFdb4j6HU+BzKkaJCJ
l1jGmPzLvt4ovyDhPEuGXRZa32u7qfwteFWihkKbnGONZnQct/6qJHrrGrJq9WDEbXlZUI4dWaHo
xY+oas/kpI1kp2Rq67lxdz5J1wlGhPj7zMUzDvxmOseg3z6QcPfDVzRfC+VnIM9Hv4I+GJFzk9Ce
THoV7mSU5rtc7zS2+zFMZadE8xUXr1NYhVv23uW57QCods0uW3VWbX3NrHAKIikj5p22vXLhp66q
HIrkrGMkBXrUrJySnUc4c1IfnJRbnGS71s7m297rzAfXjtP9WA/lNld1zBakrP3LPm1nitrkfrRp
zXNAvXCrM+9+89kZfndpdxJPZLDOhKF5IDpEu6S0me3Ik/Y++XbI2anrcnWu5bLfxEP+6M0Rc64Q
eGnzkswP32yejKojyT5Mz7rKJ1mT5h9HK2Ng6c9pXXJwUdEFedqUC/tO3yT1OF/AbTe2qovuuSfj
KrbIXArjsN32vnr0QlEGECfywzjpN61tzBtLY5E2KnDRUPh28USQtZV0hSSRgkdkcKppjRaY6aWY
hi0gHqajjGMM3Fr9IUkSInLYSh089hcc6Gii5Y5ebIte3VmdxJnQDH78pCfaDbgbWKmm9x3jI9ir
fjI2HkvLwU+SHf33adPU3dWUj+qcuYCjm9KKe/Zr8z6zuzyITZO1dEwuzF4snO3C9rDI+m4PcxJk
4kCYKVp+lveI1xunrh9u2Rx/KVwV75ZEwKcCtPNlPQ3srCpsGaKc+y09NeaRzH9pfe8eeYURoMlp
KN4btA2MvNo65rTXeIFWWGKsixEu1WsJ5/FJFR5fwRiN48FTtOSnubzJ05zcTOVm7j28eLkdOrfA
ZI++F5hiHBLNOn9GPzFvWxtPDefdHttGFIEDhSIVzFAr+oM3OqO9KvoeGU/WDdxCuLHVijI2L1LN
EWHlRWw+yAF5CbvqKR9H77WeuvScv1hcuy3tpENY9+LSjmRaAqhvSKDqK/vMGarhSsvF9JxpRnND
d39EqKKmeo8L9dmWOkEajtfIywGZ13Nu6/LGSQG+17ZmXzZmad3YbWEHesXxQhmJfsuBUpyFXobv
oOzlGcgjWawiLTYOtPn7M6301GWXNONtFefNVZ34/Cf5QKu+16x7KAnoJyZiihp7MF4K1RVrZFZ9
sxOgb+Cnttm097Mys1YtFa+DcNyWf3ASaK1abWq2dZ+kO+uvtFPnjU+H79XiCd8p4Y3bxq2UQTXd
yM/pCLWB0Hq5G3MOQRs/zGpmBdsmDQtRDQG22jgmBIu2hfXJNS3Vb8JKsOmcO/8Ja6GRgPLTxfdB
a/sOHUtd37YyTx+tmZHWqRz62xCRCQHy8HXzLGu+hfXo7zPDsD5XlarOolK8akleEkKL1EIDUfLA
tp2gA5Fc1CknWjrT862iqfUUO2xlYzn2e13X45fM9rLvUkrmtyUOjbrOrsr19mwoZv+iI9csmLpM
PnhD7WEVJUon5aGB6LEwlVPC9EYJ4KTsOxO5MvA7U5W34yTjtS36274yjW95S+isVVTqMhvUF6zw
6MdiQ0f/VY2afEGMSsucGakJqqyKujWnJHDqejKG+wJ4zOexEfVaVZl2Dvkko+ESGyCf9eiyMFp3
7eRaSbpbmjpnVjkqazUWBYUcdrH2NgTOHGC6QUaCxtDbd1MzhXeSyHRS1Ah4gsTbjONOmpPz3VXO
vKkNlV7KqLovrHCsvsXdaA/0FU1RkpNRuKTVVJQ1IKblItwosTQmx0Y3iGtranbn/Wx6m4aJxd5E
RjbGjzXVJ5L1Ham/GL50pm2Yq/6rz8Yr2w5NjcC266EhZO5snhPwZ98OWUN5iT4ytTMaTRoJ/5HE
AU2g25Rmyd5qlvQsKnjsjhEEOd65qMnHDcwmm8gYI6GvO5QzBZcLaUaU0iotHMyVUQszXSMU04C8
e5yyDJVHO1a+KSHr0V+y5coyI7lTJZS5se6lq+WhFZ8hM7XGVZwNufODClwmGz7H0NHsp//I5LnS
ckDgW6tgy40jsZHGte3kocXEMrTplh5l9jqgHHwwORCgusj7O3rtY3ju2ip/7Iomf+T0VOds7Qr7
69xkTr9LSk/MV/pQmckuETLeCKHsq563jON5aop4XY9xUmwmTq2XUTWN7aGglghtG+HXTWPCXDpz
zZ40qqoE9avZJd5QxFXTyvfiZbtZ5fhwSi9O2GoO0W0sQjdfMSVkKY9WMsqgLGX+A2kj7cslkVB8
ov3e5bsqaZjTY8PM801kSiqHpmd09aZVSoWrTrOt6srQF6hR5jbYH2cKk9megHA6CI1p8vPlPHNf
28KnfzIDSbsZ5oHX24kce7iLE7Mzr8e25cddtp34JinlPYSSx3NrDPo0r6Qi3n2TzR1umzmK7SFw
SbEMV6g12UyUkzZDEDQcfVvB1kpJh9PGS/T8iPciw+2faHio/UDIhbhzKo3WP8BqKBQiROvFIZEz
sygt75JdOWzhiAZEYPVjgcMhofUUtDwQaDLZfbpBGmUK6UuPtHNleBmZP7lKqaLDni/D1WxkM3D7
sUugg7MDW/tVotzb2UrolaOySpyDNQD2XZXSUjcRyEy+mbLuyJeaszJw0k5vmVYo969YW8aHNLYX
19Ts2BEJqBMLCEFlo3OY0dqBKjML5oyxkq+x3RhF0HPg/qJILL5pLat87cgsfHRM5VMDl+213epG
uzIrF72TWEjHIOBHteutUNh74SCQPcQEJXqHqiGjcR03dqVWgxLtRVvnxipmW3UDVmASQT+U+aPF
/v1pgvdy5VeuXwSylr61pHqJTwL1fh40/ohwiM2y+zzXqACQt1es0mPpEaUu3aF4StA+sqEvWjf5
QQ+fkr0Ru322p6/Mlp/6c1lsKcO0/kXEervzRRNL0izDadzyya3nYfCRF1pa6PHETwLiCIasZGVl
pjprxjn5bM5V83+YO5PlupFsy/5LjQtp6JtB1eACt2ffSdQERlISesABOBwOfH2tq6xnFpLiKSpn
NQlLy0wGSDTux89Ze++nMHPkjTVUGRP7mlcGGiwIE0n9mB2k9NbqvF4sF+NOZEWYdE5GJkfhNnzK
5do49h7/Aworw7DsOw8oyDkvdVsPG/wkbWKB7KKdYkP1ARt3muk0CejGL3FuNdFZM+u2b8PFYGGT
eKFjBSG901RIpzmZPlXilrMaLzdWYe6Q+ATJfylIcrmkzTfzoyvRHyCCmfgqMC1J+eamxiB7W7HU
z3VASbGk3MquwMAA+8/C3465P1KupnpoDiuMCOlFMrJvocJNm4aERWmF5XlTAzC4/AkDXyXOY8Lg
GGj/eN/NMMu/6aq0/S2ufJgw8UdiTK+Ycoaj1eGgzhD/y+jNzrjpZ9/qNuko60f6ueFb0cvqy2L3
uYYbc+oXm6JT8LFWzstq0gvAeF2bNNeDBjJcanUb8vmVHAkC/ckiymNOxojmytEs5paDNa51rAaN
XfnbvKsxRyuztGwwaszMG3dovfdU0XhuZM8HOmWSR5dbF3VuMHvkzBWKspsr4t2ZOG7aXqIDHLGr
wo7qtSSG64oZ5iKSCCzrxo16/rSpNs39LAeD+WZq+EjSnMxJCoyecdxTViqPpm2P8761OgdTdG+t
2TGGnOmKapVbb7u5BqxsFCT5tubPmTcsXHWwnRq7v22jiDWPTXgi36fV6Y4DTtNeEcA5X43uGnJO
DGSwfvbdpvtYCEYgYmB07eXscT7S92PeZpSnzWz38TKumPINYdc/zzIQXdw3HXMOPB1D9fBjirU0
VtMczbVwnU3LEOy9G+foRpUhSWmjtkPQXvZIpraRyB6rUtn24bJ4bn0+NlLG8yl6qdA5FpxHQ/kQ
FfRNjuEwt922iLJvY2QXsdNl1HRd4UbHXF1801dsHV88L111MkyDs266qsG9tOvZ6jZt785XaW9H
YifGNkLXHNLkl3T524MabXaG3K+zbpO1GC5auO2eqzBq/K9TMObLXRnJPrsZfMnH6zV6RS6gVc8X
SKMEYrIKwOk6JRklcn7G1NiLZLom/WCIkQfUDN8H5HKS8ZlRvQinN5fzrJG2vdqrTxDpxtYA2M5o
DfLNLMxqfbHTS3UQWjMh9F6lomAb0qPoH920xFMxt6qtsCSCdr+DEUvoABVJ60PrbFTas2cwRCny
I+BnwfFyFlOF3WXATvHurjlRZhs9D810R1e+HO+bvrCf1wm9N1bCkaN3JhSvF4fIAbzbyTBqqrmM
fFhlnqvWsh+mrK2gU1brU1BX60eGK/A1kQoWx1/PO6OTWT8RhVxQYY/jQ5CtoMVL6G28zGeaI/3w
gHNnddvbxZDYwjJF0qZrcEUxx5VsYU4JU9ngkWwr+VE1QcbrExUBEvu8v2OOXX+zxKC+j2umC76q
JYX+Vf1DUYoyOs9TE559DK6HxKjmuYhJuo9wCU2XT4Gpi8NYCnDzSBZJhSLzi3aj9HU0g+jZoPRN
AsmrEJANlZSYr35riiYE+3EC+1otpTwGqjVvc3waggNZzxxt53TBe7fuxJAUXSkPLAbegWPVIDa0
Srp3kQtsPMtpNjSJUE7LPtTnb87qlgej1nQAwjk6+46rTx70RuxbRnRawJjxNKqCmzwS9tZfJBEA
ulnTKnG15xLNwya5b+p8fcyLiwtlNramS94tDa5wdfWhpkP4Zssxh4eLqlu+IGEkQV5TVAb5OH3M
TlTTN2QUxdBblVfYMfh2XNFG6RlLF5BzGSfdnYr6qNp2AbFAK/1W0kcEyXS9l2EkBAQFfmX3RJyv
Xp1/Z5bNYmcpTmwkCZhlTEtZOPHQ5OgnVS7nDUoUd0td255mKZwx6asiBz6bOh6rVYH6F+lxiVB0
lhhqvvqrVSdTPw1X9rpi+9nVDMes9BO6o5a9x0txjg2srvO2EMHDp2W2vhNoXd6IST0HnrWwFXbV
dqGjdcX8dLnVIq/QyLtD8dDJmYjEIZw6dNOM+4Z09E5SA0n4jjE95Ysbvi313F1ZIBZ3NFN58de5
b3emN5iJ9nreDdT+GM+ncC8xv1qUUV/Z6bGGF3TiVBnzLvAFLqmEX/X5e+OMxonBWxyqAVWfURbD
Pl/nUcJHYPTsAoL6m5nTcVxp79HEROIKkgReDGA8wG+tdA8294xpNQf9O3dalnkjvLm7XlOB127X
1S9MHJpEVpNNk63NmdOnRJwB10fRuWyn7osuFLvYvOTd8yzC4KZYy+U1Er29hW+cUA4N1qfWQiM8
pZIttegGGhZOZRb5bpppZGGyX589g518aW0/22WmPSSzIb4bga0OXitknVwQofh/Yle68KgRu6xG
RF90cqW95bYjhPGKgZotS7tTWdCUGu0yi/Hna7d/hlB+ZnNAO0hFACAPIBJslI3OhWb6Czs4sF6a
rchZc8uelZrAEe+8ppP6wLafeZvZBLflbFNZ/vmyP0NSPy6LMAgQGCiVys375bLtVGhvXSQD7dZA
y9LUeDQnNT1vllR0JqTXtSr8h2ta5gX3+YljuWDmoQ2BjDc88Qa/ADfD6EeyqZk+S+VeupllZzKH
Mlm8NhBEctjlep6edIorTYsT6xEYIiwPDP058eFCtMptvvjm+1KPkeIAVZgcXoNRi0+eLT3j6Bt0
zGsaM2XnvTNupoYWnlt+b6p6IQ5QhVAqntlSHyylJT+CqGMENMHuWuzMUdscPBxy70vaGkaMHx3e
MpaYnkNOufg7I+J17rvBt8CAzEkg+JoaNW1lSS77tprToE8s6TGeKzkY9e/RQrpP4huiYhXlo6NV
FpnWExQ4E9S+lMbRTAlKZ6o09yIOfLUePfRYDxr/dT4tzgrvs57Z63Lsdbc5pdXOMSgu4z5zsU0t
M2OlLDSadKQHh1AnGcC6vWNYXCTmy0hSn1+bnNk0Jj2snkMvTlblgz5TlDmfEG32hJV7nfGtafE7
xkNXB8GeiVXx6tet7e2LUoVy66bW8lGHujBjYyBVlEh4PZrbUmnAgD5f/QQj6upy0CSybGPQHTMw
hnKm/lg3UlScZioax1EwDOdordhmwnUmP1CHA8BLFmAPlAgRDZzHjAJdfjMCzHUYBWDFDWGqaDbk
NW0Bq4pYvsFmPFJKpuHkWnDqu14v61FEi6n3Pz6O/wgz/Xvt7F+ls//7/41E/e/0vP8fynAjvtf/
HkLdfxuat3b5K4V6+YF/U6iW9y8ED9iiAO0w9waH/i8K1fsXnka+jZCWb97FdoufaTt29//1Pzx+
CCoV4w/HjSxMJBGajqSy8z+5wb8uwdTQ49io0TOBmf8v+fH/JftQLv9bjvw3pN8viyzSdES+JC1i
lkWoBwF0Py+ya4Dcz5FQIOmSZkG2Gf12zjbSTc2SQ6v2hms/8vQHU/Tx+Jdb9DdXvuCtf1nxLlfm
rtgAuFgOUhn9suIF81ixuqHRo03D8h7kcF1YE6doIxyGeQm0Ax04BjnVt7GZ8En+8+V/sUcNuD7b
C5J5+KIAWcoPVv8v24t0R0FsQtnFmC1wnl7Lmj0/9EdSjUYdPdOZq79xYGptys/VigspSMqTo/lP
ypPf78PFEA9IHs8Fi7vxyxOQqaXJISVTgQORukb7WyMXo7KpAQswhybN88M0dPPUEBVd/kdA8I97
AHzs2pimgAaT8P7z0xezmFf65EyHmtRVT3RCwsRjzzeupWNfDqI01v9BQv2z2uLHJdGgIJDDDxGt
xa8SCGV2dd9f8gLKErNW06nyz4xW5tOUa/a9Pz/j319uCnrQXgwtLwK0Xy1NRz1rOZmgjxKOt9ig
Y/UIupW01gDADL0nqcsUN8E6mu9/vvDf/ZHk8fCOXeQtFCY/31dwvWDhPFTFRsvI/cbXJcNAR186
EEY2Vv/5n8kawrcLssjlfuiD//Imi0k64XJhcSrte2dV6mqbwdIkdVZ+bQYrOlaXW/3nv/DyVv78
9TpUZoiJ3JD7iqndz3+hXs3Jr52eNp3pme//hqVL1qp/uMzvH4cLg4GsMcSFhKL7F0ZeLUUzaQSC
cVXX3plQxa+lO8lpt+p24yir2hkLxHRZMwD/h+Xp90eIRzrrNpo1fm3w4p//wNYZ8W8Tuo5nj6WJ
DZxCFEeo9StgKR2IP9/NH0GtP99OHhyXAZO/2BX+uhgFBhRiD8cWq9ItX+hlojBrLHPaWxbeXVtN
Xl+VSEYVFFETZM5mlpfD5EJMLpO1FolWk6Ng/4df67fvB5VAyFPG7oHxLv/x53uAdnEtaRWTIzBY
xl3olul12ofuqSqmNNZuKB4t7tI/aYZ+e7OwHWdbsC1W6Isr1s8XrUIT2Q7yYfzhe2c5m2lD9qmk
k3dd0Jjc//nG//6U2WEttgDMiKIA4P3ni6GWcnNyFNgExOyd6f0Vey9zoDhGdxavf77W75/MZTe3
LqZYrLlIn36+ls8SW/L2dvEMyb93ypn1Dq09tNifr/PLAYZFJ7B4bwmLZD/n6fyy+EjkhlILrpNz
2HlHI7AuxGf7BW6XdmlX15Ow2e/+fM2/+dvwUsAFmYUo/P1r6a0w89vUbxj5r/rOWOv65Yd04s9X
+UU0webBIoA5no+mFw8uzqs/38JuMJThKNwVwjrKo3NKzNqhJtqe4XO+hnRi1iXbK0iHedt2E/eX
uV72lbZ/exhNoliPpRlUzoGcFOsf5a2/3QLuuY+Q4xKohz7o13rGwQ5WLopW/QplvcdvvkTv7HsZ
nIaNjjJog/IM4p3fpU0WxUu5AsOVKuOtXqtvBYGvKvZoSnRI/qfin17z39bRAGsOIgoIfeDWYfry
841TuqAljMwtJvoh/DRI1XxBA39p0WKFcL+WrWFeF7XBO0KdSBloMc21t8tqB1AbwvnkBXN7sKdA
BRDzyj4hE5hn2gFTkCVjPeglEatgWawwCdHboZxUD4Y2u4Ab3CydLKLFTXxgnYmVXal1t2gOj7u5
bWwRMy+gAHTFgpKPfFDzemZq9E01VqsPIy39cqcB9uedsJGLbuwFWdfWJrHqlC3RVOyyy2s+mCgI
NyLX/BLRJB/0YBV3ppO2O7sp0FWbs64/AqteYnOeGViQvUuEk8s9SfG2UvoO0zhj2pALH55pZZOc
pISiAuJsG1avWHnpm8J0tNz++Y3+9bmwyFHHI0MLMUy0+OfPz0XXjLYbBedn3NQAyIiySLsiu2z6
h++TE8Mv7yf6Jv79dkC5H0HThL+ar5VMWiQW7yEuMoWfvxm2gfLY0gvNHtssFKTegM+XAsberiaY
A/Nt5y4tCNEi0VDRhZGDc+XrzLvx20y0xJNF+R3G+jsc1q4cbRs0Ksie2sxz6cYs8enDSqhanzh8
eEASzcqgtW3qvT039iZI03WAdyq+rLYyjA1NUUEcECOnDthuy+jYfJvH5dDpvvxsMmsjqgtHksfC
VYhnKHfCDekDJhw3+rDNuCCTSQDl7y+rU7Hru9QF3A3EHQB3qK5A8kh1Cjt/2DMQTXHjCXNq62xK
HcBQJ0jy1h004D8C9BiGbCZpfg6D+1kM3nVFboldGaa/m3LDRIYbGeTSG5Xw93nO5BCN2dBtrMla
PzlZccT+wlnfeOgwuJiykCSf64vJ5yVPeDNS2Q87o27Uk0lLF3JtGuNRQM9McinvLSUcxhj8FsvW
6lG5I+0NaTk2a5eUuEfcp+YiHno3qB5tnAO+ueOEH2WU92OAztUbEX8IJDLplN1ONAWd/VCDB23M
cYy+AxSQuyYw9fucKoS4cWetIa1g3MtjWoXQTUOgpzvY9v7e8lR9RL9WXLV96p0M6ez8IQp3g6Od
MzffvGkXF+TKNcp9EU6jExNDJIdtxlxGHmi2fMvT5QtCeMQvEsH254E36iE3PIH7zIRJCEPsjjm3
5bxKs7cO+BnA5NXpCySRfQcFghJvtb9aZQYiU4QhePRqWExUcZ4B+q8jFOnMsTEQ98tz03jeg4gs
kK51ynzkRyXxcFxs+K6XoEPlblCY7lU4WdVNnYoPQJLHohzDzTTYMxQaHXkI9rVea3qM1gtsRpvt
08y2d6IU5r1dMisvTbKMjEw4G4C4j2FGkzh5tD1JnqDFA+r7AO0pGdNF/T4Fda8SzjPd3u3KMPZ5
EWXCqjV6cTVxBwleZbRKLuAJE1XZbNu0StO4KIbgyUJxkttIEk8cHOpjNZhOnmAEQbxuJLxyu2Ke
8wmifOVOVl7NipFlbCOGW19cl6a7ZjXMPdSMmSD5humYfH3imI0ufCheFYzlBp7+MXVquYFihD90
drm5vgyl91JyUqRhhqBpMNrjojHXpWMsIMciC6dq+FOfvvHFMNSiWc+k/KtdRgwamk7S4h8hhm5F
NyqYhTxbNrpyijgDHN4Wte7x39fDVrkZWA5hdreEfdNBkIL8x8yJlZc/tzTjjkGUPQpCb++npS++
5spvjm1XX5VypDvoZYnfYE05eG9Cr2+AITWUSVupLxQeXzFFXOmZq/cBLf/nEkEX77PrHvWKcEKp
5kFHGQbSXXs2weM+lel66+lgjquseLXWr0NbPIdZ9JWut47XcDktQFEsUsBCk9oGaJf61eqTyO/b
rR7dV5gOFdeefWth/BhLT+zKdn12Atqzjamhq/R1C1PObto9Z4bl7L2l+j4tELOh/Rp54t3Mi+fI
m72N73d+3Ex9ePEEeEMpim9XJZYPSi06nutTaFbmzhjpf9iWUW08cXGKbkmZILz9SvCO1Xm6UYP1
0KdZGOdsvFdd42wGSzCDV0hyhq7MEkC129pdeEKr0nFeZldUgrBCdUebR/g2UNhi3DQSV6CpYXZj
ob3gCqZ30iheEhvbrk2D6eQmb2kAZ+A5rRUxheoRPEhHkOMnYUpRe25ap3zKZn9/UbNRIHj9VvOd
IFQFbGE6bOP5sgnb7rZazDhCOEBRWnyDm3aPVG8QPENvu+OmtLyvFYWH2JSNob9ify8/e9JqTwBG
4srtEEi4TC4tUfCrayOCZ1W31WgZpB7a+tE1BhlbTftsLuq80mPdDtGl5sYIObZRrGlBe9QOr9eR
rnTUz9/G1RJJPUcA+jgVwf9+bqv0NA51Snpk224Ml362S7Po4m0Se552kmwo8q1Q4XiDq/1zgLEf
3gYWQHnZBE/9uhoM3KfnEgma4WX3NfUX80dHb6Dp76sy/Mj8RcWssaDAvSe3UAEfo82IStmsiG0b
AKwMWYM4Y/SSiKjd61KIDzsfTn1ehSfE0Iy96vZ7aECPc+3iO6clgkPr1NyGxH5/ZWbdngfmSbvQ
jepH15P1M5JKHooN36GEgUmuaAULtJUnVVbt1srcUzXvxWwvG96JbzYySN46Tt/TuBTXqPrC4yCW
h9xyD9asHptWXMlJPLSjJida9/dFVmBilTMiskX4YRGbvYUkdY6rGmwaPEvJ3BDfKIvgzLQm6TGX
BS5Qpf8w9OqBwRqc+6z3vr/EWAddO32PI55wnwmtvU5D+twharGyyk+94V2tWt3bOdk+06RubLe6
qQLxlK4XVJiexaGa1XecrBATiOUqzyzWDVgABYi8mbMLnWuY3wGBiEHEqgZ5hNN2lKpgzN2I105j
27Fdz1fhmO2hIdoNVUZwTPFBc1re/p3FjWRYzANv5GuQqTEJiK4BgnFRQ2LyfmNmiEyQ2WzsqG2f
Ge18cLLJN+4woumsbCyrBzphvIsrU7ssWG76cTnJIYLsnqJXFnASIYv1CzHyeNNZGZu445fUKahF
rcI2r13N4NfGMqwL1+l+xkgkpn3QbBbmOZu8SLtNe4n9G1ZpAIEuadymJXPgYotmYp+HSI/chf+P
LB4qO2In92YzHkTzNhtRQJxg+xX4G02Gi6g0nOQmdMloaVwY+lE5ty11NLZ56ZPf9ld+XdIYsRlz
NpF4y2brjEBH31ZpNR28DLum0hn7S0LoJyX84rpuliCeRHqDeilFMlbs66Y6msB5QXaAbU4WJbZu
b50LM78O8nJrhgO7cQsUNacGaiBg4ESmzlbV/ddC5R/Y7B0B7OAo/PXJM4eW2FY3OM7eUMXwf/xE
Q79osGsLTkCESPr8PWGbuK4zPvEG+y6EpPfMx95z053uxz3D45eUU9tcwpPb7h2Vxs6MVoWiTCQc
8L/aNWmgRXdeTWOPsQc88lRFm9Ezdlm17FQQ3tFVfjab9GvZumhVvS3dm607FduuCx5nr7ldR0LH
16Z6DQa4Emd+7kL0DBM77Ii9kKtc9MtwFTsnrO/oYdY7PakOHRcuq71To95pgUsxouao41lJ15bj
TVmiCpT+iJ6D9R0d2iHSvAVF6+xzD9g2m4fHHnIUkxOxC+lpYbl1KXiM7sWUzIUDbV7VhvlgZ8GN
ixok9rVxRseAK4NZyZO/YAoElZQjwMjOhstIqvNWbpA0Wkwa/ehLQfNjm1YL02npeImO0AMt5XkN
26vK1+pGtd1HsHhGHMxledWFVORU05+wJLoLmB3fYhSYHzCg4KsJ2bqbdYPQCkp3SY3nglPJE5rU
d7SSdE+CozL7h9A3nsAHYjnSpNO++70IQsUxFDZDBcEXM0IeUvgA7nPQW5vJWa/JrW5jeC/kv4F6
pd/8NsFUbtIhEFu/DZ/82cIT37J3XYt/jl51eQob56nKwsc8N7CqcPt75jf3Qaa7Gywl8Kzs1i84
350GibtmDpqY1E7woGuQimBM022TiTujKup4TDVAhB8cKdKIMMCrLoLFZuhBzjON69uCGIV47Px+
x7jlvuvL92qYfJiB/JbIaOot7AwJPBj77wz47hvQOXyzQRNNX7yMpo0McxFfO2e+x9PGPYpwcZ4N
XNM29iwJjEqzhbjtUZ/UTD5u4KFOsTO187Aurzb90gQbcN63spmu7FpcF2xgp3410sTh1JOwXxXg
hiwc17x36xkE4VW2tR+3zcI6RzmysoReBRE+H0lj+dij5d0H/qv6JGUk4yAvbuGJb9uxOM2KCbdo
ymgvOsmuswTG1nDhX61BAHeHQCZdRTSwaa9kKzt+mqDjsjZR2bz063gIQs1yxsqygZzdLo3RXtUe
3Cx9j2Sd2mcEtd9Wrw/vTBTh1ybG86cu6O1dU/CYdWcZ29qfs2tH9TsT4VU+23sGQ8ararkw9Ps+
agK+oBCxUlsbd2VIKOy4vGRKvnRRMcbzkh2DYNizmiWmRIU8aueqk+N9N9kX3qm/ctYUOBtriGoh
RNbDDoHRSv4wRcFTV2o39tbhrjcJom6j24gMx6kxreMQcpuMEI/DepqJlB6fsQV4torePPdhh9Ig
e+it7qGZoMiqtXg1Vb9HJYgXg+deqZoUnW60EcNGp/USc9eLa20OHEs4wbBV70DvWaNIAHGnYY+C
b0sfA/83ieQf4OgmRJBvoSNplyt7IKm1V9GxaNJ7y22zWAW6omOCC69oYNNnAJUmTFAvbrXFoRZx
DSdl67sU+vLtIkbMQSu2AW6zMNEWg7ULXGNyZsWHCs1bbVdd0pfzTJ7sPODzVXlz9MyBUT5GZprX
cW8aVZMYUD6sKmWZQl46lrneeHCt1YOPGxiGKTKqiRqvVH7dj0Z1r7Ou/z52isXPGEZKxh711I1d
DzCYmAa6xinV9Hxwl/Dsr3RyvBdDNfpgmPl8Ix0/k3sLfugFFZG4FfDZaWxahVHvEPvYd6kwUjZr
S5HGjHy03krPrsKETyrsE3NEfCIm66lT+WRd4XkSPPlC5nc2U7tkypbb1U6fonC5RzZrvmutyWoO
31jvBB4j786w3s7B4JDsY5cnPwPe2Fh5WdY71CTyFUueiTdsdABwSezO3Fzde3aDAop+ljFyWCjz
69TInrSLCLTl99a6fgC73tTrdGdn0T09WYRjwzxhaOHd6rym9bF05bWtjSqNs3RM3728rG5zULqu
RDoPdRKnK1YJS49VygDy0tjpfKwZErO2d7PLD61eDD0xObE3sMsMc3ZaUY7i2au7264dzmpSnyoM
PjZjb05PQ2C/tqF4CQIoMQuDrkTjwY7uh8ZI21WHElEfh4/U2jCtWs9FJCn5g/xTXnk9bcjBVIeG
RWVTj95LvYT1YyOyzzbcKi+f6DwMC6bYNTonCYgk2lD+9XhodK0M6SCgBCLVO3cSoP45aTKAwFEd
DQfCcHJu5doVwO52embO/t5VRCxmxaIfc2E06mrSU/vGAS3DMWYI72pR9TtdhPVDhoYgRnuAD4E0
PIa28wOdymTJwlOO7uVOKywWjSFb9ngLsbCVFkeqMi+vzDbzHvnS38ZB3xWU9bdtNJQdym8AN9h8
45kTMa3XlIHH4yKH9cj+CFPNDvskGg57NbrsuyCYllOwRp9WszVORLDckTz/CXXLdO5cgNo8iNYX
A0e9DYx0Pm7HMTSfSSk3kTxXOMTmsnmOVjoJftF4j1YGHAq4kyO2d8Kjln0EGOfPd2KN8o8QK6wP
T3nqBawco2rpvvSWGZ6RjNS3YDYU5J4ur7G2VdQUjNORspibstcaroXZ7owxixbexagWDXtuMc0f
9Qc+MEgiesZZ8/DGzBe/Gk/czz1aXZHThuLTgcaH4rMrNz8zsmi3IDrNUbVyOoaocA+FSsWhE556
dvSSAv5F/mfbAk/rqaZjaiprFy6KOtHWaDu7LrqnkRTG5jRhjyJxrn0UnCT2aJc+wg5ri9QAecAQ
B0lEUD2L3EiqdQ22vRYZLDS1W5E7TlJ3y1ju+ff63WOG176RNLY/XEux0p8CvzSfXQ87josjp9hk
UflKS2ShfeKbOmb8bp3Bks39xQsBn99linM53eEnQR/M8+ujqtI2kSSzYRtycf5RphgPi/CCRDcX
M2Vh18axW/zyZmh8cSoy18BuPF+6HVBQFi9hlj0GZuVdt+V0ZTR2k/i4i7/WoMOv7VjijmqN88K8
KTDf7LwadhjKOt9CwCtGAo4Gps+K4S2s+lXfMrSu80054JYiLi1lDkZ9mSCJpyLh28jcWNt5yQu3
EIy3WSj6qAsRqvnOTqwTiHISBvJCm2nXCO47DAAhUSeXF+6wDAMtCYP2NN/v7E1xJsvobTWRonAK
WfOI0jrMRHqy8mLojipFs0A7mibuycKv2f2Gi4ji60RjlCLTXNvhC8zjMH/GooNFHyssJ3vHUKbQ
VyZxr8WRd3DMtrgH1C9jI3+MH3yWtQm/W2NT2qEA31KUaTGsIx0TazKtPYYrjndkU/A7zjp+Vjwi
qfLfM7w67npO9tkh+DE3GPpqLI/UoYtL5dCOB/LKRHhfQ8CqkxupwNmlcqzmQycb+anzawtn0Mrn
v9BQYvgdLpphPh2PwChPua0xVob+d3AhGm0NSTwPS93cOL2r7+plKocdEhlin5Xyo3jw8pSDFA1G
GtdDs5jvTd+YcYPzQfdN2sboYukE/L8tCVD3mIl5Zpb02Qy+POhu6g/03xt8oXN8m7YMDMnoZYsy
aOkoEVUn0o9kuC1pnyaDYeOIpvbWatwvLooLdr73BiTOsWeEb+JBz9X8uSvpM0fWhzGXdATH26FC
TAvVSANYsJxEVn/AA8O7X+mrJiEc4Jmn/ZpTvoL7fwuluW6rYF5fx7oApKXtuIwhctqVJh1HKxoL
iNQ44kg9+8lS0lm5nNbznduJgDPllyGfCRIkV5T5UDZaO47rabNRWFPF2fC1iEIECfMXK5P+Tecr
c1PhUpKprL/lR9xHeuPVkxNN3otpifIwefo9lC57NGD5oaes3nJWyifU23Zw6vhdN2UVhDxi+pHb
cXBaGnNw/VG9d03Z+fczrkQBcDEOwJke/AVNugpzNFqL5hPxexKQJtjWd4Kf8abEUE25p36cG1zu
cSsrV0SFdjkfyrHg5O5ikIx3US45AOAGyjmEA+I00capo33XhYt7VfQldtu9CL0ozgdxEYPjmBuc
28LAwQrtHronXhhitB2lNH4WzWh4t6C0gX+wuwKBimswWk+RO1bX6NRNH+cm0+mOPN5iPVgIOlbs
RyW/dxD0LJagIYxbQScyfBF6aVf3lMY6e5L1UjtXFQGvTAyUwT8XFqBwY5pdJPENGU2sPtv0agDW
lzvdRmO+yz1XmKwuGGZd3OU6B9eHdXEeK2fG9S6S3lgfTHJ850PYeJXoN/9eJnD1mJovKJ/74s4d
nbK5rnrmN4k5TyMG5I7I0PlHKLmN64g4geLAvxkiFJv0+mxJNAzSGbBTdweOUnZQLSeva9jycEi+
5R3GA31QjjS2DgP6+WWK2gibNo0uJTLy8YCRoo31FH2Mu8oUwwFgbL4Md156OWL4m4oxSga85rf/
h70z2a4Tabv0rdSqOf8Kgn5QkwOnU2dJlmxZE5ZlO+mboA24+nrw9w3Sx1nWynmN0ykOEETzvns/
O2GDebeSb3Cm6fZX4K2fWTI5TbHTvladtXxg3h6uYc5eIyouT0THukd0X5viYaZoYznDsZKkOsKA
aMLe6OzQVAF7n9qez2lvpLigEWAsmgZW6Lij9X30c+NAczx+iWvZQ5Ju7fSl6rN0PvRQLGqO812X
n6g1s4mcumG5qTuMobWbMRYcnNrXBP9Q8cG5F9xVetEnmfk9p6sgdzhv1DFWkGLJI8YyW/SqB/2w
9U/gFLAIa2AmDHPLr7/BhVr2Y+fcJHFRvOnEXB4MM5APU5/N2XH24b94BoaAVYiPxKwhsHHgC6Fz
c6nYlHjmZdnH4aKC/mAkI2EfTBHqCvKEccR196NMjDwqglh9lJ3k+ELlzeZOlnXmnNe94kOaISno
4RUXxGa9D2DmkSkU4nLDeigag2e6ZJAl6oU61toJskN6K7uqzVjfexxJ73FMwfaT1me7XvEn0ZKV
byXlAjpk3iBh/djLc0FH9VNaWM1DYXovONFhdJiVv6/0FD/E8QjMp/CX+wqCETNDU4aerNtbv+s8
qvKDDxkLLgY1O96TADlIG7IvpjOIEbAeLoSDmeiZYzttFgYsbHfQcMadRymSY7YjwYZus51KP5ki
tq69dnzrClnu0fCdvSzWN4tWbsSKMdwFg2ddIatpaSV17VcvK7I4MpVEnd2RVLSjDT41B9qG1r50
VJxFYDztt9FIE6yI4OTMfV9UjLBidpevyityKEexITnf59l9QIfuJbWX4WUufZYJSzwY/KVby1zd
D6NFC4i9Rb1eCVrEQbTQG7ub2YUceqOevtuO6h/qNe3vjW68yk2PApHpzt6JygHlKZB8VIQA3UF+
K5rV+gJawd8Ni6/2VrPUd72diFPn0fDf+cgKMXGMeXGscmDRLuKYhIlnTV/T2PUPRtoIrMU0sOm1
ti3zqg+Wrmo1BWFgQAi85PWKbPtoBphl/bSSczi3jsDn3do2OoA0+DhuQLoFleSRpmNA4y6N5TEt
JedyD65zmMz1elhtoW4TY+re8Jlbd3kx/RhFHcAKVuuZ40qCbTrGtWRVhjjXWO3OyqVq5hSBc21m
1KviVThHW80ZEvg1th+09OYvbd/KIIontdxKyLWPNTDLY9C15X5da/+OIo0PwzQ+Tc4KzGgF1SVG
bJFCP6L7MJ4Wtx4eOjpfbFqz5sDQRwJBHOBBlZn1uTcdTmdYvqxz4jAId1o33mOc0eX3m7wkgmcK
Tm0+xqcRIMebmwVR7osGCph7Lup0/YJqjcp1sqGqcrd7MOy4j1J29Jxa+7z4OFqz+TI7MrlzANKw
LMuUWo0rP0iNM9DdaqgYDMFUOyZBrw36AWRvKRamoOLY1stTka3WMU4L7PXtWLLDKGOGfhr8sOYY
5ExR/yjzeobJPo5fp1x6d6qxVb9rR5SeXj9yHfp2NLQ1MAyUP/4sU/Y0eXm1eP3B3+h1NLDJbjZO
Oq4nqBXJSkXUuZJyxtWN7SoMmuULRpd8j1jkuaqKb86AlKSBMmIurQ2ZRNw0zhanMGFcpK1psB2C
0QprEk/1wai2rQ32u6he6jakdqJvCk7c0Fd0+ki5u77Wonyc2DTDZszcqOk5RBgjLUdyFYKrRgvG
qbNwGk4qY0mv+05lh2Cakmu0HAMvgukwmAPW3oo6FWmpH1cxk8PK/Lmf5sQMy7lHLiWCfTLaT57I
3yrItgfIvUlE02/Ptst8HsziRDk9B7G0vLa92e8Bppg/jIalKLPmzMZYtTyvfguqo81mVHIV1tFq
l2k/vTLWKvgcV3FFUdJbwH9lJiEt9oRxIfI3etH4E2REKLdxXW50o2bjHOmNeCQ39hHkVlazFLc2
AUUphXbwSP1PUNKGTKIVnF77G0YpRRB5529oJZvSMh4vcaRuyPljAzDVG4ppDSYRYhlqn7KfoKYN
2VRv8CYMtRvtDqDTsqGdWuort4kJ7qnZwE91ZvYhGIzgeqg7FkDCch5F7C036zKqZ2djSVVUI18M
F9/aYlzBBAY4hVGnuaFSHYqhe81Gp7ofRwcnYF5lV3JjVmEb7Z9j34ZjpYQPjFCp7xSIxTVI2eTa
BDq7i62Nn5Dk4gMqLqBYTGV0FjZS1kzRInSGvMJ2iWYv8LftYrMSFKotXHEbaUtKwxnoTTjD/ejW
xp2f0ZogMMJ8avEs3ceILPelSb0LnL1ew2kjegnZfvWtvr7pS1bCQ79MzQnjr7vPbNxAAwkMb8FA
J7/ceGGc65iZK6gamlPX7UIp+zGZU7q/60/m2EQ59woeKmVadot0eTY4mTKLKBaePlIOMa+8uTR2
acwd1B0iq/w/jLOy769craECE6TkXzUbDo1GdvO6MNPoE1918LFrijIJ842flnp9v9CtNJoToFHm
gKwc9guStFPlLcMe/QFfW+Z03WcI8WSIdAihuggWbQHUazTFte4M+yqhXCJDbDjes51I8VfqL8Fp
6NiOkXlhi+fWcfuH2baN5zob5W1Xe93VOqyfc+VXt5rT1YOVO91VFbvNI9SsisSOpLLOrqfGjlK5
XKEJ0QCLrI1VNwi93FK+L/cOZ0KxmyjVN+fSrZnl3SkxqVEn3WRHBrTf0HUHMYaN09bfFqtOYSTJ
NX5OMcH/ZRVxQN8EsJ72fboJwyAYNji9coY8oGjs+huMT/7k8qF8g9GXAVFj+2v210PfF0cmNLZr
pbOi8+LIOKNy9cwDgeRwb2mmf0SnoKlZj829kXJQeCJi1KHpg/qN6ojlf1BtugW2r2ZnfrLRTbBv
yt3kyq/rOOQw7lonWVNeEG1FMIFOG9oatp4cGGATPJGQhLfkhxjyid6nhxQLE+eVtGrzzepndQU6
gfnBsTSdCmu9aQP6fEk51bfNbMSf8Y2+pUAe6LrT3y4c5rE5y+Cje/rO0qI4eK0xt7T/tgOy3XzH
hnkeRBvvVJDfNt74JWOQUyjUmQyzJsU5lYFyVBpzVgQRBPwTyqr6g4MqKtkjNGPWY6N9MmMDFo7M
EL+MVq7CRMbN0UwwWO/cpWq4JxfcTGpgK55c7xsVuuzQqfrYw1jZp2Pd35b51AGnLAQtKqwAqJDd
nTBRsOSdExzSpavOkvNCaGn/G4AhhAwIJo+VMofPuWEm56CJkx54supOo5SKDwixA+dcoMBKJ/c8
b7RCaO6uyYrT6Etn8LcrZptDkS4UiFdekpEObQQXiTCkQKzV09Rw7IzcaiYIoTbq2xWowb2PwZfK
O8Sh9Yp5lT6sR4eYzROlLnqgNg0fQAGG7e91NuTnPqnZnvPfxL5nkqZJXJHvUI7IUDiLJCdM9FYX
OWKe9gnikQOVPWMMYXE9zrQSgYxpekCejdBKO6+T5QB1M9kFhYXEjM3hanhZ62w+mVZbsnEAUUZ+
Cugia3RomraN7b10DlGWqCOW6hZYcH49C83vYL8X09fiqJyMYoqMSdzztJmc+ybnHdbNes6orb4r
rESh+TflPrJKlDju5uC1fI69/oXausG0ZU9d818F+QoSQYdz5f4EUdQId2y2CMxZ24Fz8HBGz/7w
lYa8R7N36DuMKAEH4NMcx9AflK4RsTIb6nvcgT67sVzXoIEHa5RRWw4pnsRhoQGzsWPn/2iE/7+1
752EzQBN7h+sfd2PH7/mS2z//j/OPhn8D/J6NHpExWJXsH0kt0iFhv/zv83gf0gTsC0hHSmwqQeM
iv86+8iQ8Chg+ciw2W6RPEMgwn+dfZb9P8iAHf6TSxw4vgT5b5x9lwa3zWTlOw5eAKAqXNK7GJl8
5BUtWj4vWef1wzxa002Ajf1kaDZENFjHO9ubp4c2sYzjMI7ZaXas4vC3h4VEb0ma+n/VY3WPRW3o
8S3++nX8/A1kLPjoEEysD5f2Qu1ms1V1igL1aJunZhXqzjON7po8y/c81Bf65p+XoiOBnxH4kicu
E3fZAvfOJAID8UDrRYNULG21wmT4zhdvb5rsv33xkrwIkAoEi/Cy8AZZF5rtYoj92RfcU6NjZw9r
Q5982yfvD2eZezd7Vc55IFa5tVM1ZYtQIFM1zorGzTeWsPx20iBxE1G6wM3drlWhv7rBU7GYGiXs
VCMcVkgo1l3SQOQkgnFCkeR6E5B9YSjWkAVACHE/hdt+YU1zUEx7dbbXpWn1+0QN8/ctUH6P+S1B
CZFviV8pEEJ4+4t2lv3qjwiDzMRtr7t6sNdDZxBYBv2q3TpvthLdI9RVVK1/Hgi/vR2Qf3j5fc80
CVOzxcVD05Ysoe4Rt5wm+pvL+nWIiXy7+vNFLmIrPMl3uDnFSMJzMWP4zsVVlBpnmRkFR2yKwCeD
+ur1EtN2Xxg9z8FkdXvToDu/yV7yU5CY5gc+kiTMOiTphTnA0rFMGiI+jWzaDOyr/vz7Lpw5/DxT
iM35SNME+2tw4cLoZDEQVMDPW1kpoxYfvti1hpgOSnVij5/bePrzBaW8GKtckRnKxI7C6kTQyIWD
S1faAaK8MAc0U/Zswt/JQwS/1SnBhvmNLIkW4TWHtM+eTNsGmXO6fkMaovO9Vs74ZPs8i70JQONL
TUiCtbNSQfDCRL4zspIO/XeYl+3y1Y9XmR5bSRTGpjZHXyjaVvn//vERSMJNoJXHk3aZYDauNaS8
FVVCKqrntaM2lgGqjViAbymOfP/zo7ucuXhyAXgAoAUkWDnez+CRv5kqDaQGcA5IRrXB0N7G9srW
jGfwoTZi6730+H94SwGvCJOhxcwC7IK3+LdrpQjADXekmldPmWj2VdkG2WHiWwcXZBrLSfluTC5B
YPb5DvR2gsilC+4J3vS9EBGmSQZFmQga1C7MprOJS/AZiqyHDg2BEQGLypIQwukBRcIuEZSLYCnv
6knqH2LSpG3RBezO8Erpas/ZNN1zCOnY1looBvbU/gfyDeJeLOxrJgWCN6nl/WC7cfCB/0i3A2T0
m3b8kkLiYLRXiADYOlO3Yd4a3GbNwyRLxV3PQElPU6rS/+5c/p8ednk5I2/valtSNw8FE7Nz4dWE
7aQwuLExttMmVqEpNyuSLzVlAZ9TyDMi8u4loWS3JSta8bpvrTp4IsIl5yjek0yLHqB7g5Acv/RV
7d67KnfvAU/Y9c7J50IeymlevmswRQAqlF98/fNQM7ev8O8ryvb7mRux5mAf8zz7YqUeyg4spMNB
t6mbvDo4Sz0RPRY3URKgLhd1ClXRcaV/HBw1RL1t0s2NlwDNQ2WF61TnNI2Tyb2iTzo+W25rgXRh
AYqqoUDc+OcfezmRX/7Wizks9jtSg7YpNqdBE5kkcYdO7+X7P1/lt83LNpUDNwi2qHHLEf7FK+27
ZZpSBOPhUKULXACYWE7aLne2kybP5LqWdTgyWbMYYi8I4e9AkJLCGe///Ds2T+avb4afgVeK+Zqf
ElxmA7awEZN4g7mZpMyG5VDPj93aJedWz95N5VQbLnTLuYbs5lF9crt3rv/7isE+0LeYGFwPjYC8
eNro6x1jtNnUGCno47TPwSA1qt3ZSw09RdSm++/Mozx2KVybrewWF4/b4OK567WeJkv0SSiXlMC+
pXFPgwsbrdE0KfTgVe+sUL8Pp+16vgSLAevnN1PswNBJiYQmnLhUqDfNqQ57Cjf/etByFRwkjuMS
225dboUBdOEaIkuD7mhgg4PExsWc553+PFj+8V4AKaCsYJtAo+PXaXz2a49qEvdCIi2UJKNA9yy4
1L+/Clhj9vOAJUmlvVgsqpgZGmhnEhZA3COb5Oe9MyTlOx/gP90LXjm2VK7pABa4mJKcpMLHDNqW
SIGxJOpjsMrTPIz68c83c+F/ZLRZfObMXbA4GAKXqclC6swh2IDXD+LtAAeR/jj/9FgQQ4uyols+
BTmaHtzx1js3eGm53y5t8mGhsGBPRnL9hR2bL9hSXcxEtij+uEAO9jQoYzyUKdDpZg1wyBUDYU3D
WB9G+1tfBk955sRhHGfNOx/d9jB/nWWgkFA7cLdDJJCYi4/O0ZIGLQLx7WGjoScN4mfEB4Ewi34H
qAAd5vJaNhZePnEaB5b5G2kAG3inKdnElMHW4NOwuoi/O/rFDk4JuqihS/HFO2QEG1whoSePxS9z
ghisBn6pmYzpJ9KNM/NM0H3Ro4geoUiyFUf8XiEwA/XWjeSMLGs2VICie3jm9rRMYC/Mgu57P2ro
xpuqbwgDdLBb4ATtiXe+9n+4RbZscD8E9XL2vvLX71DT0J6XWEK/o/p7qIHLh/Aax9NqudU7H+Pv
8zObBnZuOFtBCzri4s1xZChRXw7xzqha8QMT1XBDMRdtmwz+alQ9vOfj/u3lkcq3AVs4QLAeXQIZ
AqeqwJhzuWWhD5qT9F1TVqK8ZfRQAd55jBfhvNtpipvCqepvicEm5YRfn2OFhgY5RE4fQG5yYuHV
VwMyv6u1LeMD7iJxmJG7Iwn25ePYB90ZmouIChPIyr+dJVzTlFDRqCBY0g8uXqg1+ShkNgacNy3t
Z5nMPa4sgKU71SkUgxCH13NZCmdvojF7Z3P++2DapnMJo4mTK5SIizeMto3W5MgjB9plh6hzcPFm
nQpTkgLfeeCXc+72PdqAohyKthzWLgERY1ylUGopuVb5+I1AZCOKPZn8yyFEvdKFNcV7RTiNpOti
2jMBGppqnBR5fHTikzWf8OKnxg2V2OadS/08kP19XuNt0V7iKu5WhJKXtdG8QFpeNQKH/1pNlKS9
ID4uaOuMHZFZeoajXzjWaaW3uZ4RNQcxr7I2FjJ+tOmA1fWDLCwr5ZehKHpQdG2H4YiGCC2jdNaT
98Bs44zkc5bgtIfaoPtUBvjD126dm/sEp3F7wKWFaufP4/H3F8V9AVGw+fgFKK5tzPztvJbbNk2f
1YDzj6bwpA10Dc0EPvTPV/mnx2cHHNxdTIXWNr38epklpZAzljgZnXpSX3SJNHxH7cmAh+A684cJ
aR+q1mAiyKyvGzqYk8FUwOswX4qkjCfY3jYw6CBjh+D8zFfdnH6d0v4Oz37C9J0Hm5OL0gHe3TFG
iT7D+SZ5yEDdsJNmiXH/z/f0276eIeE4nOC3irnJenJxT8GcDavKyesYyvzJDKruaz8jK7WXzLuy
e5uVVzvyUdNHeopTvKyubK13ADO/vz0+ND4wrm9x3vo57f3t7Y1V6U00mnASxRMq/zimwpGtyTsr
wz9chV3gtqWxTS50OWfhGcGShRA9NFGgb14MBzXrJN57nttu79dPDEs2BDNnQ8t4KD9+HSPFOrFj
N3WHJLefP4MTD/4aM4/cdBX7T2NmFVEneyKpWpWUkYhR18UVFQBvcvzb3FuWV3NY1Md3XvLvP2pb
DVk1PMrfNhubX3/UxioHKeLo0JKPRbwDv7WbQISy1XrnE/mH4cRExurksKdnmF4yQtsFVFJigIWE
WOmMN6vtrLRW4SFhze9SHA1zOtFC7zy7XvatHF0wEWPlyXsxJvLpndv+7ZVTw6G8x26WRVOAqfn1
thNt9wLpMDAPtru09Wn61mECKjvYISIe/+rRlEFnQJfdRpnIJFZ0eJgAJNoKJH461TttiQzotW9b
u0Wiu//zD/xPM+rX0eIxHMHtob8XDMuLyX+sRnMgvYYkD5n3NAEwc1B0CkoU86T6AbwnWY4ON2ZR
UgqZar7kQ00aE71W40uVLeJ5IIYERZybf6yw+u11UJfP5UgOa1QJO/vaLljPtvQo+otWt5i34Fnx
KbMXw6umbYRIKIOM5L4hK6bczZXhQhsndt4nE107t5IHi2LPNP6qrK5UoGKcsYRsG8efhgUmORYr
YjB7YNnf2HchEq4mW1t7suRtf5dUJOqGfpB6uNRZaSmaB1X+tkXTX8HYI9VikY3JHqJ0jB+ZVPPH
NYdzuLdFssrdrJwGk22mkbERz7Qeai+tX5XTzxO1TDPFxEG2IHZot/Omg6kW55vyghKuAx35MQKT
Rcx7jUKHQnITlAjGGl+T9OBUw3yjJ1FmZ7KYnFcnnbHXO25af7IpgCN5SVwxXQVJWajdJOFcE5E9
xO1RTimA11wFgmFBlkkQVoDWvQiedvDc1yRUACLN28fRarpnpHtQNVbaO0RMpRvJGrU+lmgatp8s
pp02wqdONA12wFcfH/ZNE/fQhRMx+int4LX+JrRb7yWChuVs42xH4js2bh91uYJPSrVMh/CJjR9q
MJQOu6zGZJIbpQTClhjy3EOZHaOiLhGNyL70s8MwNauxU/bsvWEU1Q/ILIMHxxuhBvkLQCQqimi1
BpOxs2tIPifWZujKrxUI4mUHGnC9rQvURcdpFMMdFYj6JbVW65XMML6vBMwxdoGRls8B4afkgEg8
LRZgYgPTAxWZ/PuMW3mP7DGubpuuCnSktXRHKp8x3sxlrKq7oFK9v19ri0VHYMvs7sbRqpaoRHEC
3BljCdnWAB0w9PtKoSeJe+5XuGtg7mWjoCI0FnFHUdWP3o9mJVUX17rEZ9bUxQaTcUfXDWObqu2H
sp5zj2mpxzg/+TX5e3rBFrpzVAfMfaGsDEU7x7iFRQPtg/RjFP7jatdQ1blhdLhBtz1BiArANgYB
DEasJGUuGWmANqEQ10YT2AqZGaIIEm/j4alFp0bVv8rTl6ZrBy+ciWZ4reKyA0jiaQUP2vXi2zlm
w32DFC59nuSQdp/GSSxG6FjtnO+DwgZPo6oiAbmT+vW4x9eH9rN28sAN08LkjAxhIuiuqZK2z1lG
A4IwWIkFj1jr9qH08HltS/vyQ0++d120vSyPCBWmJ+SkHdlKLds3fk5VfxkmM8UroL3+JkH+v4XK
kk1hZo73pUzS8UW3PuyEbekWlMBxOu9cmMKo+9ageBrF4hJOS5wJMScDsrBpboP0WBYjxecstzXR
XTbQ4XBAgNNHph71l8ZJiSTz2mm5z7QtkOt53WhftW0pxZUUQHqvBe4o+nY5kJRG+xZcjqmoHzNe
T3OeW0O7xGDXgXWNONwDCi4IcERfbkszUv0QHAcD0NWuwqmP9trVJZYfZU0E4bRpc7uQ6WKEes6D
hcPbiB4uy1EJB2Ziegf8ePMS+v6SfteJWlEp+0TBGa7yrtw6MG6kRZkpXIy4fWO/jDAnpqBHVtvU
BhGtAnZXhV/Jb8Ta2F5owfwhy6KG5cn8uc2yeQ2DCKGnFSpNiMM+ScBA0S2r8/gwEjLTnkUKlhRK
0lS1JyGq7HkYpJ1GTl3RF/DIC4aO3htzsSP5aQNQB3qlL4kiCwJByoEgsgd4hgdS1/E3xRJDJgjD
sceIgQo5RFVpQRKoEDydtCqE2ivLqR+9VS0/SsQlJUmpg/ViD0uq4IxbrCBznwV5SNYEqlscNMhi
mm5FB41TXTA9ejXg7DWbwO70hb3e1wRxv40eUPIbJ2DVOw2wouCrDTONgSzgOAKlA5VZlI8ClaQA
6IxGLFv/Wht3/ohQmcOJTBwAzdqlrWEua5QY/nHKR4WwEjQ26Ue3TcYTXeLp2kNiAmZA8J1me8NL
3ozWe6sc4wgnK93nsY4qPndc8mzDoP4TRftUZ969Huonf2LM0NjCFfGBZJAvpV2cOXTs56L4IbL8
wPbq7CBn5Hj+oXHcu9gFeIH/NfIJxK4Yy7h3ycTRwXGjGiF6/Nyzutttf72Ycf6xybO7GQQKDrO3
3KP70QGbN780I6b2CtDcN3MgKsj0zjZ/AcbHAY0J6d3I+UvtHbzMJ7oahwRPFXvWauFYTwdug1yN
2HpNMBTiaaHe2caCcIlSVLjn0/ExxjQFyoN08hMV6mvqb/xbvC2ecEyyvHtR3SexpyOh1DHz+qdx
qg4I4SITyu9tPJdMuyBNwPI+2ODlSYMicU1XH1HpfWbD8YTnl6rUkM6vAnXeSSzesVnWVzd19qoP
bhPpXPP+Hy1ZPTuIBZ0M/EExyEe/TR42C75TgPohGbbqopFzwq5iubtmlMFgmf8qVHLlsXWOKzjq
VTI8m21ya6eS3rie16O1pudeWz4trfkjNvzjTNDJrgU40QnrOe7zr2YHiHyQ8Hun9gjO6hDTmoCa
UB8o8r9oQ96bGGLylJq+aMRHmQ0RcfF1iHmHqifxDtwmNrtVHocm/WjhOkpz30LOhDKoSslVM8gb
s9Z7t3JeJnP+bCiMB4C/jPxbPpTf+xjwiCbIU+b6JsmLfTCnbIqqDwBXCB4wzHOemNarn/HiSdcL
LWPWmO3AucXEmKywIyCpzVJ8bxhAe1Dv3zPrFbn0cXaWD3PifC75nnajS5SCK07J6KjHGe7cRD3E
3aK95QyxAxEeUuIF6oMHSstRSBGtBPdWO3RfpNE3xGAV92XWnRpYPF6eEKm9jm98+B+wM5XYHDGy
jh5TnGr049jBNY0tAkTGYhqB9W3BdWbVsVPSHsrgpr6dh1bcdIh1DyzM/ueUoWOfxezcWp598pf+
BPPNOvltd1PAJSQ85QbaR7MbGhSnpWXckYWHa3jzUTaZPsVsZo5pX3yvYc2Ea9X9yGX1hGQOXAdw
jb7/igPPaHd9i43hPOOkIUZmsPFf100To8B29Ce3toxXicLgeyVL6AvSJNp9hwUCQxyKaNrKpYlB
O/BbCbCGcxobSXZZAeELi4JVlarg3A8pQFghFogpaS9RJ7sduvBdiljbQi43rC8ESpm4ZFLyPyNM
sUEfdulU3Hm+cs39oiiIlNa2tgAWIu9JsHmHTS+1Z4RW3swTMdSNOA55YlPnbg0zsnsz+xAHDlLv
is8CFh00FJfX4LJOO0uATDLPU9ZKDJU2Dqp+tfd+RQzRDjFGAtmHYDfqwTGQDQaRpRCa+GZzVmi7
vf2kh47Lq2bJ9h59H/7A4I9fOTjUD0qm+tF25yk/FAl27d1Agi/xF5gy2VESVhpEqvP97ylW6lcE
dzGj12rUgzfxeUWqLACodD4pteWwubLn1oIQOFFQuBpqoC6Mn7Uuo5bgP5gD6dChFCY1GC0srnYV
9iVKZ+A8Cp6xZnnBMwEOkZUw3azu/X4tMiTvJFsayNiVSzazP49OFpq2ZiPiaLP71va25p9UvvsY
OAo2Aw1yWHQdC4reId4GtuVtUthDCnObtFA0LH8tsW2R9C47kmCJ8p1sxCDwvyJrtjBoGx6+33CW
RQXRh2rJdK28FVHRYk7Wo1UiFLhTTLHgGdilkdY7W8k1zJPMjCwxgwWcjNH5K68VhsFGjclnLIiY
uB2vTN/MwDBBnhRD98kYzOkGZ3My8GZIJCFxhGAbvsdeEA8p+/zW8ysWd5LkDPCeibemIUCxFYot
5ngVtp4CvLYGbX8PNi1QoBvN9bnMkdVENMriT57q6zfHyKTE4lWbX2WcksRojKL9QN73cFsslkns
1rRWbMyA2zhhpraGUFpjOYPAh5r6qlE4EiJ/TAJSVnpFT1sElgA54g3+iUoDZjJolLCMcF9dG6ps
PntFO90J1+PmF2PgKdO/MrYa4YxPpm8EQbA+wnmkVistDaepPXYaRSxfmb5lEMbmytrujxMbuGT1
KbM1hQADpeI2Oedkb7wkurYQmeaZN4V+5SLI0tIa34SdNPeiyy0+bRtEE/b16tNcgFkDUr11BZFp
ODDAYr5HiAe1/5IHaDx264JYLyzrdj73FiG27JFEdZ3hYN6SA23XjJw8zh6Ah49BRFYR/b7MHfMP
sTvD6FrzBQU2bJHprrMqqI5zV89vnDQyZBDWOgyHdiqaW9NTqSLG3EjfWv6HFxf0JRmuypcqUuQX
jGFbNT67iJ4Qbo+nPdybhBp/XQP8c7tpNOTXhkztWxrloxkGkwHew2Dr/c1g6/yQmdXK2cCrTP9Y
9XZOYF/sU5jqxqwdoziX6QYC4DB2GNbRBM9ni9I6GA2BCDvwSrhN2nULXUpaRHD3lt12bYQjePxG
OUQMESSe4CN+0/qePzt9Kc2GE32BkuVjGrDRhQk1YniCkDP8Zao6hjiS918GfBDJHt9+B32H2gHH
IPyQULk4jcLan4f01OGAK8nBWZKW2HdYNDs3Bi2yC4KMysey9IS6YX0hBTuXKzgkPzCzz2aSlp9j
BPrMGiC4oWq0RUcjhDzfziBrmK+/ZEtpAHdWeB7A5kK9WTuieIZqvsk6Iy3200InMJwGTu6hlWi+
FxzE8dlPONZwmGghndDcFd9Jwcm8aAJt9blp7QagTkA+EXaBMb1aoQbgxjfmwY+8nAFAmq/WkK5k
5R4rGAx5X1FG6aY8RdmD80ZwTqXyT/GvFCMwPA6z47dMTyDuavq0JGDV7B17YTj5rhzx8QFTWfwW
7J38+a+L7rGeaw4B6LJj9raFHj+xpzX6vWnHG2YKwzbLCh4C6E918oSVuH9uetwDCP8qwlwpXDAm
SHlh6Q5gMhI3ZCzecEhdl/iF2dTBmTFXaMz9oCN23Vws/a5xnNQ8Oo0vNgoAq6TuPXCguYulOZrJ
tLqHObdxbElPoLcwFAs8rsnhNNIHDezl1TaGa9rlFni/iuNI1KaTdyvs3EgQtynvi6qhV+8QFoqv
C/OZPExtJ76Mbrf+kMvUvsVJbPfnVSvvdpjd1NtZ5JA9LGmGF7dcuuGjwV5ChWWfMcQwzbRllNte
omDp5VuhyxL5D7McTQZDqrIlmnuKUDsLvcobPlvivJizFozvWgVZ1CfQCdhRjMPRKqdOhHO/woAn
ahosLNVLkmPJvCHvronr/IGCgC2wUPReFyEwN7sjBs01KrBGfhjwK8CTFjHbmzSZLGPfjHXpMK5Y
v6JmTJJ7p2sZDC6FyxRTfAa0E3bmKJGsr2Sxp51ZvsBPc76bgkWG9WkkL2q0Ws45hgdHUa7ZerRX
t3nNMetZe09PVbiUxqpOYwVfg+Kwe2vpYriDq8eYKtgVu9Qau/mrPxfqFqsMtSZsNT/byGjl/6Uk
gyWGZgPiKnooKAcvFZcscbVhLvSiIaSoH31dBm9pS+Trnwur/1D4leRTocYgDtilq/Fr4VdYXdXm
GX7hYYizG4pVRKlO/XT481Xk1mr8pXrLBegPeqREERJgXoqRFjQMjZcBi/YLCZLQl8EBTd3/5ey8
ehxVujX8i5AoMrcG7HbnMNM9PTdoIjlnfv156Juzja1G82lLoy3tUJgqVq3whvq3niFXCADTvsvH
3HTmGmE4HzrXXYXuERrzSqYlGL2N0t4Y+8BNRoxMJrk1LWf2pfmGHkZ4naZmc2hGS3/RjGnwAm5i
9/PHXyYRZ0+vA3lncA0O1lhAcP8Zu0SF0li5XMFn0yYN0HIo71S/QOtCR4r386U+XvjJWsBiFqQt
lE4w2pa5HkC0RRRx0hejxJHMLkCABuqYmdQvaCeM7+bQ9A+1NTbPpRmN9+T549dyNNThUJd2SZuZ
ITSGjRLokEUVY7hqeqssD31ayn+rfq7v/NlPjX2SznKwr2PE1P26H6idUiVCUFLS9cQxlMT/piHt
ECN+7pcopUECht9W+Xc4aCIHkuJHt+MqTxtmBON4hwmUZjnROGH9QNc5fUf+YWyPyAWMkLDyqv+J
Hur8C7mvaJGb1iixoeXmX9OAJiQfOpfxxls83zAcpPVlpqExYlmICv/dMCWeReHHUeLYTR7fIEMz
3tFa2sCjXPh0cF2EHAAaBxCYWM1MRG8zws/p7dC4ibzeoq258LU2woA4A0IzrMVjCVcJG4IFM6PV
5AP1ha4F8ILcbJtnv8NYYKhX5DaFPGKimhtMySABdRlrZdEUln/XdqA1t1lpBeNOpXkYOnoQjJOH
8oP1Zgj0muiD1Q0lambSwIIN7Uvc8ZOgBwIZOqcRmIa/EL3KdPACuVZ6dAN160WfquRdDVO4Y1qU
TOMdVHzaCVRmSIdCNK5HoPitxf8dW3jT7ZJSikB6je1d2JoLvTgZzBfRzW3oMMU3EBnFoUjGedJe
0giVO3zXKjKlHJyl4LXrbOXvPPg0PnB+fmuiCi6X38XN3yafG1Rc7Li7YmY2jm6OeT1izqgL/YGl
gQafrVpj5SIMkthvCEUUgB+wkjMdW0ZHzR3zDglUpKKi91bJq3fOY/uYkENOrqlr6VvYYWruIDZW
ggOiMINk2zD7vZ3VieILhX2AySKl6ev6ud7aiGlo6bcanXaASbUOR1CeSYyuBroACKbSVZKcaO7b
Y1Na9m/NrIvnYGLQ7ZUin9+ZY8tgYNo5x7gUM/MQRY+m8uFA9BGNjcWkGYEkSdlN0C3eZKENXxWt
6CUa9sji76regGhtMnfqdwNjxGBXjxKmtinqKWwHxOB7LUVyExvKeYQvTWSJnb4L85eEqoXqjFLy
ll8X/43KnmoNilaPqA6KR3+lLquOwOYQ8mqDMfwSB+osEC2zIG73yL1hA0/bu/Y1GmMt9PEaopqZ
/oSGPOM4pfdfPv+kzyA9fAZABrHdUk0+aNVUTr9pu7brurET2GpdPI97AVEbfWar+6uXSZEezWq0
Ndoq1lAdatzIcIOmNYrWDGzIGyUZwFZsPND5rQApCEIN4B6m8kSZ0wdSJBVf8LwpnToOyrsJ6Brl
TaO95eMiOx2m6ATFtvqg5opFMFdyD/H8L3hL0/6m6XNdabaOp19DB1NDEuDzh7v8bDwW1BUDMsAq
Zox5YeUZXR4HK3Ak0PM63OuF/5xb8eh9vpJYLqSTC4t9WSayAGHBlYC8On0N4MZipfaRobLHoU0R
P6rNv3ahUY5nRQyQri9cfelaFJj/7Q3Cm9N2SfA+YyiGxALzcTRPW/m2CVRUV8Ykv0YuhTFOTC+9
qBX/68bjLr98/bgw14AbqDBu4NqcPu4IbCfl60XoTgvRY4sxnDdNpFrGulGOXRRiV4mZCMoZtXxt
8PAeFXJ3jbnwm435iZtQkz8zeQno16nyHSrLCtp9y8SuQHBsl46i2sjQlmvk7IFhwmDoBCgQz6rT
B8ZTQgztABWqxBp5X0RB4AR2wc4qxq+ik6Ot/TxP1YDp8X3pC4haZeJxul6HjGWXYOzmGPCK0QCp
SL0Rh/aGTK+PQNf0fdXN8vNgYn/CLKBwVbNHnLOZsn8EkPPBM/AnCzJBR2A0sjrDspiy0WQY5+ii
a/9IcePDABvyvcEQ4ZiNubGB+Vpe5OpFA7EGKUc3m1+vrZKG0Zf1EBmeJcDU+YOhNfm3zOjN20FL
4o3U4dJSAJSJG5qpsamrhNKCqd6BVaVFGgQo0yOLjeyqz12NlINtbyTf53kK/TqdF2lY8HTY1NMN
TeigykHFByqbDLwihNuQ/0/mrTzlwocF/VOn8iNTIe1aoQ0L/OrRa0FvRBqhNju5rftvFjBM31N6
1Lm8LlEFEvaaMTaPYu4iiCA6gCmUySTAt2YySpS4ZV/dKzPDwF0NUetBmSzjS487uERrI5u7HePV
4HXuZWPY+Mou7AihXDCUYu/ZmtXmS2WE3Goflo4wZx31xVG6j3KxWLB3xuvnIej8g9a5w+wFWAVh
FurM6X5UvV+LyUKeALuO/iqsE+QyRVYeKyQBnEQt443q5dJ6S2CGXgpt92y92C/8sqPF5XT+pB9Q
8ekWAebak+3MeohmmHUbl8/5SdDBdVHBcCtSNa1h/n0rBlM0VK4plAWaHIr/EitWdWfWwjzgJsvc
oAval0lYM4OhPEk3cK8XfjBYHxuwEYNrlLlWX1fp56VGnpmhs5Hr9+qAiUSuVPV1oKIgEKgkT59v
6BkeHw1MKjUTZh/3IFz/1YJDUMihhZ6fI1zpeb7Sv+FucvCv5r/p9YBU4hZxX1x4wQvFhfsWnBQw
ztUXXcR53ykdajzu9+Pzn+fj8bDznKth5z4Nu41I9VHFnEZFftv/r7XmJk8BWb68rHWz/7JnocPh
8Pfl5mljmfMYdbrKKngwTszkul/0hZo3PEV3NEY3DuWFMmpZAmI7dTw47HVhXQwoa5P/lk7lNV/H
28qZHvsr/QaFegfgi9O44wFczBFIQuDi0b233z8/JecRZgGOqpxHA587qFGnnz0tpBoqM5qtGg3T
3ej31tFGd3pft7P1z2+TpWwYaBwQGi/G6nyUfqdKddVG8EOU4K3hkuf2tv8V0c+tInNH65jmwS6D
KH/6g5QqY5o81REBP0q/VEGuP0/4LHpVEm7hic/BkgvNRcHQkZ3DFvDDIew/HZjZGEZt0qvIocfQ
oRkF96VGn8mtAMvgBaPKwfc0k/ARgPKAn40Sdm6klMbdv28hnqimAgxx4Toup/i/T1FKRFk2ksGA
aD3GosNRi/NXrMnkjVzk/HsgFYHCBocXzguX0ulKkKLiAl1DOMpSNBzB4WL6Ms7qVuA6z90NwZlE
cQASKpDw1TJAkizkRpvESSRYPlhCKcVTRSsI4+Cuyn6po5J5SjfVr0WboMRlJZn8HpWy9ZJlZfgS
BpqyOC/MdA91swFXlS4wGp0ZYLsr/cHeI2/e/nvHEpUEmZoGjjwMx/WraWJGfaCmlrYL8rhi4VCa
RVltbMASsk/DHqvwchjyLn2/9VZ3st2IiREYoII+u/WN3HwK1R6ROGHEX2tFNVSAGWPz7wdMGArt
CQ67uVBXTrddzBou9yotpdiMAMnEKOugrU/z2prtrXxtKU9Xv1CB2wClgkBBhF8d5kgA7WPwinJ6
rqErBRYgHh3sA2OyrMxo8HlUylDxfBWRKKbjKIE6Fi72NzbOAM1GcL4QGxXVhuGo8HkpXN6nv1uK
0JH8wDyT/qK5ptC5A1o7HSylDt3Pv+ELX5YCG4dtJQ7z1+rIV6MS2VmEXr+uj40HnlPxjAGS+eer
XLht2MeFY6EADSLgr5I8PLYyILxg+LKpqt1GMpIfE32WepcBJDsyfIk8VCJLb5T80cmrCLkveEIQ
MsoCoeXavImtZrxrAak7JcA5lCSbQL6FKw8etrZLt83q9pqxTOlWUlG5Wc9w7POfcGFPqJC5QehF
kWms+Y0qKOJRIFnnKI1p7vMaNCmotxvmuP8OhWf+oNDspsCl3ONrO91+SLv4qLUm0V2dqVPmHtAd
pOXyQaLcfYoxXzsqc1g/JfVsHAHuM0GWcvv+89+rXDgZTEFMw1yiu2auDXVLYwRNZdGzHNvEaPBf
Lec7vZg0etp+U7qSFf6tx1AFc4jblKQM0ROBSPs9WmOyIIoEf6BB3xQZZOAi1Y71DBtUACvCV69X
ufPB+6BWLpmABuI0pWUsL9jNrIpfx0nkGyfwQgBTF1YBZFtYOCh3nL5TX1QU1mLiQyrU6ZUJFg1c
S+t3Kj0gT8iD/RVFhHDjHV44MzBiZWiF1pISGKtTnxbom9KAixyEOYDkdCK+bboKkKQVyhtJvvIR
6FcBzKAnwojkYyazbggCKkjCLIyl3ViBndrpAp3sXRjSA+3jFCih3BdgJRo4iagrZEnyJUpm25MD
FSucsLGBfqCIanfSbd3l0SLKl8m+m2PH+WU2IKIwxkTrcNeVRdJ5GH/ghAkRWGjOQkXRrwMkY37g
CSJ+lMas/izoxWWe1E7KPRrnpkSXWTcgH/vMkiF/NRliH6KQGWAqQ/CjihAKgzeOVO7OVBXpsQ0F
6uOis9N7GK7GNynJzZsiKXWg8b483iNuT+eztypxD/4/aF2tV6TQMduq/NMZXYGnDmLLIOhRBa2B
bku4j5RdbHzpWl289cGIChmTmcqBKYsNmmRaub9XiPuda2aVdN0OJcNmIll8bdvhRIefUf5zKgeG
toPDr/qgs4a639H6QX67SFAW8QIN9exdrwdAiMK2uGbuynS9CqbqLqScRv+zmUvfRSCx4WuyhsFG
CkDmqZea02IOhCD4HtVNcJt2BirOgdkPLNOwc/qWKK7GMoSwDBnxDGAtatO6HmCX2iBKZjfDdN8Z
GMfvUdaX35l1DMPOxobjtcaieHJBG9Q/DFSxGTRxxcWemUoh6ndpzv/UznFWdEny6luwcJbkpogo
Iwjq57g6dlKrIOacYiQFZjEuAbZrZT86FsaV7QH9BDCjkBdwNRVMTq8HO/MxEC6t/iuaLODoJHo+
lTuMcXlMdd/MbhFULq79jIH/LqGn9Juxwjw7VYMuuJu0RnjXd5FReLA1uru0sifl0IC6A92IEY7l
gDa2/oSMZdhaftqtWSKA6WlpZ3NUx6TRwaT2PXjYsZLT3ThIBRgVrRw1b5IT6zeNrjG5rpWpVpAK
BF+ldyUGQNAERt2zJJRdyzHoRqeV+yFyI1qjoEJwWDUwS4xoFikjUNzFa4D+7YC7xYPcTipIWg2q
EDzGegJFpTBi8wrZSH8RUOgtVEWCP8E8LK+6METfHvBmxipUJMpY7mfYj5XXlU2Fjj8kMwuQfdPE
DvCBat5nxqCVi+Bdb1zNTCSZ8DSixGbTCgHncQ4zGsxhod7MvaS1LsZO0/e6FngW6ErZovicGCkO
CR9zcpwgynI3qxDEd1KVa8ylsF/VnSoMkhkzDNTtr3qwOOW9heShONhA5uOrJPPxkwN4birwDSMz
P85lD3I74OudvLi2hpfALAI0t3t6e7uojoZb3FKMt5776kcoJUXtJdyRIOwyaOIuWF/0XqUAgXNc
kxKktqJRCSDHRJh7o4X5ZSgS6hazEXpxqzUDcbKWOw4Lbj82doi9hhu6Vfv+T22a2tfGTBT8g4fB
/FORnzHp7XFp8HJgx7eDQE/zvbcYP+yETHsbsohvv4NR9YFq9fGjDnLqq0RS/xxilLnP5CHRF6Aw
TjuStXjIYlUprtGmr1UvkXEfn3Dk+ArgpXjduGqXJOs0dJvMt22M6yH/0eNd5Z6MtidT9MCNRaLH
OZZqGpi1plnINfkEghRkYaSDa7V8s95VU9P+1kffQhm7JS3YdWOhIV7M+Xvs+2ZeYLHKlBNxW2wU
QzHPB8ya1AwKnw6px6wqqTpIdpgcDcu3EKMsK9D2VVeVzUZueaaGQ3+VpjV6iujG6SQRq5I4x2Cj
k5sRq7YkARqQtIl6l/tN/7vGyuiRWwnx7j5TbKQp1an8lTdtGSHcVWovUjgaLdAXdfTUwbakoy6S
7jk0aGHhHYncloNTg6l5n2/EhboanSg6EjSuGGBZ9mojKNWrbrTpDabL5EVBzvTFUvG+qcw8eWn6
bgJrKItfM95d30NS8v2U9Eq2//enIPejK6qQOSC0tsr/uhI9iwA9BkqRwZZuzI6yESXojqicqgQv
J7HT6fvYFomxi8p5HLyMiu9HM+fJz88f5UIOiDQBg3ZG7pTf6yaRrrWhns00aaAGWU5KAXSP1nny
+/NVztMkUDAm8zJ0U6l51sVlNAUAZ3FkcCQTp9vqNkAYrIq33ur5IOd0ldVbLWivDxE2s062+/m8
O7473tPT57/jTLSO837yQ1b5Xl2aXR0sS5DG7FL3D5BT70+/y3cvyT5yIR5uJLUfoourwHGy4JL1
/qcDY1gB8hF8NA6KXt7stm7ppHfqEbkfV3XzfXVn34uD9JxcjVfhHu2vPT4j+9QTXrHXPTiBu/xu
urK82pU3Mt/zg4Ngh0ZLbFGsRDRglW6LVm2Z35BGlgCFPLPCVoqrp9tIei8cHDCCcEk5ojZ9sNWW
xg3I3BAJK/o1aX3UW13eG/GYPTZlUbif7+0SqlZvWhEgfelk0ETE7+70TSd6TnWL9BBoffyqdgGO
QU7ZG8XPwZ+N66wfYbAh6NF8qXAMG65wFJc2NvtCW335RhB8ABEtqyiHnD4C0GZN77D+cPq+juVn
eMdZ6TSdwPaEQZSv7bhow8cBfM67FKoGSt7oYRxsLai8EpYoHaJgjjb2+aMKXL0XDZk71G6WKTKz
otOHKkKrq0e0EIFwNtrXCQQAyE5d1m+MAn9dqGGa9gvzC6yiUzDYMvRpkWJQFA1gRztZzX7ooTx9
04xInZxpCvMfn2/bhXE89RAaMhplGOiEtWxin6LyhyEcWLW6je/gTxY7xR+Nm0DBlinG7/oorEr2
kjyaHts4HL9ypUG7Eon0YOa+7w4ID3iMrqYrSqlkbwvfODDQ0+5appQbZ2wJD6t3SUOcrwZWCy2Z
taKCjD7YRKeaZ+2iYN9VfuZ2taTuAcAFjj/VzT9H90XvmIEUvu868//V3vUdXNYMO1MHG4jsHix2
eVW10/jvnTWWQdSPfiqqiOa6MJ2rILPjALHzKMK20PHHBmCeCJB+3lUjzjGAWBsj35lGC0kwlft8
2umMH9+DWTY2juv5G7YWLCHtPYp9nmaVkMxmOk6MBFHG7+zuWyQKC7+EdnrVZ13FDkpEXzeO3/IK
T7eUEpi+wwe0AlDIKmxAlynUGi8Yx+xt6Q86+cMbYUQ8VTHFNa1l7U431Arih9a7bazHR98yB1dN
If3ucMjJHmeRTlcIH9FTmX1zo796AYeKqhIV/zJFYDq5HrzbHWaF0ApiB2fExt9Tei9MoQRH7dga
kAzJatv4ZahlrlDYtvWjDlnmr5FkNWxCowP5ZqqFdgcac8AEyFdRLpnBKJO7Fgvxj1lJ9SNI6+BJ
myfzZz1goOd10My35iHnwRmAPYkXu0q/hUTzNAhNcW0rQUgTs0nw8bjKhTB9qBQt2SNmkswcVWHm
oVPTtIXXgA3anT3VxbgRoC/sNWpOMKOJzQAL1j3ORpGbeJwUuv9gCq6Q+DZg17XaDYOKLTzThcza
YpBFrwfUxFIxKKe/WFGjCU4Rio3NHBt7ebTa63w20pd0GAOY00lq3HOLBQdy2W6XWKJ5SFU9uGmE
UV6Zed0fgUfk94nd2rskqoqjJMW4g1F1JRtt0+VSWn0AC+wU5VUyWoLbKhFoQ+CMLYqYzqQO8rs6
Ni0EUbm9KWIEtkx8r2BL9+XRRmHmXyWENXToqKiIpAi7E+NWp6LDS6meVazdS7PuJw+jZCnx9KwX
XqfAvbzy47kFpWdW9s8+7oevttw3steDjLfgJubNbR6Fee7OTWbiWoqvIXokQS3Ujai/PMb6DS3D
cpVhGbnSOgqbTT/PIaHRURMrvaVxEbiGqKf/YR9ofBL0dF0s0KnTA2NXVOVdD8fMCor+JclMmNRM
236PFFqPbVON1L9+0+5y8pwNlR5xXt5ylzEZBeqOrDdXzunaBuSFVMIozPFttNt01IBuGiPuHZxR
i7/gqJAoxiFh3EMunx5SG+QPplRq9RU6inGIssZ/qpIZO/iN2HzhsXSkzClLzaWpv0bqBQqmS5KC
lxd2exA/B3mwkOPMfdoPia0CWVTin1qtw+DKFMJvjXN5l8jJyBmyzKNfZSXcyqDZIjpcCCO64INh
SMKtwbdz+rYQI1PKJIR0Ncfd/JLRc/FoDerHxKLK//wVXFiK9ByBywW3aRMVT5cyJqH6sH8ap7AR
FqmR4XCVKEpw6zC2xicfcqOnxxwIuvWRIn6M/FcRK/S7xq9CrcVHNtWmBzifmWczb42PoQjKe8j9
+GklYQkLTypaRjq14cMHbmz1LYlrejJFNodfKuBSYhfJXfioWkVgwYLkH7oI101H3wizHvRiPL3N
iooGtk12o0OyymTz3upb1di3TJ6+g94Tb6jmNG8pbNtXIYlfil3Kr63o5e+10VwzAk33c18lvYcD
UYQgTT7LztxWWrvz2xTD2cXwSd77Uas+NXYj66C+ZSDHbcUHQOc0tmc3FhmSGVIKW8WRyh6XiF7K
wn43lrb/RwywXQ9Jao9ij3ExpkHLzFXF4DHDNraQ0e2mgZ8nuPykCubvNmi/18iv8Q6BjDT+9H3w
YBhSDdMIRK6f33T8KHGoyiDc8Z9HuKQ0rVGBbBrU8W+qEFAOGsCfCZ6wkX5RA8PYKpCWs7LaX8Cp
Ch4JDGsXesvpWUK9ALKdRgeU9+kfKUs0V8P5aF8munKFGE0AQXVsNqLaBTiODcqImSLCn5qMENjp
qskwdjO2nZVjT3AjdWDitzqqB49zLBs0YzF+dRtouTt9kvqrgXmWy6C3O6RqpjzVsj3vAZdrxwDG
HT0oubJvcwqwjaTzQvz7AACaKFqbWEisVSxV3c+kjt65YyKt4Jmynbj0H2MvRyr4exSY/T3AP7wG
oc9RQ+rqQ0Hqd5v2xniYMwWnHFEwDvj80//Q01rtFwK32EmgnwawYr1fSTnICoaeEAX0uBAuvR1s
jiw+wD/dUJa0GStNb71wlNXnCcbIl8kqIsWzRC4YAAKi/5FUuHDtEF+IwJanGBHu7LLAxybyJ3wC
MVMgre1Fg3tgH5uwmGpJcoWOWgp0dtpmDDfVQXe1qotsLF1RM3QgGE+RY0W2+juaBwi7c5LED/Vk
+L+aNu+6fWAb0wMqQdU1V3OoUcmp0p+2BVe+kTtcOMy0coA9Uq1AAltPYKE8BCj3VI2jzVLn4hvb
/qa2Fm6dBf4uZrTGDCvcAiaeRWOT2h7UyTKj5G/XmEu/iYBfoyiD05CUHX0zbq7hW5K+lOZWqnqe
P7IAc8JlOEn5R+w//W64XZmiEGEcK0cSzPNHqfrNnEJ8ifww/i7hSktICtCFR6tteIFRg+sEPUD9
LlRm8btWxF+jXkwXJ3X+olfm9Cc0mvaJecD89vk5PW8w0HYkO6Inu6T2YBhPn5SUvzWbsiodFUcg
8zAHbTU42MwNuPyJaoruRAyXzi1FmaNNUc/+gHTFODDUtLqQ/hOajrNT0NCfMG+PuuIh60t1q446
Oy8mpR21rYylJKQ4efWQOWeQ3VMhr2M+jRW6Hf6d9AwGD77C/puJWZfpmKMx/QrKOH7tZxnpKij5
JDp0JEM8/Yo8j7E0TStIMwKvuKPcl0C9hw7lxCOClKTu9lKQabi5PYDIR3iKRM2EcKaVkIsQDEp6
F1krPB4ULWVoZElAPA+2WszaRr56zjxBahnKCRoDFtsBVuZ0RzSzzc0hAWfU9Jl27GPBrEWttL0V
mj0dltRyIcD1XicQcQs7ukI2nGivxoPhf3oSAGF8oEvjdQ38xNhOUtOcOyfssneL+edO0ZtDqEjX
QRSIg9JjDT0mR3PCObaaM0Zp6Vak+AjeJ3F0eRvkthj0gCpm/n76NnzCVdGYyzMozXA/gC1fxJEV
490INAsjrSATDogRkghTZsgUoPgzyALTFIAOjwuixG3CfD4OuW/i5RvKd7bG7NGn2X9bY6u+j3K/
QiNpHA9ppeJ/4jOOYIgmo8mQMAEqtHoPuifwsgovWkZD1d7KEbco5BbN8sJSbqy6bl8//yjPIxU/
lEkVxIgFevbRqfxP2zmOIWQ2tk5i09h47spj77VFZ+7TSa6e/30pylsOmqIiYKYvX95/lkKYCGve
CBZJp+GCKVJj3JctpH6YbsXV50upS9A73UoqMPoty9yFX/ZxZf5nrdaUpqCqcIiT8xnp2mqY3CD0
88MIzs+FY266RWHndDJRz9r1tHHwjAxH/Hr4MAcM6xGoGBdtQnJYMJix7shl2h3nIkUQYCiqN0WF
ExhZ7KcVCO0xCzPpgYmdeAxorDppHJVXWtUHe9brUoQ1cvmoGlN1zLEVua2motxon5+3f0xFLPfb
kj0BDV8X5/idTkBMGQ0m5mT8kcM8zV3UtKTHxAdDsgeL2UuHdGw6+OP0zaIrSmS0P+GE54sMQoTl
sVVU0RHFx2pxrcYYamy7AA/YXNdLdxw0+aoUFpzEajDDDF3yVH9V2lL99fnOnYdfrjIhaGEuXyHV
/ukhUW3ifjgnyDXFfXQv8JxEBNccjvasJOBSbTokc7QVfS4vimIFXFSAUuscAV8ONAqxXAKDO7QY
1Bm52/hB57ZoT/+Yk3H+orVWuQFlPh8CsGWmtowByHnh2q7KqKhA0pIOWg4UIimusEIQV2VNZg+B
kyzIT7TCmfmDOkNCYnJaVIoGOUS0pBM1VMdY2ppWnrUveCBappQQixMSbPDVu9fQFR1ShaZ1xFoV
U/4DjhTyxrd56XcTBAymPQZDJfrjp8vgcZEkTFmApk+1dYtmffB1UqrUgQwWHtFM0F0/ybT7AuW5
x0kDoonMznhr1H2zR4trev/8wF0IgDwHIyfECJg/rf0hujkaBpTuMgcL2/gdi1jUsAPD/y4HNpnK
52udD6UXVOp/FlvlahNKCxwzvtLA9kcvjIxruDm4304DKjZNTp84emeH0b6yENjI0sPG+suRWoVF
si8eQGWSYmOdcvrq1TQBjIo2D8aScfYS6xVpCCI9IM65Z8o5Ht4mBnEPGLt0XoRY2X7A8R0VsUz5
0gz6tJFrXThvhCwg71Quy4lbNZOkusdjWQ1zqiKwLYEh6VeY3W2et0vLoDJhk3pSXsI1P/3RpjaH
StjbzLWoIfESsppnZVLqb+EAJJKPySq6Y5Fl+QE2qBrtVIsnGge5CXeNmqT8uxp3RJLLQUx3Nksr
7/NNufB4H9chBIBlsrIemYcdMSk32ZNAp2nXolN7YySVfvx8lQvHnF42iswojSv8zSquwg2aTC3C
oGeyUMea+wjTuTQGBG5w932+1KUfREJJ5aMt4vzrctQqbMAiNmEEMwL7RkNZMEACKJ9fPl/mfB5I
UfcxwqU7TN64hnnrAVbotoZC04hZyIvvT1mMyllsGTRsSA6ncAD1lI0YKe/DYg6RcejDwdxhH2ji
lBX2L6o9RvkBQbQu9KSuxER2DqwJ3bgCG67dgM8uXrJhSRf38ye/9IJA/DHJBYSsnhF1sadAlW9x
8S1msLJWo9n4HFtbBlwXdpx2KD1i2ARQxtbI8yIsFKuN6HnGIshR+JMbT5WwhQWmO4uNL/kcLrEw
RwCyQmeFAGisp0+1jpxTCAgIYAkWs91S1GS1yB/yDJnatBAoP87q7Fp5Yd4pKn6LSZFLjh9o9gND
Rcnt5J78GFPwpxH010YL4NLTwUkkvCM/otIcXd20ogR5BbsNn3LMZbod4zf5jzIHxk+SeWHdTb5s
GscY5uZ9GeNW7LVp3j8bqsWI0+RT8ZHnkjEjt8wRXRxV4cztakDIW7CAC+cCeRhQzUwXUchZ1x9F
ENFEBPvl0Mmoj50CFXlWty758xYWcyZcffDFJeoCCl/OzX9SY62Ah5uPXe3kco3ifz8ifFzOnatg
HQiyNopcE6G2+7howvsCLWRUxO05fEcK+W0WkuoC/ym3UoIL6ToGlArE+OXsUH6fPhMyuDWQVg1V
rMIcnkqtRTZArpK/CHXPe22YuivwGp4UZ39aCm5Pw5/8MNBK2wjFH9Dx0/uR2ZZGZmLS3uZhVlcF
wq95hT5x5RhWqdF0lvSDitn0EyJTuWfgn37borH/UytTfMOtOHyN+2kCGD/8TizlScFqHe4plItE
4BhYtIZyFbZ976I00XqtNioYkyZb0eQ8eWUkLRTw/QqgEk1fHW4EjW3sydlKSQIR2zaFdYdqrn2T
qiMeSfDyDlI6WBuDoPOjCpyNr+PjRdF0WiUSwxAsMtcdDtxoFt1Nha7dA5bRdp8HyvOeMH69cIm5
SSAtKGTnp+eiDaLeSvoGLIFvpz/LVlWeC2BI36xy0O4R8UReB1k/+4dhhOgGBwyGhJPrqJkhZuKn
r0bYhj8bFA7uK7TCAO02I3qYWCWZb58/6PJzV+eGYoXSC1QPY7/1HhRp10itXFZkMsK/SuGQ7aUw
U78OeaN+B8O+5b1zoemHYwcMZBJ2PJWYi56+GISG04gUmlq6zFJ0pHrg1lwr2AumQpu/wS4KMu52
JftZavH0KKRgfJsQNWydqDNE6qHpqXr0slX9qiD3ib2ai+669uPkjyV00oTP38/5XbRcc6BiqU1l
soJVyp9CsQO8QhtfSPJAvhuE90FLk6OzkPn5fKkLJ9PAs45OLxwokDerN9PrpPEgkAgliOF4yRQX
uIkMWzJMywOvNpzgCXuIQSgbYCxP8Z8gqjTGNEI/qUCfaClgx1l5Tvnyfs6qElxLtjwh64ysOflV
nErfSrZwI1RdeKNgcUnllhzL4CFOHwCFthT9ShmhClFXXtD0tptr2JLbWh9spI4f3erVj6WzoEFI
XPJHkJGna1l5DKpHW9byk9xySnDYf/IaluHiftq2u2RUqZ2RMZ/t/Wj6+uCZhKH5qkwNfBIkCV3T
HcknBrRGZUsIFjNOc4zMCgMHkcNaOQY4HKKfHnSVZwdKhWO8PfjfSwNN9F0PoN7G94JqYeNQXgic
TIsZoYOLhUm85hGVlQ16IvNLJxn18BW3ye5G5XK41fEkfAZVIrvZHMdP/3w88QwCRUnqynBtrd9l
BfT2UCgrHaAavlfSj9yp8SD/ez72ocOwwOVgnqFOd7plo+iGpBE2rPNoUiAuTMaTMc6Q+GGozHSq
g/KIVqp+tLWyui5lveLQxpGHvr8GbgmJlJJcajdFjX8Qg0IT+vO3cCGw41TIXFyYuCipZ9+PhMXJ
hJVE7SihJfcYwoLPg5gLhgQMeVxxjM3qNQ4HoP4h5q8y9iWque9EV807MTcIgkKpR9o6b1Lzeyhn
yUPkNx2aoF36+vmjnod2DagbMyuGFiqzu3VKkGoMtEoZ6hEGG9+NNIQxgWqMOxkoCu/a1AgPny94
IUHjrHHb0QcDEGSaq7s1gefTtxL2pllRqR4iSwaK82AsqILU5xIFswgKcm15AmPwaz0dh33dYMfY
j2rwDEbfuGFCvYl+W8LmaQyA5sXXQr/GYK61jgGZlAs0pRXUStC0K2FOWuavpAzjd5+v/o89ZFO6
tzWAjl5Swj/x+qLrXmhcZcW+rYvhyU8q5JIypEjfpLpVfwMpbjTXamYhO+MMDUIwhvi18SbP00pG
b4RHkmraLuzj6VcwVID05FqWUFfr8ZHpm5R506SPR4WxpaepkwafMURxqzaG+8o2W93t5VL9jcq1
sf/8Wc7jta4agEFoSIPNo7l5+iglKssk3uiLNkH5w5RscWN36i8YQ+1GW/H8/mMhMKdcsoDJgLSe
LiSF8Ks5XSxUD74jRBIza2V68fnPubTKUqhooLH+j7Mza67bSNP0X+nwPaqxLxNdfYHlLCRFUiIp
ybpBaDN2ILEkEsCvnweu6hnzUEGOpyJcYZk6xMGW+S3v97x0Vl+MqptpmfcTGVA15jwTc+snSwfS
+/WjvLxoLJQ8cgwc7uvz5dClOXcAOlyjioq8G6JdiXgAbppdjabz4/UjvTwfKgkubSwuzd6fuLhq
Pcny7ieAS2zVttdUCynsq/FNAtUvTojQhB49YQMhu79/jb+EDVMgN8voUwZxVRW8K8SifmaUo+Nh
BFWjeDQ/ZfVUhgzjYlwstzmqDTnHAHUJtNuB5icovus6K4D9V9J7Y59/+eXIHgz01WQTpIeXBmEs
1Uaa1jVTp3b/I61qE/zbaH0o/Wr68vrV/kXfca9/sO3S7nN4Qy9eTAtUICtIpYUAWidev82owtIw
xytUn2WiygWvemJTN0JmasaogcZHOQ7ZRyJY828DKcAt7Cp8HxnxLqi7uCdlS81A0S5iy0P+YOvb
cnbNrDq9ccp7qvJ8AQ0g9jisnTw9jOBcnHKmyZU1EBxtaw7VU0AgEBY+TRpo2ihZbL2kLIEPQjXN
8odFRhlDyJm/vf4lXt5hyvskU/yPcXTwfs8fP+aXmXRkiwQeWm7xJmR7pqIhMV7o37qqv9jFdoIP
ZsWE4FjNXk5Z4ObHmttMdeTnHR5PTlfv9bWinoxrTG9a+Mu54/xRd5tXhFSx7HfrSkwQpTiWydDG
o9ZE/TTTDdlGv/Si1y/Er74dvqWEfTAEyfUvEQBbrQC8WXWDKMuHSDtDoTuaDP0+TgzhP0LqH65K
fdaLKLOYDkETkx1Br3/wW5/ht9UvZ9x4NvxHX/9aL1chaoK8FOau4Ybpc3F/cBOpc22qmmhcZI3C
zW7OLoT1v7sV7XpEhjyoPpJBIrp6/hQYSznpZKxtRFtK+ybqorumob7R9Hf0NypvL06IQyHT93UG
ITne5UMALNMWLUKjKFD4G5JzZkdy9r9dcIYg6zB0yV7PQA1/eH5CbaoB6FXw+ZlMECcUTuDYB9+L
X785L1I+6vBUqKhT8QajNb14gYva25YU8mNU++3y1FeF9WQBMP3oWaN+RgPthpmrD6cF4j5cv637
+3eNWvHukck7rPMlnp9kkc5B17rkWehW9gpr0B6FL3H96XDnev1MXyRG3C9/lxfvgoD9FX5+KJRm
Ta6NkEpMs4Px1YStaeA7dpU7Aaz8t7jQL2VBOxNmF/3/KWEDufT8cCMYmkDM5MoNA+TMjgRt7GJR
e+5d5dP73NzYrMr5CFXQiiwf/yUmssiafFQRBm3hkM2zSECwzx9evwwU/jnyszX7z29GcwEtAe2p
y23KV+w+fo8DDU5HeJQoCTQ40vtBRyHTmiqInGrBr2RprOyOL4Bv4or6/Gs9UKmjnW7ZP4oMyeIx
dzL1dZus9Zretjz28FXMqIGXg6C/adn7MuGs4Ajozm8hg6LbxC5RNyiVM0N+QJnhToy09LrzgH2J
tMMO6kETUaXF6y031uExT6EAR3amwGCkk4LX6w1qba6IRFGRtqzEEQPiFCb1TMM1elKYFCXtZFdF
nHOtb0ctSEvoJPN4LWFeYbfQ5v7PJl/nkyuWWsNaq9wwXkD2yvz27A63tLT8EiqzahVCVGnlEToD
7WvpFeo6yBEBMptfWDyoWYa/t1Se9qWD8vwp81ITG8Zh/Sy90fqRlZ32ReiF04aM3+ddKM3KC9gQ
pHaLna+GB7ytBNxjQqX+Zt5pRbGYJ3CLiLcAC1f6BoYJKU6pnTc9L46LDUDp2GRuvmGqIwDy+Z2A
P4BtoR5roxl8afC24AQZv/0scOi1Q13qWKdpK2Nld1Nus1oxczIhGGwWTLhkvbpuIp0eZ7O63MCr
ghHlNi2UAcsDrWnx+9x0jQlgf9xArU3l8oiw2LRjb9GHJzw/mjaWwYQ5DuLgwQs7tPJ9zDQRDRDH
WIFPjYEHLkWtQn7ccNR8hLxPt6oU/dQeap6SDLGiWLokwLazu9rEPkMstrahOyHZ4fDDoNQfzwBx
55CnzHVisPd0+fCswlNtaQVwQLJoc4ndfX4urryt/lFu48LbTV3UDLPFN363DBQxYRY4eFqh8JIf
ZdBsOoTkmXCTEnSFHHpR3Q+qn3J5CHTZf6wAiaE7RKXFE0I2ekO7QDeiyRgRfRdEUjmCLWu+b+sB
79eqWQAnkL9mHmrDHA8hrBHhWvA+5WGWKu8J5kjZRVYe+LdiG+Ybi6tpRNKjvIaXjK2WZGNsHOPe
nvHMqKt3QwweRG/XA1Z+snads4Ry7FmLX18KfrGPUYlkSUShBr3qMqlCTrTR2beB/urCv+vaenkY
Rz144ygvoxLWG59VntDY3Te0iy2GCoPZ6HnZRJqqk1Jth9QOMCjWH53MOXit8xFBz03pb6CXsK9d
8fEESqLfDc38Rv3o5Q4ApIvxJ7p6e8h6STx1h35lGhnfiQVz0o9tCXEbq4LxYHm99cXMq+Vgp331
8fWL/HK1BcmLMJSZPvLkF3IAGNyjw8RZGfnbiP4kVY7zSTeF825Mi41LUr010PQiHAaVhTcE50l3
lHz5YuMxTOFPymROKrXW9FuAm0jcdtt43bvpmrx+bi8fIGh0FLx8aFNsrcFFI0PZvaqJcndsv/CO
wqrTP8To/W1uP53DPYEjwmf2lE7/853UDlbHG3HOwXl1qg7KzuzHohizNyoMv7hsRFqUF2j+oLC7
7LuDucXgQ1AEGtK5wuRl2A444+0gdu+NPPEXVw0dGC1b1IlgXi85jIOFbMDDCjxyfKKAqvDWQyrQ
AL9+b14KkrgjNIfRiOxhCEW355dNOmM+lgXO8TDYB2y2WqpD0aZXm5/ItE1F2PWL7AG/wP4OtXJV
n3rLVV20OKrcTT16eZaWrOc3loNfnD1pAF1RGKxUji5fwjHvaxsHCxAmQ+smo1R+UhmAhV4/+18c
BbAHOjTUQHRnLk8+3ZZyKCtaV0GG/YyuT4TRAeZJrx/lZcF3n05FWEZYAD2XGsvza4yQ0ivMbvcm
UwVw8iWvGHA0XWx0UOWnuV2fqHsG743FwkijdRj1M7UphyIvnHvPqMsn7gD2fvQfgkerDlzqv4N6
40u+jPC51DsZnIq5Q1vHfP4dbaQjm6yptRg9s5hRsbPleV/Z1orCpgfsrE+qFgCycDAOG3qN59cv
0q9uBXiVnZ9B7I1S6fnxK7Mf8ZWlKO7VBm6IgVS3el0bbzzuv3h9URnQeqBISBp4qbR2ZOXOqjR2
GF3aHFU5ioPLHP2BxsRb+ezLOs/OUKGYTY9lF9hdqlJF2nUEBz05kzfr9zmWRx/LLVifZOHkJxO/
lnspjep9lmYFmHrT/WTPlfPYz9QEXr+0f+pGn4fyfBMLaTf6j4Ch3ot7m9OC09MCsZALOq24WtNN
/5xXcvqGQLNAjwcRYAxVr1r/GuiZ9dFQfZlfzW6x1lHjT/ZDSk/qyag6vCvbinmJ2kQ2tk7ekic1
+Nbv7GoIZ01K2dd1sIrxsG1K/1FNarGgNWRehtdZ0/zhp2ow4y7rKJsW9uY+vX6eL28uxDhaP6Qr
EL8JIp4/QlPpLsJACRVBNy5jcikbBGNpfmaO1H/jUC/flr2UbdO4ZUwHzehFY8ShUM6EEyzs1bIK
k5qsdJOG17MKRdnZt32DyXrSYSj8mQKMQBGvnP4tB4GXpLx9xIa1kVOlUxJcdnsrkgy9thmvqCqj
f2iAibqRsTV42PWZL63zmlnZgAmfpX3IzYARQr8S9YMXtBK/uanO7xE+k150QoPsVcO/e/Smxo4Z
tTD7aBnA757pOfXfu7EdPuTsADQFnbz4HTuuAE4qHkX3I0PQuIy29LHwOtNkaEmtrBORdVV1s6SV
q4W4ffbMTUmB40jva40RuzZampi8x/5D89axPZXYfdshCw/g3X7Ah7bYqvXzoA1evgszU3laMrby
sOWNln93RYDYzitBOxLxDbnG/lD9pSo9OHjO4k6J8dw2jjdUzSTjC/hj20wuxK8/ny/aSBQv/ox/
GAXiCb3suWbMX/l6MUuq2179rjKZpds5XQO+tNl02sVWjFR45m3aVQACXz/2i+WVY++GIbwa1E75
5/lpMgSmoSfZQEDRNrlCktBHfMD61yL+n9+X/5X97O7/taaM//1f/Pl7h5FXkeXTxR//+078bB+m
4efP6d1X8V/7R//PX33+wf9+V3zHHrb7Y7r8W88+xO//9/Hjr9PXZ38gSy+m9b38Oawffo6ynv48
AN90/5v/rz/8j59//pbHVfz8529Ya7TT/tsyXMt++/ePzj/++Zuxy5n/86+//98/vP3a8Lnz95/1
1/bHi0/8/DpO//xNM6x/7LsqVRRGMggB9qdM/fzzR6b9D2oPtNbZJqgRGvtb3JKF5//8zfX+wVZI
SmSzeruMZvGjscPkhh9Z/8CNwURGyQMBm4gl/X++27O79H/v2n+0srnvinYa//nb84yH3M5lEeN5
ZHycOPCFimodVvYH2c2J1+V3Q9dlyVr2y7H3lzEOVjjQtQ4x8S/X59/f4a/HfJ7w7MdkitoBMLHv
SVRKL+ps0nXyNM3FmAzeWHydFXotQxlMu/nz/ax0543DPd8b/nU4hN8UmHnR8Uy4WLAnfeKtsvox
aVlIj6MNQ3AwtzrWS/H3bOX+fSjIa6DXOBrOeBevGpQgnY19TDIEP7ttVg4elAYIbZ3OrpLXL+Pz
jeh/DkbaQ+7skQBdXEZq9Z3RGN2YwGepbnNrkMeiqq0vfVnhT64pNx5qU+Ad78rhHUObb6HmfnUb
2X0A0wP7ZSm92HNh3aYuNbIBBbvfXAs5bqFfDcMNjqq4dmNw+cZ9/OXx6Kjo5JLs4JfnG6RKmGZj
DcmWpv0Hf+v7d+5izde68v3rgP7d65f314ejWwLwmbmcS21m38hAOZk9JALj3jjQ6j6eRGdGI4/a
SQV+ffr7x8PUhWkMCi28+fv3+ctuhLVr0RZqHZLVXxjzz1zjXld18K4xs/5OQQN44/wuXwt7nznf
c599BUIXe3H7aseXm10tQ9KWm31PP7s8jGadM0bdFr+/fmoX8TBNkItjXWSaganQNFn9kMi2Hc+V
SxMmqwn49QoYopZl8jbLTEYJu+W9n2ryVmAOcJMKTG3/P06aB5aup46XyYuhYQxQZ0DCfJE1oDy5
ehoKuSAvrmfZq29vnPTzzuefJ42YhXSDVZ889lIrkLvZptAV9wkj/u5Rl4yQO5uxPExrVwc02NQX
zKcHEL0jZWsDMXa0uJr5xuT+5SLBcONew6cZSapPD/ZiRRJGhdEz+Kqk+YhN6q1tRvKzdsQYb3t4
/XRfHIhFj32O3ictvF3y+PzxBR0stRSiNnrfEZfCysZMN8XjOfI8qtlNkHlnRvMtLNPm8bOYIBi8
fvznERZXm+E5AnJUxmA6KWdcrIZzwfCO1g0ZKN25uLZy5rc2Ry43qO2qqM+MHyq3p3O2td7fXIY5
8J7k7Zkr/i3mC9RlbbeEr3mdAGobThxkYN33yysQAXpcUMlB3K3Nx35u3djK0v6NZePlu0U2wtA2
JQZzF/lfjpX1QRUYZTrmybg528HE0w8rU1IyS0yukZi1i8uDtTpd6E4YlDNtNd6UVN+hrXZvSbJf
3gPm4qx/leJ2YcHFPRjxJdRzANYJfDRmq/3yR4FYNOrdvD0aAzoopIfBQRn6cPi7N38/MMRRUm76
rsG+1v1l7UzpUJWpIZgcB558clRDyUir2+PGiNFtVkr7aVmZbNiwRX39wC8WUZrpHBB5KGEayoKL
hU1fU8Mo4EokHpNrMbOz4oB98BhNxfAWHv0XF3cP3gOGxHdd0KUgD55NOc3D2iVtv2Q3Kg+cw+ia
81k0+Hwso2l8UDTpH3Dpeku+8/LIhKJ0A3c52T6ptb/6f7m6FmziZdRVk1iNszKkqHW/Z3r1Uay2
dbI6DV2SM0Jrh67/4fWre7kFUz9h8PtPBSKTKEAynx9YmTCu+P1Z4lCkiUqFxSae4da1v1rvDap1
59cPd1Gs29cQNl6GU/fNAQeo4OJ4RaeZQV+OWmyVxvZ1LsBre2Y+oeItlH5CrDncpJqHU65gavom
24Linadp1rdJ+kPSFwjSwcfYZ6HE+KhRwzwVZqDeWG5eXBPecQb62FH2cjrpw/NrgqXHOOS1o2LY
mBliGdWdXLsuT1IHnw0c0H6jKc4q/mIjMyne760ZQi+Czct+gce4N/Y1hhun3tI2yCfmYftiWJ1V
/2FXU9PferToF7johaZfZ1OBxL6ETOYe8YCw6qPYlFkeF7Us9cNYdNvgMG/GTHKsS0YSvkhAAfrt
rmw3HlIoCEFkD6NYIqvvIBpWC2T/U2r3rfNlNteuPenAvisKpOugTWEJaEhPGq9Otys/ByZ+knRY
1O50gsCKekTdYBdm+V+pMDbuJ9qbefZO2PMgYpj/oFoqUuM6LLVp+qZDtzCvNLzJaUeOJjYd2gCC
qeUxLyLd7LcPmbXIKsoRnO5G1lVlJ4tFFSZMxy697zHS3bWrxIiHNjBW/VH6yv5ZiW457bMZn9ds
aUHir0MLbGkOsifyJJQ2XjP5cTcL5dNYCLT2fsstJc9a3gd6LGoMC1nZhXbTswBkB21qxq+BPVvi
kDuDOjZBHqznPiuBFbbbPMrj5uU0mRtbfz/0HtqjAc3xl5Vh3/kqG7SFsf9l8G7xuNCyWJESNeh6
UkccqwDADUtY7glw8JbWxXbaGsD1sPxpkqUwq+NgroUVjYU5fm0H5twS29Omj+BTx10zB0kl0qYh
W84lFMGvi9/Ot7LzXHVQ2pTOcAIWNEWFFDkjb0VjAPM1hFTIR4Bj14zs3Rgb3p07jrWPTMRPt+2W
d3+g9J7aozkw63deXQ0mPOeNKeGm8i07Aa8wz5gfI6T3DD1fY5kzj3KVZ7qWII8OtOPgOFN2MDZt
LRF0FA1T/tPq2jEOp+6tVwf8B3eY+iIW1PrKBPXZgPRQmR7TwnnumwflLl51VdglLetcW8cDG76V
JuWWg9GyGprDsQHCvkr0cVXXi53tY5V9mU1nd2zaOZJGbxe7jyiF08DABOpgYsL9Mwg0deuOdB6i
MqgGlfiWlgVwDLb50RID85iFEMTjjTLzXR+nwVJN3bn7VFc2XjP2MBm0t1nI2oPNwO6jhYU3t2GY
0gyIRjodrK2Yug+UmrQ6NibcF97ryhoTGn9Lc62vW9EcG7Oc/Lup2/z5TB98vFUKd6DrnlDrYXEt
TQvzDjRNoq966j+IqR1uBDNhFi15r+MIiC18oJ+zNIDjrxmSi7ywhuOwGuqot7LsjtKx03u7Rqty
wjaz7MJalDOvEyV/kFaNQATfsuUxtIM8i82l1ssn2ujpR/ayXQSX62h4rSAN7uWSMhbhTi6g1aau
IbO4wqQgDRKs++ZmI/sT0almh54K1uLQ6mU/3+e4Hejvse5t+oRaR/3eNpm3PlqdLg4o/dsmqYuh
m7gcugzuV8Ggxj35T0C/Ziws8U553vLQCdOormCwyZtiMPIhMdeq/b5URaUAZco5jR2/S89tsRgb
nWM0jVFQoKWIUW2aeJfUOg7WldNjG52m1tLFbdBI3Ls7lvGQxGPWwpbF/Ec5mfqWZJtvvsOuogti
PMLz07xSuAmxlNPvMN2NUpzY7/N86K2oSJ08ZjUhh8obmDaRXkPUiWRTGsOnTCvwHADq086HuRJT
DnTem/I7KYyCgYchF/lV1SgxnbtOITrMO0qkh5WRRIg8Zq3UwVmFocd1Ezi3kq7o+lTNlT0TfiBe
OZYTgvkPttM7c2zX+lSCPnaQzugzg6YFVP8uKdw+tUJ3WPRwKQHtRJMltgfQrP6uszGWw1aNWgvf
zZMmXRilg9en6N2irgm2NBQeI8hnsyzLu3YVbR3XdZBZd+xz8qOnD55+ynSp3gdBlj+m/up+biDP
rfTHUCiEZETpifF6lEYuiB2mKRZUQyFWYzaVVsrCfeJ6iJHDdQE6Gs+NZoD1nUHRs+8ohTM7XL2n
KkudNSnStrx3h7INaIjm626mNXmUBXq/eVg6f2UBXV3jwWvb7PsIhRDTyGKlfOYO1B2rlQjy3Llj
t54r3vPs0GbBWh03Oc3j2UZdclBdDjDXHQvJduQX2c8mq/oh6igYZ0fE5t4T89r5FJsAWiwWxpUh
UbCAM3IIZ5MyFPV6BEraXrl0bTcqTen0gGymLEI06up6G+kThGuZ1iPLwJLhlJEisooYSdY+D+O2
/dE21oKDUEmz4yS31I9G6D8OfcBcZChWhkULqSM1mKgULstSZm7luy0Y1BiaKtV+GrkzvW+wmxfn
dU5FwjCVzZZqCL0J7bKE7Z1runllbxaEYHzB0jq2LGwbDikxOy4ko+Wg6GHGGnV3261zpNAf5ejQ
B2cOc9dqU8x+ZhoMWUHQwfuxmt9UXo83ej4G35zcqXoIhG3gh+lc94cV2/oyXrqG6Z0qKLZvGQgY
EXUC7mWcuQqjl0rz3LueYYgtDDp3dhIPa5WcH65iiqZUbTjU5ONV3nU/ICCRtFpe5yH98sbHCUXc
V5nVOUFv3urx3hwH9c8G/82Za9RpGt5W79gFxzmuYA9gI9SPZhj0hvCjRZpFFmF2bG8hY0DTgm2r
X+k3xdQ7Y1KCx35nG8X2mHlL/3u9TroMc2TAw8PqqTRA97iPEnqZkf3QZOa7RzCvRv7UDFt118Ho
QZFm04gLNQe3jHDW6ur7Suv+PLgZParUTa3mOHdZ8LjyWNuoupD/hdO412DA1A3gKufqe5qWfRMK
Q2IFP+JmpK46JmwIcS1CH/RWPYJ9Qrjr1ZMS02Z7GeuD2lBJ6pOx/K7Eap5gkfpGWNoLwQJUvbGJ
xdq2WjIbfvaULd6MTxGLS6Ly1PiZTrpaoZtNgpAWu5z7pdibpJs3G9Siat1fQhC7ugeG31vrmIjJ
v0JCNkGzRFzFzHTN3Rp9Ay6RZ2yD8Q7p8zgeail8TmuwgixBYVHCRqyNNjsaLpMi8YIxvbjWjLHF
I2ebza+dU9VwBJeF1at2h9Y+9aZht0nAC62H+Bev+cGUmViv+qwOPqpOhEHqfyOatC3wgA7N+41q
DjJRJsULFHmRs4hPs7EUH1u7ABCeDV1WUUD0xjKcGYl+0nTZJTZozsd2KzGUC/p0VVc58fcPykVr
k+Rubj622pw9rozTdidtqZtPiOCU+AFZBHcbe9os+vTL0uBI4pZ1OAPWKSJcdrAvS9EcTDfjlpc3
chodcTc7Q39V7oT0g/BawSqmCUud8d+mLhU0a3PatMaF3FlRL4IVjAYtXJ3Zba9A3HZ55HqCooKm
+hFFG/aguKqnk9bcDrM+5wdfG/MtUi4GIyeh+kWESP6r/LRmpbKw87KRdNd4HtJxxqjGiKjDqd/r
DD+lcMkhd18T8k7FqRyCDYst2A54eYFx+BqsDd15O51BkRRDXV+D+tDHY5UNDZGNn2YnmiaWB+FY
IAlVS26dNLVzWWs1VqhMDWP8plnS+C7Q8xEXZakbbYUzWLGS7RZEc243WURFyXjUy6JYQ3djbjOq
0UPCbtQZGIx4n5GBLZ5sDp7Tq1utZzo5XAZmsWMv6PHAcmxEiSGwlYBfqG8jq09FlBuZU+XPybKm
vqSqKsr3WNOzJprQX05M0g7LSSy5wD/ODDhmu5r+j6mwPbhd9rp813JbjsS6PSufZ6sJyapYyyVs
SsWUhJEXfXGaMoaYw37WdFS0taemWDWmnoaDV1pfLDzQvs4VdaAjJlvFFNYyaN8BsA+GZBFeAat1
tupPJTWVNp6qgTe08KVXUaVS5nkQ1kTYiTgwJZw0bGYTPRcN7jTg9RPaft8HB23EvZ3mL65tRHGw
AgiE26E8+xu20PoYlOim7cqZ7lZ/88vIFtPOB7NHjShEKaLsHbgU090Qa7Kumu7EPY4wn2b2riXO
8ZYOpb2gLmaQtsZgl0lNGY4VcebVAmTfTkxCPRUKotdwtqr+Pm+k95gt+njlTcugHSqVkugxS6MO
ne1oeiJ5tQcaIoXUCc60yY41Z2kTC8rCqUUlO4dSk/JjRT0EMLwnpIkcVXPnY2fYDjeUy8qD6a1d
HnrLJly63eb8o1RUHq9seNv6dVn0yHt9f1pPNsp1mZR10X7z+xq6IFCv5jvDnQtvCnhK9orWs0Rc
KTqAIaBoq4XTCTI3HG2vxgvDmrajF0wTfpZcJ+3Y5hm+Pku7lIfWlLUWCzXBPV/dejvNXqN955qC
HHW8FnkWFEOcW9t6hgjTLesHsljJBg5VNsQmlbfM0MylvNPAA58HswlamvDZdt07/gocqLc0ddJm
b1NJXS7dh2oWE7mrcgK4dXIfbG6KUQ1YzdnbXTdUNmRY8u6nuSRO4ONrUPKVZnlvEHh81NzaGfD8
oIIKG9JM30uM1Zj06tkxk2LrIaS02Ubomy84okmKB1bEvBrC2Iamecwiy/JHbVeG5DGFGZp1TXa2
8NoOp6C2Jpj9aiKky0ULY2rWsQQIDX82sUFbXP8wTmw5uN3t1ni1WRfR4BT5g9P0hAx+UehPtd/A
t+szvBTkCsz8aKejzb/2GpNZhRMEZ79ggez8RmcgzVmK5TCJfDhI9OhaqC+T6SSGtSAMd4rdf5WG
nCpDz1JeH9l5tZ1K7Fdxz8tsyJJ50BrfXLnk6tDnpvfgj3N7U9jT2rzXm9xPI7CmCxFetwbgHAx/
MmPLK9j1LMoi2R1tKffRlqCz0Mdl1jvE8x5MxcyEg09Q0HgJFnjacK019dqFNnwIPSzwykOTsk74
/aEiF7d54Mn1LATOhYe96NMnBf4VPPKt6WfXZp978siizyBe22LNddzN7oKwBl6bcEXT9MF3Snjj
heicIpJlY48HR2xiuJMuAxQ/66LMkDE4krU6lpwV7R7TItmSeKfyoOEYH5z70stWeDJluSJUmXCd
nkr4xUkNKG87UnTwG0puwn90h05uiKNSnEs7X64ffb1S5sExUnVOuxZlvrYQ0DFbWCxfNlNozKLk
rEhuVrIn6YWQP+1q3G4YRdtYRmwHg7dic2GWjrnZtmFddaMRF4Qdy01nGsApaRLIKdGNkf43TmZy
jMesS7WzgPUtE6ua+/dYOCIcwbUsG+9ajR08dCxpFbeT5uXBwWcj09ADmV52amVGZ7SvoGgfamLj
mSmPwCviTRtWPUrHqiE0Y8z7MDMHCfDSWpo/7Frz3onA3MyDle23RB9snBDsuXdjlxQLPCFz4bja
ZdQnQx6D8XePcpif+BXQn4hXE7NOK0Dluyu++i/+5hGhLTaGDk/L1kiH1Ns0riBPZwjuaVW/R6+e
5Q9LboPtd2RQeDGa8KkOW7+j2hy4i/kdgrOdhizF5RBRLGhAc0N1BZBqD8NyMzkFmvWlYzMPA6UF
5oHdardInUBTReMksiedCEyL7HbGAhixAvojp/InenGb8vOj7jDuGBaIzlDj9xo4oK3RtSHe1jT3
kqomhyS1GLDaQxHt4xNN6HmuLD4al6WS76gleBtlhBT2KDZDzhLD0x0mtirg95EuERaFNPyKr4s5
ytucoJYXtbNchrQop2Uh1Y2iJJFmBiA01i37aDQFuXpqLMvNUGeVGwk99242m0k1rIJE+kfByvut
mVz/adDGBZI+E66cgT3TbNl8MTxwSGe92nAu+Gh1u9+h5ebpjxzjDiARwartmBxkxNE2OvhgtKL3
7ogQt/XkMnuAwmrYsiWkRSlEXNqNv0YVJRDWns0fPNblabwt4a2qqJHd8M0zCvx2GyKzn9pae9/0
qe/u7G2UVC0W3yeab92pIaSm6nLdUbjJEyt3nJuSSRUDJwVzK859L/SP0KgmBImNwm5wUtXTiMn9
j94zFvNW9C0lsjmHGh/rNh88M1EIS170mXvI67482U7G3P5ErQzLks3+TrvwiJ3qbEZzZrlZVOKT
eJSjRQ7bDQT2DDoZ272rSvu8lmv1A6qzEbAzaMY3lg/ZfyCGzt0TnGHPD12PACKmzlDxvJOO5QlC
d6IRSkMol8mR+x/ZuNsvkzWD0qRCpifOaFGxGb2NG43uUPvC+EdDwhz4/L+H21N3XWx1D2lBn6UV
B4ogSlAwwYl+hN1Fejpq9mnVcz0RshBlrFs1k/ObNawHOO3UGqg9YiMuGhPuv6q2mSm8wps+N1al
YQRgsRsfZmPWv0lkfGVICZNGmIMg5aF07cq/ToeFeS/TniCWG2WteGIDEslr1/H1Q9bLlibElKUk
9pk3zfGAofI+JFPOV2azjdWBZ8EHZiPqJUxbq8IlZVuIYxi36aiNjWZ6NH2ttRhUwRmXrMwliwJn
nn9hqava/XnIbqsqyH56Ox+coHcsRUIdGgfxufekOgp6TXCyM16HSNrbmkdav2odbfyGF2YmwpCM
LtOYqriNUSe1pj8ZvUU+ZYkmrZN+ngIjrAZp1KTYfT9TvvOGaAWM8LtWlPZ2cNNZfWi9BouTlhs1
AAvYhyexq17OBr7Y1Bx6t2lO1UgdjyOMrENVW4mPmU7f6xzMLPoPFGyGIGk2G5MTHCEs+4DmzRkj
DF5zKtVBV3WHysjX4kglhMydlcIYiE+7zsMPdcqmyE1xkAz7VmQWHYF5ro88dNOdTv07BA4UkBoW
Rn8IvG3D5DQV8xivWz5SufW3LogKLWsmfNXd5jYX/5u9M9ut21j3/Kv0AzQNzsMtyTVrtCXL8g0h
T2RxHooskk9/fpSzd8faJw7SV6eBBoIgcKy1tBbJqvr+45gBRWXO+hEsB+LM15uSWT4B19C9XH0a
bLxM0nSzJ1qcJidycnfKIskc0oWppeXYwkoC/OIe1JiE2mmh6LdNt4gGFixAJc9eDignrSYkraA7
qKLvHvl2UDdbWpldKDtNcZNNq7x4DUegcDBr58CCwCQzqXUeI+KT/Cb2m5UmIya+FjVvG/A4aq3b
J/AtptccOVnoHC3WbjT2s9GCvNccn5lo/NyfoyxdURMgOjW8CM5zGq9kQfmJJpIk2C+l4Qx7Fvqp
udIbFvUDToYgOM6TXm0hVdIv4tkRvdybRts9g+cWTEArwt44JYvsuHjcLpFqm3I6aJ1ZPsh8yaoj
hcHeMUMFZIQe499zAZprRwkZf/euRc/JJafg+JrvXs5xjpLkNnEIvg8DNoUkopJE5/yS5hQ160Ni
X4kloWnIdQTTl2l3otiBcuGfkx5hBSHuaTfAS1cl9r7UG5x+gp7w90FaZUwhpa9eMtFUTki6tYeG
VlnTx1n4Gv7ydVjZZWGD4lb6/SctxYmHhzDzEhqWqXGK8SjXQ5wNDhOW4RYCkLcZis9UihqMQ9NQ
19cyX7kLiZQ0v5rTlqi/mLX/lYBM88FG7FuEG9Y7bjnxQctjbhb7dMms73RFl1O01GP35GIjObid
D5QYJJoGv+FVC8FMnN/EXmQYXHaw19aMoEl9QtcwfZmVAidJRNLgGFRdeai6dYEdaRNW5wQIxCJD
uWT+p9S6dHdN3WTFjhy2tjnQWSXOhesVDn6KtfOP1bA47wMmo5x1dHSHu4xJmZR4tLz3ANzrewcv
frZr7awRh4W+QvOa0x8TSwkgl1xsq5mS9wJ+YojLOtPVj468N7qMg9kbvEfoFtIjyOp2GM06nteL
tsx5dm9WXmXdjPM8Lbd+nrfB+4bUAe/KLlwhPzt04hRgAjnoMizlcIcxiZhdiMfW/Tt11X9D0+Ku
8ojWIAgAD/gbdZVdtYvL0DjHViLUaZaWe4upNtixyFl7c+WmfOWu/5C//iLs/Lem9q389i9Ftb8I
cX8r0v0fKb9Fj/Ab+a18KZdfxbf8/Z/iW8NHe+vhokKhwbXYpLJ/aG/ddwh28BsSB4ELjssE1f+H
9Nb23qGZIjIXgA8lE+Ui/5beWs47dFTQLS4aky0w2/6/l956hBFYr5VSqOO2sBf7jS61YQBdJdrt
kOOUuuSe/uIGikdEmtZx5caPMsfI/sbg+B9WSzS+WNsJ29y+EwPr+a/ygb4WwzhV+RD2VZncrDaL
behowXnOV4e9Lwn8q6rgHKo5U3uu/R4Ep5955PXRHzTY50YZZMNa5t9p8VGLbeqKP1lV9K0EFVUr
GmR6xNDIbzKUP8lMiBctemYOnZQnyQoKIZ7Xp0rzW9SX9BGNMTbt3L1qkqUlpjP3G+92VYnhAFLZ
dXfJa83pzxbcRr+3pt4n52/g0LohcmI92fhPdkwI5jcjNY0kzoEQGe76LGj2eekt+rNfNrrFsbzv
2rNOOjeHNCtv653XTXNcFEViXVqiuwR+FrN9QrO4fNNIdug4vesiTgs96MLEG6ZPU5FnEy5EgXvX
DLZO63zR2w9uzsgcT6qlbJUsAyqRnKFMrFO5BvYnh9k0PWi+C4ONuUKNWL/Bxawd5VF8hjoXBnFm
OJjyCGWIZmUhJBKnrblYxBKDewvvkk2T26O688q+CM2+t9VJJtVcvR8Cgfm8SafgUBnjeJ9nhnFr
pqmP5w8B+nNV6bdaN2cImNZUXbdiqPcZZIAbukAYG6822IQDD3Zzh1uZPnoi+Gbtw2BZi7WTCgvg
lU60LNZ/qmvzg5EZxbMyavdp1rVkR+4Le7TTVu2z3/r9rV776gtHOEYlh/kviXG58kEbJYhtM7yF
7EYd+4za2Z3Dhy4t8JCtC8TwI/Bm0zjqhcaf99ilY86aLTswrfFeuC6pomPUtD5MSeE5e6surTZK
3FTu0taWu3VUpUUKMILI8U4syzR9IBOb90zcqnvWnQ3jxv5bR9YAaIk33FvPOQz6TbFNAGe/qcSD
ZzeG2HOqVvUOjj3/qleyI6xBdIiuUJyZNKtaHOSjbl0JDiREoi76A9MP/QrR6tOieNtzslTffJ4q
wzoHyI2g7OyUZLwzFPSWGgagU0Vjt+1Pld60z4TB8J+FZnPtJ7sDapGihEcKcYs1zS1vvdA0TZ98
Xew0L0h6tLyGVaBHGWVxwBM1t2C0yGjyg5QW95fhVJyX5q7XUiyeSGpGFSsS4tWdzrSRP1YtfPmV
w23PXegW298mkmYAzAn/+EPwXTEd5wDkN870gFfGTkl6btwXvjtA+rSpvzJFq8SZ1lgEdTqenCLx
KC5LtXSJlxQ8DBrCzbSnHhDMPawZ3rzIEiupAmJykYl2qurDRY186toa+J9p2/r3NeR8Fo7T0A3P
izPbNZIIgVKFEk8nVj6wL7BdGtRRPdn8vDb2Uj803mwUj1PZ86jo7cwhyB6bMv8IHd4Xd8q12+pB
cpbDkFAJ1g1JyBsSpiAgEzh38+FB2J3GcLwAVcXdgvDxK0dDujTceRz0Q+119Xdq2cSPsjeC99Kk
Xfk5q/01zMfGoNLLMM7YtPq9BrX/0crtAg2kM9gPaSe8m2Y09OtuKY9ZCpKvi3BmodwCm/PYnAjH
yIHSxeCdoLLtsE4TjEOGO+7X1CGGpUDsmHKtZD2FVof8iBQl7y5Im/KuI+QGKYAvaD1axXyxCiOh
tgdxza6gI9W7d836Abj0B3mMzJyNmJ2DTkrRifgtmO6azAZyEC1GGfrioi6w1YfaYCUssbN+41DM
RDfr7n3ZMJbNot97qfM05YGgfjGz43E1PrZ+873iQl97HZElBExAYanhsHRtcvLq8Ustq1vsMv7O
lIqxKNE+aHmw8cEwIMF2ZQKIKKn53blfgrjT5kcl5KGVerYfMpHRsqW86wmlC/fDdBiZEqkRILBl
METojs0NhDwrK3WOLQhBKm4Ccov9ytphP1yjMjUlnhfEJQWlJZ+M1LDw0kHWLZctJi2i3+Y8rhyg
9aw7S3cjRwsgig3D65MruCkmQJvNwBrXS9rAgaZMQuDGJXeIJS+WLFnAxvw9u5eK+4bHNbWrs9my
hOarv2eZcp4gEvD0Mp2Netr98AaKJT3kBUjkrpJk+tyuGkVatUMlRUdtH+aWBugUmVgQ4KdLR+sw
CiLtAz+2mjEGYP2Gx+ekGVAZwiQsYqiW54TqGSJKiE6sMwX6Dja+bw3tyszTByvI9xxC1rAPkEat
cy+XMPGrjoxHkWdFRFnTuNcny7/v9ECjmUp213bqntOiDm7GxLnX20lFGbFD5KGOT9Pk3es59k7S
Yq4k9bGTXw8hiocbUyQs1XMA+WfnB0jUHAzVXE6Gs3xi6VQoCot9L9G13jsDm5JGlfVJa4Mv+TTM
KrQ5q4PdTK4OBsJaiGFgRffhz2iYWWd2jirviVLT8jiVehf2cpBUs/lL/UKUPcuQxuADVzJPJVwD
QFuIMIg+cbdUh4mWl6Oq3fwRgZMir2VOfb5k9GUitN30Ew6olKcAEC3UDNAf9FZjQVzw3D7U0jNe
gq5KPwda25LY5vVBsaOP5opVYrkFq69jBD4+LtDaQPxQ1C9ZMvTGnnSZNUajU8jdAnswzn0ap55T
HFMXK3hIrnOb78bO9B+GFkdlmOUqa8ME3HE3qKDZAVKIa0TtJetguqYx1UXD85xJ40ieiPe5dc1u
1zSluGfasdgSimnau/Pi3o5G8KI7XbnzU42ixk40ZXEwjLRxvzAZSeMqkPxY6OPaBe7hYKCHnj+1
wHfTGCo5ulG6atltZ6Tzj6ATZhwQ8Awcs2jiyfFRzhSkI7pR1zdkfY/M/3q4lfAgVUssd4oHNwGq
N/US5oLL6D/peSlvKpKCwBVMdF5Itgr9HgwFQZ2mIz55lZfEKYLcG4ozXY5Xbe8dxon+ogFo4RbR
znBITOV9CfSpOK660s90rHhR4KXWrh+kpFVsqyElxmhhC8yhpUtRdiyzzMXoMJx7r3WoH1mIJ0SA
oxXdNfJYEZXZ5HUw4VjEnb7oPnQoRY54Y6Y58pPGOOmCdL7WGAp2+DSdvqI7Ww7WkBufutawSla/
slyj2p4R7tXlmB3TJrc/MQZPO3qRpLlPJy0YwqoT+kcozEMXEOgiqk4CvPTVSa/0mSwamJSwGfDu
kqJk0xHXeefUrJoP/uw9gfLq8TBQqxbq03CEbq5vBDnikazdw8ASeACHLUzQQgrx+iExd2ynCBqT
GuFkN6sD2SfWvShtcbRZK4+yo8VUWE25Tziks/IJJySHeLh4ndYf6tEKONiU00n2Yx1aonDvYfPW
+7FHv1kDzl0koXazPpenttzW287fdGDl2De7nODUAJ1NalznGMjP7jCuN5kpyoq441zouzSpqq+d
PwzVDplYffKDqb5Z52APqp0caOau0dyuxNtw5pOF914S5ZSRi5OT0autEhAr176AS2Sf9B5PEWld
bXnyUE8nR4+Kq5i2VigJ+DAUI25zGbwKpw2g5ne2z8EIfSnVwVNzT3MGA4RPj02E5N1G+eSoe5ae
cRNSCeeAsJRMYT/rx+NqAA5O2jqSCj2IPkaCgMJvEPM5Acja5+YqH6Vlgf9uzT3HfNDzC8CT3Fem
sp4Dhprmu90kro5GwA3Gy+Su8ragH+9ji4nX3reVCwpKBC/qgIVQpg/+1PnXVu8ZHF3K6T1jLdlB
q+Yhs0wmJkV/ThtAqZFlerHXBlJLH+YHpRsTIcOjn/1waZDtQjS65ucUu1s0IAoqIn0JsGfYPaZn
ej3h17BfojOq8ZCHLqQBpGiFe8aali+tMtt8HxQZOGXvmvOtq+hdx07si/7oSqdUqPwIZbtgQ7kv
5YrzcS6CBjHo1HvnzLCqB1Ix7Qgp5nAeC2s+11VJklbj57vSy7+2YPZdvEqD+tNm00PwVt29RsDd
OXeQgAW9Ve5MATlEgXEK4JYqY7/aQ1JE1sSi3mgdSjNTwCJEYzKl9m7iZJPeZlx+CqRa1yekDKwg
dMjxAfbtKnEwR4+UTe7Mo+U5L8PULO+RLpZEyBAPsaVJoakEly+vVVJrJyQF6dWYjRnqbfGRcE5x
YVU3Ln61OjcTylBmatc+BH5nwuU5yTWxwOatg8Z6Z/pCY89PxaOjOoDtjrq1ZjGza+LfIBdzy/6K
G699IktiuJqB8O61RC8OdeM/5gDpJ32xiivHqerHfu6IWGhnsZPU9B00u26OiUns/Z41CC0ByF8Z
Vjp4FmSlui6kyRaNgpRaBiE41FP2EdIrxuLUze/XCWOaU+scMQTSxj7OStKkLw7D4y4Dn48twIQ2
FGz2h9nsCH+sJ0uiu0u0/Qa5nH0oJWIiXVc7dpVqEATXM8Apb8+bCg6DLYWqIrLGxvno0rAUJTUz
dp7y1I6ONNnE12GbIImCQ/lbHApppHfJ7Lr7CtvydUlJ28eUMtYfeaB5fSh1fb2t9P6WYXEIoo7f
dheUkx3R6WZM4NhaEc1SG4ML0kIZaq5s9ItPjjsbjm9ztVq4f9Gv7xHSOrEkYTo4lEor7lyvmYJQ
swmPiHTZsoARTwv+ChCcncdSNXPUI/jYmV0uI5WU4lvXrCh4R7vdL5mgwFBVWib3dedaU9Q45nZD
MlJelKcAh1vGyCuNzsnTMlRJ2LlgtG3DI2/jzfziLqPzYVHLei6HYUN2qZkOJzHay05fcpOYMoYJ
EWa9P6U7DA8g52TGPyE06J6dMqXwvLet9wZk2c5B4HRCOCHOhJ9Z3JAQJg+jGqDU3BpVEcVqTfAD
PXz+oOseQtOZXXcj5rbqx8mKuPIBvcvABU9L6vciNHOa7npderEl2eA4BpTMmjSuM4vKor1k1NOd
hl5Me63PoEmKEma2owA+gtkRaPsH2ex5ZxqAhUE1N+L00O7h2TRnHJ7Y3KoTMhIg23WWx57ElCXU
uWdMyPy6/BDkaXFdWqV4qNyluEEV1YUIUVa+ff/icVnOSd4X+85aZgMSvRgHZp2eg0KvF/m3ciih
IMpRWF+X0SpeykqDe0jRZJIsMJ9bp20PeV03J70PBBrQoM8N5EWQGOzFqbqXfeKBR2deNZ/GyXA+
rJ4yp2NrEucnJy46TFRhXalCp06LyVkw8HGYuhRLR03mWtKiF4+IxA/oKToRLdAj97nJ+LNLCtP9
XFIpP0bgM1UWm2s7ED+35LI8emaxGnvaKb0vqiW69qpw1OrhG1ln65TRtPmy9YW+6Fq1Ps46xSrh
3GhIuqTiXMq3l2n9tbJrgn0n+ubsS1Esal/lfvaUuS2HH/ZQfT32nDh/cDgbuFG9jLxLTWji2iTU
Y4xxXPS0m1fGM0iUnobSUekFvVjy1FXeA/u3zs5Bcuw3BUGUIcwMOoc7axleCsJKzyqrGb2TVyzL
KSf+u9Lb+iv7wpSdlKZ59/T5bmXtlds/ioIIu9DMrDyLOuCVI66KlXoe0U5nDY/3LkNW9CCQVexE
5aDdohMG0qz1y3NeYn/HM+OkL5sxm5VMSwxmpGTSwBVm1Vol+VR+/TS5ZuXss9UASdOkBwpQLNmM
gsAbBsghaeGygLrh3zgVBZBEZoNYycoQn2e7ZIPpxwbUYRPusP9XGbois3eM9pwMgURZrLL+Kz/N
oR8JsM+MVrbPMtOSSz20WBOJziraYsfUxou0DltUrKWdPu3L1kOjnCxDubOHyn70EZxE7Ez8NZ5J
i5s3mFaeIavKSSJ8/XO8HNsH3XASk5LwE7z+OU1rhDRB7prlCUuAXsHoEbaDvMKlaZXKhQqMYT2W
A7pQFDTp1NIgnOZ8GSZUiL7AS5KXSHrPpIjvbBcFxGR55I3tvaoptLCZEbncuQjFEPkHc/uMuoLv
qsWoNkfKRyARGXllVheAc715tMx6MH3GXat87I2Fy99LAueOMhvZhbBkLfyCpFpaxfVASl33pao9
4JYqAU39A7YBq+JLMmUO7DNWvSivslwTTlx3XkIcZGWp/KgrZCuR64z5fD8nXfusORYvYDo5X99P
HMdCnVddNC2DilSDzjVw25QP51ro6TmRqq7YDU5quIfFQYSmh6oP+KLGoucjycHi9SXXCZS1bevm
Vtuyh0JANaO6dH1XDc8lsQwsz22yNo86irz5nuUyzQ9EJNrFNQ5ArlXGoF5cV9Sm0KZKgvJY3Bgs
PdXVRJT5Ewf/gaBBF2shthd9bXEDeM22oaWJPIzIELsIpSmvRpAnv2ivGqe8IdKU3wqn3uiegPy0
LqoruURs6UN9k+O1IXOY32G+0FiCjSR3LSA68uYSO1JaW9NxCDeFprWkFzc0zVHNHJD69CBGlCuU
KlRXmrvIEFmP/RHtCKH6o0+lnEPuKPx89YAeV7nh/9bNrAZas52wkYnjhTV22JXNjmitW1sR/H/y
m8F5/hO78wfP9dfhIZ5JVJtp+4h2iCwhWe2tzzxXqRnoFN2gt7W625rcNCOU1eTOIXkpvdhbxljJ
v3H5mr+yebwpP0tInutA50ENuW+oCQ7TyIw5PKFA0dpnkLoJ5RZ3w/ee8S42x9U528vQQRpPWk3x
21iTDLoAsoQIaLr7UhHxG6Ekd3a5WY9hPevVfrE653OniGKMnUwxGncr+RZIbqy6ZnCR/qONVOSD
1xmksRmdcZaNZqATd/O++kkeQvv99yEw26//J+Zl+3hbNRra8s35it7vV+Zl1czWYPtA/QyKyb3d
9Kc0K7p4c2bc9cpW15aH0DdHU/7wD69mYEA0b+F4W9QhfNiv79zxqE2ixocxIcG40ovSPYEQZ98z
p2WAgP2mqvH37/irY3u7lL4BQgu/BzPom28jTeuuN4uOfTMs4c7vfOx7d3nWcyrr9Zwt+Pdvtn1x
v36xPvkh1IVZPnwWt+2vHy9YErdBXDgiza+YYbKytcYomFP7b5zLbz8UZBrUlWcAOxKfB7/36/ss
E4U93LpkWegDALYOJFPu+iYjcArEgCX49x/r7f3C2+FAdk0LNhRo/a1Pul4MUfPYN2H7ur6LWQDn
LwtYy8FPkDOEaFc2rIf1F6x25SgT//4XeI1G+uWbJZMWQaBn2g70KZVLb55IoUwxI5CGwFhlNz5l
Q7lqu9y2pQupp6W3bO141TTyvADgs6F4Tlas5EAp3Qhu5vU6GJyeAkxIeLobVHTIbJLao3yeNHxS
WEl5FpjtJPqgyJ4TTCCF5DElSUIJjvKruR5nCoyINdaypQFhrb0yXPTGpC46benzcUb8MOhyAcD3
ziTZz4Dmt6Me0obm1pQVQvSaQyTx39o8fPbTxRaXmvOieQO277aYYdxloR6Z/KK7Us1cRLweRvPI
EZ59CzIEwq3LZ/Y2iagGv1St880PeMCq/ayLbYdTCf9uJg1vatEkzqXzLO8e+xl/2jme44S9sjxa
B1hYjIPSnW3DQ5/OLjpV/PJEVYmDtCSXkuUjfUnbuU32yDz9c4V2L49t6Y3k8hbBD93K2JH4jgVb
bQJwfx4lOuGnOkgQbVCyln1ce7nee9oi2bNMWrEIDEggehAmwWCIvmXfJC2RvV762rweM2dZxu9O
STHFsQmyUfsw51YiT0szsasOo4PAlscpNwit80W1byyf17EEgM3OpN17QUbHySVacMtncUFoz7AH
DhEHbc75LhP4kZU0jFSTJ0ngtbkZ3QQU2eu273Q4x84on7V5LywJYjnU86wfpaH06jJ7qnJRkBCP
GY5kHna76fUVRmHzJuSh4wBpENDgbUmFCI7QZa9fgseHJvGKd2+oOSqvVo7SeaSqKRvuJDqeZ9I3
0fBSKJYA6Kpgj/TcezIt5LJmrkMfLNhvbhIpUVInLfrrlsCVl6SYr6mNALx363y5MVxKJHgA80U7
/zwMzSonvRuXrh1q3VTFNgDiD6MpzHvCEg07TCnMoHu6qteS0JIWK8vvH9Y3vD45riwVnFSoKPAc
KtvMXxcnxEpFaxlYTAXO8TlKoenu+YysUz71Zjqpo9lN7o9cgt+/79vFl8hqm92MmETLZNd+u2mb
ijEs8RUUMiZvJITalm6EH26++/37vD0cGAExShxLHKh41/Pfpp7A8OD8AqTbMgrzi2Vwmubh3YhU
AmGeJwIG/q74YVvO/7ytIA8AqTJ4Y/ywOrKJX79RAFN7knnTh9j0vY9ZYFTfc93quyMaTweDUY3M
OaRtTUdduhrNJ8lj+OP3H/o/dpwAWc1r+zBaGbj3N+IVxVOEExKOc81EcIvHSbVxOlvf6Y/jof79
e/3HDcR7kTribr0qONvehqxkY1rbve2RPb82xRfHSUSHsYFeijCYMOJ5vT9/+yki+OfvS2Kc59pE
J/nmq5bmT4IUAltNirxcWCflz3fNwgwCTubdGyai1NBylm9VunBn/f5deSDfXF4y6mwUSY5vW5zM
bOvt5c0ovBgSQ3EkkeWtrg/DebF15LzFUtZk3NiN+014xfwD26HxzdHkVGLC8oeXIbOE3Gn+0n0z
m7w3SUrTnUsBf7bEhGmV9x7qs0eMlNVVMIPtbVr1/CM2rfylEqYu4ybxfYoOwLbYAacFGE8IbG5m
Ok0vpfA3cQpdvWeHh6GJTRUsL5YzERys5QQeXLFoQrB0bvNFyUTrDqthzidUCLVPtJfHLrKIPhWf
GqTXUmIb6EhlDl0Nyd7Be50uR/ZrjT6ihHlXn3D+nZCssgsEpmR1GBJ/bc+KjFIPMqmetCPSEhbT
zM7lGPajhgkTKwuLbNC3/Hn9Cq1oFqfq64pJ17+zp4VXSEuS1m4IfE7eF5hpoS9xD+nVeXRxKuwG
X7boZMaqYuIzh4rXrGnJYj8L1rsUSTgCCt9GlrG2vFMJu3bdTX3l78Vqs77UKtduB4hwvBQbDJKl
9E6UMJa4++sNXxKBfjs4leSDIEgBcV3YuwMEtQcsqDQB03tnfTDq6QcRB7RDuAXtOJG5+PoQDUSN
6VeDk4PXOgVxL23fjvaRZtgFfE9zkieR1TUmfjxCxxn96KehFerj5ujieKC5TnvWGsu51H2KZ3nJ
cl/ssE0Phz7fbm2JIO4ITeu7kWgSdqYlt6Ud+bOa+stQrMiwWuVcfi7VODf5dDr+7+LqJySS26Ie
nttMbZeK5jV5agmkwPv0urTDg2w2FuF4Pnbn3revPAC7TzP63Ji49bk9ygVda1yUg/aswU480MOL
g1Oz9WT9jACkuNSG1pBe0mpEOUpOnweHZte9WgIl9yUSX5JpsMMn11QoJeW+r+TQ7ZA7VNW1UGip
o3J2bSN2kLJgQrEcbuafQo+VuAoT2YJM2wPtnJuYd2FHA/xtM9T9PCOkU7xe3LwX+P9QSDfBpVnm
+fD7J/8/n3uHUy0BVmgByRp5OwzVKM8COWMlSgMwBqzvbaHdN5LKiy+vb/SPxKIPTcU/b+NXf1GK
/qWe9H+iSnRrb/1rlej5ez98X36RiW4/8EdGq/lOJxecMrTtpEJ94Bbt/6+M1nc4in1it5B7k2xn
cXj5l040eLelP1MIgICHnKot+G2DAYhotYN3HDqI1Nyqoolosox/ohN9DSj9P9v9VmvAzEqw25ZN
pfsMXr9u94Qgg0n3VNz0TNImtF8zcKjRmna32IoAlbKpi2cCAMYjM+hKQYbENRh2BvCDrtT8bShU
9zz3jLkkMRQPQJI8uh0H8U+Josgpoaabkveg6p9Vp73Y6NS//vP77S9vpl9uuf/nxMkmV/03t91L
/b+uX5bvv+YJbz/zx53nvSN41yFYzQos4AhCov995wXvtkxgksoNohsRwOucAv+49TyD+4uaCwTI
xFZ72/31r1vP099toIa1ZQZzR/6TZGCehz+dMh0oZELQtmYNxMKEq+tvjiHCTtuh0zA0cASq3YgE
k/SUT4ZN7JxXHKEKcWRRkkN2cK/1I1XjziguOnVDLNJpnpZHTAdwKWlieUB0nYPHLpMKvZFmZ4i1
PC8QT5ODNzhqhKfgQzLh7TNJsSpMsi4AiQ0d6jY3U1J+OGeg82pW1MFma90RAzH/MC4gclA/5RDS
yxEGI061w8o8guqC/rWXfJUQJ3qSjx8kwXXSAxaBhxr0R4VNjSwMEVQXYOS1jy2CnUAqOhOBaI0h
e8eAm52V6+RfTbWefIcopyg35/TczvaMw8Jtx4+c4eC0srTrDoNQ8x7k0CgPdSAfglpU5Z4Up7jE
Y0kyUGW68Vy68mAvdbZfM814MRELLmE1koazEBHyMre5/FwjuDk2Crc9CfPV8f8/hnJ5jejexPN/
/RhyosjGl1q8/LIBbD/z8zE03Xe+xTrLY8is6BvbA/pz/Tf1d4ED9Buw0oP7Eojy74fQcd/ZCBa4
xoZtcmzZ5to/1n/HeuczonEKpvvv9eX+wXP4ZvnHJxCAcbExbXFw/ApvO+/txClLitLa2POSNohb
oLcm1GvbfOFIJYu4wTf3VLbZ9NDP82ew6oSDEPPBHt17aewWI/OGmBSG6oJ+vmp361AR8UZwo6/t
zCmV9Y6Q2im4q9N8GS7zbGhL3A/u/PFPX/ndz/3qz8C95b0534Ar8xFY74jLpEQerPLXfYxEL8vD
9YwBGmlhcFzTLhvxhRG1ce4ggdPQK0rxTcBBX9DodN9Fu51F045e8ki0Ii3JtRCWDYe2djAcwIuP
mAPFnZvYlRWx/5WXmSkuj0k5ku/1lEi50GBlFScqTPyNJ65M1IW+X6ZHDONzdxxMicYUYaTGOqPS
lBEFj9ynZERJBi4DAe4jPc7wQOTKRFerqo/2ImYCUwa9RGq0wgPRRCjLr62fVdNOpd78eqZPkkjp
DQFcvZATupvZ9C1SD93c2dXKhwATy1RkQH+b0wy9Mx46u9A4pDIhtXeZJRVlpW0BRjh4k9/uB3rC
SOPgIl/NnvTv3a2akxZwMsl2xWC6KsJBBpcrK9cYjm6Qaih6SFC6Qg+y+GcHBU17MAYM5VAYZfvN
F1537taA43zvV6iUqJw/lc7UP+de3tshBn6LL0nruh7Fk1GjqbOC9dj1Y/rsMC7dTZkkT6KcTfIZ
KoLbb7CYjwbahRotr6mtmrszSg/yGAsoCzo9s2MKH2nkt5VAUgogXq/fEklcXVhlyvoBExAMfIhS
PRg0qBLBYmXm9xTBRRZlRY/cZdHyGyOTuXnbzLV51Sl302iVDU+A4jemi7AnstHLSVhxdLU+FBYR
y+899P8Uv6OFtfZz5wy3eiUCXJpQ6kCj1mRasdURPegPnPKiLGk2VyTTH4mBve18rBvT/0pXxoLA
U8syEeVDXRgRaNuY4NnVpzrmlczPXlXPOED7bEl3AR7t2xW9rYy1LYUuXvOJeUfTSNY8zDTn9VAs
+fpDtczgW4yQAd+HVArklICMEuwO4XFoTyp7UW2F952Da/C8kHzH/0O7TCTlBJxLxnyriHDMyeoz
5XTghEsynlYsphl7WPko5EhKwAvCiJZmDzXXaUzzS3ni9lvofOkLB/nQxuWXxJfkETlK6gkvG0mE
jLPjXdAZA9ErE2bwBMgXgcm8qgfLHPJPeUmsIzW+s/psk+Exc6zU0MxgtycwxalrNzst2oxtIMC6
/kPryN8ZkccgPczq5Vi1je8f0MKXP2pnkdeVVzQProlWDvCaJBeWECv8L/bObDlyI13STwQZtggA
l5OZQO7clyJvYCSrCvsOBJanPx9a6m5JZ1ozupxjcyezEquQSSAQ4b/75znP8FkP2/GziPEci8JO
gUKA2YNI4L71jut2WAXm8GnuG37XscbNN1Z1/wWBv/aOHhyPhcdbUx2m61RiltQpj/cdB/jGPLCN
2Wtd437zhkH1hzie8Cp5dV2MG89T4D474h8+aCx0/zQEjbc1REi6BMQ1o+pMGdZ8nFtUzQ0cw4k1
in6qn7RUGOlR8X3vXNolEyx1Tm8wYR4w0ulti7dFY+kut7FuUq7V0RtOasWLutBv7bz7NEXWvYoy
wt5qUclyWoOw2R7fntZsBsvuq53Ko2gFrRjmE7FLnuVZjsOwK5cIQyQzROqrcMPOn1loVqUfTpTp
MUyN7isLr6pv8O/h6u6qEnMYDEyI1chqM1FnbpodTIH+NWNlBUFpgiPZxOEw0cElYofQbKJG66w7
ReFjcvROaJoj4ywZZq/JPLJ1oghAwXmaGgKx9ZBHD7GH4LzFMz1FW6Nz13JxHaV8AysuTDd244Uk
HYgKC2Ap1kCcR05dvEE9Toy7KDTsKIiLBFYIXQuEYmRWU9xMn6ftBOv8PQk8TEw3WLnwzGpgKfiG
cFqRXfMyNo7gfMYPTHHxk2sxzd6WeSa/m4NnTz5OMaUu0PzG4rtM4IPEPOJy4y5hT0uoYdlMb1vT
W05sXnFYEzijFqc2y/kcjaZb7EZXnz4yNzOuydTXw5Z1GcgBZjW8ulB/NnQ9sGJVDMR0ZgO9+ejh
KDwTpp2f49nKc27yrrynGsW9dWIkeBqoup+tW4G0U+XUBllmCaAD45D1sEE6hkqdl5keT5jF40+b
pmx9EmNEf7GFR7eYa3lTVKMobZQ0xPysCSPj4tZ994FvPXP8cvC6Ck8eWY5tW9fYBJLe6Z/hTEFn
mjDlcLMrR8wHMsKLzl+VDE3gzqp/b2I9JbfcplWKQSdLJp9qwuwLZgRsjVK5pIMa/MnpDroRhXvh
zP+dF71yT/0ATQTck2XcSauA/ygiDWNbA3Ri3momLDlME7iBCDFMaxP42PVbfFpgUpSwRXYxEVju
xrbvnyZ6IXtgIWN4N7ecaIEixRS0Gw2YEf//745/2x0DdP7Pm+P/Vfxoky8Oqo8fRfXHHTI/99s5
1ZDuL8RhTRDrdKghxf/7nMoG+BemHwyJTOn8tg/+7ZzK2PAXBj/uGpjVsX2yGf7XHpmb8ReqS6Bs
W6jdaCWe/Dun1T8OYQQOIa6OgzAOWZ0qkj9r5m3vNcoWynk0UZ130WzIjRjnHm5MqR/DtO+Ov/uO
/ne72T+djtEkOYFz/KbZjzEIceA/bmZNzSL8sVTqyfFmK9wlqic7AR3WhffSDdArbRO7LbxPvbEt
Jpjwe7pZY7/A2hYD4uM4O1EHR5Grq+yjhaPlB1S+t8LF7b9ZzxwPrM35e6RZ2Z4FUbvVUkdpvkXp
85G25fRjsrOI4Vm1oixkP245RJQnUowBOS9nYMa30ZvF9GvW5Le//uyceX4vDPzjo5MfFpx+OOD8
t5ZUAF4FsULVP2WkmreJa8Y7HvhvwBfF7q//pT9OfriZkDGYzFKNJByd88OfJAivZ5dt9bJ4Kp2k
v0nyyDhSKWEAIu8x3CNQVOcBQ1Dw1//q2u/0pw+IBZ6OaF1Y2FLcP1cqkDhlixlPxROUXSOgvtjZ
4eZsd7Y1M7YWJmeuaMy2so8vGKC+ZonX/q8vweTw+N8uQVrIwUgwnEm99c9/N3vS9QjFzywwzTel
eRM1bbKfXBBfrShuKoePHFnZ6NecAIOYIAYoVODSIzeiTlSZI4EwfUi7414SBn7LbGaFs+0kR1XZ
7clUP4mZ4Fxe2vaatxA7//ri/3x/MO1EMSVtwhHQgFHPOfv31x4tg0VVZaI9pvorLc7APU9m9n+6
Nf78wK//iOC3tA5BcZX++YFXEdpUEmXao4yLvUx+9EW9ZxXYT+mv59a/JZb/DxUv10qa//xieMwr
9ZH9WTThR34TTcxfBJUANJtJB4Ua49g/RRNjlVNYjaELMK6lmgQh4N+iOUgMd60roX/HtgU/9E/R
3PkFOz3lCxyFaXdiuvx33gf8IH/V7x4hhwuSZOTZMKwyJm+IVY743SPUdXMGMbRW27Dl3P+2buMZ
ChIV031NGUvGoLE1OoYtMiEWYIn8u5tiT18GgEuKTNSYZDOYIi80ui22W3e/hFb6PuNXO4aj2bxV
ZOJwihvet4gzLh3VJJ/xFT2JGmcUTRnDrptIFqN4iP2oPMxAlpP9yPs6PSs7i7+N8HkeKKHdIfpF
FzoctYPeZJPvtKr8MtEZwPNP6qVWnYDdLbT7sO61S02IJdq4TtcEAh/KwdQBMs2NbE92X362+ovi
M2TRO751rDr215iWdx51xfZLHYbFfbWQfRRWoY40rm7lMNrfwacUj2RZp9sRStpAWtXsb5zaEJ/R
rMyHwanw7aSx/FbOOsAomqSKvYmL6ACJVN6nORQwT8n+lOptzuro9qfacreOAM0JiBEBdkjpnaH/
bNPUuQzaCAqPN1TNYRxF+A14k30T2o2xxRLeAdPfK1aWAFSNvkECXygBSJ8H7MgJ7pUoVz6J3Oli
NfV4Jky1BJXKCJPwTr0Aewr3IXKy7MSXkYlh14/GdFc6Yroqqygv2O6NbWhDPKrs5M61amPXY/IN
OBmm92PmvRBUjWm/xDYxFB0fIR9yKIKM3ysgXWvg7wSFquYsZ39n4ZXHpBXEq2T5pAlNXL24bpGo
+2mPDaa8TCYkcBAS0eu4lPkGLRksgOzkc5qINxIS4o5WhBCWlmNdqiiu92GS4MN1Z4boJGft/Vw2
X8S9y804F9aBoxnLaFyEvtVa1cdQvEiYt7Br0/ZeaoN5HRGNtsrrf9aeOa/eqMG4LeYw25Wy6q8T
10WoHpShLBf9TKkvpNDK7vMHNyqH7aRUcXCyqNwDzeJdQUEQAY+pfzFIsLxMii9OZbP+anXLs9Bz
tZ4FozOs9eaEnxigs9DGXZRXWzC3dGM0pg4stFmlOlLFRC/N8RSOFGPgRLbf4Q6jmJNKgvFa61cc
/5Nv9ckCnLoxfXuW4W1auQ0ARDftmRykVHVp6fRWmhOoSOQhmuhXxLhC+9+pfn7V+ZHtMsFnOhYW
1gw8XPYhnHvnALCLHARmt9vWW0myPToLIe8FlF47zmgJxYxbjA1MNJnOafA0udUAWfptkoSAEGCE
bNJuPpvKbAIIju1XT+BqMxpYfKyiN57hNrbHMEx0YwVxwUrOa+No6K0VRCkQDAeaScncf0vnmO7n
UfoweYKkkl6P3nfung8v1cC9AuQ6xWNV7awOlG06lx35CoyHHaPffWxP/JdeRcG0yPfFjUFQYvD0
fA7eBo9IGgeFappzAfLryAGN05bTACJbFpnt8EqwAmXEAmnLgFSJzfuxSBJ10uF4bCmtSMnUKXUW
hl2cQ9Nm+Dwa3pNMx+aMoAbcFGmSr0kj+ShDUzsOI25wCAfmoRwH+yOmooMTPAwLXK3tNjfWyCwg
QEL0tfmoJabpR7l9MZfqKigcfsOl9dBV2ZuWdINf40G7cQg5XuI4io9aFj0uM7GqWspbzBPJ1nVa
kow80sgaE/LCqAApA8yEQ+H2u3Z2so2mjRHXU/EbrMbsEuIf3+qR7Xza2Tw/T90E/4BuhEdaATKS
7np0DhEd/HQYR0Kqlry0hWfzTPTQF8aZ1beqlU7PiH4XGelnYh5sW+v82TEDbbDZjR+kxK8hV83A
ypxgqptP28aRQ6x7vMzxwGCMyCRNI+RpHgBAL7eWO9fY660j2zGfWQNwPdUOGx3iHNXuqvbj1ggD
VY/tkb5GNLNufNUykfq6Xmw5IGxLPcSqmS/0w0QUEaAZCsOho8jM1DkyzPI4SIGnlTjbwVu6R9tN
bjn+kPQQyvRpBiluhkxTd+OQRK962Nf+YEJBhD2EPVG4d0TRraCVpZ+o8FspnGNjjmSxZtM7jbZH
uZB70oXZPzpLGhhUR++10Tk6fUNFIXU/8IkB+c8ROHc9knBwENCDaNROk+X9tNL0jt1y5reNFjKp
iz50L6p9zRiNG0DJ9cmWSbNzCtSMtnWXL6Ry1ISO5zSVNcQD4tORRA/QMp3+CjOUApkXbAy8up/Y
uN+AZ0e+DRTmScPTEug5DAfS4z8YXRIHcAy4ahAZgClp4i2RiXvpauRUTTqYQxv7rMCU+FWoSEwO
rFVTosSp4lV+TF2nCaIlaxBShutEccjJoZeotYx7HrLAkDG7fzPJsHMuN4abpbcD3U+eJMLqV6ay
jhBNwTijxHSBq9x8PymE1kDW8BWTvIp/eipUz4QN6kNuj6SPF0u/qcb8ncG+tY8APR5lN1pHGbc/
VZzngRtjadpMXuU+ZjUpjtIV+rZrkuisuZ22B3Dc2RvdgTAfaqF4aBZh30TeUN+5NmhpRjzzHt5n
8SDIfu3HwpMkvPvwinAvg6YZ6uMy59WZspT5qCXonHA60OVB1TwDd0fSragDmeeUt12/JEO/0WFo
PHtRQp+L69bdD5t0GgLq3JA4R+XZOrwnUCHJhDhAtk9eCR4xB9pPC/ow3FEAg5EOV+33sraqDEOD
HZ1TZr1XqAiuT8cPJlF1cUzqrO1CHsSg6zCHdHKwPQVrDhxnOwXgXFf292y0+WJ5ZR9z3SJUY/XK
By6EVqWX5B/58h38n1L6uqWFt1M6i0PDJmsXa6Z7IK0VvXfawlbPJTbpMT6az/SCbDJbC2SjB5xw
tlYtmm2GHpslwxFcz6H10vOA3x/ID4v3CIwJtmZ+FfUIIXC2TnQ54bRFz9xZOWUAGXikyi3soOnK
fTZM6ANhfT8r6dwPoIeCaQ3Oymj+0nTtGCKjLxAJ9Gm+m/tz0kcAJZM9SIidk0ZvU9ZZvpiqq46D
zY0AiXfafO6FBneTG3k/iPbVyJarckpc3WixUsfaMa8s3RY9sQCoz3wAwIbS9njb+Lvpk9DzQ6HZ
x3xeVjKhTkmf9xVTQbeLU25inpEgWUGhzPi9fUy8c8jGz0Z772vKfnhGjelKBFzsrIVcCiiRB4pg
HtywRRPmm5xgEQV5al8IPj3TVJgHsacK33XYcUUVTW55vU/KW2+OiVMuYt9FsEhmIgtMWno8abNe
wAZX31vDHHfWyAxB19CvCUVvAPEAzmD/vQEtjac8/CLE+yLkaTahAbPt3pQWtFpNLx7aUHL96mw1
a/sC33GY9xYPDItM7PBuJIu5qRk4kVcOly1O/L0dGU+Z5hyMlMHrwlniNoz777Dbz6A2qPaYC+mP
TvzS28wD9AHYfvXIHPC7aqOfYdb4o54e4jJr4G0TgU/YrczZzKxJJPchBpztUhekrAhKwypj4zuA
z5zn3tsZGBFtjvfxIO0N89EE6Ad765xfPF5A4T56/K45DRAglhbQR/UaW1BEasNoaC2LAti8N5Eg
usxkbgvfhjgEObxyRZgiv7/Aiz6l005NrKczLsT7KUpBHEfHfrCrk0GeACJ8NL7ioKMPQjGD/NR6
60ktpYYhzSD6wJNMovpUYzKfp+HQts1TLRLTN3r6NopEbKc0T2/oQ2lP2kpXmWOgL1vuOu8b9GDm
mYVm/syXVLznUM6JrpIUx9me6utIuvebCLWaYThuvfom4zbkbDGRpoBUAcImYqIqGqf9oZhGBhFZ
923VcJebMBOsxln8WU+xoySldjO24Fp6aXzy6U65pl0RrOTOkZ26BRbiPveuVFzMpN84rQjZFC2u
32iypRFuaHat28KVK8goG2k3bh1P3YJOMwiR5tVe9Y12Bjanb7GtFtfGi+QzNS60pkhZ700CfH5f
P8zWxGV7LHTuThjttktxwJugu9P+A7FwkwPuGfkVLrqcL+7IQGgGQWubN1WYnOqEiPMmKpNT58LH
VOnb3PbVbdoLEy6JOmXlujIxQ6bjICL6694kKDFnMi904SCUX9mTrAootL7SmgKZV1cKW94zXcnA
npYrDVu88PAeHxUUlkO3jOlxaNw7XgHmRlvCc0+1gJ9XzfRq40RmCz3+oM+LcL8EDmP34UmNJRv9
Vhs3I+5gtvzttK9i6xon3UPfkBLnFElOI6ptnpPkW64c3h1FR6EQgNlbpeM+o5UCYBvL6c7R7M6P
tf4zTxJJXWnE58otJ/BkFMBrfrLz4gU6DEu5J3/C9Hg0K0islbsrk4SZh0a3rGQuSt4SmP86Zhro
JdjO+TxvwfqsPmcvxOXLdcL3Y7xCEqUYaX9yyvzDjMC4mPGs7TKCkluI5Imvw+77wsGwLznFY5/O
tyP8XL0MT2VW5TvNYAmL3DryI5Kcr5i4fPRp49QJAdl5oFsQatXWSZ0X06CRJffEKatceAXeJTbB
ag+eNR1rA8+Ss7CoYgd6wGwd+4sQ19x1fBawcAccW0IBBixHj+5byN3Hu0bm17aSs68S86s3aarQ
+9uh0MM7mMT3pkjODILezBSGE9TUgyrg6bpuGLIrSY19bOivdoZri8pa9uWuGfpNS64va6sXSLPw
3ONYv1oSZwEb3nzPlrP+QbZmPnVWM/IlDjMHOqqjiA4N3weGwtzFUz2BFvdy9ziXWvptHYJdBSyr
vQOPDEjdgn0irWfnoywWcw8KUJWchrL8ZKZF+E1blPVK2+K8ETLRzgkk920U026ZRkPFfH5tq4oL
79i2S/1sDjxjYdFZlNfIKcPd6LDBnNeioDilyxHClHgttHykasNLvsUp+uywsEpvEIugQjv6PN/I
xprZbZfls2zs92HqiiN9ZsWpqai8yoBm7DCJk+XQFH0XEeqlGTvAGxLbPpYDHASnJwFAxwoWnKzS
j6x6yVMpZBpwwtNuvGXmrYs6jYErtLubnjQ09EJd+xjDrL8fetB0vd2Ln6AIhlO2zMYV+/30RKvO
2myZi40pxFJuGh5ShmFp85qoNXekL9mRh1Hd8kCZ2AVkyLZucctxw3wzfGQ6Td16zVjRl3XZPIxt
lb4PHW5xk66mg4gp4IRUrT1UXrOcXY4CW7PjTN/WpfAtSpx4t4RuEOmhvnfhLe36KskDx3BSQkb1
Et97Zs7GsZUZ6UWjOufw7red1clPhuDO2Rg6ZsJpRWIuZsK+tTvFP7p0PIgKKRia1cJrfCrtIvFr
d6YVDqonhObInILRs9qgGUYXUMEEwKhQI053zYGmEE/OsO1FZty68RqyclwKCcuwU+c8EfKNkiT9
Ct27385K5DunyRpwNJ4GWMDojmbJBKRIsjBwbTN9pmHho0G7u5+c+UNoqH+V7WiQl+L2KMLI2uUe
I8sxZrnKGoap/AptX3g6O79qR38WVLfiWrBD2SU6El24UJtHs3O/ELDkeC+XICsUFxs/2S7+Eqqu
d/U0kM4YHPfEJt/baY5YDonWuAdRQ56Iy0E/4i223spm2KYlBQDUEa5wM4tdJVqadld2cU8b6lTE
JwjXyaHVbO+rggl58IZW+6wHag77yhz2so0BePe0fz1naSEfjQ4zVap5LFeOmrC2R9bDAoMB83xN
4AyOzZ0Woi/wutd2RuG2h8aZFCGNsbm3zdp5ZXnJXz0lkqcoDp0bXZ/ifWV21kM4RCwCOdylh9T0
7OOSGPkL1JMbbAYalzCVI37RMRwfCTOwpcPbonnsr+BPbimIKG6MqbZeMd8b18ltiniTRDbHr4qW
xiMQVwPshD06vh3N2SWrhrX119bSvUPlzl2kU0RjI9mgCYh8eBuJ50H9T0T0beS9BViENeExxmOV
bYWr6QYaE+0ZPrUD/Tm3Urn5hxr+twYD/8/5ldcR2n+W/C/D9KP45HuN/uiU5Id+Ff3lL7z1bGas
q+PRwYrA7OdXp6RAvUdsxw6/DmNWq+S/RH+h/0IkxsNfyYB4HR/z1/1T9PcwUTJFgEiMl5kcmft3
RP9f8+L/tsrjlWSkgOC/ujgd3WU28UfNf65FHFlDZG9M6G/AGafZ7wt6Sb0qb7+auvZW8ldBTq4w
7lH2EWgb2ulTPcXHa/Agq2zB4hJi/Eta19xLw3NfWPs+BSlm8kwjZ5C1HcCL+o+kkB+1E75Urf22
EDSNGzYsrkh+WqZ80meWZhnnlN3Eq5LRgqLty0sfC+/kzNGDo7nfbXuts7Lr5jgtZEXrmGI66eIm
Ms1cO5ck6TgAhJ/N5I1vvUEvC0z55JGWm3lLWHbATqg7195YOzblXHJK4u2oCnPwS0q0+JwddLqy
WwI3osYzpg/xluXdO4RynC5reyMvWoKqHeW6jjU/u2X4HrFHPmVmdh+HFs5rnEfAJoVq9qmYs9Og
MXjIEpp2isF4xzRLr2o67XEpfdHUkJ882ECbglfQZIRnN54I2UYWfKGq+KRyx9onPQ4/dJoGPhrb
sbFj0dQhoW/55cDkY86BhzOiVKcQMEul+zFSSrJRQD8hWMT9aYJDcu56973uWiQKpzU/K50U4i4E
ZnNgWNqe43TpQJ9VQDlG57lEqOZFXsxXuhTXXBnFrCmy2dbQAGjO+XIsXO0CSgrcDkbOm7GamQi4
KW7TeR53nlk+IL7CQ2Kij+2WHYSZAKUSXcqFtqgLCTs0mBvFVtTtizWbDrHimRrKZh0Mec2zlc45
U2p2ofoAAGuonujucbeumJYdNMEX7Dg9nRTzVYzd2nYwDTfmGm5EM3cxquPShSrD7hWEXBKymbJD
CnViQ732I3tf22weO6NBWOvUtbeRZSpoRr4O/IRmpjmgDCsQ6xWkbv4R1jDvQwNLQr8yZRFXG2K3
C+S0HXTAT32OJK9p4Jp5XQU1UOhBWssGUuzGKOKCc6t1zlEzN1EEGIR6689WsU3My+VWi8rnBR0p
W+2u5kQpdydecwS/oA/lFNDW0vi9MjsaOKd225psPQtraJ/GWj+4Vuxs2tD+Ho2Co1w5vsrOtgFN
IIXENBtucnYjvtcOb9iDn2oqOx4FGeZDEtExzph+D61d7mbbPJmde2DwiAEyrCVbJcecuPLECJIK
gzONm5w8awqDUIU8Sr/aN6xVNtMW18Dh5ISHFGwwhTEI42qYDqq3jiDD3APejn0typShlFm86n37
2UsAXEYJcbVafwlRbI2B1Jo5SJT7rg/RF6i+Z8ZN5mZC1Nm5uV5uO65pU3iLtzeGCtYWSFAaFvOb
2pvAQtt80VXnnLOB0y6u5uUyxVF96koTyxvOk10KEG9jTbHaQJ/GlsWQKkY4YX9k6jv6I145reZB
YmcMLrvx0RLpW5KMfr/Uy85FjtxrFlzwMK4pBTUwgLI2mnu7w9VYCXfZekUT48nGAkSNY38jWo7R
LptMaoYYNCLRHQTVtAHDu2ITEUbhW8vsh9npxBOIXXeXReQYQV4y11hY/XeGMZ8Zwxw58LY8ajKh
Ay9eNmbW4TRnB8bg9myWjIAIHWKl/bApJHlgtHcMLcBfGt0whNHhrnqL7mxGZpFeNH+24Zjt4S6A
8RMhHUoR9YVNvVJMnWfPo7YCmzi3H9QccHXL81A6n4ouuVxlPKJVJDdV2lhBGDav+egxExvjQ0np
jV80+ueCagd7gG7VLk9Daml5OlvKWSttmOHya5Clmd/y+HA9a4PuIUycH1k7MKDMUXhcS10nc/oO
CHXapNgPLTyWRzriHfaJVPv8/V3H/0V2b/+juvkofnT/cwJ+AgvMf965XKv8O3aFP2xb1p/4ddti
sQMhdYAPzdYFDrZ/WRVIfnBjUwJh6cScnH+EOP5pVXApj+D9DqFG4G1btyb/2rXQAwF7REceX3E5
qxvubwQ8yBf+0czi6BhZHPqquBDQKg4b5z9uWxqnsYckppo69dqLBjtVQQSb+/sUpKHajMpoNDRg
du2gkTZ66hg+srLaOkiDt5mtF+kBx6neBe2QuBUSRtybDKoc65WCUI9AuPpOO86w6fu0CfQO/iWE
XNaubhIvusGqXLX1uQVI+g2MgLdnY5TChiztnVPaVyE1KIlZ1NGKABa0LbSfZj1OV0POj4ygvzM1
pNKEU1HNvN/rmasZ3aAM3oLNYp9ilmoS2ubwvFRFdGOLsNtB5x31O8LrqMpGpJJsl+qhyerTjFqP
iJvo8dN6Uo4xxFvikDSUe1UtJENVGe8x8XFK0awUnTCORqv4R3OuExjK0w8srzB+y1mDexMJxO1k
IRoN9XWGtNm80LGotXvTnMMHzsrR4qtJhMM21hwbFsuUHA2GfOFGprLzaZXGXtv1zybAt1c3GuzL
JDvmkdTY8IfRHAFmK72cTwvRc7DAysD6h5BIUj6bBV7ASmcUAcHyFgYe/A9nCqXPGTe87eKi/nQZ
QDOZXN8TtbQPaPjhLdbvWJ3ayBPPosBnQUqlKTSfQOb05GmGuO/sHOWwF8L40nkr7SRtYh7VoU13
ClGi2V1lJjhV3UNtG4Zx+BCFAzyt08SJGltbQzyFoZd7duo3bq3w8rbZEUo9KmXblu9MbHg5AgWp
NqJd93mEys9wHgUbq1a7Bfgoh+PoheqM80TQ/mnZz3QXHmBDy20fdYw1Md00fgtK62H27qqogkxX
l8rbZb1I301CddscvgxDXPOaqWlGK6mb5NIBjqcbqqVYLyPLMi82RzhtSnY2/AUAJZGEJg5yHXq0
wHKfUXxEkD7oqSbZwPInulcMZ7rYXyOQn/QCRfiW9arfiHIMNBzNgWjtXdTMV4kIz9bMpr3ISXcj
efa9p4XhjmI99EmXTlIc1y1qjj1jq3E76KmNJpHszXs5Rc6F22tntWs+IXNSP+P4i+0b+D4hwnAn
yuWNmYy5SyruhniZ531tW5Ta2iqg/QqLpkE3ngqXgo4oYQMm1hNC8ukFXMLJy+5HKp2O5DSAH/So
cdYqJ5bgXk5uY0e+tAbtBM412ySZ90h8vd1jlIGQP+Qm6gX8TDHlLwbsc7s3YVYwa2GYbSO/gubE
p6RRSNZ3dbSb5DrtyCNF3spZtYuZKWJ1283MjafwEgKBABrUj4Fu69sIGUxUxFS0/NnTy+R5hBF+
HO2UdnPj2ZkzeVENuRN6InkgWpM0siOAO1jJzyWl7rml7GOpHRnkqn3Gb4XTv3HuZyf+Fnkqv1ZN
zx1SLCQlySHVm2Ga7mMEp7uSKo5jVGRsoGY9SKSUn71aIyBWwSlEo8dmU2v9odFc/QWABE9gWYrn
1jUKhbfcgYcBchOYJ5AMmLOr6mww0RzUZB6KSKdAWWZA5dl1qqDuKnz9YXKzLDzqjCpEmEFdB1rq
44PPn2FGUKduDl2NDwu30W3pWjsKBi/458KLnEdCK10h6PZi0GvBSybPcL9Ah74nBuVumaf+GGgy
O+XomgfNSOQ+16Wmb2ZT1sCiHJg9CXkFC3jlucEWldf5WjVcU0ZrVkMFvYDxMFmvhOEWVYr5Dghk
9gjHEhqqVk65xcJjRQFRgIYSCNvwCZKk99woZr1ZevPN1mf3WHFz+9PY2PdF16HTFTAZT33e1i+1
locslDFLLVUVynP9giTqxjU5lJmaSyfn5OQUKY7gAPcjZPNNzbMRYLkwjkxlUOiWiaREPK9b/LzC
+9Z38oMsXRgsdU5Jc8wUCAR4DBKUyMriVCHDSYb2sd8JY9C3eQGvug+9Yq+rmnSDmkJefMTFVOas
lZNefUEtBXLN+eMhUpp9QT8PfYx8HJrVGF2wkbS7qLUHWJy2Zj0kBB4r3CIJWKOelpR3OS/ObTMN
XqCLIrtGdJFg7uJu4zG8dln7bZyPKufKhWwPoIr8uJLJlWnOXTU0ld/q/L9hrpZzBkPols5r5rtt
2FKDWlG1nmc00DfSLnbuIE1gKamEBMy92tv1tm167bUMI+0U6111h4NZBEY6h3dLx3qWWKUvuZvM
gVOZJatL0sD2KIrytlCkd1pqxKjKxnqk8HuocafnOa87TdthQo78OVaWPzPNxvZCBUw5kKPR0xXH
YvQn2ZHCCaGIw3N/TKboM3Fna4vXRzvAEWn3YiJ9ZMBkZWg7p17u1zEJR1CogEHqG+k6d5bu1Scr
t/vjMGn2Y5o3P7vMYPxiVJeaEsuveRlIbxgNdTXpjQNrct9UGeN67ryHRuND0yy1PIKMRqtg4HiJ
ylILnM7EpyLT4kJni37HqTo9cSAejjntsL5ZRM1tWhb1nZbrXHtXGJ+G27B9L0MV6FW1abzUviaO
R8Z6rt5M4FEHzozcj4P50mrUPdhVzfsL5A0YElvwSMQhSE+yJQNmnfsG7euR8WP0MhO8gdiFkWMc
e4prx/AmqTPGZ+g9m6YAbN9L+aCmev0rYfiD4Ev21DZZvmeBLTahku+qOE3RebX21PSjvm3srruW
Ir5YBTUdKy9+yyH1o+ny+smB1HafZWN9lkZl8fCXyxEbGHsmI4WvKAaG4qyGp9Yp2wO/pXALF9Fg
zSY6egntmsyWPp0qRh4XjLcaLzHpHSWi87Gal/yrG02byeCsbxjXPdeV85JGJV0l1nhSRrum0Lzy
zlHh5BP/YT4Jr+55pD39FsePe4tQ9Wy4HF0ci7E/pbEco6X9oM0hs7BIVYdK96pzy7ryCHF2Oi81
x/KkinCmmQyjuw0hyOStsez/4u5Mlhy3si37K2k1qhpAhr4ZVA0IgATpdCe9byYwb9H33QW+vhZC
Sr2IUKaUmj17ozRlRDjhIHDvPefsvbZEA4XXw9glc1Jf0IEub/teknz6RwZzHwa7F7WyZmv1bTYx
iChz8tnNKn8lcj1OvKp1XpfWqZ6USU4uiQm0ybCiU+JLWr68TqOW2cjjuuGFQaJxY4qFt68X1UNR
GPp5HsjzNmOjw+5q3dPxMQKN7fwCUAItFRHL11ga6V7UXcz5krn082TG41cmIupSIrq82l7YT4nB
zK6WgRDTBYPjVw2L54acEOrzJiU7VHJmnzSC4qOwhuaAPC7+wtf7mRZD6JaTyUQcABxhjBk4y2gy
b3rNIGiGpd+dO/geHr0nOLCNFkZuXpEAPOsjdqiFhvVlj2tQ8shKt+7SfP3C04lVUNbyCvF+aXhj
5zhb4Lqa4fdG27CgSmm6Dw0bUUJvaAeri69EMrSBbtGYSme2bkbqy7YeM+1qaRv1PTNrgysCDVP2
S/fFS1ISN4tjcZs0SHw5WTr6wWzFo6A5gDQ5++wNFucq18yHHszRBc9ffYZZ+pZaY7QXEeeF1KrQ
R6tm5TUSjTdOi8N9TUtvixDt2aKh6auKM6CDGmmW2PfROG8rXd4DSzgY5kg3rLLCXax2BI1Mq5cx
OxYDastolrs7srNvm75yzSq+ZMOj+FB1JFhkWYb5cbTG6wgx4GR8iKWDQk9TZTH9UAnflzAmiavs
zqUtDww3ltfKlvCPdBBQSpXoKTKvtzrnSlzaMq0wVfGZQHPGVi2/A6wEuWnHMSTZl7TW1kSWnW0N
kW+zmaCZLj/qrntaufwhztl7ookjYlYgsUnIVTZWLjWePKsHaVaI150W5UQcQeiLQcYabs3pY4WK
FxaWAzNzKZ0gIdXNwzqM2kUTb5pF5guhAeWGkw+TVSPnUhblXTgSYnTiLJBhodUbYEkAS3M1MfmN
bMxbmUMHI3K0ofgKD1kXfilpfWhiRKEhtYQrzai8MayH+3lSiCxzotYrsjE/9KSxg6kNncOAn3hL
HJLEusY4alkICxEq0+PcmhKEt9JBEjzlWhbWwciU8hhV+ObxCGHdlds3snV1EowFbCqNKC2jHOGa
o8lsBpj4jUXhIgo76jg+oEqZ++kVb2d6WUiSdmJBfiz7pr0tU4O84l7lwDUzI7ZmPcDwLDz+Evt6
To7UyCn5WHPP0Rr1BfBrPPorJgQ+/3nobGelZ9zlsarwXDtBi4ypgrmqo3QoQqgBYZuKLaCyh55V
xdEk80hnHSGDTtodxEl+Dsl+PmMEbd9qAkv2IrGMVkMKpBehWO2Ub1JjEg4PYg+bdWkfFVUPT7Y9
PwM8LwJGZQe6PiibNZ+dH8/4pTG3XZB0Wr+laLIYv2nVLtRNd0EM7RvEX29bXW4CGHroTlSnDVAw
3NMUBA7fSFPgdP3WduL4Ppey/MWJLhObaQBak8nmk9DulgDeUbp0qhumMUZKJ7xhqx+3s94cmegF
oqtJEVHDwIn4SpSx2oyW5Dc4HAylvDealJ2OdhpHlSao6Ir68jRsRUtIGbRjXt5il2vZvG0z7SEH
M7sBy53tabcNF9LQo+vuv2HKGJb0HDRAMLsZQnlhpVs1I6Eb2Wi5jWJG6oWT35WRhCCL0z4WsqAl
vIueds8QAvqWr9D0TAje8KTJzj2Z4FbC1tR8K0lDvFvSASyMzsWz8u9VOA4awupDOqMJHcGKBQta
dLgxa2aBUp6RlbVBtgykBRd9FcxpFwZYEXvWb6n11bni2GlxZF58Bu/zPhXEuxNY0BPinH6IWDt3
+rbozPQcGQi5JiaVhE/3T22tSK5WaC8Nv5uXK5mJ/16rj05xGsbPiZKVzoQxcbdJpU6R0qHs5Yz9
lJlEB5nFS5bWEO5VvCX5RDNnRM1Wmh9VX7xIljryTyiI1WK4B/GqMgfJcAuTxmVcToNzldjmoybs
tzByEsIHu9zLDXJ3MvD5Yyoup5nccwc13oaohI3E8YTCu132Ws1bKdUptApeCA+Fh7iA/d6TjNAg
gVPtGotLQSUxMEBYIihTulHNjNRb7PoDLAHK2+IiluV5jey4BkLAtLofr5Slf7ZUVBdOM92KsGRa
bksjxSU+D4dc8FJGMpJVSecao33Nt9NtuQsoS2ifDHEW+bm97BfT8DMmh4Gl9D1thJYWbBPrHCpi
JYirigGxNcNvkM3xiTfiamWAVKjOehVp4YRNm4NlrSGFsy26Nn3jh2M5umnRMax4sJ0s88axm84q
7StWPDg/+ipeCA1SqmJkRzK5TgBlC2nTgEm+UArBmD4mdU3tWuqVmqxITDuSgVoTl47cIZBrbH9O
s9YTUgMDozsV9XQix4Hij93TblYXeDG5YWhNhyRsIszN4lvH7mJch2MA2/0kYvnFT3qXaOplTNuG
BOp48KRxkjbL3MwuceW2j6kvQamaOMjcxXyDwOOUt2zFsxPEnV2/1WrabtRmLi8HWj6BJKVfpHf1
btrIKWAP5AeOsdCckPhtauosZnHOV5kttIDy8n2MJ0qMlHuV9Lp0UBAiHlBWozjspHdFVlic9GrZ
WBCkN2WNeDGpMP1UCtrRxFiIgTaVzk81Jl9D0otTuMiO50zAkyg2skuO72slqt3ymde2PWznLOwv
UShJtDyi0YcNyb0QINE1SAZWHV5OxEmHlfEeNt3OSKWbgko8aPrkhsEYLUc5v2nhjVyoOdiFIrq2
Mb0y3UE22Ldb1I4P6L4+iOLMtkoOT7BlOudi8582et2WPgjnifLNXNVoM2DeRzOZ9S2SmFth1p23
mMW5see3HLGTAXoT6LMpu3GsluiWiAlTFLZSo9s1oEJKsVxVhThGihV0cnlo9OnVLtgJlnkad3Mk
Rp9oFNkd46HwMn0pt0XJmqBS9DLOUJ41RSp3uiqdu9h+ycGL8qSndGQmUNqrWNtggMAq5S5lQztp
mL/GhtYGtEZSj4rpdc7DVZ6swqNh/GHDUPCGhmORKsJlV1Sz5Wm2xqyQqdh2GKNXolO2UyyYi+iE
KLaMslKmn6OOq0sQjusOq9SokKPrLsnYFW3pGb30CwyfM21n3WutPPHGaNgWiuTNsIaQyRWwPvtr
kKMPNB2mDVKWdiPgW22Iy+NlBcWzURGyQhPJwl02l6eedHthPc5V9dUyGKX+1/JNGBdnxySHPVKt
/IzfXILbnzd4XeilLGrk0QPGIjF3u6qG7Wx2qO7NWaGAoKaMAdVHUgtMsr8ccuxGStZ8CrV/iNpu
K1L1dS6yDreATS2kqzQBEytAGUjjjjaXyyYN2D4vFnec7VOeiBfNcN6GmWpTDNZN5oAoGK0a7ZBY
ag9tY78hq42mqUV3kvHuSFhdv50BH2zs1NhjghDuorQ3NinAm1huIr9aVcZ52t/mNFJcp1Qrf55N
UJYQMehgovYRCm1fzIRreolUbcy8uZcm+SXT4Z6GItHuSK59oCYD9jSYFkaT9KqppFvIpy/An9+t
UniR4jSuqaHuUeaE6CPaLcBv1BbBlfUBM24i16xG4B0T1zMVJ+Icck9EGDRoSCduopTXEv+Qpq0a
esQa75DLH0pjpAFqzjVyT3S5JTjpzaQTlIJuTsF2Rri7WWWyqy1SxBNPJlEnhTw3jfShh5XFdNyA
tWGLAf0/LimzIsN6LGmWxCpoEVVnh9cou6l81Lr50qWJGePKXe8KdLxFyPk9kqVgoFFKschyxyxR
j3plswCpc2vH0dDZhz1C2lUiThQn/Vvpy0rHvdRknwjK2CYU0qOyfWsNr5ENtVtdtIfEUkG4a/Fp
TktC9WIQp8iBOl65RWkEcU8TGYZs86cMCX1gwPdgU05xII68wxDbZwzWtuM7NKgw21XE8aHtcC2R
3dCSwHbDeqPX+xTu8UM8tBeUWG/UztMukY+jGHc4N86InO5JasZxMkZrdzg8CA7OXf4JSP9dqdND
bIxPAw4kpXlNVOcRANELzhXzoejbCuzXYh0UQE9Rpa9E3Jj8WhYfdNMDiVlQVYC565rXWWWg2MtO
9OaDoepvfa88ZGkXB4yPPO6WjaCbbb76tDk/1XHO+CLPPLWdX3poX5siVZ8oFFFJCtXwpAYEET2s
zOujsnV59r3J1A6dWb8T5LxqIzJxsBla7TJoanu9AbNNCWEEpjJhIx1r4Huc8pqivZ4HifZ7fmdP
2rVdS0+GhgIVsmnlq3LPHKLmmIPm8SOWyRcNR4nvYXixq2p07XEdsZK46FpxmPlk8MHTkmYTI5zN
2JV8lQu65xcidy4gOB/BbytuYi2gMFElq1XsEG3EHlhY2Bc2hdR8WsskyDhtY/xOxgkAAPlzYXYt
hp7Ri06c6BDdVaF+JtfrLNLozAFP+GMnIyeblqAsjFNfMawvDTQanVzrbDLmvEmmvghsjhIE/RDZ
6CScwYxJuR4HNIwF6lNtilMPvIkHuRpnH8oedhaG0HFnodM3AbjIdufcxHQjaGNP1amSGyadDEP/
llbtf6iJ3WSY+ydz4de8/3EqvP79X6fCK4GEBoTmAJaQVTIkGLv+KmbjT6Bu6sQP2QqqNBAQv4vZ
NBPaCVNfx1IJmmEcCt3gNzGbZvxiy6ZqQJA1VGZf2t8aC/NRTH2/E7OpKlklK10EmoJlyNBkf5wK
y1NUSBAO2ME0FD3079VJ5xBOn8kcSMLm8Da/kjJ5VvJXJib2cD9Uu55n2pzja0zXO+LrcWMcORf5
XXeLABmZSYBDXNPVQMMninfdjxoyhlPUIUtgK9eLigXBeFrqS5MZwfrRU32nih3TDne8kOp3fJaO
RMptEN2b4lrOd1aLWMEr2DhiUbIbcvAjk0NlQFeFXkWx0+Q7TBHm2u6K20PF/2XlsgeTj+gVyl36
W+yWSfuZF6lHg3Ejd+c6oiGhE5B5xmtJunt7OzLrzOqvZTKIGn6a142taN6wq516GcsaJwo9Q5cS
Ba2hXeLE2Ca4f0TxZGdvlsGZtYpci6xkbNIbMzE9JYRz5PgtDXE5e1fr+lgZt4ygd/H4SnUOMTvy
RThtjZlOqDZVQRE+EEq6VepoW1TxBeBCBP8g4oSyl+CfRg21vTJuK2Jne06DmVUHiMk8RXyJCc4o
pQQzrwRY2n6MBe3k5yG6IBMOpy4O24y+TksQLuxvBCkhO9wUvnNAIDNqY6hBLn8qy7u93EnOq2Iy
bqGzoBRMrec3g3kKpfvZCWlo2rGfWYHRRn6bZTu5Qy9oPWFkAMXWuLR26HCR42T0rLEdRt1dWMU+
WwmZIp5T5mT7ZjvOeifAJyj9G0ogsc00xR1iDf9JQ401+G09+ha+HE0uNx1CH042MjnXMTOiSYLK
hNIrbl5Lcsg5JG6Yv7jyxTTGhyTudijzXOIuUNcnF7WsoqC71daC/YNlGyFyxOR1IlBkL2x907Yv
MsNftcpdCHGcpVpXKk2+X20n8B2ZRu6XVsTxh5k7P0qLOvySO6mSPeFwvp6so1kwo0aoWWKWJDJ+
t9inujdczfIjUglLNT9E5sM4PuP1hiF4mcPMHGKugTdh/cTIeFEGlIirc7t8zjh5drgcZG2fJu+w
9fy6Jc4Ff0/D22ZTgEbN4o2cIBekFXOIYRL/YIfeiGyZoIzX1sdqk4k4KAqPgskrtfciS9hRMC+L
csasQXQ7J41GKBvkmR5bE/2Js8mISeIYodzWmTgVoffdSnj+I5HTQg/zxwUGPQwsDothrrWCXL4j
ZLARq07co0JV869kQjxW3GcT32XIkXvyFvUcaWhd6ekvrX3Um3Q/W4WvjLFfL2IrhdOuysMtRdR2
BJMzIrKK2DvDeAveg39mubXyVpIymnOC8/pPKi6GoVSRjas4jABnmjzVdkoZuGfORh0vqvhmabaV
JbkMB8lKo4W3enS0Fxp0qob3SH5w1mMDb7NJCu1o845zDliOpv5BYtwmLaULs7toGC/k3T6NXzUH
PQJheijHpjvcLJA26BMbJupSRBg3a2aa8VcQ92+pEH9Ytb+7qavW57ubOliUH/AlmHnl93KfnfUq
9Vbp3SKyTVG+zDWaN/mJY/1i75S5ZYBX/MX3+g2w8/Ml6MiMoZ7g82KX+vESiEaQ7GlVSWQK9EiT
0zL5m9QM3ZmEgtR8o4IvENvihTZaH8O8od7o5r6UnhprL0Kygk4sFbL6ICdH3npphp96Edm7HBmH
mXDKDmqqM2k4/fnj+JMIat3uoMig/rPWK7dXFPb3N07hicHEllPvU49RrgwybQjrOGfLX9yf9Qf9
dHtWXA36J5XbQ5jKjx+EhSEf5KkYNrxlao7CYFNExBzsEjuImr/6LOsPvxbsbIfKw1FlU0fhof/4
aSswEG9qPGwa6Uhe7o0VKvukm4KoqIKRXHRoFMg8Yzrn2tNUQy8xtJ1i7LPKNwpSp6bL3EKaUlKp
Z3N6T5m5BkyCl6AXlCNJjSQS0onbXQF7chHk+FDTCD2D9hDz8iKe/kAs4bP+uw4Di2SUXXldzQfG
S9HV1L0rmF17Yz4vitfZ06UAJCNOunzd2IOvUU9G83WLbd2C7YX3bjboE2sO/mx6jFZGCUzFSQUi
L46LnP5lJJOyksVR5MyVgOtME2aZNg/U6CFnCDHEzb4m754mWxBBp1y+CukcZd2hRcpLQ4KnAt6m
YGp/hZpUraDzFBRMChpoNkS7IRg0vJOJubRrANmBBUlRY8ZqEZuYdBvF6tDusGIQukMib/0oGQ/r
Nkz1QlbEI6medKVwBBZLgO2HPshtbYFDhLoyy5eTwP82fyjyMbMbz1wmkIt3c8pwKP+Y7eIgFz7O
ksM8UGw7X7byYXELNFBC6Eym8hVEP7rek6XcpMUJpCjmnqzH1aewVC189Y9RNtJv/LYDFNVjPzhe
YxuurNDCkWq3U4+T4mlpxpyGYPgKfos9wOyYd4s2e2Zc07fAFsOhrbcxOQmvYygir0RR5FJ6d2x0
kipMNKoL2euLtsdqeWfnPemTNvsn0Zk66oHc0gOByLDr0cHTFOeX17J6JXcAPRp4pN7Vhvc+Vy4W
OAaK5iLKittdBHAxDZWdNb+nceOlHHg03pMVgRGx9w0IhKJjHjlkK8W+ztlsTeqMYfy0Orz4Nbn7
IbOWw2Qe1G5XarhyjE2J7Z/6FteOPw5NYJlnDMgs5Vawbqna9K0/SGOClZtxOJZvFxO/65hXRvIR
DuG1yPwQKZiS9jseva2ckaz+ZCuojA0G8kMUaELfQbdwRwRsNofHOT4YqbNHD4d82dzA10CgxUAR
LUrZ3SyqcZtr96MxXmo6gWiWeVAA8kT3dowXz9YYOmhuF/so6T3oqJuC6Bh+E1s6x6EC5RRZwTtz
HU5fWGVlyHTyARehNwI5naztZHcHDLecYVJPLb6GyeQ8YjLuV28INvLzetorRUhT5KuSA7O/qVsg
MBqTBRwUIGYnKtOMwbcTPSX0NLE4I/cilrVS97Fz5vg32Z80MV2kOgx/8CSzRSoPjX0aDOJOlgD0
J3psNvHCYaOW7ozkcRB3sibvJZtvZ4rxaqHLGQG1lj0C/VMoS77F/GTo3smL2XX6E6gXN3Zib56m
QxxGt+uRkkmNPzilX3SMDOJxG9fvZfdYZ3Wgctacs5Nuytt+eCaV7h5nlrdQR5u0xzjfaV0ghXiQ
8aA+jBY7ZRuDTkBWylHTwCyRWEhYsJkzqSq3APNJtJA31arlKEzmZxaP6jlH7a4JnpUZaxvD0uHR
Ui8jltlufERJtdETnkvIyr2++Dp+cvpS3qw+VfKhk5jv8c4Dk4mrfYl6L5T6raaelSCjEY9iTo0f
Gik+RIAY5ip7cCbI3gxEbVKi11JiUPKTxczXRPUP+mbXFBBpGGBpMw67QfeKGIswNEiRk2YddqdG
sd3IFEHqFBsCLjXMJ8IsOITwGrcvUTtvGcDs+bbQLD0M6b1SfpWclSTyOwwTwY+s74GrMp966CzZ
XyrFS29z8WFQ9jSEfgiY7twFSTJ3ZOgcYhSTBs4mOW6vpe6myZZ9qHLmpRFhtrprJkGyTNgG8Mgw
8VEJyls04dvlLVtDpxBp1Od38nQRtzyl+X60L8gEUaby26X0VY+A4Zwh+LeoVzCD+KB0XYl+u40K
RDfeYXph+uO1lQlV4GntZXcWZFbxcY0hbXmQ8Ke3AJNR7LEPZVS2mBfwUTP4sh6N+bbQoVB0TJ+z
6pDaHwrTH5a8IVQuKMh3UYLSzCg2uKvf7OUwOsGkY9s18LurF2F/n8kBqUobmAvZGIzy8zSwbfbH
JmFgapV7Qz9Ja5S9m03XrQS0M4jkXR2CTjtq4pa5WRMGOacCWzlabe2pfeESnRp0Dfxo6bMTTyG1
F2cfB78pElbWgos6MzapuZual6V8qNfPKfIr0CkvElDi0WheTNtxw4H01AdouZ6Nh4bT/RZiZGtF
R4xGHsMCcjvpXqakEIH0HMQpI64CBrBr1eQ01daVRP1Nn5LgCBhGY/ViJ0E2qp4kGoz6CH6XrU4N
m/lYJO+I3a3MqzF7Hq0XRc3vldZ0deWr0DgGogVJK2+O0a8KntNlG8f44klrX2LVW15Q4LrZsg2Z
gVAQxQnhXTS1Qh/Y9mZgZovEbZYNzOEs4BkrEY5S53rhC0sXdBGK5TGgpf1PYPLQ0cZHyYgMhZmg
wibDOAXC9LZZu3ljhNvu0LKYGvWu6LVgVO4XR79WK8MXdszLQmOzHbfCdlY5zmPDUj9VTLQpr+L6
VnTHYWDW5CA2Deujkt8iON/0NP3sKfYd64ni/kqz6ZM096H4lKT5qtMghOg0hFFJzV32xcR40/To
I+N96fh0JfhiniWEar3j+GXCi5eThSmXl2tyIAE5mzAbaN9Rzt/BWXPRG9FeGKArUa/wWNcm4TyC
QQe/vz1TH8VwW3TSu+QeQEW0G8r0LqlAlqCktZfssODHcXr032Po48GFaYeSk1GrQ/A9MinuD3pi
OBZY5zFzCe6uxm9o0G9ulvJSVWvfjGMfYouXj8ZmDc5OayajDqwUmYl3euhlsAg1Qecxs2LGk1oF
rI3Nt3LzjJAvGTUSqI5CFlfSGkJGX6UPvxq8dJ2awy1h+GSd4XwTdYW9ZVUc87toLlCFHSpyz6Ll
k6nGrmiVjV0Zm6VYjhoVvxSmn6NsuONoM6+CxwngSO/ybSHbV/F6StG6U5qIe62WvUQPCI/d4l3z
6pynR64v9agigQ4pflh52fCwJnoNXeqbIU8q3BZJ88xUXOUZx86suKz7U5Fx/ChaX6xVqyhfEf1e
oe/bIx0INwXg6GzkIDF8dCyZo5kfsCXsI5AStj5RrrauaM7LDGGlSLepuewdDqI0jW24DpZZfGhW
jFg7d5tSoenygh1tq4qOmXaDIIrATBg7c6G4yGy3cDw2NsOPUdqyGPfyhUa+rGDyF0nJVjefC/sW
hac7Rmx/5RNPsx66yizvdAzfUAq8TCL5LIq9PHzpFE4mUhHoM6VytXhT9dCqyxZnADiO+6W8pyhQ
a7JMF2Or5wtr2LatX6Pc2pXjSr15ilqsmjrZOOlTZD8VGUdKZpPTfKmJiu50l5+kqb2atG6/9M0u
UacdTThDzw/gBryiTG6+VXV/q/P8H/iV/rPm9L9zNa1X817VJLRGcd/93hf3XvvXH/4D6ytcqevh
s51vPuHx9/+07ax/8z/9w398fvspd3P9+X//13s1lP3606Kk+iHlCS6eTCn47zvTt69J2ZMORYhu
+Y//vW1fy/fP//O9f+m3n/Brr1oy1V+Ip8EoTQyZbPO/dIt/bVZLpvaLQjQZEVK24ay0YAre30xM
CthuOgCWI4NcNQ0q0d+71fwR1iUD2wQxZbiiYHP/82781jviRnJf/3WE+E/MX+B96ERtlYR01TAh
wP9UU2eQqXpBu9yb4W8H4IY4MGqL7Gv4ajbf3aZ/0bZSf8Izf/ssh09SOLeBHTfWvvl3HRbNWBxF
pI7mpd0yBVbnE9bEJCtDOIIgm9oUvls5EptIRVR6K+NpFjDUWq4E+6K+678S8JsBcnLHs3V4kRxR
Pb0tj1YmG9s/v9hv2en/1Www1ovFVQYs3KDBpir2Tz021e6tDggG8zk0uVG2ZBvBkP1IzuZlRVdQ
1KOMkdG+R/bJwtogIJvLXSrgBIEgheUoIZ6rh4ykCc1+y5LmDoUVnTX8zOj95Y0wBuTjNikjKfKK
rMqIOYFFvoti6wACiGazVOc+ekLbS6/UvivdEgJfZKO0mQgJco2CoApFRYMtpxcYXzwtST5iO7zR
GkfsQkO6s5vwYCDO8P/+uvCn9ITvX+n/dxo/W+Q/n7wvdfePLRLL154X7md343/DdUBZG0L/fhW4
+uzjzzZ/LT+679/9b//q1zff+kVVyU4GoW9YBLzTSvrni6/9gl4aAvvaNFO+pU39/t6TQMVLKMv8
Qx10Ojqa3997aAyWoUFhYKzFkAtF799579WfesiyzPQMeZXDuy/z49aUuu9fRibOnQC0TKe1bmiY
dAazn56pDGQ81DyelfXM9TO96/2OCNhdqsNa8CWrXWek+KhUWQyMISb1YJuh87ykonxshMgxS/WS
nW/J0cHBG8Flu9O1od07tYwCg9bFX7yn62X+12sKXN7RDW4GQzYWUI1e5I+/hqzPNi9Ya9PRWrRt
rY1Y+OGIMv6JelhMedHcVDiCgklysr28yLL73bf+LxY17cdF7bcLsGVWUEP9xs7+8QIQawK9IyCD
iXSeHttUzi77KaGb1Td9ugnD1WDYRWN4qDNbCqyByJY4km5z+MT7soYItQBLWTOauMrutIxZc1Id
0e2mtnF2td21e418Lt2vOoBEcVlL2Lk0EoF003lOh27RL/VWSRHmWlQAxjdH2rdbXSzjX/yqyjq3
/OlerzFgNHrRJdCB/WlJLDGRjxZBJZshyeqbDPPfVSdkotOXpXbMbVwt4mqyHYAtEIFsZuK1oBDL
9FBzc5SwgGmm/NWC6UcArdAcOIarBZ161hhYQ6c05Yn782/nD5esMO+1LUvHoEvim6r+tOWgiItU
aUChV8wqwuF4nJon3Wqj9yHTqBpMGCMTyjWOZ1lWOahp8BkB7CSO9nlsEGD2saM/N0PXHSV28E2t
KfaF2QiPWSUl3V9crPzjZrw+S4QGsN+DxofT8ocg2UnTx1zpyRHqIeRdKYr4xLq5MADUdB/lxnhR
4HY59I64VYW+BFYx0VeMeuONVAe6l5ooc6+C28EAM2524DXy+grT4XABYmC6h0Jiv0fAp3u/Wlpo
JHNbNPeI3Whaps50IGlm2GpmKZ9tgqdSpKE7nrlmKxUA+Mq6Y4iXZM1bJvr2UoH+hDRIm78qzZFu
GqVA9J1gFwjDGu+XtEb14unywRiB7Wiz7gKIg3Wy5xJy6zCVt5YxOh9VuNy3hJE/YNcqkdeX5YNk
5aY3KJzLzQgccRLRbQrJQkN5V+Zr07cqOcoX4kBpYV7Vc91dVktZnlq1iVFlQSXD5hkeDWVBVetk
N7Dau6uwTyayHyyyEzIihm41TUqRcUjhvhEGWCLqoHRjjfN0aVk0+1XGmVG3JFci7U5j7iCqNsAt
EDHkDPIzGqiYbje8NI8SkB5sSTKOr+eOfK0QqlRS0IyYGIQReYWwU3pbEV4ZhHFu6FQsRCbn4U3T
0ki1s/rRhgi9ZZzQnxuLrCeQlAd4WMq2FUX16879b496ys9rpbLOaEwNvQSKGoc23o9LVW1GiagM
eBnQqqd2YwqwOkbVwYlhlN5+DWApgrlHMyilyYwaKGsvZ9N67CVVYuSfjej3BK5avDDEj3umFoFH
d6okGNelSrWKDrmSpRz/4q34SU1BhKlqIqYwFIzvGO21n9QUQPY1y6qYGxa1JHtpTQidA3mCHQhN
LQLKe4tkuk8lHKcdLj0N39PceU6ehM9/fiE/r37rdehkChtEB8MekH+aBwlNqmIi45hfirG5c8BX
eanVJF48zGSNtI15p9dK/xffGUFZPy26ChiDdXszMdYwZ/s2pvru0NxOQEdQRRDbhpLBBUt2YkF7
i+eaKRE5LuHOiW1PaRv80XVCuHY/mhewf6PKFTktGUyjCg1s9RVHcYV3P2+vMnW2aP+pyU4ycsWb
9LB9KzUpwBOTHMaxR4NrlI/a3Mj0n+D7J2UX3pqmWuzNppB3OA3uWyli7LHY4bzTIbN4YVTbt20Y
M0uYIsLS6Tuic+ut4cqW+Q8XpaiK4V7Sd06Ug0lB3SnptPQFwVKbpRmHR9xRCIx1GuOGgu23HUI5
JIIWtskiL/FL4ljzoQLosCPVqvU7Jwq3WZS1i0u2nIFXvDFvO9wBgQRmZZdhM0M+SuQW1md2ZqTp
zwbNEqAtOT98SRXzCYIpA+6mSun6z9l0LCV0Fi6c0UM7qe3ZMJruupfK8UOPoNGwQmRXcg2nhG7a
uByKeAD0l9aqBb9cEp4lGu0yNlQSwtJpV6ta/WSGSHSiMDKujG5IzlKqqYcoLGkccfjbQ1vFWlSN
mGuq1aWcAYvrzHaBRG+OuwJFCRL1EYePKUeMZoDwkzBYW0YVMB7V37rGVPw+MlH7SQPqFSPVxmo7
aHWyA/wybVoESvBwpQ4XiT37dpIloVeWdByUqIKvSi/Mlpd0X0TJcDUnk+nZSSiOaW/vwb332yI0
noAlapB34wczSmHHI+ukR4+7D8olPsvVqj6V3VUuGdUR52G/I+nAeStYwHel2awzADIeV/FqDR9/
hD63GJV92dvtPdBqpgg4m0/2yPxxzMr80hpLZLpKbezolZ/lTnqJu0TczGjCV3leOG3qkc5p3KA4
J7us5ZFXd6mC1LdLw6co06rraTIRBpszKHzOQvdofpUHjtHqvoI6dCFH2V7Tvs3uMdvEdjbfIV+V
3AjH3k0/i+wCUxCErvT/s3dmy3ErWZb9oUIaHHBMjx0zSXESSVHSC0wSJcAxwzHj63tBWVnNCDIZ
nW/90JVladfymoQhHD6cs/fa7nNBbY3YSDncabea7vrAUJdG4WNpytnOZqW/x1Q8cLrDm70hTw1X
PppTsYp7v2CEAZ1KVEGsQjO23/kNh4fMab+HVMtAbY3WXd+TW+kA3Lpk5fC+1qkD2Qkf3g5EPSWz
yOAw16ExNSYDcXg3kuE52nimkyKzLuca+1kOUGntJnSpcBP+LuEGoHnPPbUbUxokVS8ewwKRsIrm
+roz2Z3utFUa9y0fzP1AgsrPooyuQb+NOJV1+Yu9GGa6PlhGkO/6lzZ0i88SxsR69nUHJtB6SKpI
XuZWY9arzKZ4ZhFMup1VmVD+ryjY5R1JdBk/wE1hxPIHZQ//2cB0eyiZe578bK5uq8Yqv7JVBZcK
X+sTqEM47A32u2RPeRA6Bt6aYotdPkbAhasxwrAkaGSnQQxvFE8vFrdE/daehh3SxnlxrUCt4nCQ
w0UW0WNgjNU/Ka3/8uoCe6K2MM95MLyyOHD3AvIHyiKIgipT821jaefKc4i487352Vbun5Ivnmpi
s2e1CSBqWvlaQCm1si5f5wEGkzAT7r4LPPmjVy7BYHRXTchYwMiD1PviBYsujHRUkLL9rIYvntXV
NromOg4U6USNtA0EwQDT6NeEUhZ3A9qBqhlS9MxFP++7qKYWTRTKNqhaPF/JhLGQ1fUmjgk040UN
sJHrvniA7g1oEgeE2mcsx+yvTchGOFsxoqND7wV1K4rZI3GZEU2gqiyuDeWk1doHygXRa8xelFul
60bP+bNfRBhyoLv+7MKpe4g7g4l/ktuwMfwfQS+H68St9YEPWtykQRXABA74ZXoEcC66A+Bqlz18
0HWUel2yjgCqIk+Uow735Bti3mFJLb9hjqHYQealvhTMY8naxErBF7B8+1VVoflHzn8AcpffqmwB
oVSOCINtH9rWtFWExo5PCnXFrgK02W6onCD1JgBGvAwdTbXbHvUuJODlSsmQuNeInyK5CpfPYML1
fJnXS/Oj6yD6wc+ZButew6UoX7qAInHJHd/0ZWjnMAhsuHORa86f2Ptim+Jb2zYNGGhqtizACfz7
Pakp491QTMTM1GSFUvGZBR76ykdrtejMHCZfjMR5Tr/zb4hNaTERI112thWxJCQC61Hau6FX9YIF
4NxyVaouY7y2OW/XTNV+UAjfsFz6n1jHgy9cPKs/mymW9Z/hCBL0Trq1hTWSA0rKxlJUMMR0aMIF
FH7VrXCpti99ZcIxzBtxQ64LmNDlVsFmSVQcLVxqaxCPlZnrg1Nk4ibvGMZCRwJgKH8sECzGHN60
v5lalqqQVeaTyAvE5uXy9GpEg5mT0/EZajyuMZ8Yj6cSlxBqr2jiWGSX/XjXOrwto/Xc/vNo5OIm
nksCfNihyR8JuAH6LCP+W8pcTih2CQdKRCfpoPZNuPxFZpHpQ4OZ8ZPjNJgWoNF+q8KA++hT1Nme
qatvQafbeq1Lv/psVYGHOi2LWsCHfcKALWN50amOB2mKmV+jIX+p3VjERw/8c0V3KEnwSiDuHe8y
zSGjy0gkAc0w6INuLActt3BRL4iA2JCiwEWfjSaYQc8xgi9BVPLqxjSZV5W2mhdZesGXaZ7imgRv
f2liT6PzIwuF+SyCHkhyKcax2pF70N+hIA//zL6RXEtA2Dt4EN6qrAIGaDxCfcsvK+w2GsWNQ7J3
MBtbjP6AzDw5lNvUbbMdAW0QOPpp8TcU96ae5Y+M6u5iV70YjAJkAEEEWOZHGuHGPNzEXYyRoOln
AZvdCx9xD+hxKxMHUXArkBpxQAEXkU0H4lfTWw/18T1oGnk9B2a7KTO6KED39SWwfbUdgmA5/GBo
x5IXlTvfC72foqlBzNkVgtsFmXAl2oko41BlL43HrqO29mlsBskne/LZqVRdfhDCo1c+leN1HrYm
gEACWEjlXtCFbquF2hV11X2bWygDrV3R3B5KwQoSprT/VF5Do5ltsjGI+TtQVQExD3al0euinDOE
GHE4sYLa6sqqWaYBP4uLJJNIF91KaN62ICccH64ID+a48AEaY/wtARZuZIb/U9tYgUXSowiS2nLp
rY/xoZRzdC1Tvmy8A9MX2FnP7DEfvDhCZQWx36grfdVMsGuzrv0sbY+uH7xqij/6Z1TSvgPe4FDP
9qLbamQjNTm5cW8ME7t0oIb7aTbu48FEixVzPDNcZ6JFCeEqg6mybi1nvI3avrsqywTeTz6PBw7m
/ncbT/xd3gYlqUOpfZtEfrElIFBshaMQN006um6yNLxxaeveF3GdPNGLe65KQpbsxi9v7KL7YfQh
jSqnAt9uxBU8qUQpQEytOgRh8yUqa/cbFJFg3chIv2iFCmme/YZx0JKgPrsDbCfty71lVLvZRziM
sqe9h1JhIukqkaLFwvb2MD4kv779omD9kHJ1PeMfohmnt/+FLqMcEhx0K6fxbzi84MMaJBKz1n8q
2Haqybw1IU6tipEqji30zwaljd85v6xUPBc9c3ptVp912D2kRvIYx4iAycazYvPp7/Hv//fDzvTD
OI/++yr4/9Ldzx9H9e9/eTQMN/gHLRQgAq5F+U0ssYD/6nt55j9M16YZJinZUv9e/tW/+l7WP1zL
Zlfu+v8N9vuf+rew/iEFPg28FSCJl1L4f1T/xj3yqpjJbbmCmdinZOzyt9nuUot7da42iCibPAM3
eDGI/N7hC3KJ3ooOA+zk+CIXA8fdQeXo843oUkx1N+8RoRXrCgb5o8Kaf2mqPANfZG5rmWESBusk
biuVVN1GeCQHaPIgblzSXz9bw6LS8fnkdhYhCv8sG/5HA/P/ss1y1Jr5t53b/yebMVRj/v0wvCk1
JtqjcejxB/7Zh7EFXVaqSJx4PUkFbOn0/bMBK//hShupPJk/NPksxsL/jEOykYVns4d0YV8vIcX8
of92Czne0tAN6M6gjPmbnPyfjMPjqhKVXvxBwqKtYyJIsoTgU3g9DEMM2eRRohewxtT8RRR4daf7
HgEaalb92OZt/mkBSZ8p5S+1qv9TyV+uCoeZKr5H73cBfJ8M/tn2JtPSs8uKZxRPBYHta4eV/P7V
j/BOb+QkyfOflwGFz9cF1Igsl6Ug+eobC4rOqAl/cTZTmHfPopHGgzMZ+paQAhIaKaFZj3Y74Aip
zdbnUJ638oGcTYAQfd0AhCvxFqp9XtMBImLPBRvA+aGEUdJZ0S/TWhIsXM1itcnGsbXWjWIDg1Zf
hTn+kpyod1jRLdFmupyRO6Jv3nnYWh5TqmVUfbIWea6wepIGSzIh5hU0K7BSHrVDlGh2JMKlANy9
mErlmFqGkhBG4JfiRxLPyWPQxbB2Kfek0dXQFMNDrGMiOutYmV9aH3rxqiXjmaQQt2wC4s+Aa60S
18l7AhW99MHOkgHjYkjXY9XmZpDflcTM5whM09g7zFIgog/iFLVV46VyXUO9yrY5QKB5DXUuupjq
SpVbUSEJMSaA4LB6HWw3edRGcv1f4JkcahXa5YhRy7siVdTf8noor9J5rIkpaGPelDITBUyBzvG4
+fiXX0btyfhCVIBSn+FtMl2fWAJ6cyptoRD+1HZpb7vQwB7j6BqiIlUehU704uPr/W09nVyQ78en
B7cMN3n6GcV+GaZe2gFUnKui3dRVaN90GLonfjdBrTuKAm83ERm3RHtWyS3u+zzDVo9fAT2aJxOY
coV7EemgaLYt+V7xurMlOq4aBJvcgGpJvhKeEv+054gEa9PtBhQMtiP+pBPBMzujnrKdJh1jyYjE
pt83PvK9IGZzX6RNAyhqJCcw6nMdrgcRLk6rMAEn1gAdCiAXV/FFRv8EWZYHlW9FRjkaPVuUxpem
h3+NbS4IyLKoW32Z5oSZ8blOXcgWKlLoF0tMBR+/0Hd+wIWhi8eC/3bNv1/26y93EvAwaFFt8qGf
t3FGCrrKRmNnQWs4qCoQ1x9fzzpejv9OFQQJEE9g87Z9aZ1MFYL6gUNtVmyi0PZ+IqTHfOOwb3aC
CG9uM3TJZ2I4061PGuIjJ3WgBT3N3a0b5TYxKw5epbAe1n6X0RdLHYqMaLrJCxN4sVY03AdicSAV
fLXD2YtBZ5cm8m7+PO3l4szg/+sMOR6MZBjQvhNsf+g52suzvnp5UeGRzUroMKqsEg17wxNc5UXG
Gakb+4Dc0BaOYKby3t06ysQgEoJs8kED53zHuSTcCh0+6uAN6n28+yQ+Yj4syyUeIapi+q9F3SDU
dKg6XrmR9IdVX4VogunJWbe5Gs0FadIgXZ0gTrpnOhLL0nDycAKtEIsi/W70R0u/4tXDuY0shNTo
6JKMkIZsLL5y9Cd0VDPZfDwmlp/8+Eq+x8Js4eKljYta+vhKCBU9TZXd4NRuGmi+03FG9Jp6ZbJ2
Gmr6WEPn9GUAq/UjGuUCPpgt3IYf38Tb9dlfxBFYh13Wyr9b1dePSxE2m0pSTklt7eYt6IfnuTaW
uZSj+ioaE0mzI4h3H1/UORYVLF9D4C9iMWLDUB6xeT5+9LaI0jr3WmwZ/aSzdZvLpSPbVlg4Q4NE
SROUU7pxqBGtSy/FHNen8ApW4GG8nQ2YbVp1VmfAZ/YbjPRznPG/gOfD7ZtakXNrE20LJoAQe7Hq
jCINP9H4sog5NmKaA/xJ/3MPbwK9ATG1Vzb0HqglYZpztU70t7VLgjviUzvVqzIKKHXr0lbPQFjg
eVUl/NgtkU2uubE8hd6XaB+oqSO+7S+e8AsQ6+BfojXkC7e8TqZOHXBRUIsesqi6iCKBijdPcOPk
lYP1k5l13jdBgb2jqxfjPRE7ZMV9/MLfTHewcZYO4yKGkR76tJP3Hc9RGOg4g2PZB78V0cWHehbq
akygoZqpPNeKff96KOFw+vkurb3j640sD5xL8mzLQSLaeZoYzpVbBwa2l1ZuY9LD6jM7vjefLe1L
dD4cepDeee6p3GcarQh8cJlRdx7zA5whsZ+aGIKwTIfHj1+mWKaAow93udYiZ0SjRN/ydHeZi4yo
YHYpWzGMw6exVfa+k8lUrlJYVc9V0JvdRhkO7aYirB7m2EWm3sZDzGm/76w/Z+5mmSZO74YMPfYE
yCldOo3H7xo4I5IEjZiOL1a0Fxn1hxv8evROnD79VEWAlsoknV9GvwMj5ujmCaWkv51boCv2JMDU
alXvixDWyZk7ezO38J4QgHFvCDmZ6U6mUsDg4UD3J93aowrTfZOW4t4XEzvCyMRPua0H1oX1UCuy
LSuR5d/JxlQhULBgdtfhFAqIaA79k3VNS+kODmflH+gQLonI7G6srUG0p3dmoX5nHPHDumT+cHZf
jlXHbzMc6zmxB/BWKUCPQ4WbBPxWaH42jbo8M////btOfjnO5dQO0KfR+A9OruXCI7bMEaOk0VrW
97ae2kMio/zHREf2BgFo9D12Z/eCnJzhQjpp86yKUp6RH7zzpS7HRoYPPxR7y5N9CSQVo0tdpOxz
h+5yN5qyfOzcPNk7boMMdG5cME1nxsWbhW+ZeKXF1pkJIuCLPX7HiWnXqUGJepOpmIZo2+SLdcyU
9YLrVvlTYeeAT8IsI1XbAZkfIOEDFeDyq2F9z0eQLkHvuZsICDJ2tGyqd1NnZdQubOU9EeU7c6Co
TMqBUNqr3Zm7f7OT4+45H7Mdp8bi2n991q82CCVC7mWugd/YhuG4UuQH5Gs31NRciSImn171OV7J
HrqLt64BeeN/NW2CB3Lu5hd1RiPfeeZg48gJBqs/c3ve8vJOBhWbMiYm/lKbRtMywF/dnqyiSemq
97Bvwn++hI69JEhWIfibcFBwJhiNdw7Y1goywGBc+WYFDjhMsxyFbuLj9YkHA07eFAfNpzHp4RqQ
tJTrDfVLKASGiA3yhFtd3WRTAzZmSAv92xgFicCVgcx5k+e9BT4x1+WhKhqiX020/dmqCWgtPdmR
HsdN10G6dU3C4das603/bUC5E18rYPS7kGjx9IZs9eGxa1rrl8z97A/qyhg5Mtt5OBMEDapVV+W2
tSNRIJtXDUA8RevF8QkYD+aH0OrH34XN3V07FP/lBq5ky6DpkwW4HimwzZXGILeMF30n0zZE3+n1
n5ukjl12WU5/aNDq0bgMo/ybqgz3JYW5+VvQFDa3phlDqCYgM/sR0w2AgdsUrGxQHcgFDnWeMaJb
f8LTiyTC2Hd+WdHUa4bozEz1zpe7KFvh5S+VH8Ttxz+0i0DSruzKIBNmrK5L+jQb2t6wDeOmuIhG
ticfD/x3vlqWVU9gGEcHinn8+Hpt1SeFmnID08skcwBCFYyF2GiuZi17du6TZ+/KzGt+OehidrGo
nTPryXsPvKgcadHzzGxljm/AgdpmFS0hkHkip4NRjdNhmIxyJ6bgZZxU/Pnj533vcstyGpBaj+RU
nLxfn7ZakFp+uIFTptaJ8MtNWEA8ydvifh5clZ6ZFt+5Hlsl20Mf6VO5tU+uZ5WuQDQHaDlC7/lL
6RYFhmg7OMQJPb2uaqpvHz8gQive2Mlc4aK1RlHDf/iHk4nY0QbRaQY/KTRe8hksify1BPVU06rT
c8YZjLNaBxUS6UJP5DR9X7B8Uj/2SY66yR9Dz91PhWlcpX4CuYvQR8vdQPUdgbXOSj4a9L2SDeZv
82eZZglpAdjIGyI4lw7VLDWTix0nJsrGPA0WT0DsHqBgK5CxTqA+Q7aOiBxIgsJY17kPBzLITKxJ
tNbrAshJOuOWi0XzKBwqXKsiG/3bITKap7L2JdrSNr8nSiC5a1AHmcR1JHSmWrQYYl9Rvb4nJ6GK
9x5w9heHaTkD9zWkN7Iz4p9dZk/JFsxWbKPWTNicD20GVXwIE9ILRlKlrsVgSrVDeQQ4j60iAa2S
ZGp0lsE8B5f9EA/fyX8jGdTOpfmdwCW4q8pKW6pEcTn8NOuww0I3aZ9g8mLE5N8kCLZat+o+zw3o
wDXEH8TdKfF0ADUb9Z04llJw5q3QYHak4V5DfMGJ4SYpwBoPcdxt2RCVhmXNhCgajfCjSLgsOqpz
EyqbFRIZA2xA6wr8pH2IGsztbBwfpdYdVlXP+KpCFb/UDivXGqWie8MXV311+gEafExsyW+zH3O5
6hBWHmjIO38EiT4FwlGZ301x6z5VJLbcadnVDwSlDl+mwCY6g1DmIVoncVqMLAIDQUGDZZC1gtwx
ep6EhYUv6VGvrxuU9US3UVujPqpK/RwjC2x2qsVAtG5pFTdrWxX+Y1K4IEvmpDKupYOQmLQAtnPg
60o8s3kSpJeuO5nmISnz5Db1HIh6Mi7EhQTeRpRCuhRHo2GIuh8ff0/vfMDLYQcRpcc+imLd8fxU
5EVh9qiWNrU2iu/Kz9Ibf8AvHmkUqIMkkevj673z9S5Hd8KeliI/G+zj6wnyC2i6NmgSUaev/VxD
SowA0eYF2MqPL/XeVpVVhh0bTB4kZX/dFq92FZaKjLQEVLBpQ1qROMgD57oYfeNiSEAwetBan2YZ
Nem+GNRwJTkA3g9pV0dnHvmYkLJMxbQ5lpdr0rngrHeyBtmldGaZENvjWyPq2EaLYd5aqUF8Tx8K
rPFGmA3tivhsMK2jNM/MmO8caNAWg2fB1bbM1MsS+eotYAgXKBd1uFFZZt0HHTEXXe95m6oPw10Q
mdN1bIzp/uN3/94zo2cGPWNSOXxzIjF0MzjlmLEOjZY97GOq+yxHGFKSVVA7zJpBpV1yOboAfFGr
zpwPWFjfLhJ0cEwO1QSL2fQ8jx8aGTJpxfDZN6TVpXiy9Gz+iNKuQQekZz0d+mAa/Q3sq6jYBKOP
2kXESP/ve20jnAuA3L6wdMPtR1dZ/pg5gxCZ4prIwn1zmXgKQzF3p9Mc5esM6w3w1QhsnAcR/WfR
9Wyc0YpX15nN9LqBMQ5tgu1vuR3o2EerEuyC3hEf7X7F5rbIpv2RGXogb8Rm0Q7c65xtK4bXuUyf
S7zN3QZLU2CjBmgXjGiF/WY1JSR4gu0nEcGVPvXGQIUkXpgUw1lr/EpdED1fYx3PB2pWiqIHSIkp
TLbkEQ/fh8L1nyonhHJM3q/T8ixgjFfk0ZY/PAwCzc61OpFvjCYj5AoTAjPyGKVYgfHXNeWmg/Z+
IxoHWsQMlbbcBsoPYWnac9ph1LWMRxR4FQGbxZjUsNfbkLp6Fxs/mPVaAL3xBI2uGWcs5BooEUES
pnYNavpx+7sceueztkXyh22dKldDHUXRg0ogXG6GOKz++JMKPXKvsg7aV2kPD26rUmOLnGfCidcI
WWNYTrtxlbcx9vykypWxTppBR5+qwTTv8zCgIWyEXXMYGheAdZg1LmcjncbZfu695negBMpBsxzN
54IOArU8OZGBW7IiXoa1bREhiZwYWPgcWjS2aruqn8esHn4xEVB+9NKsgTgfjxXIcNZZThmIZlFX
2aUGMFzKFyYBmGipREGxJ4klz25tEmiwO1eNG23CtuJvyVWo5SdUlLO4EFHSEAsWRqEFnaWEqINS
iXQws0W/xnNK+DelpXhmJ6r770Oe5QWqXSRcJFt23tdREXcPvMYIWKeikDeEnShz1sIs5H1va+Qr
7mCMP1WkQQb5hhh/mfHo/IoCvqRVRfD0HzYUjnfpo+otoTt1noKtbzo1aG6hDQC1fvnHnucRoS1H
8U8OWPl+jUQPNIQG7pqtillO38guHa8qho26jmF2g4WLZfJM8Lv8JeYQ70NSG0wKyh3phQV1qbuD
RY4PkGB/gu3kkSIpUDU5M1DBqYe87wAe3KCWRwSLqjdqSaDB6Y0OUBjQZaNwaDaa0BOAS2lRPHIn
WbmxVJxla3K3R/tCmK1UVzqJGouo1hbf+Mcz4TsnEPIQLbb+PmUlaZ/US/CSO6M/US/JpE3AnR3D
e/B6Oe7LFvqJ4Yh669UL/jHvIbLKkurxxzfwzoqLlxnHMr5GFnj/5Aa81kxaA0nvplBOcekQ+3cd
hbPEuhB///hKb1caGqAeVOxlbadHtfz7VytNW7VN5I3S3yDPWzathBlvBYldL4Yzk5FUoRbtp8g5
s7y+fT5hSaxNgn6E8IR38nyIPltsvixoeVaSKVEyAAlmCa+c3jPPXOrtqsKllh2FDEjEptZ2/IDT
aGdm3VNFsWazvE5d0FGpZ5gXtmGln3C8IB6Wsdt9bZLszCL+dpvGlV2PCtTSfWGyP76yr+htwvlD
2R6ULululrGaiOq7cWIgGWYwDNuPf8r3XqrPkoItHOcrG4fj6+Ux0L3GyCnI5BWUoGEIH9kg5l8a
IfSZ8fnOqME+S+OKApBvymC5lVejhrgsnWU+ymWlC4ppUDyWY8RQc9CwzSm5aKIy3qdlc257+M4r
tdmN4drHDey5fwvmr66LAjcSiTb9TY9M4qBQipJ579hE8KTYIhioZyYCIXmQ44Mrsjo2pIFFh25R
lhw/KBEukdnJllSElrzAb9WkzE3XE9lHSzprf3s6kWqvCs+d16y5DRsT12zJTZwrwmqsxgY4UVqx
h9hP+L2GRlLoM4eBd351KpwWHntH2CaTxvEdesTQ9Q7q0c2QEqMVpI69lZNDNGKAFuXjAfbOry6R
efkSqQ1709O5Ik6cNulnGW5w4MOXBnGF374jkaxGUl+0FmxUrVr7zAf8djIW2DIXj7fkyEMP/fgB
J9vN5smQwcamrxXtc98qDkkGeIRDriGhHfgGwB/6ae26K83+ogipC525h/deMsctekkMh+BNyYTW
QC7Gygw3ZlLnfwoqHN9AwkMTz2kL3v/Hb5l2t215oCxQDZw2BoAi2dJNSdaOy6ludvEY1ESIYhoX
e2qQzYVCkvnFacP6zAb8nV+XYjKLwFLQ4x+WT+HVt1VFjqzHyfI3OkjIR3PN5A+8/QjQbR7xG0dD
u1etmoP//NUibmHGWprggs3/8WVHNzTcOpSKXYEj/L03MWzZTJLj7rHrPFPKfGcx4AnRbLEfBw96
CukoTM9oKj6UbUIZHRKN6aM1kZ6/7aMJyuHUygvSazwSSQJtqO3HP+w7gwi5oi9M1jxe8iLWfP2C
vbSPBYKLeBsRJUEqYNNdUMs3r40M1fzHl3rnt6QswAZC4lC1mS+PL5X6fooKCk6tmKdSfLJlZYAL
JFZ5m1MxBllnpsAUcYOdmSHePqLF4xERQPmWtsBfX/arMVTjgvAdm3asaGzvj2fW5bPp+8kFplLn
8PEjvp2Zjy918oj2ABVgsOiNKixGwILzhCAJBwnWmc9i+XuOVwDA6BBkeJ/UwNmPHb9KaoedZSZT
uk2KuIBa4je3Bf2tTwZBbWsPqdnu4+c6cdovpQdLuEj8TNMnG9c61YV0HCPJjU+zbdDXyLXLJA9w
5dSsNBVZUrK6CZUeHuogDsadX3btPYCJ6plWmt6HtHk4SBrCIAyTHUKMbCwpnFU+AJSqpiy5wA9E
m/bjO7bejjbEFSyQlA0c1l3nZObApJXVAXlB24nkk+u416pAaBplT/GApe22pgKGqjfseoUxUQbt
dmB78Kfz8tbbGDoHx9AHWZHuI1bKryZanXbTlslAQbYuve86q+hu2AS6PQBXjb+bVlPfj8iCErDJ
AKR36IH6p3yGIU9LSBLKAXABWKrTIbzafPyo74xvCsuUshl7ED+c5d+/Gt/Cy23OeiDFmlF9i0aR
341++iMkZeXx4wu9s/FArrPYpIOA5T043bYmHaRpVNXR1qaGS25aI4CR9/5d6yf2DeXl+Y6MhOFz
x8bzRpZIVlJHhQ3HV3psXrokuBIiivMv9GjcfHxv7/zcAE9IAGDnjkzwlF4xVxj1KqWApwtd7HUM
RS+ocJdq4olvRRvOF0QkxWcG2V/h4cl3SBr9IoQI2AIiiDx+9b7qpwSfPdF8UBTAtGWmOCgzm+tN
VQzYD9NC1OCPADTYO/LHLe/RiaLmxTK7OliI72O21sFAdSicsEWskKx58FJtle/zzo2C/cfv6B3p
BnvjJVKBc5WJLsU6uV1PRFFXUsTBuZNsJcHrUL7rMcPr3ickCFQhwWYpWTxXjp30K1F0RAbKIiDo
hsXr98d3s3yAJ++Om6GgiTKb//872F4NW9Z6P/UF2it+l3ynC6P/ja90fv74Ku/MlB47UNSHy8HA
/gvlfnWVmlOdbAme3Kax0/5m9LY7a7aNled1LQFjEWWNjy/49iNZJG2+pGjoo8WBYHP8kvOpsspa
AyU1u6mMKBFU2aMze/U1eulwB2ZA3MWogfbOVAHOoaoIzC9y8H83qacfhjgyP7WzSvdK0GT6+N7e
7FotPlvBmcGkhymxYhzfWp10Zl9r0t0kvnG1IUa7zPGnYiXamo1di3051gtVAEnEY1v0To5iykWw
8vFdvPlUuQuUw5Zvsr8KKCcc38UUtUaelz2okJHInjbP5wvU1ahzWgM+YD+llxHDcfvxRfGPnAw3
DtwsCHykNrULOqnHV22taICAkITbrpENFUMpodpzWiygE9s9XO+gcBN7F2Wh/dlKw/g34srmF9/C
8HNoQnBloCnqP9M4E4yhbTJ0yf7wKe0tdvcfVmlWJmK22SU8oc2GP96AYp45P9M+WNywvx96qe/Z
zSqU48k04DrMETqv4S74e1+NWHuzkZxRx01Kc9u0kbjLejPz1jN5I/NFLxP4pzKagCunLpm9NvcZ
37Fl7p3LzAtt98xG5p3fCEYVUiC+wmVvevobSQMxta31VnlJtSmmXN+2IEF2oHiuMqONSQ2MgnMD
482MwI6GCruwF4rcstAc/0RTMzpTXVbNthZxcyipjWPkGz1Ssz4eC2/7OcvWycJrJMlXWJaz4wt1
g4sxWcw8nW+L646Gz9qA6LKXiZbb2i/AtgUNjslY4y9wOqKn4lF8+fgm3nvD7IRpdfMFMAmePCya
MLvGQ6W3WpiKkpqatkwIw3qcGhsrqKwPKIjj/Myjvzlr8OWZ8MqoHrAI0Eo/fnKBPAiV5thsieG1
L4oZa0puGurCJVp2G+Nm2BOL+kMXjXn5nz7uIidDp0HxCcLK6UoZG7VVwMtrtui+g28Wbax1iqOf
yO0gyedN2IBWBh9gyDNL9Jv5nwdeBhQzMv8XnJYH9Aw5waF7sc3hFN2MQRDsyas2L/o2F1dDnnQ/
P37Ot2vsckG2Irxe8IJsRo7fsJZG2OazIog7IAVsoxP2e2GekCKLfsL/Q0wycJ1E594ae24NG9xr
p5t6GOmdK0tDMT5zP2/nPQeUJPI6NBwc381lRLxaALEgEennKVjZEkbrXrZo6h8z0yF9XJmBQb82
neqHWDSdS75fIkxsJ2n+1NmzeI76injFmj72DRFd6ldSKfNyZHJssIUblUP/qeyfUViEDzIU8+PH
t/53MB7tEJZX6S5mQorAtuMun9CrWy8NLx5ZDxu45VNZqI0OtQ2cmhT4CCi/QURJPGs04RiJHdz1
MfCYtVPkcglprUNg1FI2V6YGw3IJRs5Ot7htmmHlySF0gYW5mbFi0gcpDzWKNrllzPHvOUP8dIkw
Pbkd2O9+N2RDdm4oLGMbuJmG5x/h/9nUo8luniBVOX9qujn5ZnRIPFBmegRq+2HTPKXWMEH1kCY3
lXXKvY27LHxkxNtfbXtMiY8agK+YRjpWq6yZe5C1UpBjN0ZmfdGUGVT+ikSjr7hEnJt5yEFSC/qL
h2A2F3xWjbaUlLbCBgpcZ+X4Euoi1dsB2fHeooFUKKDE8DhXSVoH6lEHACUIjgT4U6ghLg+hAgF0
wR6fvCTVjPmFzenmaXFLwtG3h9k+0M0gU8AYKuIc3EIv7O7OO9AJJ5okdPLpzxRoXW9lrZLuzEe7
fCOnP7zLYYYFiConQ/f4h68i+n6DqsotuXL9QfMigUok88Ghr3JmX/DPsv7JxShVUjHmHE3v0jzZ
GIDQwC0fWTl0LtNvv/aGLL5lfkG6RQ9eiRD1wfB+ctYGMt6NavzG9s62HorGyKYdezvzV+I0Y49M
MyO+uJx7/UdYbWhsfNOYp6sujOCfUx/2LvQiqbzMDHMkVqIgt25taJKHMTV5/SOOa3DI2p1cuUkg
GbLQt2nxkGSmHa9hOFLbHEfO1yR/6vEpaFwyihbjgH+nK3xn29FxAaeEyInI9zNt/EWdh+2o75qq
W/cmfrI1fLKsWdGHRcslh84BU6NjXR84uQcETKX1S6YKwGqp1ZFokaHSvBfTZHrgtixSkoZWopp0
go7IS2Yyc+tFcfmJbjRZ3xxnmvrSq+e8XYPZKDC+M/icdQTI9HtqtCjkutYtMUCBVnLXzuB6h6AE
nLhLR9r3zJlOtF1k61Ak0UXKtaYrPmwmQAXuxiUq0N6FIKXlFjMK+RiYEoqDyqH/rXEsiRflxXX+
VUa97WzG1qTKTWHcvHD7/83ZefS4jaxr+BcRYA5bUVKrs7Pd3hDjxJxZJIu//j7VuAuLEprwOTiL
AWbQJVb8whtcAWRodjIkxV3adrsci5NfhGONeUApLX4ci8H/Og2U3PibRmo/2TarG9pgfLDSsR0Z
vZdx2+D2MOSe0sUJhhcIA/ZIM8FKf/dm3vofuRCH+SbBzdoFKDRFw64QnQ0pjI4l0VkJy39HYyT9
3uFujPJQADxslKjnGYNXnLoEs8OdiBHI+cR27/Pnbhym90XsGcVBcdqq/ZAFCy3eubGPfZZO4z7I
MFZ6Vzdi/jBbcYp2rqgaZ+9qLrYqU4diC3FtP4V6ZKMdbxLOQ0YsXLoCgaMhayHxcM3Q4ijRXYsa
iaptz/+cmy6gT3ITNEoPl/RD5Psytbs/dIwz/wjTFOUKNLad/9J8DuZH+K40qCMEhZ/iyFs+9K2u
f+tAxPSol8Q4P01mkH5ztBovXWfu+0+5McOPMnLBj+ojOpQAbz2JhXYR/3ChgCgFvqikutSP8a/Y
IyWlwQnga4fUQBrsbNcY6vd9XHTFe0u4C9WUbPR/gMbNER0uJvkNSRBn6xG6vIqozAQgIT1VusQ8
8OwNkib6yUxmeUCGMKG0lSyhwjqc0L0A24Tg07ciQ9fi7ZfvStBCQkzdGcQRccvac8lpSTjGdq4P
ml8GuwmW7wFZOBeF9Nn8krSTc/P2eJexKKV9kJDU2OlfwVQ+/0gh7FkgQFwfajeSx2nIFvrmEhWj
rB9ucbN3KeeVW8ieK1E4ZHvarapyRWy2Bt9rhg7GZKAqpA0oyRwI4qY/0sZVYG/XaT2FSetWP8CO
D8Vn30uq9gSmzP3W5zaMz7e//9p8kwwodU4QtiTu59/f66VbSTftDp4WJF9aFFZ2SHUA90r75dDV
89amuvK+qYIRxHA6wLTHVtlV3o8VygG2OJhNnX1oW9AdoIiCB6BD6cbSXvk0xTWDaQZGjrx3tbRW
C+fVNXtxoPw/fZjwJLyVUfXLh/36nhLfVrv3Sn6h6uyqA0u+TQB8PpOx01aySCxxqCITFSB6kEpw
FSdgyoO5OLDf2yOU7OK2AuO54VR2WaSm4ai6v/RQSCLgpZ8PnjaJN1kimw4k49YJNElx2/Df7iOS
kgPVjOFQtKl2HFAeo80SF3sL5a6PXHyYNdGstRBAcnH7c83J2rWoPu1dNFSPujk4/v7tDXdt7ysM
N0gw06O99Crm+VdoK1ydOq6w0azt++ILZECUY4pKIjKZLt4OraLppYUff0g0y/kI1G445SIaNvbG
lWMPmp0IG1Q7RaF1baxO47Ry+wXB2GD27gXQUwTE0vFeb6rmkAHsv1uWvNwIuFSGuQq3KByTIJF6
OzScVmdNi4Fq+gONLk9p8qA0132pmxh70n+fYW5rk7yP6h+WcqscH7BKhvaDwrTVAq2ebParF6Sf
4ie/n2yAsZ7sTmXbDMcisVu8Igh8HyIjqv79/QjoFAPi4nb1abWd78mgJOt1EO460IxATnNCEaxb
km5P0TJ7qPrll8HDtxE+X555kiZa71S7KKhQ8TsfE2RMgBAnY6Y4Z94WIpE/UgjLfkgWhV9FgvDj
xmSrv3i+qKS6XNAQh6ks6v7q5GWF64pSX7hl5hTR0dp00x8NxS9cWgzqVEbig/dbchNsYj0on2bk
sI2nEaz0H5TbxMYWu3K64GqQhSu4Ki3c9emisFCiDzlOBz9OEghlnDNL2UFrkw86rUdIQIGVH7Nc
VzTbABtfesovb8/Jaw9uPSfKw4G4gdZbsIYTBcHY9VJzpoMwrN7AnBNEfmiWVXAvAzefwqXD+BZT
pR53N+pA3ft2kbLc1dK333uxY8qdOaAsvtO7rnuJ3LlFNsloUCOdKWW8SC2CJO+OeXebozA3ncYu
T3NyyMTsb9/+kssuBxcVLb+A8jtdA7hV5/sJRdwsjccWg9WSHAMh8P5U+jTuuN6VBbI0Zu6pLrvN
KWQeai01LICbgOd3MKcof+oIbjT4Btx6fVPiOqs3xL9Wc3r7V17WOVxwEKo7qa4Ve93baIYZxQ+0
7g4OoS8NoAKafFWD64NU8gFo//xurIR+WwL+PJiIyG2c86vDUy3UTY+SnvEq9PvXhU7pLJvB4eG8
lYzDvBszCy196Qkveii9WvMRZKTtDbi3cHD9Ah/UKdxtpG28ga+N2NWuI16lDYjlNd2O9TQsjk8P
ygT1Qpmn8R+Rx8uSh9TglD2DxYWVFNM7ewf9AdyQliTak2NOY02kUwZ3QTVU+clNLAt5hnpC1DW3
0XA9FMaCREsr2xkNTINEERvZKsCoh/areWtFgBPgISZWe2trqfZfZWVUuSu9JXZFPbIEZxzV1LqN
SYN4XeZYzRVjwirMAniz7Bysm6dCOLs8hWm+z+I2PpmL10fHCuX9AcmWOLvtigplYDZPhH98niz9
3Ti4/X/+MDdfEAa3P8Rukuefp8jOb1uik3bnSgJo3yzs5kb6gf3gjW4VhJS69Q204mU0B/YGApFO
5AOAYh12jMgougVimgfhyhS/ezKfou7Z5GZdHd/e5K/h2mp5iZnpnSjAD4+Kel3/2mZTgGzfqEfT
gfp2ayc73SCT2zdWE+Ptndlmd0goGJRPhha35LQxSjzQH+fF+2n0Xavf2sYwmF/1StM/v/3Lrrw5
9BMhUhF6UcxeF5aBhMLf75FKF0uqIcccVXsIEu2Paey/oiSzZRZ7Jdbz6LPZCv5GGRstlvOJGNtI
F0NF1UbDYHr+M48TlbBo0r0MpP5YiCN+5rV1Fw1DU+4DXoNuP5Z1YRznqR/LA5C0esTSCytQipgu
5PRmsWB25V0/vhujOXo3gna3929P0uVO8ajC8lLSHKQAb6/qWl6AFDNwqZy+Q0QDKRvEeBTdNN03
PXIJ/z6Ysg9iLPAaQGlXW6XnZYmlie2kYbTeXT4D9/R0el4xfbaNoS4vP144khl1+1FGc1cxXVXg
SGNO1XJY9Go6mH5T/6dR2sUJy42b3eDhqTsRY6KPpkzt4MVutTUuI1kK9yCoVCeelMpX//6vY+FF
gUnDPFgODnXrnyBLvE9zUKPk0SWNd9DAQo9A3p3a23h0Xs/22Xm0FAYQ8ycgiLw7a4OSBCGkMWqR
xOhmOGB3Itb1p65f8vzRKWe9wVURadIbE7rYtEsnIiAskHCdc4wcthAu7f5v+r3JuyYnijs6aGzj
1lcC1txlomnnXdGlvYBMLSUw/Ujd4XznQPV3JjwYcjk0uAeWDjbptQ0q341QTrS1wf9WdzIWe6SG
2+UuxVDuQzen6Or6rmiA7fDbfrsUw8fdHI1i3FHqQz+7xwpm41a4WBemh5mhGQ4Z2yMQPl8X8JCJ
bcbpclB1rByVm7K57YbeQOx0Eoa3GyYN37dR26Trqh23XhfQzaaFwICjHsTVwJUTkVvb+mE2p6S6
myOz4yGBpKPtqQXHL3UEW28Hn426qrB97ds/HnS+G8AZOEmaqLhNrW6nPIYSnuQ9vZSi4InznRne
XobQvE/q+/ZQF2eP7giITNNmF4KxvmCx2jEIpapjivsK475MTF+SjqY0UsfzdEi6yX2QNrmADCDO
ILYd37w9/msxajXVAGFRt0MLiVrOulifpjppVNwYBxSL4F/CR8EgWsPW+qGODAyuZvq41R5TW+dU
IA6AdchUUXFEgCZLTtzvDtXPUtfn2zzA3OrZqzIlm48N6WfU3+yPGj8cqWJE2RD49bLoWHpGre8H
vUY+2q8nswmXoW6eF1M639MqgR0PLd1438Z+DPqiK/uNPf3awVt/sA3GQ1dIWCSE1Yr8ddk4k9FY
InKMQ+CLqbnTNcP4NVte0j2JJKYsj/xUHR8jx1t+jGj8mo9DbFFiCHQPy9Wuld5N2Xc23uY1LQ2c
RBAN66qCmtPbC3PlCCgAK64zFGR8EHznP1M0aRVJS1W6+wRuPmT/pTi4XlXl935d2F/SLDazfQxz
LqGbt0TpxqNwGatw5rFZAy1MuGK7+qr0BDWt4m4cTIRiKm0JpUz9z+M4yD9kfNxFeUrF1rcpNQPS
8Z463Coayo5J/IIS7xxCh003jsplXsgvAjNJeQrJQrbq6lbwrbjOfJ2tatET+1BXo7xduJ+RM66y
4ESeVt/hJePul6rJ37uTbn1qM93duBsuAUJAUCHwgExUJUC0Ss8XxsgRBJIo3x5y4LbanRcMBW1g
lCGaPa3s6GdfUDbazfyF41h1Tn5KBrCgOx0SPG4JUTK84zpDhMHCzk8PO7qc9sbWuQjm0PVAh1W5
F+KvdFHFM4Wb+mXt2QcD6cynGtZRyHE1Pgh8Tj8XRVP8eHurXhkPyUMl+kpURDy3OlGFMbtLEgnr
oAG01EMMvqL7TNPyFy8ekfyd5gW5yLeHvDwdAGgpD6l1sIA8rDdn7aRJPOf2oRNGFPZ9gKKBXubI
yVkS3kSWSbppWbQcfdgFy0aB5spG5FVCSYWKMxQcd93ZhhI9w/GmrD8mlH27GPsn9BqbzrjvsySN
DlYpq5PuQ5ExJru5y1KhJ/c2yNWNvXhl4smVmQLE7OAhrRsNbS4aB/9s+9AIqKEDZPX/elLngqii
wNFtTsHKbRzCixiYR0LVEmipIMV1GbgvwWTZbYylMK2iOyp4okKGvNPuOze18+Pbq3zl+6hsOkoy
UqEI/NXGymuTPvdcKv9iQU23rzV0BYv4UablL6AhzQaSfz0cDkaEG4qQwYZCRkptur9eBs8qS9Np
2vhYLGBhA6Qg7yCJYFhkTJFzh+qf+a8Cdq8jIl0HTUHFGbiFno2I5InZYjCqHTQzqh+TKM1RDGjr
9zpqLzDjzTrsfbGJI329ov5+AtWwLq1y+gmoOYJBPx92NKvIm1EkPyCgaT4RwQbNEbuK+ZshgMPt
mmCwftl6pCFe1eBxckDcz7gLaKgOGOlFgeLHGPo7dDlQgxvd3tJpD9f5Lf7qyXuEemey98pymlCi
oPOhTazqo0unHWVOPRe/JsQPp2NUx4o2WyU9npS6+FrOA4KxurO4HpG2K5Cg03q9CBE7hyNSE3o/
LX7d/l7KwqswWU+84wRkA+P5bBZ3ZtVC8sPHK/mepLTmaTk2Iz7x2IM2YSAnsC+11hG7+H2c7Xyt
WZTpswMpw9f68b8YjH+nWs/xuFfhDn8KJPxvdomIwnIhsA7Tmia2rAcLKXx7qH/nSQcIJOM6b3dd
JOcMhGrGh3edFtl7EEvaO3xJ8uQQSS97kM4YL+GEd+1toBMrHLLcDhBe0qzsJ8kBmhYVGy3azYHb
fY4IPetD1JrolRqONMSOpjDluklY+aOmp7A94DonEJcLEwJy2pfgCnssIlCu77V+eUL5hxagQGCf
DMG2NBRWqVA+dPy791EZIzEbmKMW44pdkUMkZdpK0qvWQhmGNv9xrJvxt9v7RINIKPbfarpAv4ex
RnKQbNcH2TbE9Tez7CQqqJNs72GwRohtx9RnEfQwkj/cnAb+5bPbmKEQcyDBmUfoyEm8rhsURCKU
kDJa8l89oRvxKav07BSZ3oQopgGeDbX5pAFL2ulKdQ4vC3BBdT1UIdHGLHHsLpI7GiKxxWh0FnfI
r2jOF0kfGdjECOYJfjNue7sgDoCQZ6YYYkzXcRtEekvDYyCoRnx7EOGVvxY9goc/wd/HIbtMi0cB
fhsNMbH8yaLI+eUDtyhCWBVU2hAQmPfcjGPyQPE2/545OSfXKCdXhgJPcHdnQpL8WUt0Q6EtjN5D
WwfZDyYOrrWjIbuw8QheVHbR76NY6tNqhiLBa7iqEQjVt8imoDwiTjADOZEucqxLMpIypaOJYYAO
iZt+muM2f9BqmxPeRFn+hAMSe3u7n8p3aYv58142tX9qMOEw8V7yF3cnxwpm6duX+TqZ5Me6NGdp
0SrY8EWXGgm4MrWipjnSPDPCugWtmwIO/U8U6dcxsb/xkfqnjSEvb3SucRSfUICg1kSWdX7R1T7y
DKLB2EV3SRN3Vh3Vpzlv9frQZD0JepcoHxFTVkBwbPzEgHVp5Sz3lTn0TthLs+12yAQXn0BoVMiP
TYMbPbstFoJTNHM9UirBJDjyCv9zClq43Luz0TakO67e732QXe9SwOLDoyXxENWmue72PforywdR
J1b6bCaWhPRje+BGkxTWTanNAsxwlH9JfTv+HYvY+eoAcknhJQazvMvNovlvoQuF4mo8UJj3/IF6
rj4mtG38LK6eUm0efmAvGmtHigrU9/XMGD5BQrNx/mKKP7iFqlUEBjZst+Sc3lce+2m8c4AKIdRE
6/JFTCOlMy+b0sfABt/IcSyrP12S6NSPPXhf1Hhlte/bqqZeCPnnBlUpXQNptSSU77xC1GHRAokJ
OcXjtwarnWmfWLnobo3OFQnQ+AIJi7gNis/DgmzUDVZl8B4HIyq3dL8uNwAxymu3kkIj52QVJy42
1ULpuGgDaku9T+MAqm1fszZoxz70uRw3WmlqQ61eVqW9S79SNfBQpT3fcI6sa0sr9OQYgUzPdo3t
jA+YPEUbBLLLs2TTHUT1Fj6cKp2tAiOfns3iFkN8tAAfGActzqNngArY7LgFYJdRtulzZ7hbmI8r
s4l8AckFGSlA/HVOiqSNRgslTY7DGFd4OS7GCXUm64nqTP9kRglCzxsHWFWYVvOJBr7nOyBIaQeu
aWAeIuFVbFv4btGJ73+IZR5eqIQ1mAemWhbc+22cnEqrUq6ECE98G8YIWz7d6CwjHNooKr54vQtU
r6SH8pRXsD9PDnorLYo7MND3ZtxrTdgPhvEZLyFzCHvaej9TwAP1sWpmwA8yxisDYCiiBbsoRY53
J6vcutfYqthRVYt8pk5rd7sgMq3q6EtHf0jyZlSyLIWNkSKEKg1EX1kp3go7oiyjsQadBw6L5xD8
bGhlhfVZaCaZNPRv8dXNJYizutU8bY/ZQG2iKW9o3+pSS3+MMF5MdJ1juw0z2TQfhSMXgfUrClNH
ZAcMZHRkY/xoaq9LEDoyiVwymXkA6CIr7ffIVGL4GAWxnxy6HEDWLu8TjH2b2qyeIiOex73OqUZC
pMJ19UADYpI3vF/Bry6gP4FLIL2IcImD/KfUi+qxaAJdnN5e8wvqHw/Fq0IGDxt1GlLY8zPktc6M
OdOYHxcrMZ1QVhOC/r6LN3vsoIxSOJi7dcjWH0WCeVC/CC0MRB5NIeZ/TobpwKQvzF86/K4qS8L+
bSbk4SlHlEMqP1qR7d0HfifHnavX6X6WC56lXWzh4R5XYefa8xNqjJXcIwf/Z9ZqcXz7+15xGed7
mkeJ2j4YERpPpG3n39eVi+UPY5AdrcxMkn0emxYBv273u8hFE98b59ZDrWcsTo7khd+RXjufa7Cd
1Y2ZuLOFEnRrfh8KzBgeRqszy6dZ3dA7HXtgiwRprJ1HWJs5ktF6SehhSQSGlYklvEbWayS61aOq
fg7GeHjExkBOe9zgrACJclejwBpr3u+hK7R3ZdC5vyy3RCby7Sm4vEdQ+UTghzuSMgr+3OczMMO5
9DBxy4/OXFd3ckERDe3R+lBhMHNDzS/eSFovb2XGUxx0qATKH3Z1XeJs3Y1j0+ZHs0wSA1Elo+of
g6JYNoqp6+SYncutSNmawagMrZWjHSOeloo9eBwRb3rMvK5G5LPrn2Vnyv3bU3hlKHrElsJt0LKB
0Hk+heAzqdo5c3HsQXLdoEkIlLt3/XfUZ7QN7scrL3S1YeFDqAIPfQDa0qvpizCO80o/TY9D2Tnl
USMzHncagMpTTCc+eJrG2f8dGX10Kxwhf82Cm0GIAVy5nwmXHKtAhjTMdEdCqVzc7BQ0LhbaUeYv
8V53ButdkBeCO1kA8tqzcbrkbhhaLO46zYhvbXd0/owmjnI73xCoElHuEV9ax1Zc1HKh5yLpEg+h
7vTdZ1n3lgsZC6TaQ9S7m2YWl1vX5Ry9tkoBW9KXO5/3VqvB4DUDs6BrcxWOUyCCj5Gnafda0ZEf
a/44bTGEX/Px8wVQCA4wgHTogHCsUUjoRRt6P03VMdPyINj1g2Pe9Fnv3JdC0++gMTunEu9t9N5d
8dvWYnw1O5zLwsCqnFOAtcLOQRvzsUODXyCIqyS9g7IA7WvootohKRJv3OHr+ARTEYV8pWTDryY3
WTWOTDP2o7pvxzDyEvsQZxIckxWUAAgrUABdZIdg8auN2Gt9JF4H5ZDbIBcph61Z9ZYrfcTNkQLN
6mQ+RqOJLV7Tx/eaaW16ALDKfy/I61D0TIDdOkBA12xE3QIz4IzdGHatKG/SrNMf/akrQ+Swtpyt
X+fqciwSPao1IOHWkBASkXzUqKSGWmaIZ4SRs3k/dSKDazLhboAmG8CLo7QN4e5aiI0vQTzmH7DU
w5Y3izPxZMA18cM5sriE2mgu3iFThCZWNemJd0fx2kOJpojsb8HilY/42MbfAUebM2FRi4yYFANK
x29fXutDxPRxkVDFB7VKFOusLhS6p42ejBgn+SKzH4Q19DdDi1sf97/cBUsVb4x3cYDUgFTd1aaw
6aisWV2uIePFauOZ9hYoqV0fD17ym0Z44eywep7iu2WYKFczk8sJ3e2yfJ/hGUPWMpgzJQzsEt8h
dAEgxjGr0gwRvhokOm/zHJ0i7Pn0HbLd48diNKZ/LEm+/nCk8SmsM13G+uolkS7g9mlzmCHIne/Q
lY1/dcJph2cMaRIclpY03aIZr19LNSb72lCPJbn4Gg1oCJ+2Y2/Qw2lk8z4Ogh+DWZsvb2+Ba4Mo
VhtjoRADyuH8HkXjJjWG3oRAnBQCdUAgvl1T5Ye3R7lyD1l00UB0KXQ8Zl7noyxN46f6gOb3YozL
iSUdb20MW1BYjCWG0XWgJLy36qtX7iH8gV0YhA5R3oXYRpF0wgWeOoVt0og/o1yS5RhpCEzLCU/q
ja197QsBTdPnASep4BPnX6iPS28ROyG33KQFAos0i98PyJx/7SxS8kzPuqPfxe77t+dVheCrO8ly
WDQinYAW/Vq9FQlF2sSSruhc68OAtbCbvs+kKQ6jmEoTxpGTP+h2nj4WQAQ21vTa9KpaOd15cHLw
Cs+/eIIxY6CWMoVGZeIM20k9vhkdsLi7Im+0aeNRubZP2aB8Ksupen7no1V6gEd6lMwhnVf3hTU3
TUoq7riR0F/7KJICqvEGNnMks+fDLEHQds7CRm3GWh6B3fT349xYd0Uae1uc0mtjUaSAnwKlHnWV
VX418zrrUpRzSCxV7p1kBjrfG3r3kAGf+seIWN0loKa5wKhOAiFZ3fQVDkJx6tIx6AwtvQGtMoUS
Fsed1I1s4yRcWSlwa1zaRKpUYddweBwgphbvqym09CW46Rs7ukfdv9nYD1eeLmxTfK4sEAScAPUr
/uoRWXY10N2b2H1t4vf7qQEGA4BlKImrkrq9k2CpN0ChF5xkJhHtXOTpUHoi+l1j4WVqtzxJYKB0
2aRUnBNN/21amv2IpqL8M2RR1e6MrG9a7NiBH+3zNC5v9FbrTdUzw0Tt7cN/Zf/wc8BKkuGw39e9
16SMac1XGVe3PWO8jVP0fo5EfTNRbdj49CtDYbDEy0fxlpR5DcvNptnMqNNAK0Rh/sbpB/czIuHW
ngJEsTHUlSvNUXgj5YpB2yRYHXQ36ybRQekIW+o5x0CUvwbDmZ40z5yfnSXXTz483RCxQOvdP0+n
om8BvwdtocC95zsqHZjGyOIbHUcmTw5nEqy9785PjV31w7+vnSo5IOLlqeb5a0fhr+2LWCsSvpJ6
c+X1+ec8g6Onw1F5qNI8u337u66cFNWdJ2hF4NsC3Xf+XXZL10EfUXbFpWV6kr1hHp0a256eHb63
uind+LQrLyHjeYwII+dSoiAPTFw6DEfwLoDLjCm/7DSFQjIS6+QVwXxbgXQ6vv2N6vpavYNca6wd
4RJwi7UVmKuR3YOKEqF07BzLMUrC/c6GIPAUL/YIW8Iay68YgAMIiZu2/mSiodYc3v4NV84I0toB
4Q10EWB6q+tcBJGRwaoSsHXz8mdia/kHqQfy0cX6cCtwvzbHQA0AlXi4s1x0/90OuEFsJ+R1vjRv
hTU7h8WKoWJ41MtcLoxwxqt842K/Nsl/D7raSIORGUvskgA1boXsxOLJ22KJ4x2q/N4uCrL0Hobn
L1S6lP3J//KCAYpGfRHBHfgxF6lsTlkhUaOLHDOWGvTY0ZoBIkC57Dd207WVdDy0rFXWzNOyWklA
ZQrxy+zOyShPRkXeVQRuAoHYNTaGugBg86aADCL5oqyukHCrW6c246obZrhL4Or7w9I12f2i4SfX
AXz8XntWP+6CrG0/tMIMnUycRFMijlPaXXrX2bjEqOCdCHpxf/Xg4DJybuH8lwi93Fh8tbjrE4bu
E8K+iMOCWlgFED7K4C4k/BH8WaX98mZAGJh26u0HyCgRfhCp8fGfjxNaAlxZLIQin61Shl5E1ZDT
Mw4xQkXN3S/6x1Krm6PXxVviVlfWW4FMlawVrEfe9/Mb0poQ6+zwWwvzrNM+WBWMyzGXJfdWO1ob
ieSV542xcNFjFlUpbzWPdLDbsnKkCNHH0Y+a1Rm7nnP+SeDjfqSd15waRK52HYZwG/fTlbiMkYnK
yCgRcFmLyZroAiGgQ1+zoLx8ivIK61UrMTb2yQUmiw1NIRldLAjQloo1zycTKuCkLTYbWivN8s7t
8neeB+dp8mPtgD9K9GGi5L6bdZwXYl7WneZVwe3/sHUUqwMoPaD9tYhdIC27ZyJ4DXROrR37NrhZ
Utx58v61/Pv6tQRGaCNCv2BBz7+2jxFcdzKfXRpI/4SVU75HcR/3AhMiy9tfdeXOJ/gEpIx0PBiD
tQSPr8dFslhMbNB40SEdKRcNiRnfxMmAnxX5M+ZV9by1nFfOPaNCMMW2gWrTutWI76BeJpWF+IWI
zeNSevkhTpEq8GvDPOmL58kjAPH2iHeP0lOpUXPHZnh8iEDlHy0zm25GDcXXvQdU6FAMub+vBim3
tEmvzw1ZKGhUyAtrvjQl6jiLC4NThRjGs0hBqoi8xkBn8bKPTeEHAAJc/fT2glx5D1XpnzfdYzWw
PT1fe5vuuddUbLMOx9pbb8i7lzxb5KO+LNnNKMrc2ZmRiB6yrhv3mBihAfT2D7j21ZwyFkcpkDvr
d2rOBso6CVGPpc3+TdH78z0YSFBhdooNspZY4WJqxUaGfO0aUfvApOWNYsIak58OZm/WKOziwln7
j2CNAJ3BO7t5+9OuXcl0mqkWqZuE+uT53M622UwY44nQbhGdMpqq+tmW/e8oa4eNRPICX62OsMI1
gqZ8/cdVJinAiEGtmETY9BEdSGvSnnHH/ua6Q/VkavTXe2mbqhuHwR0uHXejDm5B61r7ocKL+OV/
+G6KKa+FMsAyq9CjxvFpzE31PDjRcLQG7cdY2OMnJx3rjW7Slc3DE+Rg5UqlFcTjavfGFJ87OJ1D
2Dlp96VHVVHhBnHHSvNgeVYUwvd2hPH8RnZwZWFJQkiyKKXClV9jO5csEGO94HY1Y+Dx3Yhafzc7
g/s8l3P8P8RWqO8Rk9OuQbJ4jc5IsgR3DiR6wkXo9rFpkvlzYi8UJkyAjbuqS7y911Z9tJuGfqgA
Ikb+MU89+JdzUN1gDyPnnV9lGfhiWwS3QepN8R4rVO0wOch9/vuWh9lDMAj/g7zeUwv2V0rYFEbX
pFOAgGNCEbYIknRfZFH24I6dsTHUlUsdeqpyEAcqAr5WLdJfQ82arIXWomhURcOpCLzscZjn6ZhA
drh3vdrb2GrX1pw8V0UFbOwLvdQuTbUyZkg6J8xaT3MGpgBO7QIXkv/hy1S2iyqmAex+ney2cirs
QnhDOOgmDl3VVAYP9Oftl2Ye/Cfadt2ffz6w9B+p4lEzUCyp1UWl5PgnWVtDmKM/dbLt4ZOhackp
TXtj4+RcWzRVKoR3ATf7wpfBToqmbSdGipyFKLENxjCN8Q5tC0g/AgXrjeftWrlLhYkqIFYyJM7q
LpKJHZtey1zSaol2ItGTr7NrB3cWskQYA89eiqiLvXwH5Jndo6uhPWk8w6cxb8WW0ce1HQT+iAYM
jA/yMjU3f23Yvp260UE7OuQf2uciKuFRu2kNc19k88Y8Xx1LYd3J49Vcr87hSD+G3JZ5bso4KWng
ms5dX2NEtbNQmfvw9va5EkMAG2MxUVggl3es8w+bNfAdC12sEIzg8pLmIv/WiiF477mFo+2Q1FSa
yFpyOxsI99MhNoKNB+fKc87rCoJaVRLoaK8W2QaWtVA0GcJyRrPIGXK0dbFaOP4Pn4l6CCB3nMON
tZSGlQoPXSBGyTDPgl+MiWPkj9gwSTBhWBPnD9FQpA8gyQUyM4CL/pfhFa6fy4fsVS35X9tnCcoS
f09XHdLeQoBPWgdrGYbbxRuWu8Gxhhsw4sgYa3Z0mpvNRp7aMee5M4LvilNIMwqSzLo61U1zmw02
RJDcWJaXeSz8QzR4eFrWc0CxuIy8CUJF7W3Bbi93MgkQ/6dCTKAGHPL8syvfrVEqSaawzhmcudbf
9W73DEVM//b2BF+QsSiG60gMgvFEFZiK/CqakBqyu1lPyWSsos45TLqvvUMIDmpBAh78Re9c8wZk
ufYdRcjqmc6meRekWXKvyuLfGmPUHsbM9z9WelRvbL1rk083AikXMjRVMjufBAHCycq9SFA9idJs
1wObRM3c86Gt6ggYB+CEgO4vWz6zlwebY021lU33yptZRZUDiEKw/h7ZWpCX7a5efERJ8t7tXxCy
BW1Yww24scZm/J4szRIDzMepa+Mmu3wx+A3QVqiZcW9e9MyWsm+82QP9kdSYR5pTF91PuWl/Nell
f6J1s8Vfv7bfuMoQtYe1g9jJahMsXlKb0KBEOAFahJjY5ns4tMTwfbMlrHxlKL4IyAf2Iuy2tYS+
8ILe6wr+NiQ/nwbvGANx8d19FVRbqmZXhwIhiBwP6R5F+/MNpGVD5bY21SE9SCDx+WghloFR3bum
0LYI+FfH4ppCLxpTc4KY87HgKsCtbsi2KZ4Y3f3sTE2AgnM/4X9dyS9vH9or28PgQYXMqSyQ4HOe
D5YkQaqPAYM1gFGPUWI/IcEHfzWZvHJvyCnfiv0v3xosl6lwEXeCEuYxOB+QVyC1ho794YHpgB3D
DWg03AT//lkKq/z/fgLrtpjd5ZozzGQYcjFfiSJywcrRjbD8Td3OPGRNhFPA22Ne/TIXiAOlSkL4
i9p/bLrSxBsPUUPNh6Oc1ukNkA79X91auWbx1iTaJGGlv7JWu9YFCv0Ukqn3WEh/9f1Q35QTyqYp
lbj92590bSvSzVDucUBDLxqseVNEMA/YHVaD2gSxknGHzsdPW1T+Rkn0SskwAFJHeEdSQplpfZg1
5J9VTZGLwu/bsLP7+lddLf6+aFGhqRfNfbAHlGnGyfiRpenyFTisuXFVXltAeuOcByW8hUfL+dac
89QZAoNXIsksCijusgDoHLONOb3yKNDxo6EA6lb1qVbHu5mSsu5QMg19iPg8AVN0OzqyPFgocz4O
iL+GFL0py5pFcdNaQbox/LUlRdGITjGcZKrdq1jPajorcUZ6N4jLZDAx8hZstUun1Z239ICvDgVn
NEA0EeGIdf2mT2bNLyu0YaYqg8CDW/J+hKZF1t9qG2fv+lAw4/kudZetli4eaES3OhjAmKTrhz72
zecgycrbBKTYxk69MhS7A8dBG0EyVEpWF1gJfQcKfkPbTfnY2GXSHrQZXf1y6ress65czkBM8cPj
m9QDvtoqkx6NRlJQXNQXbv/URFEwnFtEHnzKb3HY5PZ8+/aBv1IIA0kJlgD2EVwjMszzM9CVjvJK
4E39P87OazdupA3TV0SAOZySHSRZDrJsj+0TwrJnmHMq1tXvQ+0C62YTTejHYOZEwFRXscIX3lCm
GVDVIpeV9Qkm0qQdq040v22krPsAMS5ch4wpdZ4aNCTKA8K7zkfEe43oGNmltmeIfaUTwZ0HdhWV
InSdyR3WoPEURwEFchlPfSmakzLZWXMa+kkv7rk06n9tC3QJhuZKrH/r4sl+j+xLAn6nKetHRTMx
h0ckPzcehQVV1RB5oT73CIe/VTft9VeCpiQmAQ9Ftfxy8aTAnnhsgVrrUZYcajAUBwie5tFrso9J
MyIMDpHoDkLQcMr16n+4rAGkmovNGoJW4G4vR68ci+zcphJcxwnkMOSJ3yWR9qIOtrZT/t06AihT
oZNC84qi9+q0pV4eKQ1pGjvQLc94oXcHoDhxYEnIZbc35EbkvqSLi6LuQj9ZsyoN4q0YJiPhZNzM
7+oWY8a4at3ch3obnRt9tgH/UFq/PeoygVWyhvuRyRPLs0fWsIqKkPivOr0E5AO+bQomROB/2FZV
7qBcNl6CxWPpVWeJ92AdKk+JrqUjAtiBpg14R8hefxd3mfHLS1PnpPRmfHKqHgtODzJxpXbm59uT
fAUGrmeJYwGIOlDhCwT4csMkI4zCYsqQcxq91rzTw7DGYGkOw9kPOy0Og7AZMHlxhloxj2FcocWH
8Er3b2qK+b/cGtSfTRk3ZzRBkxO+5fH9ZDrF107JEvsYZZPZnWBGQ11N8hgqLOo5unpMqs6uTzOV
seTOtfIpf3AspTzmRuRVO/O7zkcJJBbg+1JwoLSyLjhknQFGifgoUHTvW1KPZy+EdjxmS0Lq4Rqe
uUXmT/NcY80NPEtbLjxbzN+LxH4qoSmDJNuBal7t5mVHod5CyZ23Azzq5Yqn1pgl9BGRT1KL5HMN
2/aF9r5ALsrTT07vFgcqT/YezujqGXkdlRovIQ0F97UkdY2WvJnzegTR7Hkk5153Mrse6hh0eECi
2Z7I5dX18HpuAJgwFtCJ9ZnF5H3ASpxZjmMb34XaEN+NtBGC3tXFTpy/NRQakVSV+NIL2edyQU1F
00ca9z08XVwVlEwm2M2out/V3h7cZrm8L04LswIesIDswGzxGS6HGkrd6pJi7AlQ27AKMqc3fxWZ
Fv7Tjzn22pVW3ddpKj4MszR3Qo7NoReGy+IzRfFzdR2heFSlqjnxAaUdH9MGBRu3TsezK6boUWhJ
hJd7i+mVqPcUqbbWFwoyjT4KwMx7FYFkShdbIP2o2dVSYg6iy8CZ7AmvSdScb19HW7sUajhii5xW
UKrLT/mrPpcZrZVa3oyua9QhF+AZ80F4ifQLy8oPcrT1nZ7f5nhUd21GIxJfd9koRfKR6QgEqqqo
xyIF796Y8KlzN+4eafzFOx9x6+zrpIWsJc8019Hl/IhvUjHJBEhck02fq6lL7npTKYKopW7R2hHI
E0QcduLiK1UCtKo0AwnxBbJDZrNeVV2pGsrjxSLxUCfaSVVScHexMlpaYAyO9bHAF949oAA+8PZ4
SvSxUs1++qTGg+QjpPGEwmpnlK7vZoMrkIGdi3/4o/6cmYgP7zy7W7sN3SLuDcSQyIxXS0QWKjQ3
DinR8uSjf+ymeGGSP5Pi5t9v77brfJOFAVFEqr4gGwjFLj9HhP5HIWtanyHkse8c3Pp7ZkrzzsHL
/qUAe4rwQltGD1wF9mdTceW/mtoO7s732Zox6TVbgiIMNPXV/RXOqYnXNjNW81AeBt1Nf80YLcd+
7ar5t9tT3trwyOcRpC4qSZiyX844jpBoV0e0+/rBGD6KMOvROZVjF/lk+RmytfUeNuEqjGKNubEc
usvUXCl2Xo64OAJqTttwZaIW9MXLsFKO43AnitqaFgJkAD/5mksn+3IQT6ApNTlQDoei6h8VxWr8
JhYpyPNCPw6zGf8Pm/Tv8VYbB691rCnditctTFBwRgsiiL08hQiZ2se3fzEuDApZNDJpZa7CBXco
RqegLR0oUKQfCSnUp4p4/HtNQId82cwl7N8ecWs/UhQAsksKA/Z3NTl0SkSpIDkUaLVJISJzunMy
uJQfW4xHbg91zaVjdyB+RNQHiIQcdzU7CG6WJQwe1HgUyOhYfWc86VR17BNt7/YZt6Q+hUGPUvIx
xF8zORLeRI5vtWX/VVPG2fFroyqKIEN8zrnn2hDlsUSuOfarvLYNRMBy7VMadyCjYKln9+k0KKY/
GkX6ZzL1uPLHHqu0nU+2uYDMZkE+w6dYF+c6voldWSgte47Ug4Ji7gmZIvXs0XbeWcCtjU/FdnFb
QneMesTlxnfcsnZKi4ZWKbL52I6F9UKJLAsm21IOk6HvZbdbU1uYPnS4uUPI/i7Hi1VpJFooGU+n
vFkqAxGdU6Rn0wz/l23oIXS6bH7ATa+R/V+xAKYWJmVHWr1OHiaYl0zNYzrPMGO6cs/+eSO2oqxA
HmmhKw/6Z5n1X0ONlmKP5hwPwWCMyr+hbuWVX5vzGNiq0jwAxiyOU61Wh8kamujtp418HYS8Qa+E
Y7e6H9vOzZKqLsGmIFbk242FNQW4Sd/Rpj31to2PRwUO2CBAcdrazgqi4GhzazQlQUaSRP+NfWWc
9Bq1WroK6en2uV62wSpOxmsOZ0L6XpgTrwuMdRb3MlV5WBGIrY5pkdYn06rV4+1RtuZjcW9QSOUl
u8oxuHo9HaERiuDWiIl23LTTd/Qxp5E8c1dTcXswnkzoBRSg1gDP2etUJCsI3exEJoEyTN1Djubj
B1F12tfb89qIEtkLS7EDjo2LDP/ldhQSmk+aU1rRvCQ86HrlnQ05Dqcsm6wAdwSN4vS0V2dcDwre
iHoRIT7REPnFGlmBsgW6HlgTnnDuUE9SYzNWHfgjq9ezoFXxusqF2e6UGrcGZZJMFQ4XYuer6z82
zMSWo5ufkBRwzhMwRh/pokPdgHmonbZ4By2439mb6w/Ju0hpE/0JUKz8s86Ew9rNCnSR2tM0O20K
R9GyvpZOjntIjUjk7S+5vlgYi4YrDSjY90iLrGmZJmVUizJSdZKy9o4ddp1elZ8wf7eQBCq8DxXE
v4CKqfrj9rhXcyQMYGag5omi0cVcPeGzjbZGLabm1M7uV0TpUiRpzcw8zaPRfL491PoFogCOehwl
QB5l2txrQqHiClxGBSQMGc/Zv0bRmWcIDMULSvFI+jmR3EnZroL2ZUBqgUuZk/NFwffydJgIh7ht
BwGgn6vmOaadZx2cTGjfatBB58LS8LOL456/I2vyAKKzPBWJ4u4UHbZ+Bk0N8DoQE+CjrJlwRT7W
mNvH7QnrOOV3qo0w+rE/Ps7wNyeEFSfznVmlioEBLZXKQQUsOPNav/H9X+4jAmsudLRbKAqssqUZ
uWJVWnI4EefM74fWkwcWz73X8gg8LlktDjG3v/fVlmY7E2QvGTrdgatHRBsxJQxpsJzCrJJ3uY4a
Jl6F6bmIhHxveYU4lEMpA+Sl9wDH15t64cC/2kLQhcTu6fLDj4NhtrLuu1Ni43y7FCKGh8pCkQ2Z
njTcmebVzcQ0ITqyt0mTFi3Qy8E4s8qM/XR3cjvD+IUivXbXdYQAjalPBw9D33uBs/bOoJszxPQH
MDW8Jghxl4O2owE518z7k4vq30HVMXNvak+/y+us37l5t4aiAgEuhEoE1NFV0llmMioinSqgQb/A
H4bxl54M4z9m50Sfbm+Y6wuC+A1+C9fuAtm7es1i0U9Ork+nUTfH9/Mk+qd0UF9EDd7Qb9Ls7RuU
WG7RZlnQ00sac7mI1iAULIB7RH+VKf/thFkcOAB6bd+1EC/3dVEY7aFFC/2gzJb7/NbJkn8u4QEM
Uu78q/g47bwedxqElLTcPUO/qriWdO+RWm/4iC3t/zAcp56YhIoJcdDq+GsmrjijVuQn2VFwNGU3
+6JBedmKnOzHhDf98fb0rk8FqFM+I4Ypr8JKq12z6A6NcW0zvQ73RnuwxYNaDngeD0Pta52mvCuF
sWe8sTUoXGPue24egAirx6xAFEdgUcO7Ocz2aS499zzpozh6SNaeOrPKH+16jHZmen0+gKSzhYjM
qbheUSpqZ/Zc0t8cEwk9+6jU6ESEbKuDh97uzh2+NT+PfquKWtVrf+tyw0ato09IPOanSWgjXAII
dWFe2O+LuHBfytydsNrZDfeumrx4vLw2UheNcCA/a9BP32mOVKSVo20wVU9RWtriLAsEc/HM0O8t
aYhDPyEi7jumyN8neTr4deFZL64eWYF0U/XX7a11/a6gPgIwXF8UkLFZWd3uhoaCIVoV+ckr1OpT
OeP4Oxiz6mtmUR4Lt4uPTmcoB4/G35s/9SJwR5eCDgIb21tt6hjhLHfuO5wJ6yz7NnaQsS29Gu6T
xG2C25O8glI7Hq0dki+a+ZQd2VeX39rqNUIRrXROae94d4hzOR+QGZafzKRT7vLRMlof4qZ7mlID
G0ErxDiTjtS3vFT3bBeurmV+CXvAQyyENjUs18tf4mSaUxcWpYlIxTei0sUXlNmTp7mLXIR3TWun
XXz1eakjLRgQgJckhbQIL4fL09KYImq7Jyzjms+YCjxWHoL0StfU77CyDz+Z1dC+DI6u3N1e8ut5
4kCFkgdld5IpzOMuB2axBzNNpXpqhspCDh5VLjNpkevJol9Zqe8ZKW0NR5UOCWDSGo7z6vVJZnjY
VVprp76rMdrF6vkctoXxZZiE5Y90UX/fnt51HApVWGdtwSVSOyZrvJxf4pXqbCuSsj5oqE+mN6Uf
h8hOzlVMFOwjsNNAybZpZKZZ8X2OURnpVDPaExB8fcX/zvjxzwIKwC0GhJC0Y31JR7VC/9Rt1VM3
WHn5tau83v6g1qn2HeNA7FK8yYqnA3lWb/rYrLunLqvm+hHNaOQwhtyQ33Qo6+GxCQ1NwrdVSXXD
KWmw5Jopnftd2SxVLl0Hic+1lCd+GVWYzIshbcud2P56r4JKpCAPBow0nMD6cklBMPe51U3aqcKB
bIbo7Dhf52GqP2aKHd4hJ5vSwlabQ26LPSeDq8IJsRJOnjZ1cq5BcCuXQ/eIyw/ajFh4RvEuiCrX
fkhRoHlrG4pRQKIv4A1APlcfS2AHb7bU8oJS0+Xv1El+lsLOP/SJp7xHBxVd77hNd27ZqwcHwCKD
Ltk3+D4e19U1O7kmJnWjKYOI6B28VDQa2Aa5zUFAL/mitXFyzOtaNQJ8TJLnqvdcX3pz+cEsq/bc
JmOzczGsn93X30PIRLwNpgQw5eVSI5WSxch3qQHbkXuWzjtVaNZrRlLfre4w8zbAloR7qhivMKW/
Twrj0k2F1kWMSga7ZiZZRdiiP9zLQEkE7Aej8M5Km3lfSrOK/qQovAFMxVG+G1VxTuy5RCu6ie5z
nazSRgX1AzYlzckLMZgynbK400Jah2UBel5EpfAjWpd7X275MutfjJM1ETx1DB7I1aZMAX2paYfF
DMQN59E20E2PCrzWg1aJsCG0WwePoNxTfTrF06k1M/tg4QdwdPRU+YLUAQFNn+6JYF4LJrCOgP1A
syP2sdCuL79fWcz4EYymCCgiu4Y/zaP3bZKV+1AltPMOndS06BArA5KWZqK3il/U6nAP9V1B6JfM
vPIlTd+PSl5m32o7MT4JVU8oHbp4IB5KozL/vX1TWxuryNEmtyNpJmJfXdQjmiNlj5wASi9J92lC
LfwB+kN5GGx7L3i9ehSWPcb9AUqBc0aRa7U2U24TpeW4CCRw4J89mYdfFAWfjigfh5cmUk0fF4+U
7V0nR7P34mPvhs1OWLs1X9JLFv81xFi3JvrMnEHU8H1ixDHjMsbvINS8L3ame3vmM1dhFfNdAqql
QcbzA+fgci+0pMq95XJtGnJABL6b40Cht3yHGneW8EaQTdtV5txz2vRzgUeUnwkxNzSPwunp9mde
BwDLT2H1AbXTbOeeWwUAIxQjDnIjgwI94KBNe3mIUrN8UNVuhi0s9/qrry2y1elclOaIAuizUopb
hZQKJLmQ8WSA7lRzr0+qKj5YlehQhccleAAnGuJFkysgN/2hHFI7iFAB/DVYeMz6pjVlxjEz0lYL
CLnnlzFV4PSVA/043zGkchbcNMp5aM32p1ZP5lOUi6I7yaju7+k7WdPOrby1fKggsW+pXHItr5Yv
mjuP7ouYkVwpFb8D5Plhdp3On2D2IlwUmh9uf66NV2CBScJ5W956WDqXO8cWOZKcVQWlO1U+z5pd
B4XWW8jlN8VBL5UfQ5Smb50i9RYCUXBYaBRQE15dp42MMA9RzPIQDab7bpQF7rBuFt05Wg4ojfxq
p6p0NcVlvKUSDJ6GXG/djGkiOUnYCIynd8qjDmDonJTlfOSxs0FKVfZRVl2/s65Xp/91UAajegbc
zV7+/ldLLXQTMvnMKw9YHjS/XBDvh65Vy0c3Gqvg9ifcGgp694I1w5qNT3k5VJtyBITaVgfZ4cNo
CAl/ObaesErcg+1fowmZlUefdQGAUYK0V/dqLcZOH5nBoQhD+UARhHqLx9oeAJ2FXwy0VGBS6/VP
eyzGjzEip/cGvyko7cIYFqqf9btvRvOUIcO6swhX5wYoP2xnwLEgZHmsV9FMqzcTjkVZRdXQ8J5J
+8SRxpIahB0+oWNVajtl+I1FRyeB5hSkNlSv106U4+AgHVbhOtFUjnPCtgPTEq9Hn0d6e993a2rs
29fpLdoqq8s9S9IZhw3OSzj0WKilPWCgKK6Dvurycz1rb+YRLKwIyvqoSoMYBYV0uZ8wF81yC7O9
Q5xm4p/IBiUQi1B8Hhx3r+C73GYXdzdDIYDAnGj8LsoTl0O5yMerpsQIA72rOTlMaVMc01AYL5wX
4xHyRP1BH1AbPjWKlR7VrO93HumtH8A0ufkWaQS4Zpc/oOrV0AnLoj7YTiPe4zqgfCzbormjBxid
ZJ0kgZxF8jCpSgZFshB7gL/rKI4VoPqyyDdCc9PX4EJS2qrXbNyNp7SvqqNtDgumkR5Gi5uwEd41
KBDPDxQkBoxfWvKLc2gWU3EnMWwy/8tk2ZwcTUG4oJG5+bWZqcv6nVTin5FtwFhPQLruXN8b1+nF
L159s6golaglxT+Yitc9O/Y83mOJmmKQbGJjUkj3eTR3de22BqXLxGkjc2BnLmfkr+uUJ6yfOseo
cLJJnQ8RZfovc9uGGYDl/Gs95fJdZQ7m19sX63XKxsdhb8L853IF77S6VIa5oCKoFNUhbhC2/pF4
OQjeOYzC8iylhuNumGI3cqjb0bwH3539hD6LXBVu6EJ8km3YV08uHqbPt3/WsifXh4Y1INRZEimA
DJdrUeUpXisx8c04Fc5JjDxgBCb6vZ4Z+hNkhApfs8YsTm6d16fbQ29dRcg7ECog1cjTvbr/tTRR
zXzO60MnkvrP0CbaYvVhfXMpfX+ctebX7eE2vjrnHyHhBcPOJ1jdfI0kFoqxzDp0WaMfSomnkBxT
QNv5oB65EuLfDRfn8fagGzc77QuoP1QfyI3XyO0JypvZhAyaVi5CdGGsnrJZ4TjmjbpTaFlu0tWX
tHlRlwgB6i7/XH7JyWEg+M/1ISLO00+Da5XxPZA0Y+exes131gMRlZNy04oC3LAaqM4sN3Qnuq+h
sdggyTm1EWYKu8ephVSVCqGcG6XOgjCmcepP5dC/t8WAH3wZFbZPbQKFak1Pn26v9Nbn5aFZ6j2E
L5SfL6efzl7UY9tcHUy9GT8Mep8FCvCMu7INu8+eNRmPbVrtnOmtJV+4oeQntFN43i7HxDI7BzOT
kBxMXXnIo9x+7yhxs/Nhr84JomsQHOkrUpFcWKqXo2CFW00K7RVWukwCbLzSQx9WeBeLQX0Y8K/Y
eca2xuMugJ0K2BSk5Or7OjVaVCpc/qACsIXP0OidaUlCAXPLJmiSadcS52oZmSC9GpI9cNVAx1dp
CohZlCmFzoC6gtCWksfObzAeIjp2lqLA+4JZ+RFXjAanB1l31NcjRJ1jrPMQq3fmRjvmjpuc00pv
cWlNssUnipvlZCVDXJ6E5yaz3xi5E/ozyvyPnjfk1jGvhsEJ0lYd8+NCuPJ8JUJ4bOeOu9qVi2De
0vxCjHqBR68ufSOKurKsCzdwLQW1CL3HHTKQONUey7nWz1qpJSfYCNb5jYeBYQlDqBYsOqZs0cst
o9LnmtMQFAVveBv6jbDjc9aXhjxgWeIdRDd71L/qcWe2Wx+S2hHFFyDKxH2rnVPMlJCg5LiBWYxW
fOemzhQHXSmiN3PemZ8LXZTTQCmNe/VyfrVCXt0oxcK9wRnJ7G3w/5VVfLu9ilsHgf4KTLnlrmNB
L0eZ7MpQ83nGdUp3+s/a5LJDB2SSCeXU+74x3oxdp2e2WLNzCOgk0cO8HC+2TXrqCcKfdO5e6wtd
9djHo635VVZHe0LXG1uTG4XFe92eIBkvR5tmfUzSrAph12vde82Y/5PwT33aDki1wfQ6xjgk7ezL
jRWFPcbdgqYJ9cZ1M2DOHIeMw/KCyh2xPBWNjWWO4KbWjeRFjvqeG9V10LUsKW0UoAt0IK6YWvBH
a1lRiw1khUL7FIJuDmeSZoxNSIGySj1GuULFrqVOL1qnObrECWd7asc74Xp7KNzN6RNoLT+Hq3wN
SUkT7u1BhwcIhmI4FyPB1dT3088idr4TWyen2/v3KrZj8kt45RqgVK8FyRyVG1PG3KtKGVr6g+0Q
7WbeND6m8BlepCnVu6Yz3PvE0gZjZ+yt3QUbHlH8RY37ykPG5JrpR+DBQRoqWmAldf7YJPiolkXb
PQ9FOn2ekknseYO/dsYuYhOmDDuRHQYjf9FLvdzUHYX9wtXzMCjbyJrfJb2SDT8wfywTf6gU0VVB
ahkztvOulz+5nYufzjRq/e/OayUWbDWOwYek7FCkc50eRrguQvdzGKLyEiRkI+U5iek6+14PQT6o
4TwWB9YWl1asZ2L9RRZq/CUd+3Kk6mcLNO0rNUm/uxgIH2u7spGR1tWspTmdsuFUMm/lPmqV1nhX
OsZ4VyZqNfltVxRf7dBqqCIabpjv9Ks2zwThL6EfGwNUyyqemNUwQdVYeIHazqD6vdLu/rPDqnho
sHs6dLosfgqvWsSuzf5+6sAqpLU3PecKHRPUUOfa2ampbRwLWvmAxQk4EHy7At4M7pwOHVY0SVgO
/8hmspfXMR3fpVVuBRkkvGgnhr3K1Ck5/T+jK+JFBLAvtwks9qaavFQPetHh1iRtAXez0c5zAe7R
H5WeCnAK2T33CUta6m7YEL21xrT8BEojyHBwEVJqu/wJgAkUanqtHkzz5GAY25ddkEKE8Y6taQwf
lCZyi7eWEdHGYLr6gspHkWPNHqpK+Fe6XhtBlVbycUIz2dcQ1z141iDvb189158UCyTKwAyC+hkS
Vpez02N9IP2g/5inE4RytZxPzpC+pG6aHOHtvZmpz8x4oRepQF5OSveXw9nopRoJ/wZgOI2jK8b4
XLt59W3WKEbfntlVRsdQS7T6f5GqsEUuh5ox3oqq2taDLnO8zBdVMrwMQ2k7J7pH2NDeHu16ozKa
BahkqaqjqLoezZkTbSrQnHWtzH3nZhY21XjrzomfpZp6lknsdYc+U9qI4kVdvej5tCufdB3VLUh2
AIQ0Y5A0Wmc5MNmdITInwLd1q76TuTSe2TXDzky3dgyau3S0ydFVa82dj6ai4rbGqJLFT/4UaOIf
Mkx+jl6hOZ+N2trjFV23ufiQUFVpcy3C64AELj+k2jblWCYFhpO151YnTWDw0w+d+2ChvfEJVAEO
Q7mdFUFTjM0/IV2IgzaV4Y8ob/RPt7/y1p5CMQCDDvpoJHir7dvN/diICdvg3o7dU1sVSF32tnpG
G07dWeaNoRAKXLJ2ZNsWAerLWYvZMBRnsE1aNFr+0UzdZ9Ll8LGLxJfbc7ouE8B84Ean4ALjiL7p
6o5FsScd07Q1A0e05WdKX/WXkPinDvLCrVvfKqtE3GVN1AlfJGi6+VGHyaWvS9fN6OY0le1bNv6v
0HtxV3/7KeblQ8pggZzrtPsul8HVFbXLRwDluWuTVA/1gEZhGhWTDy+6OuwsxfKiXkYlyyYjSwAc
gernVW3CarKh76B3FVAoDcuvavQp/MTVZPzZzWYT2kIatT8kgj7/RE1lQD93aRFSOoK3Ak+92uti
Xfe0F1oKMtALwYVa+XrHLS+PWrSpGmAZmmMzNRl/UCIvTg32O797PHo73zUL0x+AJiS+hgP2aZZ9
t7MwG7cbmHoubIL0hUe1bNa/CrFxKT3pqZGK03gojp0364fZUNo/gjTyXpZ12viRpyAtmEdj/oO6
5N6LeC2DAweUQAgsHbBN2E+rTZqEZqaETkFrp8ynB5ja6bs8VduvVh/ND9Qn26eoEBWEOUkEmCuR
/nNU1eouF8l4LuGtPoO/qX5OlZo/WJWV/nt742zcvIuWMFoblEdZoFWk5ppTjrYVAk92LdujkZdz
5KutvedDtLUbFiUgdFmoYsEOXJ2GGTvLZo5qNagb3a59ArA6aHsYFn4k6gYDdFN8qUnc8D6DxvEx
lZjASnSgdyLTjSeAJhECTR7p9lKqvdwOk22OjpO0KrFYEX/RkTr8x9ST5JvKCX4nQJH6t5d3CUJW
xxLiBVythXnCK7t6XLVZMb16UR60cNf+WLpOdBymvHjQvam+740WNBW9x/vbg25uOSRhOX0gKFGc
W37VX5t+Yja1JGEK7Daqfy29qQd6DvMXANLluXRlDiEOlfb/bHtuvxeU7E0A9h44AtJz9YMZCVwk
+wgrEpm5/RPP5rBXANxcFwpx1CLsBT6wbMu/fmEl6f7wdAARQM37Xu9kdTRwiXvojGhG0GXqmyfH
lO3OZt/6+uxAulGAt7kpV5sdgfRhyspCC0akuLLAaebkqeNhkTjEOLnm6+Oo7bUMtw4Y4MCFu4Hs
AFiiy5kqnaPWZjNreI+Z8lnp42+GmU0/bn/xjSeXMPj/D7K6Y7IydmtBLyqYWzhNBxhmUjt6XlQW
vqP24n9ZRrCr9qL7wO5YHaJQtrz85ajBWo4NPGktfZiOHII5MKemOoxdXBxvz2/5/etjtKiDQ8+m
gEtjbbWI0tSUsk6IiBPkw+phzh5E1lmnoam1e6Mu/1D2qB9KoNd3twfeWlgIFPCJKHKAV1gN7PWp
hE/vagFgXYyCEZL0sYsYP8Bo2xN93Zwjh4FHitgUvsblHFPQC4rN9R90XiTaH1qhhdOjQKPmkY5v
aRyqupujUwTj2Qx0TUR7VhybUwXBs4idgMBelyLTKsmn2CVh1Zu6wtFGzIdWleWnRtX2aCnXuAze
RCgiKjbf0I6R07qca00/q4objGClbQvxzh7TSXyM83yKAtOZWOQG9YDcLylkKO8zXJbU+7Yr4ebn
s64AvjeUl9Cctf5sdWP3sewUNNVvf/itqwIFB7qo9LgX+6rLXxjiCztFVaihbAO/q9aSHH8YRGYS
N/8D/0zu5M1b9+HCtUJLDhECxJEuh+sHsCCWoIwV5QPEw8L4NpZ008MBQUl3apxDaMb9zt5+fXPX
p4okfem/AH6jjHY5aOlYiTFqXE1AluvhwUXA/IOR6WWJcIyIH5rCVJMg6+ixnedRKoM/JKViPExd
NmH/E4Mj9MmZ4+p4e+m3dgcpKShIcntSsTUpazH7q9iDahArGIWd1cjS+hP44yb7Ts4hK5xzyHIO
fW3I6RxHidv7BPkpi4TnxvdUQ8GBLB0As6+KMpLg0rVobwtvXOvcBrwl7gKhB45xuXa9rhTkzZ0a
dGajUbwJ9VOeu/Pp9lJsnEn+7+gBoZLlgPhYbQu6oMMYjpZO9drW70UlrW/FMDypaaOc3zoS1+ti
v0CPHlGu9YOsiBkJJ7eysbm26zvFSfTDoDX9c94U7k54cr3XGWrR8WGvM+L6RYzLJDIo/ttB4QBa
cRMFOy0uHr9U4AfMCpLGwprFzkpuDgqAb+kBAnFb+0CjpubMTjbYAY9TTyXDpiQfYTB08rIue0wK
VDm9BhGy26t6fYss/Q+dC4FiG7jn5Vf9FeZgPpsYeuPYVKehhfISV0EuVOucNElxdqpyD3q1UXGA
H0pjfoHwYRy5ZndHpZyGjEoP8q2h+UMVxnyOKA2faAcOD1CBu2PU1eF7rVejY9rqxvtQOPOXrpr3
Hs4rgsmC8KM6DoWAJt2C/biceozJ2OTEeJWhT6PhvI1yohMHUSrwlKohXeO4qvfGQzQ44mdfxfrH
XLYEMFYI2cfXU7v5T61s96dVpnX/3iqm5h9NHczsFFtirvxuVMSfpnEb7+TlpvuQmFZrPMADUb7e
/oLLS3R5RzIN6qcsKfDWq061Fs9mb9ToTjtaM6lnu9AS7OVMvaJCHw9lfZzBzpwGrrHsmCGqWAX4
a2nmzpG5vm0oI9CKpNCB16D7GvD/tY9a3e5UdFqtQE9b2I1WStw6DHuag9e3zZInQzdf8G2ULZa/
/zWKtNEhUKRrBqqYtOpzM9a5cjCFIV5qSXq98/xsjkZNjCTMXsxb1zFA1GAIaXuoV9YDRs2FrZnl
e6lrlMMcuxN7St9bw1GSQofAtpDpWF/YUsUaSJ0buJB94v603bQ8DmGcfK/0Jt059RtfCzgFprsI
dzGvdQGst+dB1ebOIadu49+aqLVvdZTsRAwbVwuDsHImG+NahwaIsAvwkUGkWivGaWir7ESJL4aF
I1pp3xcIPfy8fRY2kniIkH+NuTrTng5QxB1LJ/AiiE5CLeOjYRfi1MOD/0ydM3qWs+amgRpO4pyK
WH03dmL65/av2PiQFz9itW+ssJXmOHMiZ3uQR2fBgk9J3D65QDvevkVpb0KiAa3PllmjRkD2dQUV
RjeAaUIbZWTRHxTZcEEpQu6VCjZuGiDKAOWIepZscbW4NS3E2strNxhsdcjuurBQnk2rk8bZ0woc
GbxEt+rA7jM53en2BOsV5GtY7LSttlaX8jBbl9nRO1q9WGoYmS1davYunhd/YGMWv8jhxeinmG/t
5cZbe5gDQiIOrJYyyWqwkSZ+CemBwXL0akZplB80BL+OcaZ2ge7Oww6pdWtyKDcxFgnqokR0ecGZ
CI2nowYgT5sdRTsgOOBOvpaoqPYgGl/9ur1RN+JroDH0HKl3kbkCJrkcrogsIPQDR5TEnf+a0zRg
hNTjpuAjFK8/I0w0U422uc59eC/leWwNKjElUMm8H+MnJZz2RJK3VnyxlNHoASAIslZQRKlIiWJp
OdBtzOErEjOAdBQJdmFw9XOFauTbHy5CyiVQZkujJr8KYF0PK4ecumggikpPAm+0VPydx2bP5XZZ
ytUzTSvgtd/JdgTuebnUoTNLUFDAZWLLKnQfSy/1T9clYmn1UA1vlUL9iYrmnurIxpk1eFCosAFH
oiCyygLMypgLggE3mGrTLVF1iBHqJMI0T2UnZeTPs13Io67W0Ze+FXnt51Pv7PmLbYVaXBoe5Dpo
0wtn+nLyjRTVoOqNF9Rh6oQP86hQ0WodoL0+uDblc6wUBSL0thOpyCdhWuMrWJFNByvpky/qJOW/
c55XP8DEsoCDrdVJMGbSznwyD4plrtpZue/MaX0fOSCIjtHo6XTsW7CZbz+gFqHropGDDc2V4Rx6
XUY3NqC7hDC8A5CACaFLVf6x00bbkaC8vgvQ1WQkYBy0PYmqLhetmzChHsMem1nV7R/Jd6ZDRzf+
mJnxnqDr9aFjKJf7DV47AkDrLEDDMqqeo/9D2nntyG20YfqKCDCHU5IdZqRRtCXLJ4R/y2ZOxcyr
36dmsYCaTTQxXhsGDAtwdRUrfOENIgmtcWgvOXLVvuUa1SVfRPF5BO12fnzx7ExNepOBQZblJEa+
nZpCduUBmVXYD3Da+6row8ZqrPfukB2hn+6Hws6ExpMUpqFAZspQ6JeQsV3Tquh6KB2KoVcUkXMe
f+pWH4ym9968NxiKogC8eZlRbaFraIa6re7NdExrqz6JZmALrlERdK5xZD21Oys5EGsIiGOLo49G
o0VPZFECO7Kjc1HWbeCusXrSGwTIHn+r+71hk67JNBiOEh2SzQWZDXAh8WFXAl0vSizZPWs5pUq0
AGVyPpaq+e/j4e7vSYaTm4LmnAsBU7/9XjFltwUIdRRkah0h6/AyDNeWJhRg2PF5ibvyoO18z56G
42UA3dVIKCgYbwuoajOjkOwCOFxz7jCfBk9a0Fvg+/rVONjDZQWRYkBYSEE45ZXay65lUpc9TDfh
DX7fW+oPd6ms1C/VTP8nc+rsxesEirELrg3TB5odk35BLQ2ten+tpdPG4yXbiXrpT5ADAhiQ7cxt
1yAiph1o1SiURmr7qy3m+WtOY9lvB4G4sqWOYew59dXOjGc9W5qXOFWO7IP2fwMif9QIgdbcYd1Q
Zp/wGZzAj032dB1rCXBPWv2ciVLyol18usd1eZ7G+l+vTJNz0cG/OliHvVMBG5o4GLEmcqjNG+sk
XjWBUlUCM3clQA0uT2CZvYI3WzOjRIKtcueXsDN/JIsmvuDYmp7pV48/1XwQIOWN4WIlmneui3GM
TpnXHoFb9zY3mGA6BFzrkoNxu7lf64SZ6nDvtZ57MvMoJ1HRkqCNk+GCRMUSal0pgsfLIv+nt5EH
vT0p98u34SBvO4pGuViEaXESOnO5/BM1dc1TibmF3jh9uFCufBrSFIm7GNvvxyPvfQ+peIESI400
Yujb6bbwiIGTFkmYaxp6CJnuhF4Zuc+GVR1Vc3ZWVnbQiZzR6JJb8HYoLFrSajFZWfjRBI/OlOOC
1CqGGWjaHIXFkOQhXcKj5v3O2jIqYSMUTmzHthCvVitS/uEhi3VncX+kTY15j9cMoTosanYq9CL+
N5/WafyQzNWRzNPO8jI40SGnjarBlqa6InwDr9RVggXfFIy03BF0P/qPwyXX3m5/Sw2ErUuPC+Eb
igYbzEzdOXhYDWUcepjgog+h18mXOFbrxV+LOXo2O8v648275/VG4zRL/Oy23TPWutrWgpeg9Sag
OkpR/1GqQIbRtui//4ehwEEh7MNa8qTe7h4h+iFGLz0KFJMsusBw5Jp1qRlCnDziJ+59NJo1dCbB
WoCA3rxvUTdh7D4bURDPmVf5tYkKR1nGVeIrmX30du9tT5pDNuxfpLCQBLudF4z4vnQLNQpMMx7Z
lLpdYoxd0bVrBsWfxoGi9iiKSUPcejGPZNb2psrDikQTLQKdrXM7em60fMBJiQK90LOXxJ7yoC4G
mjfUfw8duXfCFCym+HRUBIDPbjl8+MQraPamUYDt5lK845nsv0WWrXw1Gq36F0fAtkP4pzU/gFS2
9POKV+pXkc8pFC13qv83pI6LMm4Tz7MviHEKijdG/hE+dn4Q4Ow0j+jYQXAmugF5TJvhdlngoiwJ
QibyJJUNmgiFC6FbiZoeDw7H/ELgMWh+vCbNx6ZVkyWk75GelEEbfcDY6lM6G9WnrshpZitDa0wH
d/bORSpLAjJXA0NKLnD76+LOACi+WEowwFNiLdTJOFGNNUOjng0/bsfO8osOSsvjE7j3+SgysAOl
vDkdic2waTl5JgLPgYLbaOgNVn2to3Z8jub5A6SWo7rZ7nBS2QO2IMTEbcIjrIUyssfVOUX1M+rc
VZDlMkzqiumizUey0jtND8pzciBpEwydfhNDl6uqd5NaKvhl9OlZUM47QchInrzZ0YPWyJvK1xZr
+A3/8uUTbrr6p6Qb7Scxrs7bcxQQn8gHU60HjngH+kZtYFjqTgm82bTP9Tz8Vkyrd5qwerk+/qL3
lQdZceDiJqTmZG6VDYh+FC+O9CQclMW75msSf1IQmX4m1UcSA0zjGf+NxV96lMZSjevo8fA7+xjR
TmIe+V5JM9LbDVUZyuAaC7Ago9G1M1Ba71xNGkp0IjFDq7VU30Wv5ODw7Nx48Mxoxr8C6Zj27aC9
NktJIPLoVoucE/DVPCyawjlF0/GFJ6+JTViHhAHFWOCUnJht4Uro+E9xGpNQWwX64QBT7G9mO83P
wlSTk+7l83tzxukGUWNqFBP3RdjH6ZFKxM6MKT/gtwB8HxT/tiacdl6L0p8dh+k6aZe+JqSkilP8
byBUOz/+ojtgWgBXyHGArwGIoG61r9PZWxzgBgnvWIEtEu3t34St9JcqzYvrWHbtH0Xee/JlrfQn
tMe9p5a7ktK43v8YWvjUcw8f5mCf7dwkkG0kCEP+JCp7t59cgMAwjcxMQ8VL/zU6oC9GnLgnuxyz
S+1188E9ubfepDhkrFSJoa1sQuq1NcFoNnoK8bXi8Z6ipuGOluEfCeoRVWvnDOFWxyHCUVSilzeD
UebtlLkaGKzuVDLY2Xu/2qsLGs4eL8Cmjd4XRr8erOjeA0mpBhi8Re+NS2oTjTmTXqQrYiDh2qj6
ZewN5+LAxsW+PbqsQvkIZtcOnWwqnmLCDr/BGu1jJ0Yt7NB0e84MhC7HuIlOj7ff3sqTykCros9K
nr15trPFaBY3N9KwVmv3nK32d4GYW9gNUXzwjXeiNmRC0HlnOOl1vXktqHGqq2NxiyQi+ZGVq/F7
H2PeY+Db9z4x+uGLgZig7zlK8enxFGVAtrlSaKpQj4OIxGffHuY4tvoMhlYczqPQ/Ry52KvdJP3l
8Sg7Cwn4BdwMBR7J5d4sZJ+gSNg3bRzWY7VeJiBx76aua/1ZTZ2Db7Y7IQBE9BJkF3LbTFgidPvL
qILIFmvRi4FZ0Utdr8l/mBDCe3S+KcEA291MCEJXUrTWEodVOsbTqRGD156yqSnZkKp2MNjOfcOR
pEPCCtKv2Ma5xtgDHEqJXCihW++9cuQ1W6o59dPWG0UYKWb/4/H32huRmAFMvkVZ7k5TIa/mUq8M
rvilraOL06xtCNfy38Q24ndAmY7kDPeGI+NDjkN+MHWbUotYXcfWseKwa1vUeR0Lv0xUVYNkTdzf
8w6O++Pp7W1HmTKgmwBXC0bG7QW+Iv8TdbUZh/ZElJtH1F/sBYkjLZ6PGAe7Q7malKfA9xoU4+1Q
VWtE7mja1MjaZg3TqBaBU6bW54iH6e2RCHsEaRfqqKCst2gpZ+3hg1VGEQ6GvvpxNChXNcYpIol1
40CaYWdWFJcYjPKSDvRDHsJfK+xp6jkVXpDhMrXdR0Mv7ecxQWM6W5UjyvveUPLhI6rj4sCq4Xao
snVxlU7SPNSTBoWDvEe0yWxF1fo5fi0HS7hzeUhiCC5IYMH4l83rZ5Adr06b52Fuqe03QDbtuy4+
FEfZuewRiIaQCAOd6Ga73cFZ0RlLRR52sE8vS+ZirNEigDWtrhaCGKgRSVq0n4lw8oONv3PQICVK
ap3c9hgi3S5my5dsvGxiMW2nOQMi+DlggPMbeqH9Uz1n0cE22QvfaK9CaWA4hJm2oOyZVkhhaG0W
5qUgprD7yKz9wY6mcI688qWnkHhV+so5GWKkjldX/b9VGWXXuDLNNKjL1vjLtKb078fHf+crU73D
kBfIBgW87ZunVbonjLLOwjUdVRCSCryXJD/i2Ox8ZXYQfXag/ehgbKlW0ULsNOBrwldeXCPMFVVN
zjq5SOQ3a25f5smx39kTMYw7O+1RBXjn2FA/4x4gI6IMvA0ooKosTVLkRVgUS/ZP5Sjx+3hq7efU
rb4/Xs29edK8B//1arK1veH0wRkrPjRYkErYz6Qj+RNhgHqiWm+cJkT930fEGBfef/P6eOSd3czT
SxtHo6wCFE6uwS+30NAlamNlzJFeavpvj7/oaVqMEWdeq+2uQzkdYdH2pkqpmTIOM4DkL//8lwH7
ZLUhRIG6zgd1PBtd3/liwlQULllyzrPW/RyNa+PrSGN//g9ThUWnEYsCrNri8MlxUmR8WGQT8Qof
1evp985d/lzUeb64lec8PR5ub/dQMaD8SzVZ8hs2E10AH5nZjGzBaFV/zMKKA21GCVdNev3fx0Pt
fUR6cLROebWg5m+ekqYSi1etahHqU2VDfqu0v6q+KD+NGg1cwy68A7zY/eGnmkZlBsYXBXzertup
pWIV3ZgrZYgFVx5gv1N/6Mb1SBH0fgFvR9lEGCVu2FVdoJIg9EL7fawqzxda1X+aJ1oEb11Arhgi
XR4TPhRZ8u2ENEUsXVKsEsCaOF/RWfhTIZO6eiDp3xXVeIQelk/EbcLAcNIVhXwNyPK2WGhOFraz
alyFrnTTqMlNOz/X7eaDOq8CSRqFVqo1yWxtjofYd0SeioNs8X7L8BM8SgJgCYB4vvYlfzmGTYQv
kIpmUQjWzu1QWDWb36y5G54jxAUuBdI5b1ZzxEdHinnItgs0lO2LPVZmEjkuI6q00U45BriX1U08
Ok/mkUTD3s5hMCzb6LsDA5GT/2VyndkIyjotwpHDiK9qT5/iBUqgGDBXtbwDvMneYUCFQeYx6HKT
M90OBiatd2NvQjjRhJJLK6jy5xipxsc7dKdRLGckQzhuL/p1m9OQI7mIqBBSYWnbmZSk7NEv7NGm
O73qYWbM3nlZ9OLU6P1ywbYXsEGkR/88/hH3dzevAH078BPUJ++loZw8cWtXxxi9Hj3fmEiiKuAo
T46RZkGEEf0Tm34J1aUcD+qve9tVCmgTXJFvACO6XeQWay0nargL+txdPliZtLzXx9JHk9QO8EmZ
To9n6uycUPQZpPQPjz8wv9vxsgK0dKwynuqsPydtNQe/rqbq/Zxg1Y54c+MPyaEp9d7ySgjMqyMe
xOrNoHVMAlz0aRV6Jt2fLiKcQqlhRBHLysFzaPklT730m6YM8dvLvg5iBlKXGLkqWYW9nW+VNn2q
R6jIKs2QBIZSdR+WBAOhHgmrsKisOrDtbPnxeJF36vs8xrTYaYSwpSiD3o6qVG5jj55Vh9RkUXKq
PKUwg7SwjT+5IuL+FPeRXT0pKIxSMXOiuQQqMgqQ0aNUZu0m/e0AK34QIAjgSMQntBxuf1BFEDhk
KkKAqyU0v82d9RkV/gjr2D769z9MHglj69XfF+jH5mtbTdxZJjYoIT2pKWyyMm/8BEGFxieS5UG1
0vF9PSXrd7DvRGHkiuPnxYqHS2tmXvD4x+zsPNnV4eHDlxxM52bepZihwOHFG7amNX6BsJb7UdQX
391onoi33fLJQhMljPq4Oz8eee9ew/6I0Q10QrisN3uA26tUopyMG5bSor60iTW9mO7ioXQgcuZN
3Irur0VgKN4rdpp8i4pMTEi0mKR8j3/LzrNMx1facbASsCQ2qzBnyhKN8IfDVeua52HS3WuuldNz
VYMYU4zIeK77sQjQhhh+n+EzH1DY5R12GxVIlwCpGo36Hn2BzfBLamptMyJ7taLXH+j4+AWzoST+
OCgifDzT++vtlW5CAwSDJyTq5J//+kAWA8AeVeXxtXMPtq/WfBubfAmjdi6fFExXvpuzrRYHu2zn
W1NaQTMDsjQpNP96O2xfC23Gc8HD7qTXrx2snzCHuf4CtWsKy7Tmqllt/SvMi+syufU7be6O8MR3
35iFtWV3i5cMXMarCNgvM1eKrit6Q5uCRUtBeeUpQFGEA+oCYftRcXzNXa0vSb2kPaVygYk1ldDi
6Y2rz2+gUUwXkbSABHPzoSdFQgbnegpmRZhPCIZNF8dss1OSKc7naSg831sOHVDvXtDXQWmRopIg
9Qg36UindX08Ng2Kh0rdoI6SDNeoMYdTt5TflTgaL4/neF+2kONJQR5Ih6AZtiE1LO7RQJJ5QpKz
9L7Vhd08Cy/pnpt1XUID1ahr79nTMw+480kMWfQZ81LrOvTe8L6eVePPNu4X62AD3l1zsrQHxI1u
uYwjtphFrpMcWUYxgTRV3HNVN7qfxFUfmKKYfcvLpyB3EC/TR7xTHy/H3dmWI6MT8VovIXje7HwL
q05voFkf9IUXn1rRihCKfRYsjjiCFO5OUtZKpaWOHPP2kJU0ak288cbAsYXyAZlG1a/TTLsKaf48
eZ5yFnorfJWm60GMujsyQ8r8mqh7K1Xj2WuleA2TdK0RQp+YW+2lAsD1v0WH21trrvicKA6aokjd
GW+Nwllg+W2BC9BW5S25nfVoAntt03QKorYfyqc6NYy/YyqsR9bddzcn6SFPAxZfEHnAB27OLsIL
c9XNYgzcsikv65iAhUzxwf06Td10qY0SfYtlwNPy8f7ZHVYKlqqcJ4oKMgn55dpC9d3wxJyPUGvL
9RIZk33Vqxnv1WxNT96rzUqZHilu7nxPpB/RDgYOAA5qe1cCxCals5E57HKR4Y4shtBcUM9toWrB
MRijn4YzxU84jB+Jwe4cF1gliN++irnAF7+dLj1qbYRPgOhtpVZP6AHkH11jKv7RGk0/2LQ79yJV
VV5CyCyyTbM5LvnSGj1x5wjitUO+ZsQvCYOMpntfDIb5UtWx+P3xp7wbULaDKJsSZTgy/tvsVNom
Ym0GxJlomkbvh8hTaTZM+nmJtBlO7TIcTPBu6zAeNXIM/2gByGz/di31ZFh44Jo+GOy+PU3mMAEP
j8wr5W2HLv8i6qeUnsdBMLM3y9dOLGwkNPW2BJp1BtnYjiVOXq1wTkU1uU8eEQYsX0oZMa42p8er
erdjmKUUSpbIDu69LSUrz9K4ppXXobKLQHLuDOq1Vqa/6UQceY/srCfiB7xoIEdhTW47iVLNu+8c
pQuswjXDJGr077lZ0GevVbUbfUcVCqyvXjf/fDzDu9NIrZftSefBZnSIGbffkbc2aoVoe7RmsQR1
M9yztLmoX+oSK7e5sAw/q60khNffHlAH799yObRsbP9fgdQtgqQT7Ur/F45bU6fJp1yHWhuk7Th9
7EcDoe0SdTInU8tzhlZpqK+i/9x5E7gCenZ/N4sqTp6xqkdeUzs7DKIfP8sFj0WMsVmPxpgN4G59
H/AsTCfFavWn2DAiv/L65cmOrSP1u/tsVa4CTuOsP91+mna3H8AQboIg68SASrHWQafUsUPZrkzd
qzIO6xdtqTrzPGRe/GzB3NLCScnHLBCdlIcFtr98e7whdrY8v4dTTduAou/2q2ht6sa6yu9J5qHz
i6ayIP/pP7AVsg8O195S05qAtSn5heqWLmsM6TIsFAwDXaX3cllbSpv+4hi9eW6sMvmQeUZxhNjZ
O2bI7riS1kIXZttfNuC0lXptdwEXCWHTgMKBkeczajn1+qWTZJMBWa6DZ3bvjNGvpyAhxR1Qdth8
4sIqUGzRu6A3lvyPIhrtoE9E+0yOiqMOwuHnsaxsfyzQVnn7x5TFJsIYdAnIg29HdvukHYre6njg
zcg3JwRIjKgQF71X3oy7YB9zt3vA4ICf3aHtwKEDJG01JmkuKnqubfoyL95PxDvSL48ntbdv6AMT
mXE7Szrl7aT0aC0mAWE+WDU7uVodBTT4yX8odgeKty+zn4+H2zsQ3Is0DHnISa42a4jV+GwkoBKC
ZezyQEUlMsDtVoS6xn/7D0MRGsnRqF1tqxalYw/sgaQPsqTSMClrqtM8rj/xKW2e/sNI9LchMyI0
wqNzu4ZeoisFaJE+ACCZ+iNO8T/UTpYHFaf6+nio3RuO6o+UNgBAxkuzGSu1ugxRyw63HqrYRbPg
24P/50kRWhoWQOfOcVuiboymTNBIfhQOqcY5Fo55UO7dO/yg2DwydRDAtEpuf0jnRJZRGyh3Vq2X
v9PSRv1UdcMXt5vzszJmnj8nyZth9xwLQEicPtYZoPnmPZnUPLIRPuA6jezuZGaxd7KB8fna5FUH
D+reRqX5o0HOAIpILHg7vdTRgNT2OTa6s1ecbGf47mFF8XuTTenBQu5daARgaJqjcULXYHMkErTJ
J8MgDLPpB2JC2ZU/oknU7/FvLKEM1/q7qIH9QkgRH2wmmZHcVLPkcnL4uUzhFlFUu52jPec0e/qa
5RxL7TuCrU0Q2+58sJLyo9yPIq2saWUBo9k07voRG0a76XiZzEm5Tp2X/kiNqqE8OM0nY+pQUSfs
vyqG9a1bAJz6j0/M7oekhvb/ht+EBKKZUrv0mGRpNHag80T+OVpefwYfUh48TXt3KU+wLTEvpCtb
g7By0ITWxtwDaTk7YalNc+LDTjGCOBblWcM552BpdwcEKS2R6AQ+d9SwLB1WVr0LXCXOzqIqDd9o
DNL6zhDwtqAnPl7L3U8pR5O2TtLJ4nbDRJmlALI3Oogl0Lf9zImdl04W8/yoM5Uv/Gn3pW+c5qfQ
MpijTZ8fTPi1JLXdTMR2KhQOTgsB9e0voF4HHMpymHE2TmQpXmcucFaT6JOBetpfxrLiiN3obfs/
7IqT+Z3IUlv3VTeKPy3KRF+idIr8VIxJRF0J5kx/xSVgviKTW/2IOgHTNcq9DqvseVYnv2vxWD8t
Zqd+f7yQe5vSptIEIwuhuzu25FRY7goyCnclNZ9CXcEmDVl6E8yXF7dqd/n/G21zbY6DuSS6fAlL
KVQzF7ma+iIt0+dkzfQjZPXenoRoj6gdjBdAvpvHkL652U1ePGCGg7ErCVp5RQpLCdxiqc9e1ySf
Hk9ub0/CiqInxEPPy7jZETGWoLgb6xy6LFHeGdQJVd/EBw+5hRg39aClHjKhpzYk3zKW/e95Me3k
4ODvXaQUy6WlLroJdxKZORtQsXMxBEOB7s5Ka/urbZdHDc/XbGG7+cnwVE4fbD40xm43v644cRZh
ahHUdbLmlxTu2c9YTCATlBKKtw9h/reyArZKP6wow1Qrkn8cXMMRErTFoAROEUd9MM1z+aKgcNhD
yW3GxZ8UnIAxhinXP5uh6cvANUpMIDJCGMvPbItbTFe0svmQdrpGjF0g1RBObt+aweNPuXMqgDmA
S6TNCLhzC1hz2iYXOH4PwTyU9sfRjTgOjZqf+149eHP3RqL4Ci6OTjXNOflBf6nVrSgYRGVFwcXI
xxTKcm1dibciH/Er52BvvBKuNl9NllcI1TC0Jg3cbFAqykQ0LkUBL8qyKnCaZoGRHxfNn2mmK5/x
lcocP84owT+VejRYX/umttnDFpr5fmrZpFEISmgv4GJc4WdqM6TvSVinz93CUp6bGFbuwYfYie1k
VEABVfbZ0AjaLI8p8qXLkiEocjM9NcqyXIve/kuLUu/3LEL1kdNcYqn1+PPvxbb0WhAIg08miY6b
lWqcwkaKwMYJ2ijMD0o3WaGXpEnp1xRMBhphqtqCRBvzwM3b6TQuCgo6wq1PnPAjvNbODiHDpAsh
S3L8tdkhoPz71Vm9NsBLxfhfmoz6SWuRhAy6ccnf7NVEh11aXsl3HHHkrTmCq1CM0NxRvmpZ8lSD
gz+phZ4jsOUCqAK89Re88uHgI+/MkEEd7hJyeHbm5iODuo1XU6w85lNbhNil6U+iXr/Hnqiujz/s
zpMguauUCCSoj+bp7XaK0HpabVR7gzXTiIvQm/KxIa6DsZj1U2fXR9itvZnJg42hnhQa35rSuovp
Zg0Oo0FbLOPfdoOOazNM2Se1KKe3P62uXDxSBelWvzVLtGYQAvnasohItwaOV3bv5iL6a3Sn9Onx
Iu5OiihPYjIpC2xxtmVvDUYtXWTcVO9QvaiMS+81Uwi6pj0/HmrnSaXxSn+dVgZF921pP8WmSFEV
qg9VygnDgFkNiCCS06wv4AlRCg4VYJInrxrFu0pvxoO69Ct3e3NjUvNA0YkYGvHHLfvfdBq1GaOa
/UKXvT3XlQ5OcohJDbi4HXAWucvVOKNGG185pkMCwaaBLVb2feEG9urE7xxtNnMa9Kn9NFXC8kJB
Rvz742Xa+yJAOZFPk5Y01rZVPiZtXVAOEMCA+vhURWt36YRWPEeedSSdvzMU6BMwZVTP0aTdGv7V
6lK31ATI+hkA8nRU+4YSxe8bpOYP3qudj09IatJooflPLiP//JenkdBujIyZAkPTIkd7MiAmhtjf
KOVpruC8+1oUQSQ2FuWSwUEtkTCzlIP9t3NfeJTRqbLBOAXxtKlxNDYIrhSv2EAdF0igyAqEiGAs
J8sbxLu6auNvb/6QvO7gOshEUcbdcqkatVW9eSUDNzxEaiU/PRCt0j+P5P9vDjxIXiBF6MT8KIZt
dVzqeUF51SY7M+PCu4LoAmSt4Rpbtv0RqfR+z8ihGASsCtrC26ZSBwMfuqwtgkGt5rOFDaCvjtFw
LqLqzUhVijK8kkjbyTcT/OTtnllaJzejOpZFxJW2tTkmT06ZJSeQIq1Pa6A9uAtfqy+3NwQLSMQP
C5tdivjV7YBJZTp4OOPZMVDQNzBNda36PALVsPyR0/Exq8w+QS9By5Fhs3rzXY3aHkAR04078AQT
OYIxxcXo542q/KRGAlx5TR1z9COvs2AmRuPPzC31cxSlfR4iO6S9ZxlhlDS6kXyKY2VKTo834T3y
hkVkG4IpJHvilt/MKaqVxVaxegow657+oZ5Pi9zp8iey+pXIVOn7Uz4r3qWFRPnkIUD63Wos8WZ2
lfwVEm8kMQJSPnCzsnXdd2WRAm7Sk/QTGyb9gKUeEnRTc4To3on3IBYzHphGdIMIsm7H8kSCW5G8
1WBwWy/VPOWxb/SZcm0KqEJFdkbwbnpv2V19Aicwnnt2r2ZV3sFuuo92+RmQr3ULexKqqpsbT3M7
XUlKXtZF4BjkrIN+Bl2ZnibREaiD9rz2lj0cfO77Ow6rcLRmwChQ4eeU3s69IQ+ai84SmBu40gDG
sr5qrb5+mrw8H/xmGYsjjdP7OiMCbnBSQWpxcO5ClclRqzqS4PW2UEZftOoSFJMuTrae1meAbc3J
xmMtdEa9/e3x1pax8ua0AgEkmaApC6Fk+3pRAZybqdFEsCSzGTSYjr+4a5UcRJk7YQMTBAXB36QR
wJhvl7QdunyNZk9gqdR2GtnwUj+53bLI8nCdIEOBgcFJqY3xhM9JGWSpkv02lamGo3Yf+bj/KO8q
arHDSURJcl4TrDMfr4P8Adt1QGRI1svBcNLeuf2BSpfmmZ7mMg6u9d9M8F4nB7O5KtQi6nsH7/je
rqbxCpse/TRUWTZ3ckulvDVGBlPUvjqViWkGSe86H3svR3cIeVMEwaKj5tzerv510E1F2WrrtbTV
hMb7kKM+3uOHskL+C4yycz6O9H4OQsX7SXJuCcFoekr+1zaPV9Upm+J8fOW1Lk+W2wvcK4Ry6mJN
891a9Gc4t0em73eTpPUA+Jh6DyVQovHNJJvUWWy6/JB3ldTprqYp4jLA1RHf27Yv1PxSrXN8BNa7
2zukoERE5GvojkiI3O3eidYkK5bYosQ0IDNy0anCvkdvR3tX2Vp0dCPuDoamGnw3ift+PWm/xIBL
l/eNXtdDgPVg9w4XdCsclRzxmrZyDu6Gu1uJeSEEABJRFs3vWjqpipQeYR1QmwnV3bShJwBDtgmI
KVafaAIDVwqWISr5R6Lk92IMDM09SMGOnBTDpk2YGVeir2uFihjGPdpfA7Jf/wwNmvj+uBRiDvnI
dkfbxbQv5hBrsW/XU/489V3sSd8s70OUIbZzagpoS37VReLL49vibm/Ln8fDQEkR2QK+w+0Xd9xS
m5V+oe6R9Z60MYy0szONaRiPBHCiaywqIOh9HlRh7i5rGnomOReHCrohDanNsFHeD17CqthllH+v
KjfRqBCajfHW+0mOA68KoDHdfPTtbschsmgFe4JxZjW7FGbi5iB759QIpnZxf6dazJ2tKMP4v8fL
urPhZE9YugqBZMfz5Xbc3EMRc+wZd42Tie/GHeGmtemXTueFbdbGJyFsKqaiLL49Hvl+ZQE0yweK
kJVwfNsmbjGfMFOHqhp2KcOLFinL1zbtj9re97cT4SNhP4AbiZfbfr8hQc4DJlQXdLRHsZwdzSs8
hb/WtR+vyUx19/Gk7nepJGtKRQ9c2ij5b54ZuFoeIDya96lbVkUAsLI753ofXzPDir5E1qQ/CyVr
Du79+wtKslKIkSUpg326eUnLZiRDtQB4rV2un+O6BHRSGmmQ4iZ8cB52h+JikiAm8mF1M8HeHJEI
dwHWDPja/S+p5+jnnBXax4yi7/f/sJYUEyS2BTiesXlYFC2ZWGpalYrda8nVrppYC0s9jpOTRiLn
Pk1xtww+gMzqiF2yO0sCUdlCkZa+m8tmUYxWUPXlNKptdGlsM3/nlqVzMSjKHuyY+wNImggCkEPP
JAn8bw9gOjeWouhUd6Ipci+NOebpBXvu8WIYrfsPmKLaRbvbcl7MKrEPAHr3SRbkbTwv5E5Vqfxv
YVK6Ma0JdqNgeFZdb/DorJDvNO2hnQPs+tbvo66N1VloZvslyWI78b0B28pAaZ3ReiscWv4UELSU
u9ESYxPfroMSJfk0SyBTXnblR6TEoijQiso1DtZ759qRziUuRFYpTrPlrMQa4NIBqD7o2VK8i3Wl
PS96ekQS2rt2fh1F/opfQgZK99nYpIzizEOOMilsQ7eL2tiv+6Y/D140/vP4sLx2u26iadYP3h/1
cp5vgBqb+nVNFVCpetYPG1UD8dvUbulDF7rzoerd9cfINfxMAUfL/NmdjCfdXvr3hQeACtmc8tlJ
jO6ojL+7BpKz+5rkcCnerkE9K26aSyRHnRfdN1upi+cld7QfaHs4oQt/tz/4tHunlmhIlq4AOd0p
SltDX4p+pVAW5Up6nWhdh1Gz5KeeyvhbcxdWm6YcEEPKnTRFNqu99s462S44sbZR+vPqVMVTsqgo
RWuTdX38ZfcuCLqciJZSJ6MKvTkYdqkMWR+DLBpUp3BCy82Gf/okwnJHac3xyemhrqoiVc/qamSX
x2PvrCj1CJIKWmfSPEl+4l+28Zoti4GIaR+MsVK/DEurfo4np/C7HmTV46GQYJWLttnC1LGIBghD
SdS2hU6zK0u3FekQoC3B2VTm3IW12tKsBfhj1F9EojBNriF9vQhtGH5be32mlu0KpffNxMnTswa8
9quS28pfyzJHX2sRRbZvWASP4aJGLcL6bqt5PlSqZbksmhWPYVo4qUpHxGp+tpheNGchhv5vu6qk
QOiKCg0OT2n3eVEbzQlSuzF/uu2c/9R6DBGvy5qYhd92zfxpjpuh9qmsyXA9M4q/ie61b5VL/ESX
oHH/mDpn7C7LWmd/SFZjDQLZ7GwfaHv+JTUNQlehR+knOP9dkvlOb6ovXTZ6zZUS7GjLqBOIR6au
4uc4Crv4UFCGPi92VNRnAtdhRgbbiaJwLlJhXyBlWUFnQFM8J97qptfIQ3slyNzKGUNVX6okWOql
K06TmlZrqNRaOp87vS6uXoMzBGx3xTXQq13a+LMY4/oPILTxX5Wohj8gYqF6r9dlgzZZNtVSnmK1
XuAhwp1yJnv8QJVIU0IFGWH0Tj191t5FWdmYPhXu7O/K6hPlxXUS7YtYjVYPjNSJvmqi0bxwyLBG
9tukAJDeqZWTfRnXCZ4Zjii95xdWtXyHGpD8H47ObEtOXImiX8RazMMrmeRQo2twlcsvLLttMwmQ
ECDQ19+d97nddlUmSBEnTuxDaIk/Lzt/RLUfdrNrQG/khqfIjhGa2Vrrx8GCEUaAHfiZlsgrt0OW
2OYvfISKSAev84h33LpNP8vZmuQ4EFAqT5WR6CUcHv6TU4+qudM2Gp6aJCn5Teusu6sip49Ofcrj
f+CGCn+Ma1v/IhCZrD+RZqyUt3R3h2ht93M/EWpWNF6kBhKUWwAeZVjRFIuhZW4wsJHyCM1pN0U1
JgqnUuNh3atqqBt3OGv3/jzLQL5UQ1V+rr31IjwGut6Ok/Ha8JQsYyYOTTPI7jHtOw+3Q7+Sk+i5
uNb4LbxTNUd1eOewFTkd0moOu5x12VrmsKOX4RKtiescCYD3WapDFbpzqAP+No1l1UzW6EZ8oHNm
rqJbWn00lZv8Ck2molMM17jNBWTuNCcga8xel23o9nOTiS29wpMFfcOO3Ridg7LkL3OI87szYRM5
F79sx5fUV+MzC7FyJk1j0g/Mz4NXYxqX9AvYLT/jmBn/wQcxn5zJzhEdbrw5ju68tCwDfEh0mXAC
pmU5WZ1aL4/WSEff9ibl1xTJunEO11ukijmstDkRMeNEh9St5vEk9klhR11U+d8SJ3t3CVU5/zcy
qfzcIt/CLi9luuMEMs1w2qvd+1fDaX4AttJwCsW1WvNwS6YwJzk5TPJBTdmbrhye1HFXnb59vN1l
4zEccwev7UtZEXR83mgI7raQZ+zMpih95DD6wz/dMurI9xjGG0GisexyCL/6miTilhBD2T2cBJqU
ZWdf9MvFiKQ8Zrj1wwKeQelf8SOM3e19YJ67R8HCKmjWvWYWv+JxnXpzraLUfIeuNLr5Dn3+K954
Shhc1cF0Xaut/kuzvX9FoYrVce0DwyW5E/p5KfmS3aNMM6cnLH7JXud4NUPhV3VXXZ3amu0w9443
g98A7FcEqXEJL4oW1+Z4MAhmo/ZIp2KeulLl4wjE52B2D68xHBSHPSzrWrZGS1mlR+2Og5tPQ92q
0+qOS/tU10trzrpZ9vW4E468Xpqy3cr7bBjNRD45sZB5nSgnO1Tztq7XMXVEdtazRtbbtwr4rLOT
4J0ntetsP+um2sQ7/W34x0tNXVW5rKfxEduCj57e2XGyL5ofxxTgY6fwHI9i6x88FSTbebZ9ld7z
4Xv+Jd5xnoPRVaKdn3dI7M19aR1iA1SatOOfOFjj/kdVi4HjcN8VoUb5GpMkNZ/jaMqS33HDnvjv
yttnv8nnciWDoigrNOlPv4sm4mxMZBfnjT32Nvu7UypKICv7MJE2Wpeb5+QRdMMAA7Hnww84OTIl
wiUfcDrdvPBuF3dnmyS6/lXtBLPnc2BT+8fx1lVF+Ya7W13KKvKr5L5MM46rg9dks/s+b4u3fXjp
WMaHzBs98wTPq5n/dItf+59OSBTGvcOFEhy0jKvy3xSw2b+cZHpz7Zxpjvb2Bcesbx63jWBC4hdE
NqdOrnvPgbE1ITuOfxsyl6CAZ8E8Lm9Dx770fbcZlTDlSy172xP5lz/GwUau5PFxl+qpNQpglNqr
bXyokO3jKF/6SAfvqe+wopisISmk+WAC2b46ItZdVYx+F7RcVWouU1mo0K+dNz43NzhiQfL1c8oo
E/qE1b3mcyttWIUAtb06GtdPEbAHVbQuJHF52BCkwSvuVWrKC0TfuX6a+2yVf/vGQrnKTcCj/wTq
ao9OHu8G7hs3QhIMcaeEdfsX5p+upuMasIp9remfq6Nfxv3T6m/zfJk2cKLM6sNV3qejc2MOZn0G
pO8QEzBbPu8+eyLEgSUWv0Y+SJP5+djWIQldMhzF/BjaXWaPtUgSwpz6RZe4fYI9U+RZTn0Wv/e6
4UvBj+aYrstnMGTyvHVZu126fgn9y5hGOrx24xbtD7E7Zu1Jxlji8pCsWJbQnAA2tiXS1a2OTp1V
9Z80sWv1BJkVy6iN+n49AAXfSbJdiJHItQN/4eAH+/6seTEFyragJpUiGP1T5BvZARLH7nhatpFw
BmVKjuW8reYmO7ph1zMq7xrPzddgmLpvg8duMRekLesj4ZxulUfeIp5xfrdbbhev/ahnHN+HcZ0j
5xzgYnzOhrgKcn90suW4rv786VpvBjHDamB4dNzKXEvfX1w40MnG4KoB33psujh43sWmfzDTN/aw
hI435bRB5XY3yAxyMistCyaPhnAY0L5gaVh6nAWes9Lnz7tGVL/7aGzdg8zWarjskRUPQdcAogg2
Od7PjufWj6WXDnth17J+Xjn3+OCwzn6PfIK169z6XZxyVzEEPMyDEowkEv7fQ98u1AVJm/jDYa1R
VA/EWvH+ocF2Yz64Wrs/Zad7k9dzNsmcKjFVeVYmMjjBblqzcwpnO8qNHmR6TOaRk3mSqu4Pylv0
fijdZZ/fZT8bdW6a3prfVI1+mAdVKNq/tWNaLCOhUuZcarbDtqfK1JinbWWNJUKAxBX1IyXAyU1O
lrVpP+9BE02F0rERhfKqzPntrZP7JSeX1ixPB7VfXTOZNI9rjQtzb1qwry6EAiff64jcNdum/nw/
6Ki9uGXUDHcr46Y09yC5Li+ea1yX0hui3bFyy8EWMc3cdL/P276dt035MzVtsvQ86u0cHpuqz5hq
9RnSLEGQds5jbzUq7/EWX5dB1/aYjUPkFWszUZLldNJT9cRh7HVPPunx3Uszo3487wT+JEUbjNN4
mJ10e+trVYoL9rzk2hBxIomyaqQ9hw0S20PG93gOBbAfxmwUvMXU0ba8jPEeBEUtVXqnW8f+TSTW
xk3dStJBNMNTF/XTpwADpUGnuJQoamP0gDnX9HGeBg0G1MQG4jdvzfw7YvfCzX1lZfwg7SyXYnT7
+F+cLhUbZrFR/V3Qjcm/dQ2BhFccng/jlLBYWcVdgJJLbdsfvGgU4J1V1r8ZjonXUKuZfUdkNO7p
vhnKJ0JJgynXS9fz9KgVnvsgMv91k0075lTG4zfbc7tdde1z08qBxKs77uGJVIsa4CnMqqriyErg
kh0hrqvtMUub6hHkfabpqZy1yzlS1UiUNpwrB8e1/pnKvnvhLE8tk+6h/9i6TjRn3oT6rZQRf+kS
s6F52HDx7vm8OmC4TNtoyrgqi9winnf+eZ1l3cXxPZPkzJeNOnVdNpAAph06MVAw2UGrSHgsHZbu
S920UUtZ5Rku41SP99W2uv0n2pz+VZZqDA7r6snpjncyOZPFEAVfcS2q+tKFfdvmLbfMx7q2q8rT
LbL6mFVicnMKvObnHCuywVU2wAJccbm/4/Lr7YMOJat4aMDzfCe2Rf5eiUTjB2aHEKNrAED1Moec
An07ZstJJdMq7uImsddu4tt6Hcu0fvBWTsZin3zr3fFqlsMVoWPs81C5lfNgFqs01G4GCKdODZN3
BlEeKwqHeQ2KOYFw8EMTmTn88IwbD/lQq6H9ML0TZweocSFowXZQ/bEeAqDqUqn5V+UI/B00PW0T
EvS0SGITCWdxUa99Ctx0kL6FJCpMeldPbDkeelm70482YFiRV0lT/vA5W5M8FtX6PWzn+svtrPlM
bag+1J4MT3sv7S9mXK24wiJztrxZeZKPfh+t/bkc6+F7wmIc+mfDhzd4aT3/cpYkMHkwYes2sUo/
VB1n66WadfY7LWfsZhFQkPA1A88WFWr3w/9KjHnxMWuHKL1yjHOkRg2V6mQ74T1E5LU+1DFFVc5F
kWJtVdJ9XXt69Ytg4hg81Waa9cWkjGzzOSnH4VFoSx6qCWXrfe/tIqdvnUe9+yDXhpTZfmslgMHV
ueOb3P4LLWikM/ASM3zrKUyDh3AJl381js/pOAk2hPMwxdpFMTTq8bCMbZfkc4Tx5bFuBDvo3jhq
77n0U6e73rII/rgkB78ztrfzFR2j8XPTisF9XNxsv5qmI9ckcsJ0Pa86KCnF5kic+2Aw1aUZ3eab
s/Zmu48HfzYXnXrlqUaNmR8G00bXePXAiFTGt+59z6dj2GaJnOEMsWG4MoaN22s1BMF7UClBcRHM
3W0mlAafnmtHScADom3uzIiIjH4jgTygA7/jX496kbOkTVMxdtn2YzGlag8KVtW5lW7pF8r35Ktv
FPh+7kzn/gYaaY8mCaaAp5t/OFdGTX9vyCWqtnImqyerRbNQ2s7hV7RtXX/1Jzkh+sXEbvv1TKYq
uyNb8A02YAo5hLiXMzQTX+TTxLpTsWYlv97a8zAdOUE53Kj/tv+8sIZjNqrVITCiSpu/YzvtVbHE
8XbXmHSiJRZeFaAb1467PYgRqHMeLjMqUdA0ERfK2A7jyd2Bm59p8uaUX9yxNUHy3qDme+gT6fjk
R063XRzFHCF3QwhhH3QP2fQoZiPu2caK7veWLPrcRaf2XtpRK3tC7/Kj08qQ/TPYMn8/qLZumpOL
SFAR8zbM9pjGlRh5jBugryTxjvmsRsc781r73nmlRukvW7ip6BpWdm/u233TZW7StgxzMY/WoQck
9/6Q8h2piwrq5LzsARuUnDoe6xQEHkYn0NI14YNcG/ZxYpdkLoZs9JeP2aFOLCw/TkHNyjp7hZEC
NzObV6Dsb6413tGMwHBPucgmmn9a5Y2TJG+g2oeEdaWqr/NqXBBZ0roC9OJ0Q0kKYder58YZRJV3
bG9Pz2G9J5fOBaZ1RLLyvnGIix8QvGuCa7dw+F07YX+XLr4mVLRv3O4qDXVi7nWRiY9tZ8NXQlm6
n/y0rctek5fpc4s88TUZGbwDBu7Ws2BVShThHEafQ7Y3Kg8CMz3OIZfTPzO74Xcp+EAK7Pft01Kt
qaUjiZF9UM/2nyz3hLdE2c2vD6b13ebBmfiw8nodzVWOAb6tksWjlwXAjXOpJ9YYHyImAcux7sf4
fmDjpDuOQ5PJE3624DXtnQnwVEPQeh7HTjnR9P3/u7Umc/4g0En5Bjta6uck7FyOvCUESg9KB+7Z
Mnn6LeKQ+GtXKtUDRNQ+ugZCr9/dyW+2QmJ3zwoA1JPH6Z+uBEXpmSef9+TcsePpfB+Hbvlt/cSM
x1nUgTp5oREsR4rQPs9KanFd2XCcc+7P4KP3Igt8v1/q8hLsYfli/XHjdXIdamTjuIoMgBoqGtgk
NnPIpWWVIJihTuaLnVXA11rxtS2lTZ6xNCMb8vjMhOcq3CzHPU28i1lTP8l9GSBOboPrTsewY1GF
amwZsKkBx/214r2Vh7YUpEM3ydigGPZz/bqbW/zeWlJAX0xLaZN3ke5eZrkG4Qmhdnqfog5/GWbE
eTqwu8R0kxTv9A+9zXZNHPrHHC1BnvvGR3vIZjEuv+fMV/pEWkYg74eompxfNtuDf9nUEC6mRR0+
lJOQf1I04a5odxN+X4BuX61fVqKgZGC1LjLgp3Myqdx/QYduVtQkp694bbUBVjGwfzfnfPvd8jqR
vGJPM0tL69FyUlxDimlRwLcI37Ny3JjW1Y7+yIJhe91irh6xoxMRNjh57+Ner+Fdv0nxsu2mdF9j
ioLl5LiGyeZu03Q6M+7Uz8Lnuck5Wodnx9I8Fjfc+jVt8KkcNksN+RhtgHxMkCX0CdYTfeHX7fzp
Y4PWV2GEeJJCl6T/VdG8nj1Hi0u6kbR815fmFmGVRP2I2CVGSifuiCnfStP/gZSz7ajNU0+o+RxQ
zhsS2+u8j+1ckoiVbp9pR4eSd+Cbvt1wevSDW+o+qogboLhFV/2iNhWEvc60bseEGh/gnZdsP2RW
Rt+cUbX9ueqS8PuUhoh1K1hIeyClOUMBHtP217I2t6/at1Fx257+uk086oO0QxseJmexL0PY08KB
tFjs0bplvebaVuqbh0sSzqJJFl4E2Sen1ITEza6xyiqMFHYubLvE+mlJHSqmKlXdI2XN3pAV0fjr
cUti4+UZqvn7WFm1fHSq6/mYrHD1m0sD9lXttC4HGYQqepJ7szyE8GEi3gbFz8aRJ8Mg7+rJ/hMj
E7bzvk/yiS2x2DII8NPmOWhiHjh0Zpm3fnsrpiujxnM1aIjZoduFhR/g8zz5bee9zdjKhvuoasqL
5kZ5G+3gPwCl3zccy8uIWbjPSvvisN1/aseBYOsNPXM5eK4j/cdqcaLfiIORvNLHR49WjXF1MVax
WsnGV/AzWlX3u+TEQsBmr+2BhM5mzCm49IcIGuEwvnHMY2xGh1cf6O56mIlwCwCJpo0+sq/qtrlr
et5PXtXMFJDN6e346ZKHPa2SsPD0pvA5V1H37EUR+sSeLULhUtCpm6M4hU7u16l9l1NEZaGAhA5F
6QSMYrRD8uBiQ+sdKk/KKkf14OWh00IDpebcwVsGo00pH5hhXCG5ShcN1frtBX16feOOJsC925Nx
L+Lars1D7GnunY26TT2hUO7twzpmtD9QyHx57b2qDo5R6+/PZWv7n2TBzSdsFbV3IOLRuE8gNvnY
Bt9vnEMnZ2Eftz7oP9eICuxD9PH8S6xNFL2KIND+0WUTxntIVT/c7VvYrIUZy4o3qgyaEC11iP+I
jujRnHnZWD/W0jWPs9aMUDSZtj9InEsIF0JhexlaY5N8YsXkXsbItce+r4lkK9t1eZvWuUmLCCMY
9oCgkgxtyqq9qzZo0N+znQzu29cat8fVmPErSFRfX8Ftb04RrFH3rrZt5YltiCH4HUyIcdWGQPNh
jEg/WUDlh25IqGcUFpdEeC6ElY3HmOhEeVGsjm/3Iu2Gl50HdL8LpCy/p8Kbwvdh7BN1qJk+b1+x
bKe7KRTYX6wbkL/WT/6GPrdOmZsvnPkz9RK/CieKkCuBobGTXUpkYucyaCdwHkWD/wDkctD+itsg
3s7VFFOWrFL79rgP7mSOZo3WvXCcNvgZLLN2cs/JBp2X26qakzIM0o42DKYPJJ3MucxEav8mdMCE
TzLopz/x7LbPs1gD1vXwt/qH2d9Z5uy8zchD0mRQ2Hh1sAxVdXbdG9v4713UMEcian5fjvAtkuxz
Y4DWXVCUt/UhbWL9RrBguf3W4bK0B+nNIwd93O9HQRdAsvdOA56vdoujez/jfbpUa1OFD42VkUR2
ZJvwSl7BLt51XYPqoIhRNbMdi5yqafCyQ1evQcOnmOyI2XH3ZCITDi+Zmcd/EVeDZBvK9ThN+8qZ
LjMjQnkpl5JfiHtf89HURNdc8J4k+2Fkm/yyO0RBHDNgV7fpUVneM+2J6AeaIXuEqEMSVN9kLQiE
TKl/QUjHcQzAaNRFbJfY3hZSxhfWcbZn1eJJPEiIdyU3qMxImWA6hfrNobocK+I0LjffFyubMlma
b0xbwZcxLy//c+nY9cHrEzileo4ne0hjb3pq4hmJt/Ya+4vJL9PBcluiMtfIi2jbjJFvSlK03Y/x
OgYXLbv2ExAdJ0ff2uo/3Y9lX9Bz84dNGJdpTjAocSxyQT0/tX1a/rFxP/0NG0WxTRJSQ50+RC9k
jXTqSTUl0rqWgVNQTjr1STVqmF+i1ciLR31nUR9FNOZ1Tcd0QnuPJBnCUDORvvr9LVixS78q+m91
XjfjfGRi3r18X1XmnRufWu3aOTOlaefW27eUqUtbzPANuxN9+m4OyrLrcUZNmt0iYGXFw0amvf1H
sG+KOWI2bDSnqWAjYJtkuwGv3tzXpd6SX4uqvZal/dvzMbAEIo4b7mrG39Z43XHFmPfDnWztMcnQ
4r/BK2NTjM44B4e6d+Pzmuq2gSO8tW+VcpT3xgrdsObG10KfskkFGphQsqPwLMEtTHTYovjEuCxs
kfldtiMMHi2bR2MphzvGT73MyynaplMqm9A9dtUI8bYM/fTZEhBICcg7+m/QiXgQOL6Xs3Db5Vh2
8RYXLUfKTYrslcCuwmteZ+xdHeRk/BZUWYCEJZc5feiiVDrXQHpjW0gUAflI61kt+KLAxB6DnhxA
pnmbvMu6lMmzT2vKmDr117FYuQQQkCsHYQ7M3K8JRAMD33SYZVEPvqJTWXzZk0Uuty9oDpp7bwvE
GdNnZTle+7C5ZE3V6ruwHAI+B+/2wAq5EWhUUXoBPBZucwBwiD6mxxJiEToK5AEQY0MIas2PxxNW
frI+u7HO/LuMCwoTSWB56Z2BJaBCqEU+qa5hHomtpE5zGhP5Rf3c7jmNuohzL6EkA6E+jq9Do8v0
vjUJXZCjo80cs8YGJ5Zw+uloh8S0D1GkZF8QDpkioLAceg/Ls9sfnLVqHkZtWI6aZp8RXrjVbO3r
Si3jhWvK/T76vfs38vd1OdQ3fypKztj3d7HwOp43pwS9ndDQSJztgT6VazcMX9sgKOJXMnyeAMfe
wp22gSXb0J889FVn1xMW+JqvIwmVcwUVwmSBXAMRguUK67euCYV3gqXFLIvyZrlnim3qs/ZCxnbW
q/jTlcaCc92w8DqHeA9nyQLmICYmnPv6WjGM0gfRVwSMm3JlDB9YyIh7n7TNiZqZSHjIkDRx9Fnm
mu0d4dWM2ToFW9Ta17XD2X+sWAtKL6JmDYP41yr6UMwn74wl2vEwMqavKJkWI067HBwnFzQTMW21
J7/36Cofg90tRDVzcyesaSzmY9nohH6akb26cxhQvynKpvA73aCW38JgU8lfdPcah0DSMLzpEYS2
ozC1h8aDEZGqtyIyl8x0Lc/ARVhfY6mlvJZ9C0hO76zDXwOQx6SZY0gLjkzNy/1f7Fj+4EoT9IZJ
A06tDbQNcnw/cMm1yrJTk9ZRwnna7/5FCNm9tZVqflYLc+RDreFZ59rLVst659D+ZabhMWCwzOIa
jvMt1afdytk/ohXggaAenztm8jbe8jqbs/thnzZk9VrtmKP6CDvROkr5m06BUsCmifhvZG625luD
ClV4vbfa+73rgmJPfbOy6OKrY8RWp7zSayy6EBU7BscSKerOD2/GAwiqcX/AebFzw0X1xqRcRoML
oje00/O4A4RAGxMePHDJ0aYEnoPLuoyc1+kUD98w8qjwxfX5nn7G0gp7WTjL01y7ax2/tan0kwKA
DSPsDTJL/cTcg7OOyTIinK9DP8tlB2gtr5C5eFtjMSCzgNdBeRPBB5Mjrv5+bqvpIzYc+58smAta
0Nudz/0e7Iclm/U7fv+yKzYD5+zIxyw/lVmS5bEZXL+9orIw9e///6tYNxUhXzC1zksFpBbpTdr2
c5d7TRpXv7Fzl8mqVQ9t07TBcVisvG7EaU83o3WXHnxVely1k5P8CJEyeLLwhfSHraOUOHl9yFWV
8B9/KRNFBlU9dd/jcWv+uDuW0xy/ifubTPK4vi8nlfRAvXQ8n7xdyncz7f3fVIrJFtCcWvMgl37J
Dk2QKrChQb2vB7uYJrjzPF396x2d1gd4ayOonrR3X+mBcJ/P6N0Vnz1N1uqnmLDayJu5vzVH+mEo
S2kKkHDVfwuuqPcZH73hF2i9+JiGJHrlUxg6/nHKhsr8lIke31bHZPiTrK7EaQt3H19B3cRE0usZ
Bz/60u4eXW/CP2BVNjfHmgyO5kGLxN/ytoOxdQwqjXivkCYfLEYATEX7Fv3DcmtgfzRSfZ+DaQJI
MqX7Wx9LVnu4ewIm1x10xQcrORKPt1g4ezcjD5ePatJI/FptTlJIAJfm57IObnhY22lxHxm/e6oI
BwmW13dK8Zzqwd9QqgS3WKkXu77Exonj4zQR+3bXbg4lw9RN4WNcBstegLgCSG7JOHdZ+p6km9dp
NMdHxbimGFM52eNc42676bP7w5BqLz6t++qFgNqU3IuBNPSYOd8uPpwVZyASwcJn3hnMfy9lk2Qc
2IuMoX6121sZhHi9ggzH6opOw7pJqWJzyrIpeaYMGb8YeAXTU6q79jK7/mYuo+KvhoghuicvJIey
qJSUz87QJf9iK6gSGLimUOLgHD5PlL5fDAvGKGdJBoNNJHy4oUpuSZpHNQaIaxmiMDmVn5q/XVDb
PW9xhzAdNXIjCssfsb5oywhE9hpUiFIDUWN1tDQ/I7dqUwYeLi1Tju+GGtSV+L6LhSEgmKWSeGQw
IgxriiHqK8xfjPNfFWtH0WE2gf5T7hxj9+2MPeNYesJbj/LWSdLKtguFdVk1z4ve+um96bD6PTiB
dN9vflKbp+FuLzGqsv6indW/GdX2wdMsSKc44popo8Khcn2wRMFBCjWOfWj0toU5fggyDWr0/eUB
ANT0VkdR1OU8yRxB+xxx/KVrJJ9GG+/kXKh5F/lq9v5n3C9Rd8d9Fv025dI87UBz3jOt4o6rMsLq
jl2i+w6laiWv3kVxxcnkpt/Q+MOZ9HgunlxOdRbnyxKvf2wTIslD5ansRfh197i7bYNLilk+wsak
sUOkSqR3FOkBSaoeExCWlar+3axBmpzq3p/c57ZeOXnoJac/w761JMuWEAmZKtc0YqXoTt4sW8Az
Lkrs5z70swZA1dEPU8zvT6OxZvovGu32vPjBmp4p7kuvmMt5zbAvOtlPK7uIhlC4KaoSriLvvyTA
Jlh0azCe3XA2bKr1QU3pB8+8PnAUGX3fBtU2Mz0Ab3dY4yZ4lk60/OLaNTtYd2LYC3/2xs+qtR3+
I50hqQyZu1V3sls0E0/VZ0+eXOLwsJcpo+VV+MK/VNk8fKf3BnuIda165hBQybHG3vtb7kn7RVQa
YvxNHPsMe1W/t+UYJIcKzYjfGV7PjfnVpaeSpKemSKxbfRduPXqXeMZyhHtIlFUOk4cDtdq0emX0
keWlGUdmuqMOEJ80hlbKh7T+IZZG6KJLM/leNiWHAo6B6Bu+WIxcHr/fS6+jLOKoqNo+XyYV6sel
d6ovBNamzt2mGQGLZpJjNq46fReEdtsP29iY5QQob/uLqsf2pga1Kg5Ly4C76Hpm+aBp4my69SKJ
+9otYvSxq21efbC+0z/ZrAt+LCxX+Hdr6pk7mjafO41bZT37oQ3sS4f49atN9825JYXRVdBmVvGp
Wdbkw0Zx0j4Rt+1XdLBi+CJgPlmKLeYj4YxtLF1Jo0e3SPZkRvipRbtc2oWNW5wUQXVFi26H0+DF
7X0cYDpmJi64UsW+o/JbK/xfzhaSZ1UJUfHrZMp/bBGZHZ5SM8kj0agB/87u+z92HYj4jKXfXHya
gFu7P6lvqXH8utBRxJOZYsL6mrseWdRUwYBrXNSvzZRU1UEtS/RfHyc4jvpliL57/eC9NZ2zOrjk
Yog+JltZdVEJpcfJgbbylayz+K9pvPUDUkYcH+KRj5c6zbEoWG225kuU2H8rVpPl7P+Po/PYjlTX
wvATsRYZMaVylXO2J6z2sU0QSCSRnv5+dacndNtVIO39x7ClEbRXxrup0Ax+FKj42v0EjUNdhXOl
nSHlDIbGFicd2m6mtoI6r2WDOCtjLFZNdRnSaFKbrnfLVz/1nGUzDdFsHdb6SvnHMNuPNdoouJM0
qt5Q8PgaNYLDB+UWYQBlzB7xUARDNiVNEU//RrvktLGQA9ykNgrL/bRMYkrAarPPlGI/BLRW4JAw
5VX1klglzDvDI1FSTVZg9QcjrT9qhIxIswanWrazr0mb6fs1Go4ApD2nvNOTMbqW2WPKY42uvLAA
KvpOCSQtfqiIvDaee8yNY6tj6wTzfQilUW4GxD5RQnjKXCakzHTdcVZc9kkWLJAu5BLU8UMkU+sJ
uRSijKwfytdxhKNTycjWeiYpQSr0VVOB3nmwmXdzRkWII6vxDyRb+9TBd1Hc8gdmyOnQP+g10eiH
hyTv0mYP+N9BGMZL7rNLjNn4FRM89V/pp9EveqDo4nUBQLIzMdej0ynCeCtiuqR2mTe77iHiM3iJ
4sL1d4jgzMkQlTPc9eCd/02tldt3iDGC8dzruTL3udOIR/hOrTbN2LkP5dTK5jxqp/5S6L2RXPn2
MCe1NZk7F5PklEjjFTeITIY2YYu03mAIcyTHaNQ3bhNyU7hTXT3qxoq+J10M8X+IDb1hXyI49+Ez
p/IWrTzgY2P8+EePAljJQ1m26zCU5gnaQU161zj41lEuY7miX11WdQ4I5p0Pde/UdPmhLvRvIEPS
ByPg//dzpxpgeC9L7f3cl5D7VtvKPe08BXAQW+uzjf612rNYhPtuyW0qhkM/wxyyNmJEsWYgFiWk
Gwm8AinI00gT62fW6/HehCJr9iY1LQRB2LUpPkIbNl0Gvg8SMFpeR2igG1yyCelfYvexNntZcfq8
TcqX3Tcp79xzS92W1nZF1iZvPbGo9imoi2lO7IZhAc3+KJ3EyNlsw5YlNwlQvDsJNa26Iwwc3cUe
c20EE9ME1V0mqpUpGbnj3nVHFwuEGZZLpkaO+iofkYZ1us5+CizSIUM38MyF58Lb0T3GWQgB27jo
jluucLLgq4UQ7qD9nlyB3SjVU+dvQlzrgD6CHgNujVa2r87gAuuwqMIuTlebASrydqgPtGhoeUyr
TD1lsgjkTecXRjFTl9MFjUvztpCpflmqzHMArAqONbvFEAkltUyzs/W9STg7q6Ho5laYyVaHwTGT
OhIRby9bNTAJgzQBBCdOGEZc2Fjnjm2AjBt7sScRZmlHfrMU+fiKOmfqdxTyAOcWxKGhhojL/BJU
FpxQHuUlT4Lw5ttaEd62Q4imdnYRas26Kxp+lGruPn3ci3v6k2p9it0GVpknAj584tvoH/smQ4jZ
VX5zGzfcFklmLXmYIBzt0nsxOkSS1JTNxg957GfRThpqCm6jkV1o4yxd7J2GKqsV40ZYjdt8DtlG
qSodbqCbtT6wwZrHwPjo0zIfu3XipMLtThxb/cCqpvWviAC20NsPAwf5Ggu1CVAzpftAaHhZwCLt
nAzoBCUQgpNkzM360hWV/IkieLJdM4PEJlHbmw8LmN3jNGThS1BhZsteIzUbD6IpSbOSzli9ukU+
5ftaerZDtiKX687KmwBiuh0nbhqVreUmLBvxtqKcYCCPwxz0o5yR9k/oBtgnNMLcAnkukFlK/yRi
BltulzGtg80ULOM9UQ/NvMObXnSbdTW0Y4EqqepWQR7he4xdWs3kGjLernzuM++1XOYt5CtaDGIb
rMPIqTbu+8lz832++leNwTyld/48NqDTVkO/b2tP43sZqO5xImqBtVENOWmKSO8DKEs8MklQy2Le
eNLU62niaQbMrZf0I+CvfPC8aHiuexJmdooPAsYwGhEad1XUNWcPpOQWJMuQI+pfsxZcro77blpl
uRd5E5HqvxQz7hvUj0TdzrZdbq9mfmhTTs3vCNOAtwubYZKbDuKKddzMzsD5mCEfLnyNeDb2ORQQ
GbYpK/aIKKpFg2PInKnLZ2ssou5k0sC+Ua4RQGsOLsYe3SPYQaC98GJH+K/wNkzlkym8HoYtUmS/
yTHipQal+paprcM9ADT/LpVcqhvAieF5YO5IE/pMinsAhUDsijnw5H0UNOZ5Up49v5ceTeanwUhk
XmoM51NFmq8FWZ/m9s8CU9bdqY50rC3qd7/ZDI6shkPqzvLgItYvfx3RTuGf3dizThAGEIpaur3T
bhA+2g80JADUNWsfPK+UQ9dvIWtyBxxbdNdHfb0+Ms1CcHBudeLAT+ktR5wQ5lx5dUaTpVe5iGyj
td45IGLzDotuXcE9Ecp4ynA4zfw+HWx7Cmj3kWWKs8VCWf+nMt/+IWgQ8RFhO+F9in0JqH25piWX
QE3xwUzA2htTWNYATVsZZOR26b+DnjndrokaPUPDjsFPPDTYSZBNop52EER/Dk1jf6VdF4e3XTWu
5n3iovvgGlnjrR+SWUehU541kDp1+I0zBpi2m4KuuBvZWLNd6ZASuPHywBJ8LXI6+g10EYqoXIZb
1bbgHqpv7Ocuh+M88MOghGRhad4rJMG0siIZ7Xdu4SFnYBGofnuciuWfFabqRyoUHIeyj7xhq33b
fgoK2LayW9n/PWCTYIBqzpc3m8fabJoiyNh64nW9L5H5Lmfe7rZ5K+YIEVcyjXr8AiZph4MPQT6z
oPpDBYEYLcNrZTK3JHk5CAxTaYi23l/j+l9a+86N101ARDJicN3WQgDsZRNosrPYznJBglgRFr9W
5mmIFEYP7k7K9PxRmWSxaiSSMIa8qx3ZjmXimYqzpzND+JCH1YyU3crEbe/pQVwfmAGmxw7XUm4y
r4vzj7pcsjJhhJSomlrf2aBs5NsgECq7FEgKu9MwRi1a9j5kIUiFYg71fap3+H/qhZBBH4dKIozT
LUwsHrMFP4T7MMMuDYexsOcXXq5uPJblUNqHjIvvCFOGkGpoB/eWaFNn+R6hD9IdHzJCUZ+MarRO
xjQ3sSTiZOtE7EOnGZchba0cXlky69lFLVY66/pv8EtE9262qPQwwtL5N81ci31V4hHfu8Sj/kxY
1W+BmhBjzyBAu6C8Mj18vDakcTT9/yguxxysWZu/wRbrq+yQsiYOJfHPPqFX09au+u7eWvxFH1RY
Af8pa6pJ4A0yMDpv5UXfmwG9AB3upZ43kuA+9a2ivgWDdNr0D5CFYnDptqPctz2OkY0seMiYcGT2
kVc2JBoz6xRvarWCt5DYTRpwphGsnKcFnMgQzIOygbhuaIYGXJ69sKyrYwmX5T10BHfeY7JQXjIN
4XKp2NG5ku0h59buaclOVgzWTGt+jY+yAE0M7+YRkwdGOw4E0br2E8IICrYdbufodmw61Z6WeGYq
9H0eyR371XzPTFrKpCzAjVmsMSKC/ZJtjIYr9gzFo7gGt8EAZLyVQza+iJKR+ezInEXJm6z00nBf
nmwvNO9Nn8LJeSFCmz0rNgK0QXBS7FPLtd+njhEtqcvWPAcY8h5wwYOfqDGtPq1hTF9sIGRwuIUG
uk3bdtkP2B7blBwIIXm1mQn+sz3QVaA7Jnko12p5aNdl5KGXmGMOwlZ2uJXcTY/ALgHwtsG5exAi
DV4Xr1TWa1x6KeNwHYl3rZv1QzM3orJYC6aukWbnDRsBocrWaCMt7Jy6v6t4UCtConA/spdNYXGT
EQEBZ8TPBCiRW+wZRLjYe98I27xWQR1lJ7sasuv3U+dYRvLZY4BlsoMUuea4hW1UPANGpsVR2TL/
xB5jz+BwqoM/DLAs7TkjlLpXtR3QTDcV6EdJLXyppbI++GrUskEmV7+ShUMWtPay6HccjfzTnc14
b7zGC7bDKrrqx6ihDK4nqDtpSOPGfu3csQ7OaJtX9Qz/Ttt6uQ4C7KYko+qn482EqUvDlvG3zB0G
NWm7GzLJRgRZi1WWcDxSXtJo9OYnpLfe2XQEN5Ieh7LgqFRjtUe3B4hnehXG34MiFCjGJxRDUKll
DCPd+d+D7VXcM0RmFUeZT8MDuUsYPEsc6S99Ydv/eX22nPvMkYCaNAFyAtXr/IDrt3lErpZpYA3S
ZR793G9fC+1ab6auOm9jmDvund620mPTW9YtGs90eHUVvrutpLzsSAUcILZVj+UTU6LX8vVlIyn0
VwWyaHWELDfmCUpc0CfSAoLZPka1ifTBK7KlPfhLO867rDTIQ0UzBOVDPKey+PR03MX3AAPzeNt1
DJfbZg4PsUWUx2DcL5+I92doHbtn5u6X4JCntlsce4wN+kp2uX9DUaRgqE05PAKPyfyIqLG4l8s6
5g+AD1S4Fms4/Vaz5HjKMarPVkJWX2H2fuFEGpxOFSsZqBE3tFK4wzaNX/jRYZkBmo5BHUTNrlo8
/1APjeXv80xk7adLimROXFbZwTmXaMfAt4ACtmYRGLxROLAibpdJ5/JUNab95ejOXlZvsMadU5VQ
VY3X45MpHcf9o4pdXpDNL9NFR2y9G7+YonxnnNXbTW4TyG1bi1LsV9IgcVPMIPYVJZIHKlO4gYOA
Kmxo3trB6OqkjnfCpF68oyEREpOlgCtkAErbF2ux1DeeDegf+o1mMgEW03gYRUgNTAqt9aXKWoeM
piEKvcPUY9N+I6F7GqDCwLDh7nURMsQHPoNytSAPqv2YRx096H8Z6PnMyq4k+nL8ysDjdMokOR4D
JLmt4/KjdLMo9lY6NgHK65GKSqQo+LQYR80HxGL15XEJODxgLNSIkMtsH7Tk4l4VAtELNER+N2PK
yRNVtb4+iKBBfDuGqwf1LRr/xmEy/3NVtDj7lWZYgtRIifmvZ73PT5Bz8tctAlSJ2TiO3xwizYzG
njF0j01O/yucIhL4XDh0EjxubpcsK4bYbcVeiJMnUCnEsh9HX9hkazJBilo4MEm1/o4i7NIdeGu0
KRn4Lmk2CBrSOr/7j1EADZme/CAm4EJpdfJQSjwp2QDXCbpuAnBKqf9GY4tP32B5IBYJUtel2r1O
YsvnZmz6vhGHbrGRtGahmr+htcv2iHguvMN6Xiz364D05MgyD8FI0PxqcFEO9g++M8AxfArZubbx
kiCEdKpqM+ceyccYWDFlRkMoLg7oW7Wv1hirIeEDaPx8R7i/zepE76ZrzB08LRC5Emp8HXiPa97y
sL5ghkHspgwuqbL24CzsRRb3U+/59n7pM5+jJOtQ2ueIu89WwI2zpTysux/7sfkWheP/LU0rL+uC
HwC6zNcwepge/2pz9Sywl8KWCr+39kU02E+rHEEZXU+t9MIbQr/RK2aIb/gB2W2RTKwPvNXdfyge
ifzvFUwUtcpNeGQAIENBaQs3ktUrdIhERpbbvPXc4DNmjTLbMguUu/FVnC9Hb1jd8TRVUp1VYBc5
fVwq8o9w32QAZuQNkhyh7bX/CKzFdU7IyeHdCTaoES8hmOuRgvDgJ1Ok5hu2vCI+O6xI/e2IBPkx
RwCVYu6qa3NIBbPtTtiE8yVlOS633nSFYJxyiqPt1Ps+fwjlS/KrILgkPQCM85gL6VjdE4FEvt74
aRlfcsu6Am5pWN4H1Cv+2ohIbP73IrrYuci+2ATileTTtApPBLWp6tJUoNlPTtFaxUmtXbFuUxT9
CFyVcoCIsLlEZdnIB2qxS8rJyYr4quMY2slXChZxcigk3A2ZM2K+x21+hwkUuyJrpY9ZO5zmGzyW
cO8Rg4ebNG5tkKSaSOaPvaz9ees6swy4NBfum6Y3442b9sWPKwZff0b57Pyb4YVUubXrNlU7vEf5
nQDeqg6TXmJUfVFLlfTAQX2PGMNz/+N9qtNLnWv3jnMy53DWwTTcaA4EDI0Vv59zUwGteWcZZkV5
CuAE76d8GP9FqJF+bHbJp6GDEd7Na9l/iL7Ixl3uD2p6Ugi+tzm2W1z7LSWMSpgoPtOdmR1tXU+w
nlmX7yi019k2QlGd7b3UF/UJzFW1SZXGnL78/PQ/99DArybu7eG+oor4EvHsLPBWLVhDOlJ1cTCA
wKRFVbLaOCjq8eQJgdV7ugofUaLHr0rg403CKWq/sjH3rxx0WQyJDmnF28SwyEXiBzL7pxWUDOoJ
sE86NKArtlwq87MuQ96vosSOmVica90pLdPxI2BefcicSjM9+O70Ezjd9DKXFG4wZBpvH2PR+iq7
oq+3iMeso616+U90Awu59NSQwGa58/YqXfa2OST2uE/9ItdbhwHwA8WT/mcFZX/hiWi5EfMyeqqb
wk4vLm0HFxJNZu+UibGFXIG0rc8kBJkngpGbdYtxD0NKQ5RIemF7QnIT1RD+yQLx0CedGxqPPUgH
n5BycX50eOy5AmVUvwEj9eNNhjyv2of0jo574hHUH4N74G10SkE9t5Srxi1uB+EfOzYgbHR9q7GE
uHPmbsryqla7thnXN2TPjdNexoMHg6sq/VjDQgINOaVA1j+nwXqrSkZo5hkTeifVurFmanFlul8C
gIrdFDnuPge5Zi+Gg0Acl9btRmL3pcRTDgsuz8W1TtPEgLKbBuipxAYfQVGw6JygiXHSbFuEJHWX
YbwKwl2X24ZQ6T5CTkWd0Ql9Znm/BgFcllfOHSk000hVWk1h556I7pW7tiLyJSFwrvuapr56SXu1
1OdqUct9L1NzxxwMWen57oJssvfbmxTdKBZrK+0Zwj3L3Ls4/V18VcF46ZWO1zfc/+tdZA9Nzurv
opxmmO0A3FaBkZxX4mmOyEDaW+Fa9Hd8KiIi3YVT6FwKbvtDMNTVtLegGpl0SbXqd23VFvAf4Vz/
sCb7itpwskyI3mrVR1el0WV1OOkTZtr6rfXK+nYkdllvsyod9ixgAg8b+M6JGRfxktSaFH0Ky8Q+
YAIP2W11CGMdRe3602gfwUSzBu12KNL0jhiTIbsBJQxyajRrO+Y3asc3S2bBucHfzQcKe3aYq8Uf
dz36QZNokFIw+SJy6x93oljgYkq8bmNiFf6s3yuCVf6rWw/hmDU4s4udncj7afSDOVHa09GeaY65
pyQ/QCaEErYwZXJBkgg372S7ekzti3bCq0sIj1+Jlt7yUCA0Vi0S6aMs2ZS26wPQDkQMJl0zL8E2
uiIwYDJ+inUOi/qatIiQhjtrQSZy38go/G6GxkOez2zQ7VZ/ju13LrdGnOdVEltCHjEWhXzWHc6w
ObSQQgTleg4lVIxKrGkcrH3TMgxuB7vl8FbIOTc2tv5sE6NcxDnMtbiZCzHeAZXHvFMtI92+k1hU
rznms3dBSSUmEgkyislBA7qfNDRD9opoNO/JfRlQnAy6JVNIQGzh65emw3SLdzB/oC+zeUJBNGKF
ZQ0UG2I64v/8yQh5inQ+/tTzkt8aMYZE+TR1cE8ZW+D+k6QfIYzOEakkDcSG2V7ndfaBXOI57MYl
nAgLmK4GsiULH0ObQgDuc6sBA3VN3z/WEuM8f5nCMSbCueh3omj9p/TqgmXYtv16x/pKHcjQo8rA
vJRr+xFdBaq40c703dVydJprVB6gKjXgBs3pOJvauGh7tm4VFQcmJiwNXrg8hw3BqF9LhvlrHGNR
Pyzaz9UpT/NO/U4WgH+CewJeX0NR90ekudEtUvYBUqx1sTXEIGogQGnMS1+jGnyE+Gem6VxD2k9I
DM97F2EcSbwlWF6Awf3HznTzdwEB+jlblqPevLgdTyMNv/iw2IABZxpVMwVE1Z+TZcuvDYeTJsNq
+mfJT3VFRWB/tzLHncguVtgfvY5S10voZRG8nyW/8ghl1tQxROmgA0T7zEnQt2Qe05vZTDASIBk7
J6MwKEe0S96xX9nnbA2dQh84M7r8zFFiB5scEXO4c9ERcmva3vqNpmhct/QxC3GWEghy4/vdfGlr
7q+ddGXWkkvlau85rNq8OwuVmn/U0aABrQlUebs6WguiFIr5jhOReSsquJz3XV4DO3c92zppG+gs
dqit8vortxrOXGOXXXwq+8l5zBcyF48OL0+WZIsc7ywTL2YTE73AkhH0TP5925lxw16PdRROYMK6
SSmqQuuv1a+TEzeY1LEMhp2n6KcizzvDF8ZvkgJ/uWF2MyD6+owgNCAFipz4cX+I8nibkZVSbEpZ
zg+a8oB3q17W/mXweEx4VHntUYU2tXllgS/NexQiTccCuw6vFjE970A9V+9+m+uHNJP8NtCk5oZk
jtbe4NBHoROrIXiO85oMgqkoV24Flnv0kBgPxCYubXEfO0OHAXxG7TvCGxS6v/EjT6DUcLLhwUuj
sNs7ZFS8U0IZ/uPj9oKjn642C3uPb3Vvd3IOj0hsy7OT5qneeH3gAJoBDpAJNaD23awyh0DOWHvF
bVzNrMOjFvyxSxgu4tLqZbrRWdb256lIIxg0QUzMBhBJAI2APGCB5Z8AEcHR6z0+AFxCI31TxQYL
iMHFJe112jLBEt2RLy6v3DJmqb+VfY5A13QZEgCgVEbWpu5WtAJEpTm7GT/QAbVFG+4srHwMBaB8
9haDJS10q/Ixk3vatR/bPsWJzTmpd3hfc2tjDBqFTdGvq4uPSJTdcZpCDpmy0ln5X81uNZC547i0
PyxT85kva6yPaPv8MLGHNnspwjF7HTHBw13S/RhQJ6C6f0BVfF4il/1nX9k27BCmkijBR9TdQMvD
CgzdQgaX6825OOAtbP+ThqxqwjzEkiamUPg+Upyiy97ocXpcfT5MSN+MJS8Hs3wPQ48GcMxjTsa7
rMRbGvJdnOksdqeKE86+JhyTPlchTrKCs8Ai3JyLKiKHQDHS9wdW9/J56TnoN+RSw1Syqoz5LsLP
P+0rRfJKIgrC4LZeHqfPprZL597RdXhCEmAKugTdbE8Is6yOC62pxQXlHVdbj5zVPsfk2uoE+mzA
pBGTH4gyKTxASXbdjUPAmrMR3ahf+smPXxyc1P6+4+25Ot+1dTBN0WYHntHreW+sjvPaNHIPtWuQ
EM1u9N6HNVrDfrZQMY0+L2ZsXP8wtQbRRlW4tTiMujfhdsJXur9ytphd8KBeYUofPBSXo93s52ES
T1anUX4UvhqqbYxg/3MhvivaVgiGn5CjQzml2I7Ro9PT2CWmcYOaVJQcIfPcdRh7LOgSBFuI5f8J
FXIgr56P2i1DgPmD0WgmnO0qK8xbpy2TgUy2n5Er9nXWK6kDSJHc9n7iL7xzVpwUO2I0rIy/vOqP
C+Yp6wJY64WbGT/6hEhXBqcUq6rZVioHOuUMmeIEH9v/T+NWFA916QKBtvBUiQPrmF6mxSh7b8hY
j69JOZ7/20e+uBPt0E0Q8+TooJ4r+8ZJ8DFH9qZIY/PINzhW0BpKf8dxEXw0SHuic+SlpX0kMnmJ
GaBdV914s1lD3rvA/cLoFb1x4UtnZ9B+svcWTvztdJbzTEwAe3CvJxCPGo1vh4XxJ2771d3UBMuY
85qSf34Azo5/m7Bp8pPj2RkB6MDx1mbyTLPuWvqI5hviJ7xiy3zFRFzrsXtfu9TPk84SGiuzlTtI
WUTA9C5RY4wnJ6xpXjBxVc97T2Mn2DYZOP8uDMj3IHRv9RiqstSKnslswIYRZuhw9ysgI/BeMPsn
BzC4gZLxiWALCFQ8G5GxIZM8RuLBPPcABq7tCw4TpIuPZTuXPsy0AfHOEQxfPIHFnVBYl6i4Eu6I
9D7Xmv+RtZK+eiEdIEd8Ze43tBHpnExrE1mcxnV3CyicswlF32sYrwAbsRwlyXM5jhludXukeyoY
r1nUSIiZ/yKU3yohCFj9+Ri99DkKGNU2Zc0QsCMIOrpG+eU4Nnm5YtZ/kkjMK7MX35KmrnHd+kvk
lJ92G/Yz8rWGaJQsX+sHL6YQ8jAzFPOYgxDUTwR1alDL1QdVkJwNH1aF+vyIULYnVLKOgBYpI1Eo
spUbpriOI5svfXL4qO+rDpLixIhSuSf2qlmeke9QRpoBw5E/GlS5wOEriFDAng0RuNYtdzonxrpe
osooXCP1Wok7TLSDugOKDj+jFnLuxSIPRuwWEDz+QguBFxEXa4NJyqvK9RDiVQU1M0XWfscIIM81
Nq7lBsGbvR68CQfxYRRdN97DrKb3Rofy21ZDXzwhB0fByDO4AFbiOWapaD1aTWwzBtGXB/hfnvHO
FeW2rzNmC8kXqLF6uojC2l4P1jl3U/tNLpR3HqWZyxdbD4QdjFpPGApkhmNIiKK68MGMD3GvdbHj
ItL1d9kz/ex6q1jbgwmK5RZlORHki9OFH7lEaEjRuOG1zbo+RwwbZfO9uuoswaLEk01QFcZf1yv3
Lbj/BPkClfCkshAZBo4CaW5k7M3R3rZqdVhtFiLcunZLOAXfxsVxmrHdkIwWh7ux9EexHwlURbkf
kNqPAaM06jR5ovskArSBrPC4kI5qJo19N/XsOceSeIjdUsaDvo+DQX0ExSrfBeGBrEROurwsa1nq
G3dGWLdjwBHuLnNRMm+zec3S7SAW9Jg50Uy8GxmqLTBmB86IvRCmfxYugsJaZZucIKH1MhMlZA46
zqS/4fOTIy7fbOZh1Z16qqxysl4RGtO3G5fUtt1ENGKmO3TITNBYj9iZnGlS1ZGVTna3vdX2D/bs
NeNuHKaxQK9Q5sHOIQPzQ6LRKvZRHw/mAM2Sn0mwY/+aGxe9B3RJzW24WuW4M3Hb3HiebnwSZaK1
OvTp7PIWB+h5WUOs2vwb4hkdVhOQBogZPRaHFWFjnrBeuKyXq1N7xEDKQb/PXEwIPxxrqBOsQgoe
DXR+xm/llzUBGJFpEsSt3vzAZOg2G9IhgXSF1MHZLZF6n8ZO0xPY8F0AGCCCbW7QhE7TbkXPdCvF
mAX30yBjeTvNxQwtLfv5gJC0+JksK7Jp8ir50hx3dU/gaMQ+uaG6vuC9FfypfGznO1jgqNv317LO
82zhCYRGmLCDQ7JRWefMhSYSq/ftN0sHBkxkDQdmgGgB9iFBp8RAGhYC30JQX91qFk1FYlA2yYEr
vCQYnJs5930TZxOJZWEU7BrSvjkSBuavvdOAHpFdRETf6lnTD7qN4E/qDie2qEsMyJ7Wyy0OuPyH
UaSprwb4YRtPM0rA61m+ZQma4WfzOXvSXQnSi4wDbNDubK+EblPdL8llxXe5KqiklMnvEAEJ5Df4
xqhy0OjQDO0cQ2Wei0mz5g25lz7K1tE/+HTIr2nxyM876fQUv+b1CsbhCIc+hgjcMybVgcq/neDQ
4CLC6PCW160W5zTT5m1V6/pMnAZJDMzlv9imNIdPRLsxcQx9fPR6dFzE9qzLiy3b4CprWNAGhjxd
j72Xl8fCCrMHFiioqHDAQn+ugp6N6Zo/pjcEhRGo4HeOVSZiGJ3oRJF292PaCbOk22GwJ5S2xcUk
ACOWo40voXlrKpJo99eqsH+BnAdzVry7B3zL6XCZByX/wBZ7G5kZZWgBgo2BIFLcKH/xiG8KTA/N
L+9vxgg+itprd8TTabpHvbQ+xGWc0RpVg4uc57KsHOi/1QXBDfAsoJ9p5B2pZVl1R1wNR7EeJQEM
oQf4u20rlsfrOjumZ2FDMe5sd430zu5igmsDhaMu8QmWRamJz32407xpX34XDz9tpNMbIoBs9M3T
gDKkb1o6WPTAjsOUH8p1t4rceSQMGhFUF1fNIzoJyO6er/nYEwoGlc+2+GWjhJdbBL2kO5MhSwb7
mjaO3FnSC//4sjpnowjizk9+MbuANw2BiJs0qGRw4aoz2YFkIj8/4KfkK+C/HI+iVBU3U+BF/U2K
OPra4rSkPIK9Eu85M0p3zGyyrB2lrN/ATuV6XJUp3P1cmlVffTX1I9pXUFk+o/pXdT7IZCCH9a+u
Cdy7Jcil8/b5aA//kWaf/7LZzHcFIsdHf9IYAFXlNG9SON4rh158V5h6+IhxTJpdZsUCs3zt49ua
3PeMQfItWNdpoig9I8O2EmtJnzlh2CeJvgltXGH7XOc2IOJWsmzgbxcC/f/QGLKZUz8N7isE9xZH
aGn+Y3OGx6ymwvlXoNb8Go0XfdrNSG2EUxJ7xNqdBc+Va5BIaSp8uaZkOF1Iygq9TQVEoe1PyLE6
PWmdiWlXg4L5mxIbc7cH9LKe17RYv1y767ot9dTBJ4A5jzlFRaxLRNB2DwuJBoQZEN0CCY4w6d7P
gMQThhiXUUn9j7Pz6JUbadb0X7m464+YpE3yYmYWVSxzrI5aOi2zIVqO3nv++nmo2ahYRBGnG71o
tABlJTMzMjLiNWr4rJQgM3dO4+f9wVGshEIaXSG3rkK7pbVOLwLgqtb/NMYoecHb1wPvzBWGZpVn
1EDoPPyW96bsh+gRVU7x2nTkBUqXeMkeAgaVTGHTcetNmSl7z9Ed69meHBX9zdoUXywYD+/B8QTB
PgaYihdphk89qlhee6Y3AqE/KxX7E4aqUnUVcsAjtU1UidqkQ3YE46chOGbceCAIQOXt4UlV0QF2
GGVNM0WU7S+A9wLWHLoi8NCKlh72MDclMtq9kC4SmEb9pKnNKQBgMGsD1AkPr5Bu8K426RKiSNGk
zT1AqP4V8wmj+droI9KOAHUU7ZSoA3ZLHvVIHZx4YaV/txYiWqCbGft9ZdWziG7KLxrLqvnhh0jp
0MLr1eKeXCp/jPpGRWpj6Iufo6WIR41qDUV9WuVPeqwV7dEeHTDWMQdWf6RqOEWuqRcOUVfnxn5W
R8AThykNlfRYJK39ibcBLm2iQnhxR4uJuzQcJ8T8yqhqkI0hA+yPqT2Rdns6Vl9zl9kPXbOH2+Aa
kTY3fBXTex2tMfnVZGTpv0yVfO+IJqnaPqQlUjc75P4Qyu9K+ok7I5py65DhJdnTbaCIsgtCw3zt
gyKn82BrVPkjyuyozlPl+TFaUzqg0xjXWPBCe+126JKVJi70mvUzBe33UI21+DVDjPyd2vEmIPpQ
h9i16AzO7CPA+4jDjs4HNfW7+KVX7DZ4COvCgtIHnZ/jWEF/LfM8giBV+c0pxQUWaVHDSXh/KtP0
LaS4gwxeXqnH3Lcag+KObYAUbJBUfvJKFHV2eLfXybmXJrUtmGmi2nmNYn4IEQ7+0VioIyPm4vTv
Yqfy/L2p10RYL+T8Hs0A0MIxqczR3I16kT+ju0snX0GpBSXZQXyyar3+1qBFDrZGIw092VYnfka4
GiXP3Lb5M7QmnLtrT6jtQak8AWQ6garIBPyISih63fd230QfEUKhM4V4XvVaGCWunRCDuu9odZX5
rsOv8Wdl5MJzEaCgr4H2mf3SJFZAdkC0RdWuNKJfDkcQHWCti+g/Gb312JMAw1YKWvk9Rcy2Q3kK
FZ1dwlNQ7tBjIghkieh7uPcVzDqHBuz9VJJu8PQaRLxDpcf6YdWAveuoqry9lnjcHrleySdw6FBd
wCQ5n0CXB2cN+XRMydMeUnJkIs19YD0AhyBd3gDdGWw5N9wCcBeqXsbZO5EW2vccdEBx5yAdmaJW
Xosf2Hso+n70Mx3yaGY10UmAW3827CFtTo7mTd0+qehyHkYMdcQJ/N34bNlDC4Fl8NXBTWOz+Cfx
/fCLB6Tx1bCcAcm3oeIw/XDiQKQnVKDaemelwhfAbtr2fYhphHeOqjgO70A9kFMDt2vubCNXkZMC
SP5pyEL7k42+PvlL1w0AYNIOvWl16v4JU51sfWpqcHyJwZMTaKT5cbINSVkTgS4IiSadKVoyTRy8
ozhuvipOAitYiY1kNvek2t2iZWCBmkgrC2Qxdac5DcjBpX8wm4mgWBRw7uh71l19tLrM/NL6hQXR
XJv0j9YEtBDbBF8cIjrWYDZQ2dDoQhu8TjlDgYnyKJQLF2CyhH5ZwBSktOGUCp1WAYbN6BC/3fkp
odUNKIQdepSaWqINPft9J4F/P4MIaVAuoyeExrWADqGFe8ZyyoNo+zj56KM54iF4PdCGBEXpdAeU
d2EgeFY8gILx7DE9cyGHvks5xEjOug6u7lBonf7NpL2ePaLnT3KdVsosa9XkSK5HBn4Q7DNF/6xW
vvXR0xtiFy+Td2ZQF9/1VJ0SAEuQ3VxdguxwwfCQqsJnzB8HfFP+Tsc0/NbmlZLB9reN17QeOzQz
YGJTovAL9TNK9MlfCWj27KBqGv2vUlhY6DiU4X9lxNQRzFse2MgpdgVVd0SwMdWQ9vCadu3wuZyA
uyt2FANCrqfuoQoHqsy6IULUcEF4vyYg8bSHARcCmGHkVrOwAESrE5ZM1YvaaWyMHlDdx7HQc6wL
c74OqCEIzMg09iCqUBeHhGGB5VSOQIxQlmowRPyAAJ2vfTWtmqp5j/XXc0D0/m6ovjYerQh56icF
fgnV4tGxI8IqGu9UAlPdfjGSAAJCC4WjPEw42ra7KBj10fUBYd5xk7QJkqQ52OlaMcy/2tRsucES
LqUCFmm7C7VSickjrere6kLHcaMskCQnaMToBzk03ddJjvrfajBmmlvTl5V70ZU229nH0A6t3HCk
fpxBq9EBHqUPoyl0QXHF8ZovQQ+B+5E8ZbyHwaw1x0qnqu8TCiDZ08BHERxCb/4C+pOnKR3c4LXr
JWHMma3QXRpCNqV5j1qHy1Mq/qyg+FHuEa0c5RHjsPhzFtTWgPyMMtz/p+RBwiuIPpNMTG4XkSPV
0VUlMub/KQOn78sswYbG1lPxWGEi8k1Xg4gScCronnQe7ATEuUv9u99AO4WIBoANpYLe/6sw6elg
6RJR5stSVBoov4gGqEuLMuBXiuOt/VJWQdY+0czWyN3zyvc+qu0gJlcLJ+MOtlGYwrUpg2z3H6fX
9TEjp3NB10QPdBYclMPZ3vHxP2pBpaKgMOgG0rN+0LJrXjM9CufECSCWgJv86T/TBJ1RdDr8X6vW
PNJZAVxRAd9KDaRIreN/oE82jpBecsgtLdD3gkvzXsQ48JwjUMzjhn3cipmRNtuq8bdIgVTFbDj0
h6GQKnzkXfSi2YNKGtGaMoG5HIe+GfTz0PrJ4wTK7uvoxeOdTcFgw2NxxfpLM2iBk8QbhnDUhddh
Ty4jiXE8eeB3AF5ClJYynvPw3//1v/7v//4+/I//M3/5/35F/5W16UseUlf7P/+95pmEWJ4BrBGM
iWMvHPL8aKzwC+LVpGj0WNFh/KW0TfXM+2K4vz3SbKB14ZdEnAB3bgidN4/JB738mH0U+DmqWtY+
rJTwoZ9a7cQl2u8NBWcIM9X/qaweiXMsNh5qs/1+e/B5GovB5zVUpYHtq0Vz+nLwMuj8GCY+7hFZ
Fd0VIsSvErGOY+03cASNLkCFJ04Otwe9+rb0/ej9MZwAUqc5ixWcxqJvAjO1UKhqi7+FjjR2VpTK
OwTxw7d6KjIxxzR0W0fhB/OyxTLSLhsaHA6gmBVFfcykk7mQVRt38LBUeuusDJVaimpKA21CSywc
vgxP6wpU8JGblNaHyomSp0Evfxlplz6/fSDekAaW9CqfUSwc2RLVMoE2oReAUi5erlQC3mlE1SNd
cPiZt8e6cn9jMoaNCaSDy54NWfdyf8CxxXIldYy9RG8UNelR28V6TqMCnPAOS4zurYd7Hs+Zl4u4
osGWuxwvKhofqTPGq8Djn1B9VA5GO6Xv3zwrfD01h+aEoKRhLJYqLf2J29wm0cSLbO/lkXOEMoo2
biOQP9F768Pt8a43POLaEnavo0k6QcsjriowYVMBCi8RLSb0pkU7t0SgyOjt6e/bQ60sGPxKzWS/
S76hsViwbi4JpCGGE1OWWK9R0dJokIXxq0Gi8ARiNXhrnJQGBuig+SgLcMC0eep/XAUKjgBckODo
FOR4z5Ofk4mDpNpze2+5Ma58RbYF/nWINBnwYxarhspBM1MXkJxBCfSMpQsngKrMHvZau7/9FdeH
Qot2/tdh51/OSvPgpsAims+yUe4ULRR3HhDCSomMjQC1tl7EDGIhYFui/2K9Cg2Y4RAwlQokAxxd
Hta9P0SnwOzRXJvK6PgvZka31LAs0+FTLmIvbh990jlsxQwX5NPQ675rYBh2auro178YSXN0xEZs
IbmwL78hNH/ccyTU8LiiJz+1vneocnzqo8Gv/s2kdAiVgk9omfpiKM8Oq9ALBwPqDgU7/st/iTyZ
uTiYBBuWkde3Nf7OCHvSTwOiiKft5awAkwO78RAVRg0nA87co5tz9MnHnRmzXfzqqwrUXqMpdD8M
o2wf4C153b/ZnrawHUO1bd1emrXnPNqzakDpQfOUEhck+OYUKauzsPtoIyD//rsuMwQYzAIbC0vQ
9dXURXoi/LTJaYTp+2zKgs9KRedm1wyYGxWAzd6JIIlfwqoyHmiK1Y844Yl3XLnTgRa7fQcYR/4c
46L7CTA7s3nXg86iqx+fo1ClqKtAgNm4sOaTeevnLtZHUQCqxpat72P6FH4W0Hn1BswPsLo4INgu
9unYhKgNIxVye7v/zjtvjaxd7gy0USC59IxcI98I0AFtudR+Z1Ew25eq1T04MxSA4sAvr9KrRxGm
wblsvY1fsRa4CP6slzUHLnsRjqEPGZEOvgeuH+qSXojKeA3g/w6Z8HJjqPlQXc0XCQVOOEBgy1oc
OkotUQt5z9h7zVcTqOaJZkxGOxcl2QIZodtfd20wfXYVBeEBAUJb5DxOETfGrIBLuzHz1X2uGsWj
IqPqZPZDQg3egHe2MT917VvaVArISDRLaksvYweWNVkEBpxIuNSo++JGAAbbK+4k6frdiN8XIBTN
OiIY2L8U3BR0tnAFOFASiV4VzbEeRnDfpQuDRhxLiuSn299kvhoWCwCtWEVAxabGxxVyueGy+fPn
iGiBi4NaaZcg7g1abofbo6x8Ba4lh4SWC0oTYrGtvWmg64rwwb4eBaK6BhIp0tR2sO/H4+2RVkIr
4VvlYtf44rq12LtJr3fg7cj96ApVd1OQeXcFXZ09ZZS59WBlp65WA9QgHeUR75Dq7UGVhJpYh482
AeLKfn2A+xn2gbl3lFx531gCdoUYi/wR0nXy+fZUV7azib+xwUuBjYUH8eXSDYaEJxEwVhQF7UML
MnlXUZ+jeIf+CO+ubMvRfmUVLW5GlhB7bpMu3uWA2Ogg52lSygexVt+XfYz6X9HYj5VmOxvLOP9V
i23JUI6qkdbwcv5tcf1HRohPT401kMeTIZG0fpI6bBEpDQNkwLFVO/SG0J7wxlI2IsTKabDALdmW
CdbGNNX5z/8YNsmGEm9bdPZMifcQ6luh6wWF9fjmhaMZgRg5x9eWaI1ejmIpCMnDLSW/nTzxwSiL
iFYBoOMzlMrY2aF1W2obcWh16RyLByXXvSrtxcRMvVEJf+wV4ftNeVBQFHtC1sSM3BBe+dtfKnxA
Vs+yLU0n+b2cX8ObCRRBhlohzwfARaQ4Ep/uQ1UA67z9KdfmRdCyHc3ABlbqi3nFaGjngI/NPWwz
E3chpIeVBG/aFryhe3uotbt53vy8G6jmQPRcTAuivrDalmnh8CT9fWHnnQkyQOZnlGcEssoJ/Kek
dzKAS74R/gADBe16Qo1+alXy8ts/Z23mFtcY/XLiqWkuLrM6wRJK0r/aY7Yrzy30p+Pg1K9tDyP2
X4zkOIhhAenhopjj0B+Hgocb7qT8AhJFDTcBuGHoHGngXbHD2/jGa8dezk8zLNVo9dqLe6IeKlBZ
NQiKApjvHWKMNNawrnIr2jb3qEYrd/AS7fPt+a3EURIQklIuYq4NTb+cn1MgykpHrt7rjlMgAgLy
Ig0s9ctopOc0LbWNsL06RzpG0iC7QsxysXA5BAdbGxFt8sK8fS9DI9pjwDOdkdOIH6EI4jeBUOHb
X4iEbX1GU6lkdNZijhP6c0Dq0G1PgKeqh3wwUqCBjdSeHcb+ZoZB+OX2V12bpi1t9iY71CLaXX5V
ZNAMb0DEY2+NZv06TKiMVzkI1gg70r/7wE4e214Zf9wedO1QUFJGTtThJWeYi3AgqkyWRo9MAmSY
wc1HZdxbiQI7gAbx6c1DUfKkHENBcK7/LL4o7tozzYy2Adxf1Q0oVD5SUY6PSel1G5fhyqyokEN0
EpLnIunN5adsITBBy6qRiXWEOMaAKWmDJBba1/avt0+KG1fYpE4UYsRi0QbheXVcqEyKxPSeGlaE
msoY2WdMeLVkI66spGpzqqRZMOYE81rEU1uWWRwhbgvOpXLOiWIrRz1txJ4UnXYn7PQXvQOrUHAn
YoMg42+357qyQaUUFoASGmUWRaHLr2pXWWv6Uq/3vjD7DzbAQniF6rd6aBGnynPvoRwzZaPqujYm
9QKq5NS5dHsZSuPWg3Qc01aMMbI6hZojf9UK1M6Q1j4yJphUplFfv7s90ZX4RvBGBEbXdSF4TFxO
FAFkpPvBae87B4m6HK2Idxad6SOqkCib8KrcWNffX26RvHE7slFt3eQwykUUd5J+pFVaI6/WxvE3
M0jl9znWfxMSYicMqgqVdjUYAohME6wPkFz+x5QqpPXm28SUlkNqoZNu4S++ODewORBxCimWCkvR
3mOdmPyiLYEPKuSDBwQTTLkbodkYGzfz9fc22Vg8YLiUGVjOx/mP+9JCZTi0sVbCxRDfMdB5o4sd
ZXwPoeUnGzHcmOXqcKo995kc1eH2vBwO4UIVAhMAp1kJ8CMYHuOuSmDHD8oANTvIEZt7635iYS2W
Q4MKrzLHywFta9YmzvsaEpBCazLi0H6YWsO6i0yvx0YzbzZmOAeCy/1EuVtlTMmFQv66uDHVVOtw
fcKZegKu7IZ6gWYn9cfdFASDGwSKd4cuf3zvWf5WtXhlZEIqlE6dSIGt13ye/1hKKrU5/STOK/Ye
wJuqAb/BmPxHqkXxwwrK8kfU1FgJQDXaOETXMZ+2AvemzROBktnyAWQgMjRWpcn1iZTpgR60vKt0
W3tE8iff6B2ubCBKuapOeY6aLtFwMUlPi4rAMMA6FMg3VsM4HaBZg3aeig+5h6n37e2zOjOWkQIT
8DrDXNwxcSoDZQrBnkB5zo45+SQ4f085oqKzdcOsLZ9KpcexHPpPQi52aqQNkDzSWUpmggvYVQrS
MFnWo2xla6daJohUEA7ckXR244zMoeVyy5JuMabtkFXySRdbNu5HXIrSqoEEQqVJwbHoGFIC2TgY
1yvHc4RCMhuTgHN1EjsVfZJGHZp9XUfI60ALcBGkKY6odqI+hEvMxqZceQIx4PxWowelkSwvzkMl
CgSTG72h/VQaGPcGxsGXZgdZHC7NSRQ1TAFLpOeizBtYpr6OsEdfPglk1V5v76LrpbVQ8AOIo9F5
5vZY7CIQ1z78O5Z26M0MzcVK5u8TJZZfUQqyPjUNXMxzNOjoZIPfBlx5e/SVD+/w2CT14x/4GosQ
70hrgJlb0tivp68+Asg0XrCZHqEyEf6Otwe7zpMIPiptWo6LqZMTXJ5P3HYKJBHxpxBAus9YciGz
I6f+7KWY5lJYk3e5nyIn2TZNdDCBIry9Hiw5O4zPr7CQZF8cI2FWOHtlWbvPUbI4QnpX/xJlorso
D9UbCdL1uWEoMjJYpFzcTPhyru3MPIhNADfakEE6LoPmFNLv3NjHK6OQfvHMnPMCmhKL5cNSCEY7
suN7zYasO+L/c4+iYHe4vW5ro1CDnGcDr4X9cjkXVPMrCcWh28tCT548iLm7yk7HjVHm33oZaaRG
1sA/vO0omS3S2A7NMigrfbfvfWtEmSZyUKnx7qTddafb87k+cpw3yudCRaOarvpybQIbUxprVo6B
uAtN1B7FUUdT+knVqNXDVgibuyRSI5jyqLPfHnttlhZIIaZqWjQ4F8d9iGWPsvZv9JQu7+mCT4e8
R5DSBFH1b4aasQrO70Vb9gERf+la2Wo9OjwlrKgY7hik9+gFmcOthsT8xZZrJ5nRjF8RKEnPs/4j
vbA93KnUEXJlqU/6B4Tuik+FYmmfNAU4765rbMdN8yzf6Lav7UuCuM5jUqVutlxHdHqGIfGNbj+A
mnzAUalw1d4xN87Y2orhbEcNcIYR0L+9nFs/4ggtDLTZIRgiCDrp3VcsIao9Jn5vL1AxFZ6RRA36
qVQDL4dSNQjKYKpBO0m8SiK7N3f97A9K89P4N7OijjJjB2h8m4vTplU1bkCd3u1Lrx5Pk4MkdmA6
8ph0w7fbO35tlei/cbvMqCp60peTsho9daYEmw3ImuhLWUNwyGyA/bdHWVsl7lHdhEqLHKa5iFGF
7lH2i6BaljZ+IcjxowFdmeV5avJu4868GopJkEPz+MXdC2DJIiWaEFiqrRZTV2F28oQvyngu+3Zw
FUhHhzfOah6KL2dRICWvNRYXloKDNzQidI70EDmu2YOt/uJ0BsTTCIeOfGNiV6eYBJ1UFjshegbc
KfOf/3GKWxrXLH+B96XaoPclm8/YJKqnJI21n0is2jmiT2a5sRGvtsdi0MWeN9G/Sf1gQJskNDQS
zLE5jmHfnd/8IWnZOUxOBysjlpijtnLMKUcZYW6f6Xe4GY3YIWHdVpXoDNwe6up2mScERpK+LJ8R
ZMTlV/RAkYT6EM8enMmACxsqroaO4A44BeVUdJr1lYQr/jDIeuOgXaVXi4EXmwX5FnDzRjDtG1g6
R955qBWFJlxMdYqKe4TVAxfRLij2+Aw/0kFON47g6vYh/HPU6ZdQh76cOHp6U1M5uJqIAL+pXShQ
sHT9IMkePTQAIjgYJSIgI0IWd7e/+OrEabyjM0W7jNTycmASrFLFkJ1TMsLkQOCj/EfDcegE10W6
jmxw9oVfgT4EJgcYxxUbJem1edMWpwDI1Qf2a/Hd+0Jx1MzL53mD1d9ToarTx7bhffZ96jLlpQvq
SCGG59X32/NeOTq8lnjq8sUdHUTd5byboQNUkeCxDI9wgPCttgDhOyWaPrx9HNJMnQSTZMJc9ty4
KrSSsuK0t6g6zTY6fOaHIICisrGQaxMirFKj4PDhuriYUNhM0ki8WMxCyDi25pguTHW31ZJdid/y
z1EWBzSIEWZH4wOdjQZx+L6Am2FNiJMkiIVvBLe1oUjP6Y3Aw6QxM+/cPyIqClJl2gUaOBsr174E
yqi+11pJlwsIkXt7kVZ2oSSXxaremtvNS+gc7ji2kyWe2KP1hsQeQpVIgffjXSTr4c7rSsftUGTf
WLCVWEeugsjNnBqBC1lkEUIGUsFZS0VcLq2+U2P5BxnE6bknOjzAaclcc5oN5RyJkvzt6a59WWuu
ZVE2oM6/3Co43PlNGrNL2tQaTzDQcV+MIPRpaOtsLOLariRjB+lGCcS6wsc69HgqHz4PvKQ6PzUU
oVEpmbTD2ydEbRDUnoSoaC87hkFf2e1YYd2GfFR5dCZZ3jVlbpzxA9bfWrgCgThXPWYop+QtvAjU
zoBFHLZe2r6aKw550I7HZmZAwl7cqniuLRMlHer1ZOkmb8fLA0CDpvBHhVkFSlvc5UHvnxE8R70n
KaeN62d1KK5AiofU/2hKXA4Vh2DzU5lo+xoPzDsoC8ZdgVvKvcU2yTZ239phY6UIiBrJGd2sy7Fw
SYiaxuIL6nr1M4aQeA4beHExbrhugzkERtVTfrq9QeZr5OKN9Rs3Sm2TYE/1ZIkQKIC2+9lAtB+d
ubeklnHkjmWfZrDk8VxEcDrbgHdc9z9+Dwn6x1SJKTBiL6dJrq5nfQBMMEYZGU06agxEM/sYBiZC
cxAI1eMQ4iAPEavDKaUIVYQUBkfdWNm1KMO0ea+D76ITs4iisVSxhApCgG6Rrb0oeK8IEBlWf6Ju
1n/P8saEo4QCfVdX+hbu7XpsTj1hFc8+avYUjS4/QaH41tCNHs5ceVS6rWEMMZJ4O805QkKq3dII
+kOT1spGNLiOOQxrqmxjYwZfLZ+2MPIpYM3XOTbqxkGOkfcUI3N3vr2lro/MPACwbt7O3A9iObnY
nkY84wZAs555p+s+vlnouRyHovz05pGkQQCYX9HkaMsUAgt0qnGD1KAh6trBiafg1NtOeVKn3tqY
1PXZpG0+I3RtC+jFFZrMt0JTyeoQDL6Dgrqe5QiFCwXdqcz2jiBflZ1E7XsjIFwfTrrMgC944fL8
pM1xuU1aCVu7NUHrQcwMz0aJjW2Fo9x5aKDW1iGA4bd+z7mAREWClyENpeX3zLo4rrGaQgcrmFrI
vENFYMh5eDymoGk2NuN8vi4jz+Vg8zb6I4uRVknZ2/gNg0p1l65Hduy4BXdU7XVXTGaPNS/sfJnr
9YGieff2MKSB9EIyAaT5nOMsom0uzMb06XLSX4/kE7aF3V4JjM+ZYuJOVKB1ihopdrEDuqVlhcOx
SZ9t4zdcr6/FhQl9auaSEAXmTffHJ8hDxw4aoY7uWCnOvdKP/mlMpHeO03JCR2jcyuauTybj0XGG
tMKAFF4ux0uQbEToxxlxztGcJ8rLA+Znge76RrtVY7iOcFIQaTRVs3gbQ7u4HArNmGFCEaN3zaLq
8BLo6uY1dNBozwARQlWgzY2kPupoPu7rGzvr+rMyNosKjtmgoLIkVCWjin7qkPeujTX4Uw9f5pxR
gkXdSqtPgVDbjST5+rPOKSMtX9IfG9iifjlXHHIGxQpl71Z6SQR3omGHaAbGpqL6fPuA/u5rXh4a
OcNZHW1un819rcuhWoxy0HgPRleG9Hio4wEh2lUG1qig+/T27w5lrBcLPZ13YHBHnIDUBGUHRHoQ
I7Ix1N0Voxd+vP2jrm8VqRGFBfnyfJ8tgX9IRLUC0DBaKZ7AZBDRnmCv99n46/Yw1/GCXA9CDcRU
6gBXwRBWOC5bqoGGgl+jEwSZXezB+ZThScVnFDiaDpQBXpTtIs/Z6Lt0RB3v9k9YWWgqL/Po1OiQ
fJg3/R/n1XA8tGJjm01tiviRPKE5i8oU98Dj9Y030MoeBm83NxLnwA/O93KoOtJJRWq1dxHby95F
jfAPmAUEYh/UNVLPUu/bjctmJS+jTsx7SwcANz/3FrMLOjaiQJwEzaNeyfatpsKQRj3nXoekuu8a
Faa6PoYneMH2cz1V/os/qVsMz7VVhrhKS8gGuA0HaDlv1AI1NR/wFFLVx1HT8YYJscPO0gllQhxg
0bTUFDdJYPSTzrQbe3klbGkwOmiagiMDwDHv9T9XOKm9ICZ4uKoak4HGKo3juIMIbUfmgDIiiPgE
ltq+L/Joo++wtrl4oQGMp0rPu3Dx+RvLjBAVrQbX79LiW4FB4QkZ8mBnlKJ/870zP9TYyhBAqYcs
GSy+2tqNNvUDWigxehkYJp/7wdKP6NmESNtozent5waEEW1aupYqCdTlV1XbspA56HEX/RKT8KQ1
OMql+aMw/WhjqLVgNJdF5pQJUNdyEzetwCcyBN0Y64WW3wWZjaYSvmf4DNye0xxpF5GY6gTXNgRX
6LRLfqtMxq7wcy64vNTtB7xQzYOXozWUt830oTHRuEZTy9m42Vb2CPf2XImZwROaurhpEDOVvR+j
mmf5RY9nGNZALt1TPIGqGoWvjYjwG/q2nCMNdXBFUEZmssHluo1AjdNMjDg0gzfuVTTOMwd/vykT
8jiVnTodei9scmSW0/EbCgwmevJoqiLtW86aM30pZL9rRITmZ4yJxTOI7GY8pSMCHMe+RT5+Qljj
ayskfrLos7FGuMRY03tF9RVvZ1Z+Zx+sAuv3+0gL8ycm7icIMWtvJoiyV3TSHbIjB1qDtig4ZUFe
JdJsUd5D+vKDyPt7v0dTEcsseZ8YOCfc3jorqwj3jRcnsFiTesn8538EmbjlUAaQbN0q1abvJlp8
9zlqBF/Q+d4CNq8NBWMeeijAAbgii6EoMCWlkrWGq7VZ8R4dmPShEWZ2prXp/3N7VisHYm5fUZSx
yE2uktm2DkCmtgxVtO3wQG5tu2ozBfdRQlsOkqX2qOF1tBE0V65Jcku6m3xJGmfGYuX0Saukh+6Y
m6LQ/D6UIeWtjBys6sHCN80WmHBtjn8OtzgQWTI/qynWuxP2Vs65sX1U1cSEN+LOqbmlOvqiGM8Y
hTjc/rhr64gOJgIBvEApji4Ofog+KpqClHf7cRBfYgo2n0vhl69JnE4vt4dauQLpsvBAMEBOAeFZ
zLFWkTgBz6y65TgJko4S7+5W/4WnDp5dg6Ltc/xefqGDO749ojKwBKPJYqrQcC6PhQlBxO68WnXj
RiK602vKRyBSvyCPdM9DA4DSGtVs47uu7B+H4g+1XrrtxLjFZHu7QB9ZMmbnVTYXBWokTylAv2hX
a5gyZeCQj7c/78pKwgkXM0KEhiGl2ctZ1mh/Oe2ESmmP8NEXVTT182hEOPbSztu45ld264zzn1eT
IE6p63IoJYELlqLvgLZoI5AAbarebt7LJpN0QBpN22uVbb/0Bfygt88RHqOuI7hEEmXOX/2PABeW
lH908ke38jwcgxqkUD+WiYJIe+Kk1QY+c+2Dsllpjs7JMpHgcrBKak0c0lJ3s8yzPykIuDX4PdhI
boey/HB7Ymtf1JyvQ+D4QESWOJsYt74G2xfVlY5X1di+qd0Dqah1wJOy8480urQD5P92A/a1khQ7
+EqSZVAaZtxFakhUnaKyMvAwwI2muxtl4p+lh5T8vhx90GBNohl/pZ5ufUw7s/2V1VSnbk98LShQ
p5yB8nQj+SGXHxkDUGn2dalTh65QSLcm1WlPRp6Y/yRxJe5M3MUPAQA/tx55nW0MvjZ9CjWgm2bi
6BVeQdeGdsitXkcTLMiSwyh1v0TLUis/xA5AWSP34gdMASyXd2p3gPGebDzG1rYY71qEFmbxIK7R
y9nH9NwRWxO6W4V6hs5tI3Zh4RhnBRWOfxEeIALPAHkyg6vUPFDjKJDIkbtpHyDXGNjtKaW3cZcW
WJrcXtO12McQgJx4uZNTLg6O5mMvkcpIdzGm1/19T93kZ9YDON5h4tI/dPgyv31IQEWcHCqMoI6R
oLn8kL6ZF0iCVRMRqe9eWviRBww6canh/w7/FB7yZLfneH1gbeSrAOXOckizks/lgOiHIz/a1ZOb
qFr0uSw1xKw8Rd3FAvOmFGPEHRDEYSPu/r41LvNmPIh0WjizpgM1kcVpGTSB2XPcjQh8+iJ3h25Q
H3rD9P7pIY9/SLwxeGz8GsHrsciscwOp5SnG2vg0do74cfsDXG9d5JJIGOjjQ2276qV2iJiiBaFQ
8kPr/6OALfwtAx/4VGRl9un2UNcxgvxvBi9xmfIeWiYOdAPqFLnDCeuW2vwY2qGHie8sm2FU8hxg
L4RzRGQ8BJjVHm6PfL2T58yT4EBDlQRpCSf34UJblMDQvWiqMEOXIUYET4kqc9y3apOdcGJq3gzP
QCeZC5yEDtkh8rLLjWVHhtVhSji6qpPW5y6xqoPeKs4BF5bpGz5H5SnW5Pvb01z7wKS5JLpsLsjR
82b/41rFjUwd2hIRwqoOw9ck1V5qz87/IggqZ7UPUBPlxe/aZMAbkWJtExH3AAODs+bhuZisn2LM
6QSxwF4VhaNm0PwHJQGzHzexv3Gb/446y7ODhhPTBAVHMr04sXXTVklvYl2hg//EdbuP0I6PMQu0
Ky9/rtOh3yXYyLqR1g93UvXHv0KSrY8IqeJ32iTxk1ZK/3z7w6/tL5qVVOjBX3HtL84zNmIRNgVE
kXCCRLALEJfEeCIjiYYhZWZ3mWMi6nZ7zLXFJnWiOgMRDnS0drnYUY5XVzT0k1sXRf/oTKr2N2as
yZ1d6+mPDG/GB8A70lVj4+3VISrL3EGAOHkPU9G+HFnNEb/ySsSQKe83z0Ot5nt6ssonRK+a+yrw
vY24sba7OL8cJxPELd2uy/FSqclehrhPQhBtj8PARUeqh/vDYOcb18G8UIvNRYTia9JkJ0otC7h5
is/ubICJ7u3QvKcfYbCMTf/65qWjPjO/oahDkf8ujkuJwt9o19GIZGw6lHs8CeVdmaGGY5hFdBYq
FjJuHTaYh0LhUDb2zcqNR35G3k9OzFNqifalclt2cHdGd/KnAnOssrwzi157bnEee6A63u4Gdcjf
HoBJIrjRZ1gSe2exhCZdfjMMs1ketcay1TDw0cD2+Sg689WOQ+10+wP/hggs1xFMLlkLwgYmd+3l
ltGRp9ViDBxdmqPxHkXn+IAd5XicetN6X+ht/lVFztkdMUI5DALnw0NVCQtGqRd/DNsCMXrkIo29
U/II2vhpK7uZFjuBlqK9jffSfK7/CNIkcLQt62Z0rVxqL7GjTHeya8sPgNyybz6mbwcxopUa91Xw
GZCY/j3Cx0fs4BTkR1wtw8OEKcBjQxg6izjqN3bHSpGfYgltqvnVa1DoX4QyKN/FJPVucHszr9HN
Kfo+cUM0dL7UQlfkUSrYoN5b6GB870H4+/vcz8QjgstoDWx8qZWoyglEx2B+Ks6YocsvlUadMwQ5
pX6zw4lyl5J1Hltkmx/m7vp0QKpFvx9xUztbWCCjYu5k3yvg//lBHxDVL6WSPYGFNU6hLNLHuOrx
2GtjxdzY2tePD/J+WKp0I2gJkJRf/sqwK2WUjWJwIy8fipM+GeGDNubpA9ek8xW9drRzcyTc+ZTZ
WOxEM3p/3/5QKyd6pgjQlwBTj8jC4heYKPFhCCk4XCHx497HDfses4Lu1Ups+jRdg5r2ATM+eyON
XVkf6FQMOVMRAass7oGoKbWuaD2s+EBZYSkKXSf+GVS6AjdaA/KAj7tMtY2n1spkaYerBlwq8Grw
Yy4/t+mpOF6FvXCxEaqKr74yBueIJmd5sjEACHf/j7TzanIbSdf0X5noe8zCm4gz5wIETZWKZSS1
3A1CpoSENwn/6/eBema3CTLIo92rnp5qKSsTaT7zmkhiAXWPfc3025VEqodc21RKuMQ4bqcDAzc0
8Toq0CrwhrQJwiEZJ99Iccj121CZDxjSG+Wty2K5F1f3GKCyRaaVljwRz+qRh9Kpw4VOEaUvbSTt
tHBIcRDsqjdeP30zwB3tErV7Hr20348oqWzo93bvru+u8/uKogTsOd55kCZo3Z3O2zSSeRBUZgPA
ZfpHikMWVDkLdSZZINR9fawL7WuwLCoR7AK6oJe7OvLCI8tRZw7LrA+yfDNjmvFowTallxfWrvTN
rpHNMZ+nycV/sJlMzN/hMW4M6kYu0JtRFTsNssuNYP48LAAG4vwibxHlon95ugZDbMxeCPsCE/Zu
AllTa2I/Y4lz4yCfH6jTYZaf/+1paIcKMolrdAFoNzfCg9Tt3sgK5wI8O+RXL+nN3fX1vjQgZ5fS
EYgBemGr7dUmdmeNedrjNQc10i1xBMK0FNYUNod+CNDmcH28S+sIYH75slQUUK07nSB2mhpQBNkH
Rt9Ex3KWxXvdGm+9/uc3MrUKVDEMdJoIGLXVMgKZ84Yi73qsAmq5c9MktX0Pi5lnmlTN82x54XOd
KsaxrKI8sHvVfL4+ywsnhrER5SBWXdgBq1WltiHMIWF8RHGKAG8tPMVbKY/TPNXb60Mth+/0fqDs
ZQD24E4iiFqTHxCt7vQZ+kyAbRP41rRKlI9Jrjv3kaZh4k0THqePQg9fSRLSW2W3c3G+pehGbYjJ
0qo66wTUCn4Ckd4y0Rjzig2OH+EbZ5Dpm0Jt7RqVI5Rpf1kmfhJYI29Cs+o+tHX3PRet8V7Gc7ZN
KzEiJNg7D7SH2rfXF+fSPoB0C2B2oZHCJT/dbaUYTSyD8p4udldRzEZR6K1il2I/KZVhYBPtOhBz
+gG9osRQ3yHebt2IQy/td0IC1FC5z8iYVr9B6BZm2Hj8BoOFzaovwhy4buLeYv1eOsaQOsH7wy2F
Lb+6nlKs83odF7lAUdT+z7pUU5wkcVqd9t4817uejvHd9aW9ODEqZ/YvYsZZwz6JpYljQMFB5o3+
qI56+GjY5CvXR7l0kBABQXCJSwOCz+q6gLZdlKXgPiyyVt22SugEcd5j/lUqv4/coXQBPp26CcJy
JPGneyWMBbetcLpA6d1kXw6DF9hCFdsw8qobYdOlWTnLd1qq1Qy62hRdqZVZbHhdAKAURdeua7e6
0PExF+JWXebSxnC41xcxRZ0y1HoB27ZxK4v73eR0PcV2Zh5aHQ90XcV+G9rijWfy0szgN6NdByWX
dtJqH9LYKKoOu6EghDiEpHfe7JuxjgLEocPd9a1x4eLTVcJt0BWkKoSDp98L5JORUFTrg9ZxUZYN
Z28TFUoSZOQKBz3ySBcUE5zmkIY3zvSF3BLxIW48AEhLEWqtSy10QE00gLrAVIT8s0gnJw7w3HR8
LaZucqgrT/uMmjRW1yoWadNGDJRTyUfNYnFSx3OKzdxhRsYDdogqWIjB9aW58BUW4CplTqq6iyrJ
6dKUk1tJwqEhMDE02M919rnC/QdZcPvG/XrhEjgZaPW5ZUgyPwhglDOIgTFAIwRnEqO15I2S33nI
TzIKs5GoAQAaHYnTCXVqC9FVYRfr86zuvb5vyIE1ZduYSuO7aqE+Kg2+PNdX8dLjBpPSpjNAZgXN
brXDdNoCnSHxIe0SW5SbWZnw+TVm3NjdodC/KVWuIlehtkaQTFU84OhimC+FUVVvUSxCeJqLo0sJ
osLoTUICuufEjB+v/46XFoaq+dJ140Ix1/I6KW6Dtlkhi5Joiv0+w3N1a8Sdso1SjyJLMjoBhtn2
71/K8JGA7S+wc5LNVSkH8XzsVZ2wD1w28yER5Zc+jClIjJHcXJ/epTNOQRXAzdIzoB5x+t3DRM6Q
axTCCy8qPttl/ylFAnMfV23xoLR9eBdrDrSI2rxFULjQnyEc5gACc1wMTtZk2sodwlazlwcVCoEM
ctmUj/HkRJ4/lZO1j8s22+ShOsBD0arh0GRAgwZZgGulYX6LzHThEl/yLzo0oFsX6OXpMmBcmUV9
pvGVc5nd9YmkACLUj63TTPf2WMv99VVfnp9VSMlwZHrosvB518BsTJjMPoHCFOia6N9i4QNfuc0r
a2sNNW7rsRjjNxHab48YI5dPitsON+6vS/N1KfzQyaZPRGxyOt/ZUJMSo+w20OrJ23tCxf/ZQsTE
97wm30KdvtE1uXRfunRuaZ3zokD3OR0vzStBs5rxCEjHbZbjZKzYTblLLae7kRlc2tHwZqn7Anvn
f6yijKSYpzTHIjWIHX2It9K1cJejGoozl5QH0pP2FU1nnEll4ui/f1kslMUFwAsq8dyFRY/KNI8Y
uysUe9cp7eIrhinw0eX/rTdmkbT3o12729/eTqB16HVyZywlhNXXLMEiTFaI/67orfADgL2pRANe
HfzEVKgkJHoRPdbxXNi7XleMd5No0La//itcWHXgH1SB7aUhh0j36Qe2sehzZyWUAZs13XlT9s6p
ekyrZ73bqZVX3SGtLwLJm33jKF3YWcAhFkwrlzsKQKurMoydxhvarA2UJHa/4Dhr7rNJr2hQFd2N
t1i/OEkYsbz8iAbDdTqdZKHObjiruOoMo2N9a7Alvqcrpe+bPuvv5rYTgYhssXG0uPjQYXRoQ34A
nTGrJg5HqRv2EQSlZrjrx9EIikhmmKZNhQPOKTHkp7oyBI5Ihf00hHNsIKc+919yiNsD6zkP910W
k++18I42mVvquzSx64OY4lvOGRdnCYt0qf5BWF0DMV1XYFQrhxa3KaV8r4zDfYbU2rSxQNhtNC9p
bNQqxvlI0bW+kfJcuJaAK5HwcDWBVV5vZB3PQtE4sg1azKg+c32+q40ykqBdASVYQv/z+qa9EFxR
Alu4HMulf6Ys0tWJKwgf28CWFbkzJMUOo8HilkzKpS0Kboh5QV5DAW21RZ1ahn0hlDZQ6w77jCLN
Y+zhKjndVy6endfndOFpMcDQLk8Z2p10qE/3KF6uiZX1M/mcYk5/Nq7ZFC9zG8Ie7wZpHAeqUBOG
Rm2PYyU59XZIMeC7/itcqjCCdNBRXYbbSXS8OicKgg59b2iQKjWrHpHtRxwWkYhKhg/2XABzaSKj
+aAbpZkfHTHpi9F3H21qvdW+963lPJRJfktFZnnBV08uoS39IOJ1wI3rC0pIL0MPDG9isJXDQ55g
Ss1Q7S6PimkbN1IXPqI5t2TJLowKh3gBLXkEVzSkTr+G0FMPR0mlDvpK2h+hR9c4Ctah+U6tdHPy
6Zp4b1LRld+vf4FLw5ro8EL7olPOFj8dtnGbHqAq0td94qooucIOekhLOjgbD5+TLfLRwDR4qW4c
3ws3B/JGi2A8hXSNJ+l02N6xMH+o5iookDsS/mCa2c4sKW1DBGiiaqe2Rbfz8rAJPBvrjutz/lVy
XH1hcCeEU0vL1SICOB1dLbQmdXUFMH7KCTsamsRvvje87NtEKf1t4jVG6mcQvA/dZBa2r6U0FpYe
Q60DcBeYyLpI3wYa8t6Fb8BWaDD2xH7Mn0sler3+y164En4ljksPnA+0joc0KxVD5Q2oWjWFjruw
mXnx9GwbSHHkWDN2za1r4dKAXOZ0G8mquWBX7zPwtYpPgoyW6sCa2RBRZ2+arIrvEaGKbkFPL2w/
jhhFimUjsPFX+6AbXekKHv0gDBPro2zsP8tqzo8ubsHBWPfVLq6jW3HAhacDkTnivV+Vb7b96def
6FeaaeXUwVQqWMAkmXTwClcz9GXtevhYe8P/QwkcNjIM8iVnWOoApyPifGzObZs3FLHEkEKbSOb2
INyRXm4ae4ijzZoijk5kDvn9MNemkvhFo+tff3snQfBGCZt29xJZr9Y6pvMQ5k1dB1oOrnhyGsNX
IofbTGBat7s+1qU1ptZOLxzBEwK91SbyMqoBtT7WgUia/m2kZdOfqdoj+ZC77r6YK3GjindhH0GY
xBACsSWCgXWR3zGpcwBFITnMtPoFWT/cQEc1ESMSlm3yVFchcR4igrc4NxfigkWiBnoh4TSiY6s3
1Mi0xNIlHbIYEM5WoAYRaC458vXVvHAkUY+kdE1fwUCodHVJx6oXO15aySBLuxJ2uTndJ9JJNsJL
699fSLpeNBCIrJYxVxOay6nNe6NrA6+w6tqPUqBdaRm5b1mBV6hEzg5iQ7S9Pr8Lu8XDvhF2Fm1G
JM7W8yPDLHN4ioFhx8Wxn3CynU08oPNp0ndDeBMgd2G3oA6yKGX99cqvxnPTFPH+mvHsrhU/CzUH
INyCVKhUY3qsEzV9KUr9Fhn40iTpOZDuLVEF9fPTS6DLiqZB3LoNarxu2i0PbTIfWG3vjRoP0Yc2
16E7X1/Xc0YYLQjYZxCPoUvRKF1NFFJknPVTT/VAz9A8GByUHnYD1fA88WPoiklQS9X4U4udOb3T
emq7u2iq2z2kzvibkL9kos3S0r811ug0+0i1klc3tJppl2OvTXgwNEn+MnMwF9EII3yOZBH9EG3V
4v2GFPxD38/ux6x083wzSWN0dvSus+hGFHn2OTkSPOUgi0CbU4Nefv63Ri2Z3NhZccMswcG8JLxV
wWg0qp9V5nxIrP47y/Dn9ZU9HxLMHVWKReENLspaFEXMgCERjLWCOpFu/2aWg0x8qydz9SkZNPNO
SYl67jugPbcCxbMrhxYqDRgyWZ4Summra1wiDTRMU2QFMkFnYhstdvZxyPe/cSiXv+ckSFrG4UYl
PaDbjuvF6apKNywzvcZ4BnWTYfIn5MI3GEuXd4i+33S+OTscDAblBYjiQuT11goriHUUTocSOzjR
wnhJEbV4aBrjuVNEuC3zjgfx+ve7MN4SeS6Oqrh6ULE9nZzd4AwtZ8XEVYMMk6hKjOMPqWhTtcsz
9vA7DTP1W4JBZ0HvgselwY/aAWjZs8pHU1eqN0WNFczjXH1s1EQGc5Xk6DlUTYB4G4ZimAm8qTTL
vTHdC9+SYIfmMNUIKvbrmK7ET7iTcWIHUtTKn30Ecu2QIJ2x0aPqpvXkr6BttXOWbwmwgyCLDbpa
XKl3mYr7uxEAUM4qX7bCfKixIx984o/kRXXrCDyDHumk67WOqLUlEuVJKy33Lf4x+U8dJzDPZ0SE
RqDKzAvqs+jEXZo0BMBe53pHNRUaMhWhGO+7BNaUr7cq+EknbMvEVxU0+DZF2iVf7DKdPl/fOufl
aPoeKsZaVAFImiknne4dU1iEbjiiBVUUqw8wBvTB90YLLRQTx+jGH0a3s7aketWbzmrQynQmq0l8
ZYyddmPgx5kfrv9G59Wm5TdaaPBUt0hd1611VZqioVxZBh5wt2HLR03lLjaiWdkixajT95hnspNC
gk/wcYPPXk0yHzQiI8zyNnOi2nLT4Mze+Cp4+MK3keAu2aWqqe5i2AjpJpZJ8lzUahb7jWFPnymC
W5XfIkmfbkssTd5PuoMSVpaa+GBgx9zexfPgxXgJWBocH0j636/P+XxHI9yBYDoEViRZqEyffoQp
qyFeTUUVQP+zNxN+Locmb0E9zMOthtf5XQERia4OSREN/TPSat1AD4lQJAl0t+k+i9604XHZGl48
yPr5KmnhjdN6cYfR7CJbWEIFBFlOJ4cDHW7uwGIDvU2GLS88oNmsSbdu2ULq7IsmUGpX9UUyW9sZ
GMehmMJwI5wy/gsB9r9OPN/lLw/472U1NTHq7qt//e+n6rV41zavr+3xa/Vfyx/9P//pf5/+K3/y
339z8LX9evIv26KN2+mle22mt68YR7f/8Z1f/sv/6Q//8frrb3k/Va//+uN72RXt8rdFcVn88e8f
3f341x8EAX/bSsvf/+8fPn7N+XPPX6vu6z8eX4d/7Lu4eP169kdfv8qWv8Xy/skdttxiJu0XewHa
Da+/fmKq/6SdS4+Cpx9v3eUnRdm04l9/KPxkyfGoLPyixpLUspkkGgLLDzXtn6R+9AfBEJJ+odf5
x39W4fmv6/OvpY9ey3//+z+KLn8uYevLf/1xGgYgMAXEEyQGWSxqj+CqVvWiwRgJe7idHhDmpC7c
Gq3yE4qDfuNuWc7R/73Lfw1jYacL3p/eok3983Qr5iEljQz3Ilp8VfYnzaA5MJu2fGyqovgYKZr5
sWwV/c7QcvVjjaD6jb7v+SyRjgEJR0GUAtWZ6rxSeo20Cis6UlFv99pCLIFS8vZvG+B/tJSItvBZ
+GY44Z3ZXAqcfLJSi8RR96xwo0w1qiF6c0uB4vTGWlYSChCvPlf0QstZs8yUecLJc4rFUR2H0Sfg
ydHsm3PaILka/P6EgE8hcUyLxQUDcvrR0q5mWzedOCZT0n33Sryo1Lwxfi/5/WtGoFkovy/sDFAB
p8O0wrUmr2NGI85WWwHa1c+stL2Rka5uw1/DcMHz/fk6FKrP6ha9LBWtV8Ux8srqKI1ypkGnZrsy
1F8HOeKnJ20XOlfn7oZJlEE/zuW2yW3v9/ci4RvYtYWBbgJnPJ1uD64tVAZXHIV0unvh5lbQzU72
5fq3O31t/prtIseH8jahMDCL01G8qcCd2dDFsU7VHwN9F9+zqxercmPIS+MtU6kL5wuQFfuEq4p+
5JkkNmvexJ4tjnFndvuO5pKfy7G+kYde2PrAE36xK0FYnWnlhE3c2zqh39GYx3A/Ul8P6nx6HXg7
N9dX72w+wO5coH1kLCCCGOp09fK00TKbmPrYFmnY+wwsD6EntRs3xtlHWgyGFmofjUxOmbm6FcPW
zVPXqbgx5jxG3SVPfyDx0vp2l7sv5ZzcKgCdT0tDfxMqMwwh9t56vEkz5NBIER9p96XU1MrWhzmf
b3938YCSQIHSwMuyjuuMrwY3UYM3yI8j6Na7OcEYoKxS48Yo5+cZjeCl8A9dAMAStNvTb1QuTrXI
gOTHygaE1YymStZXjz/iovR2oo30p2nuXwy3lj+rvimfQr0viOvKW+bK54sKmpHTTDC/SLStc8DY
yqZSE4U4msKctqJTfoRKPAa/u6YLrxjIEtKQqNasBbIyqZddHXPAvLDttmHRxMGEluL/5yirbV/K
CE1uYxLHljbSRiyqJtHgNjdGOd/1i+MuQSnUFnLmdV43KbDge1HSiRswVVAQCdzZihLfeSWE5TQ3
+ht1nbNrgyeM54Xz5dKLQ07udKOopTu4paPmxynX7HeGIfqQltjQfkgXpJD/ux+Kp2xRQcUPhrLO
GdAmbeY5V6ryaEuBHk4bWr7aZ9kN1eXzPcco2HlykJebY40RM3Ap7lvkWo60cxXfyOOQvn6a3vhQ
5wvHKBSjwectlMZ10OaKIqkUjW5tDYOk2gDl6PI39QxEEPw3eud315duefhOYkSK30tPAbUFMmJt
3cxDkwCB9jmtjo4EyrsN6zn7kAkbGancnd3HCK7TjwnXsONYKbG88d3ONyUBCHE2jVrKk2ewtKhx
zJLCYn0skfcognTMnAhER5N8FuA7v4hMTbQbj8zZ8hLtAENbWlY0reF3n+5LPZ1HWYO2PEajJf2M
ztHz7CXJBjaUdWO/XBoKDQ3iX9LBpT98OpThQCIrurIl9tGGV5of6rEejWE/9kr6u6eNRugipsUa
cgzooZwONUzdNGtF1h/n0THvTOlA4utkdIe2V/jp+oY5+2ZEHGQlTIpjjT7LagFLL6U9ZDXdEQcp
mhp8qPthrJXN7CrtwdRa90bkdmEVqQaQdRGoauBxllP5twJxVLaVJTzZHRWdCUmMAYOiwdh6rEbn
cH1qZ2dhmRqUcwR8QBmRtpwOxfZrRjXtuiNRkPZ1oHSwUVAIfBgtZ3gs5gZOXOn19tbJI+vGBzy7
W5ahCQghWFAbJpw7HXqe9ZTsXuuOAxLku5p2y5fCEPMNcZvTyjfx6WqU1bezazqynad3RyNXP3dm
MW51M/YOuVKG75MEh6Q5TH7PxOo/Y/5it6BFcqZDYoDjnbHrZmZu6gRmrHyqE9FslXCKdtc/38Wd
Aj4Mnuti9rr2Ibf1OeqN1umOXpXPv7SUfWnlxia1tVvhx8WhuKMXDBNh/rqxXwwlmuKu3R3noS/v
tFJVP6mhOt9D5ihufLMVzObXAsLho58PeQMq8rpdIXW7H6JY74+usmhGVrabPM6Knd7D3IqOajfq
xWGsHCtG82Nh2UPF0l+duime6ibVXsBzI6l/faUv7FZUH0mjgNrQcFynw5U61iqPYX+chhJv3XAw
780+Dm88TZdGwYMHKgl5MF2wVZkQK1NkcVpGmfss9BVQVQBJNXN7fS4X7jPyeYojlHV4jNxVRAsI
t+1QlhiOOgplm5hncK82SY3eRVZ/6rCz/O37DBQjJDMUVBZLrbUi4YCfmlQoeB8Hus84fFCwcKRS
4wegV8HvTo1NA0yGpICcgH+cXiqTdIpyzkz1mKgN11Yupa75Fbqyghrk4IRgGaAs3tgb55co9Vbo
0xxD8Gl0oU8HjZw8rHUt8o4mKLjpmGiWjPdKW2TN3YzOSLWVfVv0z7QY0vKYUXBxbvwC55cc2R1e
3gvoHOGCNWexE7paY6SjHG23ce8Hp9KeplyR+1xqgBgSqYxmkMgwvmXIdr5dCaVIXZGo4R5HVvd0
4pawQqpUZXic2WXbIkW0rClDceONOh9leR2oZCwSMYvwxekoqh5Oo1264TFM23k3mbrYOghtBNd3
DmVC/p6TuBDlKLBsgCE5FIgwr54KxM/MjA+tP9U9C/YyOqNibiWGdu5L5BXNuFuKpLo/1rM2P0Q4
E5v3eQPHTPWTyhvzXVJXeb+B/SqH7Qyc1m59vQHQipNOWHXJo+wMCiKGOajKHQFNg+JYAwPCz41o
BATa9eEHxabLFXSTYWaHFBCIHjS9UvIhNbQd/LCuahl00AbQ1lUHN954HqDIL00y59OmCvP5Y1bo
cfqcdjFnTI+B5r0pQjppmR+NaVW+0+IOgLRa9Ya1a3qMFb/GaT+0O6PXzfBZUBj2ntLEkj8t2Wi9
L7xMEQ9F6VbmnY44a/vSZVFVB7MV4Q1v1namHow2V9MgMTv5KcpnNGNyRLqiB9cNM88HDkzr3paG
yKEv2W7/ENNie1DVMfvQwkEwtgkVqvi9PVkxbwpR89fRmDL9UaSyip+EzEYwjMXsfpGUlT4qOgUs
jP/SVuykPZTRfk6HsPuYpVByH8YEFvvd6IaRUm4nWgzaSzKA0/TLHNGwp9nEyHUHAMH5apiT5kKw
Ldz0DjfNsg7CsXPnQ+1Uw+zXGcJaQZz0uuP3pWe2d72ZxDkYpyFxd6GujO8UNLeyoFLr5FMDvQGE
ZefkJWpjPFUbozNMuqReGH+thNrlfg3DSWxaKrmohqK7E2hSQvCqxpxGcZ6G8ls46PbbFpVkd0s4
2ccPKu0xsa0qUCx9m7kYs81ZHwOSJmvYhyKc8mC2lco8KkVvDbt0dgZwiR4skmIrKFQ4T7mh2O2m
VrLO+cZ7aNLRQ9A6AqqVWeD0K2c24k0J6OGbPbvyG5wFWK5Km2bdzpTIAL+kTaxjHCJyVf8yUo4T
r7MD1uygxJZb7nFtyuR27EUFMxVseLebRzO1dg5Cm+pdiHqJt5NWitmR66XOwvpPgH1vXVXUmM5b
urTv0tawFAN2htuZfuz1cEGKtjbUoE1VJQvkPNTTRqIC1b6xMwd37D4DkvJlmjSI2d4wGDHdPqOJ
t6CQquFeekotadEa1li8ca3BZuEVi+2e9DKP3zSyQL7JspVW+zHQTC+qbeImojp2Y2YN0I/dPuK9
qEP9roW3F++tJKyUr3aPCahfOR40aTw1y2zfy9hrN06U2S90EQS6njEFXxVwYx1ZdzYC19HOyaqy
2c9d2FZ3ccof9qfEjbPt3LRdtKnaQaj3vJSmDYM8q4VPrSKGU9Cp1bMdFYPtOwPNjSfZ0GD37dEt
qi/JWAtKdrQdmuLDrPV2+GNGfSz6hGCkPjQ+Lc4RfKqq5qK7q+bUNqjau6MhvyLSa7VvU0779KBU
ZDl7JFape7eVQd3AB3UW0tAv5lr+6PRRsi2KpFS5s3ZqUUhb3M+WMR2MdPgZhcq3UVBnS7Ws1f22
w6Kv0LVXoVmf28Z5ijyRBXZlvcOfhf0WWhEQAQurAkvmP2U3Fru20LvAow7vF73xmCuRBlbYaLq9
RKl01vWPhTTZSnEUb6pEf2pjxXR8a06TPydCFD+mpn7fddU+t4XceiFVZrUDWGqEUfUY1lgI0lLG
hbSeyl1Smp2vaxMovlHUL0kITr2aZ9eHbfAUV2YLbhxpM7cri8cwplynTNbPMWqABsX2MWmibtOF
lvI2x9HqLtO9J6MIi20/jNFh1oxvk+iHIHWUB8Nq5dYtimoHjt/ct50WBcZEy2kyxsLPqDt9so32
4Lh4g7ttbLzvhvLB6xOM3qcaGtqcJAcC2n5TaPozOrhJgA+fhlpf+ka1QiyKNL2gFz43e1dO8ikr
1ISIOBJbIGfV0dTyLzg1ahvMo15qR402So9Q9hiH9RsKHdEn+r1pUIzTJ6khhBHp6uDPZNX3NiaH
+6ZOdrObv4LF2GVDGB7M1kY/0NtU9ahJuhK0sw9aZ2Da0tj5RDZI424o31VtVCtwG9uufB7yxJsP
aKOZ2YtpN5a3UepYU+65J73u3oZ+Fh+aKDesjd0It3wqcSYqvo8zvhbPU1M4VqAqTemOmIjFxfA6
NVPZ/0zjSe/fekD52sckMWeq71RKjH3VYMz1muvosLe8Y3Ac3k/FHPYzKIpI9ve1prrN96wc1eZZ
LfMihpoARH8rqy7z7vOpM7glEVB8q7DPnX2GNe6015Iuzw+I8ZOy9ZSNrF0rs6j8mdd52GkbwVuL
BSXSFpbXbcxhNB7CyDG/a7MTe19DLuloa0soEFu7SKLULwtXo8nepHFrHBL69FQbOVFWtamEpWeb
MXR6VDDd0f7UZ0qHr2WdOqHvikSkgaJH6WMpR6/ZUqhyzcDBTPBDLsDA+qYiyx+eV1S677bKPL5B
HHC2fdRL88Evx8G1tpQlcvMgtN5T/daaK2/jidzhs+mqIFsqVPNngcjqjLeHVWt+R0SabYcsib/w
pBsNLDkL+CKSPOJeADpCVLE2YhjKk5vlu3rI1Oexaw1v49YdQuxlVyrme7MV4nudDyA01J5X5aHW
vIJn0OWhDtyh7dTH1iqybOMWcSED1oXgbXJHsyINiKof7SBDLQA2BSJmxLDY3Y1Y5djPxZjPzQH4
eKwVm1Gp03YXZsKb9g2EbfHQjEIdIr9sNGN8SFp0rbYCySA7yPVGU+7cMbKHjdoYhtzg5IS37tzW
WWv6OW5fMqAApkWjD1OGB8zOLeulbsYk2kRaV7ytPEo+vMxqOj2JnLANGX5Lmm+7wo2aZwApSRPM
sW6jE2gME7CRppXlo1cZqEEgg+yR9Fs1HKZYG7RwPyBHqt87jeiVl9yoxszPa7X6QlRgP4uMPqtf
oFcDAjEau3ibEeR/IcpX8/uaI2kgFW0k7Y9OqPWDOUa9U/uxyPR5z2MBAbDt0rQfkRKKu3YTzqFV
7EfoJvYGC97Q3Kc9Ieim79Gl83mAu4wbkdfEN0asKA7QNRuxA6eDmlnm9FkhUKdpbfUN6EUwdJ5C
pW/XcHP9RCIiie/4z+N3kSnbD3ikjE3v9+MSS4hmrNKNW6VKuDHHctSBiSPYFlhmkytvC6Ouva0z
TbwLdRT2metLTXJN8LRU8s1YZNUPawk07/q+cAo/iUVCo2WM8EcLdI7psK9LzcDpXB2jclfBs5n3
4aJVtNfzPuFYQD7MNxBf0jxoBrtK77xWER9iJ29M38Ba6l0xq7Hr12Vdl3u3C70fcYxgqy8beJRs
i5BWc1MhWU/ZpC4OEzF9scsSrBOxTWuBSF3PNM7ymUXaeUGboeFlgK5dKi1/K+9N+pAoaaSKxzh3
tEdHw2iEvTZWP68Pc5YULsPQKeLuBnpEhe10GNoCKArEvXgshB09JiWIoByJ8yfey3Cb6y1SRGY3
GDcmd1Ym+jXqwrcH/00NYzUquQNgZUzHHx1eyzvMGuNtEsMlX1Q3bgx1VsZYhnKR06K6jTnSuiRD
nV7TKjwAHj3Opt8oanqcUF2I/XwO8YnU/wMvOkEXXcWwMCC1GQBOwL5J9lfVGSdaaPSlLh7H3HA+
RWAnPsOVv6V2eGl7wEKg0EZ3gAmukmq1HrtqNBzxqM16LQ+KVdnhEzxJxKmub5BLAy1VZghFpJt0
YE43CASgvkmrNn6sLaO+01Eg3RpT0uyvj3K+IeDKkUzjOeMtm3FVkVnMuUfV651jV2bqJgRHsOGN
QPasyG7ZkZ5P6HSoVQKvyqx3q2lyaPh12rFWC/eJ2v0tWOz5KGBiuYBBW4Hhpkl6umwuqhu1WQze
EbkklDc7uK8hGcGNSuD5stF9pUWEvPMiqbjuvPVeZppa1kSPVS8GAIO5TkZk1vgSZbWXfLj+jS5M
Cd4gfja07EF7retHTu/oaZd70aOSRWrzVAChyo90wG4phl24kk7GWe242Z5zTyi5eGz13vX7Qtlq
8lVxyg4krDXvJOL6v737IOvRZwNEzB3B9jv9WOiwuvESnzy6k4mUvZ5CWYLfpceHwZrE9+vLeOGb
0aWg3r/Iv2IPt7ofqlYKZSpl/AgKLDp4AHvI3ZLi6GSYd1wf6tLdx82H7/QC7KCzdzqvrMECIR4G
9O3U5m2beTy8RZriDdJ9BjDx6fpgF+fF8kG65Bmho3E6WFIKp3GtKX7EwMJ8UqOh/j5L4PXGpN9q
fV3YiUsdlabNollIx/l0KPxgs9JoM8r9moEiVIv2j/ygeI7o31+f08WBaGfQO2RX0Pw6HQhLdQRA
WzN+DMMCwX1bcewPhjp4t9wCL42zoG84xDRo4H2sxiHOMpEWSh7zMu0+OpM9tvhUVVnxu0VSF+Ah
9VHOL/8A1Hk6zlwXoT53bAhHWB0O9pq+mxxXvPvdVQOqgMMjGhRwICmDnI4CNH4iPq3TR7cZx4es
7tWH3E6zGxC68/1GuRhIGcKV6B7geXg6CsVP1WuIVh9llCWfZ0RSd1ZXkutnyk3PgFtjLUXhvwVj
iYvKqWvP6WMf6/P/5uy8duXGlTX8RASUw606rGAvOY3T3AgzY1s5Zz39+bgOcI5bLbTQ3r6YvfcA
ZpMii8WqP3wAUwrHolXGU5al4U4sut4KsqyM8oBEv+MGsxqqp9oXhNMU+12uB18oDKhn+qv2vc0W
NF5kl442FdftVTMityrdaOI88Qfcpe2Tao1u/7EBzYbudbo4+s49tTkpPhXQXhMoyjo2KOg82mav
E/PGkYrANLWHTu33ZINk5LwozSMLT10eRrH8L+Rgl18JsD6GqhhY+8EQTzwGgZHU3Lrm8NgoTvm2
d8bkbSIi4RsGnJ/zBG9zj8e0sVFQLQLU5gBy5+5ffT2zTagDzXXi2y0lc55sSxAfMBUrv6oh1J3j
7YMm/7arCUvFa7oeXCdr6VYjNCpMrJvEN5CROvMKoslpYRRoGGnybCV9h4pOqz02bryXwG98UBhG
sqVD6in/c7nU8RDHbpZHiZ/MWXZ0azU+9aM27+zSrVEQ1pYadvLPGoNjOlOq5HWX+DGYx68W1Nf8
yP8Zh3ffkxa9cSk2zxjcyqvZBJQ6AnNiHYU+Lp+szqg+JXYYHKyA51BF/dfdGXBrmxDuOXvYYQB9
XEXIHMrigr1b7FctgNsZcu05a7Hf7dBM2gnG8rev9wjQR3JR0kTUcVbpRlFg25MYQeynYYuyveGE
YEdfqkFTvpSJjeLTMuw1/DZnJz8YdwBuGOvrGXXOLotFnCCrqxrnnCfesy3gLje6vUcG3ToBdDNJ
N2ANcuuskvkGBfuerlri93GXfbKiOntTdwLCeVcoR0QpE9Nrgsp9blN7ON0+fJuztBmYiVIOWRtK
TpTFEYMIEn9SrfZv3e0SGAPt0lU0F4Jurzt+ncqxRaVTtMn2RFZ/FViiKK9nhzF8p3fUQ1Dp1RE+
WHpC7rZ4YymL8f327Da3zW/jrbZNXjUUtqh7+fmIAnJiZz9D9PG8fEqSZxpX+Vs1zfIdRMfWiko/
buj8dHDR5boMKnqRRaMrZGUzCOY3QRI5ozdEffE9iFAj2omdr8pI64Px+2irrUPZie5WoiW+2rSV
cZyKuvdo/gXvkz6ZHoqkiOgpUgieO6e3vdbWi6/QRvbciFZeI+SV3FW0k6W8nkRQrgswbhAt7hjb
3MTjSMWzyOziR52iMOB1tk7FdihRZjsUiPBZtLDK8UNjasF73JTDR+hUydPUKAsc/QLm2v07AHUH
IL5kIXDmVzHKcdrRChIl8We1j05pmYztuVBTCsTgGPr0YSzsf7nsqx197s1NADEXUBvPCIxNLzcB
0AT82noa4b1Jr6cs9C9LEiinOrPEw+0Jbt0uFBzIsiS8HoTg5Ui1I5rAwfjI1yeaQ0NQJEdrHpTz
7VG2IhRVJ9q2r6nJGi/QlW1atP2cYDyqZr4SWe2nLBratxq6GB8Xu3Pf6IHRPap1EN4Ls5Q7C6c4
vp1DLWot42A0qVK1hZr4qZuaJ7dd6lOoDToONQjD3J6k/CjrswSgREPiR1KOrkDUjuhj0vDUX6bm
pyQvnrq2Xn62ta59pyg3P0SRM38vnTL/Sc+z3cEIbp4h5NdQLKdwAFp3dX9jTVDzb4LUb3gTPAiR
d1BZlsSNDtpUNZ/SKu6+2rmZ0bUf1R9Tbn6fC4TOK6fXP0G0p/sbmeOyE0G3PjwsFPSAUMUl95Xb
77c3QzrP6MhrpEgI4VLVbFR1OQfV0v2jjfNADS0r/qar0H4U6PjtLMjm0CC2uHsRr0Uo4XLoUU8H
t1SAw9llMNqHKLETWiAJfbJjkytjcRS6SeNXVVK7PGbwkvudoyUHuNoPKN+A5MIAiMfm5Q8QehDx
GGgTX1tS9V0NtOIz/KLkRZ1EeGyVyERzcdD3zDu37kgw/HBXKHjIM305qlsnE7WCKvGzwqiQGCuN
UjavIvFuoIT9pBeq2DncW8EKUw6iOKtN9rG6lcM5mlI6WonfIPeFfV3el+4xm4QZeHacZXvZztay
SnI/XDtqVWQelxMclkDJnczlyooah3HG+t82DcHtuFEcnUcUpX9FvLS+3D7cm8sKW/JVTQsxk1Wx
HrZMb8WQJP1+mOinLmGW0zKn5/ogCZL9We/V9vPtIbfWVcK2Zc2KlHW9rlOXlHMCA9TvJ714Z0fh
NB8rrJgj4OhG+uEPBkOFF9w2/CCebZerGofO0s1Fx+PebLIvZg868FxOcfZvY6c00G8Pdo1aJSoz
mIIoDMxLbNQuR5vcoq1RvgXoVfKOEUk60osfwxMd2eVgqeFhyAz1Q6wg628nWnSc8eLxk7DF7UtM
kNlv/xw5t/VBBZTHDQFqimLDakfJOmxvx3lK77VPvwd51/lpGVF9J99xfD2d6nd9nwaWp9N3fWs6
lCx3fsE1c0ouCLEKIi43FTH8ckFq6EO1KfgJTdpih6S2yvR2Gcz5mKDZ+a5yXAGbPxrfd2pnvBWx
rXpKpPYQE8Zx7x24FTdBSNOg4UlGJ0KehN9C9hAmUa2HTeonRuScabmV0cHAWflNXznzue8j9z9j
yrOXqiytvX0hv/v6S0hWMFgJKQ+/zgPbpsdGVaSZX+SgUz2ilvGtc5L+m+jMpDlYc9s+6EMfOd4y
VlIDs6gnE/AvTOqdoLYVZXhNUcWADcJGXe2JZMRqL1361Ff7GXhf3ND4ORgxrqreMlOfPOO4F/wS
IlOWndxva2SbzhmNrVfFh9WVicJOVQjimcT4qLYXVgXy+MjIGh+zHmiC1yDNeejNDsnE28dgK97A
KJa9SOl2tzbXMya3nI1RcHOYZfZWnerxYChF/XHQYnvn3bE1RzicbDESM6aqXe4xYeE3D5SD4ijg
9nMwdcWBopb1BO5XvGnz6EtSDMrOum5P7//HXGW6rekAC6yK1FeojL0Z5/AjWILiTVBW+dPthdy6
K6ha0ky26ThAvr2cXQnEr1ZAG/hBWeNDMWrpvDzUGBC4BxsZ3t4be9HsZDubY0JGhO8Ozw1I/OWY
gatDUZqr1B8L2vGe0S298DjhsKdS3T2Vg7137W/FCRJKmVw57Jh1jXYScV+nupb6UwxuLcgrIz5o
RVA/alpqvcFIMOq8llvyKNxmr1WwuX/IqCiryGxbl//+txgVDaC3Bo39I8LmuVQC30omSB1W/0HE
6A/P+V6dY/OhjF7E/424Wt/CtbGynpLULzTwsyiBKfhB1sEJQHnzbLd4syx28T3XJvcBXdXlIY56
bSckbT3VUPl51Q6hebFu0FGzBQyL1r2v4Zf7ELtKhQReMOyUGzc/qySmvcIFqDpeLm22RGjv523q
R4Wdnk1q+16bWs4xFEP0dgCyfh46nA88MYO9vX1uNk/ob0OvvqoVOTygApVmBr0s4blWFn2uHTCP
nmJLEPHt0TaXU6oOyENDZ3/1RcO4HRoD+WV/FktgSwlBMquqHqe96sbWtADKSaQ88AEk3y9XVOso
yKuxfJg5lVp6iWVOHeBfrJ9OaaOAib89r83hyMalLQV+pWvMTKVVS5yEDjvVouPgxUVWfwUE2/4S
aIpmf7AnedvJRprs1Kyl77IpiUSxCEJdj65oC17/sJRTtLMnN6fkEN3Y9bRP1iR5mAFtGbpx5nf0
NJSDEYGNfdCLqPs0trazZ4ewFUpJBWHCw2FC2GOVnIqWnp6L+a3fl3r6qTO6+Xuju9E3ZFkM59BS
QviDKhMPNrQhVIg/vFVXyUZQqAXKFkvmm7awyfHz6mFwO7CIGdD0QxnNxvs6aOfHuzeKC8+VxwwF
eKS2Vye9M4PM0QuSLWPRAzQ0bT2jeQg+zXNEq+28L7YyXHwsXh/jDpf+Wn6SiB1YjUb1p8kKeBuD
1T7HRpY91XMxP1hho53R+87fJiDPKs9slPooYKp+y1Dw3dlNG98XcT06RuguEObW/V+rDURGBM18
fN6m6qlvAhCFQY4aM6oSi/5XVzTt37eXeuO+Qm9IludhdbGt5Ab/7b5CwouwsozkdNRZ/1XLEM5K
EyunXBn0d1C+gjMAeMTqbo+6EeEoW0q+KmdTgcB2OWqL/G7ZTwofGD8EcWwiuwMjOWpOero90Fbt
iQgn7Szo21PlW+VWkBBtURZN7k9YBaYntXFpwOEQmn1eOnRHJaQ/eUyG+pAMZnIibciPUR3CsEZ1
5SXAVBJr0Um8v/2rtr6z7JphmcmrHYjp5fSXxg1qXtC5D1RDPXX1EGeeUMv6ASKN8gQZtfp+e8Ct
JEGqgErFSh7SV2RMLRi7IV+IU2RAmHkUnXtYKm2G6aCMklWBAQANYAw2elCxCiv2lyLSYmfaW3uN
UEnqST+GS2B1r9FfAszgcqwpqy5/xfXyjyPwbhXGYH+qwOuf2W57EgsbL2hEs2S3Hh1iKPSrpZ7S
zBAjXWffyfX5Yx8q1vKmonzfHFxqCkcEir6mtKRmoGx9OHsTApzLl9uLv/W1SQcpZcMrpKm/iqHV
CLHEnDjVkzo3lleNhWEeTZ6HP+2mGLo37oKZ5uH2mFtLjR8cimJojUClXG17dCwjKzWszG9FNnzW
kkU85UpivNjzUB27TBGPEXTA8x8MSrmeUjONZ/STLrf1NJmz3nRh7tvaUJ4gcIkHZY7hGWdK/Qhx
ofs+pqLb2VSvzMHVy5xSJqcIkBj3/ZpZKLIuyDph5r6exOVXir0xgHF7/NIs5fig6GF9cOL5BHR/
8YQRhAhEltWBlk71pC5ddHKQ5X0oK8h7txdjM/IgLk5hn5SbEs7qEwSliInZSu4XDhSCAbeVIyCi
MT44YAIOQoX3FeiwhIZ4Do+G1tIELWYPBmhwKOu5ofwbJTv36tZO5FnCS5oUAiGa1U+asakatajO
fdrM9uhNA1RUVqeXJMRYabhlhhl729sLsXUCZdtBvqb557peoXZlFCBRnPv4Sqtns6m1JxfIzBMU
/vo8mWAGXEdYhyGfAgxIqnHe2yBbZwGBV6rAJIMITaxCQBaPUVHQdfYtA7GJ49jTp/MGXYdGAJ59
eXDnyHxhcx1qGJ5o2FD4tiBfegSV5tCItEb4upl/RRNwb29qnPJH0IUVpCVtzH7cXqvre5FTJ184
stuIJO3qNkYYqDGSAEBbXyljf4AtoX7W0TVfdk7qddoK01f2M4mMFDnXHYg0mdBUkb21rqZqN/M/
TS7Bqi+fpbGd+/PuWdEbBwUrtx2DrbZdvfQudAV8fIvMsMIjLvP18mCEcb1nXb6xfCB6gfYQBUge
17gN7LVzo4jpimMoX8MnK3MM48I9CTp5TV0GHG4TlJTZ0VBO6Uxehjmh6S2zpbxAA7yMgX85lXME
RhL3XhHr0ZdcFDkMuhawilcrGDP/c3s5rw8U4+OKJp82pMdr/IZDXgE0LE59kFb2exfm0nIqtEEJ
v1WiqahFQj3+rxV2zNXSdW17GgUeTIfbP+L6UMkr9RVArUrAovyRv+WNdURHIhZj6tvxnJ2y1OpG
mvBxmXJi1BnEU+1wWOpM+3573OsQxoUG+EBCPjkj69QJbRpMrCiG+0GD5egBPbQlPE2tk88PZs7w
mEwZ1f2QZwYFym3w5uKzr5EPBXKQlTbxxRsjW35QDlwO9mAOD0am1295mMffandwdz7zxkyB6tKg
o9EiRalWaYMQoVX1qFATtkaXOi/pO5ogWQHtUp/cGCpUpjg7X3UjLsh8lEwRtz3YLav4k0RZlKcL
JZZFgY59xDnXTh+zWq/xys1F/9fd31I2NSSakoCHc/1qD1ENKAMn53FpjTpU4QJ+0+JM4rPTdqNP
tb0TO++OjfnRgUTj0DAJr4C7LkcsgVJYlRtkvqp1ioUpllKPp472S/UFvYfm7usW+1Zsz5AkYEBi
wuVoi5H05qzpha9nS3lU0Fjwh7yBnkYp68GgS/H57vUEm6zwngAqR316ddHNk5MWjpPBhE2s7HHp
cDjOXW3+WVhtOx0Qtt1V49yIAuAmABFLdBfK2+tQmEVqEi994QMD18SxmoJ3AcIdHoZc2aM59O4b
N0M/emeXboR5ygMEYCoSAHTWvRhqFRHg2aXwCUDaZwFh7t+6juan26u5OQqqWwiAQhW5UlVSm9Do
E/gnfjmV5SnS2+HgiHEvTdw45awdRAPWT8LxVjsS1daiNuqpBJrBe/hsxOCNvDE2E+28aE6knVtt
Vvfs8K4HBf8KIxBdJR4mIOcvN6YehU3ct27hR11sfrSjxfikIzrwc4kC81NW9pZ5vHct4VPw4gMk
Knkca1JFUkgdWkUv/d6yxKmvoIcHQyd2+ihb05LmSvDx8K3kMXA5rSI0jCSyHEbJbZiJWgYLPC8D
2LcYFrWLpp//YFYSxgEERCYcq2+XzIHdOagE+JYY9Zeog4ypl/PONXB9xPj78fEBZkvf8cqerROC
LluT1j7WyslzEWCZHoTDwD2ba8Bt23j6FoROoN4dKeWwlE5Qeob6te61VgFYzUl3Kx8BleGdGSbq
M61xBAEweUzF/dsDmNGryTeAKAp+lx8uRrsbaf6o9htr+K+v8v5hDu/XuUFBkp0nTxrSgVe7o4Ya
PrvD2PhJXxe6R+m7/ja3VP5Ot3fFxi4ktcYeBA0odsWa1TMHhRFmFLR8TYP8MlR2+Kw62i/MUAp/
wnZ+50NdD0cEpoaPSSDAGm0dQObSQHQjXUY/KsPvU42hvVDaD5Y5OIcuQ0X/9uSuc9/XeP+ag1EX
Xuu95V1dKGhbTL5aCgu8WqBUh0BJuvTE9e2+LYY8clHyqvP6NBbuuNeGvz4MBEv4gfT2uFip6Fxu
FKcA2l+k9cwJR/i5cJqvnbp8CcFTHWpzfFdUSn2+PeGr5eVSA+oocS4UGHiYXY7Ymzp0i9oVL9L5
8dhMxkloyFpEhcP9tqj3Zgyvo9kcO1AOrO8qgqlKC8myUsVLnGnKIw+0Do5l3C2PXPgW3hPEh50R
rzIiCs4kfK8PQdw61pXYeOqVMqt5cSLltljHqRSi88JAs380SjSZO2fj6k5lNO5t+WhicuTSl6tJ
E1YHRSHZM8OMdcXUiw9GP+8BDrfmJDXyET3nQGAqdznKNGLgSBSI/XFakPdwZvXo5I54Flkx3psk
MCFJC5OGELJbt/pgWWQmBRrJiV+XU/UMkic7zeqo7bTQ5ba+eHEyCjKb8j1H4nNFqCPaB4OJFpPf
U175qwQwio5rnFBM7PIwKP4dizhVcGtFiSV80+vBVHp22mjunrLd1sKSx9LsYvmQ6VstbCSUAHMu
MPWUHIPy1Gt1iaVuZJjDS+Ja/R9sFuCZ5LPEUcqK8tf89sR028HsbXPgNV8AtNYUpYyPXVl0e+7a
W7PiRpAAOjIxWhKX44zNnM/gbADUZHayeLR6nR+xoy0HNUC5Zueq2x4M7AgFOJ52a/x00AUqjA4G
AwQ6UDVwk/AEjb/5uOT5vKdTe33cCCKuRrSE+AnkchUucdOc8iik4D7MlXGKEfPAyWBx7+1ava4d
Ju3AAeWdsHrGjej5dNYo6IHmtQujy2y6GAkKPfkPIm38TrPy5O5Tx9fiuqNPRgXkyog3r5BMoT6W
+3QrJA9otAtx7vISDbB7oz+IFUpkkEgIrZBlLrfGkBRBZDbULhssYGu0atRceMg2lfPRHqo49Opa
1jluD3p1ybGenDG+Fw9Vprk6ZRY+X2pc56EflobwY0UoZ4HGFsovTf64VO13rY30nSzz+pojWUFi
gjBGpfqqTZbQIklikL++kUzxqWsq43vp1uNHbo7kiHE2l8LtSV6fA3ak9BKh4QoCem05UDmlO00j
DYp0ovZxdEu7/U8o4fxXI2bUYW4Pdj07eiF0YGBykNPyZrz8jHWpGJEFbs7PJyHKg6Y1SnUcq1nU
aPDYEZJUZl7veW9cf0bI1uDdJcybd9Za2SJxDSy28y7z3cUMntFvRiIsm43uo0b66HXJFCKG1sfq
zl1xfeYNFHk57zT6yJDW4CdUzPo0H2g7uOMCJtWVZkuT3dydFsHOhEHGW0t2Vtd+plYBHG+x6WCm
9vKz06P4V1YU/RfHKGrAqLTQP93+gqvtQo+YJx2qjhIFjKTC+qm1gIZshVZOL8TU4KDK/p2DstIx
6uw9pe3VAsqh2JEa7Stgr7gxr64DBfCUUjnW/FJgYf2piUuLiuoS7+RdW6PQiHm1hKX0tf5M3YJO
VNHN04titNRLuH9OiaFnOxvfkLH3t8xBTkYeaKrEYFOk/9vlzjeDcWrKyJxfJJ8nPehqgp1w4TZI
OcY1Z+XoDq09Hezann+FnVaVHlAX623I41D3R3QZv6thaX8sla6eTm2R65pnddlUHgyrjcWJOSjC
C0GEDV6bA4d9GhUkxp6NMhHdSztwQg7lmNfZme6zMT5os15GZyULcutd34w19olG5P507dyYab+M
PP282bDD8G1i2W30klZOW5xcXKTGQ6g0Citl8Hh7VIDdzE+FW+ef0zSyFy9oKn26b4+/rh1QfrJ+
KlwcqVUcXjS1QqTJUV7qvmifgqxyT2qeobXmJjWqarV2HyFIjkfRHHgPLRne+uuqjJqnwhD5qL7o
Y20cVL0yTxLc6PXYy+/ti+tt4aga6Q63Nk3idcpDZ2Kw5mBRX5S067w+BPWwtOHe7SkXaLX5HEDj
dBvZgojLrhbQsFGnS5tJf8G6RKCw2EzBebRb9RSqqThoc/+rS1SrPGMWmu28UzeOFwspEywb8NJV
218X45DHUza91GaRHwtRhB8ULbN3dsgqxPPFKGuCuaJwRzOEUuTl6dLRz7QmZBpeUNr6y4oR0Zqw
SKuL6GeICIY3B3svm+tpGRonjxahBFDQwr0cUBT9aDWFUF8SZAMf26T4PBvVHiVuc5BXxRqKJDKt
uxzELdu+S6xaewk7IPx9qEZn4sVyvDeiUxvXqOBSYcJlfK1f3WVVpwt65y+AIILyPFRLa3qAq6mP
o0a7yybc+FQU0SDFoz4MMHc9Kdvu6mAOBuNlilz1e49y4ZMOLf4ZxEL4UkPNP0/pnOzcxde3Fg82
sir8TKnR0Je8XElhqu2MUJ/xwqNY/DCcJvi8jDEEL3xT6vuycPYioG5OmyHdeuhUrdpF5jircZM4
xgvqXWibCzM9GlUEuwwJwGNAU27nhK1yqv8dTzbgpJYCdRG5i357naW5NYYBBZmXJEjH4xSY+cGe
WjQky6H3kJacPtzeL9cfUGbEr54fmDfQeLwcLy5jiINoZbyQC9vDIZj1qnuyhVM0T6rb2vWbFp4O
YP0sT82dXPU6jpk6zTU4DRhGy8LM5dCdQoo3Lqr5EiNJeggmJfgXE0XAUuCkHqYmnD8asBkPkzrs
qXttLLJElQLNpQIAS1S/HDmhox3ODmJY9FPHY5UEHYKSc+CBNnW8opisuz8qVRMitUkjQt4Oq02E
bnddQYSl2mWHhQeFPH1Ilzg66HGWDl49zMOv21/1OtYwHprnPIQB0PIUuJzg7C6RkcWdeGH1Da/r
CnRBnHqv/bCGeLJZGQYKlZwYfY8rIa5pMVI7tcSLKUy/MNLl2A7VP6Op/DI7PfScuPsUR057tJX5
3aiaj04yTTubSO7Py8uQnwB1hUPKbIl7lzMFNw7gk8zG7w2rj47WFFjjp7TkMYB0pOt06MGiK5A/
oO0dBT97VUU10lYQU9yJu9fniNcdjRjeXDxr6aJf/o7F0OoojdPQd+vAxWG5r1T69G31j1VBwK0S
mIsYE9d7RZbr6UunQx5fVCp5FK3l9QfbnWiU5rFfWrP1CDmgnU9GhaO310aaNaNuqVj/6Npsml61
6N3nQq2Nn/fuNVoZFFZ12Yjisl4dY9tuFBvX89yPUFF7aVM1OZlFPe7s6OsjSy1Jlv6xWmLDrTFW
yWQHaQZe2C+EpnhjMj7TO3I8dxDP4Aj2agXX54fRqI8Bh7AMOmirA0uw6uok7HIfK53ie6oXxslx
k/Hx9sq9vkYuN68chsVD0gvO+rruHqElbiyaKP04cRZL82pWL/WahsLoQ9+r8c+yMJTl6BZjhfyo
QBR9fA5RxBiPDibKvlUpg32wclyTPiFK5f4I6ZKonuoCPz4krVKXx1l1Q/2JiGMnO9yNrSWi2szt
S9tAtg4uN3ye9HZZ9G7uJ2pvHWj+i4NdovB7e4mur3oATtJBEcIReOOrYuWEQ83sBoVvC83Az9Ox
jmOQWYcKGPT59lBXE6KoB3oLGC8pJ0+7VX7WB4tVFXZQ+p3qxodxiMTBQSh2p5l6FScYhbPCnuIN
RP9vFa/KIOkLNRsrDmwen+tGJ5VoZktggI3ZjgcYfjj3lhbtbLWNyUk9C/Il6NpMc7WhdX3MLJRM
ar+zuuXQih7WraFOp7uXkPcV72F8calarkuWWT7F6YwJgj8G6nDo2i7k2VnFx9ujXO0JVBhllKUT
yH2Kb8rlzkPd3YzreGQuSAA/LrOVvGSkNkcqP3tNx+uhEEh6zTXh6UJ7Wy3btGAFM7hL5WNFbT20
vWEfh9CCtiiiuy8QEiCoJ9AzqN5JBNzlrKjEpDrqvrXfq5P2lW+TooKC5eApqecp9uqxD5C9WbR7
81s5LP5d+Di+IglXM1S6pNCiqqn9RNMh1HVzgox7sHwP0ig/u3km7mQrwepkQEALpNK8ta6K53FX
y0pEUfuKk1WPDijthyhNu1Of2ne2/V6HYjEl9pOOMVXDyyWdTLXHa1tlqFitHpUEYcE2NvpTSm3o
TYLw5IfbG/P6kKGpQjJE5Y4XHvYvl+MZdpW4ItBrH3iydSpzszjnqrgTZPq/s6JCyBEA8k8J5XIU
s+6NOBvc2kcwUTmGjpp72WgtZ1Obq528dXNClCFpk2FfC5ntcihbTa2xW5zaX0w1+Aek1fi+7eZl
J8Zfh0SW7bdRVp+JlhfeCUgv+dBEzENs2d100BOtwRcDXOsPYY7/9daQfP6Dj4UqvYxVfLL1w662
C1OF2N34S+iEz6NUXNcxtLh/BdnugFh4R6KxsLZvNo0uEFFjNX6PEClHOcFOJYrnuyMiGYmENkvp
MWiHq7s4QIy/bhw2ehsk+Msjduk7dTg929gTvL+9bBsREQdxGmiSd8wVsdrjABdDiGtL7YeDG37K
mkV5mtXoTTjHw86VtTkSNQXgsBJ7uy7lxpTtzKKza+Rplf7otE7sqVHiHOaY/sLtSW3sc+mJRdwF
LSPh25f7nDSm04c8afxuCsUhr7TirIX6xz8YhEqkrCbQfV1nsLli9fiRFo2vypd9ly+j183q3mG6
ypNfdwKpr2SLUIRcxfNmQGe/6gc2HCf1qa7Q+a9nLExI1uqnMC/2XKe3vpImgTIyi5W2lpdLZ8dU
tdx+ZlZxMCXkgXMvzoWIu3f9YJb9zp7Y+lAgB0GjSRERCnaXo+lQTYN8Xhro33r1EIcKpsMm3j+3
v9T2nP5vlLWrceBCTUNjtfHbOG6OlPmLQ53gTVNG4c/bI23Nhw4CSQyJmQ4G4HI+cBC7hcJk4zci
Hp6ScTEOYTsFpz8YhRciH4ntdwV5DrWiRIjQbfwKabtjo87/qTmuEn8wiBTLoRtCxr7O1OOmHkU4
pq0faJFxDMdufIhm8/4kneSZm4+PA0LwCvuL8qDj9k7Z+gAmnL9VfTDdJwOjTu3hD2YDAVZy3LjL
149arKg6awnyFqVYzIQ9N50Uy2uKot6TTt3cAcBqXzllNEPkXvyt3te5ZgehK2bZ8nk+8jSwPQzK
7n7PErMlZAGQPeJY3HmXo2S9OcWDgbQcXlf6KahazKNsoBh3LxpvNCmqgxQVPAZtNcoANtpsLATs
skE9JEksjnrV3x/hSEbAk0h3PfnP1SjhkFhYiJqwBrCieK/FsfIfTDj9Q7h06dNEEPrn9qxkPnXx
SKesxHzo81Huoqq+ulydYijtyQGMvdiV0j+WUVeLT2M098tLMM5l/VJMQWCdYxuX7kca0V14d4pO
5ZBKsE6OJIWlVxMec5Z8MobKT5uWEm0UhurPKsNV8gA7THxDYKjfi4DXtwivHkaUesnsmXVCYbgJ
XlmzwTEjg+kPRSGM/AyOYXnQTcxQPFvL871y8PWYUvdKgrap3JAprU6C0kMUTYDJ+eGsjNHRVbLa
+pot+hB+FkYj9H+qNAl3ihjy77z8tpdjyt/02+kL23GYqPl2ftcr2tuU4tjRivLu25ySg97eRtcH
XYYTQj0ddxXRvtVXdJylNQQajz6MLXGcGlDUWR1WOxfk1iKyVTEroFZGzWc1oXhQu0Fp696f9fRL
brS9h4XW237Rnvqk3Etut1ZPut3S44Z+jJzn5eqVpbqklHR7H6O59hlBsX9BNs8PzoI5+e3FuxpJ
Ri92NBwE2lpcMZcjCZ3KX9VNne+UlTgmqIVCSNJbL17mZmeoq+9E3OJGBi1tkM5ccS/yuS5jC59n
PyhQ/UoTtz8mXbV3wDYmRBYIAByYlURPrwJyW0+DGmNshvJJXGte2MU/pjTIMT03sSC/e/GojlsA
FjjLNDpXe8LAMbseHW0AhGSVsNQruKpYILlqdahxrtyb2lW8fEXUg47jNSLjx2pXkDeZTZsbo685
I9dAD9SwOKDtbzWPuJGZtI3nFh8tWnXDl5onX7+TiFwvLYmoVOPkHqLYdYUdnfEa4BMrvpVl8Wmg
1HJo1aB/GBdzT2/h6uVKhZiNCVGPs03fdZVsA25aonrMdVC+mIziRVfyOnGSM9bMhq9ljf1vpgfx
vd1PGmbEZu4kKf3M0/nyLDjhVNPJbWy/d+BGPNABCs0HNNlVbHwHMe8pL12fB6quyC+zd+iW0QO9
HG4a+yENu9KB3Dwohy5SLU/RdqPj9UeTFg004eHIcfbWzxaho2/m6sniZxHU8mPjdOxOu2udAudH
hMN2Drk8XhdxH2FY+lY046AUSLLu5aQqNZHWUrPuY0VuHKMSyJM1O81ZMycFV+laO7R9TD+ZIvBj
W2t7d8HVvoGf96qfTTOQKLOWt7EiMBx5by8+Im9NeHbGhiFave2yN7S5GhNjURwpj0uEO8b5djC4
Op0MDWgEbAq1Z55R+uXMDTXCXzMoVVTKnao6J4MeqWe3iiLtxEkdpiPXrukczGjKllMlWuNOsR2J
mAJJx+qDu5bWR6sHY22RRZXqYPjJgvucmbrOezUil4rGVv2EF+tek+XqUwM7A5PDW4E/dEJXkbbr
czdeFsuEIyWaR00EqfVklmZGm5I78pQWMcZ9Y20DjTA6Deczg5eyfrq96leHSP4IaSou2Vo2qfHl
qgtQEvmcpSYFBoR3CEnZ81KY2k5v4eoQQQFAPpr3CjVWDVjm5Sh5Wy3O4CCONkZq+TzOdnqsqPsf
e3PXhn5zKNluBYlBkHVXB4hOCY8W1Ql80+2M+dxhkpQfQqwHl4PRowfr3bt+SApTpeYPaTAl5MuZ
2Xpt59PQ2f7kVqFnhUgt13Fc7Tz6rpInKW7HYw9kKVWUK2nsSnNpNqWO7Q/U6d7ZTqP9ZwNkeapG
vMndvFD+vj2r60VkU/BaBnfJQvLhLmeVDUJfut5x/Wh2UmgoyCEcaOhmHyxk1+6NeNxOFN1lt15y
+ddeJI1mZth8toEPl75AZV3MzVFUTXVSWsPELhSLX6CSwsm1kyoiK0P83lh21ndjvjSf6HhK2XfZ
vLmcb1KZDv0UNk2J5vtjqfb9Mc5L5zTY/fzh9tK+cscvIrxO9kvNmtuZtjOY6MuxLD2TbIsxfdcE
at15Ef7H1UPCh9ffpUrdNycrJuAesVPEM6UhU+jOStM0xkM1zLN4JCJmvAXMsIWJMUp/0ESPkvkz
Gi9FcxZJPAaeVnRW+qZZ9GY4OrFr/mra2iy90hzUGSPZLB8Gz6orRKij1NX7L80cG4yCIHpzTPqs
745zlpQINM2cJsNLwwZaJSyv/6HszJrjRpIt/Vfa6h19sS9jt/sBuZGUSCSpraQXmKRSBfZ9//Xz
gdMzVwmkJYZvVUZJwQjE4n78nOOZ/zHWdb+/k+PcFm7FhSK5vWLWpxGA2t9hK6Rrp1hvBk9JG7N/
9h3T9++jFrrce6WXyupREWVV7WunwE9jyEJdu89UI4/oMqo3KQS6RE+/oG8bp2OlV/6wG6NpSD+2
FuLcUyVkIQ6R2tTTXjbIi1w7MYfv+Ltk0U7WOBCHME0xCCwihLsHOxWD7fb2pJXPca12tHmuTEO6
w1XY73acs14cWVdZP0wxdj3PbUbprnaVceydoxxadfUlaGNsu92EbEzDQqQsG92rpL782vK9uk9R
V9npt0Ft2/QshRU4sChE7H8cSvo50VTeHwL/wdbCrD37gyqPL46W1yOclFAR91NfKYVbYE9VnCA4
GcS/RJ7mM8RZO7+7venWtzwADrAECd7cWWXJGkjJWzPTDCPP6XXd06bA3FmSsDZGWd9SIMgghrDD
KX8SMV3ubBiuNd3T0tgjqNW+9WU5fQ40WjlohZ0eJbnINuLN+aRcniRyZMpotFykAoTT6OV42aBM
2D11hZf3ifFOIS7o9j4m6l+AuIMHZio/QvDqftWDMmyk5+s4iRIXiR9NynkTEW9cDu1rej120vzK
mIm6p59S/rGSsQA+ZK1Ecx+9zhwDZDvq/nzrhwSgZ7r4erFBtaV6DyOKsKLbUuRJZdTTfHnsdTew
SzPbSFXWn5LyBp6x+ORTLqTOfDm/Mo91ueXp9Pq44aR3uZr8naBK/swRhMxUJYpRHG5PbX0HMyQz
Ynrgp1DkL4fUApU+iaUWe1I85epRpal7csjQJXfvMaeY7I3NeuVIsG+IcGdl2+yLczlcmIMU2TIO
DSke2oekG5Wjn75VeE9MCdkAqs4c1/IfzuJIZEMvJiSX/lOs6c2pgKD5krdTdydjvHeIIWK0b45H
GJAPNtuWzOWIRRCr6pEe0ZrGf0K7p56ciCYatKTa6lt37eTNsD1Tm3neS9QjTkRKI2G99DIUrN1d
kSWY0GLiMdHkZ9Ss/DRi9NE89Aris9NEdWmDOb/+eDaVUR5sEk2qLcv+fJ0VEjDlWuEFNLk41DTx
cwtV1Bs7cj0KziGoj8E22SWkmpdbJDXqtEjapPcAFtvnItW7QxSoW1XzK6PMkwAHge4H5Wr++W9I
XyLUCdTA7D1dzcYHvK59NwWYefN2p3HxnC+T2Lzyui5H8WNAfNNIBu+V3lmmUvhrKIppyyppfYjB
HDjFhIzsPuzKL4fJoIyhCOoGL6qyd4EvWbu4ERGtcxDV3L4uXtubXt7+M7WbjJzUBXbwEs0pTGPg
roxGL8mRscDEF8FLaY401LaSSc32ndpP9rmoRSUfiD+M8jzEZqO4PVKV/rtIJfCzsp8y4UZGK9kH
w7f690YvJOOviX466cZmurIys8aImA/ZML/v4r6RrEQoRD2jRwA0I5GJfDcoTevZFtHM7aW5sqNw
mecmnclccyHi8iMITe7aCVmdhwjDqlxf6FZ2kMy+qo+3B7o2JwIdsjqcg7i1F8mP5sdVHxvR5HVx
2z2gUkx3I7Di3p4sZWP5rszJIXmcJfm460CcuZyTX8WS0Js49eRRVu4aMQU7dK7xxsqtn3WedIIk
DO8BQMm4LkexQlmbJDS0Xlt27Z0a6cVnhJLGQQIOdB1MLPdJ244bVZRrU4N5PTul41K0ylhnI3gx
OA2DFujvizBLdyrQ6NZ5ufKxIGAAZOGXwuu6DB1E1bWRFGWZFxagCA71ixMUpGzXy1p81sep+Nai
/09dtGL9ya/6h0HW+296JJKHhPaM7yiaVweRw24z9XTL1GK1BmCUs6fyTBVBg/fqrfjbJYij8qiO
Vqt4XZqBDRh27cqSpd7f3q/rUWbkHEYopB6gyuXBoBiHrkzQYDoYoepOYawcbOj2G1t1aVDJiZtb
iMHjB0OaCaiLXRSR6uax2rRPiZqOpuvohIq/cHZo6/diMkr5MWvJZO+oRI8o8SbLLk6JZE/2Qyky
oe78NoqaA53Rp8EdzL4DNZnGdMvPbb0WRJA4viDhJh1deSoBIMZE69r4JKRCOiqio6uG3ein2yu+
iiMRwoLsA57O8iVtGUf6ftAqgRNYT2Fpvh9t47FDGOAGmEEAZm7h+6sdPvtDEdtzcIFP4bFenl5T
odzZVlX7pEpq6UahBmMQeyJXUmN14zStV28WTAAWomIA9V7CPvAhSCVRpD9RE6p2nRXkJy2Knf3t
1bsyCrcQI8yDzLY8lxNKsE2mX3TZPQ16DVvGUYMTOHD61pBx1krPDCM40wCfyz7ish7XCqoA+WmS
TOUh7+J0L7ejtHEqVjvhdRR0LSCe9NlcsrJL1Hkw/itGIVFy28j40WrTXV7SQsf0xVbr2fVWAI5j
I1BpmcuNS8DR6CPS6ERTQO0dP3S1GGGLUZcCzD7Rvtz+SlfHmqv+bG8qS/LiuOd+jRgV484nKYvw
Sa8CfZdLPIWOCXR9e6j1hmBac3Mg/Nc4WMukhc5/SYudhPLUN8LcKbLw9+FUbtW7V68gnwoWM1Jo
vFR4lxbxwxQnfaNOLB7d8fJ932YjSFMrfWg0REiVlhdHxQy35GxXpwYGLc/Z5jqjHkw7qAFBladp
HOujloFuBnG7BTZeHYXgCDUMTG1Cl8sTpbSNqINcV54CzUx3bZ2V77RWbLXouD4KZCBs1mf5yQLZ
N5thHEqYqXToaoydH0XlvSTVW1qxq6OgWOcWQgqy4onGRoDZ6Giz7yqLTgQRT03ZSFuklqubASXa
LOIhLV/SKtMxzsyOFPCJfljTTk1Dz5T9j/R7/xjlxWOX+W9rOsrjyeb7n/GWBYlAjgw6/fCFoqL5
lgmatrSOKPZG1m7x2lf1l3kkUkiq96BVqyZDNUbQrT5KypPW01a0U+27UGR3VoCliVZOn8op/+a3
/jOdK97ohfE6R1YTTS/1Xuqz85f9Ldqpk8poopD9gaWDf1LbboQt7WR3CTjWW0N0JjkTxaAJkSgB
5V8OFTdsi2likwSto+5o+W27uaOBq/bNVkZ2bT9y4UJp5xkhyFrcgzLQeU3hWaVBqUN/RSeVHkz0
4BsRxbXb1gTumwl9QIxLklU46K0xVqX6VPmWfaCh0C8fosfeFvFWOLFsDcdngtsERE+FGnIM5ZfL
tUOWUhd+m09PmRYHOLEOsKjGQt0luZWdehpzeO0UDI9tp3THQmn8I8htcZc1ogfQtbY8odbLC92d
0BhjEQJM5GaXv02aaaOhT/r0NBhi3GWJg234lGlvDmxIqWGTzewjKtFL72yqWJXAMFV9yljWvWi6
b8ZQbhktrKZiUGTBjRphJFQgmBiXU3EGXES7qDaecNLS932q0+0m1bacNq+NgppyZhZS1GFCl6PA
9+0iZ+iMJ6MyStdUO+eox+2WLPrqKMCkyFVhIUDsuBzFtis4OMgDnlC3h2iFJY3G9sL/8MaHf67H
AbbxouAGQJ3scpQCtoU+oQ19Elo+7en/rhy6Rhr2t0dZnS0qcUhgcOedadqreHMYnaYepMjGGKtu
PpQJxaJQi5uf2KG0G/vs2lBYOqHL5PPMzMzLCdkhPs4Vv8hT2naZm09qd7J0aouhE1VvLT4zK3hM
c+NTAgiy38uhKHwkGEilFBilONjTdhXLERlb8jqdtthgVzYDfY5mMShldbbdYqgwz5tUqqllCpk+
r62vtI+K3YxvfSLnCSEaArUmK6BAezmhKgDmC7WQCTn615Bu0Pda6+A2YA9vBQ1nvwYISXSOIzDD
1+ByoKzBviUUqfA0TIYOdqH+zPGi20g/0N/xz1wgeYTNQOMkOsB4a+GVnBF4qGZrP/VVNeb7QrXF
uaQ93bBrKZHpsJvV3PJ4ecpkH4xxLz6HYz7YzxatIdUHAbbff0lCOc4OY1biqWYSaxU7aovqU1HF
nf9F6fticgOtoe6ZK1JnuGrUmdp9YUh25dIfAIWK25j1QJ9krIazE/1O43qfOuOYuLktC2mv0hpn
2MUm4ePRb5LadBU16vVDLg+9dkydvimPjlL36UnQFHF4aDvbLE+O5afHEBcxa3QpaAzqy5jmU/8n
HDfqqmY52A8iDvTyDu9VJ7jvnTj/O+EM/iLa05Tj1Ee2eO9kgR4eZ1/5tnEHfZLDfV9AY3kZBoLc
Zz/Wg+A09koFRiOFY/Ve7W2DLgeAsXSHVbJkcLXad77lacuGJ5pzZJT+NH5wwzxLP5gBvM/dUOhq
7OZ4BGfvefeG6ljq0fQiJ7X1NVb6JOe3TYpgP0yS/s3WybQP9phN6gez04zmLqQPrrpD8SWpLqYQ
JZ7Gll+Y6sGEuFD8Vadt/AxBRFFw/yBOOWaNQYfctKJxlhcp2Js9jFXR96ehpsvSMY5Qg9/5pFL4
PuCH1j33odJ9lQB3ocgAWhjJzgkkX/8F/CjknTkNyfg3/dksdRfRgaTZZUNa1LvEjHzrZSIecY5l
pxfdLku7qTsZSmZEd41pDajw03zspUewC2SMeqWLc84ShT8cq/fjgwxqFhxLO9b+DIxM13Zo+pLi
4PRxaj3L8Zgg8u784EX0kpPsCrMuJNyW5LLcd1bUy2yMtlP3/RAEtBBFsq2/i+MuVh7S3h9DsqrR
ic4N4uTxTq+yeHL5GBLV99oq7V2Krn/cUeOPgr+nUTT2zhFV+tMXdfZiCpqNuQaBSb0rRB+9tKM2
yB+TqdUeR3lIaHjMTlMcbMhMOdqNmSHle7qo5tN908hpszdr0IRnY9KTaN8EuhR6ip5I0SkiERMn
HiMzOExSbquHMWhayBjzZ/hSFkqtHsmmVWMnR1FfHIc8KuQT1JBW3SmxFZQudW5nOFEWikY3CJPp
G959Zjd3+uA8uXrp68k+xF7mW6fQpGhfQ4UoXLT6g7q3tVIx9gWd4I1D1dSy+UtRylTeBVqlxtAy
HPVcanJonhU5r/PYRYhV/xlzbpWdacRChTSWKM0xr3X55+2XcYVeYGZE1MnLO3dwWjXqIpYoy96U
nKeq9aNnJ7aio6IX0pcmoOqExHf6dHu89UPCdQYhjdoyIr0VHtqWIgTMVSil99kLTWWDTxIGny9v
HISoAdBeAf2xqG4tmTcUmNuwi6fM62RqyVWNobulSv3u9iirl94E7pnN91FEQ0ldoglKL/d9IuWV
J8CXjo1ThHdGKKmfqwbn4NtDrVZtDo7olAFXarbeWLYApMGJEah1XXlG0Zh3QdenO61TtP3tUVZ7
YR5lLqUhJ+fFWhbssga9GX22K68kSXmAOF8hbCQFgeF+xF/9r9ujrecENwqAkZUDqCXCvHyDS8nx
5aSPWs/J+xHbMzN3ZSGXh9ujrDHrGXrByhNR4+wrsSQ/olWzWsGn8kYpzXpXkTJ6E5WFQMPrR4ra
urGt2cGhjtM2/UtxxtkiM5Z82Epxn9fvsyTOh2NSosl9jK3EaF2aZftblZL1VuKXBNfj9pn5JUv5
m1LwDwe+03vsOJmXoYr2EeGGG7TDVkvOK0MRRIPgE2Gx9svSlhBlYwaD3HqpMXZ7LL/iTxgSau+K
XGo36j9XhwLyghBGVQYV9eUXloJydPpAb70qFIO1Q79NjmkI0fIey1VpHjc+9Ry1XYRbZHVzAWTu
wUGAt7LgKZJGVker9xq+YuqhipPoPDQlBmZ7Nl2zdnXLX7vPjMpS3Vzr5PKTrdMOFeJYEVk4Kyuh
uKPZNBBurwThVnK4igb59eDDYjbANpw7eV4uh91LTQPlufMsSQl3Wh8RG4Drvw9VBwzcKFG+DdIW
5HnllIGQILBAzUumr86/1G+ITKBhoDBS3PIoz7WBSzMR4+yzJhtrv/7U81lmR80KsXXWMyZYGsbp
NHhqS9ltp0n55NHh0gn37TjpW63cr4z2fwQF1szkXOEXYxpOCsn85KE9G+/CsIUf6Ifhe2QWP27v
qdXy8c9DMENNDtQ0s9cvlw/DFZ+KbNd4sdPZxj7te/mdMThDvQH+rPbG7K1BoZB3C6oZJZ7LcdRa
G8YChS32vIjIizjoUhdqePSJ2euHAR7kUZhtJva3p7eiu+A6jLRHg6g9N1Fb6tySMBj8pqeKVVqd
f29ZPyKlp3ejqLEeiDNYSkFjumrVSm9WR8LMxgQDQg8W8bigLeYrZMzqpsI0n7JCGU763KwSx7cP
b50diTFA2itKYsDPvlzUSpu0dPZKfNJsXzqakq69i2BB7I3C1o9JrL5LQiyznLrX3pxekpIDZeH3
S45Gqnk5sNaWBPda4zz1XLaugOv6rqYV5Ub6v9ozcLxwtoHZS7aMF9Viek5OP9t09AePl1R6xqJR
GPcAzOo+S20tPeICU467JO6rYHd7Xa8MTLEdyJVn9dXG9nJ6iSVgmkBQ9YAfij34s+QGitTvW9nJ
PaUsk7t+judvD7oOTuB9EQSBLM9bx1qEC9aEF3feidHLktF5CbtJvMskw8GlL+ze12mMkfztAa9c
MiDLJOg8X7R3XZqmKnpbkxlmDMjiPworwsoEK/BPvt+EG6d/dcvgak5UDKxC2Rp/jMWXNDNf0SYr
Hb1atoN3ahRjPpiGWw0Srq0g2xGZMCama6gt1zWhkJ2Nnu4H42fLCOu9UIzkJLeRv28xxn4rl40X
mLsZWQQVN8hTiy9WOxU9PcNM9mJ4ch94c1NXWGH5+fZnurJ29KbE2GZ2UCfen3/+2wMHQDRm/ljK
XtKm+O5pYXF0GvWN/vME3oS8JBMsn4yxzdIBRkuTJMiwuPaMvtHv494ZH4FxtpwdrswFVz+gVuID
SEHLKmif1TVl3ErxaguiRJw0A1rSId3fXrHX3meXcRIzANjF8pV4hCLb5ZL1Vigk2/Jlr6O2pu39
QoMul4O5YBuYD/IPabAhsTcwgJ/HKiidI2T/WggAo0Jy7sZKVuOd6jvD59Eaxum72meJdchkqzV2
NATtba9SMznZySakwofYr6qflh+azUNehp39ibSwkHETC6noaUYQRMcx6KQ3NoR//WCvjZnhz7Gc
S4ZBgx9b0mWl4ulpaD2RZuDkHxfhzENUlC+3F/TKwZrljZxeUjQAvcV1P1Qp90ckKxD2ZJTaigFD
1UVNp53BiKv6UCWRam5c/uutQqjGqQIIm7vOLauJdoNh2TBkdIqRYvWk2iEUpkmvN7bKKj6YgWyE
07zSs0BXXcwsVpUui7Fl8Bwz734kRt0d2bjaSzYBaY1DZX7R6eR9r4yyvsFDX9++RERQR8l5cZ4g
Kr3co62vwRYK2KPYZhTvk2pUPrcxbPt+BL+8/fmuLCVDUS8FLkDwtCQw8tY0Up0zlK8l/aPGVnkI
1dbaoGitH01CNUACNKRcIDh/XU7IanCppvG75oH5VvvM6I1jOmT246BW4kMcmslfDt3ij2+dGh7c
+KjBWkXrCdn3clC8lZMqz1TNowDj7MwqDj/bTmC8Oc+bGUN8JUzgKTcve6KNRaSPOc2iPNo4hu/p
xctRt3vz0SytLbbveluAgEAz5ZIk1+O/LyeUDpZTSBQLPUcOflST09zLbTEe+6DeKpJeuSXxn4Mi
TWkKg0IuzMuhAhNsWS81w0N6Ekt0MUbSFx3iCKune0Wnw+M+1PsCvRFtlJQHM5imel+aZe7JTmlX
BzUcivFLGA4O3qSdPhe3Bl2O7oTVhedyjMW4Hyup/IsuzyJ8tuBTiDsVU430YGZyGCBKsmnxrLRp
6LhwO0ofwVNSj1tRzrxgl28BBxzlHa5w7AFwn8tZ4sie+b2da15Vh3/nTantLL29L3wkP2pYfx+7
4H6MK7qYST/evDVnRQ24I9HITJy6HNhM6qkH8FY9zcnN95MuSd8To1I2DsArX20xPyrSPAK4sDDO
Ejnr8GCpJrsyPERQ9g7o33hKbLPdi6hpnhWrrj0Z397TaLT5bhj74kyjgXCfm81WZ7j1zp0bFfOm
E09SiVTm++G3OAVsoQ0xHrA9i0YTLsChtKuGMge4n+LDW5d21vrNh5FwcvbXuhyqMXOR+pTRPF2y
w4NGOwsKIlRFbo9yZUKwiSF5kLLOVIxFCjcKubEDMzVIP4JmNyWZ7OZpKFNoMp2NhGP9DFkz05KY
dc7EV6Vo7Nxipy1qw1OEJe1H0TafTCXudqKyAeQUO0ADOChjtB+0pNjQYq1fB8YGr+biZreCkF4u
ppNWhHz43XqFlEd7mq6Kk92P48Ynu7qYdDBAags6jTv15Sg24io7rDvD6wv4b1Fj+V5rRuWxzJ1o
47Zen3gmZM0c8Lk5Awyry6HKShpooiob3gh1EbdQ3ogXJ0zrLwHbdh9rWvpXUkXtnz7RvXCFMJ0t
z9Jrk51b8tLYhQrA6r3QQz3oikJiSdE2fBikoHvEXVF8YTNt5chXzj9PLvZ80IEhYa+6k+SVjjmF
r5oeFj6ddedPnWS5cWk66CGtKLJ2uRP0n/M6rFKC1yHpTrJTh+WjWSn0mCohLmUbyd619Sdg5hUj
eSdOXWwoPR4tPD8r09NFPQJ5JykV1/FjUZcHPTcNt/aVH7UjjkqevNnaF5o8GkYYIwq5GaT8y08/
0eSkn3vSeLD77F0Xyj5kdFGdwqppN2Z57RvPTiu8oSw/AoDLoWpqGFSUAsvrskF14f6YntSYuJLE
vv5y+yJa05mYFlY1bCgiEEDIxVhNTxf2UvQW+6nppH07df2vKCnxZUyldHrulXocXWtqE2/s43DY
o6v142OTN+1LHaXmcNJiNdgCSa7cG+xtAi8ABDC6Jd+oy0RTl3lge71c6U95l3aPA6yrj7fnfmWU
WWo9UybQNHKkL5fZDEWBfKR1PKtvB+gmWZ1/6wxzfPtdP0sYkD6RZfOxFowjMw+sdpJSmxcljWEc
jeNLbyj9UQlMfWNGc8Bx+WADKZGZQoSbnbqXgLUV6ZPVdrLtJXbTfeqMwH8HDY3KrZXIrqz77ec3
ryDWNdBmUY5QeNQXN28m5aUKnGV7puUnbtEkqGztZqsF+pXjQCGS8z4ba/IuLxaw7WpNOHbseHGa
tQffbtudklspFrzyVkOrK1viVaMGH2g2E1u6rCLLbOFpJY5nJkq373SwW78Ls40n+doolDFQKmJ6
yb26uMWELFUSams2XmyWOyMMnZ0m6+2bs1zyMY4RYQxPI5H45fYelCAj/ojFeSpa45TlfevKmr+l
a7kyF3hU7AL2G/fHMjQzcRDGWAMTqKLXkl0bWvF9zA25AYe9Nma52Nmc01dbXyq4BGfLlqh21CtW
ShPds57a7bQfubSmT0pcZ4lLl9LSv/ctsxr2up8ZP7tUmcxzb6QyWuhczYpnbMvV4YUumdAuiLCq
ZEdsTrvt2VdCilyDW+5rKOOy4pY0rXX29Hdy+O+4zaS7xAererTtPofKIVsZ1b7QMNJPFc4l54ar
JaTDrtnIrtP2+G5hpzAmP3JadFaPuYWHgqsIkbxkbdyOH/sMU/zYVc1I13fMQKvfFZUPG0gTUoil
Ag08HTdWjehnH9NQ9CWMjCa/q9RcNQ46Vkb9uwETK8uVFTDir30lhxMmVcpovpP0ULG80Eny8j6k
c4KPWqPHSipTRwesfqqn0aX9RVe4Ep6kcbUXMAX1H0pD851fb7wULBi4r9A6d97aUKsjAsAeZLS9
lvd/b2qp2DcpvvG3R1lddfMo6F/Qxs3xyTISqyVJURFD2Z6dt9HZpD+Rm3ZCf5dow3Dw+6T+8/Z4
q30+m+yDuVrgKshilre4o5dOzk8VL2rD/FiqeNQGlW68eVaz0pAYE9gBUNtcJDoG2gYZpwnVq4RV
7XMrKo5o0aR3RjFI94ZabsmM16tICjnLmSERK2Bwi2wnjWSpNata82i4pJ9peOcEbgCl+bPwNUm4
cksH59vrOM/g8iADczAzHARmCu4SmxprpylirSOCq9LU2htWUf7S+zEoTmZmCOtUGtJgHOmyMJgb
sfurv99iaNQrcFmRniHKWZbU4RHOTegcx0vroR2fisFJfsZWFv9ZWX0sjlastt/oL0R9OYkHMWDp
6GCn0jp++6to0lq6dxJ6RbmamUjOnj1pwxjU4ER8Cky7Vk/ki9W0D0N0tbu+HJriq2alAue4NhqN
XRFXbXjIAXuqfRsaefPB8U3zb1/trC/ISrXODUcsCV0ZDuL3roZQcLy98K/P5GL60IeodSFrmP0+
FntLkZSxNVHNe7hxFG5JFdiLnN7Q3Wh0jB9aN37O7G4/YqT/s8q7+qtemcXWNb78+DN+R0gH3APF
m8Du8kmqAqhcmBw4nhTF4alvKqWCzaCKeDc2cbyBgq4SX6onGrDd7AcPPrNkR/u9RupZ1Y7nCEiM
PTmTi271mzlQ6sik8pRl6rOweQRur/PqoiAxRGBNSZiiKXqp+cj9hlV0WoVeA3TKU9W0OTY1KWkq
0Fa8dRTQEFg5wKHk9uZqJSsrlY04jM59mLd/9lKeuNgXq59vj7KKvGxGQVqAOcxsLLxEd41yoo9X
nEXnupPik5Uq8vtsmOIjCNdWerW6icjbGQikAMQANG15Ezl9neKrBu6SOLSPMIevQyysnY8Gv2m7
YOMWWk8MMeiMbfFOqbgsLEYTQTbkoijEueq7Ytcx5PsiKbQnJW3f3IMQ9ANmNvg4kwJUUi/3QzoM
2OLRtOIcDTk1nrJKj12CQcvtL7XedcwC10SwCcBIksbLUSSwOiKdkpew8pMdcUdwn0fCeWtiOlcz
KOPNJBzKu/oCdywDK7fiPohZtlgT+yJ3im/2hOrVjeoskPe357R6KqiZ8NIyIwtTYAoal3My/LA3
057XXTbE5BopVmpOKf2siu6dFHX5CS7pltHilX3BSwjfHHrA/AIvhmy5kcwpbuIzBPfi3jcaKl9j
IyWcrsbvvt6e35Vvhv0GwBAW8TB/Xhnwv90UgTUIXRYFLlF5LR4d3Kg/RnqaH94+CrVXlVd+dmBa
rmKnjiBSiZ2e8YbFS6tunEPnjFvf6tpc5uorRpUcKyDpy28ViEjJsCxIz2pr+0eUKeZ3ERjRt7fO
BV8nHfLe7DwOErwYxazpgqH1fno2/SGmgwhN0+IGR8rbo6wfDkYx+ChoqvCvXJ7YyZInNa+z7Jwn
2nRKET8dnDGejpg7Nfe6pA5uiWH4u6ZMzS1y1nrLk+i9tpAgI5mlHJfL6PdKAXM6SM+5YnX9i1ql
ZvSEKkYdzhU9ubKPo1q0P8zCN6I3O7u/tmDQsE2haAjAtQgP6iKplaiv83MSmL29ywuHznN01X37
EaN4Tk2I0IgviC3R5RSTcPStyRb52e+mDCk+HSONFLczJzGtN1+Ks9kC7xcvF0aty1hTi9Ic7nmT
n7Niao+AI+Y5j5p8I65cw6SzpwPiKLxtiF5g2FzOKKwjrZWkJD93UdzfmbEeHwNL8k/kYuFB7Qtz
n6YQ0YDH7d1Ap6lDZ/f6U8adt3E9r99QxO0cdcracwFjuXs42wkwpZWfC3rrnPoyM920D7KDJlX+
Xokpo90+KOtDz3hI20ENQd5XOEZejkZpiKg4+3kYIdIqR5oIZ1uB67VZkdTyYM9mIKs6bKYmOtdX
W5zR9YjdpDnRLnN8pJeqXxzSSa7vbs/qyhlEIAiTkDQF6u0yJyJ1maqxsoozR0Xb8Txph5Dq9tFJ
4N7ak4xdQNmI77cHvbKUxAcz5DkrngDxLvcQ97aPreJsR+Srzs7H/tLYqUSw9sYnu7KYIFsg2Oi3
6Mm0pFsoEAUHY5TLc95k8t+hmeUvaWxmn2ta+h3UInwzYxqRGEIt3lLaIGJSt4hLbLXqubHt4gxz
XHuYTbSP6qBTpdH0P2+v4Ko0wEjcK8CRXF9ErAsssqpK6MiCmQHDaIdaJGW3I9tBY1WqMX4fYZLK
n8wRgbPTBc19FRX5xm9wZeMAJiNVg4XGDeosb9BWLbtpiuozd1yuHbivK/WgKX2bPji5UpT3WABI
L1kuG/lGNvAq873I7WbqDAVSHo85BFx6pgdBGMEJao1zUtI5w+KBMgpsUzEJKMQDjp9leO8UEKPe
B1iaV38X1jBZJ7lPo/pDZk2I59w4Nyfzb8Ws8/KdNGjOeGoGtaxnZZKc3d/+VMtNCBmYrcA3mvkV
c4p2udnbHhVANynJubOyet9N8YOQ/HOmiy/Ujt+aKc2DQcABK5qzwZWzqqrkrWJNUXYO8lqhx2vS
0XVVfmv6wiiYNXNJzVQmcqXFlOqkUJs0a6oz/QrNnWFIzomt9slwinwHU6LZeHOWm30eDsYeeTyZ
BTW6eYV/Cx0LHdKmbY/1OSwk69TovDGJ0ykHdGHdrreH5FSPvX2oKlPs1LEMNm6R5W3F8KjyCJII
j3jHl+YwSVPUDYFXc9Ykus1oiSKOkonA7vY2WY/COX51ROBW5Epe3B1mjeGvNon2jJuL/VgieUvv
hrTstyLk17LI76dHxTVFARHBOwC83FzGCWadSJnTtv0ZeIi+OaoWDfapdib5AYfZKTsm9hR91Q2p
VJ6DCmOGaY+SCMNYmAENnkK23NYlCIaKujcpRPgx6jR5OqHOi4ad3fVYsYwdriwIRZ0octvYtKeT
8FPzR2zJ6cfQB5tw0yqI6K1sC+fPEfdXFDey9EkzazN6Y1DEZIENyHtnb58ZpLjcOlqMYHEos+Gc
O9I3tdODU5BH5sYJXymH5lFsbkFsnhiKY74YpRSqnYbFCDLbKcqhGoxGd0tIb+N+kjLckZxhABWT
hsbBn1cMIjsnGqf/FBnCro90to4wLqmg1rkDHjDSnkKT1r8xNZq7LbCTObYUdkFRFtleUdo9oN9U
nDvHJthOFetJSlsK96/7+L9+Dv9L/MrJAtCAZPW//5v//5kXI4KcoFn877+94lf2oal+/Woevxf/
Pf/V//dHL//ivx9D4LU6/7tZ/qmLv8S//5/x99+b7xf/c8iasBmf21/V+PKrbpPmdQB+0/lP/v/+
8B+/Xv+Vj2Px619//Mxbri7+NYH294///Oj+r3/98Wo58F+///v/+eHT95S/x9J8z/5a/YVf3+vm
X3+o+j/nYujc9oIrE0Ytx7v/Nf9E4Sfwa+dmI3MRjrrpH//IcpR///rD0P9JsI1NG+AN2jQkM3/8
o87b+Ue688/Z8xe0jxSR5xCJ0P/9xS4+0f98sn9kODDnYdbUjDkfg/+5EyjyzwEgOAc80Zl3uHS4
ka1JqWRBCwlpKqbpoE2R3BwjBbdrt5LwK3PloulTaLG6ffbpxXuoQtUYsG1RaZ19+x6ct+HiV5kl
eLNDuIFv3NJ3HUfV/83cly1bamvZ/kr9gBwgGsErsLrd990Lkd1GiEZICCH09TVWum5dO88pu/xW
DjvCkXYme7HUzDlHBwdqtKwl6M0bHB7UUqILFLt6nv+Oqv13j/q1hJHwfYPbXIAKO5wPKrC6EID3
H4RGktNff6o/X2E/XzAsEc70tRgiIfQtfz4hehaCjYqJYtnAT+3gLbzMHNSzVd6uZ+2MXSpn56UC
5T+/JFlev//14//dJ/3j4385oDwUCgJdFGTEjLe3UaSA+jWLfWARiON//ag/lzv/9UlR1KPBwy2D
RunPnxRSQQi7JyylzG/LlWSRhDI56wjEJqhmSQHb3PWfaaJ+fybADkSPQaKEi+2Xj5cQ38UJx8cT
XYdk0hDeAtCvtUHFjAzfAtuZytaL+pvv9Cdz+telinE7KEMoR7GHzl/6H+qSDWnfYweqfzlQK18z
WOZfNZjqit1s17Tey8jVUanZSMMqyTRQFARxBye0W5n92DxiaI9JAyrbDumTWlVyHH1c+EmQR7gI
k7sxxbjsFu4NXVuQjUt7x0Q//R2y+O9WBsw+zxlqmNf+i6tK343S4r4IQebs6FbIru6OwnHknXsg
p3/TM2Q/CTa/vLJzuwJE6/zGMLv95ZX5OAeVOcthD+e9LWaUQnkxsLa9l9nIsyJa+FSDitCTvlwb
yq4Y8l5sYaYE89DW15iaNETWazm5mXfIHDXTVUjAOaxWZpgqFvgBmKPFzH2slDZw1RHeuKeN6zAs
8N7ls3XMDc++jVsOMwGQZkvAzmNWsCa29ljXk/qk05i2BSiw493Ih85VMEuwI8zMWwEqbpQRiPUn
9O5HYmstq0woOwGBbsf2TkuGkJTzXcvLUauwLwk8DT5G6aZ+PwjMYa91tkBnxUxDHiE5jr8uUGxP
+zoafVLNHeQPZaTWFYbqUyuK3JPsW4gozRG2AaEmxZyp7CF0mT1oqChg2QHnCFXgH7NUKYFPwY7S
lXSVW8LuzQQqv1uioTawNI2nZ5iQBOx6tVbeJ51KhsMmF8mKoffsGUhl40DP6Okt07N6x2tKmiJb
6fIduAnb9kvcIHBz8HVfFzNrkh9rzMEbWENbdwAV+vlbGm/stR2W9A35Ei4s5CTSiykx/ttMBSD5
PpTRW9KN/kaLtfkRbnS9t/IssfWq7j66KJNZpUd4dRVzs5l70znKq0FOyQuQ1BrpAzLdHmGrLJdy
8jJ49IQgDSGrpX0ECJ89eGbxonpMgdfCCVh5FjPt/XFKZD8WtB+WpViDDMYcG4y6s2LUTOUFyaFS
K/BS2LcUaYHi4DvSfhoRhy3sIkh3FddqMODhQthZ+Q26jVskT9ALhZyJqRhwuT3gumT9LqUthZm5
RBnnX1zdBPaQErT/FxwJEvFFm1laQ0E8rFYc0AiI57HWlJVZc06CG8XawZkFJIrnGWOo8zQyj6fj
GVZOTkhtSeWe2TnlRZxxbYoaZIklKkaYRwLEFvHc0psVBOGmiMO5qYtYA9jf6UG5+yYIRkQm4ZJR
xYTDLCrDOkpdNTjZf4s4aG47r4UUBUx1xFLkmPt+TGu7qD0hxCNVyrJkO26zh1mpiJnIC5BOzXOE
S2wrYc/RRqU31kiYyfqO7VDjzF96VTfhlcKwElAkavDCerH2pc0puWkGXidHxJytyIdNm3S97vyk
02qkE10PMXyb3T5DoFxaqajGUjCIGA7CQmC+Ol5CDJGIZ6lQg4POYpe4GlOv0H4icXS7rtnZx4Tq
ZdteHeodC/N8yKX302ic+1HPXLhTsyJkaS0YW9Ol3Chz/VeKTRaXOWgUN7DuHpaXOYXl/i01tOO3
AWY6rkBZJi/jZuNz1dbNEtxPikSvSWDqrPApYO4DWBikRGI7/FxKKA0GRKnlIGgWIHlrc4MlkL8G
E5S7J6FWBmuYMelEScM69yfnoFgsCRNYwZj191XEePw4hshqLejaRrwkUx5cWzqDpcCRkDIWpt1m
UUiVk+WYNoBgdzYMcILg0JRJ+JqQiN8xuKJ8DROQHN8Q0NcyA8pNXasPmabamxIUqW4Mrjm1CiI4
GiLg5BJaGsWOMm1Ty0prQcNE5okG/yMsghEhzbdDR5YtAVlg7pt+p5sW89kTAsIDW0GckD4hzHSx
RY6BC27BMYmnIsJdsl6f3cSHwxpPWIQLPTux1KJZshL2+OZJQYTGj4MI3VRAGGINmFX4k4uYue51
SwJfF+E2ZbIkZknTvYVd5UECExmu43nq6HHezCwf4YmHhJZRjOkLZIT2KbVjfkVCza9xDfmlcF1Y
s8IncXMp9eL2vEt5lTZRV7oAYYLc2+l5llH9GHNnZdEom1SrD9Ol6N0wfql5X+/dqsJiW8ftAfZK
8zNfNnkFfAleMmtmX2q482A7w5EU/KydprPZrcRd9yBf3QjRf5FxDWxN1anejXBjqmajfWFmBOHN
PLf7GC11QeqGVtwQtkINPPRPc2ttUCRLGFxu8FlRXQZHnkkV8EV6bwQsvOKoz4Ji4SY5wt2o3ROd
52/dkpPCs+beTjFtj0OUXXV5Xl8H2rCd5KRqcz4UehmjCzcEH/Wapzvar/o5Q6FfoOtbjxlQxy+I
ByQtDhOLGze2CVYB+IIFSNnzvu16vjfBdKyZelWeSxw6k8u+zMOc7ZnshyParOXUAaF9zx11x1XG
9jAYHFHOJdkhb6BRKRli3ndT7L6NuXzturo/asl3W6Rw2NOpK7usttOeJU5cCzdORQt94WU3T8ha
EGH9Ea9xeBiQWJQXC4bKX8N8PY0RqY/dSL9l65R0JRnCD9V5Upqtxb09i+6wDDrghYQ5UTHV8rV2
a/paz356inC+lagms3uy+Wg3WDkXEVs+BfyhdhAvXM6z+uZYrSur+ns5JqccAucDoeIVhKO7NRfu
0A+4j7vzu+r63uyaDjJrjNgXzLkDDW1QP9pTzXWwbxN+MbfhE+2juBwxMi3zUan9KmZ2FHGdXGzg
GhdjC6FNS2AetKAKGAoMd4K3uo2MrmrdbIcQmq0bgeggWajNI0CarjB305b2he3UB5II+ONI7dJi
cGNUUiFQCIZGrJnu+nSDF42Cmh816xOC12Gp2ya4W6ga4TQWXug2PyJufSqzWX7lK70ReX1BtSeF
gV/VKTPSX8gGPLxYrmUOZ29Op6asWU7KBP5RrFw5QmMrFLpXkx35J2rC7CvznsBVzNclKKGuDCDR
uhQ+nTGoXuhWBhZZQ+AxN2U8EgC4csXNi4vzim8Wfk59DIOqAUnCIQqBZI1uF8F+BAt+jxk3ekxm
UVoZfCLpZ49yzECJEZjSjtnBUuTZTQTWUZnQVewzVegovuVrY99cArZT7Pl95xVqynOaeEEpcmAD
CDnufUDBatQO5D54YUQz0/thZNWSxSNWk9otqUuKcfEl2hrM3YnZoe6rT22y0kr2md2143Yvz0mC
nA0fzWyzx2gML7psWksSLIcBoGOB5OzrGoRMw6YvcW5pUZP5kVhxMjnCoBv+ZqL6aVvkVlqlYcAC
SdnEmy+DwE2GoUNYIMPuZugJgrMmtRtnxS+nkOMwQX2zmPDbrFBsY5aYlQycpAOHX1oZ1X2GvgS5
8D1sMnb5TPE/g1RYHxohovO7b9M3uTFTgaT3GfRtW3HYIM/L4MtWf4VbJRhhNVImZninyWnCgJBt
H3HAlx1PFzhn5eYqyjacrJu8jlH6rgjPbrKi9836nLm2hdPcRvRh1NE52TBd1xL0/NSiMNFkxHLP
MR1Hgl3nK4Mq8a1JGngw8JhvX+mi/FQ4szX3eNciK7NO45RbiL9v4aT9uLVufOVrSusC4nV4G9ih
GXKMOnnWFXalwQ+GrExfiBRx3mWINafKHsGyXVH7wYwFLk28+rFfE1i9TOl4CvlMsyIhiV/ecsV8
ewjaROWnyTNzI+xWx/uwjuUdONpTXao6j45DMPMLirsWPV2d9m2hNXWnoOvzI3GMd6X3cAAvxnns
WBHnPPrahAhFLRP4zbU7EUX6E6+xZ7gMxqCa+ZZ/11sW2kLXS7xCmMKatvBNvPL9vBr2kS8upsU8
bok9ISwvvJkx0MFrJLAqFgHYolXPGX3ItraXcF0JxU1gtrmrNECEL7DYCv1jfcYUsKgTSCQxq+54
gU8p6t2kqcoqjI/MWvmsRo0Lty/pixrUQyAa+RS8oMl9nMBZgUHbluEHC1YFTQodz2NetLH4dxvb
c0SNJfxzqkNw1JY5Bu1wwtzbHBqpAviTQtt0CiMrP5oo2nZrUtOXcwY7TM3gx/e65gy5aW4b8ZYY
1ZhNwSyQ+XLKmvSq7SMTVJ5ajV/mo8ZKt2xm6OKW4SVlW/sCkgsWKmgF7CnMHK6xzHTQLvK0sX3l
61p/zNMs8K62wRdtTTAvmDYGJGVTebxrzhIVWBJ1Dg9npv9gQmVpYcdwOoa035aTobH6AXp2+zGs
o72HO+H6kclYnXroTiOs7XNyJevz5NVoGEOUiMryB/jOS4Oy2jNXTivmYrBlzFNTtn4Jv1re5q9x
neM86oE849xFAoivIkiCnuGyh2G5xsK0RQ818kPMlPze2WHAsdQgN6pcnNquFonyv4y9tmhMljhR
uzyf4/FAZCh/6GyLP4KhTp7gBD7NhQSVQZatTaYaXldQ5VRsIUiI427rJ2zFcf0OZ5lIlx507Rlu
kTZ8iHtm7hskB7cXMx7y0K8oDgDE18Qe4sR0uC5XBBYaPi9nJ1XEUNfQbt1vBFQgWBk1/Ustqfpm
YaZ0i4CoUJ532ZRgLTTqaRDUnF0pebJWyuS5qBKyImysWWYvCidTN5fG+yaq8jqJP+COkW343LT9
RmbQCXHj1qA/4gPNCHCEL9nn2LrofokmdDuxgaSzQong3zIvEXoHAvmITtrAFfIw06l/dijfWRGO
w/idLEsscBBr9WB7h0408KOcigwnLYKzIGj8ruop9mWNlDkkGtMmjXfgKkq/c9uG2tP7dYPyMdm2
qzayMECZEkfee5vpsAg9AWyGQL7aFzZzc7d3HQFRc+h6+Bsas6F9SmpNuh2HckeDf59Fe/S4uC74
KsAajGifPESDF1lBUMs/9xvY5EU4Z0j69GbiYQFiymCOPIWr+I5QPZ0s/Lab/WZg84FuLg1PsPhq
wn3HhXF7nxphDp2lsK5IkITICxBOxAuR+cDgaRbze4YCNSxIsmq5S/w6T5WCkBleXdGALKFcn3sg
ojv/I4vmhR8gohpRzVtLHjIeIJAwmFnPcXloBl7TpNdnpL+mEvGa+JgopUd1H/q26Yr2rOE/QqTG
hkPQRP29Ni6HlsDNQb3TsD6CGoHT85i4M7CxZCvY+GWNKxyNmd37IXdNCUZK9lqDg2xLJnFD7Zu+
psseqdPd37AaflGXYQz507kVfSioGz8HvX8ebqUyBlcpGnjVjy548MkkTgPGP6D8wLhuB+QWhpsY
GYodWmQJRjaBdC+dyBOdO3U9wz3q7zTN/zKLxQ901vID+AJRAFqPP/9AiL2cu65reEWj7R0g04LC
XLY4CJp2h0IsuPuHo98zvR4wBqQKIEyGv9pzd43S6eLStsqToavgfRdWiFhpj6DqfYJGEB3++nF/
ZiD8fN2YM4Mfh2hqGNTRM6L6h/ErssIa2gZJWxnP6/nLnE5qe1lB8NBfqB0joDVwPd75xKT/fJqO
sQsqYsxQzoyrX17rGIBp5QbgBhvO7SLD1QHaZBocYBi4/g0a8i/fIFwpwR6AhwEATFgM/AJR2BQO
P8v5UU4jD1QNUVfBdiKqQpOuRzX2ze6v3+m/GQefPxSir+EVDSuz83//wztly9wHyXl6T5nGLV5z
d4m9jtOXEPc3X9+/PAqxlZgcgkiV0zM3+ZdHRdHKNOc9HtVkyOIMUMiMCVqCyIfJ7+Kwf4RJ/o9I
45/Qyb9ELv8PYpL0jEX/z5jk45fxP66/6HaUf8Qlf/6m33HJkP6GHQQuHzSNAP/AlfpvXJL+FgeA
LPEXTGPOwS7/jUvG0W8/0zeBO4ILCOooIMv/h0tGv53dPc6abXyrZy3eP8Elfzpn/QEuwA+KyFZA
SWdaPgCeX0lGRiQjTdc4wbhu88WYuvaQZ5uD6++cVRJD4QPl0a6Glf4tLK0PIZg/sTDTHr5DT7DS
2S3j+pi0oy0Sx9WVlslLNLRJEQ3bsiPZ3O+QdNFUGjKGU9rXa4H+sq9mZSWmQ2grwGv80VPQ16mN
RAmeL5qOgH0yeB61Nh+OCKx4ZU0/VdZlDiVL+GjT4EjQXRcK92yBauyYJfP71CzwW/tAMQZbUZMO
FYnrp8HS3wUn/2iZP8kBf/+Kpv9pjf/vdsLhhzzj2vOvf9T/yU2AY/EvNsH0pf0TkA/KKLbDT1w+
/g0DynNMI7j3Z5PTc8DF77g8CbPfgLzDjBQoNJBJ/G9/3ADntQ32K+w5cLWepcD/tQEo+w0Qf3Cm
noN3AuJQ+k82QIjfiBP3/28BSGogHMJkFTccWEFnkc+fT+RpC2aM2uzngn1s7zmDqrGc4bUeVGCT
zBhkDx6dfooyE9ngkb9CqePhO0HjH3VO++a9HpFEfEj1EC2lBCbbvTYMcqhqpiMqlW7zHRrgKFq+
IKE6x+RIofErdbQhrTKZYEkNaCdZ0n3YeqofJ1Jj/B+DvHKHVR5GBwfzObtD65nMQLXP0JDzANIh
+lTw9Rr9gIihvCcs2Yl0wIwY8SCqbMNJ3RHK86zklKBKCJTQtgD84ODWLtDfViinCZRmmxrLZmhr
fTBZMn5G6DsiA1W5UDdt2Kr3jHYpuOlIbThgpoZuAMUjeP/oz6BftbWYeLEs6KV27cxoDwkH/LYw
HuFXmJ3FdNePK+TpwTTURQQPnndCZdBUbrYLeYRPgOz2IrF5erG5dd12fSfapxYV265BP78e+Nhs
EazONN4jyvORY6DrlPvA78bQdJmcXZ84LGvIfa7ctOx1nQRtGXAZPCCfNkyuLVrSbR+Zee3AC8wx
3Fdzrd5hrkyXktgZHS7GXvq7AmLCHvk4YioDouvkj9kSWMh9V7e+J2Pb93uebWEDULThHoBfqLp9
pki3FomCIBfITJijpTchv0hWa5ZiGRlyNIJIRQ/MK9tiGt/iUxhBp3e5AFOCcV1N4YeQgb0pwQC6
mM591g41PHf7Ld90XKrGOnVjeDShuVrneEMATa6GXZTALvfUp6mE33sw+AtGFYb5Q9Bnb+j5aV5Z
ez5mI7jMvvKRYSjfx1MXI30UtnYn0sxuLawYB/W+toP4lEh7h6McCJPhd5lod4fZjRflYiVxsB4a
4y+hAvXzAlfSWu/r2QxZCcyo3XbzvAhVaewpvoPeueHPGAivXyHiX+DqSwMETM69DyBj7OrJlAks
dumt13A3uGgcDBD3cYuscuDG23gevbdEDwvEWinWRWaB1FxKp+YAVkFrFu5HiDjvxlwFYaXYaslj
H5ssPmUkxGYzsAgBujegL94vW9jzChNFd+co/PNj9IvnrWiMtnBzEsLij5hww7kPJ9HWHjmG0WDS
SR5BxlWaSPLhO3xQe78WBlMfGE6RDr2mKKaE5/mL4+iL46pNHR7scze9Z3Nn6G3fDRakhJ/L1VNV
J28LZiPAV0mHo+H3RadXPuT7DAWgrejsEYTAuzXC7kj7DmOKOfvC4ga4SNwS0Cy1bZI3MIAknJJj
0FyLZmNROSVivsc7iXBJ8i1+J6burhKMCW7TcCWq6AWPvzqyxqYYa/lddIiBRZ0hLnkDL2070+S0
zBJbeYTFAkKhqD02w/jZoPetPMqBBv6sQ3fDespEGXdwwNoLADpbYWsTAV8NknU3ijp4dTZcigTu
rTvhxfbupozdSBaMzzDo7XQxNo38WPsgv+y3FiDmRka+llCuIyNqrIdKS9m/AIXPTypZ5XUCUHEt
hmYSd9FqJmCHIouOTQhj18JtcKfvXfKYcYeOXvK2xQA7sMbcZ3RdFjREq0wLyJwFxfuZGaYUZ4/I
Mk0IXrTsc0Sx1LT1ZZc3LS2gNFDVOTHjoZOaoH3bbHKXhoO8CrMJ30FElqfF5aqc6xk4AcMMNwOt
AFidwciySXT7sE28c3iH2Xbrx0VdNavsdmCuA7LtzXPHjLhB3OhnIFYN5oqUCRqlmghQdZKRnOwg
61fXicfF6+YEDpa+wqfvKws7incHpBT1T1ufOoRAlMiHloepw9K1ZopgDNmK8cLH2NAtqOdrAY/I
8CywmQA85+CWliK0at35jvc4zXr+ibH28IgTe2gAx+TpWIhpVjDXaTr8Ahv47ZqrvIMOQek9kHcM
cvsYoG/JcScg7EIN4srnccNLUCeXbxnvwZvwDFzhKge68UV6TGPDYaQfwH0kAHTC1Ne2JWmwq6E/
fwTfLMU4t1EEUzaadxXbzDloIkb9KBsYD/u+707BPGQHnCTL1bB2cBrA8PICOhl17EEp/8DMyJTN
Qpdhr4AVRUUTCPkVV6PQmNSa9gh83RzBZIAVAdp8DPqB2NAL5LMk7NgPggDuWvCNYabd2e8wLYh/
pNx+1oHX100v4SmAUuR5A4HoPQs69kEyB+8xoJ9fzbgCFhNbW5c6qLOzcaoNgVHPCR7V5exSiEnk
l0Fv1UMcb/CGw/CzrXS+Tj+2wMyfmZjVHU54BWov9t4NxgjmWxga9ricaWl6DQksP2vPrpYx9hNy
72kP7IBm99DdsC+D3tS9AB/6AQfmsJvbxr8iLCW5hOVXiNNmqq+zvgMDJPDhK8JXuj2dZ3MPx6cc
41WTF2OAvJsBzH37buoWYV4TgxPmzUC5f4J0+1x3AwTUOzPryR6RMpXk7xIVGTAahHXwnejCEUSg
ViPGBnLy7RpIZPredR6bnXoQwXyUjOuOQI0LHm6z9J+ZWWPowNdpfsl0irsfx0HWl23rPe6T2ktk
dmDmDOqPBffQxLiMEXYKgdiYjhHbr61wbo/boHtFmLYFhtZ5exkno2XVFOQgo5s546ViNhlLqaQJ
7jeZzUeDaIYfg2jkhec43AuYsri07DH09wcespCXnm7tsINnwhIDrsZ3kD1jZo40nwzczkAUPZM4
5hqRZG8QX2Rn4DoRsBpPXBofaxo3fUVmy+cdiqCukjE2VxVCqZhXGMCRHyCn8GC/YjxfVw2skS2g
ToqUltyZ/Qq+ii/5ZOEhqDdErhYhYTlm9wsdApQl+XIFFs3SVjBpBU9xVjQlDytrMf8H2Y6BhIN7
E3PfNOxD2ArE4ccSsc3dwXM3KIctjqdD0qIUwh0QAM8eV6v4TgNyX+5SVErtVVi7sMP+36i5aJIl
d/gmTNRd5SKf39otnu5xI2f2Im5XaTHMjSZRELhy4xzW0/R92czZnxjcG3roXLyALeMiXB89ZCTH
SKxDcxAWtiWgLDFIoH0W82JdkxSEqihA1RrXIg3vexX3YdHm1t4lKxuA4/JwOixRl18O05JDM4QC
DyYJ4xocNyTI5ThM2vRyq6ckKNvOiWNUN+KBLg73ajzFySeKo5sUzAaFd0gVuwij2QGUSj160nzK
kaeEA58MMKV34nLtZHQJ+HyK4bRcL13ZN3MXX8rBYf0TECMAFJIVcxmOOuMd9A6QT2KPNOoOd2hS
WifvYdg8CHDRArCCoilA0eFs5ExVE5RiMAKIgURk3YbN3qPv2Q3NjGIdEyb+RcOG6rEXHteyn3V3
rcMl/dHA93C/Eb6VNZwq2p0TKbnpYOb9kYcNEg4F5jf4NtSSYsgcT6AItwa6wKLbxmUGaWbaAGX6
Fi5TSDbFIh1B3bLgWgEIgMR5Hbv9EHilDpQ1NCoWn5CrYBSZqvySkPACjQ8UTFO0tC/5OSwP7Nkx
e1sH3VRtEm/IreJt9oI8HJAZ/IyzpzRpPp2ERZgSnbIMkPrAsH01jDLRX0SSvmSTGBEn5fD+t8iA
H8AAIV+lNgEzvwmW+DkynXyP+8keOpOLj7hFph1Qe+m+UxOq+0zJDhkkitfxaSEI0AL+Pq+noA/G
rkyWBWQKqLGAJvxsAngfOnq1dd2LaGAtv9M5fHD21gOJPRrwEzAVJzEnaFXqNQGVrv6MkrW9RNKQ
O+H+z4CGZeYqn0cpSkUAJFUDh1c9bDpIABIQQPeSexr5Vx5q/7LA8yLegbHiH5nVbMZ0Y4guezgn
fKdRLQ0kCS67WzOssGLs4xBoOw6LJNQRLUHOmOG90+hHlN+2INj+Rbat7RFgHRpCLhtR4MV31zDp
l6cZ7s27iTF+4hP/nqRmAiLSuhM23RqWfdbYotPBgC/ZEKTQtDBRI9nE72PgiT90PMSfi03Iw5C3
+gNRiPljs9XNDtbJUUUZGc4EAg9QP9Aju0uxfX/UK8z/4HQaRG8GqsuplNzzqBpBn1YHpTf2HmoZ
Qew0B1sB3hroDmsILDmVmdpuAWXwknJp9hksUOICxkEarB7YPJRI2bVHS+PxYjOtO+CyXGF0GF5m
PVC+soZV0VSkgbsLUHkcRK5fW5ATnkNC00uqAbO0mNse/eCOqN7gl04UfUumc9QapDv8MpQzeCQo
TvQh3eh4R0kEDghWe9ccXOyWE5C1ec+30D67PmQH1qCAV0G0l0Nib2dDEcRRz1F+5Xv2XboQRthd
zQNs0dwPl9nYAlGwHnsEnDTQyfKWZhetdPSE2+cHyA3N95Qoe9x4GO0yHKpjlUuSXgWCaWBmLG1l
aRKRh6XpDX/AKdlfw3Fq2MHbCRGw/YTVibs+B6gTRQgQWzcBSkCbN+UyN6KKphClLfgH5YDGr1TC
6ruhbccdj1Z7vfr+RwLQbm/hKXDSadRfxoLQo63TssWFFu9USIYfmYCAsQWT4jZHpJxHhSd1shd6
wDwPLoTmJpbzfA/iGiw5ppBcaFA++x3ooKgsF8YZuC5NkBTaIKmn6HMPbIwMqK/ruQf5N5PiAiQ9
e0/n8YtvJiRmsNwcuy3VV/3CggIeiPEtHeb+xQ5gSO5cptvzfDFir6tw24En9YzyghpT6gxs/X2E
KIySYn2e6km30RHO2vnXeGzlwzgHBl9+VFtw5nhvLpEZV5NibVWQ7wzi9j57rdC4hKhqcE7mwNc1
cjMPK0m3r2yN+9t5mqblAtIdezczgk3EqcdxT7zQ3wPHocEKOuNRzJroVRv0hLFewvHQMea+1t0I
HohA1YHdCw0PRFYEDQqWMdyGGULdgmJ17fIYZwO8fVCoi5IHSV1GEzJfcCMGyW6KELO3m5fY7lVN
32OlwstRyLYcRuQ6JWoV6d4R8hFgCHqAlc9YhkIAIKhJc3LoP2BPQKYdahTcrVoYW2Sg3J3UxtEb
hCDoHME1CJ+dYS0AYYK4sl1q8DO7NAxfp2ysTQl4z2EclXd3jZPqI2kA4aA7n+XT5uonPTfmtncp
06dVE2wc1sWLeNKjHTAhzhdwfWCFut61sSX1LYgQcK7UNn+BxbwGLzWAEfncwNrANWsM6N4EW6Wc
6B9QD/p9CL9LVbAw0V+7ZNRflq7RmJgp+82tBhZiiGrfbS3pD3bo4wMqT5JBcbrGF86qaTcPltz8
J3Nnshw3knXpF2qUYXDHsAUQE2dxkEhuYJIoYh4cM/D0/UFZ1n8qlC1abtp6q6okIhBwh997z/kO
L0D1bTC0/C6RsQraaKwpwdbJvDYp/euDtrTRaSqK6VRTJH0qxxFePna70ImhqK1p3yD2AWCL3KS8
RA29oDuKkqMhSjYKcnaPyOp4/XFYH8gwHNwf7aQvXSAxPsuwdxao+iOT1P4w6/b6yVnH4Vkxcj7W
A1LEu6XNl32d9K+8jssHJGPzzs3L4q6EnjLwbQ+DRmyM79r58ENM9iQv1qzHFRg7bjftVDlrr2sr
1bNb9jdNZpY7hKZ2MFtO+kxotH7fthmTzjU3aaDp6YuHSu+oxQP9Qkd7qCMx+xm9h+XImRlRE1Gx
nLapk2tfA3xyhew3P1FOVgerjexXrUyNMI+t5Bo9RgiXxyajz47GGZ2mrE70evpw6szlNBDcB5uT
NxFnHslSsO4NZxguaPrFQcJrat9qmriORL9cMf7Vkp259sz5vc5Cd0UqNFQVRw7pjd56xktEJtER
LEQbwVskhsWrx5neXFO9OtCcMBov7wb+lb0yi/Qzwr2Bg1XEANKT2QXple11Hq/2jekUT6vG6R/X
wJtDeOaj7DpWENLI6rbwJl9Mc/e5F1WSXmlu1X/uhNQuVOX2L26lR1gPrLw27zLOEfNrJV10+UST
6UXYQ7ofQuohm3bXlMZImJpS8B1p9VXqLl1LmqlOwZsnTHTVPTqlzQnQQm2/+iQSNi+RSHV1SMBf
Wb6yUGKHXl/rGnZxTX9a8JSHakxQcsXJKC41Bp10iNPEvlvEVD7yxm3HvV2lnKWQXMbSr4uY9sBI
MVKGBjrh5rLv64iA2YRDlY/Yakp3cjZmPBoIIDM0HC3bzCwcii5+U5fmE/6K8QMH0k+32i8tcxtE
p9zO34QHkgJz1jKf3KGNE5VWNH/Gcmv0aNN6dLTKtgKE2faBKpS2nTctALmcUSO3brbHFdJ3vmyF
5kDqpk+YBv9iRtu5UBSck3dYRYC1o9p0RFCzkpuQDIcSCxfUCff+bwOKu78+698Nef/U9Mf9BsUG
vimAi7Oxr0IpPJER8AMx/XIBDkKXR8KxEI0tddwHoh6ims/WLjdOrjXPf772Nr3+5e4xBvSYBSIa
gLn1cyL49xGwa4+dMur1qwsV5jr1rOEQLwYyTvrGYWqo4VhbxXCvkblaBuiy9P2fL//7r0cwm8Un
EDDYXWGfx/AljoSubNMMX3UjSTBHVQ49UC9Nl++oeeT42GBkwsmmezxFs6br37IMA8S+dWjQ7qYW
A1ZA2aKycJHpnJ+iQVuKS2ZvkXkgG7HUQpGTQ3tXrzDuEZZnlvYBi+3MD8zMhqPTz3gewrKw7J3z
yrQEPO5iiAJVfZTbh6RNaOWjDmCOP440GHd9bhgFp72cxzPBD0XtURjbU6fN02dBwmB5WKFvj6Hx
8wHUlGYXH4g1/ulDYvSE/Qry3jT4nL8OllDYDdKJVOHbTZuNBxCIdn2JTpDPxdnjU59M6Q8v7xk3
oUHgJv9cEGAhWSImhmd7l2QxYLSZKT60zUViq/ngSdie8r8/iagDQK1CJoGwBADAPRN40JvHDKaw
v/UDfv/7v/aNzuxQWRsNbbYbtj7Z7e2UkQN5NO1in2KSd4sb4oLnGaX90mM47OacE1ChKh6XbrZ4
UiI1G8tlibIaFEQ/9bb7AQn+J0z5109ubgIRVpG5IZX0M9t5k8m18BKFAhJ9nDhapOS6r0WsmnGn
LSzsr6Xi9w4nLRH5dWya8DzZ8ZPsJl4gKF9Kx4rlsSganFWtSYLsnileF4eT7ARssDZh38+2gRbN
jATPBymGn6XEV4D2qrDRpaFyF3vF0R+bT0m1RDmgXJiNdYnSjCXwTtGX3aM5oV2cKsY+wby62tcm
mdzp09Ql9qM3WwjMrL5v6g9Wh/mrpgUwF1kDLACIwDihgJ2dbW4rs5USGXKMeDKZkxt49lRnpO6g
CccbX9e7SpJAdd21PTVhm6bmcrl6dpxfSIxMy6Wg7rxlgNGhBagY0QaVgc/kyCaaZ5c6sYliX9q6
1BC8C5OgDRyalu+WMf+pObt1yiGv0r0pdNshc782dpmvJxpH2TMzCn15/PMz/Otm6qCjwZpNUOf2
MOhsS2ePcDIZyyLyiIhld6q2IiAOMFwVp1Ivmws7bWlp6Jjagl70xAxrXvmRx/mnCup/HkU+ATcZ
uJIEXIQpF4n9r8t8TSDgVBlmoTVJu3pvx4bgHLy6tEX+mkpxmx1x8iKRPKdajR+4SNptZzVi87tM
ZFOBeZCpCE36y1FgFrRb96U1Da9VxnucAjqKTto4RWqHeVkc5JAjiFDU66lfSVDgo1+akbaTEDbL
w5/v7s/oj79/OSbsuIyxGSNacragql+/nES8q0d2/0Zxpa5pFlVFYA4Fn54mh3dNITxEPqhgImqB
e31t9IqOqOO0ebTTXTeydpNX9QZQTujUpBtY4bhk2YM5oyxnLGbIB29Ysks0r+wpeiSrDOWrWbWh
rk/GdTpDHKarTeffXawsDxviMxrakbLbbRi1exFRz33gOT7DbwHPo5zW2VaAULFpI1v49RuTIky0
bF28YQhgNGgxuKEMqrut/YcqoQpcumfjnmesJikhRi8ja1rHlBVUZr2yko8SGs70CdsHIsVTGgiB
AD+aQJZ+/UClECmHCGT+/cTr/FQPjfaQZV6FUXcwIkXQhr08jWpEaSr7Ikp3k1zc6MrzqjSlYdbj
fZyYtWeQo6X3jgeYPLMMR/SNY+Xkvw9NXr63qWTaKhtVXg9EdRUPOtQXSsRtRstG07yYRH48yoGR
g49ZkAbkz39FEtQwb9AJcgiWGGhkSJpZXuw7DGuRT4QNzN+xowKVJGlbvsS0l4RLaXQNSNsuwsuy
WmmKvwgcPwfjioZjQV2R8CcnsQQlu0j/7FU1f6z4OUQ1S5LzjpUzqCPMRWPvolygFpYRueo1Vghq
nTyq551F5kAdVk7piVO1bBarQTPzK1TWxlPnLTS1ZU355ueQCPDxlN51oaM+gm9tFN7O6rHbcbYt
yEFuuLuavxgwWf5aW//PxET/H+qEJDKd/7tMKKgZMX5LEf3+RQPZkB/bf/GXUEiz7f+ASJTGxitE
sMqp7v8ohVzjPw6KN974G8YQJSv/038RHob8Dzww5LcSKRFAsC16879KIU38B3M7p68NT8wYAr7R
v5EK/SqnpFQAweUSa8Eq3HKUxdnGgNCyobqty31aYIe19i3I0l4fPjiTnb27t6u4SF43GIkOT+e8
tEqZOxbu0JV7Yrr3lZtfTbNzMJL5Bkbk/d/u/j/UQL9dCiAFIXk0fdnbf0dm0Pa0Bj2X6d7BtNMk
Gl1bOvTZsW7/HdV/q7J+vdLZFmZPeopDgiuN1v0kHor56c/f5GcswP+8prYLGCY8DH5rihokY2cX
cIcs7cu2zfeizhL1ZelG29z3hBRAjci1Ut0QvVvLPc7DSL2XjTvbD3YHTeuUd7QAPjcFI2qk9yuK
x8um1PrxWM+D4wRi6cX4ufQqy0KagzHogxrht2fK5sX6F86OQPTfOLv6XGsNrtpsn45PCxxSHAZV
88FxcDsBnd0bNG6IgO0t8eA3jXoxW2k5dlxjYNo6ywuJ5/KD2789+ueXcHlnEl7mboymM732gNjB
nNco3YO4fWsMEJFGRq8yupii8Qn4L+Mqw1ciCrXqg2f41+Pfzx+evYIwr+3KmKfOjn96azvxSEdn
b1/H9/jT7wgMvJsP05cPvuHva4Wlwi3cEPOIcs+XJe0l+rSml+4t/xWX/5Xl6wFN3bAOvB30rUfv
0AYf5Xqc2R3+++UcsGho76Gyncv9K8+Jusorsr04FKf6Rh77Y7RfL7Ib+6idjNOfv+LPXKvzH5H8
A1BwcAxdNJm/njM0ja6s5Vjpfgrsg7jQbuub9iSC2f+By3oPZnSHBXOHVCmgpN59xLW2tj//++W3
iFDU8Yzmz54hJ8odBDpmuk9O9oXiy86X0ck+uSG0kaO2y6+de3kPMINwOAaqgeYG2Y/sh/Zm3bk3
nGVO3ikOvVC/dE7ygzvz8z7/4aOd7/zkgOnT2nFn5nhHwyTm+UZtYBzQNNDKA2qELT6qQDj55YOT
+TT+//zTnEUN/PUgAI5ArQ2METyd+etP40A3ySzC8PaoT47W3gu1vXthBnjId/mN9qw9p5f9bYRK
sPHFHczzvXmpnfRwuqof67v2QhwX/6P31O+7ikP+EGwsuFbYcc5/rqGpmfNkHNUgA1TJtQ5/5z4j
xmv+V7Ez21fnHWhwLGAYu9HfzpootVZEiWnn7JD1ALhhKQAd+Ox3QDX+fJN/34rZiICYbogwFPfn
oaD0uhWR8ooLxeK7XYJOALtHP3NdPyIC/baX0DDdiD8OPRdMOeflOQcAkHXNou1QRB28EjCAd0FU
C4XeR2/4M4ASd2+7FKYhKhqOLghbfn1wEqPsIgoAikM/v19u+lvtW/8gL9vb/MLbubf5XbVTt+vT
PPvVq/7N/eC5Pe+AbZcXprWdxGnY0as5a0TA1PA0E2zHrt83p/YUXSQBDfGgPJn75qYMm+Dtz7/h
+UNpm2yU+JRI04OR7513hQwbhdGyrZMqbWls4Af8KDry/LfjClv2keSsSfPJ2E6bf+/dJkNiVkOy
pPslqAP3rjjWx3/5FYD24kNC9C50zBnntyw2HUs5C17EeC7o8G9NP9FPzQcP+/mNciSKd16XPOsb
Idg9ey40LFzFQCEWLtoa7y2FnR2rbv8vv8vWmSXNizAv4FdbPNWvNyvTrImHMy9oZ2rNdeYY0X1c
FvUHPYrfvguKJmjAP3PKeMLPWxReMXVjv9QlmtTOgIbTTgFeySj8d78Lr19MN3RKgUbTVDt/tBr8
/UBkqnI3Rw5wlbZjfaNdw9vz0aKhc8R9+fv7hqA+4jW305pBZ1OcU46dfEw7MiTyMIri4saKK8dM
bu2u6hc3DVXZtKVvOdIpg66h++lLZmJdOEtkHb7WZ9MjAAA8/QUQDn2fQ3dB/x1jYw5az4oX5H+T
/d4jQbul0DFOsip6/RCPnfHNSgCc73TiRO8yGw9vmDhx6YaLCz7LBWHY40yQgDKEMltgU7XY1NKD
6SbokK2h37T08tFuE1TBWesaqIrXqbhUG6iAMdgg551NuwfKYT90kW9nqb5eOiVmpxAbO75rs9DV
/DmDSkTISW5584Nlx6vh+YmRDKijrcTKfBchBT7xspwHPkg+fkIqY0AAyUirKHLskQcDBtrtOqTT
I0IsPigxREizEkRrPWKttviqhrjV/c4teFTyKOru8ULLaxWh1twVTgmiZGwcAtugA3TGNsxC/UQq
NDmgjKgKn1+vasLCGo0mBJG0oIHWm/HNihvLwQk8OTd2QxdlN04CBYFTpfansUH3FawZqI49HL0R
Z/E61je0ZwUSKoqzL5Gy8PemSYz9Iqp1xei27Ztpn84tLctkxUoYGD3hbgHK26kKR3BWV/W6yjsE
y1MVJEu/Aq1hgcw+ikokpaJUVXNBy4OrTWsc9z5jLjTCdmNXhm+jT31VFmAK82gsjt6iqC2cd1Mm
NGcAHOu1PzhDzzwl6xA2xV62TkFpCG0JaJpgrK1SIMv52kf9LnHaKE1PhUNyaHZop0Z9zcylRA6H
kAIjrOYtAG1Nq/HwYi/ztdch1wwn5fUdVJkxi0NADbWz60TmoSlux/klyddKY0aIsCDMPItzlZvV
uR9bA92dhAEt8kXQJjhOKprzQQYDJPLNsmyfYiSWDWMB5ARX4yKyTSkG6Y329UxaHe6MGVMa4JzO
Vypv9tKozcNSVhNigw6bHNLnrclI3zJWrKbVAjxTVZ+RCBRvMGjlV4ehJJPJfigtpD01hQ7TnPqI
Gt94YE2v8ogSJzN2Gf/vr7hzshbwlON+H1LPAXrUOeM7z9aKAq+KkDettUeoW5n3aMI6s9M72E5M
QIFjCLfYg2nQZJjNBZ6bgccJOp7TGdyvSVcvnqwxrW4qR43AVERnT4qst9JXvSzjQDW5Xh1N1QBS
ngZmub6+RODfEnP0LpsioqE42qOOvLNq2vXaGqvmNiN/DvP41BfzIdbmNjnNMfUrbWZL/95lZNTu
dFVoD7rVywQmXqpriOsdiTUPV1EBTC9xrUDZBFoEaPuK4pDSt22CqAa1g2hmNABvZK7+kpNBZ3Jf
ZucJ/tb4gqWhiWkeCn2n4T0Yt4yj4lAhyLtxnQX1Ucetv5KlzFCMyL5/GixzvHf7Cin2WtnYqhTx
fCBGMSdeArwoVp/+rv7DnAcF9QROxU3WUIGHluZ1QxBrCPUeknnQYpsJYCyTk0pMF/zakmbvjA4d
fWfmYopCnjdeJcr0xiU0RqNsdxIMFuCZOS7xrSADb/ylrUWGTGtQTRiV5cXcm/ODrAwNTdQ4leGY
9pq5w00jf8QajM4TXpykxdvYbzr2uEuBZ3IWqHZFbxZEolZpJ/yoxZTs89oxbsyOyA7YRR6Syrnq
psTPLVWRrNbPMCUY0EBOhOXKk65FCLn36LvUunPrBk0u0AFwV0DTIhl02phAhEuY1xL/12TDyUmi
6NDFTY6BxkyLJbAYA7+2a4obwBPaWt7ETl4+FKyoHBYC/KPAZf47BUwDejbTukxbkNQNGWfr2sEC
QHzdfY1hOSBCKHGxXSJVqs2jUMbM0a9J3B+wYQRLLeuAX2SZsjFWLO2AUtpSEHzG1F6/eF2DYE5b
PAXFMW+aq6JtTCMYSrfgym7BGFeDiTjBWYzSfMessUluhtg1xgAhz5Y661oANpbcS7vNcSWeSZEw
ZcBIJX1XGcPjHSsdaS/gnjg/iWp04xDpDFv7tA5wMUlO66wNst39aBY1r3hNV+Recpkt4kwyBItT
JFiRoFJTsoo4cr4NLj69gAJjbINETNIN7QRnjc9AjK21SoeY155gXMNidgb2p0VHblkDehcBzUvC
x7Fd1C+2k/UWOlpjRj2L0hlp2iDNxh/x4lyyoYw8GE3ZC/4d6ZfCv5G23vgSDziXaOq7Cy8CmaEj
YKyLqBSdTfpc92R4YCCL67cIfwCYpaFsjItkhhsemAqy4hGBhAkrbyrEJ+TDw+PqjYypVqqyNwYN
w6UHySX3tYwnyqeZqJm8CcrpdnSbMgkagiXe1gbG4AG9t66CLEL6HmIYiBJ/hpj2qPCrISZvSVwI
XQszns9cWHwtZeX8WGBSzFw6GcB6AMi0fG9EGe07MFEOwBf552mQ9TePlBfbb/TtWNIZC7xCq5+g
wS12s/BolR1Y8KJm6aIXXPmNA8setZce/FnkN52RW/vEQ2XEdGdQvpmWULd44rLnXpDZ5es20LhA
zG32isib/UcpBKE+36T5MdpNw82YdISBfSFQnKlRrbjpdKm/26PZMe+cRAsBks7k5kpa+xfMoOUQ
alpXIkDG3/C5MFHvBqVrrSKUmdE+ZLxojZ2NoeIhmgcPq4wQ84qYjX3O4bT4VaTRtjicDq1/gBB/
ecuQBcZ+pzGpgAHiFlVz06YYow+8fesOHpeZfm1n0koDADbDaSA5XAZsrPJLkYt0CIq+T65VXy5e
4KCTvl+cmHGeMxn2W4UY4ftG1GoDCYm/CjCGR/c1JBae72hyHlNbLiGEEDfdp0Yu+z1AzApdboQ4
dMXOQQP2SnnJ8AofpVOfqgEX90qZnuw60DdmWEx9ORy6cTQMvC6ThZmVvcLa1ZMlrjzFMMhn/El4
D+P2dN3p1PpPXu8264HgSAluD76kr9ddkuzr1o6kP9gFbjErXt3FF50z3xWjcKsgL4X6HsPS7MNG
Awkbytky31WyxDyLbe1VO3sisgIjSzZeDQbSXGB8JU3RCRW3nyjL6y8LLkwkGOcIMuYzhct8Jb1o
P8Xo1XeysLL3yG1ae5/gYtvVm6hwXwgOQ/oYcYhZjAUekuUOxl3K5CmPj9Eyteq9x9CyPNFathYS
Z4xSv6j0TPu+lkZfSzw0/Qj7iWP/BO3OXoejYihmv1B2IMNIItVM12Olu82NVcZR/gmtkN0fu6Q3
p0NuT6PldyqanuEZgVLqXI1ufl+31XJQrWv1YUaWvAgYiumcFJDdwv1Lcyf95Gotp8YFvg6Bs4Wx
oCUso7wEZxIn3+msuj/meeWdhGogMQ6aKnPxuXeqqAlKR+io+L0pPlVGterXlupW44Jueiq6YAE+
qBGp05n89kOPHuQKifrsyaDkdX210ufhSF5k5ejtnDGFLwxtUObIxQw3cr1dbqfLt9GcPWu39sP6
SiqX+IyWxWoOOSXOiB0pV9p1lrHTHr1+itqArVsieQDzBwE5dNzepOdBiAkksaww+i+9HHFZmClD
45TdpTWec3fj2uEOKuKD2axlfDuOozUdIeaxW3PGJxS6HeQmmSYFZbogq5y93Fhce7oQnWor9NIR
rrgEglTBrhp5j707rOlzFVfLs4ZgAdP0hHvtYq40/bu3ZEgjyEidSHWKRhHjjZUtLCeZJJM8ZGus
pyfFJCXZQ4Az6l2H7dr4RBNqdG7MKlfebjQ1dhG9b4XmOy5KotCpCkPcM85tMLh1UemUvleK7gch
mNV8IMVmni+qyIyKiwybbBoyQR/ErcihqxxUhqrhwbGXTP8yrm0nQq/T8O/6DUwbeXI5HNrkGPOz
hOtk2bYPOdXrrzt9YPftB6trv3pqQlZBbe5hSbErZe8L/MLxXVssyUzNtA7Trsj03CXOuJgBa04V
E+tsNTVOkmWOo7rS7I6lY3X4yYmEbjtu5JxHlHlNheMuW5YRmg/7zsuAbLAMqr5ehnsVl7K46lOr
dpkxqAyjZ6nVIrStynmo9Ha9H73BvZuHzqoPiFXa77J0VpTfI+2IT3VmTV/0pRjX3ZB4vQd7t+yN
60GvR32nCLPhXSf7eHoxp0XER0BN0IXA1jLOht5nGPd9nlavZW2mxsF0I+8d735TXIiVyggqHD9S
6PBDkveRm6W9n9o2Nm5HVBErvs+25jyt4xh28EFpm0hp1l3F+VDzipJCYMbFD8SJl2KG+vrNsnJN
XagmSgS973Vqpst61WAn9qnAfJ/oIy/YeKE3cWNbbY+iSIPRxOJPADdj6ErkbV2kRnzZZcmK9CSl
9xkQbUTKNj3rejvc6JGBhgRt6xBdgLpyxeda6LwUUUeN30SE3GmzE23w1dRCzGSPT5Zs1fAgG6QD
QTFayY8molber57qvpuaq1FtV8t6Ubh4+A5WjF2mbsZGBSJL4h+9LiYIkVpZWG9lV4/R53bKymdi
ZZI0xCHYXHugEGIm9DnN9BwJ9hAIGgdv7tLPAJ/0Kn3HOq20oEqwzD2DFEAmjIjXqXBytdqLxinK
O82qxrcp16YcqULSwb6shjlmLRtD/iSqHjZCPplTeydcE2+xLPANGrmDE7Uqe1BwSADcL6pa1Zex
iYBdUZwqRLVSV1g8XYEwD4ONCW5fF9jp7XHiyGnbjYqP295U3mJc3MQybYNfp2xH6ocFSOtVUbJx
+ElWEAZW8F7hu3U5KE9UDsZTAqkcsBd//CHXY97ySS67/loYs109zF0P/xzYcWVeZOvad1cjPta4
xTuuvPiq0UT9DZGSQx+lb0Z7V+LB6kKCJ/Fb9qZD8Ext2smnkkoBY7hTM8IW6ZrJgF50CdZTouPe
KTW5imbPpl/uaiXMa7ALi3GZxpSp3zmZ5awW5bpx0I7N2F8thqzuhiJxx6CJc2i5yLMHAXtwaavv
XRvbd7ZtltEB7BlcCqc1jXc6LgtKbwDh7UG4WYIj3waegyPNk+wlvGCh/Q4WUeyc8qmseRPDLdXG
ahzDBHyyduw5bCZ+YXNSwREP7TsETaunvk3NebeYdbtiPUn0VvqjVtrJi5PEDYR6S8uOY6xRVoGV
yknRgXzcXThxj9Nl0WA5+4W5gAbknD5irWjiYg5mUuFU6GS4u/1tYvza9ZtLEM849fOcD9bnKcnW
F7swzedpLFR8cp3MgCenLywwDabgdMziJE6DBhdrcbfMlWAFWFg8R7nClC1EYq++yElXDbjpS4Hg
3TZXnNLTqJ9i6icLz7Jyv9eexfolTz6+NlMck34XVcayG5TZZ8dlzOVd1GrOawSq697Ooii6xPcG
Wj9ipnFYE21iNjTkrLzcIusJIWzTVYeWqv2CSKi5vwBhkNyluEZzX47VepHEHgbvxK74gSgvKJQb
7rWAZd/RyMMt0T6mY15z+lIVsF/d7rrXuOrkgxgdSJeI/vjgcPS7wPQ6Y6bkm8avDQTjb1Ze4p2G
0IvIZizT7mQoMvkCSNDjtDOiWj0htNBfLCKNOD6aINb8BhIG/2dH4w+lC9hs1BfcoCu3LSC0zA14
E99EEXxngRh0Qy1TvA+7RTUPk6rdT6jVy9u5oqWOjUnPn1EA6RtyfK6gV0Ba7HwdAMgdXuhq9jFc
xPetcpwMmb22vFUFiU4YamP7Oh90zvmOXGnmORXO9bSIenkY7TLR9h1abSyZJUKHwLPb9m6SI2/x
WWEs7tZZewdGQhXlJljeNrGSaYbI7MH0Gbnu0lrFg5ycopY8uJ0ESUpln9Aa4KiCP8TvGqOZocZY
3nTB8oH1zx9nZ+kq4WAfsktxJQdCA8JcLxogJliMyWuzU9D/beUlVBAowFxsoFXBkcf2EnQRyfRq
lBa2aFXV8VGstZ0EXWsKvCS28zqMtlOHcwZvlj80qXcn1tj0smqt+hDBIe0GPFvxj2wU3XevVS3p
iUOSvtsWtAGfnLryqW+8+UUlennrqWJu9tok+9vZrMZkez91PwDTai/jMKk8zOtsKWhT25KcCtd4
kk1fUTKiY4WYYw7AaHtI7GwP2GYwGQPBXC7taKmfe3qtOrL5QsfMGqkUmg4YaLzNkftdTWLcLDDp
emkrhcjFSxvvorA6tKuEM3BW6qt1ETte2Jw7VmvwnunR0bN1va54tTsB50BrKwPHlI03DRbGkGO+
jNv6e7fkFTDlpoYX684RUZUAEJfcd2xbYRJzlxEU9jxW3wrQ2SdPiHEjP7BdB1YxF9FuXarq05Lq
yNPnvuaQ3FJjp+GIcaoL9IGUDsjt7KtE/Y3lA8by9H3IbF74Sk+cxwwq7eOAc3wBeZFJnBMZSJN5
tagPEa+BJo/qYnxLEhfJBbAUjn11/DXBvMgxv9OyB6OMgPNYSlzYbRzvFb60AeIEAxs/RoBu+UVk
T18ggCCrd6Ysuy1d1wMf0JSwZafuaOKzHHb0lHHtIZCF/U1VuTOTfWzbA/kaXjPd1tRij2syFrd0
2KKrHpWs9FVSjK+moFuEt0yVF2iVnTeoPYWzQyNkEQGQNWwya52tj63b65cxprtrcujAxxCKur5p
mF5yHCeqe47XeQCmg2kdl0K2fPXyGWOc2TrMQVIhsysK+QJ1E73lGMdPQQxt5q3dV6SLgkXrWPM7
aDSy+6psmJ/mETqqnzNpGhCd6lgO+5GFx7prmwDy77yGa9PVrxjSizVAGGlh0uHMYrABTs6DNVC+
8lZrhutSS1bSRAoOE74+OnbBUdoVLe2mGmzP3JGjGo1t+ebqyvmsM4pmOj8uJLfpXfVk9nQyQkPM
JabCZSZvEqykOZL0SqA5CT89HjzS7qObfmk7IugbzsB+UlTeq5fA+qEvFNHJAPGn7gk5aL7FnJ+A
pbXZ1qDQsuoH8Y3zk7N47bOc5oqVKZIfdCjZ4iKmnjW0AtFeZeBXv0Pz5Xsgb41mX1SGdYIrksG3
VVX6lEEC0QO9Np17QWTrskdcTkKF1SMpC2PdLYy9dDQo/609OY5fuZPV7BqYTBx+IVjY+ISEeFti
s18Dp/HKt5VGB2t1clYzyBuMDz6RBeiB2xYSgY86pPvuCHs2+XxjfY1E14DkSwNfC9ecUD9/NY20
xlWZIpfRcm7OLhNexQkn510OyddkzdnmeDcpg1NR3hsGq78tvU8O1NWnFeI/xArdiL7NA2M+XKtm
MTDQcjzqM9LFbherki8C7iytl84YbFQexuYoZ+zZEeE8JcjI6llz0SpTnmHtrUUCbmrY1qwl6OLt
DGOI1t0EHKkkPGZKdTA2Q8V3BihWhgU3sfex7WYAZPIOsz6pMqONcWrpsMOPTZLu0lKPhmO/RmYX
uIJy5JrdnyChP086zXMlhMOg3mEEjfLIw0bwM9/w+9f7FAYTyWb/K2auJQ38E/jP3d2cH7JMnlZ1
K4zsohNPtpEdzKXfM2bf1cINMVQHGorswbikFXcD/jlU4sai4cdYOJTxsJfjaaSr2Yr5VLrXK57w
P3/g3z4vo1li2iQHdYkG7Wck0t8+bz95HtajlgHwSNaOAV0/WEU5Bdwu8cGl/mnWjBYbOZ1Bh8JD
UPrL+J8QHroqGrPmxJTqSWOedlNUcD3+/IV+v4qlM9MWaL7JQnbFmRRKuf1oeENf7MAmR8/oRZwb
4Wja/s9XOZcy4NfAgyb4nXEv0K3ZbuvfblvWOcI0VpntUI2vj/rUjtd0PJyTy1kW46qc/qWS5+f1
IE2CCuO7WfLMJ+H09II40mW4oFsaEUvGKRnN2wdP7z9+KySV/JeoXtD+/vqt4JEBsLFEtqt6HdWY
qRHxIzkhC62zjg2S1w90AZuE5e+zeh48MthsF40xDwZuul+vtzRrIR2sxGG5baGzEDf6hGwcYAPe
JHAs1cZW+/MPd/68c0lvey4AX3E9TAe/XjJLzSIBNSBDUMPRsSZj8n9Td2bbcWpZl36VeoDiDNoN
3AYQfaiXLPuGIVkyfd/z9PVhnxxphVVSue7+u8x02gSw2c1ac34THl9juBohVp/c3Z+XYhwirZVZ
ETHZiDPNs9TMkxBjZ7iSaueOjr3KqaH20UZPP3tx54Me8iIJjahR1IV5yhh5e1fMkwLGr667kr8w
7cPaEm4NK/HvYmBRj3MdHSk4w5EPwFTPFDzppBWB7WO3gbumbQ2THUwxmuon0pc/hwX0SlsHe6mh
SEKg+vZuyqmhy46UyKWNod2wgpjsEyU1gwAeJt+6NKf3onWj/MnQ+PMhYgGhX4RYnuw3fGBvLxun
luIPE4WwXBTlmnKQAlutDNcfD8D3rkKcJnJlGRWRLc4eIZhrURLzrLuhVfd7rEtoH4f6b+eLn5q1
ZQrUbOZ0pty392KMSaimdqzDRLMMSgdEEadx/Rkk+Xy+4CoIDLH7YD3AJqBqb68StZzSurbUXCKb
FpaAr6wjeyLMDIOgm8lRdfXXz87mqeEi0Jck0HNNrzHAuqOkCmA6VSBWStguzYLsrI+v8ufw01Ee
IfizEVCymJ+Ng7lA700ZVaM+LNTLCLvjpjOq5s7PTelqTuhnhZbFPvTjq/45WyziVKYKE5U0E/zZ
s7S72SbqIdSYCzHO2wElYLAAuNT6cvp1qb8yz/y/YXYv+9e67epXMM1l87/WXf7y1JI7+z+Bumsy
5P/vdprb1/rMTMNw+o+bRtWIr2VUo2NdlJDMBv8x00DdZV6w0TzxZyjN+Hj/tdLo4h/syip+fv4A
Uu9iWP4PdVr9B7WjvlB6Cck1VRLC/yYNV/x0Fv932cTUxtjX0NrqJpp6girPPu4oapDDBHXlCKzR
+yhMJK9PC2MP9LZ4ItG0+6LWQBDB4VArmMZvGlgdWLZtfWk1vn+Mhkh/pik2O3YcWbs0nCCdUhRd
E8amHwG3RJSgddN8VOKi2aB2yRfPr51f2WqbHoeiiX7QgZav6asSMTW30oXhJ/WN1MD6ArlC+ks0
dFeIMtrTKLryoZklWhWU+jDXsRqqo8neoo0ar7ZV6T5uK50MbxmQI80/1AGUEzDXj9W1ZUz6rV7/
bGMm8XNhwnAhIHbYadqcb0da+dfDNMyHsRUI3olaOAIvnD2gRujERIjCqxlOqiFfBaqCItS8SRUf
rYWq3Poofh22WugU2rHjMWj+k22FIOULBY0itkw9ojE+l+qLP9A2GUgkiFJiHVNzX+MO3tDnJYB4
pmEgiNHR0ksR3LN03EhGWm/DwBiuusnP1hkdPpuEmWH4ktf9dMxzK+DXd+0rdC19Axo32yoQslYw
y1QkRsP0rMShfKt3WbWTJv2umPPha0JgD5oeXdoMqJeGkEQtVLybWanza59GymkGZHg/gCr0TAoI
cFik/i6IGiLUABcShyOnw55AQ+G0SdM9tNpIVuIQpqMX6JV9aXfh9w4yrhKjxM/Y8VK/QJ4Fniem
0t3637uwDzdZpbXXuLhAIqaBtCn9rnfLUr80JB/zbdFemU37KBEesvSBnWFCMiKP+AcziMV65Q5G
2F1U3fgQlIKAy5Go4aR7Rol+w3QOuS1JTrKvlnuLfhr1kDlcsw0tgLjMh7YfDxWaBCkz8PrWzyHh
Org3g4SuUn/fo6CsCeTswqNUIV5atVXJj2gUJDIqC7lrJtbOqszuoTPj5KCE1nDwgQw2qwDsSCMy
gM9Tpq3lvszcgPQt1HDeUL2oFbTKzp5pk6sB6LBqj8aAX91osHZxHm04m7tWS3qKig5oX3ShB7Ut
OYGu7JzItmJXNNbGiimLlMGSkjpI+pqegE8KUmhaLr387mopCesi2Agrt53JnDaRjF/SoLlG7KsG
X0fyZHBHKY56rVXpqhLB29Hb3lZqVO3Ror3WtbIDYdo5aF8OdOSXCix2oaA1x1PYj6VXGwiDwNIi
qIwPPfp/WgUGH5wW9t6gJwetjJQ9tXc6/MAyjFohswbq2C4qNe0CRN5FQ/nlepRS8hnN6nsj1fdm
PxSXimVcQ4wgKGjZrE8L46hR9NlDz/c0Egt8JHcrvqnlGDkrBWPXJLtH1cfIGVORCkp9k4XiB9AZ
H0L9NLe6ONShpW8SIkyX5pCDAyq4JDdlBCYQfiUeVd70qTI8dFhg1l1BCw1Z0qm1JJ4VkYF5me9N
cqvTXPuB1m5X62F0EsGoP5DoSh5Zetk2duVCXiaXCL6iqw3Dd3SPEV0BWXswxqxyu9qKDnYlrbVo
WoSgEmlaEUZCeo+uXId3/ly7gvVxk0/Z1lT4mlwc++aRImn5ALswd0D9fkfkdG3kRne1KNFCWz9J
mrKLpvahMFWksEHMmGzLWz+MXnIQpUhqLow+LS/MiGYBGVspjhh/u3Bi9xRydYa6qHdSmvQPlZRl
J5LSpVUIL2alzpW5pq2cfNd6uz5SIV8gWun8g7zUxCViZPCKVASHBH7ZpksE010jA6CL4Q87JWrU
fVsq+I0Bhi6oRL4nhBIOwSXzhiwvGc1abKzB3zEb2mBzJhGamwzQrkPNSNCB1p7nhVSVwuJ2Sp2O
eYAa+zBp9XywCdJCImOq3yJAn0Brw1a5oNJfXzZ+tNeD5NpHXIloD6X2OtDnU5oAcbQtgnhyRYRw
4RKxhbQVPwZGBEembmpoHxBKR17bPpnta6ppumNZw/hsxJL1NJUJmXmGf+BGZtNN0e0FSz+Jpcjr
K0PZ1URD3hLl/NK2iunqRaW5UqvkD0U79zelmqUPzZKshXpkR3MFsWyg5tdSgegSlLKtNijVxKM0
gi8D4e615fiN9K17kC+FO8SzpAHw8y/6Kvk+AIpf0XuAOCeZqStzhA35tisVfkWEPBgvdfMQWbAB
uFVoecROBRqhSqm54MKr6iZHriw5Dc4Pa9NM0gLpJo1JA/N0ZPuRWG5SEhKmy5JlUPIqu69UN9Qt
2tn8qpW6fmfbSXFUi0Jy6boCqln0Wjlin74+anETDATs1up9mbNI9ZHKNEAmcv+MyHVYmtq9v1WS
qnxQaaXcEXgFhTwpQ2IxmxSp6BaAkoQEPOpuelWtbyXNym/UMmxu2YpYK5VoQycVC1wToc3KV7SK
uiCTVmEb4yWsjfnUV023D4EwbAx/Tu4LXXkoqogh1mUArcpRg41Vj088D5q5s6iK12mmHQWmrfsR
8H+a3DRqNGqwY9Cv4kBlhuwXqR+YyCvwXAUQZ4cqcX+jUjWsLKOmni5HbuDb+P5RCcfyRVX7N1Ji
shIXvtO1A+ZOO70XU+r/iOpBrCdN2jbNtEmNF/b5rgRODiMrqKn5WVbXPbAGl267Tnvd9qdLAuv8
o4XGCrH3sNOV/skC2oQYgYkCxYxUPi/bxYNWdPYVoCYSwzB7UoIMac74XfEEBFpypwBZI8P3ZFTd
xqZuHRNx7Kp222/wmBj3utINLtsI7QSnXr+WkxENuUlvCbqmh4i1ue5jRdzXfE643MDA3samRiGK
Mu5VSGPxKUKL40Qdy4yfqsRCzolATRNbu9Cg4BJp7P6CtqzXrT2IV2E2z1Nqzvdp1Q08nKzelMBH
X4zJCD32Xg0raJ05Xc0mDRrTwSjm9NZIEnMd+VXt1qPYDMXcbcxQeTZj+cHWEFVScM8vCoK+twFu
gxEh2/gV4MJWnhbAavRiSPkxsIqN6tNaimCgUpXW5YeId4wGdFKDA4tQ/trHE7uUeaj54zLY4F4d
tFWcxsFL1SRPpmTV8BIRkJejcUT+kd8YJSQ1ZIThFSZ39WuFmuCQU1y/JyZBuxxAPGxRwy05kaNC
yN2ob6q0jb8Tz+t74N6BWSL/uh/gXLMVoD/6Q0N7wadqwOVWS7azBQBsA9rUAs5ORH85BXs56QAo
ZBtjMAdWPbHNfIF4WwrTK/TF4X4u1HqLJAFlTxMHl7BzoVqiISk9U+0kVwn8DvCpZYBvja67mdxy
A3HxxQCeld5bQaMmojt6D3OkIQAho5uADmqyIW2HkYY+Gdp+TDcLnhTd3G/ElG01kj+xEN3a6TGy
5grp9JKEFWB72MCZ6WlrAoDdxfjkfyR602zRph7MSGv3S4jyAaEPw3MS4zYJp2xX12W3mztT/VJZ
Sub0bITR1KqFTT5kJBIZumiDTHmOIq8zUTM5nI0aZLiGfwy6JgH2ItOx99TIJ8ZVHzGO6LMOx9/s
zYSvlGrjKlDJE4YnyTiPiqn8Vo+R5JUGWYykCT2isQfYN0/RIhCP2RTLMidldlH0Y3nKigtP0z9k
fGhETCY1wnj2nwSOLwJwTx0G5McVQbB3dk14wQ6HQUCzacpp7OPxpdBZAYZHjEfTv5y7LwgQc1xR
OMGR0tQTMMeok+/yIKEJjby8H0gFSTUFmabs8+Bk60FpG/LwwqLyfGwtdxMcmBFNf5DcYEXNNrSZ
zHWQz4UrT2AsIbpKZC9S4cU6gwWgnKKqpMGeTHcp6nsHR0R2yfwfrGM6KCjbatmb0yy69KUKT3Vg
kCiGKlGgMU6KHyp1x6eEPIlVG4hhDajyrkfKHKwGG8fOjO7V1OGpkuSoqI6Kc+ZCCrcGpcpjZrAm
aUmdXQDurPdxXqZ3CJJoPhgc6lhAdCfDU+QNaaB/4+l0O/QOwqVJKZyikYZ1WZrG0W+6r6UmG25q
tXQr7C4ytgaejV2X+Ux5ORiYywm57XbElrSC72k7LQhAr9Ckfq+wOO+rVswbMKkyEKRCOgwSghlp
QEnYNZZ88Fn5vMyvYRtDK9jGhi7B+qpyCW9Wlz02U2ns4hJsZQdkhxVEmVwq89OW/4kFVQbHrW9Q
UStfxNDPicuB9Uau7OeM8YuwPEdBPUzkGmaBJ7VV6gjEjRy+Ko5F4YivB/34dBlagQZ0eJBWIpGk
A52msrmF+Hsz1PoevJXhkVp4xYHhW2e/IP/YqXGz6bvB3kVZxB5XoXElDzcFJ74Vokl7b4e4n0b4
hzvGR+K0YL8e+aFf/T43nLgtvkgD6POkitsnkeivQxweeqxRzpwS2ZTNa9vSToS7YPqhy7xqzBBS
M1/EonZGr0a8dWX3hmfGGcHzpXnEzfVAK1v1kg4sLaS60xyi206GLrsgeDhnBkqtLW4jWuCci40T
hV4LTT1uGsQl96UaceTiULES7BZdmcxpdocoVnJEYxK7XvIvtaPe5ZsIeesBHKWDP2s9zrlxW8+Z
BE+8mDf0M7/2fmg9MhEm2yFKvuVyjooCWmWI3DZSpAcZIZxXqoWx4dUTyq422Pj95G7oOSEytaHV
i+2WswIH+pXKDumm8H2JhmuQt8lqUOR0U8Ahj72KVvLCsvIxrIh4w1+sPMJHbqN4/j5ZQeuGUgtz
nV62G6NYu6pMg/MOHWYtIvqbmF4/3uk4tp/jHrifgZeMji+BqVo5rnF3IfJTR+nCxMN1g9uFU1FN
ZDImopXVtacIjukl5rPmoFWRWFcTgUWiRQNv1NZqMDG+wH0j9bYBwTDR9rYNNphVe0GuxPe4Q7hP
KiOYqrTxRkk9aFGlugmqNayF1X1nSLf01Gq8CAaZE0rztW3J3uNQufhfeR2VbYOaw6y0rfSA/nHM
gjQEFwgx9X1vTPOlMqbfZp36sIlUFl4zB1AOLzKOkYadc3ShSkA0R87LZsm/gc9nY7BDR8lLZ5/i
CvElQbaJxBIKM7HhoSXPBoSr44l8itq6Y2JVv8VGZXn5gEeIDrpb9p1P0Iefe7w9XOJSqq+sPms9
ywJKV6TztdLlt5VS7apFrS8Zk02uIMTSSlfKtRIg19EzQqj920R9xiPdb2jQTetmrKPnMaBKRJlr
n/bmN7PpDy3b9WrhGQ41izEmh1vWiuayA1e+z8yCMkVONAz+sIPvq/PO9PF9kdLsGLq/7uv2qspt
b0Irlw32tO0S4gH8gbAURWHCCfJ8F1Lvc3CN9RuGm3FdCz3akJY6rfEITq6Imy+DbXSXTZITLBBZ
j7bOrAIxfZNgKEGN4J8ILVABmae1M82BSuu6uR8gjgBGPSLJfCmh0CwBQZxUua/NNEbznmTXR03J
6+usMe9a8m0BLhXsYwe73eB96y/QAaqLg3vb6VWz44iOPxLVousT9e2keiDWRSxalPzthABGvbbr
iFx3qPbPHN+eaV7QgBsydVci+FkhGHWTyvdXCIcdbJm9lyUl31MQ5o7WIwaLKsNwwiXyRWJ5XoG8
3imC/1CEcnRQ0YYnJZYTO0D2V2cU/wDrujENs1MJDc01tPh+9LULuQnkLdw7hCSLzBMrC0d6MY3u
DPz6eyQnOXKmuDWeAi2ynSTMb0t1fGpRcK6yzCbKJM94RgEC5Kgcq5USU8Wo2xpZ+FivEETbVCik
G7K/9kEF49cXeuIUELGClIqenKiRG5OAUk9jtSUdiigLQ/6qsPBc6nTeZTbWi48tbpXKSeTkMOT5
l65W4q0kZAgqpNoQfwNiWO88QizaC9UXiK0YJ/mWiAOWi8yHfNRa12w8ZE8QPcHU3+EFMkeSYOw9
rS6mkYIDZscHumILSMK2Zr1aU/hdI5xi1SdTthoCgkSYomawcITnVJW2rSw+TvZT0abqckSHdnuz
GKmQj2MlgClzk2FHsqP0kRSjajfj83SyENtxrRxlqbwWudggJRM/LKJp8c1sknL+Wg9sJwjIYRMH
NAzXLAh9zjz1RhL6Y2uowTfb7gOsrhD21PRY9hgeWBTROvLcTLZkj7j9dlXfBI5IDdSJfX8NhuOA
QGetl3jQ6sSA8Ddq1AxQd4bAKVAg53d6koULev7QBI3FwjEN63nSnqpE7DO/JYbjm9kzrrQxek0z
0N/SMgL1nmJlW3pKXbJHN4y8PRidMN3a0pLDHIpr1EmHwR5qz29Ctk7gS33ywnDeliy1iEc5cuae
6q8jgY5IALhOUhK4Us59KcqSn1HunOkJHNbuRaj9oH2uHNH16giyDG2NJa4+dl0hHa3mm1z1j5KO
YzuINReh94tZ5f26bFoSrzkLgndGwBIOpR2u9CF/Zp2N2dEnDu3Ueovr4Os4m6WLOTGnf/takwKn
iPGCIvTKTNLvXTM+qrEhCJ22WXxJW9jGaNhO0RDORwUD6x3p9cGFpOuMFv2L1MVPhdprW7s/4YrA
FlMG35MiAxVeyeNxmJoR8/CYrql/s23BPWv2RyWSD5jGKk7RkzMlNb5oTDRZJk5hN3k23mKe3mKp
HNR5jaZE/krKATI+FSVd6TdbXNHOKL02WDAY/5BsddX0BqXeqMmPiRQI+WtfqO7iiZyTNHfJjH2d
jHxtgZFaL7rFK4GRx+0SuUEHkPWUsMIvTZxKu0BC62vNR5PZ/A77MombmpS+hJ0q3CzXMAyo9XxN
OVNzYwk5FRpmdLGllO/ZjvpHWpWrSMphzCD/ksSw6Ql+O6WkYTplM94PeAbw5RLzFTD3E4/hWqME
UU/xH1U924LtbTy8A+EBtXF64vGPa3RJW9IA+aFFmN/V9shMVYrusZOQnfRrdRq9OjXFStayHouF
D/JXx7ymZxTTBkvdA8jeJXyJG7Yk34UUeX4SHBaNbNf1L4SPXUA48Nccj15s+jAqsPdVmsoHqQg2
RHLxxObY+2nFs4UnpWTWx0rh6nI478VsWA5qLm09m/KmG33lAGiz8xZ/z5eJjRJau6FnBCL0QcFb
r4pZnk8BDuctUjkCSuU2ZaNdNtdqH0u7iI5BhSYvp3orWpZuS39tDKyeVFeUcfxOBz9Ym6U+fk34
2DmAQKIcbicgsSJiEKKgTzddlOyUOPLwa5FTzwHW/FomLREB/M1OdPsAUeppplO0LnvF67Nk1UYA
LCcqKpTFVfa/jPfuqjM1Av7iW+ios0soTIamPDrEvkTta7jpWqNyYf2wKtfNfc6uKZqWyKC6whRN
4xUaPm2L3Kop90fm95GkLkewlZjkRtrEZgXcRbBSUQSrD/qUe8FAopEoKCBUJh8Ccr8DGkzS2LSe
SLsVVAchszLmhe7URo6iTRCSRH5hbxbKUv4rT+Nc14dExiyjQdpfkUaE2ccPmhMFUrIDc/ztfsXE
q7Dz8+ZGabA+yMJLQwluos4yqXHi2k7I4lw2a3dmJ2nbFibbVpKUiAAyhX2PrliDO4YD0ZOY9E4E
xJLL0cU233VuhMys6NSdSonNe3NknR46RGcF26ldb8YEYM6VCEGdm11+8pWCiYk1CINR1VqbeOLo
jFN2wo2p2FdIF7RnSa4QivVWI6FgzMq1SfACCsJCfgL8fZQy4fokf+zsRgu/qEa7aA6Z5pGgd+te
r+IdvjTf8UcuQa7Ibcu6/MrLrbwemSM4AIxZ+HgwVUlpI7+E7G0gM/lp+IpcNOI0SUWMlLfSmXmQ
341Gl48hYFxChmexEXk7PBJ+PT4k1J6dtNAK4q8wF4WC4j7yZoNyaKR9VXVdOVESwjdWs9HsmAgv
fTu6zwAyHMfEzq9DTjfPWJjxL9qcE1zDlkp36rTwoY0LvI5J3M8XOY6+E77QZK2MDc5dxYhO09CV
j5052/sBiuea6lTDrjZtXY0EvVM+1rWLie8pqLDORPQPQplaUmNU0i4kJuCCAdGtScOMgCIrcnHL
tq88dFFmfFURhiPsMYLhYbTjeE9CiUKdydcvpxJ6OLXIQUbvPOsHLGfz7RizHxHk+7DvAH3CUqsG
l2bKfpi8NrFpU1wMkllbXwZ8uy+9gaUi861ijXp9glIuLzFAaMwUrWNZHGY3w7F/oyeE66jQTB9z
1ZiOtiEXhwLt6kutUjqhBpQHiqCOWOuM6ix/GUwK2QBYNbecm/tWUmSmGymYX7qoyFZSpPgbSqUa
QZUPcZNIT+bY+pyM8GYS69VdN4EeuNZMsGJMiuiGwD9k4I1dH8gVHFnC2FwkzbB8PBUxCWk2Ok3P
vog9XqX6V5HfD1tZVfSDEuCDnkYjZ4dgpt9LHsB+zmm9UmJoR8fsC9IaKF/e1Jzwvf+t8yHXmUX1
do57c4XLMj/4MxKxeiRjVAsCy02lgGyhWq9/6Vv+SpjxPy7jW/1YaDG8vry+zTde/sIvbKmq/6MI
VLIQSH/BSREY/co3VuR/bGRYSHDQ6SEsIqn7P0oLYf+DttYW5kKshgC5SHD/VVoYxj/oIkwQUOhn
WIXIS/4LpcWiqfyvzALhBz/ARHOJrlqDWaScaS67VCPJbLAZzOU40fLpzGtk6Y2rE2q1zWrisNS4
AIcgG7H/V2KgX5cmZAD9MIo0aP1nCg+OTJXdJOWi3LKUVabq5Snqm8i14EPuf9O9XP26n9/DHN7q
jv5zKfasC5xJ8EDfargAgoWKSmUGOAV9eiyUs0P5sXJ/9vI/vtRb6duvS0FxWQRjioJS8UzXx2Y3
qbWGu1KiUN+zyZxcvdKni4+v8t5rg9Sjw73DkgE77e0NdVnAgleyzSjnpWGlTZzjJ7ncd11e7UiG
RFc/NrXmoRYflU/e21vp2L93uAhLkVKzgGhn0jH8ZCIFzGGw+LcNtWe9zndECxfrPtMkpxjY0vgD
3fqP7/i9V4jknI4AEtBFSfv2joF4lUMtuGrUUmwP5AnKQhflW9rwze7jSy2v6OybwF6Oxl0TgP60
n7DF33TPVqtEk5IJ8pXVKczYkokQ83VSXYsau5yuQrEOLSw6tlWPJx/JsPfx9d8ZQovElflAXRog
5/L6PApjxULr5AAU4zhZgIHBdgVR55PrvFU2/nyRXMdApKnC5ECU9/aR9jAUOMLh79TmdN6VrSZj
DhHNscxDSgRFaH0ieX3nFao0guC6I21k+joT8NLipRwUk92SyERCioDd+TSBJjfaOf5kjL57KdIF
dNMiiYcYk7e3lsKJ1EqIQM44VN+hw5ibgA3KdWhAGfr4Zb03WDQuhOBaVrHDn41LvycdE3AxD3Gy
aG0Bdoo4BwXKCX1dc5eN8mg5AwrbB/YxyhHQSeZ+/APe+RxR3imaqVBrEeo5DxCRhEKmGxkUYanS
7fG7yCEVcNrBbYBqPtla6mLqkz/5HN+ZgBii8N/AaiusQ2eTQDFOJJ2rPOAiUijeBkW4sEuMdTAO
0h7TTbfpattYl11U//j4ft97tVBmmQMAftrKOUo466MR54OlO2q+uGCVDpVYmhiuVYEG+/hS794k
4l9Qe5gs9PMBq+D/bFgCdYdSROG2VbX4VKbpRwk9+pR1U3TVpxJnnajU9eGTcfXObTL9aEI2TOgI
1rm4OaL3HsiloeNhj9Nto0YxVBuoS5FShJ98lz+1lGcTnibIDSCBxkD4fj7hNZptJthZdCeoCYTC
iokG0YhhoU2qT2k7PdLDVjdDU4lbLSs4LcXmiySHxSfzrrJMAH/8Dp4z+numB01fJqzfJl70qH0/
h/yOkMO4E/rhPQl3tgfzjiiispLdOAQAQ4/iWzxkFbUJ+fXjF/7OjMgejZlRBXrO5L+8lN9+QEvM
RCCHOnnweUtuAqyLg5aAsBX6mK8TrQ4/+Yree8noynFqLDtEhPJvr1fmcJR0Y2CAkWO/ltGjuaRc
RkDWJeuTsfzOPKWzD2WrYPzc8Z3d2txL2A+R8jipnwZOYfawpyg7DLdi6ACv0hfdVmZfvprlkF7W
i9Tt40f7zq1yRjexLEF7ReB+Nk/SMcgRD6S6I4LSd3so/qAXRL037DD++1u1ACxoi49IY9wuj+K3
t1iWLSAccn0cAMXyZalV8jqgnI58xsbTioBr6ekEXqLT7yuTsPI+vtNl6jsbxb9f/tynAitPCooJ
tVRTL0M2kJN11ZCw/fFV3g7Vn1t1XFkYiwj84L8ZZ0NHFtNQhpTTPfgu0UoDI/KFFr/mFrbsU2QT
ySfmrLfv79/rabw5NrasN+eeIk1SlGBQWOIsxAYbiIkXfd1Ua1VLgk8+ircj9eeVLEIUMEyZSMnJ
j3v7+mQ18ElH7VpPLht5FatJsJ5n9SkpaVY1vawcdBvEl+i6wCXWUv9kMny7nP57dRY2PE2CQ9Zy
jvt98EidIjdRqreeTweUiQjMRaKKZk8AHNFz6aCgNm20Tzwf7110OSAyaFVKxcrZLStdQCaVEpOd
hkB5l+ZD6skI2zxbnpMfgC0ToiS7z+wzb1e3n3dq41FkeQMiK8hFeHunPoIinNIludaVQahtVBjb
qJxg1FUARFctphMcGmq3DuZS++QhvzN4bT5M5PFsmkivWX7ab19o50ftlI197WUtwsFWkoJjW1Kx
k3tT8dRqlj9ZWd67VUXh9CfYI7HCLZ/sb9dDmRnHKigXZGSU1cYoMPcmRhunHIU4pkVaxUsaZn1D
tVb9ZDS/e6vYyDirsRcliOrtpSlyZiZ+tdqbsMkfgE8YYBnb8aHjR3gxwMBPHq2i8g/+d/r59Vpx
YDC32ZjTzXNMuYwQOs8DvfbKUrPXeSZIlRXhjF7amMv7whSVBZHPhIYCBTd8JfuOoqfPYq752uQp
/WCmn/2k5Zs5/0kqB30Nwxm+H/ts7UmkkdCeuak9Mxvu+b6stR1QYwBMQN6sTVF/rFVxJJ+biGS5
Rqg7DNoa/XL3yZz5zhwG6lyVyXuxxbJxffsuVE0y5zrDipwb5nQV5YPmjH38BKnCvPx4dn67Bvx6
CYbM4GaxwyzzM4DttwEn2RBPwM60XhaY9knH073p/bJ9/Pgq742txWusLRWi5QTy9n4U1riQtLrW
s2sFJFtENTwFK3Mv02wAGoUO4q8W8X9vy8A7yzRFFM+5r6/1w8qM5Kr1xjrN1x0Olj2qnGE3aHG4
+ft7E2yLBAE0qspYfntvRKNiAO50eMspOpYShukWrggwmaCz3WBqq/XH13tvbGATx+DH7WHcXqaQ
395YU0/ZUGgC40PdowdFG7PFxQGZViUB8ONLLf/U+efAfg/dkC4YH+eOQn2UKZyEYUufSKhuY8z5
XdFYySWSBRVyKxmpsYKgetWO1H0/vvTPet4f12Zf9BODT+no7FOcSwu1gcCXZGXC2jU2mMoxIohu
Mvt2rUpSdxdNjf99isIGef5sy9uWiMk1vUaUuKEP4roN5cbJRpgzB6BG2Gl0KfTpYLW041Nzsj7Z
d7yzG+D4ZQAaYDTwRZ1N3cihfOC6XeMNeaKcbGs8jnjjr+w8Dy9BK4Z3dZHQlI+aKV9r+Wh/Nnf9
OZ2SEkCxCyOmxtb1fFykRjxRxCRx08SCRjBf5wskQ7ERuET1EQgWzo2KfMdv7KeyloTbdKhtV5YO
S8dO8/qeHErt4ZOX+Od8yurJmXvZzbNfOPfG6WVZ9a2ZlB4033Zthp0FL8xs96QDRmt0a8Brasm4
oaNWfSnIvbzO6ma6nspIfP34l/w5kpdlXPB0KOGyjzir6PR6ibCvaKh7GGblGFVi4zhTtY1KosS+
Kmi1zmkTLDqq/JPP9eysuExFBHYxkWNlNqiz4jd8873OlFNMvUNtwDMS29Jo5g1rl6xt6P+XP0xp
FrtGDAiqbb9E0E3c0yVd/+H+4wfw56yBe1JmjgeUQDKIfDYDh6avzEU+FZ4mlTguUhXu4ajEl+ZU
TJ/sYd6/FNMpdmqe4flA5IsuihagkZfMevtck7uK1AM21YovU3zy0b33XgUFJYtRbynmOTBjgO6o
xahxQdiii1oAr5DqjEUvY+Ou+GFFdf7NR3iWIcmz608nqbd1gF/vlrWT6ZjANpP94dt3O8YZ9CQ7
xNiFw/vgi9ByIjmQaeO3kF/loDzYdRk7UFwJ+J5rYw985pNMrGX4vJ0nbSrNbIp5tcvyerZViH2j
gkeRlh7ixPwiKHt688hs1MNMQ3CrpMnf7xNtduF0dnjeXO780NrDLMO5L2VeDHBpG1VYvlBnG4qD
y22GrqeMxSdrwTI2z26RrRCMiGVuVX85cH9b8XytNIfIRzmIlK10O5bwE9kLJjW7BosRepJVbyfJ
/8d3i4OHhU/nuhzyzhagvihjSwUL5yG39TcaUN3TqDXBeiTm+1oyOqTRNh44dyBwwo1BU18I0MMv
f/3ZsvZhb6ZuS0/hvM7TWGpuN0FbeLXeK8/06LONZo7ZWjXq+pMZ4p2BxIpNO2gBLtDNO1u/Zlmh
8CLV9P6TLnhtoGQsuNVxpbUycocmnqtPXut7M+Oy6+Sgs9R7/ohza1K1CCYrr0hBUHvAHFXrZy7C
tzsfH+u0klO9/1Yxo5ZeRD1o0xDsSes+8M3U++unDPQVUNBSJNaIYHz7GfMnvZQayB6Ywe3RSfHF
7PGeKKhXKuqMH1/sndHMrRqMqgV8woL09mKzpfUVaPLKS6bWQAmWaVezGIxtYtvXLAF4Q6VI/mRz
sLy7sy9Ig29hmLbGVwtG4e01DaSkA+KbyguSSrka/g9n57Urt7G07SsiwBxOZzgzay3lYMvWCWHL
3sw5dJNX/z+tg+8XOcQQy8A2tgDDqulmh+qqN0yOQpJb5Y/HI9s5jCnxEEO906l3b0aW1fxyZ3aa
yxh01nkerPwlytMewCIJGpr1/Dt8MEbYZoufZP9h+ZIQc0LQisIPaDPEysKtxZEeGbgV9W/LJp3O
UzKBI6tsadzcpF6ONCJ2Ngy5hGprUndnBW+HOwAs6qyIQpOHbk0yZyAp/XxBZLtwvU9TPVW3x/Or
TpzNV2RbomtgU3d2cNNZf8ViQsytnCkDNl6KAFUe+O8HsVSfG/RA/ngcam9s6g3MtcIaZV7Xoaym
NxpYeSSTVpWfmzYHhxWV2hsjhYgdu3V1kDPcJ884EQWGg+4Q+ZK/bU7xnbwMZE5/MbMEE3mbTcHT
dPbOqZW44eDW4m1ndOC4OIvlZZln76Cwtf8DfN44lA5ZQ5sBO5OH7JnDDxihKX3vomJ8ayooGFKW
5dsmwKbAkQpSi9rsH1lnfnv9dGP0RSWEbiqpyiZ6NqIsLca+v5BiLKch8mGA9w396QkqwwuH/ZEb
9n3xRTU4UaRRiAb+4Kv5+OVO9UrKbY5TBEB6cu8pRafuHEtphLomv1YZlPMpGSUQeJBvUiuz3+dR
gy8gA8yNNX96bRGCH6MUeKjW2mBMtoVoPRftGNhDgCSzGN51MnOgU0T29fEk3x2CROHRyBGIoRXv
580pHwXoXOYCJTfLK5ZrNmTQ96buqEelPtVqk5omeS8akrSG6chv75KaMZoQB/BVGYQ8+br8gUM6
vredI0CmAnB/PKi7MwEHT5+aCheJsozfVlaa2ONoc/Gd6oK4+lOwO37z5x6nCcgtB9WAnVDKMIzG
Lfk2Oieb4yeQ5UANDseYNopRbW20VFHGMtg9Z1nbc3Z5PLL7ieQz4UxHNuLaZGCbJxt0HF+kwrZC
qI5/A9+bLo6YUYKalJRlKbSDibw7AIhEJ0293ymqcAqtN4SRz7G1eKgyUgRNwrRy2/dZVg0fdKDK
77Br6BVPAd1KUOvL09R1mn1wum+amzwm1Fj5jA4ulFgRKZDVakviQ4kA1QhGk0O2P8eQo+azF0n7
WzJhC3wu7c76ZuO+RVesbKccZFA2kxRLo0SYMe/gVTz+AuoCWy9lfhAPKyjLHtXQ7X0jsOzJjaK0
QuCl9ne/MRFrGOL2oxkXn2eIjV+AlAz/JtJwDlbazqcnFTUoCbsO/7eFJpW920P3oydV1On8IgrL
DVs9Ht5g5aZds6V3D86fvamnSkGpgkZKQI9zcxoi94SC2eguIYU1KiidAXQGf4cuQRS+GHskBJyG
R6aMhDmFM00fCicgc6CjW4v716Sb1Psez/3OZuMXAQux6GLZZIvrxYBLu1li+q6H5jxnz3XrAYzX
EaZllw8Hoe7zcIWt4arnM1OP5w5cxzLNyugQOp1Di07dJfOVGAmCs2/mya5QzaHAN6FZflkWMYfp
NGTnaO77139yslO0nAIF1br7ApOmV5BJrDkcPZhmdYSZgAkD89K0vK7FWMQHp8vOdqe2SPveQlxR
5eLrMTeNN/RL7ehgaWcfEEHSvjO0Vnvp/Ur7V0JeEpccs+wvgEakOONe6HsH076zyAEwqJSHGjX1
Omv9CzKE+6S+sMipkeUvpo6kDHD/5bdKmsu/og4g1DxeUntD5slBoYKqjOFudxXklizIOALp3Jd+
9jmPreTFKvFKPmuu03ZQDm2/PVV1mQOCXgxMX6i3fn/1b+D5wS2CYEXAsNWR80vakWQOqAE8IULN
X7KrXizDgulY4d6gajQOur1e96VozOjWmtNyxnrjP9yXJBo2k47D9v0k2OjuAVXsllCbmwIMYPO/
2ojlxbcScfDO20mxlHKdrjBkZJXWNqVEEqPIg8a3kcitOuTMm8W6CJb/WzSSYO9lufdnX0HA9BPN
f8qLAN6l1Azn/dx5HRBoHI4ez/39cc6tZlGANCkk8MfNhYq4lmFMtPXQR4ibd3GKgACJLWLO01K8
VJVSQ0m66UbB+mgq7jMvilNUgLlO6KyhGLj+6rlFai2VzKdEiPwJxePpRWNXHmBn7zcUWZCCIavF
hWXV5hhLZ9rdDWrZITvL/OLHrXnL2sQOM8TBwzznDDnYwfdnNOHIXHE4pRdjbpu1WtKDfrawE4C6
XoZVJOGVWFjy8KWb6+NvtxuK8h61PmSQSfbWMyiK0dewycLiryiNsz/6bBuUq86+9I5Oxt1pJAHh
TAosQBSbNGSJu1QzEtjldW69lWOG5oNVWJfJjzDGSCENPR7Z3qokvQMaTAdNFQ7WI9MhEyELwCPP
xOPgKwDh4srObc6D2WefGzhep9KwolvtoqD9OPLuQD3KXWxNkwf8Zk4Xe0KeahLMaWp056mxckCY
if6uQv72iR7KUYdmNx49GmVLT8l222A3/DrCj9Zww4B+55PnivJrEDs87+BeP7tp0/3zeHz35z21
NbXZAfmYtIY2Z21Wxmlh5MQTLhNoKmBRAknsrYBFCk9eSVSMKBL4XZCj9uccPbf2hks3lEoXxz1l
ks12xNERNmHB9JrNHDxFkWPdZtvCNWAI7JdFxkc9c/W51tkq+sG665soQbNLtq0ALrK8KP3ODa1m
Ec+aEPFXJCPjN6IYML/sB+/qIjB8cATsBuVF51IZpE2/LXlZC6hVx69dXDR7+yWIrfqcZORPjT9H
T7M2tTfRDOb19R/W43XJ053Hn+lvnyrIluBWhVVm70eIDYz4E157cCowhJLJ/R9+O1Acdbx7AMyk
EN3tzku+Pv4Jex9X6cwqtAgS1dum95Ag9YjGoxPquIa81NKaLouhRTjVYVc3jsPR42gvHuUoHmZc
I9TDN6dEIPHKLKkuot5szT/0MjOugD/rPw2Q9gip5XX+9+MB7hy4VL8oGKhSgQuYbH0s5YXe1OWI
6rHoDUQRlE+6Q9Z7ib3xx+NIO0OjYoDuFfvE4iLZnLfZgCCFUSOT1gC7zvrqr3pxELhMs/KcKefL
V0cDgw0Cm6wEIJdhrcdV54Uml1T3Qn20FEOcqoQ3IpfT5jC7+iGZDpKO+9FxAkGZAbevSgfBJl7X
RkkJmza+YABXXD0u6LPINO2M3JXACWKaDpKAnwyZ9TGA7DZ9MLrwVBI9fROwKSYf8xDeC1gGmj+k
nfo//KUvP5Vi0t/ri2V/L/GR/phg042s4tjmt8gLkqtepuItTwGdXkPVnwu8+76Rv/LkfTz/6mtu
fx4PHNQpEar3+RLr+Q8sjTZ5lUShaxbuEzsT3Y65EM+Po+zNOjvF5uznIiflX0fBikzCzZijMM1E
fcPrI31GD/9riQfE86ANPx5Huz8E6cpxwUAx9AyARJu9YtH+I3PsozCXWLObIM3PQVRbSK1W8po4
eA/C3TqCld5vUKpC5A18ZS44ds96iDbqeRl+U/HF1gv9bCzYt2Z5bF9JM17dsSG1I2smRQEdp2pt
61DQhBfwpD1P4yKRL8ipeCcbLTxkn+DN50Jv32B9fVR82RkfVtTKnxmyhMIHr4NmMpE03pRQ2YxH
qamXeD0Lb/xSYlRz0EK+TxTABNAW4hFK8RU8+zpUAMvXGWMzuUzoaeKCNzrXVhPln1jrBABWYgOW
t4iG9uJh1fauc3BhebyA9jatw60NaIXHIX/Y7Aoeg64QosJgvZL1v407dR+EWMYCKzdHu/FjnCuS
d0ADpW92P/SxQs+giusqFDX6qsPA9RMIe/xthrj+DgfWI6T0zyx0s20daiSAbdm5OhXQ9RTVRWFF
sdSQlZ3mAj/5WjpXM8fJOEsdPVP6kM0pxYnyI7zy5j1kDNSDUMQKG7hu31p0OD4EWQBfVQO7KvUu
QiMEcvEHE8mMP01Hs0zld0+Ls0Uv6WBu1dfb/HTVE4MvoerfprfZnY0N+ge5juQy6hXmhXqBSVmO
qfBSJOfKAyqE4/Bwy0c0j4WXDzeNixb+wujjB2JCPbfovz7+SXenE+cffENahEqh29iCahWYDAFq
jMcy4SXPcZX300nYFBZzeOqfHR2t5tcHZAtxKdDTUvWe9deLhqrWRqnZCMwY9pOZ9NZLgw5X6BVV
/YxcSn57HO9u78KHIww4XmpqCJOrf/9LlcNrl9F28MKBbi3EtYXRAmoBmMIifBk+DrUzl2TXRIGx
oPwZNkk+ibCWTU5lnyfk+NEBo3j0v2Cpiy9BqWGWVQf9QUA1V6vlpJqP5GCc96B7yIzWY0MvNevL
poUJ4g3jzRxr49m2x/Hz42HdHUn85Ww4yoGe6pNvu7kWNu+UpCBhYCsGxGLhQW3MFT4+eJ+ehC/6
sChR+E5MDYvRuDxCnN/XboiPeDx7BhYBPaPNiknQgbAGF1FbF5pP6Jhj/AZtddJs8mGkJ7wJx3kE
lIBIl/DfMZIWxtegF/O73GvapziPxPnxhOxNu8LPwrWkwkGLez3tDYgIw4thxcRmgJhtg2xu1Vf9
63cmWQNrybcUc23L5dLbZELxEwENgP7TdQyUghyQRhwkpwBjO7Se/8OoeLSZikaqHsbrUc3KzkfK
0T5bdBeeBW7Db8d2Kg7m7i4/UR+T14OCvXEMbnNQ/PuAjIjeRnHCiv7xSyBRosKBFCpBmylta9P+
OAM/OqA+721Nxe7BIMCHvb71PspIAw179qxzagzuH71ZlfLkuI1+XWz0Py6D1R1VifYjsmOo8lHZ
3iLvOhNpOcOD0NNOC93GHI7EnAgIj9YCfj2LXmdAQ8eKk4ePp3AzFFAo3a8/X2l6+WJWSm55NLUb
RLzhmd6jc7BI7j8fUWg4KvcPMrAtzQa5a1xHLcWSWuL8g9n52cXqgvm9S7cTWF3Qev+r9d45QBbe
zyXZl8UziZ3AIbTF1XnxYiAlzVYYWiO6jlGH8VKm6U8pyjRPIlrEwZ1xVwdjLg2bUg12EtzWzubO
oAtfBk2Pt0A22NXF9mT1PAaINQWGJC2KlEeS4yNuVNpHhLf77pcKDePEV18S7N7mbJkxMxCgrK2z
Y+YRMrTCO0tkxS5d75XhDGD5FBtTdy1HKUKnNNFacjXrM9YvR4nB/b2J6K9BWYNOFHt1e+oOE/gn
N+OQwy43v0Rtm5x1Y/BeXGc+Sq/3Pi/Livo8KR3KDpuTp09joZkRchIxMkWh11hYkhqz9mQ6Hpbs
/XD0eXfjOcytYiKrF+p6q/RI0gpApPYZhRf8L7SSCRzd4u3IV4U5288H7+C9qQRIwsbEJgqFgM03
HV3h8m5A3SH39fFkYBwfzlgbX0bDPGrU319NCMiqM5yqu02vYxMq7ZGHtypCdV48XgKyudCqEMp8
fFXsDQgcg3JbY/Zorq4nUPCun/28d85RgmNBYs8oX03UfmKnTsPHofYOHMBIYK1oEjGB6lv+kr4t
Q5lgdsy36mVm3IocNVtN7/qX2qtA5xmIJcsC4dHXB+WO0tkBkEjoTK2DGs1ME9gb7HNqz0qu3rTH
dybMt785MJx3GhbcDi7NuvzjcVj1cdbpHCVEyApsOh8S95bQh5i808sBInGX1sUFY/j0ZmhB8JVX
bsNzpQpCzW3EpwZ9gIMPurcjKNOS0nA/Yl62+aAWuvC1Kwx8A4qmvfY2WuxpWqe3IB6G09hb08FX
/cm33w6Vhi+KDga+c0BY1jNcFY6eu3rMFuwDgbtqXLmQJ+PR/0f4EZpU2A6YqJpqkVuGLkLOmGuX
afVel1P9h8FrDiXbEhlg9A4rI77UEmvnU4LdKK7NY401Z5AUQpx9sHnfmgFl3xOmwp59qlqz7J+A
/efY4bYVvnOz0S64IWtu/tlPDTvG4qUCwuFky1idmmVqDuAN98m0Ah1ROuUpwuraosswKF7qaeEb
txLGECrR7skKiuGSxgnEUXQqz3PgtshPoyFSDJgGPF5iP8+2zcQD66Ncg3APm2q7dQOrDxonUlra
i57+OVv2QFPH7fQfojCQjRrR/foyGIBST7hTVIi7ppb5tTVmF+uhIbX/qH07pk2edK1zy4cx+uik
Iwb2JrVt4Mld0S64InjNM4KoqPLFNF+gJCUlRYPHA9k5gugNA3z6qXbAu2C9gLJ5wdS+I6HzNFuG
RjAXX4RExIzn93x5fShoPFwYbBBg35vTwEIPtzFyxD6rFvwl349mjdEvXBfFcFCh3TntFGPo/0Jt
bsLKbjB4Qxbs7DgYn05mU/yxqHfRiddfUuAr3conianAwWTuhnVU0YmXMs54m8m07RiBlZQRFrTg
MDNvnE4ZLYw1vk8Nsm1BgMY8Arn+Qdydj0j/1MRnFZwh5YdN3MTvK5nwe856Z5VPeY1qdTP47dvI
1H+8+htyTfH6J6FT8MbNeZNTiwqWObdZ4LL8s2ikd0VuuDNPjp0H3x7H2rmDV7E26YWsQBvjuoQg
RV/oXybUcb43qjP9OMru3KEYRQWFbNHZErFtvfZFYTZIfRgxYt+yDT6PtVm9pHV0RJvaC4UzLd0t
KAlQMDarEhccdPZa6hqjEQ8f4rITFzvt4U8V1T+PB7WzEMkn6ITQw+N5uAWfTqUnBXYxPGLmDuAT
2hZXzRcUdpspvuVZa3yeJZJ/j4PufS/wbWpd0NXi7bs+SlJ/xJ594nsV2F2d9XTyQwjJ/yGfpiTE
y0mRvvhmm1OEWunozi1D67vO/DPuqn+byvQ+uxjjPB7O3tdiKCQoqFFRztp8LcubAKlO0jrXyZS+
6xeRIeMpIessS6Q9/4dYMJ7U4wwQ77aY1ygFiSKAEZ2YYggdHejdMFLBrOf5iNq795VIopF5sSCD
07BZfyVUhYXTCo5GA1um61LHyQ0LtlejHSncKSYv/GtmiTW/joL3jy9cFDLO3tD9PcuxvXQeSD/E
0elruFPz9Hj+dgelCqHk6+q5uRmUqwWz3fgjZQnqom+rseeVFRVepIeP4+ztK2j9/xdHrZlfsmh1
4cBjJ44l4GoZBtKhpt2OwH+C5Zo3s//Sd+X4++OgLn/pJtXgwcPzmT6CiWzDJigVxdzBOYrNnHum
0irt028Tdl/XNvG8d9HYI9z+OOLedPIuocjjBA7pu/pFvwwzM/I+G3WWfuc01fOwNH9VsW4evOb2
g7BIFMMFRYDNpdVVU2ZJHd3yYYEUUA9x94IFhbg8HsreF1MkM2yFgYOyHtdDqY0MzfbBtBCEXdK3
XkQhbijSDoNrzBi1yEe2O/rf45D3A6PCYlLTAQPpIi+kUtfV7A1mYwjWfsErIQycxv1sTJb/9XGU
+0eOquPgKARLU5VWNudgX05mkkC5hU3iFbekce2nKe27T1UbNWdMoJVHc+8CfczGV08pkVHNpJjM
YQV7bD0+e+xoqXeMryq96Z2lWek3gM3jm3po0TKKi/6qLY5/0M9Ti3y9CSggqYKjwtFCxlKT/suk
UtTsi4TNBwVLqAeN45+QkzOeyiIdDw6T+/2mQgHlhCX0s1a2DoXqsYuCjwpVu8rcCyuAiMszlNnw
Y9aiI7DYXjhOygCqnku9cStDNTgZLdGF7Z1PY3tWmLwQa1H8L6D+/5aPpXZQwt1bnuokUbxIcpAt
Mjo1MMxC5N9CystFYN9xELHFF/Hge93vO4fWJ61szhBFJtt8r6xDGQ8KIjCToE/f8/QVN00gr6sv
YjinaeuHUOeO/NB3hqZyA5RbITwCk9iuTOrkA7RsvpwWizcFRuyXYOqt8+Odt7MUeXD6dOppQNLy
2xwpduu55VAQBa84ULZehda47fYfEP/KX/2OIcdRpRP+Wyqo26aboPiEpyGb3Mz0CGC+zE5+gvNQ
gGPd2bCr8Syd+IiavDM+lx696lKxRO46fTyeRB0LDmaXh/PvNLKqb8AfynDAqeBgKtUHWe9qxZUF
YkFfikbmFr7rOSWd2WVGE8yfxUc7E/IC4RhhbZs3dKHMIrVSK19knJSf/cQ8Um+8HynECHIGnZ4M
9FVnk6UUGEvpAYY4lEli8d13I70NK8hxl6XGL+/gUt0NpgoWfEwX6vXmOVOKRerjUsEGbtHwatPZ
ftthinXjcWrcHq/Qn/O2nlfY1f5P+jzlUoQa1kdYpXlmUY+zMoIoJog/k7zobIcLBkPzG9z78reO
RBBJJg6kYE2+tSe/+/j4N9zvReLSnVK3E0oyW3QB8BnNtRaUcRDllc96ajSXOMV19z9EUXcsiSZp
n60m/ZdrgUd4jraoX4bCHIenlOwW+IRlHyzT+yNaJSjQaFRpj1GZ6yjW0EktryihWT3lbStdpmdz
mHD1cAWOKVhY9gcfcG/yOL+oQUMWuod9x3aPYjKYgRAjve7zYOTuO4zb+ldfdIwI4AcgFVPpXG4m
r8w8hG6XpAIol9tPiYT+Xyy1RPhMlqfBiI/i3d8J63hqmn/5WHNNDxlWShV6s/auAAj1jQrs/JQ6
dQZl0/8+BElwsOnuvhyUYnpdCjlHqQ683jqkHlVjU8bIvkqzw7IkG4OzsL3uyVaQcwPr2IOk9m6T
Ew8uAMUnH/VQXvrreF5SLf2QTawULUmvSdfQ6LHAMPArh/Dx0v/ZzlltchXLUm0DFgnc6U0GKDke
axR9y7Dvpjk420LGf7CW5AdvwaQVL42yosk246JRjsGlbQLrLz3NcAjucj17OyyJ+RvO4OiLzhna
uACNKR/JCVyxXZV/IfvB7y/L+huP+f7JcLv5E/XrCf02q5UnDMEOepO7M8eZRcOF25Xm6Hrmqga9
Z8l2CtNSum+F7mFQOfHIwTVGO1gUd+tQTRxhAGEotdEt7mCUniUFT+6wcOfvjvCrv0RUzrcqGxLg
8m2fTWe7SI9k8PaiKhgYNEj+uSMAVkFCPmnJMqw1A5ubRTYQHxwNlzd8F8uBNmxCQnt5vEj2ZpUi
CQRkaMKg/DYn15JnY9S6WhEWDqpkXWbOYS+SnvJgdYTg3g1FkwdAGcKCvOvWH1As/exhaUyeAOwL
Z1AMfvBGjsKEqvdrz2M+IPJ6KL0DCVAFp3UofKCELXy7CAdR+jdvjpNwcobpouUJtu64Df7+eBbv
71MVELyiDfcAOYgt2kKTlNhMoCqhIXFwPxl2HVxBOBcvI9Z4b0W89G80iX+PgT/mP2nQmRdPz+qD
G3VnAREFqAecNZoOW/GWoAQiWFd+HvZYy4RdatXhIu3m5CCD8T6IghaxdLs6CLrzVTk6yQeppnPx
bdEsfTlAVPTtPETQEP8gxIi+LgaWoa0EGPF4lndDUZcCrAmxg7xs/VXbCr7yjGN8GHd6fOv7Al95
3xzf905XvP6wAaGjJEYVz+muKZ+W1mRblUaoqQ0wCl78q9a28lxX3VGZ4y7FJftRynbgeRF55vm2
HlVcZgqWFOWIwJRBqMe5c2sQLT87UxD8gKMo6b6io9ophAKyUkdPor1JBZGtxLp4RlCQWIdvyYhc
nUd52Cn34GnUkHFtdPNsNNF4cPft3LVgSQE6qMYAh8DmBF883FJLZyzCxZp0qGNd86WIFo/p7aon
o7SK2+P1srcfKJiS/blAWSi5rIdmjRRH3Bxjtzw2ldOi017qxqyuaP7QPDPKErPirD04etQgNpcu
wuD/P+jm0k0pxE0dkpohfoIocI1lMX+B0O3e6ir3njFyTq5B7hk4QNhm/ufjAe/GpowF1gJwAtjI
9YB9Q87DZC48V7D7e7NU+nAiM8RfEiekc1eNf2EsZLyM0j0C6u0tIirGShsX+VbwJevAwVxVvpam
eM0PC15RvHt/g3SL854O4PTxGHdDka39vCaVZNM6FBWtomr0qoBLYHxaSt37Uk+4ai4jBmuvj2QF
gGN5myj9/s2gmDRpQ9PDoFeU6XnpF+0iJHDMTHrd9XGovQ8HWxTKO8keCMTNzqioB2auznGDYGj1
PJeZsvoqys8tSoE3q4GtzCWpUfzv5G+PI+/dXNQg6bMQ3oMyt0mA3VQgVoj3UBgvmhFGQ2Geodwn
H+tJ905jJ3H69lL/29QmdXcyVRt9orZ28FH3diqNcqhVHAvc2pvxz1Gaq5pJHg52FjyPZoJan10l
57ao/jJwOg5p4RxJut09oTh3FbqELhF5PyNfL6QmNcspbmZipvA+pd2Pn9D98Q+KaXtfFjYK0kWq
jgHZcx0FE+dZJn2Qc7yO8kNl8z39WUZXbsvvHs5iC8atXvN+dpGyOJjUvYsFeh5kLho53GGbAYpq
QsaoK4vQnkyccu0hFRfZ5/GT4+Tdt2xo/L98TASx4fTL+dwvvn7k0LB34PN6RM5XSXuQlWwGP+Zt
ghRpHrpccmeezwOorzELBT6r56zCd/PxYt47G9QNSvYOiJqK/jpeWrj0TTXiORnegP4cLKHRutk1
CbriYMfuDQ3eD49+qkNs202orJNen9YWaU+Qmqeg9l0o/HhPFm6Fe1m/2Afr6H5onK9KxpNuGZXF
bQfftTtjieI4DycpPsddP74MOolmAYbn42snEeQFJRl1FtET2eYjmBbXXWD3eVhmzXgTOpsdZPx0
LbvJPlih94hzhfLgf3Sh1Y25PfeCvrIpBJdkrFoq/zT7fMLkcUwRnup6sXyZaeb9I2SBrRom7pij
OiMSY5V7MmlfXEsh6oPT8P4c4scopVSORGiXWwBhoWs40y8557CWFl/rClHNc+H09pMrKFedorLp
f4vHpjoS1d+NS4UF3WEfiMG2vTua9PqHKctDlFB/SA0jThAH3tvRoQzOa3sOy9Gxvrz+O0PZwJxA
CQDegesDel522dZ5aAujgCQo8quXCf3dbOGr8R9Ccauhk8cpwDtpvS8XMcb8pXzmLonaq+OnCzum
dTE06Y6MqO73pQlEgwXMja3A/Jsjp0eE1BltQgnbxAY6h+Q+kOOGbYyzM1gz8/n1Q1O3FsAaYKBA
NddD61J3NKuiZbdUzofE7/AfxyDt6g/JchBpb2Q8FFgdCqB5d1/NVWr5ENRyihKp0iWCprC0ZXyS
2Lp/GQpRHQDo7u9HBQ0ha4aAwaty+9Fsc441r/ay0DXa9jp5Wv+h9Tvz0+vnD7SL0v5XJPZtY94w
a2r8ZZOFyJpOJyof7sXJaXONnDmXx6H2BvRrKHXE/lJdrFJ7qJKBUD4ogw/5EGGAbrnTwR20t5V5
R9GABL4PVX2Tg0uuQuzhgwzBsFy+CarBfxd1yIo6k4z+9iq4zc1QH3EJd9aGshtRsiucW2zn9dDi
vip1rvs0pIP2TxRRugEO4GGIAclsjvSjBu/OTP4U3AZQyqMfWZl1uAhFKr9G1QQBgLa/9okrP6J2
+ToDNIgWYMh+FsLI9mlWbBdgF5ilnbREGctm6k5aFtXnFmXh7zLR5HuwpUcdiZ07Fh4CdQUyUXba
thaGAp9PREutRdmdYXw5Z3xpvdOcHeqN7IXiwqOwQD2T229zTDWyy+N84IMVUdmFOED017nisgE2
ctTD2rtkVR0TBhW5Ctnu5sW09Dby55izh2g7weLU8vE3I9Ls6hSlSlalUK4xWBWEiQz0WyxK84z0
SXGrxqo68zoY//d4G+4NXcERdJYpT6tt68mGZC4crUtRaNfSD8ZSRO849BaSwvgI9rizFz3ao3Qq
aVMqHcT1Ou0xwXLLpUlhpIK2tLy2A4MzgrTGR35Cm8iIABwFy9NrB6gYa1yo6HPzwrgrPpq08Xw9
h2PVpcHFlGN3yjHMJSlNs4Mn6v2+t2iiAwuD9E4XeOv4AIzfa/Q8TcNS4oCe9u10AaiGcUsNnT8w
0NV9PLT7jQ9qT1VWKfYxyO07DTow6LABdf0Fmbhv1HrLC1xB7fY4yv0KURJ8vJXYHLSXt1COMZdu
AaE9CeUgrLBssxaNrB6/HZxgTo9D7Q0IwioPM8Sq7mXbRYXQXGVocUjGrgF2g44sKPOHj6Oo3byu
CRGBqjB8c1Yhq3m9DtEcpS04JTKs0KL6pHdBdnUx6w473oa3nP/s5MVa9alv5yNUzM4C4RKnukg2
pFpOm2cK9HJPBljIhtzA+LoMwQibs5//rZYM74gqnw/W/m48yqY/2RVsgU2mhwNT1DsD8aKunIFO
1cUZH+X4OTDb+eYWEHcPPuD9FufxQKZH/xXVRr7hemqLZkBYqCRD7rM2ujVwdBE5XUys5xGep1ll
v1jpmB0kLXtB4aRyhvGyR11MLeBfMokpt8jMpZQh9PjqYuajd/F6DK8Md9TeumZcf0rxODtILHZ2
BZjg/x9UTf0vQXWzAyMBAIJOqBud63bx39CEEuduKOLPj9fr7vhI01H5Z2fcEZGHvOjE1LBeccmd
/zYMgYeGn2rVNTVnLexLllJVe69mi/EOhHjIlqcWjbzr5lPaqAnVMilkmDtwVOi6zaFEjxwGUhZQ
33P81x8zxCNFw0hAPeQ3X7EZMXCnHyXDzJvbM6nOcLFRnzwLL/Oujyd05wDgafdTAJC+F3fR+ttF
kdZP9djIsKd382ZBVOHSRRY8oyzLDOMJERztFhl69a62RHQQe+eIo72numGUYSiKbNZNbspsbINF
cN+JL/0QzB9ka2dfHw9wZ3FiqAzTGGEmco1tOYSsyagwcxXhmFhKWnFMb1zvTZinc3vwLtlZnODF
6Fmqgw2tgU06E6R5PtcBp6df0Z3vcgzXlZDmS+nQ7yuarP9dK6fiIOjO+FA2oISnzlGDC3f9AWdd
WyjNpCJ0AxmckqrQQ3TW+6fME/3p8VSq77G+LGBuQwuHkE75BTmFdSjX6SMjEFD8WZHpdw0Q3NmG
HvWZKl4ZZhT+DypLu/FAa4LEAXxE9WMdbwZx0YiOfMieHf+lLGT6LiniJjvVMi7/boOxPAh4vyAZ
IL1ZJdDGo3nbcer9pBXSWKbQ6HBJiTHLeZNCxzu4iXaiIDmnAEZKCwgdjPWwSj2aXLx2xhABifRJ
wSBejM48YtnvTB5FG+iLQHFYlduC0TJZ/Whwq2IkCUzzVE74/EQizr9p3Zi+WYwuOqgC7AxLsaOU
OgT1Ke7Z9bBqR9QpTd0xDGpbvzXepF2SY079/R4jbaURgTKOirNFKC++mbeBu4zh4PTpx7gbohet
m3lBOMKgnDx6H9Ev6Q6+2N5cojpBmoKKk3paroeWptpIvuKMYJpK/280f4tzDCXmKZmR3M4meaRv
c7+neYFRd1TqnNACtjDNPmihejXlhClUKS9mkrYvnc2CoXp7BOHd+Wr0V0BSUW+DiLlF/cxjFgD7
qVjy1dS+tJll3PKEJ8njk2NnQOxi4GBsYmqI2wttcTKt8w0GFOVL/GzjLxVquRC3rs+Hy2tDARgB
aA2DHpyMvT006FYl3pDVJCO+3n2we935GpTlYp5S0QbJwbjuuZSKyPPzM6GSzBm8uT4R2ppSPPRk
OKZJPSEEXoHNB4gXf5Rx2v8bJYIKlW7H1T8OKQ0KP3PqoBxVZXp1Fo3uFKcIg+IfJUbKoCH6xfpH
iHn+ofl9+nVO7OkHaWsATq9FAe1ppsJsnQphWkv4eNLudxXMP+oLCGMohYwtSGSaSpFbcTqEaUy5
5pTIsv4tp2sUn0q0SU7oq8O9CsTBtrpXOqA+SXEILgHCrKz4zd0VcOD2ZdIM4QSv65uMFg3B48lZ
jEszjvNwS0fhXm1ltXvtRId+z0zXNTQSPXte8sQODk6w+22O4jZPR4XgQF59a9stEwgAggYDsuN9
+qbnoXyZ46I4W1M+vMlTLz64bvbi0ZIGNEJnnBWr9uYvebON5XtuZAO5V+mY5xJN3EvQQrtNgE6e
Rgy0DvL0+71OlRtbch4lnC9392k/0VUpatLK1EtboA4dXp9VfpQs70VRJyUNW1runNTrUWEGCkIb
LGY4VVlwq7HDvdKR6g5W7P2JopSIlJgh9zXpyCY3mJbOqGOsZsPY9NMLZbfukx21+UlnB74aHKJC
kaKi1UwfeAshyGZw7EXQkv1jL4b5dCm+lx7GrGTk8smN6vj3x5txb2ioUqC4hM6lEkVfT2CjlxYE
JtLixpb+uUOPPDuZVY1GmeUWP14fS+UhLD9q91Rs1rF6rRlZMEhTzb2dvOHyiy7UnvJ3kzZXRwZT
O4cMC4JUVdk2kSdsxtVJWXESxLzd9FF/0mTgnSIzqU8NGKTndnbk2eSVfnAd7KAIEC8hN0aHmmsB
YPl6hJHRymDQ1Qkt2xGwYpp8KXMxnpOK/eXPzvg0ow32bGIUd+5bfbn282T88XiWVYx14qyAd5Rv
gWwhzrpFMkhqnMtS8EXHdkStTyjREa4C4f/9OM7eyiFPRqlLkdLQxluP1S88b0wFcdDczMKSjuKp
aPwGH9lGHszr3tmFwhBxuGR5pW5C0UqYhTZHaJqxD08ZInLXJkPEIPO7N24upj8fj0ytw80MklSi
EKPyPgsk4Xpki8xTPGTVM7VyDPxDwWqOadC0p2lZjKd5QIswScbgNFnLkcLazrJVKRgPEE4ARrxJ
/sBpGGbZ5SQU8ZLjKG4ViEWkoAYsc9D+oFlYnaTXyNvjAe98ylXUzfxaRTwvi6DkYCH785T7xfzG
iGN5bv4fZ+e1I7mRpeEnIkBvbpnMLNvV3umGkFZS0Puge/r9oi92O1lEEqXBQBDQMx0ZDHfMbwJ5
JOWyP0FViFaqoWyb62/LpLVWX7jfZl2kl9l2F0AtNdUNyXOMlfr05OfGkcuF+ku3C6oQqaCKaa47
W8SkF9dzIVwD0b9cd4HBdeIlntYjZPbOLqURz01KcEWusFUl5ZGyY9ehXJSYWJWngfgxFJn3qVi9
+FIm8dH5+5UBb2dFtY/SN/EU1ojqU//2oqNeEK9DDV7G7f3yvZMU8mEUsQ2QOK1fjHnW/h6WbojM
3usfkYWuP1lTPqwnLoj8UzquyUczdv8WiR2fCDn6f+m5UoUtnAV7OCGPuo57Zwo2HakaDXDMvjYV
0VhMCBM2PKFmsiphKbTBC8+O35UerVw9L60QjsNwR+vJ+nJ7c7/ecZSauRB1rmU6INsdN7mDM+Se
h3yV3qRL2Pp581Gv9HYKKdynH4x18Y0HCe1HHDzlr08VZRmdLI7SKFYQWzTDOFpARxaKwMPiupd1
aIMnsvwiXMc4fvMFyVCKy4eqM92krWK1O+ixO8/cWNmiVXB4vbGJtG5y3zta3fZh3lvum68MRlT5
IiARQDJbHXJdaztkWyTv6+BMUZoG7qXERyNMzc64v72Ar7cOQ9FfRb8HaDmbZ7PPY2lmdsXWKZHU
uQzmmv+Ta5X/Huve/tyMEP6cATKorudHUP3XJ5qRuado0lFEoYZyPbIlrLZ1g3SOlmadT0E+x891
yTuXxBNyOVXedJ9vT3V3QAyXaGFT+QK6ej0gMWy7BKkKmn2vffKg8oVFndWnspvNS5ICEr49nnrJ
rq8Qn7oPnSyMWVQiu/m0wjakHTfcxiXm6I9pZ02PgYEKz4L7U4RKU/G5BtRxV4/NGtpr9+ebR7c9
VVe3+AHAoTf5rDCLVtIbJBF0bfrLIqV4G1qlz+0VdMMph+dxgWpWvctSOZwNsz1Cr+2c0KsfsH1t
p1YzyskboqGlmUebBCzJUI7PvTMfEZ5eP0GEFLSw+L0AW+lCX6/sbORegKeQjPDA7iNUIJE39Ycj
RMLehLjtOJBUFBGG3W7YaXLcZmxl1Lq07uOFi2aJJf7wuP+cbi/ezlZVHVBaFAQrSm39ekIpf9gY
tpRc3timxoadh9WEPmGzlPop0Q6VpPamBqWQsIGZEfFtgrKx6ubGaXQZObmo7n2NizQZ6vVdA2Lz
YGqvJamps5B+oM1BPxBjqs2+GHKtloBMqC6Wy6gTe9HLDvNF8/6itRWsIX7AzgXn5aW6W0wdZ/EE
6Z33vkycko6bRGAI1IQhz1Sa68/5ErvPjSAZePsVrNB5tIh5VKmSqy/22/tP541yUDHIyEyH7l6O
6FLNXfIlFUXw+fZa79ROiA8xCoPvDyqQYvX1UPPoi6A1TBa7bvpL19dY1GkUdZsuw6C3qjCHMxt5
wTJn5tjq/slHMfcR1lZ3sDQ7u44fQvxAxY1MYPvstAtMXFmwC2pZBIIrY3VClNvcE+mtBWVReG/O
cnjiXL4waQAx67axmmAG15SZmKI5SdH99UdKluOIJIYTawdz27mM4Q4AQeemIHXcdjz0sgaXt0xj
VLkWLgTQxB7WrMwibEaGCHZhCq1AH+/bNVkjq0yPwJc7B4xSNxU5xlbp3GbTSxc2bVr7NFxSoT/6
hfVXifHOt7E7PF87dyF5HDhIDhjF4C0iu7WbptLTGPXmqrHOcsibL2vcpgeaALvzAWtOnRnvJJrC
13vWaQubQBwpwW4u18dsnaZzUqQGZVPtiJ6/E6FQr0EJA8oLOO9t+NV6QVXShBkjx03Kr3Ltq8ci
DqxPBjLx4dhgS1WlxhyWg/32yhQ4b8op1KYM0HbB5g7wNHYUoPMxKovWiGDdEOa2dXZeksE6iBV2
LwFoIEohBkQPl/71B0XOGKklh+ZfNwTUmY1S3JVVVp/nPPk81E7+YXTM4ZnLqIxGd81DGfj1nZz0
t7MaKWKiwEcSyX/QOrn+HYb0/daviymqF3TxwmLtJ/wmjGL+nlQ2mOlkQTrs9gW4k0MAiIZCDJGS
9q61ORv2YrrFmtHXDdohpek/WphSud6Tv2CxM+M+dtJipKJuD7p3TNTC0gtHYZWM+XqeC2xCaTqS
703qFBburH2yljr7cHuUvWNCUK02EFEYZPLrUbzMSh27wwHPGoRzjuOxDhGua19msz4ime9+RfYN
7wgVI7AN10MFYskkrl5jhMkx0olGDMs2lWN9Rgryn2Eux6+Fbh/l/nvz48ECTMGO8Xm8rge1S8OR
bl1PkaZNM5tS9nWkS9d8kYVz5LewN0GK3Tq7U3Uatq27oltjc0oWrhxjTPwH1xnS9FPrx7rz1ZrV
KyVqBHIdcyqOekN77yIAVGoBXGm8HpvwcloX2x7QWogaHUl6QfweNWMvLzI1pjOwwiORjqPxNqF7
bMSz1WSMlzZDFuntmJyLtqsv+hL4FzFaR4Jie6sIoQUwIf9Qy3m9ikpOaJRLPUYaMLbv2O1hki1j
W54xBk8POiVHY222qTWjAJCbIAFAoZjnaXGCx2qhEFYvyRFMf3co6sV0l9Gnool4PS0xWC3akGAA
rKZ0vg4SC5ZkLPXzrLlvp/HR5AW0QetNpdPbakQ+BtpUm+zNWuuCO4Tt/Duz66tTwPG43L5S9i4u
5HAwRySGJuvZbA4eIL9yzHGM4FLZxrnie46KiHB0K+9tQhIBdjvqTOCvN1dXkqdU222fqNR204+2
Vrh0FpzssfFs0SMjvB6d773lUr6t0CFJW+E8XS+Xj088mjUCzCwR2kV3pX1pK7zY4lmaB0WP3aEU
xAG/1h2uCL1dUZlrTKCrL9U5xzD0CxtDUg5wsoOh9pYLgC5tEqqjJI2bz9jFvokFcDpGQTz2DxVp
3WdNO/Qn2J0QcHKXZ5TO7xavhEDX6icoCUU1RIq7zC0xv3JHWYdp3eQHb5r6xZuyBpnp/4+1WafB
qi0/88Aw1PrUXeC8zM9W7t8ltfMjmGb7I7ldfdd2vX/JYJn9h91P7w7BBZDmlDxVsPhbWlZkzdDK
jKuK6kb9T2l0kLnE4McH0cHu9/zFyFUcZ5A318M4RZHJamLzQ3bOsgejEPajL2wOs4zXNrp9oncH
g5KlYBsKjrx5XjrQXrVYGnKDERh9aDVO8rgMnbbc2Qa3ffgfRgMcgEQlckU4c19Pze3qwKmLbESs
wjFf3EA8yHa2HquyfztUxFfVelxtwOspdsD1SLGReYYG3S5yhU4VyF+8e8xAviZjrR1A1PdSBHIQ
UknSdTwXNmGIu7adW6V8wQZrq+/ajMiAV5u5EsBOz+Mw6GE1a8VpnYvvtz+msXdLqlDZQcpFuY9u
DoNwAy0vJ7KtMZ2KJx3jNNwklvoukyN671Jz7orSnj+0zZj+QEopfurMLF1PiHbn5zqp+zs3E9Yf
eixL97lwk+ofaY3Lv7d/5N7+Ut7QKnKhebndzMiQN5kR8A4G+uR8zpIJoG2hib+DMTvyLdn7HDRp
QFyAnVTtiOsldyo4qq3H41TFARq13BMXt19Q+TfBQeDidcSv3puagrkQ8YJSAH16Pd5QGSlPyswT
ny8Ii1Vu9t1WUuj14P+XZBByIT00lYOienk9FEc3oVfJ1Nw2w40BA6juO6Lao3tKG5xETm9fM/Vk
+CgDwfTapmGihvXRLcYIY96s7mvXb+8rM0VTsEQA4fZQe2sGIE7lXyBYgJ5eT8zVdM0t8ngAkyZ6
QBj4WANCbMBHBIjSdUIYb7Z3VsKW9BzInfmU5LvXI452O/hWmgGb7G3tQRQmotDVmKyc0iE+eK32
3l9k6FA8oIKgcpTrscjqvXqxGase7fFTnruDFpEXjt7Bgu2Mo3qu0MigM9KX2jxMntkvXKGM40xW
8uCUS3su4rb8eXutdkcBFUC7k4TrVa8Vdk854j5MVbLs+/qyLmP85IK7frOUMc15SpL/N85ms1PK
AaXIGxi5SzyHiz834LiS9KCH99o4Qg2Diqva5LR0t4mHYwfpaOAGGzWmlSyPblHPRlg3BffS2Bb5
D31I6z+npe7kvVUXBlmJTGDe20BM/sTTyrTO+uL0D4YutCQq6TrLsEoLj/vN9IY/usowtFC3kvTz
kFaFGckKyS1upaISL2OXV+oeXKwxHOPKWk8STm1OvSGzH/yenOLc1fn6pVuKLj6ICXdOnKL+oRhD
ZkL5bFPrmZweCuWIn29cIZPrl+nyuauFf69PAZDD3ugvb981xIWs5y9o+babkMeVHTRoQ0QI5KIf
Pk16F3pD0xzlyTsZOjU6WLbE1FTGtiUIs2/LbGzUW991kNJMGACEa3qEN8dw0RpCmYH86O725Hae
AMWwoAlNJZJEb/MEgMXvYFnyMbVK6hfeQeNT35RG6Jhre7Bf904fkadq/qCOQBh6fZfIgvJKbouB
7ZpjULeU+XeL3vBBMLM3imoGKI1OxexTu+e3ELfRzNHUREXjrtW1H8BMpyycKJNHt7/bDpyKlXJo
93AVE0hvHzQnGHK7N/0BFepU6pEX1PJF1IkJDhrBjuyxjSfUCucpKOA21m6eXihQVs0JCkkz/bj9
Y/YWkeCN4g42RxASNicC7GKTASDlvrGoYK3CMO/Bxv5bGcMRSnrv7CEMB3ZLkSwgy11/3XbSZz1e
8Uj3qYv9FE5Z389zW3HJDcUc+rk8uLF3QlO2HGec+FT9y2Y181nkRW9pfQTInTpZO1qI6Q+kpmBz
U6uaT3a7pvmnINP8IkQPcP7r7V+WkiqXDR0W3oxNgLr0RdcbON5GXjppOUY7mvdoebnzAk99Obhn
9laRtiiUW48WKeT562+bOJpva9oICLgw81DzNA+RZfT9G9dsDnbv7jISYyo6P4W5rQRDgfW1nU/O
ENWDPTzkdt5ByXNXjHYb+eAoNeT/8BnB9aILB36Arsf11DoKxAS33DJ2z5Ob1BqQmjQwHq3EOOp3
7E2NNrPySKeeBKjmeqgR5aJhREcg8mY7uV/IDU9J46UXr4+HbxrjH0Que60H+L2UDVT1AJbvZouO
ozeheQonoqTfcypH6QfhMM9PzVytIpzKfv5arfbyP46HWV9oyTm7o2krPrpWXlX/4Tv//ls2x5N6
XW8L6vLRyLdBJB8uJxLCDgIpifgPDwe3HqCXX0oKWzhIklhj647QatBwk5iDVUaY1cl0Gcr1SKNo
70pHHVidP+UEtn3wDX3KkE0jE04WLT/lpjk9U4rVDy7Rvc46EGolz0BhRYGjNjvHt7t+1mYJMbb2
3HM2GcvFSv02ggkA+9j1p2fHyurnpAKo17fOsoQUwebh0uXSW+4lJZc7UOD1lyp2nIeB7PkgGP8l
2rCpHSmeINhhZEDZ45vH2kROsUJ3DCqT2Q3/1GvmvbP1ZZnvhmoo7xsnrdaozL1+vDPNvPsCUj/4
kdhWfsGJN/szbSyjRDB39q3z2483XUzySIP1IZu8/nJVg3aQQREcUGrnpad2iv170JrOHz2U24Mt
vne+lVgAiQKvHYjJ67G6TKIBMS8ySsdp/pxjUXKq/DjGIExbwzZN7Y9vnhtMJ3DEaBPAiXt1vLt6
XYnXKOSOnajPQztzqp2MGC4yrNnPD66TnQcP0WiY3lwntGu3NFQbqddp9KEhZbFvh65EV72yJy+c
2qZ6B87XvKS5/tOcp/4gOtt5faiIA7ai/s77voXneH0NdbSAmUR5copsM8vu/BzYvT76R+oLe7ET
YynQNDkS2uabNazgLC2W0XKgKyu9bxdphpXXyDDIcDbWBt87GXE/fRTabJ+1KcVxwFrebOTEyLQu
Ifyi+wYZa3ttx4CekoGWl5SBgfyY+6eUfXXuEb842LH70yVBA6ihzCi2hruen7Xg8am6jquhvXcq
4XyKi8J/DKbMw7ehy8N1XbyoREQ+9KzFO/tZfPQyqCO4uToIof7vN2wxrj7cDZIPhOQbs+9+zDq9
aBeXkc8oHVSP05wGH/uszO9vn52di5tglJ40x4asZntW+zhItLIENSLdID9Ns9u+CzRqMbdH2bkR
FKmBThWlA+Xacn0jCORZh8JlFAMvhy8iyers1NqD97JOi36Ok5HWxO0Rd+fFQiq7Rma2DWd0Pe1l
3Ot8TDtZ1rAMOr0OzSSw/7k9zt6ZhNL8f+NsYhnIggnOyZQeaXw0l2ku43PbALiZyqk90P/anZIJ
uAcLE1LBbfCJ32Yxrp5kj7b1dDbQ5bvYbXpU4NzbhSivoivDVsRaZFNOcq2205tMbQibmF6YsYpz
7fksl66NEq7a+3Jxj3hYu18RDR+lbsY/t90d363R6ZS/Crh19agvSFkPDuZj2CckB7f37lZUZQKQ
zsqeffNAGytoiWGgXeXWqKBX+CYb4epzvYGVKyJR9f3n/7BDlDiRRWAAwN+83vuTj4K0mAmNrNaC
ep6tNE01T3x1+yK/+y9DEYaRnAA63rKxjGX1tUW14ow+z2H8LnXU+pl/9mqrOviMeytmqsgS+hwH
eqsjb3doyBuauqzauv0m21X8gZmH8zxVRvzl9qz29r2K2hU7HGmS7Xvrz2Lw5KS6R3rmf4E8XXzT
UC34LxOi6EUKiywcifr1Mg26BrVk4MGjZqdd8PVowynvmvup0o9em70tCJsE3DIqD2CRNjtC4E8y
Gz7veFNIcUFlXbsvuiz/slqyuyDQFR9cHHtHGnQAk1LqNXzG66l1kNAFPgXEpNnSnKHvpi+JmOdQ
0tEKcaGVoeau8V+3V21vg7BeNkUyUwEGNufMzbSmmXFHiUSZ+18g+E9YgcvmKZ7QUr891F5A9ttQ
2+SDPDlv84baiu4n5XxJk1R7KWpPa0IXH82TNzjlu9mrQEVy3QXR7cH3FpN3ExFTYgcK5Jt9szZZ
ajdU5iLlGPSOzPJ94XR6pJvL+i41kyPH9b3DAJYLXoEq7YBov15L02kT9GAngOC2Hl8625kvWq+/
XdAJWzWyOMUl46bcRn9DPBK1T9oQSZEYD4bfYGeTHwo67e1L9qMSpaPkAILsei5JjHoTjl/kp6tc
gOYsyxnX6iocOse8WLmFn0eCKPXt9dr9gODV6IuAdgIrez1obpZmJnqKgiD28rtmwIACEshRL21v
FK5gtj0FSMAem10RI/1huWlBG2MumycPm/N3yxCX59tz2TtjhKuolYA3JyNWe/O3Quq8Qr91RjZ+
hjrn9zSjyAeNZxGhl7v/JaBStDSYobwsxis8LLL7hXSpW3iN71wypy7h0vhHPK+900Qsys1owWAm
ALmekfJvzxKpQwnShgGNdVsFAk5515R5+eB5tTg4vXulIaIAqpEKm8CY6m757RPSvNPBWcCYxCcZ
aGa6BneFlrrPtrYm5ykGuG+tjXNp10wLh9yt8Kiz47vVXIyDfbl3GGgsK2MPxOFoGF3/kEUPhOuV
C90bTM+eLbvITiUIFzzPMKAQaaX9KHLhHMTlexsIOTNlJIKvMWSA60H1pYnj0h1JJotae0cUnp/i
1k8/+Rm8gNt7de9E0AxVcAkUFF5bqKfx4gcTdLZk7oKLCPr864R36t3tUfYmhAYVoRa6gUSTmwkZ
RZFYxgwDqolNLayMTESL5hPCasF/oLDByIHCxvZR2iebi6TupgTUHXzNzB3iMHPiOmyNePxSLNNy
0DDZ2Rs0DuiVA9VBxXNbYu/znlJYoJTEEse9WFlfhUvRTBdE0jqoDJ5/ohN7pFK486oqR09yG0T7
lSvB9d4YY5kWvjGwIS0t+8PMfOu+7kZ5svou/3exuhVqaPoxiKX1duQ9nTxQhjS0Sf+3zfMGyAMN
PGiBo5bC4EJn61RneOKRz/15e7e82pNUjBTpUbF0kFTeBkbuiFd6miYNispFf1p6qP41jdZPt0d5
daepUXjjWDnwSPSArj9kkrcV9fqCUUY5PbrAaV4qrEIuhIifklF7s8a5Gg5FBpjnbBiSuOvhRGFN
3dikTVQnvn+n6bKLtNHOMGU1rLeeNkg0BAiIUHGD8DJsg5GFrmVcD03UBrN8tINyjfolK59Q2zoK
z9VfdVUcURqBfBHoVGSmiJFez0ofBFRf0bTRFC95OCHyGHqdm6P3qgX3MfDeEPmW9qGh0h1Owfxm
LT81PJkhIqiQyKgyXg9fIu9Vpz2InxLBozPlsvZTUypOKQFZ1FVtfbK75ShUeXWZqUFpkCrwPg/C
ds6N3mErVoo2Un5Hpx4e+qXW8PW00lhcbu/R3aHIvEGxUf9m+1zPz115eHvHaiJv9da7PjO5XFxC
9qbzloOH4NVlxqwIIdCapEKuTHmuh1L+VW5qTk3Ei6fa9Fbc/zSTSs6haGztY20Nzkc4GcnX2zPc
OeuAMBRGQOWSwGKvh235Kd0kjCaajRqRgoVHLxX18B++o5oWKQ+POFjp61EmZxYkwOyTahyqO8vR
zMhPfSMcJhGc/8OEFC6AK4w66dbQViyeFtgxEzJ1r/lklRxSampucyS5sLc1qDoB3OS1Qzd9O6WB
endS2A0CX2l59tvs31kGgFHGwD6Y0d5IipmHaB8ToqB//fHQGQ40iiV15Bqrf+8DVAnbLNCfx8xp
3vrGsAlpVrFGYB0UUvR6KMEm0SaP+ojTpFNYj5N+568zj2lvFw+312nn+qcZAtGdTQFBZsuzZAuk
IyLmVSRqV7ZhvxR69s70pumhF5M/KtWKvDzIiPfGpEUAzEtpAL/qyeMQZ6XMEBPUfkrPKUZLYdbP
a2gYg3lX+f5RX3zvTP8+3iZWmIuY1RzxB3WkwWvdDNopm83lwZexFRVdktw1bX6kdaS2w/ZJoKLB
7jd48l75lFS8106vt1VkalV1pjSunwoKK0/z7LtKhhscUKF7hJq+OFmzax7s1tdzhkqqTERIJeHA
e5s5e6nTuU3HPVahOPZQiNWKpgHaxyiK4bOeT+2DZ3Jgbm+m10dE8VcpN5AuQ6XbSuAF5mTTlEGe
gX9a9CQq7XEmpwhN9CHefJWxZ/kvpQ20lhju+ojImgCNHU1vtZidb/04L+HsxOXnsvOagyPyumsK
/cKAXkILD3AFdOTrsTLHLbSVmUXoiA8phhO9n4WVVuc/i7mqIQViF3xq+1IMJzkb/TuQ5jy5Oewz
kxdLpD/dOEdSwbdBxR4cpdfvBgm28tv4xX7xt8e3Heu2zG2Xz6BZ2eeMQt1Jx3Dl6+11fX1g6TqB
iUB7iXIB0lLXH8Bx5VAkPuFNpptwxVPNCYU3Bl9k3vwwp8E/6CTuTYoBydmpGoCYVtvst6x3XdzO
bql2Rr472JcOGnj7HndyNzm4ZvempTi00D2RMHlV6ZxHu1rZOC384xb9sSEpAOi4rgiroBcvvdSO
qvu/Qs7rS4GyGEmS4giC+djCipF00im/sWv9LBEPs5jrl4Ck8Mugwb3BubGxv3hLDH0wHr3+XSwD
+TN3gx6xx6D+nlW++9QPwn/Sx4p8zgra6aFpExsr3Ux8KhojpYPVHmJv1PZ+9aNxz1X1WbQdtpwP
LyZhtuy0g4E7VF6oBbn+sV3N4tHCefMl8Ab9uXIW68diaMFBarm3QoAVFCKNyA+N1+udsCC5Nfuj
1cLftP+VswhegrWtzqlvf+sA/B4VFveGA2EE8Zamo0IsXw9nVWkQ613aRws2RX9XmjPfSywwEICw
/FCW9lF9Z+e+/KVj5nFZEsFsq/pp5drVMGod6hzm+JIMnRFSQLUfGn86UhzeeQ8YSqV4hP8K/n09
Nd1OBj3HKSfqnW5cL34rm3OlkyA8ipYDXFi9H/UiTQ+K+68rWEh9gf/kJULgjNrR5u7sanxnuxw2
wIqtKnJYWY8PmwG0McwKEX+VHML31TDpUTbFcYv5ZdDPT461+E3Y2aI4Elh//Srzc9CUVm1e9UBs
Kp9VHxd+X5tdpE9S/sikjba6X87PnTElyK5J6xv6BBWWEeaUflqqXF5u36Q7Z4m3ihtUp/ZKw03t
wN+utqBfY0jYfQ+uf8l/NNhvhF6SJg+tp4mTn2brl6WR031Te0dtiJ29pkzYyU5ZC57oTYYBmdAx
hln2UeNrXtS6k/hg6iJ5AsZQfLw9yd2hqM7Q2VZlyy2aZ4AlTTOlRgmmwtC4XIUdSvB7pzIF5n17
qJ0TS+1Hyc74qk667ZfW0oCvjxJHJHXcae5WrZsGnmbHy0NjWMpzbyZHee/tIYFRXS+hn1mYMyH5
iZGyR8vU9eOU5NBxtVO6asvz2DvzWzm7nKH/nyQQhesRW89dMk2Lu0j46xoJt6NVNCzrs5NbR9fE
7uTUYaUV/EsA63qoSeuNNLZzhFvz0fqeBrJ4XsdGw6l6SaERFYH74fYC7h0IfEaocJOTcjdt5tYk
bqOvKaKmiSnTMK6r+iEY039SM+0+QIdeHr3eCV5QRDhi+OwEGVQugJIiBwI32doEyOgd9L2Vdl0U
y9y9I8npTmhsvT1phJlGQUYhhFR/fXPtLm0pLZesOxJ682ddFes7yzBiWEXLm9WaVStH9U8peCHV
sS2I9n1Tr2IkqXJjDCfR5qMYNWEdgQzuERRo5xIlDGJaNPigJ28b+fZimDAojDLqLEv2p9nI2qdO
QgFEH0jrH30Etb4l41Q9VnaVP2cSrN3tTfMaEKUmy/jUu0iQOfzX23T1vdGrfgEW5DLj8Dv9PY4U
9Vqttu86i7qNkbj+WRARhdXgBneE7Ue+hjsnhQY0CSxhCb/hlbpYpi/zkOLkbpdTcXEze3o/tQH4
5PmclkFxf3vGO7v1VxET4jlHBZjk9YRRR+/nOOe6QcgieSpqN/k6yj49GGXnMDLKrxqU7pB2b96I
QhqJRxDCnHAU/jnquRsGVgnmymuapxwfhE9EMQ1x4Hp07+xtKYI8uOdcBihgbQO92V+SqdMpCQjD
uU+6xo+qjP6SSLPpvk97jUabYUbzatUXz5+Lb7c/795iQjemw6WabNQzrz+vmeVF3NhUCDLDWrly
vB8tIfKlkP6/upaYB0nbzvsIvIIQUwEYCWw3iwm8x06qlEthZdvMYd1X/aNZgXtYaQIcHJXXS0or
nlHowJgEYluCbO0HXTa2qLIFlKY/Jq4Tn0qcNUKgfM4dQu4N3bsYH9WYH3L7m76GQxNGg2Ci/IFw
EFjUzZq2sehlIpo+8hyB71+eOOnZlFrHRYsteBHqi2nfe+vknD1t9Nuz7i35XU9qk1/yOrFDfWi7
DPBHaSEUqEH7Ge1p+PPgR6pvfZ3cAAGmUoEvOgVEwqPrlfddkdXphJJoN4vlyVzVSyRzLNSGuUIM
yx+eV/cTff4oEPaUhPrsOvep1R0RaV+H5/wMaEDsPqoDdEaufwYyE24jhEQKq7bch0Ebf4oeZ69l
tIuLgQ7qOYvXo9Lp600PXVvRRZRWFXQc9ee/xaIwW+tUxD1EJwxqsrO2zqMRFshp6ncg1xGGDIZu
ye5uf/DXe5/Y16ZtB9aHLto2owNp5lmFJOeWzdSdaEaK0zy68fs+K5yDMsIvGMP12nqkq+QVSgGc
xshmbeXCkQhKZKlibbAxNmrjcg372ArMUKu97tM8ZE12GswO/0FrAiBzGit3/mvttNE6B1aG0Iu+
Ov47X3ZdedIAN/6czA6jCs1f/G/FPDXLBS9iMYR9pffv67HwjzLE12vE2jh8MEQlVKdzE6UA963j
ImNTyoxcyJ5c7wRUSvsXolgBY3Isv7x5echOCCGodlGA2aZrGCnz13t5F3mZLVxkMZvg44ry4ZfO
mfhsB4O9vpxAspEc0tLh4uVfrndgk2eZs3QepueFXrfvctOKnZ9TPmFnj5xG6b8AhXGmUMOeF35h
oWFE6ZQyiy8effTsUkxKrXrpiua7STuxD+vaNZPQ1+vknShTCuZyTGIqKNr6YslyhPIVNMHXtoHJ
HVJQw5QhnnzvA6DH5Msq18YMdQ9B+kucOcl7L/bl8+RruojqmngobIuEtnJeWF51AlbY12egRw5m
xjGAv9OkScfBzBwXwPsR1tdymptpSS9rUmVNKODQiscyL6QV5jUK5qegmPUiXNCGC56wexEZ3tlp
Nl4GrfXl00iEl/zoAIHiZGAOwjy3XYAEriX0+IM150Zzj2IZDhmVUXQe1THX/2NtEER6c34FKILi
CxBsyla0I65XCNSpmZguVWzhpUEosGk/OaMoUVEOgnOxJN75YEvw910fWdhHCAr/AkgoGsP1ePin
uEYP5lvhTJIfvd025wERpg/VhND87aFeHy1yU3JUNJVIAMiIr4fCF0C08DzbyJza8i72jeTJWwyQ
V16+PMFAOUrAf7W8rudGX49dxcWnXppttccaFgtAFLDeJXYwN13Mbv1uZjKVdzn/h+fKsuK/egR5
RUQEG4sPxVLb5ammVLOePDcO4q+1P09fearTOsxpBsdPdtcZf9dN27Uhj0v7XQ529iGda6onSSpW
/wXlZxL9dhTTQ6llSMmRbZnzqcvdVg8HMw0SFO4C55vXW+KHg+32l9boqjh03NJpzqUoZhGuEGa+
dUkp6xMgmeZ/KgxMP+tZpf0cRmBz6EpM/rekR/Um7FLRP9DILdYorWT3UWSa/g8AdHS8myDO1tBb
KgJ2tRrfTWnLb4jAuY9Fn5v/LCMWJpFrr+lfxHddczbmFefjpsDJ9/2a+CVtkqz1PiZj0X+DzLlS
UNfivjw1PezypzI3/K8rDDvxUvWJ7oQl+7T5vMpkSj6s0mslMJveHorIFHrlfIhLhMRPAWEXBw/J
gMfCD+Zv1pA4w0mz2vGH1pVpDz+rS5dLzRFAjxMpIYpXOFfmkQRhVlLViPOPRa5cqG0jli8Tmk16
CM19qUNjpGp6qalNfJFaRvpa4SMynNzYXrJQQgV6WmVQTx/kvGpnIeiJHezv7UurlNOJZGmac3Zh
bmz298QxAyIMEmx2u+bRGILiGbpI5p26hT84GGybn6jBPJ5aghfoMOAlrw/TMECiWKRj4IeqF6e5
kN7Fj+UR6OdVNVG1epSNHy+TKuA51vUwdOPtFiaffjKyKtHOlS/mJypN8dkR3LthZwbz51g48skd
W/R0ksK3p7DwdS07GZXRHsFdEf1QE/v9UPOL1HdWoGwlFb4FbKImaKbz4mFCURHWffFkoY009Zyg
Q67cTZ3vk8Dy1u5tRQM0WpQUxORU6z1qKhlyp1U7DyALTA3792bomm8zTvAW+KkpAVMhqimJzKDL
vbBvZJfdx3g3UNlqBt08gS8Z4o+Nk+XWue7NMgnjOY2Nc1663qXvh1KcjSSWH7qxF/yvi0RdOUHR
h/7k1+ICenEdT7hLLlUondH7d9LTtroLrDEtzpkWGB+5KbzqXAxz8F4M8fRH1xi2YsjFTnrX1mL4
UejQUk+jrXG8k7jng0/C7edT4tb2n20zgvJM216+xAWE+lCg6OQ+ZFWWxufYbLSfeS3cFw91MT00
oMAG0f9Sdh5LdiLbGn4iInCJmcJ25b2qpAkhqaQEEpeJ5+nvt3tw43S1oit6fHSa2pBmrX/9BooM
26ykDGUPSoDwva/d9qrM82W69u0xemuN9leSaUx90edbL1O15do+2CZavjL5Gy5Ws5TwQlTmPI+E
Y4nEGlvsHpVs75giteVukRspcTqKVIabRdR6qXTD8gb5N6uKadr6jBQ+vCQ5gLIOe2mmKXWbjVFC
eBL49YCF9nikpcKFU1XrdiWruoE/Ti5KGuK38419wF/owgm4HO1RSDS0NfEoXWW1M2Zd/opILVrK
JzyZhLOblND0YjnpjYkJjep22VTn97KhWnkcI22+5aWNGbQkmPCFEV8TJUvmzl8b7CatXeMuzbtt
91twavEv3lJl1dHbUkhjUen0UqWwIMQbIO36NFVDdJtHxMGmqzXEPzf++KfFdG53tt8Ivg6tU9ap
bfnxi71sWb7vgzzrdmuzOSHsoczFqrfwumYHTSUb0jXM5N3oNLmbLgOSooQAY1lCzfGWIqmDNe6/
tHXUv09WZa976PHdLTQzxg9e4YjretOu2sWjJhnBaG2AcAQ2OLu4b8uDqS28ogw2EN6B4WL43gzV
+mtTa1OcoqH1eB1VJNYy3Spn/E0z0Zh9Hi3bi0DCsr6EniTJlEx2q0+LxszW9bwaodMwj8oSm6gw
eMC6pXgaUUaKK6F4ewl981lDZ/qC/3YTFPWR/SMfjTdF5Io1ZhtK7sJhusafuY4vhfTbOZ2KJVj2
Z+FdnsxDWTX7RjPsIA5nnbyLpl+aN1Jx+yXRYWgd83IgQACLmvxHsTTZbTtHuiICqbPfROMOYVJ7
nnwYZ0KXcUFw/Z2QFu2ghVnJvW+Jyk2DfPV+TaYKh8Qfke0kC0Ytt24eGZaomqonifzYPWIyVV2p
KYvEdehkECTl6nf2BREZvkjLUhWiTGQTNm4qSJq9Pg8Rv9XW4rJXF1U+NtkZVlvUtjxnFjGVMHxl
0CV1puYpjRfoV4vndpr6w/FJx2kRmN0GNELylE1Fd4ccP/jeNXNokmEjyyU9p1aZAzY245R4hkV1
6ZeeupcWSW5J7o1d+BqrMjpMNoO2nerXIPUzZU93Y+ZWxYNLzq9O+9K0Ffa0zHATWiIn2lnDtDyG
nmuiHeYz0YCta7c8hQwcmnTw8gxujoyqlpFqwIOdpSyqg2Wa3E/LKMu3q96fTXVZb37508poVy+q
UrbrnrSf3D7oCA/T1JFlGO8yXtmWRMsiSY1arfmRGNSzitcv1C0G5fBJ3JxUtUvkp0FXHMusa/Ok
lVtc30wykL+ZUIThHlb/6h0sf+zFMaxW+/syM+BNMDOZxc44ynun06YGatfSO27YswfYfITBPWYk
dZbqLhug5oRzCN/bLSsQRl8M9qVltbFkK27enJYbmp0bl2WHZzkUzMcud8O7KXT8b7KI5+K0dd0c
3CMNHquDbuO8PjSVth9WJbb17F/Z3IVzzjchGignJaWoNpa1W3UXpSvq7/bZWSYlqHR8CNrAzo8V
1/R8uU5Lgz6nrZ0vW20GjmZ3yS8nbD4Fcwq3fQOr8yd8pZr5i1oxOE/mLRwGwuDIi56Nx3ZpEaTo
Q+2r6GEyDgFdizOEYgeheIv2Vp/lWB40c8FosG+i32YZhYF8oJsvbEt7Sgh8saqL2c3sn6W/6e5y
G2vngVANb9yXfRtcKtz1umNXVX3ES2rNYxYEVI22cYPtYTalvLIoTakoMj6L7PHTvghlVz1bhWX3
XIR9/b1YptZNOt3ZPxDbFm6SZetwYzKW+W5e8Pa6xM+qb5EB+KI4iDyOT8EybfO+ILTWJD08n+yQ
z8MUp52hNB4bxCQ76HHGv4pzM2ArX3aLhuil1RkWi9dvejrzwmNnGF79dh3uqtxZ7SQwxnJ2aszs
7rJ1Oqy+SRwrvlJd+uTPO3HbpuEEaflyLqa8SH1iwTuqAse6pDwVaKpY9Vt1JIqvVah3i9EnYnRt
cZkXZeeTBD14X4zRnIXFNhbv0HclUIn2K3mhx2J1k/Pp29xnms9y0W6Tq2/KCOOWl42Su7humaTk
CVOVLSb/sinP7JfcuVObU8dJ4NXZuF/Z1lMqJ6fy6AiGaOZQOF88Q+hvT4QUuu0eRtrWg3L0/XrK
/HLNydJp6y92VZZZonTb3fWWCr+Pfs0/KwMpsAJazHrXlUglUik5qQ5dEZdxAqOgfC2ssnvomEEO
+0k54XLAU3V2D9ughjLlcsowvg87lCNtMLtlSgtuDlUnV8AH6eZ2MkULq8P0Yr7pHL1N0HgWZ752
nIUO8axF8VPR6ezRdmmqEkd22aNlOWOTSig13xdZxh6SWDvDC76z+Uyrbcyto1s7PM6FKcxlJ1BS
vBZFQQUXlqN47UvbGlIyLsO3aAP12LmiwjYqdPG+PPtryRv83rMoATwe5xuR+2OYbPxXYQq24Bbx
4FpVsrSuB+DRZH0eJCaK5pt2IjEjiTq7pHMnyLNI0NKuWSprd7kLx7Uk+Cuzg3u6quiid8fZShse
+U6SqcT/WJb9ofcqrzr4pbt08J2yYT12WxySzVwK8d0GO4+TrDPZT2gFtdwRm9MWL14jfUbrgde9
lk5Y1UnpT851HEwbH6h2vC85EAP2P5ayTlgTWdFudCffO3Kq6+vwbJ2Q6NWxfwEZiN8W5SJFwRxl
O71UFFC2l+XZaYnmwk5LLXKTdmIW5Q4PC+cdzYJ1/i7SYRE7ntqpzIvGAza6zaPXCmm4Ndy1g0hT
6C1xEbJ/QyjLDaJ6H7q0U5GFwH3RtHnayjKarzyOqvIqmsqlZVf38E/w0QsvtxpqdrLO2mQHNqfR
aR0M243f9G62i0ZZrUkBX44bNvQN0AZcszmtprHLjyPq5RFlhmZaDjViOmZyjKZT4VpOeHDaxn0V
DUDwEc8ftoNebPuBBqlQ+9Bpovg6V6Q0JnZWzTeVJ5S6qByuraTzCrxoM+YmT3ZvnGGfj5v9neg1
Yx8y6RpzLKtZv4b2wjCJLkLei5lWKtU5bnCJiPGzo3JZGRoMNolLMmiiS2psD4360AGWAF1ZwU4z
M7WxbvfYxQ0hgAuGs5OVJ8HZsY2kH0K0aefagLRF7faJT9cBXkU6AtwPgSwlJWmjf85iwfvpcRl6
6yUmP6zQfMU1YswjSstGfFO9O+i0Ii6IY4kFzqUOgHJtFo2BWm/38LVcxlUWOEUI7165Q3/TLJWa
El2HG3Q9pMy4vBkWbxpslfAOvgRDSDIRQyHn26Pn4skSruvcjT/6sggaDqE6/lIGY4T5Ymz8rEgI
0AnKYxbMcP+Y7XQRBRkJnYmC5/xCCe1TsvnBFCV6lt7PrsFELHEJkuoPkaW78jlqlpiZBhHqYSLE
tEwI+zrAfQJrq/0Yeqrft9AMRQIzHTlJjbCHgy2OSSMxm1X3xwprksvNW0p+Bm5TzrEWqvZTD/XJ
lmxeo7YUweLipF4zTvdiy2copjAufmERHFT0BkV4bVpNkIrbRE3IZWjn1X3Ggf51FAN3Scm63BK1
Bds1xwMFttcaihQSf91fjcqzB1M3+q3faqvGcXhaLSzmxLKfcw8Lm7OEJUtL5Lsv9rSuOp2y2Q2Y
K0XxVSlX8cAXcbzU0BAcEGG4Ickq0/JFlitMFwWLzUn9KfPKdBEyvHKXAqY4IpzuRswr17wpoqZA
4sZsdJfNgV9RdnXWriT8e03j3gS/A7GJ+Ep0Q/4lJ4aErz9Oy9uINweheINl3ls/BthyJj+8cFp/
ctOo97z7xXPWBsxPV9eLsnt4nSrvnv1WUnBOsuQzzwMpSmmgCaVPjOfWQ9osXXblatzo0hndqbcr
lryu0knq/GnCTVhDfTWQXoq4GPOrLh/njBibYG4TkM0Br8FF4JTV5357idO8+JWHha92xdDRkAfO
LPHpRRrW7voiGObEqNh62RrXtKkAMmyPbk0aTeCOdZSIJkBdy78AF6tteoJ+qtsx2cJpKdl2cVfs
WJ7+Dy7B7HtulVgzmqUbyRPnUK9Jf8+Gd6GH0b0J663q9148BL8W5iRkiW5dRU9NiZr0qizK3RyX
YG6KiKCOC7zmn2we+WTvjrW5P0ctWcZ2WZ79ChAF9MxIivXXmhX5pcQZrMO1BHOYdAIVezWWD9OS
ePiajWY3FgdjP/ovOEVGv0NnFaRcOEOU78pp6cPrufaHh2YM8q9YtQXVrqBVUAnQbb9dboTu/SIZ
YLiIqL3itKrs6qdjK3vmJi4AFkYTjU9uNxfyNNgwLU9R5s1sQHtpftezO5d7RYmmgEIb721pqun7
GJatlRJ4YnfAMHUMDFPNZjmd1W8ES3ebrxMx+ZNOx2gMHywjmJPgG+3Dic0wtYO62YcjJ1/k3KBo
gdbZaOmFCV5Exe+KbIH8fF1izN1ARH8fiDj6MZZ9ruilVFPtYEyNarc6HtpARj/tjyEj2G+XOVV5
zJd80jvKs6oEWBz17RxmPh+DQDxAoXBymSfwxueDrSfxZncTU4IgLqch8Yo2bJOSY6bZm8UWv3UQ
0FhMxXnmiRMDDXhZQHBmeak5qZt+/oIQRRappJJ6spbOGigOFuukmdBECSI4w908jYxnFVYWiZfN
hNz21PpfdK09LAyXaXy3GqlvK13In7Vqs9dlLYpvI2UzYDVW0C/aKfwtzRq5vaxkmrtJ7lvoWys/
WhNPblKmbrVOx5AmrUicQro3ZqXZ2aGZCO39ujjyOBHC/GjWdnhcowLcpe/6UtFVa25FAwI97qyc
CyLF3rt7jkKCVhNftssDxzU4RblY8/fO8tvfupvbDvlSEZp02nzVJBu+fQ+4eXlP2ZipC9qC8bfY
Bu8xZwP9WroW5l4FhtLS+9tgt3HuBciFtB3MSYaPbpTYNKPk3Ptr9KJpEackB3f47jh9m++gtYTl
XncBdTimxz2jFbGZewCdtaLIHsopZSrTmAdBL1pcevGGSqB0a++ryYPmfnTd6XusOjVd67WKZmaT
cygSWweyuy5MHjV7+nCiSJZ4bndFr+P2QjE7eC/A+q9iMiGbS9PL8AGjsrPFHHPHLvXXzbH3qAG7
62iwhmc1W9tPR03NMzLcUB2apgE2Hhng3oT91krymwI8g6FtqT7px0a81vUyZrtNR113Brn6R8LC
MjdxfKsxJ47f7jD4dW4lgZtxgC/cYQzG7Nay05pz+mFzuKoROQ8gkvDhBO5OttMCj5ayeXQCM66X
YBv+00atzKxvom3eQyXVRSIB3gklZfh2MdUgpWlV2D1rxliA93VN/l1SmrVx0jyy4mq/Dt5Sp2as
Bv/oQq27q4yn15OMYxXd+gwOf2Nls720OLSN6bye6+h8VdGFzOq5pEyz9fzAFgAa0kMx3vaybAwu
1MFcp1WMQW6qlPFehN8ysxhIizhPXazGuda5N1zmwBhZMhtEu8fVyE3vs6IJqyMz+IVR57x1P+d1
KV4g57Z6hwOfLHdZLsgS6M3oUwwwPf+dzfNyveppe68U5+iN3Toz2xIZ+HCk/J0uxda6/WnVlXUK
VluOjIOCkaRWYNbm2FOzfI+XhU7W6zb30GWerne1r8sHImStOz/s/KeeCWqRjDoIH9At1181/pXF
vlGh6JLecvlPLivp5GkgpobGcPYzgIBl5bowdI0i9Ti81S4fsjPnuB/OkZLNOnyjkC1f8zHiMgwz
q5Ns+ojpVYEt2wlkZBsRunrsCqVKeq1wtTvcF+0GrwylKQ5iUfzMvEn0yTBBy9rraZEVcxi3rxPk
6+2SINRwXyhJgke/WsI+HatouZRt58RJFwrroprWwb+aA7jz01iPxala3fyl3oCRrnPsHfVB4s1b
UN9PtCW+14mvG81KvhdA3FwJZa+4S8Ioi9OVgf8LzkCiPCBBa8VurFadHxjdygd4UhXJKg7QVNc6
8REO/fhV6CW8MYulGK0p176A5V+2zJUMG0HVsbp2mGINiTup4t5yHe5zM059uW+GJvsuYf11iZ4M
pyEhzgjDomrz68SmhHrKiNqmdKwaNeyDKetft6qB+Wo6jooEk0XzgnrR+lmyAH4O8BnylElF9uYr
t7zrB6qGdJu1x1Qcf5fjuBkQvrzomnE/BbIn8nCqq8uqGS15cOzeuow47YI9Zil+s+unMGtOqq+2
Og2ITaiTrgi4bfpeONe+P4zhHqMC6i16YHTMbljkh9i4sk1zo52LDZieqUKrx2PJPEwkY75Qrgb1
NEdA7HpoQM8Cn8uZI5YKQ8Lpizl+VkbEcXkTkqdASSQ2972GifGj9TF8TZVTOdQBA+YWMe4ESTXi
GZ8ydOvDJG4zczfXW+Hs2Bl1iKHHStqfH4+rfwycypY0Dvn2OnhitlO1Bq23GywQHyoIZyzTsF38
17aCyX2VE8DkJgZ6yc1qrbGT6rh27qbt3Fpy+Ij8CoZp+5wRDnKmkrjOo6B47hMGaQxz60pdMuqI
8hT/Mesp1HiKpJFTuncVHU7zkLn19l5DdYguWr8ZX6KikPeBjg6F7Oz+tFgO2FgdGBdUwF+VD8kg
jm+GeJ3fGFhE3QmJVH1FE6TfrUpyMpCzyv9D1ZZ7v81bH1NPTgMMUVqAu477h6yqaAO5zagcgHRC
v6LNVF6+PzfZWOF3KtpxsMoY6GYe9amF4gV21FVMgVaC4atrU3k5h6U/l7erny1fNXf1o8fHKWBw
De7vNsqpdM++edeDF7fLkd/Y3vll2VG6lksGTu7xv9kF8VkJNsSQvrYqrmhBQ5Z5QsiFjzi2nmAC
8mEfvDkD2QfYF9+CJaRscE1W/IQRgfPTgNdnmYS4dcQ3jHWB/KLGB54i4UbYu5UVKji+Kws9E+wS
c5c3sraTNsA+jND3YJD7ttHDsx+TGnY1Mtbo92uFeo4WOECi2wVbR1aIvUbf4ZCo7rBa9NV7nEa5
bFyTy+0YA7m/oJH2zqCxoFtZJwZOpxXMakyGXiEly40jYRbJsPYTUPAIBMji7uB6CGSz97cGe0Eq
Pac6FJuCALm3ozG2deLpeRWHyRtq67YGeSbVtlPV0P3qcmPy20VGc3aa+0JR5RBl6a2cooWr3H1V
LRa0k0lC5DS3Y8FQek2D3tPjix613o5ULZ20kjLzYDTFC5RNPOrc3Hpyh8WPsKF3FcSoRNYB5+A+
1E5TPnoy0FOW2FiLVtiHrtp79knebW51Yy024AuXjn/q7QBVFcmaLpV1Y1vWq53Xc31RLrMm6AAL
laK9ynGtGJ8CZ9qor6xoi9pfYVu41DMM/XjG0MXoF5KxtcRMa7/NtnMSi3LnG+0DoTMv6KbmNybW
09amDJFpvg6mC2T2O4u3kPBov+yrq74hG/dVyUoO76TlOPOtHbVZkC44zi9fGLYY+7meAjWVaRYH
tfO1tTphB4eqYkJ4ypxpYpTce1u0vVtLe6bxUMPl3xsIs+rIYwyzRHnO4l65EkklePN8y2ZzOyGe
+TGJ1dmAM35k/B7Xp7bpS1AX5ilYPSjeDpKJfgzFaRLbaD3Vwm2pNMa5E+Frn01mhdg82JotJWBb
RD8C7QXhjzGIVDgcC6akMk/8JSi7HtSp8Ou3LuKWeY9pV7P9Ei1ecbUURTXciVU7Z2JtXmH3nYdL
Fl4tBqHGsfCmqb626cr9Y0S2xryvAM63h6Dj728TO2JQgHc/GX7vspBL9RzktrV8y9aFa4NJyRqf
DOubnxY4Kj4Cio/ThTNMXJm57TJIAVKbzeVqjef4hD5U06mvZ1JEhqYqZq7KsS9voUHl+tDO4dhe
ms3eyv0kak99w98j0/S2fWT2YJ6+fTIQTLakbKhfd5611iGTDACWdBV+E70pdswj9oDlct2vghZm
s7lf98My4I2AzfP6dcRu/ZdZNsdcBBwCarf4KvtqSdPaibSm+QXDTekeFjsmWr6tvTFBQl+FKJZ8
399jaKbab7JXWUiD5cXLSXb8o5R7Y80uJNvlfRS6JNQDhvN6hI7pvCA7AlcSIPZxMsZgbwlSGuue
Oaqsdioqt2+rDttHNNHO8xpJO6RL6ot9r/OiYYRAjZjkGrVtwgAlv2not+8jLDygL/t9LZIsyPJv
A2kiTjoJM0xJ3XXrW+1u60whO9n2zhld/XOthP02j2q5tPC3riDDtMHF2ON0T2cW7C2PfUHMpbrw
ylLDFBi2a4ZAU7Vv5eRfteyeOdnckeFNt2Zk9PrFrK6rkJjM2R8YP0iv6+pkyt1uYEhXw8ToAH5+
1JuzPHdtFwKZhtXU7HQFqX235cx9H0tOxGfbMj1gNHampEKIMF+ZanhQDyongOqR83afC42mZKfa
ybzBNooeM1U76iCbLAwfW2K/XzWRltB0/EW8x+2kVgAY0dNHr6JuUjEvam9kvJwNHlSINzP+YRX+
ouTgXveDM+PZUen6YrLn/DRDYW5vBAImwiEKwfUdmwb8Amc5pjX4ToL3zK6dXyNcF1XajVkpwZt7
Eny5+BvGnjoL/USL0HzTkrtpv6w1LI6Sfp3bWMVk345btp6AsqS/66O+zq/gUFk12YZFXe2LbBtf
NkgC/Z7ecf1RB07+s7TaKEooMPtLT3a+c1i1Lr6ZYYakHOV5eT90fsHg0o1a2IrrNpgkGFxzRb9E
z4oFf3xzFjXI1KmDfEjh96zULJbDrHeYGiIPuprk1YTI0Z7Laqp8K9HZNjzlOe1wYqsWu/yQSsfs
/GVd7ofSmzpeySLsJOcE2hJpwooTz4mhWcmp5ziP427tjw4w5itjfXgPk8KQOmVZAlaXW9FdyYUS
az8h2Jk43M6xhGIr9FelPf/ZjpesSjj2WTduvw7utdUZUyQ2c6A3KfugosfrIXK3vWGe7INFLS8r
gOxNCI5ksXji/kH0cjtz/YR700oT3OOsg9dr3XJ8J9amonWfF+t6X0DFffIKresrwxAj32f+VMpU
QzYY9pnIZMSMh/LiEBmm4WfEABB/EqPsQC4doQ+OW5f1Yez8GMiH1g/IdVimdFyd8VvDreunlYMN
ziuSChy3tQ3XDZQtD+XezmPIyAA1/VXXwyN7c8otKvabb0Xfw7aPvFSTljDt2dZ4J5R1UxPrvvSx
f6HtdriZFpKtUpyQwNSjum4u3dYCsM4dergDpYH7RYvJ/OL0ZKilCvuMDYFj2zSeixOlpiQI+qUs
zXYqoVBUIK4WI1noQOrF5EY8OwvuxFcON93DVjsBlcC/kzL/wSODHY6tUoTpkU0199HzqKmGdaSc
AnXtSnOol1xcTOWnT/nItsfpF7cjzL+xp4uxPPrAfKc90UG9NVHadSDOYcXXF60D10nB5VhWT6YF
RuSf/LR/8PHOD/2L/okCE/zw/L//D91+lA53UIY1tU/C8BVmye1TS6bAsWZ0/98fRWIy5FzMo7hP
Pgq0MOBxqlV1Ydo58Am8qBiOMlDjMXd08x819GfT5HNE+18pENjRfWDk5XPXsOGmKM3KrklURjyC
CuviyF5QEDabH/95fZz5wcRR424GEfDDl1Nrt2UwR2JoA6t7UW3TchFxgn7y/j5Sg88/CgIzElYX
C9R/rA/U7HWoljJOYeyRNTtD+PYyR+2qSTDtLY34hD35h6XhEOHuUsEjjmBA//el4UII73s0/mkc
6B+Fb6udnKGUF2P7mS3IH/YXeWbIgMhsI8BKfCCFoojTnbaKOAX6ME/wAMKbinr3k/f3l/vG31iR
vMAYWR4LIsBX4aMstxNG0BbymawBxD5rRnHjzhnYs0siXdgDBkw6mlLHiDDVmU0Pp6G81Cr3jtBp
/PNocdy70GWe/vvyiQW0b58LFFHNBzo7fV6IUoMX3RvY82kRw1qBsOV5n+WV/JOpisDrvE4jcDzS
oL0PT3LLHDU3AagphBx7NzgF2KCVo2vgyjlg2uvydV2RJx484lRYrbMzkJ+Sbe4+M/v85+LysI5k
5AU3l4M1/rBDrdzpmazQ7Vu5Wn4wXmH2iTu3fkOJV3wWSP1R0eHws89i3sA7m9Xz8/++ksuydzKm
IGBjoRPddGHzXTPEPthd8Ma0OWOgCc9EyWn+ROvzzxOd5569PNixZ87zh+cGS2Qsan92kJjEoSPS
K9WjHx7quOt2lgzW1HZq5/Dvq+mPP5Z4Y1YUbGQUOn//sbBOFl8rxk4DuAdid7jwkAHXw0IqYTL4
Su9dR0M5bcbPwoH/+E3PKSNnAW6IROjvT258jR9nvcRp5m31l8qqm8fVq0Bd52Wu7/79V/7zyEDj
i0/y+cLkAvtoMVN4fdlNOuZZjYyO9rzqo7MxZ/j3p/zpFwmaX7RHnBjOR3sCOvgMxDXkyF2EQVLc
Mtcam/pqhUD/yZX1p7UiXKRhqE3D86zo7y9vU3GvQwyb0hha1+0yrNmtD0noq4Nhg73fGj+bE6qG
Uuz//Sf+6UXil0dSGqmL6GzPr+B/CgCrtIFKR5rgbXbrb5VL+NWuigdv3v37cz5qac97EOVliOJT
MGb0PtwmveWQmLAGMVoDtIQYx7LjysHZMbxAXwm/gWSaUbwb2JK3sxfln/zMf16e8GoQA+AW42Ok
+jEnfpxcprfMntMMa+3Ux+I9Kd2QULq5xAvRHj5z7PvTysHj8Wze6gHxfzTkzHHpKFd0rmk02tOB
vJiHjEShXVME0SfX2mdP+vBisRzdilXzYmXQin1VO8RElCrb1brzL/79G/7xUecgVxdfC9zJPmxw
kK9MmsyPU98q/B84WRCb7hXdl67IPws0/9P3QlHx/4/6cFNRkgQjM6k4nfIYi2tXyZ0EatsTCC5g
bpI/+e8/7eOp6UIbPKu8kXmffaHFh+fRDeH9NqpxP1uzc0SetMDcWuODciEVet4yHUIJ2uOtVf/J
Sfbxpf71ZLyEEB2er+SP4sbSHRE9uu64j3oV/a7bNr5QTIex03faT/bgnx6Fw6LN2Yw7ofA/nDEB
dv3VOtgjqtop+g333k/RTTwPk7E+6ys+fr/zr0JPdjYUxliYm/fvx0pVjcYtJHRXy1tuGM44X0w9
m4Q5RvBYRdVnsrmPpyePO6t3sZKB3IhB5odf5gwjcSlRPO0Xq4BMGURH8Ze6ArEF89W25e9g0PfJ
l/t4pJ0fynFC1eafO8P4Q9laiEkPYQuFM2Ieeu1aQp0mvEpeDGLiAxWH2IMHtZf5qKPv+brMT/95
yVLS8BXppzx+84eNP0nmbWath329muE4qEPbPnq1HO/rPBJ7prItjJL2sx/9hzWEdJ8tcs5nDZFV
/f3DTiPlPw8Z9sqUjHQC19pS6tfgtzQFXIN//4l/WEXnSwMTqrNhLovp7w+LTYyrfsUbpndUZLD5
5YNx+uKKkCxnz4wp++SVOn98oMDRFY9C0kA+WptXRShtqboBtrpxb13AXWYzUTD8qIY2Pulpnp/D
fFOX5dC7D7SD1SvQsbfXqHk1gTkM1LK4LsCvkHTsszbzEofw8c+K5z/+lXDXzi6DsE8/rvaFhp7U
6RLiso14Tw/RlrBAxMlUVn8ygah+/vtn+KvO+d/O6bzSQ/QwqNWhONj/qOx6uIxmXcZ9joTsPsyW
8GWIx+lpbkfvtnDBh12ZFc9xD/Bb6aW58jbwQ0RP2ZUqqv40he0cHz75o87r+x9/FH2pj6Mk7jIf
vWUM6Kh7TkHaqy6or8Dr6kNIZPoplIXadf26pW0/iJve3rq9qFrY33z0vR4xbCegtf2kVPzTCURc
TUTVjbeE/9G5B96/zFqX2fQ25/UVdPPh0A3RdEd79UN1MmQ4tehPDqA/PROHCCphLGa5uz5cWlh1
2ps1y2GPoKiEKuNO5xnWED6U/8fcmS3XbW1Z9ldu+DnhBDb6ivR9wAFOx76n9IKgJAp9v9F+fQ34
+laZRywxlU/lcCgskzwgut2sNeeYszNAfE5NqhFFaNgfzCPvHpfAgZVwiZ7hNFRNo32+xFTpyDvX
LRoPslyxsz2RpbRhYly2ihpv06wxPrjl7x4XKOI65uH7Pr3jlYynpDdLGagi1/d2mlkWGmSZnoWY
xP2hmjW6KXjQPhiF1st4+qDxtjGhgdMG/HhCbBjRAvdCxyACaHN4SJKp80VvmQ8/f57fmU0IB8Jl
zjsNZ/IUO4DwNDelu3SMa1UauECKDrgJUF900XdczsOmE5PYsFDQAbX2+gdLu3cureBGUmAyNHR+
p6sQVg1zm2kxj1KeWmephc7eIddpx3q1C2Qp0P013Ud8nXfGMQ5KNYY1wmp6P3l+mdfA1LrMYH1P
8xnQCnP1TDU+s8NkY5vj8OvvKGQksU7Z5DSrpzOm0624ZsuRgZHPyllnde1NjAy42qpYKpONmsto
O7v2fP3zO/vetaUOwAKPCysIb347i0mMFibSexko/SJ3c6UVe2nWaoAp17kWiNvxFbbzzf/goAbF
jjXCaF1Jvz1oXXSJmpvM01YWV2cTHnMMF6byNarraaeW4pIgXqjwPz/oO4sDFgU8woLrKOD3vz3o
HKa2lRuhDKqw6KiR6/2dnB0suLrb4lz9+cHeWbKTi4HVmad2DRI6XYlIIYZ+GFl+zViRdVxnR3Nc
9DuFBqgnMXtvdAjfW5kt7fPPj/xDJZH5kA4qYbMrZ2uNyH17nmq5MOvPLkIk6ga0N+bmsqF7+R23
xryNa50kVb1uza9OHdZY3RE0owJRhHrMiQp/oJkzntViLGMfORTmgp//du+9VczUvFgUOdlSnNwE
cxhVhZGbedFB5YY5Fck/YogLWuqqF0bDr4IA/7wY1L6p4LJCI2rj7cWYY0ezm4YNTIyy0jMlsANB
IXOXCCl+fQJYucKoTElrU4mfeXsoWk16F2MjC0IE6TsWwI8lb/mOAYadjNuaV64osuDXLyfZuWDy
APCT4XPyIuGEqywU331AKjiVA63sr8aknAM3RJFikBd3+/PjvTdagORzXJ31nUOS1NtzdEp1wRRV
DsFghOp+insNy30nHzBNajCri/DSqqrsoyrCew8NIFRiYCBkrpDFt0cdktgdIwwIAVVxfWO5DZK0
PFF8FIXKSjDQP7iT74wUOnpiQ+d+EiVyerzaYQSmXz0G5hxlF2T8tk+tMOYd1bXs088v6DunRlUd
chznRwHYWr/+twqXuVD5XJZ0pIuJbtN2Ghv3sYVvUemRigOaXz5Ylr1zQANzNpM4rcIVBfj2gGVl
YFfBWRFkTRRuS2t8LYxE7IlbQ8+MpPuDB/SdSwl9EzAwDWIQFKebJDrwPW1jdQw6Bq0ASWC2QxBh
oEW3PoKO/wmBO1kKresgUtSgglFbPhn4rBjNmZVMUyDTeN6bOrCDJlH6G+KLNd8aZcdmVC2vk75T
j12NGcfs3OVKHfvocwJB+wtmcAMwgt7uhzXOxdbN8C4K2/7SYQt45HlI9yWOl30UZfIjmtmfVLkf
fvl1y0oJ0vwxKGvRdGI4Ec4FZttVaItCXFummMwzYu7KpwoJCKvYeYqe2Xe2h6pJwJSgMVJepV4l
OEjgCHT+z5/Nd+YwegO02TTWOjYNsLePiqpUcFRbHhXNkgoqpcJZYU0DEBekYJAtsv2iuB2ezEr/
YE/33pGp1FPWpjMB2Oh0mDF78uPjaApS1f5GXIXBgn2RlxjRzUCTIn+yuiEhNMbtP1hpvvO40hCh
BcWWjcdViLenHGEVK2WtTQEw9RhdmpV55AzqgdkM5QdvxjtDKZju9ThUxsGhnJyjLvNIZzqcQD2E
q6rfGIsdEp/Jq/sJVeS8tHu7EcMHJ/jO67+ONARYsDBQxWlFfdbMvs0q/PD1DBBFRUqLyBvKx34Z
p5IRACJIvfn5Y/TDNeVpZoFprp0KinunOxSUA5U2Of3M25d0l50WlztRGeMODeZHPcT3DsUDC9mY
VYzzQ6ZdneaDldrgM1a15hGjXuJlg4NAifr2BwuZ9w4FmErnDjqWycri7ZNSavWcOpYyBziIqdcX
rdFvTDQvMfqmMf/gWVmn8TeDA8xBypRg1im3otg9eRMdTDVIaKEtJOisL5FupxaGuQpuyy/fKsYe
NjyC68c/JyelRbASokafg3wAn2BgEMMtQ1Zw5FbNy88P9cPjv2IULZbGjNhsPf5EYf5t4rMyF3LB
Wj7H49rsZd/VQYcV05e9Mm8phM9PqpaP258f9J2bZlKs01f6LDuB0yitGKQezlYNzRK6N3AbIrkt
Zyp4tkRV+z85lE50wXpyrJXePh8WJjkNueMqj5Ik3ZodDXxwdWjpXftf3bn//Dr9r+i1uv7Xg9D9
87/4+9eqniGCxfLkr/+8ql/LO9m+vsqLl/q/1h/9P9/69gf/eZF8bauu+i5Pv+vND/H5fx3ff5Ev
b/6CdwJD0U3/2s63rx2Wnz8PwG+6fud/94v/eP3zU2Czv/7x29eqL+X6aVFSlb/99aXDtz9+Azf/
t6u+fv5fX7x8Kfi5uzGRy2ubv5Tffvip15dO/vGbpv6+5nzR86WpxwBkMB6Or+tXzN8JAGEwQhDD
kyhQrfz2j7JqZfzHb4b9uwMoS2VjupawKWL+9o+u6v/8kvk7eznYVSxnGNBW3cm/z/7Nffq/9+0f
gIeuq6SU3R+/sWw+ebHZpRExu5asqdLzcSfbIT3pIpSjGE6EscTPmUFku8orCBXBSFkAqI3abVz2
iDw7MkIYCqJaGxX7umjy8BAvjRrUsat6hhZ1l24n6ztsPJ9r1lwHGfbaVTFV7lmGleHcZdF+EbHf
ohqKePqiTEjTTRbLuBjcNiBeWxzqyLXwRQzdcJySxUElFFHvUaAfeGLQRiIGlH7XhxYF5lbKLa68
5dNks7SaBtyrB0wlhMoOunmmpdNd6VbJxcRP73S7RcBdDiMS+C5qnyVYDZzMstti2r7JTbaY7lSC
z4Qd4GyUIo52uA7TIMdr7GcGoYVei1HEa+PE3DVCh3leJPl0k8KG8NaJdcPoJBAPIL2GXlEfoaWM
uzwq9S2e6eHrmANAaHXjFVYRboAK7EGF83ojMjc9Wnkxe6OSU/7Q2+GCctZw1HLCh6FEavZhHIRd
YNeGzw3+l7CaKe/iZ7WclS+0FqSv1W7mYfRh6NeS+Th1GG89W5uUT0urodvtU3svpY79qLIa91Ok
yewIHa++63qdIEtjyAFfZvn3CQDTPiuH7RRSM+/ift4P2CUPcYWP0C9LfSdbtdw7qJIfxhY4Vo+H
9iLSF/usi83G9ODPD/sKuyTuwiQ3z/Cuapu+bpdDjhf6Uk9UWJRWUe3cSk0h5qarg1gvSlCFhKPC
6VwRPDPg4d40vzMgW2dD26NVDqvlZhkM80aUqOetusBYg2J75zRKu3PdrjsblgQDkp5ZR8T/8J/B
2+ztEaN1xE19ELkyQlWgP0K7QOwayAwbrBapb7KU8xtd0e7BPOTCN0A7CZoTnmUuoVdPNk4/DO44
Bui4F/Wuk5n9BSEr38WEy6XLVd+eICGJotmOTI5o6MIOZ1djH0EEGRfkVpgbNkKxl9tJ4dthDk8Z
RMChcJbiEBeN3NcuYCdrdHfFMKiPlFOce8MK5XZ0NU3ZuCpIr9zKnUD21oCGOjWeq7yPEeorEYbm
SJRnoVvGqad2mB7Zf+OfMLpUe47zeNnN6TB8RfU9b0Jm1QaEnBB+V0/awelMJle1TOId2uaQP0wZ
jKUN6hlWdw7yAuK0O0MI05HCB33V858z93LwZkto6PBH6tpmPn3G265uMApOX0oRm/d4Oz5nitai
lM31S9SyZzmuc+yGmrbTFVO7wsASBh2b292IWSyoashNZcElksBTL5qGwIkSdezemtwY7hAEl8nr
zDi2vXrO+8dmdJfMC2msoujtnxXKhg9iaFcCmzFuOwKE1Wmq9iWJCL5QWhVnfvZcOZ0ajIYdPvGq
9udp6uQ3RTw92qFr73tT0QNLrE8jsjL9ajLS2zxBKT7LKdkqSZZdhz0GWSOTDgCtceovEfEbAF6r
lB5CWTXZoyWmaQ9Qo7+S+mC/NlOsnc0O+iHEtp2OBVgmG/TkI3iqSZXnhaFOSjBGirgQvSxQ+kdj
1/hYa8tLkj1T/DSFiTMna3cVuCEv7JcvytjOFzFpAd/wGLCmNMC17eq6izeTYU3bzlEwz+O6etVC
2DMun7dTslkey7wYz0QmDaTU87bOs4dMMUxo8GPa4qhX+mI8On0yuFdJNRP0oYDcfGp41S8rFi/p
JlXK5aZSygsnag1fdyJxYCqLQ08AHEB8j7Y9yG2jvJ8qy6gPqhqVuzjMutpPxRQw38ReUihHYUej
j5VcegSnz17ekDYAE0DkgZMojwi0rbMlK9J7+gaov0bnPBrB4WETFD5lTK57Fae7yQp9eoZRR4qr
Gx10I+7PI8hJa8ijscOwABgpG77qjWTG6tPioPcoFDQNStoE9BbgkJltkA1jocuJQsa9Spw6QMdg
gB1XURDe0lX4amXtp7yDJ+UOz3aeXxpqfGchvsT3FaUgHErLSjy0UDgTo6ney6x+AYExXyhzFZ2b
2vqQEAu5V+nrBb0udSRRU6Tt64WRMl26S8qi+rMSalEQ5UZxxPaNoRcs0X2W2PNnVtdOAIMSrEvW
58jhhg5y3FJ9Ennz7A7zZTa6V3gvQ68d2m+ybVois+k5MzAGjBYju1R7ulyo8aLESoYDEOYzaYt4
MxvOjZ5r6CaU8Us5KuGT7OrY17My8aNyWZi23XJDtF/qJ44LkymLyTSCqYyjS4dMFoUiusoR8fk9
Qe43eZ44Xtdn5z2GrGZjMgFXoF3HYm8krnpXD3b2UrA9SD3w2vYG71J4IFyi2XWJOTHa9fnTTILh
EYTAsnMs0CN4v0OSsO3qucenbwD178F32bhbNFHrX9ig1lvNKhOU81K3yYPtzG/wtMWVmxfqTVvH
NlwDftUrvKQzVtTuKJx0Po52FD5Ww2SmZ0nV5NdTGH7VxjE/tiGTmAVWILI1iuJ0nnbjtFRbaol4
DO3aPrhZgqtQmvGnZk5MiEa1Dv9SiepDaYZTGUCkPdgNswvjssMfprnjwSQUqTJJQxKTdZXNKkii
KNfqm2ha7JdS5NcDwPAB2IOKgDwuuvKCW4w3SgLZvR6XuX/UM/Wpq3ijJofyUQItwcEsgBkeJtG2
agHMa+STPIhQqfZRM5jxpmTpacOlU1fOBIsIr0bI4iPmtZ7rBMNJVOstPcAmvLBgw13GkDBvcdVO
B63LGj9WmmUzFw52w0qH9guOVfnK75gbnqaya94Ug2NfRk2onUVY8bdQLGGnG3IjzFYEEEnC8yW2
9F2cYz7yoM9lk5e5Rbzp8Z5s3T7eKV1d7quhuADDo3lEF9GKgOhSbZQBWACEvsUCUWLAR5JYbLAH
ZSE56b3xWVIHzjzhKJNXplqGz9aCLClWsEfpzpdVCIxpIV/nOLVae5+CyWMK0UCeDZozbUZNba6H
RqnlPkfS5E+87MRUpJbebBKgHp/x2WSQChxt3AggnDvI+hE9cke5y+KJgQt3IQnto1U/Lm3afGpp
b6vnkBvC11xveu0uhhkB7qe2l21FKSXcLIn9uU2GJQdemBhiW0bk73S4ZnamlToPRtV9b3XleyUt
/W50Q8d3cGTi89AdAE6yLl5cvZaYjvO0AS8t3cvWsHtWIIXzCOBHSX2+qhyRce80h+Ak5t3qzjC6
dmezZdg2Q7bcmimPCnnrC7/4sEl72W5VfHQOay06TFUhyAkxQf9IbviVqVhPBmvJLQ4gOAORHQfL
NKWvTrHYvkOEy6GfmUmpQWV72E51wJ1o9lDylodyomE3FJ8bQ5hAASCU2hTKWEJk56XLSqxYMP6T
VqEVn2xSMjw7Sc4Nc7nDwIO5nqyEl1Sal2km2+uOFPoD65Sb1mi2uVVfYnl5FZVL46q8bVT3lQSe
22QyvuqZ2Ckw2PZjtYhzkN33ozMe8ty+DtlS49DSDuCnO+ploFW6BvyJEVuHNsIcjMGRoqwtsk1r
sqYnuiw3YjgS+fJlSsO1Gz/C+LZdmQKSj63udp4aDeVjUo3AFPuqIEXYlibomCz5arOCvREURO5p
OlDWiaUFgkjM0Q18G6Claj5uKlvk/jLpxV1Y6Km3uBMIQaQoRzz3UTBi5b5yzXmmzO62A8vcJLTO
cDArFrNeFK0g0fFmBEU6b91cVfzYatPbqOdbVp1rq80X6lgr+85N4avWC7uFOGd2LYiMOyhRrlzb
S2U5G7aUy6WRk80ExS5iywVskJDR6jKm0bXRCRy9NlYHtF0noB6AUpBZy35x17PKmZIJrkuHzcZG
N0P3isKPN0AhCHQjZxQu6nifrf6APEwphZbcYDNh/GHu1ZuzVApgbE40XRTSIDIieYYvzIXoykk5
lHPOCqKwdm3YTxso/yR/YQTWrmvoywhPndt8kaVf9s8lNA4mk/6uSBY1sPul2Ft62G4dBwRDZNrH
spDjMdZ1EBoYyG/iRpznRoPjvl+g4UbNE75E/bbB3+zBl+z8EnDEhdWAhjDGptzYaV7syASLDqZQ
wl2lukswswS/shNHXMTaJLZNYRk7JA4NGAm7uUkLHu8FnN3quhxZWUwXg5ncQD4BnCBH5TDWS34R
EiIFobZ00wAEbIE4KxmK20VO3/q00vZjD7+M6EWMuRiXYlbcvVKem7x2gGi6ztwkSDkebDHyykaR
e6vNY/bUQ+MSgQyHyAhIs+/uW4fwAfZUrrF+QGGfR4nBH1kS3SShKKfNZJV1MLfu4scaI4KyaNYm
ilf3hFE+R3COLjWQrhHMLAVMbpk4HbwAhQQDB3RukXO3wlw9YrYG2jQsbFiRlWROXV4DtLDZRqbR
NVBDF0d5Wdya5iK3casumwbP8aZYUznaQVt8OAk8dkBBmm94S6snU5r56MmJcciLKDEYVQKsbzRD
/XFqHG1XpVZ2NzSz6sPHMbdyafMDDNvsIkmNex4GFj+9nNXjonRNEbT1ytuflOZAqnQSUHqtmJ9T
7m8Mxtpj/2Gs5xJ7SjhNV8UsnbsWdnfPLrVznlfj+1k3OpJ6R11f9EgnNzjB53tnMWmG9ZPyJVzm
eUPaT/Jdk5bzTME1PQAdm+7/ozKLBp6FI7zE1LD0JmDfYrgse2B82iax1RfNScez/4BOtaQUOoD9
6O6wVxuifGaMrJd1al2mSR9ubMuNWC0kN2w700tt0v7SWPxSge7/WXZ7U6q7rwr+Pa3MvfmW3Wu1
Vr+602/6/7F8Z9DU+M9/F8h+KN89ZO1LUr6+Kd2tP/Gv0p2h/r4qBJDMUhZT6R9SjP5X6U6I34lH
QuOJjNdA3qrSpfmrdGeK3/mKRlAUN019W7ozfqfnscrscXIhw+Xz/v2b/TdKd6cVeSqG7F2Q85K4
QQ7QabR5wYCMOLod/TQT7jEi++VIuewjiem7R0FRwCmiJ0BA/LaIbCe1UyT1MvpKmKAcU5mx95Ms
5i9/u+x/ndybOuRJFZIrQrAHpj2KobwEzknZn11hTa8YSzGID9CasVrhRIiUvdvaydHuy+5BKbvl
rMq09KM2yg+RV+ux8a7ifVMdFY3GaT96rKtmFOXgg6nUws95Qx0FbCEoA8Cvi66258VcCuLOQbpO
vu240aPUWu1TSeEn9FnDwwRRej2fNpFiiygoWrUqL4seg3DyQXfkx7thqIiwUMLTo+XOr92Fv7Us
sFgPmYVjwtegUt0KOrLRwVKhlfyi24bSsorGl14P+EgOc3I70k444wjvDZRVJlmh6rSBr4QsmvHC
qUar7WkRDkv6HAPqYej8+bPww0mi1cSGRtwy/xKEvjYQ/3aSvZSp1uip49sdwNIlnu0z9vTtLzZi
eJ0tBCTcduRR+EZPjkKLKUU13Wg+8Rrdp8Fi4z6Yev1oJsvzz89n/aS/t844Ej0YdDkCvy01xpOb
Zs5uXWAz1vyk0dhWlFbIBnOgqgqgXDnLM7Oaf/0KogdHLUkMEBmk5knnJ+l7oxf4vH2Tbf8+toaR
pUCl/KJccB0QSeC26Qk6tDW0k/cGNqTRQgHSSb6BnwwgJ9tS6GT/OyX6QajNo17N+fXPr+Vpz+70
mCcPZoELfzYWjimcZl1ChouvZc1XuAfWk3Qy3aPaYP+iTREbHUMsHRKMISpj+knr044mwCiAHzim
Eh6HdJHXBA5Ox0ypWHiZ6cgmkj7vGAY/P9cfn5tVhGEi30PER/vo5FzJEYEC0EgBNbnJb4GCxC85
ScQew68NucAqsg+EOeuD+OZBZQTkH5qvSB7AwIq3Lx6qKex8jWn6mnTqK82tCRrsgchDDXZS5fDz
s8MVcaKxQOoJIJIDEXCt4gM95QZoVVPPALQGv7Ooje/6bknLYw0Ob3lKcWdSnOYkw20EzJaGvaQS
7olwZndNoq27J6Kg0V4msMbgK6IsG1okNVSbjoSTzcqWanVjU9GYwZlMU02jH+muQfxXa4ZWUNLc
GHYMa9qI/bOb9H3frw2LoU1GUBWURNtNgXukvmo7AgfO5gF283Fc2Gk8OctEE0xG+aZb9IObx64W
6AVRQl4DFlPs6SlP8ouRALv2Zmceq/OR3ou1R4vvasfUCpWvGm4f1U/ogD3jtLXNA2XIRXquGQPK
MJFtksoqKyAgkBYBZs9DxtM+tO6wSwgpW7ywqGXm6XndZxep6vadRwkoEvC3zfSaRNNxAOgqnOFa
ySD9bhth18/1nCnKlpWoWW+J/zCcc8MG2+7lrerUuLrV+GqNs9P3pJx0jyHobpuCS5SRVMGGeo6+
MjoakxHUIhJzvAnDruHS1qPIxs5rF9t4kCpBOJDz5oVLKEtqSZUMBR0vSgnRZqED+zhPdHx2LhsZ
IqiqvGYXJ0COnMH3cfZi6qHcGrRRqHjpRnjj1nJUd+qsuZ+pDMq+pkM00BlSx7EFeQYr0NHuiPHQ
tBujMdNuV8xzIXZLY8gaLONSVVEABUOO+2lxYSYSSTMQLQKrbq0VQiS7B1I/lR48TR3AkeVEY1BJ
aSmBrqU5yn2wYRkS5K5cDpiZ2Ghoas5/h61lpH4P9Jcad1pqTylRNBmM48w86zruOxbxRam78zBN
3HvqZZUGEDPsdbhrQ/PohACjvJj2tLuZSEfKLs06JZaQgkt4CA0mQI/uR577laytu7YNYRqGOhT9
M8Z1FhtFTQ3OL9tO0FppS/OlLTsWTI3jFDAYa712nhspjdewBIyyKeZl0LaqkhfJRhRqg44qnZrH
QerKPbX1KdvqulLCoackBioxG6BcAVEGOFNECM4262PznSe/SiiX1oPi6V0YPmb90NTeZPUt6EML
8rNPEh+vBRiL5FgtJs2OaZA1DGANKJoCt7DxFV4indeKAsHOLqsIIF/Z8iGZQgsr6gRcLXA6zRed
qAH3MkkrKCaFsGbqx05GDEXaDyDXliWGxD6OofbNVXoyHo3amSceLzw+gCND+dWEmqRuHBugqE9m
CC8DAaZzhZdWZ7/MvcvmfRJD4ICNXypQ4HSnpilgiKW/qllYjT6x5LWBAor35r7AQhLdMgmmyZY2
XNxTzdabyzl0hxjCrSxgUY3qszI06ZWjEW2565MJ+FcEdDI5kKw1TlB0FOE8oJlWj7y66idqc3PE
1lURdyV0G/dzJkBGbZvYMJV4swqT3c/UBUgV0js1pEc4aCXyKOo7WUfDqIagF++awSjITVfH9kkz
ira71u2+7c4SEnbuBj0y44NatYKtdi9DUKhrUrbabJ0ZE/NBF7lKgkXZx+l5nbPK27Zi7sR1EyV2
dzvalTAa8soJ1SQKvtHBlpVJ1n5LswwOlNIkabnn3Sxz+mqd4bxGFgWsbc7alGC2PiSBoZ+VKd4o
47goG8Ja7eG6Ap11PrcF4ajUJcjPaO2o2FEyVT8njmKUm1lDi097qctu6CSI1tfCOruNzUx9jBdD
FgGMWtN37aJNfZiyzREUkvqJGJPp1QLi+b1kFaDvzLaJr+rJSerrQi2aL3Sw6s9mpY83IqvdbmNE
jfOg9tJ8VFvcj56NpS2wwWSTNqbYzm2au8q32q2W527UgbnObBHToJZmZx+rcMJHz+A5+PiaZ54l
1YRFGelRuoe9nhR7vabArpS27pdLKhZw5ek4bNu5qyC4Z7FLHzNxqR2Q3ePkXu2E9XlGmsi9nUWM
WDj26TxSKjSCSI1HC3KSWTyO6siwSoTQEu4kgoIO6rRJoIpJGsHr6CYQw4TbKo9Rk4lr8MWKDom3
zwFktbp4JR/ILLeiAVB8TLFA7QE99ZHXRxVveyidfF9lSdgeOppwL2PmkAUgMNA8d1oOu7/AZC/9
Op2ny96ol5u8S5R2Q0KwTVvBtOAC15GuLkGhhkhAtTIXFWy8tHotSCd50TF5JxDVOwpvDXXyzs9N
g+LosADr2+UqEgT4zSmdKRQP7f2oSqJxtF4fXtZb+zVnncICiwo8EToKZ+ppVjImu9nM+osRNIVD
UNdk0E4qdTwVaRddr2ApkG7lHD/PJudPFTvtSirJoxpvxNQ2wo+zluidiJL19aIsTevLDhPGfoCw
if7fNRpmcBtpHbFhifKFXMWxJie0cgn+IpbQCrJZLz9LQff4cqYi1/uNwRxyrxL7q+BxHPKLcuw1
LYhLyIulmurh3u7K5DWmtJ1uSsWmq6MDbP5qlcgXyJ4A1LTruKLfUwc0PrSzOaOuaJUGd5RuToA5
Jgp3E32gleQ4X4XOSA+tsV3aJu48Y/iuCit/EuQlQWImmoGdbDiukGqae8smlSyZPXhFZrzVzLEG
XamNZC3Z6GOup7bW4w2kce2li1TQZpqaqBOUuwwktljgV+V5GT5XyDQF3e9K1NAYJ/1hGTWFgAyE
T/TNZV+9KEoJNMbE3wMkvhXD7MlkItPLaruJRkseRtvWTdpb8pmW2GfvAvAZCFA17sg/AFZb1whP
fdMUCEMzfEJbhQSJfsMb0hxpohdz0Gpwv0h067MvCYPircPkXPoFHXKyTJwRCnVLDACMYVZfMpCL
w7Cp4W1uvcTBcrztjEWVh0GRdgEFPjM+5c7Q0QsA44bGIBL4RbtwBu4XLmD+PX5BlehLaGf7iS4F
SD9S3Q5hSbz4ZiIdiKTlZKnVyzECmOkndcZdzaSMb23WpYo/hpC+N5No58En4rUO9Ba38pYoi+FL
6gwZS1baTUTmWamFLkYiBNmEiUWOiRGTQ0VDjr6g17ZZdJniEBj3Eoxt7nfkv+vgkmvtkJS1YA1Z
Z1D71k7Upzw2LNIKiiIe9qNly9swMkp5hOZKodUdjfixHtYGH+lOUFAVEetXTd2XBngQK7L2tg7R
NiCukwVwgov4aVzC4aUFt+8EpZY4tm/g2v0eFmkNOx+6bLwZGKa/D2bp3ll57wL6ri3IKV3dPg66
mj1KXEA1ownhPl4MeWwn3c5ctU92WHD6loXaF8jjI4V43EiT3ddfpoqWVpkMw0PX1ovDeryu93Yl
Oem2Tkxrk5kO5H97jFxERIbr+AspVEzJmVXegFhLO4BvdSy9BgrUU5cNxAObk1oeK8VaLFLCNYJM
lKG2HwHr1GD+5ggkZa4t7hgI6KFrt75lbWpS3kA90gmybA0afzFvGqRqHyf32KOUdoi7AFMDcBnz
3sWSKWblU99CU7HAkiNfET5Z4rUs4xB5SrUbN4451O5xhvk8BFpoWXelDbJyV2tmeYEUaXluWeFB
UJho7qLncVnQCQrelKMXqNd0RsuncA6h4xbAhy65nQ1tzpT2NHDmWNxYsps/x0vZ0jYZ8uJODql6
J8RcPjADEX+hjzJ8Jf2uoeEJpO/aDWmV0SjMWoVnjeAkJ5SkQLokqj/CGSK6K0KSRTgD8NGvQ1yU
lwaJIew5uLFw/pak6wIIfTEL4Ggye9aKMYkyoADLQ+0kROMJsxIACS1yWdlhTeKJIDWTJgzdp4jV
MXgafv2qPBAqw6sTsmC9WRghWx6JgUBB103Cu9nomUTyKY/ISDBEEyRaX3/X+N8J4T5T88WwxDB4
VqwDh05DtgQQhhF+Nd0CDFFKt74D6ldv7So0CL3pF8UKsKfqxMVHUk02hAGOn2gjkcXilo15ocCN
L/2hG6s7uu0Kg3OdkP5k0IxrISkaUXEMdeAX3sRQ9DDUafzFIa1r2q8u4quSxm98xhBZfOpIDa52
cpycuzxkGoMoW/WfZQt7yVOiUd+N3QRIxqiq8JFYlyk7EEdbPLnqqlGUYaqxAwCieU5ZgVJk68jk
ARKiqfBI6AYxtUrq9mTBoBz2JgUnp2fXzZKSYsEzyQLMML4X3VBWXq+10VHGDvjtuG4rUlD4Mwr0
jhgvMm/QFniqYOcaDK7qVoG65K696YqCiEdUFc7oj0qrqMGgsJn1BlRsk2d1hSD9MjFVAIf0fHfE
gsRQY5FOJxsQNXa8a2knhTRENR1pHQxazxwd8xMrF0P4GqFlV1UIvAgFC8JEYuFIL/cEa4EzVEF0
j9IuTEsvGbUuvEF3RkYnYrPx04A+5T5ju5QztqblZd9qVnNJYdBliGmBTzNAiII1FUqkOujZpKbc
uI6MKCmXfqIwVDWfEzJqOviwZOsxUEocAUM6ynZj9k5xTwyYca/2qmJ6jnT0uziL8JFpNDfhUjks
G9mfd+7/Zu9MduvGtjT9Khc5Z4DdZjMleTpJR50lW/KEkGWZPTc3e3KeT1YvVh+jybQdvjaigAKq
gJzExQ2HxSOe3az1r78hX30ZshcSAxz46X65wnPxadC8yuNQHwRrPchiv2dIRf7mF2cW6T2t15Du
GdwVH5XIxjfGT3O9x7eUy6kt8Rw/zF2GVfa4eYwHFMrQIKZeJx8nZ5x1Q7gsMRkEByx+IO0BF9uY
thUvW3Mxq/32m74REzOmYZrDCjCElOkFvk/6bsuitcKSDqMISdrI3zJtAmysaorgABf0FZPWxC6c
0MV1ug3MaSmvrN6GgjOU1hUe8qS8V3qzeV4jMX0xjUq7Gtu5fx4TPdv4WRwoJF/k/T2TbWFvOWVp
vh9NI9ejQoiSF7kkst47fRN/okAgYI1yn+CSWHP4HDmG8EjiW3YETsqud+26hftOE7X2OLilesHP
deVut7LkYai2fiaP5UBuRhs772bKqDTETAJWS1WXvnXwR5+fQ3kAbrHQlnw2Ozt9wgK6eYxdMwPR
L7O4PyaF6ZGi3a1Gs3VQHXmlnrP2J9pUCszWJDyHwom649BMffWAv2dRhXklxBHHFFtBXPFJ+dX7
pL/E02Ag7gI/B8YSJG+bi55NR87UFX926HNamEBdup+cQhm7rC9HO1hqoe6LYiLqpLQtYkOVwJgl
SNY1WSN3sGUeLCqhBNWIo7ircXz1Q9o2oqnjnpN4p3kyI9hTG0VyGETX3BAQYD77/TZtNxs2a8TJ
TLiWNwwATA0oytVQLVI74LE7wECwU4PMVLvGFpfoXbs9klCeeS/EkgkTQ1vUacE8SfvD2ErZwE2Y
4P/Ao0kh9lgiv5kHT6gdMNZa7pTfz2mkqso/ZUvvO1FLhuoAiXoe3/dk4jWB3Y/Gy0CFilgev4k0
GBrW5kVNYEJyHPGY7aB1a8V+mFl4IbEfvgMnuuqby2pakMAxCJlp4y0Mj+cmEaHABMA6iZbQ9F1t
aemLWgseUxcce5dt50vtSEwToRXSd1hY9jjwhGlpMOtP69QRRyteebWwAusqsFq/z/b0hN05g6Nb
nSYfqi+ctopbrs/7xg96Qs3g7yg1rfs262Gk2InwzKjyoU4nfH3jPrcVVCunY63s0CB5zZMOXJXv
qzrFf3LWZjJlZlLZnXATIw+hi3v3wcg7xwkctWUjtk1sepGJk/YjO3gVewsO/V0qyac4tjRRDvTY
uPWDVjQ60RA4Gr8VhrSeaDeWhaOiX1/t3hEXCMFng4svcZ6Evbgf2txsX/Fvhs4/2qlPQuU8iTfw
Y5gXvZ1ksN2pV5a9O5nD58mdMcCnVFfPfu0YEAwbDJ4wKPIeubekC7mbdXoYx1HeMeXQ3TM26M1j
TzokVDDm2bclJJ8nkI2YoAAt7SmlVdcNUWd0qYJNt938GnZ/El9lMhYC0WR4C3v0F68rUUmYjaUM
MruGGLcwnuUiIpOAnmY/eon9ycr1+F3nwTwJKzfWxXn1Olnu89hYPrrWQnS50RO9zbkwWtOxIGkp
u+0y0EKSkdJWRpbbueYx62GCBQ7HLKZmVlOLaI3rnAkX+/fWXE12xFA4zRecUYfxaDmQroI5sciA
H2WapWGur2P1qBW5fFwU0xykCz2W2G1vw3TDabWOekEbipdL72KoPiFogHWUN1dy7jjO7Wn0ORVG
Zgwgfw0ZKo5AWwfSZrpXg10SqmrCsIqjRIOdvjHGs7vWATsP7CGBd90bcfGSlrE57Ec24QI1WWB6
MTeO90Gv/DkJNXO71NG6jjxYki8SZF3l3Cyr59nH0gb7YBGlyQdfA94Jh0VCPgHVA3TriDj8zLSh
NaKS02DzZG7sNqplmT9n2JdTYnY50V7wEiB0ShPP5SNH8/jkQfJI4JeJmgpcB3zCxUXERlDinhgH
IlbNB6mkfEOpbbzLa6+Pd86QTnyZWwTEYHbqkRNzxEjIFT29fAkXNueAJiC6Kz6ZiyUpBAg/SA5L
ReOzswlMeYqJjc/DgZCwLsROeTgL5ekQJQtfObup2MATTYqMn8fYcuFz2XF8EoDA4F2V1JJjhssu
hFjNSp4sq1a3PlaMbQgoEBOsW5MOCO0nv/XnnJkvIQjmMSE4z9/bxlhdQ6quun2uGbEfEJbhPbr5
tLCLO0t5YQd+hQCgL01vLx1CPHeA9ysVjTss3p6+Kr5K9XrAOjRJ+u4irxr5FAO0kiYUm+kX3U9M
bEZNDeb77JfNg83UlS+NmO2PcS/iOlx5CXLfAP6R4jCV6HEt6cPGWXPvdfKtEX8QL6k+6HBU4qgZ
jeIxG2Vb7QyzZmLUIZx1wz7T3MdxLhS3PufDvC8to3hl3AyMlCN/0MK2LcV6JQtChlkxZv2xXhZy
EESmW+rT2NhrvOuVC9TMSeknt5JojvIkJ216s8TQfzZIKywCbpp2uMh65jJBp02av4esa9zYljsS
tWRMUPKJRyrmSClf0OqAW5xbzgmCphTaE9eGO31lcz8jwoOyHG6hLSdrGsaew6O1X0sr8RS22jHI
reZ49YdczwgYjcn2uMmdRtzj8W6+6oBhIEqzq31KO0mvZAuIXQcc2XpADsNtvpC0KrWIYUByTRAa
rZfoLPPIWLtsLkzleJfJMijyFJtmizIEvH3zCWXgfBoIVNTw4I/DfrAgP2eakX+C2CBn9pOswfcH
yUgHmbTAfYMcQhfDIYtjdqFEJIOw70svoHPzKAFhWPVHvILcC80p1edc6GnGOcr0gFNzyiAweXxL
e/JiRB3WgOaKkjc2sssFBM2MxtXNnmGes1jo2SZJkmnHLkaN0t/Ywlw+zo7t0+xZPtuXUhQqGDj+
JhFgXKsB+SztQ9qY9ptZrxmu7k03kwBnGSOW89bUchFI9FMKYce9lQ5UF7G9EhOlYQEP6JGwLEKL
gwMiPQPNhVRYZ81PzNnEzWT1I7KwicxB8r7AFnHv8cAIoPCt5o7aoREBzvGWx0dJpyTUh9V/mKoq
iUMzBroPHGpG57Jx2oygJp9wmVPfeeIalwD91tjWNiUWF26k+sYAlCXJhgcxFp4YDjXiaprJVwlk
LVbtxtIqE+6i5cR1MBULO7pspanvDM1j11otCbqHNGVQCWc5jjmeUNpPu6YrAcd9CSoTSE+2pInm
oBpXCOWBC3uT6/FcgIxqkQR/W6PKGevnClmuFqLMMjKkR1Z7Rz2iSXKvbKovlwSqR1zARArRX+DL
z0dCeWOwU+ShQyZQ3k4mwV07DzanCF3gYD1Y4gYIJC4Bd/bQPjobCKtJnDBP2jwOPb7gJNg2CmkH
GvQjRDTrwNhjAvQK+Vv+F99fcP3rXdRtQStb94TMi159pDs9G4S1mFEMy4jTq1naLqzM0SoPpFNw
DYyYzF0OReMMpz41tRvQkwpMjQCfJGyJ8pWhr7L0zV7bqtti68hH9Vo6631Hih+ZsDjuGqGBFEAG
fdsuD+zbStsZNmzc47ByKuwbV49vstKyr3VpyU8j44AVVxidvFM7Lxo6u3gmtaFcKYVCMhUdGYmu
pFMqFVOpvR832sIZt8T3oox9VGFE922neC6twE0sWled/hYJhjW7explcJzRM23tgjLYNQ71mOnp
gw6k3b9mmDx7+8ZayHbUKqjgIDw8tbiRTe20B4p9YHoJ7lldTthlQNs2bSjqEPuljUSJtmxv0Udc
LriLfuDO7E1GAkh2iMZ2dFJlc1XmRyRWw43hCFi2htHN7X1aUPAG8B5B1pLEHZ8gBYAjrwzC0Bqa
pWcQrpgXGana3NL2nkAL19ut6OD2lPuzETp6WaGWqLX+Ht5S9rGTWQYwWwLYBkp1E6d5RrWKlWb1
ruoJnIL0siRnO7FxWqacTbV9x1wg3VdG7RSogGp/CKBA07sTBEW25UwLhyww98uYw8gk33kLWkb1
lFaxs58xNH42OOXpMDyoLgD8o/PcNsg8mB1keo94VIJM6HnVtyeeXD77pKxfjqoDjWgKPf/iL7J4
mjOYdSTilcOrL4am/UwXAx1rT065sJ8lp1W1xXYAIatQ9rA6Ucf5XBErSRdJ5JSz0YR+LtvlAnQM
U8vWGRghxm6NezaZmsRpuDOKMwbnzBPJhc288QusZgwIVNcCvaKGSeIHhhFpT081tS+oxjg/NESv
SWDmMURgUnTQNNFrelqo/HgVxJfm9jHRiAoAS/Yzb6e30Jd2OTflu9rLqX/BnYYTroQ1iQV6Xr5f
06GrI1hpsiMzJHUtnNMMlYWKC2J9t2SGNR/s1GPb50ov1kjziDwHtXea9EK2TCMjFKxJCnrrpGXU
avxH+6IcLO3UTMK/9Sj2qp2LBs4hoSjNYwHfGDNOojkTSqwX38ef7n1DJhsuHk4KexxqAdApdbrZ
0L7HXnWTqXyAwOyyNzaguiQE2m9jMNdx3XxK2662iCAk5oeIUcvhWhG11Na9kU04tANpONPFNA0z
PIuq8Pdxw2XGpMhGQYwXJE3DTLhXirm6L6XJlHAdTvyjZqLskf/X1oEAFOHFLQb0+i1zdzumkR1c
8LoaNEVkjNHRSMbmGFwzLgiaxuk+91xT7zQYyfSEmrVgVZ/ODakdiy1O+EP37k7r1QDCWMdzFRFc
2bRAuToCBqszsKAqCqB8ZJQzU1RRt950qYmR823ySfk9GEOW+xcGY+7zSpIJse9uaexrRaBm6BSV
8g9mXuFoYashgRGcYiVLH5kDwA94vR6wlnb44XYh18cGjnZ+TKVjpdFgKL8FdmZdzidVlM4ryln/
1VD9tAbIHc3JB3nTpHOmd0DohdYS4MlvdLd6FKD86W1SzGXzhaC09lB0U15dTyVDgNMIYgovfGYq
sOttN70BYur6HTiKloAggtcl5ICXQ/1+oX3F6mVeO/dUakmm38WUsoJc8pGwTW5zUrSyFgIByZ3E
1FDwCGa7m9DLvMKwgVJ+Bd/SDxYzxfRmbjPb36W2q5onk0uxvrU0X2loxCB/hEAXoIBW5qg/mGH/
FxjOPzUq+H+Rw+xCuv33HOazrPu3+o1kq29ozNtf+oPGbOq/WbgRWboOjczBDB5S3R80ZsP7jXER
1GHMuzAdt13+5C8HAus3TGgszAl0cAvfFrDe/nIgMH7zNi6wCy8NgqaB8cg/oDHz339LOyO1wwJi
c6EqYlNBBOX251/xPTWhmQL6LNpMykQyPGXLhUGhb0M8TeeZZrpv5o82lhDmbhgXcN0kH0t4cATP
JEdy0HJn1ywz84iKidgOw3vnivDSbt3lAFMZYYSLTi+1FsYWvOh+LpDqEvEAcFVeCRO2x1SKqooU
EsvQ7u32zbVnkxNY84kiWHoReW7cUg/GaUnmZTKNN3aNyh/pRwyMZxv58lgioAriTG3SBAL50gPq
X3rAcUVjaE+N9Vix7hUamQGBs47bFjDf3H5cGAmebToZpO+d2z1aRARkKLglQxlSoumk7Yb5eFiS
8x1gO1WR1mqIpuEo1fRjbmnWnbRs+82h7NdCw24lF5+W5aFGXVRFq5d5z2Sm0UX7Vs9Rjf+g20R0
+iSQAlA0V3AeiwtPb5rhmuPK9A445aRHqy0B+v1VmPoR19TkoaQSucgozhmUIrdC61VY1XXBRA0p
Ca/7GfsC8aGjc+qDBWTh0l1nJsDNIOmGCPxs1A5Gxc6YzAYoPV8oJRq9QjFvT+Z4C/0M/wCw1fFR
0f8QKZ0sSwK9AB/dwI87krkGl0SsoKEB+lIMwj7PxAfeoOywPgE9WMOhqjzRB54cgCHlUPnteUkq
48JEYkwGejkYR78yyo27Pd/h4uYNu3qdq5NZGLDbRqb6Gv0bDJpaznvlg2/yPafFFbSU7IPCYgGJ
d69jGh3rFmz0wUFOnfkav0vZMwavhH/v4nHxngUO9WsYnZixmIYZwU6LayLFMAJo/Khvi7a9LjAl
uF37dr00GXBuU2QJaspRrbyT5jbG+wpnc5a/QCFcQsJGJywUg8Ek7hKuCS150Z14yCOtm4xH20FI
l2HKt0bdjFf/vlTJLHEcAhMkSi9xBUWpz9AQ8kX7rDPfgT/VD/M5KTTuXxwqqPAKWfT3RdLH5ylf
sIBLfJvEutoj6DE0uftPoDykgmXuNqlOh5W5oeYNxW3n1yRQe+5MXcMaknboQc1i7ma2NurLROKa
nmrdNv/ROEo2Kpdz7UGAyHdgBLSm+Si1XTNPYwvFVYchYYJHnVa9Gc++1iUXghPo6JpaXgaO7Osq
kgX8oQt0ZM2pky62CwI7/zr068SqoeaNuQiggZ2XGOw78dV858ItIGF32rSAC7GKIqzSTr+rMqRZ
J+S88xXiPDrctNYF7DgFn+EBdu1WKGLc8Sex/X+uqP/YTBGhL//7S+rUlW//kl/+dX75xl3nz7/3
xz2lIY8x8BbfzP63y0A3uXP+uKj4I3z5N/8unfuKb0HnaX8JbuzfbMOFjQo9EuNa7pL/uqmE/dsG
uuP8hWO5Y3o4nP2Dm2rjW/83PRrXc13HV5l7knQHVK3fWze1ICvm2uNqWbl5fOzjF8gzJTNB3Qt6
mYk7Qr8PHr4VuFoAa3z1tn6gj7F/8HDUPp61OTXyq3yv/NBNza/MyYrpD9s8JInT6E4w7Jiwd018
6pReWmiolVjYKlB3KGvR7TIhuqGsq4bQz6zubFeuC9e6KC/7qUhDeNNP41IlUZqmSr/kxZpRY7k4
G7hFfJsZ1fw6QXyaAdVobis4N7ukFf2HVjczguro5SC9ZebnzMBDjgGwNaZ7mBtJQPyFKXH9XxqT
bNTlKo5T/65aquxjv9oI/hKytFMoN9P83rHsvaOV4kXDjQTg2eoZ7ZfWptfzFdhFa7ryy9Ib4uyJ
ybf/eKv/syH/g4S8TY/x7zfk9WY0xXZ8ffss6wzntD/csDbLqz//7p/Fo/XbZlZmE6xGyo9J/fjX
nqSspCrcDAQRmlBBbvT+v4rHTQOHYAF5JlAA+xiJz1/Fo07xaNqo6lDDgPaKf7IjWfzf7EkXJ1ac
x2HVsr91E1Osbdt8VTvqi6PMtJ+ZHrpy9I76khpXsBzfMmwOkuUpT7j68m4BOfc+Gl3zlKbayXEm
52UlC/JQp+1nkVQN/LHhFgsvUQWdI+TRgtS5iJZizn+28GnZV4Vx8GLjzli6iH7nlsOCyXJj38ip
T7+IWqFfbtWpQDGWQa/X5+5all/IRQE4Lrt4V+p+9q4nDeNmTS/04tQtRYXJgEC3XXFp5aSwa9Bi
fAqce6naXdqxczxcSZz8hnzNyId0iqeANPcL2Ng5XTL/nFU1Yz175PbSuYH7+rGU7XtVrWdA97MB
UHHAUjTIakj/Th1WmbswHaqtHXoHAB0pnRshUvPsJgTc4qYOdTGs+vg0tOVjn+Cw1NnknWXI7qEW
hXHbwmGvEpLnpQIDT1xOhDUc4xZgom+uaKyvKld+TjPjs/K0YyMolnO9+uCOOohRZjxQF1v7IfGa
YKrtd5ah1QF0/2CpWm1fztOHVpG/m6wPWF+9AUiNV1oJ4UO6z2vlXohqTvZWbn6u6SFzg755XrS7
OosvZe2PMA6TJagbXF3iqvSvE1gyYCR1vh+aLJqat7iFCd58kXq7h5vUvVWGpkdq49WvnTqv/GWj
rNIHy7GdwLKZTXB0YujVqkjMZv0ZynEROFPu3qdm+ZC294RNY0NUxrTjMGPeZTOcg9LvHlzTemHO
z2w/J1AMT5685aNWRo8RBvTg0JJrEwisNgIta6+71uxvXHvFm3/pkXZUo4Fzs9PwUYF2zSE5pm3p
7NK82FmyR42hgCMbt/JDvMuNwzxRe86GbYJtucSWYWsdaDV1sq6YY8xT+hHbEgbd2ggrZnJvhZbs
5mT0LjVPw1KKLNeEXxjgdDUD3BgRMXmVHVUSXFc21aeMWmwy1g5jXmgCGeyMZb0ZKIkDwxwPiwJ/
TQYCy3OwIWd2Q2a3XdhWnO8D9gu6KT9Jt/YiSAAN8hByO8cK4kZojrHzbHrds5tqEiOjxY7isutm
ZiQxo1FJOkPXfZi4AwJYQiAzw+USWwfWedTqCnjFzR8c21rYICXs7inDMUFC7UuEZj9r8GD4v/Zu
Vto7YjSZFqERmM0AEQg8TJOvgFHPrZA3ZRo/S2BBUqEvvBpZzIehMCP4ehhXVydUplhlMZO4Ful6
15X2cgQej2/y9khpQsU5rKelzna631ZBW8k3UFnYLnwhOxd/MTw7PyYoyXW2riG0KsiyZzGS1qwl
0F74VloQ28LecddHRW+qMCeP9+i4S3NkbDzdWriEHSSch6jqVHlgsPeurB14F7Az0hQLYEcHZXS/
2Kt1JgA6uS7y9UUssXudNiTbxfLaKxKu7JIf7SSk/U7JnmRM7EivssS0jnqu17u8qoz7Yf1dD8Jk
fLNlvuowdGDmxx7zZ5/IP+tEt2TTIQ2vqiTP3Iat0bSCAZoC0ib+AuoxCbS12bziqwDbesCuqNTf
kFFdDGl6C4XKPhYL8n9zfvHhMO6yqmRkM+o3gAKRbWiXmBYxk6yYtOIoRuNL7VKTb6sZB82fPyLQ
LAPPXNFNWl5/VI3CCpDsqyAvrYJOefpA8PZVPuG2MKw6svrVvZhjYhLn9ED4B6qjfLknSZqvtdCO
Di4yAf82u6ylidPFjPirxG2hLLQrr4TKIBRCZ99dP+qFdtFb7selqi5nPcmu26rOd66oJog8y7OR
uREjxCucNkasleZXP9Ex4ME9iNbRs9czM9xqc+Bxw1aKI9NePJ/hnFkdJz3S2Qc9HoMJ353G+Zg0
Rk1/Bv3QdQ7uqj3NIMJhOq9Hpc1BqncvnmJyo8aHmekRUpcPkNHHna7m52UYz3mmIjQdDCUShVhW
88+JO9HO27V2oXk9fKB8Duaxhp+gCB8WdV2/yhGNTzwxvUOH9pKtMKk8f71zO8K2nSqLcIoXnf3Z
GK3+Mla1GUnXfO3m2Qqc5P2ULPkZFuj8kYR4P2olNh7cd1k6cvl1DO7IXAg9EgfD1nOVjQuGd4cp
zQt99eWo98fMwbrakMbJpS07WFU3PeUlEzhG8/6utrkSHUfd2GiM5fwJY7ohyhNMZHyAINd9rutm
PNgZPmHeuoNZO/qQE9xI07PrzGhuwTXxeSJtqVGkRzqjEdS+fZHlLGsfbIVMvdEO3WZ8bbJFBBmM
iZAwlsfE7Y2DcpzXpUNojDGL/U7XZ3UHgbqDRIkOMEATmZyKXuGCxrzpsewz/L1qQ/u92o9y5sq7
dltwvp0274me7M+Eww63QtfQ4mWVunbior2nYteukyoTJznSiCaTl35BZVZe9Q7+T1hq1ukl+Gx3
AKR3nyAiwGZyhtUm5qRb91W6pB8aEwtBXzX4bKyr9clHjXVVcp1QWhSwlZaZRUs0qoEHMC+sHj4k
UB9f4KTbF0yA450ynOGiS2fC6aD533uj7HEA0xHk6LjFHTszL++LNTZvPE3LSGTw4BnWC55prTgO
Wd/s/UxHtWWluBn5HhRhfaAHtz34KajiGOibnbiwq6q76avWvFyt5UXz4/5z4RcQZ/NKPaBXHNDV
8J3Hc4sgcpkiVefTnZ5gyzLpVfwKIyyGi4Wv7UktPUzHXukJszbsskh3by6tou12tlD6DZBGepGw
uTne27a/FTACCVTDQK0mPFsMLwInqDhhoB9gFQNrTaY3zIGHmzn3BHnyylFZJNq2vZtmX0NB2q/B
PJgYF60pwrHcsafrDcAKNGKSQ3/NkgstsRM/QNnXMrKDrQTwJ+RuKDPnqcdm6AYPvxdmbGMEpDZ9
mjCWoeMxoQMnixipx6wpj0p85O6dvFkvEJKo+y00eE9TJohNNyuc1CxcgoGk1gMGKdmlm+pOWMvr
2C0uY6/bW3HkcJX53cuIo+ABE8FXMM5QW5xoKpxLd2nBRMzyVPdj/wiBBnBvwu9y+phX5aW2IOdy
yulktlN+MwyViNw+sSnNkIY04vcXC1RY6YfYxBazb/Wryhn8KBV4gDIhCaYWZKzLMb/s5Z1LeNxl
U65kxnT3cDZCC+SKrD7WbcllwahrOkx5+Rl2mhkOs1s+LvH4vovXgWmbleCAnFa7oQJ0rGvEQJjF
ysSo96ox5Q3TobOsvKPn2I+qYLhGjaXezRPJAaNz56eXEx4uuzVmcidgnxJXr1/bEDpQ4TT7yptv
lepDvWW+XVCPTnGkMjZyppUy7CxNPgpNDxlZhLa5nAbmpcxUsEhsskOsZfdT0tkB8Nu8R913UWXx
+3XtEQA0GNFj0FdduDNR91AM/bs5GaqdY8YHu9B3TKjeW06rrtyJ87JJmVcHQ7080Vw8cVeTHdTM
EfKzo+l9URgw3GBKlZxmCVto4r990Wpvg7a5LLKpi9p5iXDMek2UsV4M/sNcJFdQbfaV5XQ7f+7Q
hWjMMzOBP9OsI9mE57Fis1R0H2acQcOMmrDs/Ij+7tac1zrSaW0qqTYR0YXbYzckVJy9ISdA9+Ln
Z9Vvd0z/3kiVdmV5xZkR+bobtpFanpwFEHXnycDPxrPeF1dI8S8sdL3hunlS4vz2zt/0i35/sSi6
DVciRsAFHetJrkm9X4zxrRwwqpzm+WPRquxg6+ulUWqbGBeRlccyGnqfxOk2ZaJZoa+cRX1hj9Tg
XGEkAqOwJg6JWR83TTtzMfAjNGTWc+sYcB6caxLWOIHXm27FUo3p5Vn3+30igHGZuFlX7aIA7n/v
m/8RiPD/20jJtS2mLltYOujY1p9vjfO/Bwv+139uBtf/AsTjf7qvsYIf/qA/kQPjN1xjMFaBGr4Z
x1j/hRwYPkAf4yisPbBcITwGx50/kQNH38ZOWHP4jm0QKPw1mOf/BnfAMJhJYEOPO4n1T6CD780V
sPOhM+L54BRbeOJ3wIHdwsnORgg7jChh+kI0OHa9c6HydoTehKXqV+/rB/jdjx4ndJxmQD62eIft
z7/CKXoHvb3wyX7LfSPdNRI13dhTcbbcdrsuN91f4IXbx/9vrBKkkl9vG/ZZTPawVtjg0q+fV3SY
DymxORRr/GOajP4slnK41UsOlKXrSrorufQnPy2TvQ+j6Pjz3/d7D5ft+T6WDrbLJ8D9xPzu+dWQ
GV5T6RH8AuekUJ2HdS7Kw8+f8h36s/2WJpYEOKe7OvDM356CkRe9KBZjZjPVlCmd3EMXa9AsZMsv
zDh+8EIBXT2WjGDFeN/nH7QNDFirWVb8wOlDel9D8yqUTz0uy6OBmjzEQETs+o0DY8WT/MVv+jeT
ou1XpQk3TbF9AiYf377Q3OcmxViIBYT6H085GKtq6JOdn3va7QzYFy4rvVnT+hGW9RSNDENOLJD6
2EmtvGHtZdw48HG0OP6llcePXo6JPt4lfJCAOHtbDV+tbtuTcDcIF4vUqlZcJ53SoLghlZUBbte5
gU5C1Em1A2NPXTX5uYJNF28LcGAmqqn0HTosawiLwi5QluL1Gyb4YWeohT3k65OD+jiLB/cVwlX2
q52yvbjvdgpMGwOrId3Chl9nBP71Z58zr6+bGB8ZzaAgnXB+PSR0sSBbY5h1LqOpzI0jyKTzL2xl
fnAk8GAyeZmw+z7g/rcPlgzZ4sW11gh2zLB3+2U9qXHC12GcP+tj9+4fbpXtd8NWiV1Jfgch6t8+
DcYmszPE0jjEKnMveyO7M9PlSaBp/sXvZW8f/Js3uj3KNhzBMQcVzPnujSr4n5wwoFoGbiEIux9F
luw7TDYVzui6++z0eOdCE8pq79AyUq6T+qP0CDjs8VZIQLfUqGNxftaMUcOlecUl9YoC+ktaaTe5
GoIhfSf1l0F8QUrIvO+lxLmkNvVT4mYhNVocVtZ44KWezPq5E+LzCre8rLu90tJbNSCwBqlJU+f9
z1/w375OfmsTPBurOJdz1+JO+3odIWOwnTaN7Qj1MVynrqvOfgXY6WJEw8ciIO3/4HkEfdocS9sT
v7vANGPAkwhuOLme8XSLFYM6k4iWYoHdJpFXG93Dz5/3e7Da918ryZsA+r5ropH6br1WxTDbyuGB
GaaJGJlg+dpWSRYZtpdF/VI8dxhiXw6O6t9VHE/Hqu6sHWKu4hdXy48/CCvZZcZAxM73uS3Cmapl
BoeMYPWuxyEHwU1KSHQTHGRUbU11gQcCVV+HunEVszq1xVTDHOGK//kr2Rbyt2+EXA8km4ZneoIN
/N0bcdCsp6oqRNQo+goH7uhBEuXi2UzZaZKbAGwv+dVF8LfzyuGhrokPlYkn9d/OWqe2FHmOvo2/
/dBjFRJjswuoSGTlEjolvpcWbhEYAW2fwUt2ekUXUhDqvrfStQsdpJOkcCs9AmRCPanaS99JLJxv
Rf+LBfODt4NpFbeBw8iWmMXvNsSg7NrBh1yPEBPeO0653mGRXN3jSv0s+6zN4Kp76S+e+beLiHGU
TVnw+8sxuSy/3YS2kyUxn0SHKaDUJQgLjoXCySLJEf8AE/lVahvbEu+wfWITLPrz9fC749l3CwKm
FMcea4IEI//7BWHKdKk7j5erdy6v2ePsqxo0upVtR11pDfus1JACYnwQxQh+ox5HqsOiI80hkFXs
xNyZjCwqtHQTZUUhm2Hn+JBq/Gaqop9/2B++Kui0MC/wrsGX7ttXRTBjk5WI3KOc6V5QwSu+XmWP
QHccm6iQ2UklXlgx1qdwLS5//uwfrGHfdqn7XRLA2ELf3RAQyLNsWvmaBMKGqyJG2VWYVXLpVSYJ
JfjIJVzKD/VQzL84NLfv/29fEIczJfiWB/j71fVVodI1y2D2ymFNAmLsyKtuoPmP+U6rl5ef/4o/
er1cuCRK2NTAtDvfvl5/cvwe0c3/5u7Mmtw2ujT9Vyb6Hh3Yl4noGxIki7VJJVllWzcIeRGWBBL7
+uvnyZK6R4QwZNiXc9Huz5aqErmfPOddEGjwreJk2JV3JyP556Lb793KUxTTGcsHuFoPS1LduIG3
dt6PbduXbdfo0hr1QttkBLpD3VQGlsgAxmPDSE7Iiqb3kbnYNxb/z/cfoYXFtYCeokM0pf78h6Ht
e6/NBDT7sISpAKunbh4dhbIR0h6OEgD3jTW0NZUoryKQh7KcsuW8bG9uR6gycBFDu4AnAGJBnCLh
/qFM4HbXp3LjwqFr6qmKqKtJSXu1rTUNAwZIp3ooi6ILUxEPGOIMSAO1dnEKZlJZtVt6p8kfZDhp
itcR9B7SL4l5Y2J/MprXOd8cyvC4eyuQjL6CSjq2XpQyQfYD8luzs4bK2aPJQQFGivzglZX/TusH
MFmFPR9zR3qhKtPdW6LUj7bZTfclL/bzjdFRvV/vKZetTC0erA3fdzkRydzbAKMt5HGcWCE2zXPj
Vy/mTFWxieBvp3MxnhMTAo/nRNEeXlZzCBoOP2lY4+H6x2ytfNdzbMKCt5h+9S3dkum13YyYv+RU
emJZ2WHlVuldNmveiw/E6HnET/tfrPwfG12tfCtvGrCMvRFC34v2iD2nx2iJm53rUH40kET5dL2T
W0cLp75rK7VaZWR8OeBwGlAJHAwjRJmRVyBwxju3wICkCwBx63l6kA6p/75BSw8UuThdb93Y2uhw
rnlEwOQAIrzaDVgL8IzEvjKE2e+egSxVj4auuUd7JOWmRXlyQJiK9Lt6/lGKaqijRdMzf20BxxqM
QIxw8hiq3D27rV3tAf1n/2JCgIOBTOFkcFAVvhwg03NdPAUs9qshnL8HBPSxfck73hXleJwhoN1Y
dT9fZybnAnEZsDWPa2V11o/k2GbhekZIcTba5x0YSr2REzKBpPLN2ngKKBnnrRG/Xp8KdY5f7jza
VYGB42IE91P6w45MhOzR0kDm1Uw/xEoyZvDh0l1v5eflRisBEHALsA2pMrXnfjjYTWjTjh2hQtlz
7r/3K9fbB1Yv9klud+dIADGhplKQYI/+8iffv3HM/7zaVOuE+sR1hFTghS5ah79TjFg+GGGgJdQg
PGQKEuHHn3JZWWFcZ9qNw35rLi3ghOgdEJiwxS7bA8/b2KIAfoMVBJjwGm6Qs2BLOuVFxlOHuj/U
G3enj4Bfro/z1mySC1UPClKEHKiXLVuR2RSZAv7o0h6fYiK3EGO2/kYrarzWa8YxdB6ObBCF4r9s
pXdAm7cSdAMpf3lAK8Q7zPXcn7PcX25EmNtNITPK3UBQsA7GAdbiQlDTISg7c2gUFG6hMnZhj2H4
8frYba0S8sYOfvNEdsCsL3vVwpNL7BxMyAC4/jjm4o8EA+WQUjMpuZk69/XmNnuGdT3Dp0RrgtUi
Wdxo6ZC9Qpk3azMEIniGmgGwGVPwj+tNbQQfpu6q6XI937M49S+7Zi41enUO6sNw6sVxjEqM4HzQ
S5PhAyUZiwmYf+C9F7KswDzHqCFVswn3XdOLG1vj5qes9qKpVTW3J55cLc4kUCgrfw8rpThaHfQ0
X5OIKcTsDXZV+ptPyBBWuD/ujaZxbgyK2grrRYw8BeUBMi4AbFdXEFpeFp5dwghx+cN0UAb7DvhS
nulPGVYidwUioIfr07C1OSli8GQgoCeqXM3CUgfewBvSCFuKzHceRBXK3rW4sYy3+qUsPwN8jQLy
kdblXPuzmIw0opV+TtOzpU+QLfMIB6ZevjiqxA1K/pZh8daBR/zskrLTiaXfJv2H4z3FIU+StlKX
CJKkWqnBezeT4QSxpHmhSjLsqFjoJxd12RvraWvTYjytbhalcb2OY+rE6m0YfCaEczPAqqbBn3k0
ZNgnmMoNsby1lbZ2LbapPP8N2yZlszpgx27KbIzPDPLzLUJrRe9ApJWIInos6evLxdrsGzh1ZNEN
qlbWqi0r0s0RyVS2SqtNT1WHO4muyNlNGoRFDUxUM6pjPkvko43gaa704LFBIRYqDExch0Iu7xv/
xY1HG0gc+l6JAXkQS5KjtUzZ3UigedLz0g0RR/qkY+94pzuJ8QlH0OQhrTpxdDo4iBIFr1MEng/u
pie+AmnPKBp46Rl93OYBUS58vzwEamLL6G+s5LfbarVFDXDB0LoQjVZvlculLFJ0o+LE5FVAqf2x
CPCnXAy4rGnh1mcEiJswWNoOprVmH6MI0v3QYm+WZSI/k9CrYb5C64G8j+9sM8iHek76Q1IP7o3v
3FgTF5+5ChWHQZpimVj9yViI0K3M9oUcTElT8XLjCNlYEjTFesCRmQKnrf78h40WKcxoVfFOGlmi
99S6f4EPhEgiBTxO9AWdt+trcLM9H6sIPKioV7mq6z+0h64t4t8qbgv6IXop9LG7axEHPTZ9YR3t
ehQ3+rc5lFAj0HEnftGdVXtajIhU52rqiDTip2zOq71GKvkwAEm6sb02zknedyjVv/kP8A657NrC
peChyqGr/FmDa637W5336cHqsXPwXSF3AwXQG8Ppb1wBBvkG3dNpGX7KOsZo0axYUphFCGoVwz5Z
LO3D5AyoVhhLlr6mtomOo5vc4Zv8ARkaRFiFSJGc0pCyzuHCVgZovtr8O+tb46mZAgA+RYvTOpZB
ecEmgBFt3VfVhJ5JVCak4KoO0KLehNoEF30/esakPEonalNRVI0Olg7RAEgZh065r+vKewXDheRw
nUTOfaTVQHINXO0w9Fva8f2E+Op9kMtioTRo9R9rj7wMAOwcaz+if/soAVK9y3N0ofFMMt0vTm5N
sBTJvAzh6JQ5wseelM4x8QAmg9Y0en/nwLITO8cT0OWjXHxFkaOnAAKS6FRDD/7VNknkKc3M+bcC
dc1hB4i/OVYIv4AQ1Drz14JnVX4MRqfpOZUrzFJT9IY/j1ldf0RWyDiOtcmPoUVsP1ewzX4PYMd/
gMAGNx550gMJJ2zBpDHNct+5Fhg2dCjbv2JHeTbPvCkQiEVvDguzoWx/9T20oPd+0w6frm+1raVP
VMBOI6lJjma1Hp0Mw1kf2DihOw8EqwlQfGmT+YCAWP0vlr5Ks6AWxluTp9Hl0ocKGPnm0JFm6zlF
ZKW3oCGRfZ0c/51jd9rjsjBs17u38eQ3YWpB/WH9I221zrWZSrWorwYw9IHwQivonAe9SMw7/Lof
IeL1IP0KCaXTr4/BHBuHxpqDvU3O7x66AiYGaT4e6txazpnpGsijJ93p+hduHQgOobhCO5CVWF+3
CIJNyMBMehjFRRnOosn35L1dRCKg8mXozz4OmXcjCH1L+62uOLjLpDodLDMgha2mojC7rq6MCKlD
6O/xvh2UPmo+GyOCcFJMvwpeyXgAmxbgB0BK2TPmEXhMU6RNf5PIcX51XEllM0XWAfV7W39eJlgF
FNnb39GBD16qJUHrLyII+KPWWu/ThBjpX701N+6NnmzcFLyZAvRhyIgTf64uQdRnq1YWEwklzfOO
Xjp/bivciydfR1yldcwbk7WRxaQ0Q/yPTzLHKP/7cg2PPcJW3oCx5LKY5qPwlv5PdLw8uDBK22VX
IXXyyfHjPsHmeIo/oXI7vWLsEH0ca/DAsL9jdDMo1N+a0Y1VZPKYw5eE+iYsxNUNxtwb0VwsRoid
go2t8YSXY4y0mIsj5HshPCBukl19felunB24gXk87bjOePyvVlGz+EMtgR9TRKRMjgxsu1+o9uJm
Z9c3mno7h9Yr1iKvARaLuPsnEIAHuxuzdDoIICcP4zmuDoh9KDnlzgByb0ahV8JWCkacn5bCf5hG
XR61es4+ewjY31h1G3mlt9cbDzjkkiEXXq6CrB1RFHFyQi8Z1JwsCM8PRbLcIw2INKg+yocBuZy9
m4xpWDnZP8/aqklGcCBQT5+fzrQFhbUIp14TmZ/aOFV69mQ308lEDOo+j9FivT7LW29nEG8Gu4zU
tOGv8WYB3uK6P5OhmNqoCilBIadeLfUJSZsWr2WbPpKVAQNhweExQ1kbdkiCL75xfWwEMYCIQMOa
ZC8ova2WuOlURWyTmg9jtbnTEbY9Anzm3fXebkwtrnTsbuTUPHUeX06t6+WD0eajCQPCNV7K2ZzD
Ch21XT500xGgkwyFPjRnaafxua85L/9584ZFTZs4kHW1xmpRfEnyYUbbfRnIcUUL1qtSL0GRRxhx
2kOuTCQGCEt5/Qu20dr7662/HROrXWbReZtnHwUxdvZl75NceHrak/dKIxT68zp3H3p4CuHsG8Wx
G/z5TmW/Se5NPiTZCZQ6LqTIS/Biy0ZX0YdzgUKK88GvxurG0GwccYTn2J6phDHYx9VpkwbDYpex
ZYYzJIgwWUzjfcO1f4aYwoK0oK7NSNHe2OlbjVItAODI8oe8vFp0wOlBOrkJi24+9E0jnq1eLsfU
s9I7NLm9B3zqb0yBGuL1FNiq8KrePpTiV1OQodE7oPSkspwWzi4BTEBTn0ryRQCzEy+xVMUOC1Dk
qyBJwtAYsmD6RQTNlzzIcA5CYvDGwG/csZZjgIN444/r6ypZjoZCX4JqD60pbT5qntufEFL71FaN
e0K2+pZt41pUBa0Xk7cmjzFudV5Za3M2D/2TmFQVRmmacClCxF9w4mnukwYlEy5mjGm08uyOOC0Z
ZWKw5ib9xqxvXGx8AcZ6PAbVJKzeSwJ9qcjKpRWmhlMcssrhPdITJroBDgrX53trgdFfXg/Ip1Jo
UX/+w1O3yjon7+raCqfRxudmXsZd0wMOE6X2TuiYFdf4Lt1oc3uEbXj0HDI8CteMfIdjJo+D3Aop
RHcP0H6pviRdth9RScWxS+kFjnDLsPQg5V2gMF0lrrwRmW92HIEByNd4oTjGejvHTttKqP/hgn49
x12JTMzifZLwEneNkaFBmJV//IuxBvKkdhU5tHWxKzPScpoQyAF9lXTPkmiX+KgBohL7ZQg6Bp+m
DinlG9tn81DlQEXxkNsT1KTaXz9McdnYaSOMiP0jMMmqc1EdBASMhxpDuJNfI/+OfKJ/gNCKdEDU
Zf5xAY23izvZhFCrgoOeoYM1Wl4NVZwJuj4oW7ubgIrzHtkKXoKrr+vyhedfAQHSng1xcBvrz9Qv
4zBwUu0BTlRw63yzN843wG/KBvQNxb6K2C3HQ9hRINrIJPhnQ/DsdzNDHCO/rE6RVf2dugKDQvja
7ypRtmc8yAN8tH35hGP9iKhOvCPqHM/XR2Frx7P9yI1QXCKsW61Gpxp77FFSO1zs5i8YZMDQ2hy5
ZSWOfL2lrXVPAyBnPfLxuHderoY4aNM0BfMX1lrsPXpYEJAwXrxTZyPsVneO/hBbqfUvGgUSZDPH
YLzY+JeNZmCbUyTs7BCzqvEwT/DrkfQ5KmgveIzyFxBHv1zv5taAgp/zKH0C9rDXh/iECGQmmwwQ
Q+zl+7G2EQZqkSIULRKu15vawK6BRkZDikOEsgqmx5e9S60kduAM4hkqdOuzGw/pHeXDhz6LUQ+p
8PUaiyA9JDzGTo2XmxjXLdOjlLN+9FH9ZZXD9wfmX50rUTTIKyG3JAcS3TPe3tc/VS3u9eVOEQYE
GSwQFWVdfilEZYl7VWwTw87DMe849PpWHz5MfVudgE7qT3hW/uL60/wv1ncAnJFFAHvmp9ppMpJW
cqKchhM4btgmxg/epI0h2rPdv2kKeqMHWE2HcbA6UOwS9zc8UUANRrLZ+/oAnS4x54Nfw3+6Ppzm
1mFCvo65J4VFsK7+/IejNfHzysB60Q5xcmifjarH0ipFPS3QjD8SX9ZPUxJk96ixfrHa3iFywt/G
WYLplC8mCMH+oJeafgraViDjbAH/jybkFBodVQBfB++Tjw8x5/Updgt9VyYRDg5abd/oxdaJgBSI
eklyLAA4vezEjDzhgiycrarnEzb0BUBYiV1D7dX4lcUtistTY9zaNKrQu1qKwE0RHoLQC0bBWbVq
aXMvZDsydHWfPgjOjl0RAf+YvBIWNWXR0Mrt175w41NZdvnDUEI3vD59Wy9Lzgcgd8ojFn/a1bHk
4JfTQye3QygfKIsgyIh2XOljJjLCaWqD5T2Gh9ojWvJA7A3hw6qIshClb+t4/Us2TquLDzEvpyCh
jBYJjzVbaWML9Ajz1Mr3fk+nIr3hPLwVe9mAezgUAXvxzFv1uYXgMGWRCcUgHsDzdhT9K2f6KvAS
O7qi7E5eP/V7vUAZ2lJSzBM6hzd26FYyRRUDKLC4FD1Ixl52tyzwtUgFz/SgGee7erDj/WiiFii5
f3fOMCxHi0DpMJI5PecWAuoV99ieRwkCScVs3xh8dSD8tBLV4qdEDRTJWY9IS5mvkHyNa+P2KYLY
PguCwvdAwrWdkPKf2mfzvsD2HhAYhxQomXXkWaeT3gyAzEPcJH0UGjRxxveWSwobqxtd21pXiguo
qmeoKa+zCW3szXJEUy5s9IgDBA+DB89BVASNj1uTunEUvtEO/7up1VEox3ym+MISzsog2elckwez
HW/l8LcSoBjp8swCVMr6XfPWPD/yWh9d93CWc/fFJfm0B7Mjdi3A9nM7CE5Iw5BnHVm7k2/hlxNo
pEDTHuRk2+GLjPpedusoUwtkvYDI18CkA+VKvXC1nFHpbutJXW683zF8Vqi8xKpIU5hNfTTdovkz
jbCb6ha5PI1lVZ6Tpk1O2Ygo5/VjZGslK3g2lQag5QzS5b7KEPlHGQamkiHRXo68wgsbjFsOpGLT
s2YRCP2L9lwXCgdABGApqzPcmeHbNSU7J8nQ9l6KGnWLHsOWhFCC60o4t4J31YGfRprUBCQ+lX9U
ilo/3reV5eB+gU1FiIa9bUFwc+T0OdZG59TPmU/NQql91o7wD2mc1U9jkwRHXMvEa9KMyQ3L783B
hs8DvohJ/+nur9ISnaayZcEvCK8FkbucsACvw7r1yiPS1H1+Y50pAu9PveeKBiSucuzEG5e9R+4o
HjUDZ87YXpyDDplnX83Y7ORm9DLIuA3dkkwwej1BWOJRss/7Amp3nxYPi0ywyuuq6ixlXTz6NuxB
tK7no5JtxhQMz93BNuXdmKCCZ8Y4X812Xp5wrkn2crL8Y6J59TuMRvtjkkoT8Id3K722dVSRXUUU
l/wqm3s1tdo8lFVbDlaoW3F8X+RyDKHhNnsvrW/FHpvjyI0BcIbTV0kbXqyixfZl1iMAhGATii0o
5AShCavtVJPFCrH0JZctkvnc9EsX/vMNQ+ANn1Wx++z1VQPbKMD+J7EBhHrtqa/K9n3sasg+oZDO
Y0DXb6zRrZ7aAaAri/oej95VvG9hCuckYIVh8eDj1g2NdWi05BFgS3du7VFgBYfeSWnMzfO/6OgP
Da9uA0QmvNS0a06G1ptxwZhIpJVIfzgAwdDbsdy76+2p1bE+GFS2jP+DGPMTpS/BwVwWOggK063F
V9+RPo69hK/+Mo9ohgfiqWDh7tPai49jFtzCY22VeZXIHdqWIJfIW6vD4oeHgNY0WiF4JoRL1gd4
f5Tp7xEx932ZB9MZO1uEmloT0cfJjo6jjbVBDQviSzoDGfNk8xggga9EK7z9ODb585AKeWOANr9Q
MXV5GFFZ4F10+YUZ/kO9jf0SGQYzu8Nq4y9rqnkVeU57qhWavPJwoYzmrABPNplHHy8eXqC5/tia
brMbZy97GuvKetZj9DMGguqP16dwMxr3IKFR97D40HWu22i12vBolQqOlqJageLuoSwQyUQH5zg2
1RICpfB/zWPhHi2NXDPBZf5Oj5LmxjW6tZjgaQaU7Ykx7HXCGcMjo5scCF22gRVUB8wP7XVhn/0l
iu/d3nVP/WD/vnS6fkwRZhc3zvmtk/DH5ldrqUicZo4DAHDT1NqfMPIuDgs2LJR0ff3T9TG3tg4I
EpGIo9rE4/T5clWkQ0a+PSlBVgnccEZzRlFm1CFt20557qGefIh9s31Eb1kS2GTzKdZlgk0proiT
jJwPPBj+KszsY8Db8R6cpRM6xuT9RiAIwlZqzjN1JkSMcheoe+bCL7YtnOtG0T2ihmz8jmyScTBk
mxM1KkEVR5SnKRjAwJixfIwoch7hQ2MAJQvr0SGMuXd6sz72udkfsG0bb8QzW5kcm72h9DUJaHgl
XQ4HuK/F0UBxQOWzxh08KRTME6o9BQ4GHxdu3Yc2GsUpKBzrRXQ+nB0yNp98X/Qfq6Vq7ivyGcg7
oSJbdXLaAeIdQr/xX9VL5nR96rYwFEy4TzaZc4X06epbmTdbGj2YTO7w/iVJ4BMHqYFK7YgFEHIM
1uNQ9d69Wcz1UzYs1ZGejA9Lirw1Go/Lu9LLhgP1NmUsh7htX+FsUY+u+S7uK3nCmUJyJGXz34tw
zYODN9uNYG5rmUM0MVQAhYj9W6T/w5FJtXc0zMI3UJvk0+ciaU7AucUJuEhz4xrcyHCQ3eBygHQD
VtdfnX1o2Ax+P1BWnAshjgDVMIfCpOO5Ise/Q4xIIqml9U/XJ2izf5xmBslBVpSxugIn3S8gPVC2
cry8P1qDgx396H0xAIrdeNNvtQQERc0ppxWg4MtVaxSYAOkaLTXN2J2BxN9HwWC+F551K37ZbInA
W5WGecKtEfWwPmqowFwiY5dXZ7OQ5WEZjOhgeqN2Yy9uNoWGMTULkrignC87tdTkEYHQMWd2CfAO
nf6j1xKu4Z5U31iJG8uDwJN0KGQLzvt1ua2YHWp7mFKFTRt3ZwRc45NjlM0e6C30bkGFedZuFt42
+ocgJVxTAnoihzWSB++d2JdVYIbu6AcHDF5yYF/OhPlWcCvru3X3A1yh1EUV1UawY71AUO/8BtiA
D1TepRAhdhUq8Y+4zcT3Az5woYkQ3c5r8+xYi3k+uZMuHu28KPdRBZdHH7MuRO/QesIa2d1pgVu+
Xt8s6gtW8RvoPxLTkPIMnjarw4w0nKEosIC+0bE92J4St0v06J9vlItWVmvKH1AzxCcLu9Yy0e6T
BNFbmyzPnUgQGr3eoY0YggoudUUlMUG0tWoqHxEq7Eg6gZzAuC72xHBq6x59WnhihxTFM7RaZfYh
kAjyg18tbizpt2BpPaDUeAAsUHHhrbFqH5P5MYhmympD0MjT7IKgHaLAC0d7We5yrTSQ0bWaw4TU
wFHTGvTtEolhl69kMHwcvGBAtSfk3up9FMQAWJGdCYksnSOqp/4jGFH/Bc/QFOi9Vf5dmV38sKDA
eKKSGJ/Stvp8fTQ3NgtPQkrhqAhxMayxN3o/UyyfEVuYmiZl9tLsfrG7P/EWb0//oiXeEShlUY9j
11weO0ZngaxR2KakjMuPpeWNp6ZPSOtbBARvTf1/rX6mxG/+32Jnp+bvv6USOvtR50z9yHeXAsPA
b0AJj1Mjc3iUqsTwd5cCz/xPmLEc8yRgCX4RVvgfYTMfPx0qBGwjH8UJCF38UVv2XfJf/+EE/wl0
WGHCYEaBk/lHkuiXW5ZjmIIowC51i4L8MNaXW+l2M1W+bHyqp76G5tf7yjrPRlafZIfZxhYLHyV+
dDDQBRz96DwiJVi/Rj7mOTeez2/Bwf/dvupbQOR6lD9h3ABPeCs8/RAcsdGyVsUWTwTCrpkdcktP
uvumS0ftEy4blfsEM70lbho7LFLzUzzXQ/YrepX+L6hopGAKukKUZ83HagV779TyX1pNpsv5h+l9
/+2D/he2qu/LVHbtf/3HT0Pmw2x1VUHRBkMB+/JytwyT7kWTY+VPmqnnWGMFPZQd1BOt8VdKjelM
4Ewi7jQ2JqTuwXCTBlYPBd9f//lnAF1h5nS1htYzZ811iaxNnj8VuIPJPxprwE/BtIoMh0j45d6x
h8HkooIt4yp4yPQh7+7jbir9P65/x6q4wjn7pqRv8qACbcG3rMYjyjqcb7FIui9Ql0mMe7xXRLdz
O3x19IcqjRfzly4VI5olSD3BMpKJqBSyGyWaSOrzjetu63MInlQiGIgPVVe2249ZiSlw4ghjPO++
KkxPvvSxleCVCFQUpAnafa20j/HCy09lybnCptAZbK0ddoZIS/FStpk1390YoctcOQPjcbh6DnB4
EFZs51UogrYB2ktYFcF5d0Erh17BTfmpB96UAHlsZ+9DN03V9FdnxVJ8QWbVT95zR07N744w0A81
CyqH30/iP6f/Hf9dbizjVepBfRW4PlJHKAKw2YiULgfKrmSlWcg3H1u9LD1tN7V5jxSVZuII+c6M
ct+97/tW03qEYu16ec3LxRs+LGMfuc7BK8ol646Tbcvy4/Xhekvp/nAO8CXAa1lKEMwCAGH2KuUr
3WQZCI+jg6PJprJ2FjESxxDulmIUO6Dgjn1XmnMCbGvwSEV8kbo5wgGDXeK26OE4/KdMr0r+KXTQ
g/EwOXfU3J3usUrH0b7H4M9unF2kQSy7s4M20/8iz0+eZ1djc6cVh+sdugy1GWieq+Bu3shHiNes
B3peyGu0sR4c4B3407FMe7180DoZNQfhj02KInCE5gFSEEspb/Dh1ST+MJZKZoATgmoF6G2qVOux
zK05HafI8s49GgflHJZx3cSnrIudAp+pOPMq3E7zfG5NROqdIvvqdI023MruvGEsLj6DcgG6K6DO
SHNZAPkv11pnaUsDoB02/BwkMvrsNVabKsWXNsAOMEFAF4dzEzEOkT57PR7X0T6xgyqxd7OLhG6E
V81YZ191e3L0vZxxh533o6YpN0h0XrHuOJiTNs8PMY617hdc4Pz20FAtIrM/dF4tvhSI+6s+BhrL
guo3/+z6Ku788Ppck/m8HHGo1/DXQZpQgmSrc7ledhVa/mShGpKd5qpGRP/dJNqFxRmM2qR4inaD
0dV+0oJxQBHdGmxvOIvCXWo4nEsm37mkI7rfx7ePzqyWTif2MDICRp+oWSIKLScfFfIp1rM7veri
qT8Rj/dadYc/WbG8ThI796+WV2n5L7FeLs7vWY3vCEL91uB+bO0YqUU+QK9nf49FXGZGH4tliCK0
j6tYLq/WTAtg8wQuqcWhXbIgCg4FNqk60D3R8Wv3wm4yrcPiK5j5K2NR6jUuJnlf58EJeW/Bj89z
Q7KIOpFQTUcOORgfnbk6av2w8JA2Rde38/ueh0GQq62aFJJprHAk5y9CvcX6AI5X3LbpKc60is1J
+CLd6UMxeO44hRUYnvlzX7Rz96tRxrOB8q/bZfww1Gv+/TDpbo0TRDRoWjbtY7BxBfDqXNr2fkyQ
qcj3RS3hAIaQ30WLJamIGLmwH3CfzPeVcFv3uXHSRP031+gN587HA7BdzsLuFlLqHoM95e+0wnVH
60ULsNbWT1ndIZV1rlxc5DNUwGEsO2p+UoQvHkbN5ER7r2MlGpfP37+WUg/x0HFZELv2jtnUO06C
KVM7mjB4ezddXqO5cWzsPJbE0DB/kU7LaRhRg6TLLCNcex9wkGGRO+C1W20fOWZbIYrVZ0bc3xvY
/rLwErYlQz9Zmc6Y65qdMbAJGs99GExNR48VGpVs2BK3nKjCrTDZjbOMeaq+n7XlmDDpoi2g6YeR
pOaLVNy3fytnUiLOHVyggt67Zh2Uryb6NoDSWytfXodKNt1z4EbxV5e4qP2EfMRYfUkHqU+PlTEV
OLt0TY1hXohydWL3FAaChLnsBR4d3R5IEdlAkKOgiuzaqbUXY04HukU6X81WA65GkGbCl+2Ta7Lz
jwj2D2PYQ8DpX13kffjk/Nu3JjYHyBevjOSc7ZpMtGP1UpmjJoIT4thGG+0yfKYrJCgQwWJXdKWu
7kXMaEc67Ptx7T5j6p4G1tkc5wALWDECkQ/udVsGXf6EdXGE93aKNDpef0WelyDWDRfzkiHyxvb9
4GSDi7NFqnc+7uNA7KfHetA6P8LLkrMiC2tksYdT3DgWp0ICZj1w9kg0es4vI/Y35avRGMO0S7uS
E2jXpp2YJgzoltL6vJSa+uSMvWSlmPa4i1j2WTWMRQ9Nv6SPR69OS7YWRmjO8AGwc8ydKp1aLK8V
KmqM9bjkrAOq7eqv2TWLpzpCMCuN6r1vpJjZ73JylvxHg1djZfGw74SrPedeUKYflipSV3YqQSne
ZVHcsdg8B9BTenKiQf0/MUyS4Wy1QGRfv+0yiyIdP2Q3uWDfmkuQDWSerdHQgh3uvpX40iN1wnc6
STqzVzhi1KSnNkBijrWyYa1mTWZlvxla1NR3wWLbw+eBo89qYGpTj7rDMSWNPsjBVEqTgghjRJLS
982/9QnlW9ZRHKt9MTkVZ2fMTQY3LxWdO5j7qhhUdDHG2ODs+8wV1kuA7nP6Wpm9Lk5G3aSmv0MZ
2UDn0rbKOfvICTgEH4zZWvgTzC+VgWeSl2b5GNV4QmGA+22eYOgTi+742zpHO4lzAqxvHU4TRBuH
nZMaY/DUz13N4wef5v5PD8+A/tdGxCkiN4418ioCNCsnfefXJRULXDOrvjpgOeBof5VYS2tPRtNI
gWeN1/vNS9cGJH8QlXcTHbvFHp5W2y/ag+j6eEhCP8+s4m6IeTM8N/1gEMhHkeiyQ5NrGHZTy0yj
+NWOG5MPjrIiY1a+bQkL08r/uVQZP4mPgSHNePqULl6JtfRCwrEUoTk3ah+NmErPD3VQd/xLVMYq
6OhjT12V/uAb80PngeD+AgZVLUPETGrnHIvWAcKJInERfOhqu+VHufsn5jTPHMmSGMdIMKCF0wFU
wOs5zfBAxTyzc4+LC53t0eqHNH1kwUp0PkH4GTvDyL1l37JMfP/eAznDhrbHjCcvkI5UnXFV25lc
cxZ3kaaFGIS0ub//frERzDnTcEoqqwWL0DmNkbzPAcaMfyxLq+7r77GpbUTquP5+l4s8iwjopTaq
fZTMs8XvZ++rEOX79ZupXAxf8u1KM0mosTUbw1bh6bdA1+lcdV8NKHzyY17nqkO86Eu1J3QMwrmL
szpVl6ocW3V/SmoOTFfeRZkaKttTW//7rUeCEMnkPY/bKDX/O1h0tUSdm547NQHOW6CqvL3OqCPC
60AWoR0QC2+/uTPVjgqwb+ZXxs5sMI3Sh8yrQZvSCWK6YsRpNHQkMnPavsHKglDTRe45/jDr0ZI3
nzItws51P+qirI8JHgwYdzd2O7IrMQiLOW3tb+8AkgNoLuybeAzkHLbsQd+6zyL+vXzourrhgJg0
u+QHPCNV8YDeOQaN6jiispSMb1ef8Aq1bohr1NZLJdao02EAA6FOoG8teIICHzJ0s8I/H4oUxy4/
xP9NCOCrFnZL0XF2Sap2BBKOW3efhNloVf7akDxjGIIo1fTsc2JGatTrxWs4Lvf9hA1Y0aASNY+N
8dwXpt9wNg6dWuZWaahruZUTVedjacmCvzIPwmDSdRGoXvCCyRnIiiVt31X6YC3Ge7POiyb7gqi2
1RjvYukIhqJMB8xkDMyYcCXv5I7SLbEfNhHG8DZSMvFU+wkZzOhzqrltnb9+DwuMVKTdH1U7+/2n
WbMsNiNSwR32Clmuod1jF506htPES9VHV7aKCS2VHurgX9oWQXya4X4MBA10UnPXza5gOr7HHqnZ
IDG+h7GoOlkkARHxxxFnleFD46Miat0PQSEjYE65+oWoovV0x+n7kk1EKkWbCK124IdNl3QCB0Zp
2wB4gHgykY4u1bpMa0t92vdf4RUEu+W5qbqST3MsyE7mfk5avN9OyImX/BqjTJHiV5DmuhmeEDZV
61m2pZo6lNLULvqeDauSAkf6vVVYxAFWOrw1RyqIXymQ4R1Z5HUps6/A3RqKRkT4MA3UClHdzPIG
o+lwzHAPe8jzuE2BvOup0IuDZmle/EzcX6av3qA18rcgifz6by+gvX1vSN3uTsH/4ezMeuM22nz/
VQ7mngMuRbIIzMwFe5NaqyXLin1D2I5MFvfiWuSnnx8tn0GsDKLzniCIoVhSd1cVn3qW/xL2bf2H
aNGwXhguo2yGRLpdde104ZgW8oRflX6Px5gg89znOSXzMzMFDZQZWO1Kgy/ToQ9pWvV9NN43xbou
z7puvAodnS5bcTOou8IlDZs0O+PdZAOooD4uIr9RRbw2kN/GAwdaZuWTSTHlKZ+qtas09sE0DkfD
6Agb5ijW41SZgzbpzBeMtErkS4uSA3XP7/U7TJsBPdR/qiGbBkQJsfJNdMzaFKFzDeexydsHSUfS
Ru3BLicf998I/uN4apGvdgh2KvU/OA7TpOGiiPrt9YFoSJMftNVsX4nSacUFcnNFZR0qsMzVXdtP
ypYXRjPDXs8yXIbaoyBcM885rH1XqGSHhajQznFywgR/tbbOm/zC9I3Ne8t0TWms4sisDs5VWCbV
VocuR70dlJnjvUU8BvrTQ/KaNf8K2a1yI3qC5DZWSSQOgi3G+xO47PkwyHzJv/Z962c1QHCoGs5h
oByqHvMKjZ+M4FymiI/7AD2fc7eQ7OyMBEcwxGO0Oog4Dk45B/glh3ZZId/R+q29k6GaB/ksV4dz
E6ik691YwK7zb1x/3NLVqum2sg1foe2Syw33TLlz82XhI3iv31LbqZAATKvVGsr97JVbUUYB0hMy
XmtTv6u334WKBWV3V/s8vTmoudXcJ4kR/ZFDG3Glc1BIJtef5Uke5T/vhZKfuRpbb7vrvYU2lIeR
61bpuiLdbm8ArtPIYH9xE/y1kSJIcnX7K1zQBai5Eca23aI+iV/SOZjJMijOuuseIb5BPVAnJjh5
BYWADbMrHLXVK104baF96a0tx8xltV3AoUx5UolXIZEdvoabDF+gnkLQA1ZY/MxJE6AEOl5TvVUb
dtBQZiGJtwU8OY8hd0Y/2XxCKC8Ta+rW7datyCurradjMYq8Ky4CFBsWeYpoqZsDOhy1/uANnnbZ
65FlI2pwanw7KVzuVafFtu3/XuN1kBti5OIHP9fltYyx+j51NNPhoK+Z3soJY25hDUQ2e404Zbs1
i1Z+ymvoYF+AR96iqCJvpUB6TZyHNKJF1lne1hGqIwzCucJeQ96QAd6aTr8u16S1FBtSYO2FYU+d
VnSw4iaRK2e4fc181JBsMc9b7C1VcGW6BdXhNV1Pk2orBxvb+llQLKiGXMB621oNjjHbTSfxUeKC
kL2zJVr4Na5dcyiVtZk1tUuyuF8WbP3m9eSzwGbec0Jk9GgLPUCXq1GfTF8gawzJYzQturhYVWYl
uIzm1uQhRMb5qUQsMi2WXUqLwunwtJCFfKFNYH/UTaLNl2yGAG32Wco2nkQ1KUb8U5osn9qkwNB8
DVYPV6128NaPpFYMAk99E/lGnRfavXiBdUWzFp8MypL2ZzepnPrgTkCIrD3ASjyh4hTh/Q5G6VyM
zQO+bmuQx6r0lLxoHGUpLrJ1WYrDAIL5q5OUxr206kHn3/IBMawcJeHwVHsm0vUZ1uAUXK7DZE2P
FRJcyd2Uqu257Os0Z9GNJsH7kaxTnkb7oJd1sRdpXwXULNBp/IulIWIN+75qbVi2XJMiUTdbaYY2
GH6xdU1PkpUjeYS/gGlYqWynvPYz3a/fflVcv7Js0oAt63ltErzWK5aXbBeuGDOqyjRqSeBD9Eys
GomIEWAoqkV1yKHsXwv1lM/b7F/Pv3nNoeAFbE+VWVbauzPdI46HYvJUfH2tL4pk3VLNX3nur0cC
YP+WVmu72rJwyxu0/Zm2QftNT4sK03gR274fVw9uPCykcKxaFygWXoYEbVdywvbZgK38z3RkS61V
rrdo0Rdrl2NSu8j8rnFlNiI2YtkNLl7TGhTBfknNFjLooW91kEWBwMtHojU8/EVTJVsxgw02Ba4u
HE0KOjpRwWQoYYcbeO0tli/7Qo1O+oO4VBK61nZxokOhjTJqR1U2lx95pALcyZjzdDbALOwrEFAV
yCPfsoHtfJsWjUQxQNneinA9nkFoGzF6Mv0LVk5j/0IuMeZQssCwfUJy2eYY9t0y5N+G3IKHGw+h
yCBhodHViXGHH+ZWT6llLlo7BrZfL1+Qkd/aXwaxyOAlLzzy6VPSVxPfJxZ72y47NVv8blD7cTjl
P5tHIZ40TYe/GuMdrMWsdluOWhubCNqRMZAbaeXzxdTLLrhF73e7CTB8Q9v3+CuG8cRJ2hNZP+FO
Zit8PQt0enw8x2LHh7xV3esUyCQ+aq/30Gh7FW+nfE3nO9vbqg38UrbwFTkruahvuTwUUCP7SmCi
8uuS3ppOLHsD9Zu2puPTBglmdwy60+Lb9M5pmsrWva79Zjt8StsN+40U4MRGu723NTR0gHsHLxY4
KcgBg9jjmO8D3yQcTPOre00TuIzoeVQI/+4byI5RFLtjVIBCWV57ABWEOXGBnRVFNGJcPD8J9BwZ
7CJnwHhJDjjcPK+tYsJBp78NbkPVuiwbihDp/DEVzjh9/HWn2nX7s3k6M+VaDkmYtMu3RKTaGQ9e
1s/boqGuwVrPzKH42KTc2zJhb2wRmS2bpxwufLrgTMsVuN2aneMuA7emJ2gG70LLrVgMW2Eqjwlq
YcqxPpgI6TIMfVu0GuarX731ogi2TIMGREFw6H718ujDkjkMA46+w+5XsZhOSU9JUY1BteZbWSkN
ziF6MhzgYVqC5RRqD8PhA11+FK12Xe/PW3co7emIXSgMndgXgAwBgj+0RiXiGAXcU/6o4TgDdnOM
BjvIGcowrcaDF7IIetNWsCX4larZd9V42xdWVvuUACpUUzXo3fLaqVHFFHrXrHvT3pYD/b6XVZWp
Te7lmPVWZO485TsvkrNx35nzvh1o4loC94MeH0QaZmLopv8+ULD8HDUYNSdHwNVb/hRWqJU0l57f
b9tb9VSF3PmvCQpKKqWHUbYeNM1kOPBbjua+1ur/POh4M1gCO4t8s41oxAb246p7M2ZtfU8t6LJN
x4rLtDhaLuJWZ8tZ03I3ZGlwazJm0eSdmSVPWo51+t6c93d4DNDPzVgGGQUX8oS3DVx+Xxb8GWcM
A5vu6AChHm6MXMFuV8vi/ync2S5vMtipwz29Of53WJjhU5Zuga2vOd6XA+DW+ZpQoNoTKhHlgsWm
bdbPa1+a94SaN+jyX2ZfcISY+EK7F4yjwdm9JXmEsqStmyw4zLRWII9OX7gZChs4Xd1sFqOP6NRN
5r2R8+9MU2aOAZsDdAjPF04OBni/r86AGp8Vztl4HJvVlrfoHKvgKckBK98R9Ge8YZ2xSR+BiAp9
wRWelDeaKQO+8G5FmyX+58Pyk973+xoADoB6vykx+MCu37ydxKUvRBXR04WzozvZ0Fk8jNwm1SUK
hQ5QDpNNH4J27ejIZNrZBVE+fqjyrodXJcP1M2qbSfASWXlw4/Z2aR2AsJEmuzRjUTyln2h2FG1+
vfNSNVjvPIFvAB+sJfp5sHY3oCSat28B0s6ixRw1fXcsklFOH4rZ5GGCCbXxTv5qBvfTugSruZva
VTU/5olrOhaF9F/eWcPtiXqzhjz9nHhMM7A8fKtaIgZhW1ywGnIXlhyG2/jDOINa3VHl6xTTcGpt
51BSCrXXpRry9Iopd4pwqkmMOVXaSsSPsmOw1Lwz83wjtrEdNmg64JR4dwyiEDP6/bBlkWCKGAV0
Ml1/Gs9tD+Z3l5Y6H4HPZW21t/xh8U6lzmpc25Jsm7n5m8tXmYsy/ChEk5gUKcalfSybsvDvwBH7
xR0nu+rfwQj+fC9vVpGAJdDHBh39d8+dsVvKJWTweGz7sHoaQsSfDkvZUdJnDlOzc+U44z6RmNGg
npkgm+kFi5NeuC1ioc/h4uHoUSVeRcO4mnEH6P3sGM7OaA5p4lQ7AVCi3vpkVn85JGv4lbGfMmeD
mPnDHNqaXqaCjUmLdArOCvyRaOKpNVaOLzt3GSosJtWPIZxGPHdbwSuEdcNP4U2/Dl//+UD9DZaA
tBBoXP7hPzyUb/AfKWicrpVk+sZZF/XBRoGLm5eEyL/32Dx9qVZfXYe2VT39f7ywJAmEzIj/31tv
uQGpE8Q9cTca6qqA8eb3mvouSLOjXdV6PAucsUrgZs4wvIOJ/1+eZAS2OKqIgWy85+1O+SvCrHYH
rGyIigjH+eaxwob7meln9bKSD0SfwyWEEDKYFqnwiqsYveOEmdQ7j8v/su6bkiEfHiK6DSzw9zfR
0EwRlpyHIwWWxmZuNA4QG9/Jm13rO+n8oY0CuS+8Iv3XhLV+PqcRmBoYW54HOVq+uTIdbdpZynY4
QjbGEV1PSZX86HmmcS7EuriJB+n0zQHieffeffQ3CFTAI8NIcdPjsW1e/M2Hxo65NkvUH0N/xOYT
OpXZ0Hy4/ZIx4opDiwAeGdqPzTGl+1aeegBT9Y7LMumvGttmcf7lQxjR6US8BNFtQDJvdiHvm7aq
s7knDjS1f13IqH0pZRVda9ey2pepM8F5lQYU7D+/7tu8SQYR/o2wjjYxYmRv3izE2tZ22wH6Ovqi
nOV+MbX82LVu/3FutaUZJeuWcXbqgv9Px8DKD//88m/hKcRqWBNwn0gmIe5xk/y+Eag5qs5d2/5Y
LEMZjZje6OkwIVYZ7gUzrZ1jF3ZUxrnbItuhpW/dNXCJrwCQrPPZIw7dTUMbUS0Uuutjhpnvamz/
/fnYlgdNTSExTmW28vs7HDs5tlaS8Q4VTLM9NYRc/liNY11GUeL0f1hzwWxbyuk9zbX/bW0AnjqI
gm1iQW7w5kyICgIz/kxIDnuz/jimQ7bQgnE92qhOFSBQI2rzXEQDdC4k+JDpw6jlmrLP/WCD4EHm
eHGQG7j2myL76qKiLd+5vP5WCrB5W0rHOyPfBW355qJts2ldxZzo46DW4vvkZTmDpKUukBdyKzzf
le/mnxUb/+AtTn5Z0h+fdh44lfckCf4eSAkkSMs6AXhmQvibN+IOxYSbYdUd0yjILM5yJVUXM+G2
LmuXxtZ+mX0E9BhRgK44p26CyZVAn+DhndMMrPpNTkRGCdQKZNt2Wt6GlQinEFx1LdhxQbMi5VSM
3nrIJ6Q6YzBYE1igPpm+NXrGxtyyp+RzXZAHHRdgQDeFCdf8xJmvn+bKCcf3Qt62Br9nGlG4aadS
J0HfolL6/RxnTTXqyl9RQ0DSAc32Ce86pmfdrbbt9IrUonoah7x+shq5tHvfGpiKpIyxT04zVy+d
0ot6J+a9ofpxAVAwwfBExFQApKaP9/tbMjZ8c4zR9VHOvQe/tW+6pyTqRbn3HQ8rjtVIcRrLQH2T
TBlv0KOswHwF9ta/qRqknEo9sHwTwVnvGhMqKrw6R7i6aLJut1aVfRxHlxbBz23+l0gDH5uKf/9j
+5nvgG+YlWbDf/3Hb1+dXprbr9VL/4/fdKO+k+M2P4a33/Xbb+7/6+dfg6Tdfx2+/vbFoR7UsHwY
X7rl4aUfy9d38es7/1//8v+8/PwtH5f25T//7Xsz1sP221LV1H9lESA5/ZfnYXsnv35u+5j/+W83
L0Z9b/72A794BzL499BFdY8sj/pYcN/8D+8A8sC/wxsQyP/4CCuQs/8P78CDkuBAN9iyQq4nev//
wztwxL+j1U8VRw2CcQ5P/79iqP7mHkRLlCQkQHcyoDTebN1/P4pgER0FFFzfZDODkb0G0OvcFUIX
7nerw6kqLtHuEKBAXN86JmXHBOEva3X/+iD+Fcb/Fv+8SQFBeQ0pBHBPIRl78zCoWZUZcMbpuuk1
g1p36oLoUaSkRpcL/tft2SzcovdJ15neivPcwDEsK2/ABzR1ug23E/SUAu8ZrLxRe4E5BTEZXR7K
KRg5f39fru35A+1Z59qFcNjvZYNL6a5Tcp52RY6ZYMxEjbZpbzzGbEVlIlA7XrUoMma4XvfYvSII
IwTqFWe/6UfnvQxiS5L/Etcwn0bOjvwF8gPS9RyW33cO1Vfhth5FpgKcOO7txgYg4LWWvLeMXbU/
DELFw5VT0KA6Ti6dq9iIsJbfaL2NHZ5DfvcQFa6crlIX6RJ8B6dI3c/1pPz7d3Z4u6//8k4d5O4h
C3No0dTDVTZ6s8NOw4zGMq5ztdqmNJcTPb9NC1KCX0k1hfshC6r6pWmy8UOBtwaX/ax7/0ILM6h3
cNjbS/32VuBxbVwRpAU4eH8jjdQqS0wZOPOVm4QT1nIOVqk387x6frwWY95+VgBIsvSdvXpzTXMt
grdGURXdKURG/iaeUgMzC4jPAxm040/7ce2woGeYaNvM+1Zff1z9LrdRkBbKnBpSCPTXrJzG+z9v
xJsTw9ug5gD8jeIl5Na/8R8q8qapr2cNTDV3rTON3GC8FFVu1li3jWreaQ1uB/D3tWbbwXbDRaTO
Quvk9wPKSLnMMt1WVwBNimLZjW0j6JvqqM7M6Z8/2ZtclSJObM8A2GE2dguNv7+UTgAdpAKv9yJH
223fvi6hkwXeVRXS7n/qaqYNlwtwNPFOfvG3lxaIGcJ0ZD3h3vDH7y9toVzqRWAJz4Hl5OYkg4rx
aNG6wV2jVj6olVO8HnQ6Wu9JRbzdTujCiObyyRH/d4K/pcnkMHQqvLo998wU7J0eKp7013CECgAn
6Z/XGDGnN2keSTmUEGjz9Aw234G3ra9etSbBaQo6aWMtzSG1+uUHE9lluvBSNGQxzkiaekeffN11
UR4c8nISV1UZJv4hafVy54X4OkyFiC6Xdin3oRYBTf9GXiX0hw+zW8+7DrJU3HbDdC5F5T3rKJgv
tG0FD3MUqJ3paufgjcOt8ZPsccPxYtNcRgm55xFtM1WIs23RC7ReprLsdz1TpR/RkHTf2rGfjqnl
lJeZt/q3HIdvFeXNybeL4cYxWKK1vt3tGFU7F6jCVj6dYVdedfB+TnKN5Edrc+pQTVTTH2uwhm5h
dtn01K470+g9CDM0MvIaQdPUcmuaoOoJNcruIQvdIl4mBMyb0c/PAYj4U51UT3NbrB+m2TWHAJPa
/cQY+TREfXCR9k32tR2HH+FAjzZGGFnvorlY42S21n0FxvcURUbswDFNzJp9IM51Jtpbhq0idqje
s7htnYsBAFVM7t9+SpwZPERgChl3oL+/dsXonpLFD4+1nzQfU6g2h9VO6j3Xs0O+Ccg8XjSmXgvg
/RvhF/c94j4ffDmA4AwG54OEOPYwNfb0A8Su2ckcne4zVpAyLhZ/rj8wRhFxyDuBy5Uudr/z6wAM
zUjZ8MVPGM7t6D3ra7dZ/LNph3XnZ8lwQs8rOo1BC+Sm9s5NFgDREBpoSKPhoGR8Wz32gz4EAPyt
K6Dr63UOqPRjIovscz7VZbInPOR3BSC3R0cm3h18lOlTJRwEnbOJhh9T8CsdCAhWSuJzskTC6WKN
CMQJSEl2YJY5NHFX0D/fg2LIvxfGv3LRw++DPfl8mgPZtnTuV48al/ayv0VN2R/PTbJ8Byyy2fr0
Dl52Sw9wIDVXE4n/H2D+FO5BGEReZBC40nhQ4XDR2B2gfLv8E40BBz2Tfj7lni7iLCinWx3iN9bO
+dEOCwbQtgZ1bIaUTfXrp0WsCs1odmgSa3gsXcUQFLjvMR9DLEhc5DK7eVlvBIALMBrOdKBqTKoY
YNMjKMPr3AWNu4TNnwGgi3hu00unXapHQDvPCCADL5NwyeAEzVTQxv7sKHlCOsLbDchyXC/paO+E
Gu+g8M8nGiPm4JUFwKzUTAflFvQsrGTh1EFCBLrFEJJZ3LrBlKKT6+bQYqq2gU+39I/BmlS3CuOM
e1DMy3WeevrQwXy9stoAnlsfTpAM1rlDKWxAARUNRnea0oMfVkkXh1hUTbsky8yLB6rL3zVjEQGn
NOWNA3WiuJLZXJZ/ZEVSWp/VhAEJv0TOyIwtUZhnN20EoOxPJ8mdH5qdY2xQe91DvYCd2s+1HoZb
CSsyeI4AiiafaM26WDKqVeXqPAW2i8JTM010Ct2lDx6hG9p/dhLcJ+ng2K33k5ApGl5KYisEUtkp
j6+JWW0FY13GAQNkcWkywbvql9w74NVR2AqjmVmoneynTh03bB/O6nlGVtePAFWPUd642eXclwk6
c7hYicvJszY3ukUVN5mTwkpBN3+U12lt4xDem1oVZyS9YdLsGlhA3TXDHTHdhkRiIQ66wcYM3k9H
XPk0ZoVh9Jog5IXzHHi2nVdWaX8QxFGceMJmFtd+W/rFDWQSvd4LMJwj8vT4OL2sC8/HTdUW4qvb
kTie26Vfn+qII5bucsbNwW0QpNxKkB0S/w+jHdaml8SOXW/Bg11dXMdT6EUBwJG4XeGGNVUM9KRc
k6PnDOCxqkqnxXnMGErdI2sjg49VIJvy4HjRHI07Tufkg+rB1DJmYxNw/pqbvn7ZfLFoRKBQ0Fy5
cNyySxttnzRHTUmqGRi6zQ5lh7BWUddhahDUN8Ewu96x7rX3AHOM/b7Wdr2IYGfRhc+rG6fEnphp
zogqd7jTs5mIXUR5oH6Lx6gzZod1fUQgMaoxCGmmnmd/QpH4UEtQWUA5i6KluM+AbTEIL+zwT/hp
MqtiRNBC7P7MNCzWIcz7KTz5KaIjjcrSMN+LSRTjCTfhWcaWl8nmGv+VIj1HJhTiU2Tk3L1U9cy2
WNJup35P3pVzW878x5woP3OpD2kzqPzaxXJ8/DLMc02fSDd2CbpwmZJGvIjK3kbx3pr42A/QkbfB
xDhe134AgmOvlwRJ0T8AJZPo+oEiIY5lbaqe2sGFoIVb3MpKZY72aO50S03ISsYKroeGZo4AZY+I
igjjmaJK1NgtZeAMoVxhuAwjAz0y4JCJ0M2wb/plw1NApRjzj5aOsucwzZ2DpZAnLmWkcaPtC32Z
dmXS70adCIArvvnig596cpYpOrd1BnxdOS0kCif4RFr+rGGrX/Lx6uNcUwPFkQdakwnXVSCSuaT1
by8JgknNcB+N5quegFiXKNefEplLDLqrBJT+wjlz2/4yMIn1aMNaOq0oU0FlFt2O4XzDSxr7A8ZS
+T5CaONOhROwVhUFexiDPnhfpAQ7RGnhu+KCd9Co/h8ZA0fnTf7n0EbpCq/KEFhkYwo8AeyhfMBN
qdxLC7wwxpN0gmAk5eU5k7L04hF4803oI9F8Cc/GvnThDl5s7qoXnjPR5qtAKqhs/uQgGxDGQZT2
u6gOdGxXwr+aTLecBYSbK5fxWcyeIHJcc6r9gbXO2iaQEMRb/5ubtuXJQ0ckLs24AkQd68uhlvoD
4BkTS1g2l92q+kPd5y9irboHnfp13NPGA14DkcExTfbQ5Pw6FI7DJ78cHWzvhWyvO7uuvXjJ2vAu
nzvcPmrPT7nwVmcXdYMz7XxrnJ5gp3WgwYCpcefRaF12HoAQ+9ANs/MjSiDg5YvwPkGTZlhe1k25
61tL23FkY+c+qn6YYmqrTh+w+PY/FeBn/GMYpZX8LDpodbfTvOR9LAm+VJ1+n5MC9lm2r31Zu3Fb
y45kyB3BG6+kB9BGy7F9VFzW5zRV7jcvbZKrwpvdS9eUzbSbMPI9eS3KUzFzt+WiGNLF2ncNU/Q4
n7rxbNIBdYKha+6hqJBQ8eklDBo6tXEbhMXHGh6EAdU2uc8KqviTCnOD+UffPAy4clxmW2G/F4vp
L21taDV0Xa8OK1SuYqfoNx/toG2DA4y7Aai6KJI/B9RLPvmO0nIXjO1gxyPAHRXT4InquIMKW8da
Zk1cjvlwwS+WaawnW5X7fgCLZkw4OMexGxHFRPspbj2Pe2vKIQ+jq9ipcSfGdrxeVNd9maQqHp0S
UkAc6XF99rZGJkMWZH1C+P7erYTVx6TCrvS8Y/6dg3nksT9LufRPAwX/BwI6JhAOuKe7Dknbi2HE
R8cYUCHHfp5mdUBWFRSaBbZmB+wtGI9RtZib1AvS/iKPsnlmfcE5gQ0vfGuTEyyv3CW1Dk62mq/Q
VcOD6ZTzOI19tIOwUe9QiU2PfWf8U5ekzbFPKvWxQGQE1guIXdX50w68gffM0mp/vzCu2buNQucM
dFwA1iZDky7rsTmlbkK1bEz3GhgRGLquzKbbiPzwXit7fgpUONeE42R+Ml49nDHIKq6Lsahu2rq6
walr+D7rIbkJ0Bi8A7c6HG2z+BfM4+FreXMICk6lZ9xEcnpMhYA/XeTd9WrnHLHeZVxNtLAuWtR+
7/xmtb5KChWzK611/c7D6iKi5AX151It7VfAV/NJjPJPtybB5OOMcjxYqydwckxniisV5RdCUY5V
nbT0HiDji5Z5cLZmnouuVs4p78v1tExOR31V9zfuUHYHwA7fxqFAx9sAGQBoMDmPAVXwfqqq7IKa
vD3Ui//iGyvbO311lYZjetRzEn2wE9f+OFADnG2yWEBS0XwLsEvsVtm42OitwwGlwPAPv0/6WyuH
cCmtITs1ogBPJNrw0rfR7KtE7x+cStn7UoIWs4S+xgvFJfuB5afN3EMfBdYti6A8N3PCM6Jr5zP8
MvvYgk29hI5sAyUp1W6S/UWSBB7Z2NRG3tHzyahW3tBRqirZr3bxvfPCDD6VFR0mwOYkOsNyUQdJ
uV+CkXIUZPuhitJBn4zjzd+XWTy1oivORR+kZz9v0o018BCUXviDGqt5nKgjbwGo2/0BgF1RH2Zp
zQ+JIEHey35s74Da1OHNUvF0IQuRyqusMrZScDKlP+J6NPi4jzVLcK9q3/roU17Jk5wSlV/kNUJ7
MYTS5Au5Dy6rQ7QyHguqB9uz3T+WTvenRrUQGWRaUJQ5TvFJGoxpcObp9sWmsmgXOI+sRVReqsb9
PM5T+zBnhjxKJ9N93er5jLBCSswOnaskWCAKkSc8JrbEUaCBzqKMQ0rHTORZB53c9V5p3anc/ZQP
jnsRZAtNQLvMAvDv5c3IDPwouyG80tCX9sPUVt8JZaC3M8s8N3hZFnACw/Jy3fRdGJyCPYLKYR1K
OZlb04XLNc82Xo2TiK6NzgL4aMU3SuMcxcQwgm2v3Q81qjp7rP3GC1O7wTG1U5IyzklGA0IXlxXk
OcZ4pXrMo3a6xZHabi8mG3N25sjVF6Gt9o9Wa30r0PrbOW2lL0qlra80Tgnia1kfOdG4mUtcnY+0
rFcw717i/OhmMezWMCwPrRApNoW+OPRRpwIUTzoP4lMR9lR5RMaDaBgXDioD3VI0z9nQFfduUXYP
QeAVqHszBcqsxa7hLRY3kSI3s2EWXrTt9KcSRTfsJt0HDew1BWcyLNova5iLGO47BWrNvc35g9Jz
IBv+CrGlq3YKd9Y4t517UAfNGbIHGura7a88oeWNmVxxu6n5f+gnF6G2tQrdiylLruA2C6ZPaxnu
qGoyD7SN450GZc3mwDB0eMxyWd+NgJW/RuXAA6hW+0dGQ4PMPqFcnWHu7WnUJY/CHuzbJphc7EnI
Ca9r4Q7HTrW4tYMqD85tYocIIETzCcTG5WSjc5lCgAPI1/tV3A/OKmJK9OFlpFe+VZPTvjZTcyob
scaryIMvfWG7X1d6MUyMR+IY+T4LJvvw2JGyHliAl1JEz21awCKvRPQgVqeFwot35JJU5YUzA4Zz
dNGfZt3ll6nAjitNjVnirneWa6t0YbCSIfrPtquHDxuBmJaI7/MWwitKWv/J6hbzNcD26UgHuBIH
43UrVVTYfq7SebmXevGn2LLAz0Opwwx2T7txjJehKL+Uazn3n0FUgvVdnWg6OnXBB6u7RnyPqtS8
cFlOOxAF6TUDwRz2IpCH2J8X8TgKpC2g19jNdQkOkYjJPLzdeTKd96qZCnVFyyhJr5NAQunD59r5
Zs9pG154BLsRS/fAfwa9MD+VhYeKuUPxEll1FOdOMOhrNH2ScXg2gTPNGgC8mFxPq93gyKGt0EtT
PQogpIZmvlmczHnOJxd94lY8d9y0N3ZXVC/0Skg5WmjH4r4YQMY0CeQVYODtjpG3lZ+nnzVMl9EZ
uGVoTC0JU60UJzowQxAH6GdzNYSkSVfaVfytyzy8vtGF7GALLQn/Z+mzBPQtg7hV84TZYTeVkNXt
6HbFVB2PQT2J6WMaDeKmxJU5uGnnzg6+jLXnFjfrPC/JIQlKGe5DZQ/1CTbkxpFeteSnFhzKrFOm
IJlcRzD6/IfF9QyTqRovG/aEN0aNoEBvi1P7s3wmcCfmu5WhlA5CGkX55KlD4sI7OgwCegbCqaxe
VNQP60O4IgsgiClAJXYIQSzdaYWlk13JNV3zK4TYp/DeswYXtUgvQ9mC3oCb8YdwUGMg00+lJhia
yg7TS7moMb/YJuS3JXoG6/2a+4lCqKDyaGkmK8XjuHh9iDiT24fyDDfBNXeu11P4I9TquVfwdjZN
Mg/OSYU6c9/Qnmg1Yhs7idBCdT+vVmsfm1D0dEEKculLPZZLdQVpmNa3Hc3g6kciDbONKUnNs5/m
tRQ7BzWC5sCYIBEn6QzucCI1pVmQFsZ2LhcFuHbHVGiI8N/wl/9m7syWG7fSLvsq9QJwYDoHwC3A
WaRESUxNNwgNKczzjKfvBaXrdzq77OqKju6omwzbSlkUCRx8w95rZwTaEEq/MgmJTk7DF2JFieqS
JqinQt+XGhGcm7lTkey4zJjb6XPW7HoGtRrMtvyER4yZ0Fsyh+S1poXLyqwoeOMNpeZPvHI4wYRK
6HvOtHNmsyd9s4mOKebN+CrTDH52blHaPnEYx/qZWiiuqZC16lYvUu01CZG+V25Gt1bTwxv1SBoA
rTF3TsmGxF9qGVVOyA/bfhns1qLzXcNR5GfVKFp/+d3BmPb24tJAOLVcLAJQknRbuKAUT5nl042U
JCa7oU+JeWk0P2A8PE526VrzEB/0JrTMTe3HS2Zg3c4G8K25KDaVX+r5hjJ5itckweXCVQI55+c4
jvk9w6ZIGCzOOjDGQxoF2pMfWy0hFk0wiJA6ji2ZJ7k0djwCB+c4U+oq62XxZZ7yuTErlwf/rN+G
ZkMQwBBhYQ19HAaMuWxng+4sazeVOvNbM+xwrrS6G22Ao/0yOUsCPkw0iri2/JaKYBMZcshYjsW5
vxoaLQk99FjUVhx8Y3XIe5PvMq3esqn52LkdMNfN9kH4cEb2VDykuIDDWLai5tfHWhsgBu71tHMy
rwJbU+39WqiYChKln49Kk8reLbKy7TdTl9n62pn7Ib8emmqBQ4+dcsXFRR58V5vFHr+nVd+ZxLaV
r06jQSKYLMjBDLLj8kCrqU9X7OA6EDK1LfMdtOhMvQvxXeQrDkIxrxwEMPE1BjThMFbQmvw0mrmz
wi5c+puZYp8aNnekc6QxqiLXVpMxg8cDPecAFzxiuGs69eMPb/YPixhjmtbxkpFEiHczTpCRaGZf
vU3YY85Bxke0m3Stbj4cAuMTitKCj7sL6gzPOITYRyvNuN8w1tBM6XNQfhh81K/MiBJj1zpjMW3k
6NiYCqPCN1YTB4O/Xu4wjmibpn6HS4RLo43T6e3HzdnWGteordZOtVNh9ISJW+N/nHd5r+GNDqXO
YBBCwtwc9DgTwyalUJSbtmaSyFIIM9c6iZv4Cod8DoHGMNp8FeJwmg5y0uvgxoBxX13FSk7oPaXo
QoVpwiKmr2wjze4Jgh4IQyWT2ooQIWWDtbFaJ+k8DLbxVT85VbC3VK38tBp1CD+NQmgzk2fdlzFv
nMlkh4QawHUsRbLsyaw77vlIrxZMWJ0tBtCgSFnNebPBL3fW9Z6Do1zC7Lb6nAXbQYess2oIzbVn
FyhglW5FaxXTgY6d9fBCkcPsGjPbSQ48BmRyEiQm48sRKpfphvUvk3VFlKROlrEzPVSkzRz1KWEp
ziKi5vz8YTwak5y6O66HKvASx5LZQcyxiibNjBZKXVuS6/QQWaGoto4ibEVjUE6lzTmd+cNNCgM4
unHGKCw2dgxLY6O3bWRsx7RnnxWKEeaclzaJwu9QQqDPXLh8aXpoMluxVoNqx7sZR7XYaWHaxnva
DecbAnJzSXFkubcEFbfcr+CqwlU2N9Wb2ke03W1DrOgGbXf4VFe2P6xMEMe69+MZ8WNVOmZY09Zg
VrV7EckiOPEmieK2MCefkQXL1PahnMJWXv84Ma1KT7RvfY3LDwU14fUelB/dmGE+GX24VZqOD45E
Exa/Zgi5gBMYjPyO5I053ut8lPuyD83YmzqjbT6gIvntCh3mspqXaS3B1+rdN0Bb9pJRljbPpWap
KDUne0ZEbxXloLdeOHaSSpkPWaVmCzCh7sgG57LQJp+aWMHjUZ4Hk/UFk892VLZqHo3OjcLkE0ZC
EXT2S0pCVHoyx0S+M2aopmOjtCb5LjwW+wsVkcDOSeU7n30dT+3FCrqK23cs+r0ZK7I/pnmgzne4
5PgiW2PZMQbhSor2vlKH5nucy2lBReBPb68MaAPVd54nacIDRcXdmbrMr2flGhGyVm4HWCHqDhfK
MhBWOp1MkRUttD8OXtgHlXz3szqAN4OrqDjatciKcDmmtHmlqHYxh6ti1BXYBZrDQmG4ynFOljB0
7GIAlpAZWb+WEG30lzoj7GzlI3nmpmI54LAiiBx0KK7G2Jx6uLbCvL9v6rQvb2kmpmjLPlbYR6Dm
g+nFsZ5lu9LP4uekRmfJJQpZZ5lhj2w5dnlW2do186esWtPptcYhYGnKsB3W1Pzwe40k1M6g6poC
KB4NyRc8ulBlWC13cZbN14Ga9B9aNHECKFJbfHKEevjlSy100qZmFerXaaGijfd2CWJzFQUd11lu
53xoagysYc/ooix3iqIEtZeKMenuZ5WaZqemdD27fraUBxZNzW4Y1Kn0TISI8dHvBc4yL5D9NCLd
UYLvlsXu85WeVcmfAuwfb3j/4updxatKHziMobRad6jCkRqAnWVIKFWb6cEbHLIhfBqcsfJfxeRz
bfiMN51PFixjtZva0O/39RRHK2NWkpkZNnEMVEQ5qvcTPHLNXvu9bNT7iXlW6QbLG7uDGKi0xxw/
fn7to8XA1otpPXkU7Pk56BMwEYWrkWnTpBtiyHST9SFF10cYRrK3sa0XuCnzCSD1MY0bOqpGCwPe
1+xsANzi9rVmp99OvOQhcjsjiedbbLo8VgviA5q3LO/qCWFVMERodthCdVfotstiV6Ox05YlSzQf
57rV9WsgdnbuKpjxJtCjA+2Z784K8RBPUImqiOlILoZTVrW5edcD1DZ3cF44mys69OQUO4OcD32f
5uiBSrW1rdFTkqmJ9lHjF8459i3TurZnrAysWqhYJEOREnQ1pTyc0Ct6ho6QRY2ZyKMllMhZMwbO
umb9uzm2G0TNrDANMr9adS2jl5rJaSGDdJ2hqVDKG0PpW805KRgiw8WtTqHbrWd+LAklf6/t+EUF
uLTvAjOTBXATFTGKlj+LWAQ1dS3R2m/7IpPGfWtiEXjMYxMT7BgKlnaOxsb9PKd8Qk9O6lA8f72A
/0ha+peS0P9cXfqvVar/hdJSfRF2/jXU+v4V79E/ztH3uv7+D9jW/zhFVfc9/bM89ev/8bvaVMjf
0HCai7GAJSSy5z/UpnwJ25wt0S1qDA9QE+HKXEDWpvXbwq6zwE+jJueURfbTFF+MaxPxKkI5jIJo
VJGjEnn3Jfb9A22LQpeP549//1nq+SNI6ydJGJJ57mBV8kMW9RByrT9fZ6bS0aiSL7sNZ6PZWUP0
yM/cVE12tCLWKyYOejeeJ8ZjWht6VngHU48AMd/e2H28DVO+wt0f7kSckVetISgZGKChklibuU0w
PHFjZjYfgFAta/f7rkhfyDT6NEvTQ/Fy1UnlgFEeqg4jUjca4w8Mc/vBMR/YgSBX8cd2rXcFxJ/5
wdFKx1v+IQ4YaDdxyOk8Bm8ZhOtdZM09Sz8brr1hvc1a8z1LHIUxARySqreVdaKyuEMwf8svfG2Y
+Uuk6ruCiF6Q/D7FIbM4NyRbkmbJ8VL0gSuEBfNpngDkQ4mAZ0MhxZaSVxDFnzZsPKyMTAkDUT2l
ZfbiFNk61/xDy9PLZa9wmHprw/NpXGdt8qaK2tkiiQ3WvZaXP15W1OhMPSomUn1eeqROfnOUm7E0
zvNsk8JsFy/DJK/DAIBd00YfII8ws/NKkGwWq1yyLYpa9SHjMXA2K+LnFRO38zjAIdHZ9XVW/IF3
MGbe/lZnQcZ02ITsUHbXZqE9Zo0Cj2h46eX00JC3DdFPji6pK2/DbO1nOy49cK0l/r+o9BofTe1M
8nxYt+ssT8+KMz/OA++TLviM8NK5outuu7Y8J2rVePHE75M4M80UElRK8AXRqSHL6toDfLipGqpN
ZtlP2Da9Iu1IHu4lKOeogzs8q95oPlPPuWSIsHriqHeNInrzm3FibpGW66DTlbUzmZTqBQ05YSsB
YyXzVhLjEku2tZGmwL9pRsbjoLnoC412A38HEJwwxkPqwwZiiIv/gSDMZFE1TWxJ3XzkJShZD2sW
vzyF/OQpTteuKUeaC+SbEU6DATq3rWOPmznyAE0Vbm76h7hWgVWO5nb0YaVGJtVl2huuzNrryWKk
JIA2eymsMTecudglCwKr1NaDoXlG7OyXxayp5S8zLEq2nHITVtpBM5M7xhhnS+XTD6v2nEE7C+IN
4/B/k6Xwi/wWF6yD1nxhtgski+LXOHiZq4UZdFawJbyY8UYhtlMsd1BZqTPN9N/oT/83m87XT8Np
tTzU0Mr/qjvuO432PPSDrWXjBZaBQwR2t1WK/Amq/ewn14OgZYQ7wgXZPP10Tp9/nGk/n3W/ytp/
/KocqhLZnKBE/uWoy5kVMVjSSRBOkjdDqMVKKqTRMVCJ54Gz5uuDyFjK++nRzrOjgqDr71/CL8rU
r1eAyY8jfTEQsKf45bDFBQjuTAtAffYnU8+OQSj3VZUt+Yrrwk/+zdv9leL2p8OdYEhd53mBS5tR
56+AhNxQmxpJZrD1qTDctkYOMj3UyQ3D4NCtCQtgsu1cEDQ6XiiGh9iUp7Z80yuokWz+k5b1nB9t
RJtjmEbWUiirrLuq4v7BLuxNpyc7o6yuM6fazh/QsHKvAg9lTYzpZ86jvDNu88m2KQmtPWLm13hA
iRc0Vz7aPk6jtWqH32U1gunp0pcxVdALGdoRen/t8cJxr/ftOq40PMcIq8JweK0M55LBzqUhMGo0
zLPi9YP5YVX1UwzVxyXEsdmWncbEC79+yipnmwbAEmHwPugVx6etPySTfQln9WEC9upGtX2N4YAx
rR0e8qjbFOWytFXF/xubzv9dufVfWEsJqta/LqXY1OPbuYvesWf/cP3sPwjx4Hv+adTRf0MSz7Ek
NcMiFWmJYvo9IMS2fiPAgPPKoHW2rT9KJ0JF+AbCQ6hmrGWIwF3+e+kkfmPMZyy3BFYvudi6f6mU
/q5y0pbT4qd7S0isKIRcMI9bPASaWO71nxzTSsbALZ2cZDMUCOHptrlaAerWB9RJY+EhhChWVZjq
1zVGzrWiyHDF9ktxDQQlb0ndlM8/vXf/B8ebsDTIBzT+1JrYhkz7F9n7jOHQTHrbWqMZ0S5hYxv7
WjbOKtTK4ZxDd932MnKOxaI4rUCLPuYIDG9Rnc2Xv38l+JR+fW9INEX8Zgjcfbzlv4I9YMGlDU8t
OG4OTzvE2+BxWf/t8ynQUPA6H2GdjkjH8fR7NhSB7TgWDSrR3lpjDlWPs8i1s/Cr3Jtmw3jSfUVs
q3rMNjNr0QnV5qYLW/B7EdjxU2sF46ZhmOLWs3pXifbd15tgXaR9d2SWZZ/gZIbXiNjUAzE0Lftu
I6PpraP63HSjcmeFRX6tZ5a4ctDjuD4CXNz+QGc+jdGU2yzp/CvEljnKa2kxsUsXyy9Nskp3HilZ
tx0M8x10DpzwInnhhRg7RYTTR0/Cs4dBavbKxjS8wAruzDS9GkkUf0hbCa3CyMZXcs/DzRhep6gk
vEo13i0leZaxej2E5bcBRP+GmYnh6Xl0wkqYPlGaMbYotfA2ICjKtVC0cIhrAvVWwDaSPdN6aOrm
NFcMto3BHzdJKJpv+ZDDs3LyZk/tAxo71Yw9hl5Y2aM5IVjXy4Stt3EDsc58RxEbrQUgZEZn8TtD
m7F0J1tRb/xOGW4HLeaoLgw/nF1dndB1BoHLbiBMXfaXOhNf0TCHC2VtvqZDFaUHLt2jooWRv6sd
DSP3fJSy2LEZVT2lfyiF+iQtPr4ywIOThQ2RYjJ7U6b6YDThJzaLl6IK23WS4ihz4NPtgpYxc18W
NeEtjdxNnZ2vRpm+O/Yi9dPY9jjFsGd4PkFMFu0pN41224modPvJBGcvhitGQeE3NMEJxP5WAcbP
k6tH6BYWxhskp03D4HIPtCNbQU1BQW3o6cVy6GySsDqGacgAqZw+4iyQ63LocR8MCoGFyqBC8A2/
a2irWS88EXCguYT5tkgBEkBlCZIuPxH3ILg6Ni3wZRQ45bNlZxSI1o0xFzzcFNuukEaq6joZyzu/
q/XBRRviGeQMnMt0YgLV2b6zQWVlngPU2rtp7pxvi3lk7yxxXHOpolivGj86+JGq3RQyGc8RI/sM
WaxVsuhp5DlH4nnM24HIrEFFCbFGl8Cop9Nhl606BTw6urshvFqidJi129SmwLNSV++m10hVk1ul
kltFLNfgnJiKxXCqABc6WIn0ryTC3vCm6OUQe1EmYUm50Fn1xTIxOSOuN+xZKO2Aed2qhRjnHaTy
qYCAMPJyzIEJIeaE5Aa95CiC5IlubE9/eVGjUiBBCVho+53PVDmFKUcj4s1iVvmrOBMNc2DjG8/g
s4gMoV6mpneVqqZVLPRXSOzaKwdecq4F1HHXZ1WFegHamxdglXjJTF/5ruJ1v2VfpF4Uth0nw8+Q
Bfq+VX0oBQjFQk+qjULzjiB1YiCqliGw0QHt7jjqNNCND0NTLfa+H4UrK23nrTGkGbroMYx2+CHm
xynjxhpGtfk2RVgsbKffMSEcdvoQWZ8sobNxpWroC9CcVPdhTvPn1X0mrwi9hYo4l9pwDQc+3PaE
xyXkZpBIGol8QtpX5LAODYSaExdardcD7HN8Jnc5VxhnGpfrORsFwKcEsbc793T+m04o8R7LpZ88
oOeQ9iXGFm+zk0L1M7t2KOry+2wD7nZJBdD868g0443jNBM/usVRZHBtAklFmop0TnW8DGCIfLDw
1V18K2dN4ps3EGTzsy2GGoxLELNkTEztadJZCVaFicMor7t3fJ2IFzXL2McGad/owEjb0tp+W6Ai
N3hixQObPzGs467RPFuNzL1RWsyf8445c9WMrFMdfzx0PjpCdyg67bLwpH3Uk+DGmTnCU3PVehzP
gQhejNHHOFSzM+CcyP1jlVjpN8gJPg6PqNMNLydJ5X2yxH1UO9KihrXHM/iz8cwlM56tNnSOsP9C
yH55yDK9aUrt4iA6vDASHM+OnYr94DcAfHsODLwqkI8CRs2hXQ87oTrZfTBl6T2g5jP3+7APef9P
ndlNyHl8tT4FxNuuIxbQ9LvKgFAxTZESs0JI4xyRUNFF27HuucD7OUOF1Pcro2KqgRzWso9ObOzL
waAhNqARXGBzGs/sG40OkD7QvPtIqRgBa1OwCYqeVCygaBIZU2HXqmvUZnmyQlM+EgJQja7s0IXC
7cs8JUhhKueWaC4Y24J+VXWIyfmnajvUKKNAxTnHoSiTWwSVimvBd++Wfbq8JbdI6wDoKAtsucrt
dVCV8w3SZ4san35ZkwBX1xCr0jvUJ2vdLpNvoshEsBNTwTHQj+0lm6zjaPbGhotQXUQIgPjmPls7
KTOildoPiH0VgnUvE8uEcxDX823eFwYQUUPdsjeaj5lWKg9NiW8fJvUW5lPLHeyLgzbMw5p1d/Wc
IiFZTX5hPOttMXigPZ1d4WPoD5IwvzR1XD0HlSpPYaaW58nGGxQrtbORgdltOZbZpWncd4Fty83E
YyNiEGMQk2Dy2rHvdKfcjw1OrSh+wlCd3KHlYTGjDvU6mGv/ak7s9p6hEzGUslPxZ5UYvfchISXT
uou7gdGX1VSuZpvls9OMBJ0M1UXNY8JCTCic1QKX5mawISvpPOqUuAhRfVCkrtBLVBtkLuluGsLg
m9Tyfuav6vLWwI6HlhBRyGM8j1royTQTB8Fqe9WTvOShZyl49svWrleSGZDPAzWsD6JhSLoyGqP5
aMmHWBEHsa6sOtmYaJfO9Wzam6EUDVoxI78FU12eQGboHyEjOXX1dQ/qc8rFEuYSlLKJPp3FB3M2
HldXsQ8k0samttPTCnh6pSG/Dvv0wCKqfP46IIIo6o4xzJNndFj2Km0d/7rU2GNRwancaX6SR/tJ
U0LT48oq1j5TFIncG87GYR6MzjypRapf6jaj9+wj/ZJ2DQJb1mfl6Kyc2Dbae59e9iPq0U+BeRg4
Zux2PM+oVKJvYTnJhkoETccOFg/3mhGQV5bZNRc8nFMMNewIw43M9fH89VhGupdmQD0r55PVBcKk
wm4+8kZ1OuKWA1O7JLHKe6sRyAqct641sMGW1i+67RbDEOy9eNxkQTCd6wasLXL24cmhcfVUgLzn
MJOZ4xKI4xyF0ZbPBmv8k+9ouKlNHNvnr/9IpcEFGQuDP6VfGgZ3y1A+h5jO+xVOSDvylFjwC7DV
5XwDq5uxRC3leyiy5BOZIx6pNOfbTJmRfY7ILVgPozaecYKWz3YylU8ANLk+cXTNJGa3ki/Jvnwm
/0Y991T+23IkyZ2liV15bVc5mtsQMaPcZ+gBruqin3E4kXPlQeDkv9pmF5wdOHc/3n7CYJwbU1Q/
WpX/aMnxrzcTf9pw/GVj/l/Yc1s0qn/dc6/Tf9y/pv3rR1H/3HQv3/TPptv6DZYOJAudDo41wwJI
/L3pdtTfNJpe6AYOfzjo8/5nYwECY9lxgDGUfGUxtP9P260Zvy0XOXl1qg3RgmbwP2i7jWUr8qe+
m9EhJTyTeqGrCzZg6T1/6rstc4Y+gVRnE/f+pYMHdJ+MSoHbTc67lswO7H34pdadg37NbdBcGV5P
bMqx1rL63KIugPxuQ75coIGUpbrCGpUwi+m50BpWhJLRGNP1YLwJbMsPPbURzV5z2nGF0D6nyk6j
F18a+V0jjTlCBl1otwQY0Hw6WnJVFmjrrSAY9pHQsU1nI0sKq66KVVZY1huauXili0UGlU+9jNdA
1Op1B5KQVjJQjccwgu1Bg5JMT3ncINpgQK2eQr+ZjVU1Z8ptDKb4NtMy8VFGeWWugPTrpds1lQ9g
po7MALgrele3Q0wSM4dLi52R0sZ4Pr+HtUoFyWS7mPu2Ze+vy9LVRp5qdWHNx1HXkk1l6eZL1DJI
8QhNAZeBrgZ1HsUxWlwk969JJqaDn0IqS+18eKEd8HGhNAZEowxxhKQunhq7/EAKhP9agBzgJZWm
SFd8ANkakkN7k+pkDfukweHzVsN4nZMbchjKfpsP7YEqQq5maX+qgWgvAdqc2G0bh+hiNBJ4YUY9
jj1QIYv7T4mv8zI7m3oafxQS4ZEbE6Ayu6pTcPhZWcPeQyip+i3gWeuvrLIrXoF2qcZK751wh3ux
fFKn9mlMqpJCOld2aZaUCHUYGrbNUK/8WH/OTNInV+QCgjoRyrUvFIR0CNogikM42iYK44Iq1r4l
Wo1ao1VPtd+hlK8d86Wvw5ckXKRYbJst6mWmn1iWw8Dt09qzqoFY2Yoa1ojKA50DZjiK5xOlwwnf
wnWAqwNAa4awKbPHhjcFETuAB4XwLCITbv2lFkEgYbmBHTWX2cqSd9ESZCKmISM5BQFcywVk24/z
rBnMgWLKr3K6zATobPSlh20NUIxultta7hps7Fk0NfAa65ZOOw6Jd67T+L63IiRqtvAQrtGA2+2y
Dc8/5YAlFoZIvw4I//kutEZ1x6Z7rXMindSufUIgcJsWhvDQoYDI1xjHLEkpRYwOVA+7FzlmJQ0h
qP5cM96wIgCJRIhG2iHoAKthFFTRFBOQZyts4LppHwD+Q8YAoS13mno1+NZubJ3bxk/4+7GWX5hj
f2cUQpuLZGsNlP5cijZZFdQGLqBZB8ueQp54bRXz3dwSHIL11DJ73A6Ksi5NbdzBhY5eEGurT7Wp
z5tAHwbqN5IYtokEG2Cm+m1BDI9XIg/DuqFFa31Uh5vWZDaVZvKB5RGU32I03hjIYyzstcZ4ok0U
XEB+DbpyspPSq3KY47RTkm5J1851J7ibEsXkWiVifhKFEzIFoNU1mKlrFZ6nWk499htFPwS1Ha7J
RgdEh/zSM3LdubMYErjEo2jrejIdhlI1ySIQ7jckgmD7HQgh810aSedBH5dRjF0umlmUn2t06rax
MtLKv5hOpojVDIUzuFbZIm7MScxbxYiMBh2ydWcSobWyS8tvz3Ta1cGpquaREG7/fpww1JwLhwEo
WRSRFyrRG3L43kNAkxycYRjPaRrLe3jRAi38QEmSRCHSvkCbtN0MIvw+KB3/0vbWvDOTlpa4bptV
YlrJAfdss4o5NTaS8YuHu0y5YyqWJESDgchxNLwErOwwJ2IXd7b9HI83PXXJsRjTEkxfSlXOl/Ot
GEZC50r4/dgPR//ALHU8T3GMHDam+PguuuUOGxuq6ZyVoeeMuf8Jn79Mzj6q7cc6G0vuYFnK+7yy
Gu2Ywkrtf+wJ/nId/ysvFuAU1DgGyg4YIZZEy1P054cbXuBoEsQTbfrQuS4DlFOVRLHSQl+N9INc
xJfE+e0sPqR1ZOmI56FHbpL6Agv1McmxJ0kiKP4NLehrTfTzqHt5VZZmLttBOljzi8v00yPXiE3a
kSkSm04JDSw7Psqi4WEuBrgg5Ante22+QErlrs/fDS5Gt0qLZoVD6JJEaLoNzEx+EVNa5jifnMIB
bJFlLvqdC8Z2kiSa7jMrwDo2TXxYLp6fCpx/NRj/ZcX59aZq4Kw0Vo5IHX6VOMiaaKDAN3n5tNdb
pwoPw9SciHp6/Vrjp6V/kU5BOBnu8FKPtmjtTOZNI6q1at2hJAbBnu2kZp/+/oX9sg388boWZjGx
r1JYziIB+ultNRXpOK1Qsb+mJUGOZf6AQd5YVOXAJy0mK23/g4zz/63c/VNRvP0LqNx/YU3soLn5
65p4272237PX9E9rqOVb/lkR26yUqHgwLFHgIuCh5PxnRaz/plMnq5DkBFnRLF/+qIit32yuOAFh
SwcoZy+0zt8XUVTEwFdYAYO7MjWIlf9RUL1YivWfS2KNokrCmrR4baa5ELD/fCElMMAX82yyNQnJ
WOdfj7vlwUcxcUbaSNW1PBSTOPi0l8ckfhtl0/bK7cgTNI6neqUvD1VzzAOWtvq090US7PXE4umL
IWvtJ+EWDIeBTTEYMq/gaY1Wl8QAs6T0nIaXIiYBCyYo2RiiO9qRSQmiWMIzDfU2sfsnRNtsmv3h
lU0UUomE0ska7X5dTROu5aH6RO6d4iWWKIgMVNxWmWz7cuG/K2JjopQL3Qbmyrq2m8Ltwk7HwvBV
uWhLEZM3GFfbQb0ES4FjRJYBbYGip3UqtV2BFM5ZA9cxwzBLS96ntmyPEwGUG74MM70fp9syJmzS
NZo43fnL487+qrkGnyOpi4hdLrXrcSnM7KVEM6nV+q+izYaNR8oSM4alojOGsrlimEqdB7yv2CIm
Ei/VUgrWS1EIe+O6pEpUfS12CcqT2zlXgk+yKKkmS8e5LgI0l92E95UJhE5HDeFOI3TdTZaSNFqK
02EpU5NgeAoyTAdNPW9M0AHfpmz6JiB+7apBDU552GX7Bo/xa1HnKf7nCV1sxCP7JR3awsu1WWef
kfTNQYzpszrI6UNYVXOMzFTuG7SRT0WlNG96Ub2q85SbS/Ueti4maqG6ek2aS4I1icPRcoaZvQ9A
8xgT934QinODXZxHliiqAymyChqYvLq0uhJ5pYQUGDFybUo9fZpNP9vbCTzxHjn6Fbwd+UFh0+Gg
k8kHmkrm3G3Vd3hXZG4op3aoGKy1o46kFv1ZxuirBQAsRJgcZlJjBbAVv6/ZKKYp1GwVqz208HxH
fo1fPvr2AsXpJj2/CwMqEVcfW1YqAxTrgoXgcQ6Ecezy7o6WE6NkT2xUnluM9ueQCUttP8ohvXaQ
lpH4NyEoTR/1FlQ8QWQPFJXNyqineyaq5j0bquTKKsKctqpKaJG6ZoK4wEJhmh5LSK3VU6+kxUlU
hr1ra+olAULpcVSGaBNpkfVuj3FcrpiSzfcSvjMPfT7AIJDTo0qhvBmHrL2PhzY/ZpnwL2qREWSp
WDnhIrCwEEQg8+2A1LFIqfS7pKjTm7GJsieQt8Zb2hUqzPIZwk3UTXFxo0+DwvWQGdGGUBHlEZ3p
eO4IJ2XgRwvJvR/3A4HLmRJvWdUVOyZ6t6xsP1UfG+g0FEvanAPIwu7S1QylbDVHRneIGM2j1shu
Ut9/StRxpfSWulOGm6pAYINcOdnLWka7Crg4wVUjiQZGvgFxsMlik/1fnuIFxkfr5owUPDM3xwsW
FSI6Y6+xan2dZ8GmiwPlzo+Caz1uPnzVaL+3YV1Cl3DwPrhIhX2lvzJRPCvfkkbaYXSsfxCiSjOJ
xLQOBsK7p3XDOj1ifit83SHZCHHcAw7iq5n+/t2ok+SDpa58EkUuz4i0zcMCDGnrFoGewqYsaG3X
YcxFqT6nO1gs2Y6YBhZ4BpqF2zgS723L4iEeHenpfrnNF+ZVutCv/IWDhQfSuM6VO1k1k/R84nCQ
gZXDqcNxCTcjjo/OF0gLWNoN7sD+5EdZcOpYfldr3cj9TVgri2dnQXA1irEBM3AcBxJcfevK7urC
Hcf8TZ/YCaq0E1AGCT8pOyARIw4Ev74fg1RbNY56K+bxyieDajXQMHoGgcdeE4/jRkmAahTVczWG
XrRo/4Myba+QidtnSC/RugvL/saJM4Jh6NEf2It0jKzVvHFJBWR6rcVL9lJbiw0NYOIW6miNrm9Z
2VbTiiJa+2D55np+T4V5O5YNk2DVGPp9SRAVs5bQ+OwtAQOsYx3c9dPtcmYi4ZMn5IT9TszaFZ8X
i3HJri3CvOGKqmJPN4bFRbKhsyKp3dipku9IAB4/dHzVm6Fh8ekQiH4AY3nfmGj8LPaOFwNSAIv9
ofVKCsjVVFvDusTW9L/YO7PltrUs2/5K/QBOANhoHwsECVG9LLl9Qcg+Nnpgo2++/g4oT1aKpI6Y
zqdbEZUPmRnhsDfR7WatOce8KAYl2vL+yo2W6BpHtk59zBul+jC0FHeSqf6iKk5+RSqZvaXq8yfz
1G6qiQ6s4cR+r6Ym9eBmF+gJ43p5RDn+yYyg1EF33bE7WJky+eeI3FKvMjghsk+eN5M6N/eRjsSz
naZuk9M0bZrwmkyI+Vu3FPAHosjxRJirO2sZg8LOS8wdXQBULt/GhcthlLSFRs8+4uSLghoTPCLT
eto5JG/sWtbKJ7uLPkL2ARaBasrH5f44jMsXDHbZ49CmNe2CEfcKmLELY2jjTTX18a5feXTsQYgK
M6KNaNIASG11G039bYurZautbD43la4HMHPed3o5X8XYBy/whTQbGhDUBEKHCx1XtQE14tXh7bWr
qYefqJIfpTw4ak9RpJvJKknDuyzUbjHg29uqBxSYGSm9B3tA9oUBkz4WE1OzMFN1GVXAaYG3ZnxZ
lmJD7qhS1x/w/2CKgEOrm6lxie3IGBCSxhQUPX3WZLyl4aban5Q8yjjjOgOUWyol3Ro5Wd7NbnVX
avpOpziS5eUnpm7TMyxMBR3y/+2UKOW2a+J0Z4Q6RaTB+Ix3xgzGNr6YXPdGt4HxlOmIkXa+ERU0
IhHFrIDWTUXKuAUnoWwin4q/x2EHbFLZeFXilGhkiaIeSy9KPrOsPq98tZT0NM/FkubNvBYOdp9m
rhv2WuAy1A5VbkjxMoxpuM/7Mk625Jp7EMt+9DKKb6LBnR6BhNyzFf2QDFq8izkjXShZpfp6m0GA
Eqx2lp/DOMLYQ+6ZcMLsR13F2qMkucjO130aEDWPXDjzoznK2EeUg5Os6t1H7Djcy9H9abp9edNj
cfGGyfgBXqHYAcBuHpSmH1hEwk7eySy9tqhc0UjvjWHUYyIs5yTd9rj0UR70kJg7D9psstw0EP57
v3OmKrs1kOqYN1lPOyX1QEql9l5xcUF6SElmZW/McTpAnR8T98c8A6kKvZdjwP8dl57O0LUdThh/
f166RbHXPEf9wXlJW//OPw9MoLIF3QEsm+4qLbb+ZXlAt2chCsNDwFncoYfAqegv04Nm/sFRGBKT
qwsKCo7N3/rngUn9Aya7CSz3PzowHR6XYDQTuaFaRP0xPsemI+WenUNHRnzT7ppyqb22Ns1Hugrd
ToTlWQXu6VCuahrUTgzM0uhwD09mlSWkmcKz25HIta+L7iHlaMO8+GTQ8O1s5R/n+7+tH51UFNZb
roE0xxiCBI9z5UFFIZOqM2PCanZWL56M0NkKDlaAGNOcamN+s6R5dEbRfNKNWUfkCeNDQTtD2tHh
iEND+CKu5mYXU+LfjC3GvqHehtil//Et/u2lvWijD4pQjARLGC0ob8KqCD0cyUTuBZ1gbnZ1FLYX
6/Zsm2hU5hGCRfNlpcXZlWm33RPaF8kKO+zjeXzkX/o2GPJLMVtBWbEaYCtwFxrazZ1qhHJr6eG+
ZMfzAYRgfQZsfSx25zWzLNpdNo/DtrlDvM+v6zuprurEGUb5LlW6GzSR13PR3tuRO18X7ISGWB38
AX6xV+AJ2SJjGrevvsp/q/C1/gCXSiJ1AT5ClS/09Q+YIo7KFTzBHYfPFC4Pc+pVxZq1c6cO4IoC
6M+N9q6mbJxe2SyFfa2HLsQu81lVx6sqmsgiVJcfxFaMZ57meukHD9OiWuGgL6XMavNZH32CiRPT
XrCLYhfqmbk66HAVY2ak1db1pbqxKrnQZJANSFTdHA2/kIY4U9XEZ3X0I5iI/mF/Mh2SuQz96Pak
i13R9XeTXTH20S+szuY3EmfNGO0usjAFiUIFKRaxWJnkxVclbJ7CcSEgE40KpB99xHMskaAvuoPk
bBWfqasMDUuXsRP28NSvGrV+Vas5fCG+K6unCiHbvCrapnCnD8J5MtowVraRBe1uOxU6FFd6Wra+
Jf06kduKg2APlpeq+hbTsfrdkh0AzkjkYIFJ67stcd3nnjYr7leCQ7vPLf/5jEpN/T5TnZXsD5rF
9kthQ9uY5nq6T8sEUgjFdgBuMqVe3sMcYPx2rTWoyPxRb93a44whJq7a4WeyiB50hNWH9QbDTPaM
BxoCa1bOe6ahTGwRvS1B2QGEo/qMizqBLPeZYo2WBnOoztalaQ1uMMFA2NtWA8bWxkV/S1x3RbQO
aUIFgz0JM7cg0wFRvMb8sha11e4Xvoy09jLAwbeAZSpaDW1zLTOUz54h5xr84VzzPScD2MaAw21+
LRq7+0Xe5HxhKZX7uXSR4CGQVYovpW2Ft+XijjcaJnBY0Lm+z7skqz1FGqCJpKCE0CHxyDaN6ZqX
0I0JFB+MCopYHrITbFGCoGEuevDKuUuzlbo88KOY7VkftCOe2q0TwcDVNdu6dpcWKgsm+va7TGLl
DgeynPfE/EqCQiMK7VuqaqqxJUhpWTahSKHLcS/XkoKBfOWyqNVm70aJ5CJNJ2OHxtGknvd1Y2rZ
XrKc+CHx8GB248Te0abLNkMtOXK1FB2g1REORCzbrKuhP4iM8+waAbOhtKKB6BDdRyMyU9UPRTs9
6wZRdB5y1aG+zBr8Otth6eboZmkjsEUqGBJvyrL0IcwMvHf9XChPUeVAp23qtSMOsU1s+2ygZm8u
DjpFVLgWCYq2JK0qbGzzYVLmMN47UT+iwE7yXwDBjJ/Az8aIX0sDLgvt5AKCG4AgeNY33DgycIdB
wqty7gkinzaEgn2E03JDPKn95+KWjxKey0ebgLQrhZimi0QATEUyRzgUChzjLpRT4aFunSEEA2wd
QVSibwmth9kd4j1tCn1rZm7kkwMhLpDKTps5N9Kr2NYHL+8NM8Cv3/ixgTQn1VPOVItbfSSAvnoO
0/Kzgtxpo4s5v8glJrBiDm2fbe53yD70VIko9nNrRjelVfA1m05Bpe3QVkidUXoIQLnXWNWqYbp0
EC9ejUatXSgxUVp50jT7tLIMSlKk3SClva2USGwVvb9DOnatweWF+IjqNy2mfao22nYBwX0BSudR
sTN24rTRPNh3u6oE56ZWAuOZFsXbqe20/djbxb6rHHmTT0g+BXVM4NRu/0XH9o+xTb/XRwAYmqrv
oQuSeYPg/kkByLFPFze5mtLsew0R4IZ05eUXULHkY8G8+aWxi3jfJG3hD135EMW5RVWwYCYvGrAu
sKop93FPfGl3aLmL1IJj0DdBGw0KH67BJ1YO/UIZem6kLw2LdKSxyD8bYDcQ1SV3OuoJv5UVkcCm
FTuJp2YFuzbEeX4jtQ9jkpgwD5zRfeLIZcAYKVEPYFP1zCjKeauK5pbTevwhK9INFu2vAAoNtkZV
eWWZmV1uiKc3P9cUJ27DtM+uEgsOAkaP+hLeI7TUREc6PFb2XszjNeKHaQfNNLkti+QBmC1iA2th
B0njuGn4oomdHvK5/0Wsq1jrC22g6tCBu3SSn/tGuKQiw4gKLKkhhYjyfQFScWO6CPwj2f6JiheT
pN7Ud5jOJej3SlUCTmL9r45ir+vlbkpJbJmbHIkx2wpPUnNFq/VpWr3wqjMt18ZkuQ9l4c6XGigw
6H1GemmntvgUM1kEUVTpAbGG+rXWTTbag/JHBir5btScIqD5RlRvu3xwlSi6cBSOg32FSFkXEwzc
xTUAL5fsVCJbGN+KRc5fcuTkl3k5ud8t8gG+4V5YQHqYKHETzPHXHWJzFs+EdcVBsh4AHzPv62rl
lKVJ91TN2bIDsD9SocmxPdgi3Q5U15BhRvN+RJS2SXS1mqibVcNFRLt0100wqbR0ER7BMl+bOBJB
1vYL9YZmhkIJ+e4HAsHKM7MGvW2Rt1sn0ZG6TQQ313G8BAkkXjoS9fehhCFQLc+ZtM21rJhvJJdQ
cVL93jI9bZ2i/OC2ZNurubgXvb6B3dw8F/2YBlENWyuVVbuXTbTVhqS5X2LrTsbjI0y1Fcil/4gE
WslBXwDclqnpq2E2EdyngdeeqQsNNJFN/MQoD+rvcz42d004ufsQlSaMhUuDInACoiSACT1u4SVR
CrQAlXI7vxVzHN9TkR83UhKnoNvphwhiVOQidpdODMVQY21TxjbBVSe1fdck8S5xY/ehx21DXcaZ
+g3AJYfze2egjK3AG6iSiSo3ILemc48w0NW+U/ztn2M9Rskwm+10u5DFvYsn3nUv0hvjC7sN63bh
64o3g84ncwEWOv8IgaKm9u4MTxIRxYZWjXga4C3UuE76+7CDdbuNgbZggrLcuyZK6K3wo4k1TYZv
bqMkVFwIQsBDUyXJFUYI7XqcY/frki0WMQoIHlSvQ7j7iS8h2dNmQEtOda/+mZkOr5Abm90X4Ofx
gwbtMEigcdk+DCMmRdlnWrjh9UVJmQwCGY+2dKgoMTbU7CUSwZ4ukXgLUKU4NkROAumbjZ5F+DIh
vOl3ZmxW97DXewqARVN9Wk3lqi/NSa8vlsktQWPXSfIEH2fBRdqOiLlaaaWfBPEumMqdpv21QuOl
NyoT3huRAYP1GrOVT3m9sNfDDIXDpex9cwGAnUhFuy5EbYDjXyrjMhORHV5WZMK0gVU05o3jJOmf
oCzyaBu5sdi3VieugdA5FzIyug/uXDh8hazPn1PmgE1rdOXj1FdbURjTlcQa2XgW2DymLDX8OmcY
lwvwQ1d0v8YLAgjkTULH6DvVMHaYntmW7rdZjs6vvKingLd8eRjtKLwoIYhoPlwcDN7gBj2qbZW2
G0JgTitxxEbvXS6gf/p8ibbOnM33qQ4+5UPiOnPs94lasARaph/ZneCfbdMBBJztQrACoLhd2OXI
Ta8zyVQECFxntpNOgSrL6Ys24vlS696MXT/sOlV4TRqzqY1FGRcfczufftgcrX5SVZofNfpcrt/l
stk7GqQM35zIuvZ1LNvfEwqsKa0OtSI/ogTDNCAWpA7s9rMJ9ztkFZ4rl2cZztWHOueFCPCmKrcd
1CisrsWUU54by62uxUQvxrr7peXfjreaahW+1eXDg8YZ4TKpMKGXyaIEOfC7a3tENtMicEnYUC81
ZVF1mMAn4URgU9WHICejZTKpILtVtTdEFRnsOxexgAScButTngApI9bAvNFfjBdoB62t82LH4NGm
u+LFpDFUMfx0SFOYN5jhVydH8mLrEJJW9ROJtnH+CVFaup9fTCDu5GIIyVdvSPbiEnkxjNird6TW
VxuJsTpKxtVbUqwuE4qQMz8U28GSdjBmpkTHj4L/6XZoVpOKyF3zKnqxrnAUrx+X1c+SvlhbtNXl
orvZeJHN/UWtzpxCVi/MtLpi7NUf0yUywQyzmmas1T+jk2/iD5Fb7a3VXSNXn02sLDCW+yW+ATQ0
sCbQiIrKpt6Fq0fHXd06xGysxp3Vw+M4uHmWGF/P/xUI/534PU7Kf18e/G/+BYqDL3AU77n53v95
UCjk7/5VJrS0PzDq2nzlmNTRGa9S3790FfwRdTNh8od03KhkHegqbDACmCiMF5rKWkH8Z5nQ+oOq
l0AfzL+FJgLp8m9IjU8qTg58FXzHlkEGLtWKY14AVrjSkQhufZCI9mNCR+Gymx0wUOgH1e9CuuBg
zSELd6O6mjuwuc5eN5KJjgY3tvf65NYPONpC3CqL8ZmwHYgZsMa6F3DH8j0DkR+Ei9KXHFJL5x/4
nr+tl4nj6gaKE02lxkK8vMkd0Y5Kj8Qfcf6uoHnFvTk/jwAwHjPLnBFpuuwqYtdtPpFKwCRHL4/E
iUL3LQzwszrqzPqUdff4bd0E35SjQaGixGl6vZKJj1Gsbelt27f4suf7vhPjF9FoM5Efi1DuhylZ
oMuHy9ay8wbGfgEfa4lQG95FeQm7X6WG92ClaXwd6iWMUHa0sJpYmhKvm7M6aBN10M9Um46LlOut
QIqjUaJ04D4Y6616JbTS6DkUuQXGH1F5uJFdbHv9pCobV5IM++pVf6PmdlyBXYfSeW81lxI3xb+j
u55UxBt1RTb5OFqbbV5K9bJVQmWju4C2iFy1g6gv/4NZ6G8dCrww/0oFvRt+Nl0PuOjmWbb/tevL
P587kjX/NwR+8kzfm3KiPskPBVyrtvKfE43+B24Y03TdlfBM1+FfAi5L/KEzWehMJSY8DtSX/+pH
IPtaEwJd2mMmDQnxqh/hYGlwKaky11A7ZH76nYnm5VN8XQ3FLsGEBiDX1OgVnHyqSzEgA8FF5ldY
KX1TTT5HLoa4WVY/Krf77iTOA2xB7SImxe6yHdY4ZQPvwqs79sabe1KudpiHDSwfFsl5Ds6PYzgJ
HV/boZTl90JVr3pnuASC8rNN06dJaa8S4J4ki9mYvMvqmibfGJwZ/+TTYXywxbQBLYrC7JIOv1Jm
Aqm1Pef4wnCUxKdeKzboNeo7WZgxygF16YheULSF2cqyVeknTg1Uh2LbuBvzEq1BsQLoojpyCZoh
rMm3wB0jWarAmeRSVv7LD/6t7uC/+UEdfIR/+6n+fyicXGvif//ZPcU//8t7jp+L55Zv7WXjsBI8
1r/015dn0wkkXRMYhWuRUsic+D9LvKP+ge4Vo5Ggl6M7iCT/58vT7T90Ybl06VzWFeZR/uivJV5X
/+Cf4eOzQaAhnbXF73x5fPcHbQgaMA6yK7YMK2UEu/ThK2c2YzsLzZSBGw/VxhQjBYHGkrtXN+WN
L+v4xf7HKI6OQJQGpu6uf/5q+YmAYxliEjKIwnAzdPgQQgzAGwT/MDZXCnFXYkB/f8w3r8wAfGpw
I4XjHH3MSxXjljGsNYZDr7ZzgxNZWaX0749yYsZaL00YhopOAw4LfdXDS+upJEBzbWVQaaSC+WAQ
yepTY9RU0Ny7AoV/pUrPYMN4zeEH48qCDutSIHPHW4KzYV+rGHq8Pi++J2gJECaWVS8eU460faBL
inZePLfK9RyXin7fa2ako/Ka5/SKaqGDYdox7qRGHEDbYpp5/+LWqf/o7dCxtIEtZwvFXtI46jiO
1eL2vUt3oV0U417R9Wj2jDIm4M+J9Y89TRFvHiUHRPynOyhgw4VhyHQ3ayVbOqW2xzN3+2SGVnWm
Zo0GOQY7sH2r/e71i4RIPU4cfB7BojjWpaHp09dkGvDvqtX8ibIMZLZFIFdXBsubnFL4ijoZZ7qa
py+Wzu7G0Fn1DPTpx7O0Sf9wGEq7DOwwHz8nBD3fYBCazyxG65W8XhFZiC0Lho/K/7ANt46uVEnU
Uo3GKKeQM8wbB67OpWpBHcnxtpy5qydfJ5MPxxCiKFnsCVFd34JXX6cBwRvrUhkHBmLVq2KibtIJ
uOeeU5Uf1WlS/tSiZkh/9/tkVNSFgt2oxulHHH2fsxT1zHsTBZEJR9sjjC6/7LO2OCMIOLmP7Hgt
XNbcTh4bgvPDi4t0e6i1TquDBFTSJYXgjGAWvp6OWKPfvaKXoTCM2uyMiA0/muVC6WbG1I51oHRt
+hSHxlWr2M3d+9/kugc4eC8YhOfEZh4c1OrlOLyetNTzUaRSBklIjgJl2+xC76bhjoZDc5P3RKi+
P97Jy2GjRjHAPGFd1RC0HE0BCYuXawG+DSpnvNdFck12CXYoZdgWk/LDnFD6vj/gyefFgJbJkCxH
7CyN47vILLiUlsO87VgR7aU0pH1Lq+8/GcUFzYEuReVTPryNNirfwhK2DDTsYwQMgMDVtLD4T0bh
ejgLobcBL3g0StJxR3MDenVTh9s5Hb9Pmt2eGeRk88zRnJ0CcgKIqWz73KNHFKITr3kruRZYpZtR
o1quU+BFva19KrTZugYKlF3U+oLVIO+TXa2DmKhG1Tozj7z15GzOmeb6oqhInA6vVi+H3NRDnhw+
AJiZOUFV2CHCMy/kiUNsvVwbmKzQVq8HAqbDYcg1sRxU+mxZwnWbSzoHTs1hS2jgIzGkT3EtsdgL
iNtqFUQJsQpS+zZFFDqjBoFOpaHKd6PmzK9689qZyLj/EJ1xjh/+KMSrWWhqugxm0T8poa7sjHo+
t416axAkI0zSvLUshevc8GqiRhySWGrDILQ/ykBRhpKmHmLU9z+NN2bMtdzkcAxCFEJG+uEobetk
5BZMMgibUr3oM0n+HLPa5dTa6ZnJef2njiazdSFXdSRNq/DtaOWZeRjoL3oJ4hleSlhi1CG9vfQl
0bwYGLJVcADOq1kx5O9f5OlH46iqxvzJmZO9DTKYw6sMrSik41jJgIrq8DXtTTqntPwDSQoL6vvE
vOrtsfrZ8gbf4C7Kif6GBmKFZnLmzVkf2sE9cFBC21DiVDZYbPaPfoiCTK/qqLIHelT/UlVMHXIe
cjJHSNHO+iHz37/wk/l8PTKsNkYVfRy6taPh2tCJ2oK2UZAaBYqopiQtx8Odm90C6aIiXRAevSXN
d/74/rgn7y7jUpVk2XIMPt1jqVFnWmOTjn0ZjJyWbkALwp5xI/PM6misM+rR3eR4oVHJMHQEh9bR
jDthR7MnVBroYZTuIxmIMwW2vL+AgKdczbIeNk43Axsq4jjooLDf2lACtwT6rlmUxfKVGzfvDbLW
JWT80cKRMKb4wWmDPNnoqwsD13mGJfias8sQWHrLQ8rqeu+mY+dPTQR/S+k7QFQTdH7F7B+EbQzb
LGpwc+SDelVSsL9Cq9H5DgUMDI4i3tBnSoKuY07KIiLXi3zKbmWxWIQ7Mq/99mMQiOFc6gsQ1V9O
o6+nEMVt81G3MYHG6Lx8ipijD8306/uDvCBzj54Co9hst/CaapyQDj+uUVdw52dTSYRl/gN5/91k
WbQek4SKIz1jPxvK+1gojziwtylMXo/0wyDGxKaLrPTgQ2Neprs5wb3y3v9pJzMOp12VYzO1cVy3
HNsOf1kfJkPl1Auvvz71+0VrGn+RpIgSBq6hior4AnRmAYPMljMf3sm0ejTy0T0xicl1+lEtgwJp
O6o4EgzLbLb9IqEz+f5FvvGtiRejJiwSPvGTPe+w6CMhFyUu8sncQpmKN7UVm2du5ZujuMCWmEYp
3h0f6jMhRZhSu0f135M0WvBcCWr+9PuXoiOQdJDzrpveo+lKVUzCShGwBY3m1P7S6zYGilE782ze
eiuoS1AHpcjJYeHo2ViiocMsU54Nm4tdiFHkSxyOpKu2Y3WTpqN1OUbd4GWNAmDs9y+Qap9prJt5
lWbL4QtJ3F3SoyIpgrg0kk/0+EtfaUbz4v1R3lhkOK2iM10LSvBaj/ZMCx1cxOhJEehFbV2hDRtv
mRWRhUWJsWkiI35+f7w3bigPjOILA5pr9eDwqnRcbbVupUWgDK0SmALuQzMgWEkrLI4IXAlrHxCa
FOXcnLmf68b9aOox2G4z9Wga1uO10P16gnNRBawktDxYkHASYAWvaemXxhdZkz5aPNRtZJeNH7VJ
7VVkC54BTr/xURwMv84Cr7ZoPS+RVPo2D7BDYtKpsJJNVjOd2b288TjBCLGacolU1cyjUTJa8xKc
DaMANb+Y2HlepBSaQIPo/c4UQOrff5ynN5XJEuc3nXH2S8I9OqsvysSuGvZqUPFnPgFKX2iHmV8d
Mng3bm+xBlaxQXQQiePFNDj790c/fZk0Wo/sRk32pZruHL28o4jUobJUGZBQfMccDT2ht5W7um9W
DiyULl4y9RavzplZ4aSByJGXlgBbJXocnLBeXOevHqYm6jFKorAKaqTF7U1WNGFFTIFhK1dTXouf
6JKRUjiNUrcPWMTaG44BMN9IZ1SrLXww9/OUL86mtwlT86y5sb42rTbYPjUu5RmgoZ0ihpynBomc
05grMoYqqL3MHQG3io1lGM0MXt0o1CJiDQZir3UnbT+VZtfvIcFU3/rIThBDkfNDEM7YOnecc3y9
ViznqwDCB0OlGuHvOEXz8/1Hcvqaaw4nWpznnPeQvK0vzKs7M0LoTMMhlYENz+5ry4rtdUlTfX1/
lNO9KgE3gsMUvHyqAdrRYg2jTyAS66pAocBBPOO1NhKREYryCRcEYqXWOeexOC0w0r1cjySMh32H
+fLwwmqVfFCnScoAT0u/twisv5yR4fl8H9Glq+PCCjMUL4B7QqovjZ7etTYy+N+97vVHsHdik7Ke
UY5e+AKhX6YTRwrfdN2d5y7a5L5enL02RUBGChuGNF7C5c/3h33r4lkAedEhg3MaOW6YW1YYRwuA
fgJzbSwTslJvWfoVgi2blLCtrrsl88f5FnakAtsVJIC0Tpfg/R9xOtXg1uBMRl+RlZgux+EDcJW4
AaS8sHKUAnmYsPEHJl23RTWU4jiOMwRLDTl8SMZHNOOZfWb8t2/Cqx9w9AZULTuZOtSLoCfJ7KEm
QvFhMkysNsMIJdk05VVkqTbeYAHu2qhWT79unVnETj+vw5tw9HmRVqfa4SyKoE7654i49A+msbRn
1ui3BqHbSrOT6h7/ezSpdy3l7UFX17dMxPftYKieBmvs4v3n+fYodDRfnuiKnD+YKeIoG3uJkIJq
uaH6OHP1+yacnTNfzGlRyNFpDVBiExRgjJOpQgzwsAynZhuVwtQqjDF+hHbU+XQRgCeYCXK1fiIb
POQ4XwJmY2s3ZT8dIxfbZcJFDrw3u4C7mPngl9Lf3hQc/rije9BbBEG6WsvjJIku0FHmPyghKID3
77TJnTzc+TDKSwMZnxilhKPnSTyEqHsYoEFpyPyjEHVJHmpG2qQRnzlln24/GAlmC1ICml/M0IfP
NET6m/VGXgQzNPqN05TCi2033sqk+dbZ5bkzwLnhjs70ZP5GE4sLw6l5CARcWL7VROEeTUG6d0NI
re/fyDfHo8OzqqtWjcP6Sr9a3Nougtk+FEWgkgn8sRCVRmIjafBxTQZf4VThb+/muJ22A8wBsBSp
DOuDfTXeGBYWtFfGC8teuc7HyN5mkGU2rtPOgR6O5xhbb1yfwHbGYOyqaKIdzS4l2NV4nGktAb8m
Ptfq461jVs+LtsDmW4pq9/7tfKlyH72YHEddtEC6AFy54jRfX5+C7j4LKyULWOsGz0qzX510NlHX
7aqovFPUBAcjgiwtya5Tpb5MQsfHQwEtMdspVXRd0evzsz7dJVaJdlruRF4FbMX8mACiM4/+jdkf
3iala0JyaE+xxz78rXrfJcMsamJTU8Kz0FnicRCawfo/jBfdIq+NWbkJzbDwZjnrgYMK+/H923X6
GePIZf1lq20KHtHR22BDcO5jHVN+SEblVlAruhDV3KMn18wzV7uupYcPhqFY7l8cymzjjuYlkaQx
WQ0iDXBQtpdKbDmXCHE6j9+WbVtzqL2+Izf8/etbv56TQWkTUMCmZ37SwLItTGBpxqCkkiubRtEa
n2JZd2YFPb00eKvsnDgGIp+kyXj4HAd8iuUgaQUbuQ0CnjqSECSHkw/szJ3rk6nonrmu9WYdXhcj
rg+OULpV/na0cQF+ocWdCytNqM0YkEO9lhqTDHxqehNZpXUZkZ1ODcxqt797QxkYfRZ1MhUJ1/FZ
e4gqOErVlAXziMlSkfArWhTXZ27oi7v46PrQRrElXmdFm/9zeEcVwDljFcZZ0GWlQ/aX5e7sMm7v
AFDaF2OzJJd6aC/PmAoFCRS9eouq292beZNhbBqc2yRvzDNXvj7E45+0uuJXdadF2fhoYmndpgyL
Jc0CQrvU/cpc9w010aA5Oue61W8OxZKAkAfb/KqrPZjDasLPqdJz9RlRxkGpplQwog5LWeZ+/u3H
ycJDX5xTyApbO3qPCr0m2aZ1Ug6dYYEerm52+DLTM7du/b1Htw6pHa0kqjPYcY/LTq06G3MhqzQo
Bt4c8qndxz4d4DWFIW5WkP1P71/VG/ePWB4G5GvkBTrOw0EgMXCwX6eaSINGgqsGPk0zXzp9+Zcq
7W91v28OxZXRwAIgSRP58FH1SlUgxu+IZiwGaD4V0VnLLPS91afGmY3Qyxt2dBtd5n/ayLwZWOmP
H1arVX0/uBATDW18AqxobNwhqyDP4qBs8OpdNGqjXizlDAy9toybRbFK3HTpeCWcOHyIyZLYzpQ2
/xSkM2DGncyfzUyyQIm5DaY/hi0roxEkMEVfWVlubYhqGO6yRQ+xKEL2bFEP/66+xaGDIhA1c+gG
1HQMNOhV4EEtpsdgomvlW4MEvWL22Znpcr0zh3eOUCTwgKh50DGSU3X4lLQixAw7yCSoIDvtKlNi
vDWdfjVKV4EFrnUHlULd/e5byKLANmu9Kjqc9tHqLojoRgcdJwFls2wHCNrc1hXCKxuz+vsjvbWR
gEOh02lbhRrO8elqUtIY6pmIA0BUSjD2jrHTRKdf9lUttmMMSaeu6u6ORJDOH0dX31hgcM6s728s
tUix6YPZ/Lc40RCRXNCi/wSE3KAdA4+Vg1ubzOrMkzzJuuKTxupOlZ4ZRSB7OToO9L2C8MV14yBH
5MheLiKzo0nxXitLONF1D8VFjtTnWhZVuY/JQQUvVH6LQmleL5iToWXPzZWYlzo48wz003eMKRsl
DjFcxvorj94xmmgCbOT6DJRwryR4qespai9wE+neXJbTbamDoCvSofDBTNmYoXGnLU2ybMMWqdv7
P+d0XmKjiHqHxZO5nUPq4a8xrQmzM4zuIGot82s4z+pu4FTrx1NmnrE+nO5FeOpcL40FNt4nn7DZ
sjwLUPCByutN6buF7d3TgpyjqvYswqC8jshZj0rWuZrpGwdxocNQWv0iQkUQcTT7irJ2YMoYacB8
ebtMqXOHG0/du7ETbaSWdXjKZTdiCtXYyMOf31utmHHDGS1O1Kim8eko17QOrjSpyU+//QRQT1Ad
QKdpoPw5WsRjEeUWPuE0IO7jNnOM+hpUoMQJgsnw/ZHe+PJgXry0oFGHqvb656+OdAYebGnlRRqI
eqWxWwWkKNvoIUS9P87pMr4mapq0O8wXkev6zr0eBxzBokm4pw6EQyBjVoSds/0JeOWO1z0/M9ob
c/bqO0JnZJKwR0PpcLSu0dXYREuEW1ENd0trsNVKaqJLyPSErIVtfuhz48z08sZnw/aOJge6AYfc
0qOFIs1dtx4nl51KWSU7KS1A2C6bIjGQa/L+3XzpSx8tSutWEr4tfQaGO5rJVDfR4lENeUEU7THu
ANw13S37luvQ1Lc4mi5SsyY+jtpoqHlisD+o5O8S3HcLfd4vI6ruY3NrhNNHW/4FLv7bXc2pFne1
dRkUt5ixXLSvRx+WbWfKzB4hDXJKn5ssIVLYmqTm2Voy+laRmbsxbeTtYurVnksklDpchsBWegs5
TXSuhvDGcWD9OS9qJ/ZYNAIO34W6ZSnNGr6ldCDuNMHRcDUVzXPegwuP2vHDmMIRRA1OYwDZ6iaz
OpKHB7PZirprdzFkxTPvyTrgybMzsXqt/Wgky0cfd4nuA9wAE08qbaxbheJ6eI/qTUgKE0hFQfc4
dq3PlR4PxMUBGHj/3Xnriyefk6YIb86qKjq8H4MN9VQFxBq4I4AroRHjUiHkOrOkvXmRqzMEBTR4
WV0cjhJWgHgG4hYCJl+dpG6n/gTwSvOpRoOD4bPfzA4swXQ0itu2InPx/Yt8uYqTm8zphM6qZdMh
OXoJJ5yxCskSHE5yjT1v/NCTo9TX1n7UMtCRzrYWuAh4wFbv3hFilpPfk95RE3xqRhksWriTqu13
reYVGlKLJLvUnfyyM7KrFk2KUaY/ukxe29FAVhXsekL2VDn+Mmd5DW1oA5p8a5oRABbA9Wp0q5WE
SaFqRDXjelaeBpObwWrQ76cp+1zU1Y91s0P2CCF4JF+6DtRU40Y4fB9zt8+UMFDHCdNefDWW68ba
2We13I3CvCBFeyP/H2nn0SS1Eq7pP3QVIZ/SVlKpqh0NjWej4HAO8t7r199HxCwotaY0MBtWQFam
0nzmNXHwMIX2PapmT2PX+32u3uWS8rYy8zt5Dn9I6fgQ4Roo9dGziuGUw2BcglgHojE8muWXTtIu
A/YYwVTcBUqPTsdY3+EP9P72N9nZeLCm1tKDQtcCkO71lkACQpHRUSbIm1GX7NG7wqkpVQ423g5e
bkW809S3Vsw7sI/rYVCCgD0R8wEbiWb+WNs5dmVdesmXKbgjoRWPtpRUL2ivBCe5iYyTajbYjrXx
z9vTff3irZkWgaYAJExot3nxxgBFYRHUPD+RWj6mRlteaklTz6v0xfe61sTl/2+8zbUi92rYIKMS
+GJOZk9P6ClMSxqe6giOPBKp9QHnYve5E9xfazUYzerNeELrw3ocuVejgvZ2rE2oAndRzK6y7Q+3
p7azc2hsr+BDqrLaK1IoK7b0drqGQ5JinSMbOdKwz444G/uj6IxDoYHAcLM/69ROABXKybkI7fp+
5GJwTEkt/yLgghFN4XYlhoBsvN6e9YTHDzohyVnvlcULAznxJPQJ7m6v2M7H4V5FUBe5P0qzvwAD
v4Vb1YSGbkFP/gzsTQc4VmGvmiJEnFZHDfbX23xtfAO4oEOHbN0WLmkMjR4lSA6cZ+wsHgcp1TGR
Ka07rUwTL0mr8iBj2PlKhOuIwZEXkx5vj1VOwa/rVWaW0VR56Mc+eTObwRFUfX8Unj2aD2ujffN8
UUroc5mk4JyjuuZgtGeeQlRvDsLU3VEQ/IM+v9bPt3tBkHSM2bp2hTnXD5jCDR5ZX35Q+9ndC1Qf
oe4BqILbd73jCMAWVYv65NwnSujrXT57Y1gg2yWq8HR72/0qWW2eXVCLAuIuywZwc7tugxyPUgdD
B4maEIpYHeeoyogYy9QGKd/nXspLrERVkSIOaUaI4CyUisf7Rs+txGmiYMF0SdZrvKO0MvYIlNLP
TaTWH9LF/tcIluUkTZ3xaYrNOjulQgJ7Wcx29qTM4FWcuhKDfo+Em2o4/I3ufSiPveREyoha3zSb
CambwEvT1WmQ/BCAi/00tmESyqFuF/ec+Fp5F6iNrZ+GIR++mE2coMPT5GN3ro2hF+hz5vWIMP9g
nrMSuLgbNKX6VSZ7xwa31PO7XIESv9LOf4AvMpDez2kQFaLMn5t69tUC1Tm3nXokdUoZnaXRAl0D
jlTNvlWdjUlMIebpYqI+1ToYcg/oe1u5+SWrZPmlM9FAdCxkuj+v0nv/LAsNdzdC29v2CMHSLxyZ
O/4lxjMGQt24vWYGhtOomqK5ow7mVy1NtJeGrNYA1DamqEwOJqrx+KmmCOYLs3zXAOa99LhvJl67
9Moja9Yv902VhB/rFKtjpAfqt7kZYYQ2RyXQikV9qkel92Vjzi92LGLZDWN1QlemUqhpCrNePiNe
h/uOFUhR7t3ebjtp3tqLpGICBoPCzmZn41Ea1KVsxOfcoEBc2dZ/vdaGjtUkb+Wm6u/L1tIPwou9
I0seJbh6AKzSdb0+TA3SNZQJqKyLLpe8CcvwUxSb0UFlc+9S5RQhrEvpjwdpPdK/Xd/o1bOegAHO
I6k7oalqDOcFFSNfVYL5aRmV2r+9knt3BIVUVHZXUV9j2yhHQ1QeW4NpaR01MRjZraOXlGXG3Pp4
e6S9b4btCeRxStGr9O311IohXyhZTfE5NpPORzfPwkgWn2yRzyPG8ar8D7KEwcG9tLeecJtASVEJ
JhtZf9Rv65n1Km7BFeD1YpzUe/bncKflU3kukwmXEVs+2CQ7q0mpGNNDcGewla1NCIqpnFAKs6Wo
UmG2a6dG6VVV/C9OiOrBxPaSbYai1UNUDXZlCwGw1KXBJZ76jWk1+Ycg4zGRrUbxapBRbqxj26uA
6jhhmBLhwhaaD41atZjYkkuEg3xELtr5uFe/Zl2Y39YZ5+payAEdjQn5c+TBOtfIdSQHMeV161TK
7xC6O6r17C62BhRr7dkTuG3G7DruSdFw/ts+s0864q5eX82Gj2SsdnDf7GwjBIIJ3CBOYQa0ymj/
Pj2u/dDidSPkXVLE/UDvo/GYIPlW6+1JbqnU3z4rO7kM7ZrfBtw8p6OV9BN+FMlZLMAuw2QCSRbq
NNuboPaMosW3De+WuzIpsJeuRs3tsE0/wYI8CLrWQ7l51imbE+hRIaRcam0O7YjIjJkq5K0rV8cb
mq6iNF18U7NJPiW2wLWo1euz3KTSRa36o+P0St2HirhOvd6ggUVNCVLO9bqDYpsKpHa5M2TEMFFm
Q27XwiuvfkSr7r8F/y19jn0zbT4FY3IHvOiRAA45M9uTuurrpJRfBOLRmZk/Cxntsqz/oPb2fHDo
d14G1HvAqgB3Boi7JdUOMN1CNAO5s03k+BDAtk9pXx6pMf8ijl9/CmyjqGZRWqFniJnU9VqoNqNQ
h9fxE0qil0qLFgONghQSdGB1GJIuAG0xeqgwE6e9H1PLbo3yQxy0WudoJR5Hfq2IArMLRDwGXvBC
e+ii1pq9BUxl61UIHFunaMA9z13mVuRuqxm57KCdpLwEFevrZG08Ja6dlYn6aOFxUFNgxeXFifpG
br22n7TvvW2UndPmv1SEwCL/axfp+B2Cc/4F1eGOCIk2PMJ6eoKjcbe0y10T6WrtJ+1Cyb2QRytz
UQBFpFSRpMWfp0x+gWspo4iU1Z2F2kmQ5pfAKGssFFmqxyHu8KIJTSknrJWMxVEy3ag8EwGlwTVQ
hM08y9AqKGv5ZKbeRHXq3ZSKPj5hbvA5NaS2OslBMGWuCCT5yxwM+rvJivFwQsduyh7otEyWRwd4
FEOr+BlaWAjH2YsJGmjIpyd+ffI4NHmj479apIGLmbd2hLbdaVkQ46yYU5OSpsVB2Hx7KUvA5Qkb
BQP1LtV6TXIkvbExYCq1xNVnZIzSckbf2dJxqG5TPNv11XIWZ6xnqw4QuEOlGoEnpFsQfThCo/0q
cG+2Jj168EgCsuuarl//PKyl1C6uLdtvBf6NdSi7oBtxzS4Mr4yE4hI4vcBv1AEqjeiY0+Yxqp4Z
6LS9X8wZxHLQPlSieM/OPHgnX9/cnE0FFA/yGmt+sh7e3x4mUaHJE3B5+aKLHsdFE7PTSPK7Ii71
z4pE0eT2xf3qviS4oSqCqJdhY/K2DXJCXGYibGTisx6iAcqOstwFA4wnS6cQOCUhLfegPcWp8nWq
MH69PfirR3gdnCnSZ6Hd+Qo1t0y51g9RG5/h9EdOroVvkSX9pKRp7lR99dPQh7d/MSDdQmIr1Jlo
5F0vbiwtVj1WAzffUAXnLC269+YMdcWeqbPqtWEiH9r9cYYOqB8EE88Ci0xIt7kHCwluXDQwS7k3
efLGzHYLnEYO1vLVvllH4dGjgqeBW9rW6u10gjcQMrU6RGE5NGTKtlKGJU0796cxwNv09lKuS3V1
hNbxqGxQtKZzghHc9VIWEy3LLKrXwF+8qUtYv1QhrKfARCMbwJ1wB7Uy1rbFUdfm1eu1GXhztdRD
2KDpSYSc5LHs5Es4+MHQHiF/d5aTeihxGth9MENbaNZk6u2gxjN97rLoz9KSCr9b8EE05Xl6ShFv
PVjO1wEUZGVCh7VEubazt+ghJJIlNcHi6hxUqnox+0x7qcJJu0c7NTi3VlzddXOfnefBCB6UUJSo
teNgmKDg/OH2h91ZX9TodQIlGBvgCTchTIVAvhQVYUQENf8oDC18ExuKfHd7kNWncrt9rkbZbB9E
i4xGsmAMB1GDiaJuJ64qtf+R1sPOUZENpQ9zZ+MwlYQ0JKgJeXM5I7hNRxPTx8SNOqs50UvTvTGV
T4G5Uqjm6DTHdBxiXvRJlt+NbfK2y2magJNDu1Y0DmiCB7Jw89R2XXvwBfd2DHzKtZcIQIAzeH0g
6r4aAoHf07ltJd0ZiXlPqSl/BM00eOgHHpHyXudTbBj0VUxYa+TDyrYfPgks9JZOhOdoqP8VcYZt
5Kxrb1Mo514eGC+GNqcnoEbRIxdwR6kBE3skzqSHQTOOML47FznvKNB1EKhcccamyVtoVlfC9A/P
NqYHJ0kbQ1SCWmwI1JF8OTN138oQJb69h3a20FoyRnNgxTzBrrlecFKMMFc6Nmrcdu+KMFE/2GGf
v1fACHxQIr12sR3liGS4Sx/t3p35MjQ5OueUlsJWxJNqwaLMcYyDqSgfQgVP+jQI8JUYM/rYgppT
l2JOnk1fJtFzTwXvMoHgu1n/IAH+t0YuMh1rjAHy4acZpbRzM8I9afhOmfwSImXntU3/BIUiQfCp
/i6Msj31WIWewkpyb6/hzmGHAEy6tMLT1v7n9Rr2fYl6p80aToXa+bZAON5WEGr4i1HINvhOgCqQ
sbwehapYHMMuCM8jeYfHjlbhF87WwQHc/ShApeghQKDgWFyP0qdpSgMR9SPAMIuLHIHsRWmm3OUm
U+uWNZOg5HKwFXYXEN7GqjIB/mXbiknlOLcHoYXnVrd/1J2inIwwzg92+uu0kkCaUw7+hSri2ly6
nlrZBHpiATlA6SGpnvV6lcZWFvkU4svqI5qdeaTf6QnUmPRRqmrE6ZtMPgH5i9+DaRrdcZh0SqS6
8TwsGLfSPsIvFiuN5SGpigw3DgwgHSk7FKnbXR3wJQgWUPakXnf9u5Hlj4NOkvkkvT06porEkTlE
P/9id1GoWwur6827eUqqtAwaq2YQ2Wy7s5bkxslsisr781GIkmFckONTu9mMookuHWmC8KEXBCqK
WTRuv0YFt0d5nTjxpVeozCr2A2VyG6HmfWrrAV6KgHrl5FM9LvpdJtOOMJcYCR6Seg98GIj7ETDs
Uk3v0HERIARA4KUAqC/jhG41EvygWYqivhz8uPUJ28R8VHllRlm5Na88z9WQRn0I+9znLenxXVY0
5LGzxZXzpcanCDvGFlXNFZuuo6aZQTXsTR/z2fZoldbFfvVDoL+sEk10vrZly2Up46JPO8mf89J+
DuPpsQ4lazXn0H0j0fLnosJTOrKDn3Qx8p+BHhIALMP0rjJK5d3tVdnZ48j5EdlTYl8FJ9e44LeE
LbTbsWmtUvKxpKg9BLYUJwqg1vzpKGvfjWgbCNUq+rh57NpSAZi/oPxkZurkyF3S3EVZeiSo8foK
ZRTWc71BOU9bZqGOt1KKl3PgA/hTsUOZ50uMMp+rYvB6UcGXuHKhTn98smhdsu2p6fOKv1JE1DM6
VVmq2phgm/UbwAH4DcfxUTtk/QzXW2YdhZSF15rRtkpaBjVdW0F80dcLtAOGRmt9TZmyJxkx7qeC
UP/gNQIu8npEFhF0JIqD6CFtRQ3beNYaY+oCP+uRyIqVx0rLqx+0RCz5JOvpeK4A6dr4ZpWN5vZ5
m70YgcCZs8mNSXFGeSG0qIT8Anxwfgf6TSK0kJ/NxLbfh4OefsP2wdJPaN6TC2mLmn+IIk39UWvm
vLiV6PH/XYZY/tazvpNX69YsURvrcv1uaiaEfm36lpkbBCnOmJm2JB8QJc8CuJqxjctRHgWhIzSQ
kF6rJPbkxUYZBl4wYMjtWpLaJCB6svBpmDt8kPM++DqNEuK4k119j8N+zpw0gZ7pqDCv3g19pX9U
xin/WeDh+k9ShXWMaKdsjHTnjIFDasdkOxg+pXpnv4mRbTK9tpAZKqDaO3F2zYm4UowVyA0TGv8y
pNGPxKo512Xaxt+l0VZyB1EFVI7Vsv9k4iZ+p8GE+MQ3rzBB0NjZ5yRSCwwFuh7cEyypH5Ou9M9m
XGDeBz2lucyAjd/lCu1OsFSq9Kg0ehycNCBJl6iH5Oaokpx9w4tn/FxUevvul+8yvl3tO4smihsZ
+WPa5xIycVgDFMCgKspIxRh8MIfaeODOFB8ycDbv6iQJTjlFsNZrCnvGFE8e7Qvm4zEq74i8SR5O
J5X8TyVS7KD10Y5jl0zPaBAJTUmAUKGTWieXAnv0Ya+H35RiGWqvV5T+TTJE6XxujErS3f/JsLmY
cGICThGLCIZ5pdvvpBSztEEujI8Z2iu5g6Zo8Haq7e4lBFUWOoWVwsVTcgkLLMoI4UcrMyXMifL8
0+07bb2zNkeS+HmF9EOM0F9h6cPGFlOQJoEfYsfkBhGyE32pqGfRmh//fCQALCuvFmUP6hXXdzTx
Uo3zcg7SCgmVh6qNfnZ9Wr+R7TY+CKj35gTsTcXSGRQDOcL1SGUSYsM9RYxEwuPXYd48LFVguG0v
fbk9p9d0CEDD6K2h48OLQJNyM1RqVZYlsUH9KmwRn9KW/IMkaHhzN2gXnscZv7GWhjewaS8KB9if
GLkd3N2/5rP5hvwIfoBMZE/HY/P6jZUGQHAMbD8P8WjLJjN3jMme/FIvPqpz/wD9G2cYTJpdI2i/
F4lFyaa3y4dG6v4L7W+JND50XfA1tswHM9LMn321hJc20aqD2GXnu1Aeg2hHfi5zJW8Wa6rFossl
e62T2uGMr82/WZv3J1jf/8ff9/+KKt55Q3Xam6CVoEnQgdrUASy82dJCywI/MMzSG3KDrlcvhEd5
XkbfItNwTQIQ8ef7jhb1qsG1qoQB27red2EQ4xDUrwV3Ecpfhk6Z8VVKxgt/1/yLpYTyQ1WMg4uQ
9eYwCaXT7ahgKDuNZJ7qNHLAzdSoZOL0/hd7nFib/W1BOIGJeT0t28CxCoUS2x+aEbRIGeTiZEtG
e2oXFd970AZ3I4/vSTKUwautqrjDU+coQFnXbrvHEQYic0XRF9/TzdpiGoe7u9Btf0mUzKcUSp84
miwfIy3NQ+m3+VBP5FyZURx91d2RaRYhYsWFwt69nr6BHVYiZTQD8DYcTgVWNI4e1da9NCAYm8Zj
+HEuk+aE3al68JFfR7WESwIis0GrH2zoZmQrRCSmCSGk4tGeYBpQKXRt7CMNrb1TqZBS8HEFu2mL
fR5rmk8xfm9+IQWx1yZm8B3q0yMgM/GnfWEuS3XVLQfKQW3uFXkZO6cJWIrtS0VUP9szojdh1eGG
Wg455xGr9qHTcAJotei5aMajxvDepcC9Q57AqqrGti0dY8IVyTnDB5oY70Q02W/VREhOryLLQr8L
DpEcT59vn5693fPboFuJqbFSAqBRDNrSlfzRmkHygJNi7EPfyjGuxDat1Brdk4T54fbAu7OlEgqQ
D2oQWfn1tu1MfN0AshBr0z9DNKQpPUvLsovc1Q1mNVH5HgmuH7fH3Kko84VVsJ1rL4mYe7Nje9NI
AqSc2EtK9L3MyF9Iz6N/B92U3F6bBx+hlAV7p0JXfZGExX2DZq8TSi1+wZ3BbYaRMiA4aaZ5Ij4b
UlO/bY3OfKMu8NpztogPx9O81LoNYIT+sA9oGsNXimvg+NBWRQ6u4J9q/Y+myMOX27Nbn6ftFfSL
kg4gDzzHFsKsJ1MZlSMrahRS2joyAJ2HvrUJeXFK+BFn6KimGHM+yCLUHMUOmiO5lZ2TSnWXa1in
4EoZanMH4lgsyEu4iLuy6Z5kOc6e4snqnxqh5+6iFeWTbAz5o9UJ22mRrnfqqB7fSmQ8XqGksmem
AnfKfrIuI9JiztwPwSnDP4cmdI13rgwEr1us8UGVFtnBFRMXtrC5oLKFjuSSm09xpuBM13XyR8Ma
JqetWuHZiPyd5LCNPFkFvjDxW1xzUZUHJAZRTVM0Wss4B9HhPvUaTRQdhS8aqHrU1WcrX4onHdX/
L4oSpne3v9bO5YnyIXK/wB4ofG3DTbnPaklu2FNGlw9PlTXYJzmOtIMMc+d4r1LvdKhQvKafudnw
UW7EgWrVhF6GJE5hPiF2WimJFzYtpaI5zTw177Bu5dr1b89vL+pb2QLofpJME8KvC/BbzaOMlWEc
DN4lQJz5XRVp9fAAv1ntXcuc5AAVzmr+lhmJcleFHAg1StFlyyZxggk2zS64D/1rETf9+w6va91F
8kl+tOSoxMRKa1skmGMlvosWMf4xo2mF5a9MJu6l1RtsczOlc2pJmbSuGSbDFynE5FGomCg2UV16
i6r3nmloyM3xmviS3R+hzvZOkQYElPLDWuXbghdDsB7T3JSEMzmYzFkNdKer2uxiKMHBFby3BUH4
UCriAgL9qV1/obi1BDJ4TFSJh9CPLTT0QjmUD7bga8oa60mYu4YK+J2Lrdr0FOdxjh84sVAzjrGv
tLGF/efYIsA3EdRkeGMmw/u2acJ3rW0s92OQxdkllrKY9gdgQLKFcu5Sp5vs+P3tTfoLKrm5M9eC
GYwWai+UYNZX6vdNagspCURm+2NnerVkf5sSoGlyn5+K0LhU2NYPZfbGDqgmhPpLPsr/pMPyVM35
fdhUeCONp7GKXUMu3g8UxqtOc1MxXSSlPKlIGUs2bOyQDdNr+BX2duOoKJIcrO/OQ0rRb4UNQNak
HrcJtePM7FMw8ZZPKgE0sgefklf9ar9pPCp213liRRIerNu6NbbrRmMfvAJZJSHv5l7JZjntl8W0
/Fn07YcgToxnG9gE7vTzlDLdurMd8tzmH/jO6hcgumPjtL39XWoo3jj1EM/PMyI/PwLAcI2nT9NT
QnU+dyIjTr6qkoLA5YxS6ucsNXBVbko0VN05CNQvaZAoR2zenYeTFaR1gqoiUKdtBD31aNhHxWz5
nf09y/LlAenb/K6oQJRZA0rNjZyaTlQ36UkLgcrfXsqdHu2qzWQA1wGCCaF482ri8h6ICgKCn9AP
dkRSPyhBe5aS5gPW3rS+lcKX+ux9YSsvkSn91OFWqHF7JMW7u4sErSMyiV/P9/VBUJBDDlPAaP4S
2m+UMVrr9wvvZRGHJzuoO0cE/92e+N7tAzybxGGNAoEzXY849hkSQWSQfqWMSNfklsBWnivo9ii/
kDPbncoNhwcD9GKYzNsTHssIgPQ8b104f4O0a/lY6cJkAFHsqWkeO1VKM7yioXI3pUVzAaLau7YS
GR+tYIK8Ggv9bCphfV7wyPWTuBgvtLKjxxnFxgfECDUfj9fkMplR9gZV9z9vWK6i6ismaAWZ4C10
vUot1oZFW2mWXw9q+kCLT/VldcTcN1Sbs70k0lMoSdPBlbL7aYiRYTxDSQLhcj0oleMFQY/F8qlh
JNT6auzVy9o4iBD2jh0lPeg1tCspuqvXo+BhXjVaMFp+plilD83FpIA42j7mw8lHw4jbx3iJ7Ye8
GKz3TVZnB8Pv1cYoF6y6JCgTrOTh6/GDZqjtTGL8FIvZk0E4RiyZxnclyAi3CyL7vcjikShgXBxZ
pNSZzV49+BG7K73CvkDy8Tpum59SFQO9GqgTWJGuOHMg9EuH1Jl3+xDcHsWWN0fNAK84UWO2fElr
2se+LVAMsKXub+YCXk4BYAbOG2vCq7eU+sZMKaJlqyo9VgO9IrzQQvvjL+YClgWZHEJaoGzXo2RG
ip10P7A3Y/zntdB8j9vzEe12b2sCwoNgBjFm1UC/HgTf3w7JYG7DKSrUZyzm4zeLTSAmzVZy0TKB
VtvUIvxQl+rJBm12MMe9PJWuEL8AfybIiFuWfyC0tNRRW+ZoRAJ5oqRZ4HmnPeYGtWV960w7+aJr
Kd7xmCrJWCzLhpS6vJ2TcW8kw2I5WPdUIS47RfCzH6hOObZUDpYH0EjQFSgMlEeVmXmEdakg0tbY
UEPNRM8GN61F9bzgExe6Ws+fjpTWa89B2PkL12f4otlZ++32R91LU4i16RsTg8Gn3ryBoDKiaqgz
YpgSejjEYoPogVcBTt94ScipT53WG+4ki/n97ZH33r2VVUrvjTsISP71l05VtTZpqPMKLWH0tsEO
wqvN9IvSNO+t3nqJBKaPt0c0+R+3D9LvI242sJ5ZAFxk3iG0lD0aDj8yoS4XqELuMi7SwZncC77x
3gADhqwvRKgtw6tu+rhPe17ZbMQPFxP5qXYqdL1PdYtWRUTk8bi0qM8Ws/QpMjv7fkSd0ps0K3V7
q/8XdP0fGwTCRuZZX+lgICXAE1+veGNLVi/RLvBDxMIuRaEP9/8PWcfOd70aZXOClyFqwnC9WGdE
Cc6oies+YnIm/be2fZuGc/wsyX+RTyHdZYFgoqhF2q1dz4y9O0r2es1q5TKSCCyza67Fjdv757Xu
EwuIjg42K+vDySJeD2PiS6iUQBUpLqnDO6O3I+KVvPamSIlObahYn5qkm/25DRqv1WftvtQK/Tud
uuEZF+LsPkolyV16YBe3f9jOpUkisKJCyZ5liorXvwu1WL0bShRqosVsHC7JdvWcJFPqZcPN05w2
Eyaq/mBony25GT7eHv21iIyNlOa6JnDqoXBvLStyEpGFsn/gkzIOjWsn4fgUBcZQuTH8DZTd8Df0
UqsNX5R61U5ZWeCRE0uSeFi62sDpEcywYxUkKJ5Ef/WEGVMW+UkZZ+tZ4HQ5qZXpBz975+aDfUlu
vLIIAUZu7h8xqYaUjGvFyVbHp7nv8/taqvtPdhYhLzKglyIofPlyG5gHigc7QQGFe7qqcJuBjGy7
kKmsUDjrYdFTO+r/VZKpd9eX44CuvTPKLwgkJ12syrfG9aawkywZzMUSvjLj1erYVqW1jqFX+cGt
+vq8w08EaLkSu7jltuVkORONVraD8IPWzjxZSqOXKGkS19AncZ5Ie5zcDtKX23tuZ9C1LQG6CCjM
Coq5nhzbsapSBesSPVDb2lkse35b2srnwFSbx7Jaih+NmI6MvneudMqGsPbWggV6rtuGCJ5GMfWn
SPiIZ4f3FFzbl9mgtmCFioYkJ/XSWqmCN40NOmOaTPsNehOVX5q0+1qLPq8uqj9PGCiTcfSpZa5Q
1y0mKOqtILRazfQzO8guWlr3Zxxu69Pt5X79cjIKxEhk3MB1IW5yvdxVpkcx3mWmj+NddmmIJzyk
JzyE2CaSlPJIe/RouM3WbTW77dhVpg8LyHRbuWpO9gCCVxZ94Knx8OdROsefZA+Ak4Z+4a/v/lst
Ks6kRlqk2fQnrWrOU0e3Mquk8SC2fH3hMMoaoHNHY/a47TI1ralh6dCavhmoqacF7fRu0EINCJ7E
eFgiPwp68+4ST0eSLut6XQc+FBrBYvPqUxSmNXz9+bKwsvNsrkw8s1PJnbMWGWI9q+/iVAxHrYjX
QzE9gA8sKMShbWWzytBTIYA0/Lgc1TsYecGdPKV1cnDp7MxoVYzBJoM+NzHdJpShZpCHkK4MP4uk
8CGNE/UyALjxy1qUB7f1zlDQMGnUrEhGWFibx1XvI9QJiggicCyVSOcttYvziO1V5XJUCtodahW2
W73KADJtvlPURnHbjLbuF0Zc+tKIcmo4quNZgUd4sBl3LlA8wUwZ14u1db6FY9NIa7po0XUfF2zU
jdIA0e0oNN7IS5x+VhpFPlOyWw6+2k5ngmXkFOhQcCFBbTnWskLShDu1hvwpSXA9Im03VZYXZEK/
H7K0QX980F/GUP2R2Fr8PtUA3OEFE/vTYtvnKDWU+wXxCc/M9M4PrTTzq7aRnQ71m0cRjJ9u33o7
a/SrSEa8jHscQmfXx4aMJCAJXOg1YE/PZcfd4Ls6mK1LkwfR5fZgO3ceeSftZ9ZmxUmve+O3O4ge
nW2hF6T7uKJrD4QexlmapQGdQwxQZikf/xj1T5gFEIZsF0l0sIjX441ZNXKEQeQGCwDHRkFbKrfy
+GBWOzv6F1sJQ+dVx2B7eEQyJHWVxYxizvqLaWfzKcyWDrl/rvPbC7j+4M0lRyILs5vmERDwLaAT
R/Ks0BJBVXBulOfAbkNY7PFRqL0D9kdtiVsc7Waa2bS0r9etzsVkIJWv+pgVS/eSbQUvbRpWdKUQ
vkidWJfKk1VX0x3uY9N/ednMfjHp012DoMAzLRrjwTZphxpxXS6otGQZggZKivdKHDm9iJbWBT5o
vjWyaPb/dIFoDlPOXGu+HD6xucg6rS47s7JUPzUosmdV8MOymvBvBlm1PxADRRd120NT6iXv0d5V
ffy8B8BkZfvNDOviw+2pvD4s2CST5iFGRJHI2sbueh6mCRJwlJZR2HPow0Tu0nWkCcAoEBeOD/l/
r9/u6wHV668ujZC8k8kUqCNI3f2cNSW1yyj/byzT+D56jOD6Kf3gkp4JtEF6MrF4inx0hMavOU5X
sMGF/dK2ZX0SMTVOcsji3FYI7N1el9fHjZ9JW20tH9NQ2Tb8tHipgbcJ4c9xWrt1TyBYjXLvgAXQ
Dj70DiWSsdAOoIjLfcVTcr0k+BbZoJ2w345DpBChnjWeUpaKK9XJ5AdFRaUc1ec7uSpbD2mf2RtS
XXLNoi4O7pjXB58fgib+WsklodtS+3SbDA3Gh/BxJBsuY4AkuTbbR8WjnaI1w8AkoB0AYeYVRiks
lqwNaF/TdQih+0NWuoRB1Du1VZNdGRVyITOSjRkuZA8VuGEUIhXl4PvuTXV11Vz7jSDOtjD5MolI
e+j5+1EodDxXo9LV5F7/45uUQH+F4wJfILXYthjlylLK1ZDJj7tReME8zpekEMXp9l7dO1I0pQnh
1pFgUF3vH7lvJlg06kppE8DlLGW6KIv4b4wESbeqwHga0/xeJQY4CH32Dsmqjr2WeFexl/WH/fbS
IinbBVmts4hLJR661ghObZBhFa4UR0Pt3VPcToTegDGRhNzUpZDi16Rq5nuN/VR4Q0JHS1HiBFfl
jkfd0P88kfmVotEiAmu6EnCup6bgMNJK0yh8U53LO7WPMycbIusgdNidFff7eurXC3gzq0GZV4j7
RGWhEJZL16QiDY+LS5yPH7Wpzt7e3ii/KGLXLzuzWhtxlGoIH7cHPKbuF4EP5OQBajqVRT25gd2r
oHXnwFdDLbxbtIEWEpUIYJ7xdK/iDQk9osou+YQeL4Fi5ylyp9/JiYZqRD5kXifF/8JEVJ/o5CmA
Y43yonRKdd+lw9clg4hgK2AThiDvn4tCaCfoAaGDFkjoKVjgeJ0CDiVMggJM/BKdb094b32pohGc
rVQfeduX1upeq+aFiorUZKqfZWngU3ZgPNDztB815QB9+as8ul1grrXVW5M+AArx19smpQEoB5Fl
+nNXFsiz97YrWEcvworBDUOtclqIJBc0d83LSPzlw9FAT35soudYH61L3Q+aI4XL7BsLPixZr4/u
LMO5GNpccZBgH556vGIeQ95H+iZWe28H1nSxzGH0+mUFe47hfCcWu3GBgMmlY6MmfKmaAH9kDCG0
FtVas7QcRrHMcsJ2KzHO6qwlD+WEtsD/VErThXHTCD/NIVBW0tLeZwnv3kKT8fPtj7N3bf2+VpvN
Xyl1xB6jQdTaau00Xa59MjpDea6DRHNr7IfO6JEZrg1o6uDe2rn8wXOhPGaT8lJEWLfNb/fWFJa2
3oqYa3kw6sd+Qltdydr2cnt+O7cj6DiedAQw1ztyE9+Ckp1SE3azP2Qdto+ZUV1irXycjKk9uEZe
p1fYcf020mbX5bmG1HkWco2EoeFqajHipACcWVqAHAkJy9xGlpq/WURYBsTAa5C6NcSQYD50dZvw
6hjFdC7sSqJnkBzRy/YWkWo87bG1AWRsC4VRHYWVXlEoTJsehRpZKhDYGtX7TjKOMHO7Q3FbrAAa
sLxbo+NIauLQUDLxv+yd2W7cSLauX6VQ14fenAdgd1+QTKZmy4Pssm4Ila3iHJyC49Ofj6pytTKl
dh733QEau4Fdhi0xkwxGrPWvf6DYLNqw9fQPqH3zs76GpfDjlfHK+IOW59mltgX6bAHWVTnA2bXt
SLEt59pz0ibq47q4MlErRbMXN/dKXf6Ru7P07bFNLzKXWm8QneO3pdpdDsL+WkKNP1ET/ZuPxfwD
Y7FXRC5yFF4mq4r3whCqunc0QjPDxa11fZfVqu27qKSwpcim5W1TrWbnx1bbX7qT2fRhS/LYmb3U
UM/wOWp/K6Q6nwJPX2kZQd+3ISf0YCKIjk2DMLji4Y88IjO1sZ5Io6aeL1fPude89W2qwKpSNRoY
E41Ymt8aw3w26un1tDGehyK7XRrl3NbEp9qSwWKoN72jBNOKY+mPH+9T8Xh0CmxFNDptznX6523K
9OzxAnU4a18C8rqKEjPfHqbl0rOScScziX8VYTxRpffNWUJumt+s9XRGtlcbUt2Vu2U2pp2C8f2u
qJb8TClL88Yb8vXKnmwY3BwSu9xetc//B42nBpfbInS8IbpZFc60g51h+ihkTvHzXiF4cePBrHG5
2niwxxbey9ouiVOYdrT5c39dmr72cYkZw1w1cSiPZxkoxqjvFb1ab1NPQB30Mlr4qrLOGE+fVI+/
toHDN0OGjDHIJjY4vMGkyM5Lnnt2lG4Mjb6r8OLRE3NvxWbl5+WKz6mrZEG1eZurpf3YjWJEPl0W
PvXp6E+dOkQdssUTW+L2XF88dyABCNF0T2z7hx/LU+CmlBx5UZ/GVxzs4oNdJO0HOeLh2qjqo505
zVmFxDMyVoz5frzqXrsn9BoMqXCbQv57dNzo01jkdh7bEQ3PEmrZvJLUkp1KOX6logLeh9S7ia+o
+I+OzkGLpx4Il3FRTcasFQ/TlVjKOxO1wS6X3s/zcZBDEZEFq9ChyzgetG+CgyHrHDsa0tjZxbOR
ha2OgfCPb90r4yguQ/KCCaJK/3RsXVX1qaEpE2MSURSDjxlQGQAcf1711gsX/vt+WjCO6Drrwkhq
7Hbda1exwnSYP/34g7y8uwSlY1GPoQ+KJPwsDxdQp/eanZSTHs1L+YWWSw8sBcFrQjQ9xCohT6zX
lycel0OIzvMEvMYn7PByrTWS72sLPTJXRRl8YJDBH8sqvdTt2vzpccbhtY6XJycD3oUFcFaszle2
PX5zdKz4/4P759ILU9tREh1bZJR1XFidDb9wWdAkuoOn7oylqXdOJ+msnOVUf//aDbQQ2243Efq5
uRVmzzZ6gmWXjfaqRbPTSL/Gde0txZDY9ZY273781V67FDCUSpsPMguGfngpoVb4IuBQxZBdqLsh
gwilSpfcKScuTlzqtVVob1+LTQRp3PEQDztTBMOY4dMwmeZbo26aC9xNm10Cme0ybkR7Yhm+bASw
3qe1R2exifGOmWps10uRZjVfbVUBtibAqV1G7iV9i6x2sdpWoYLVQTiX3qk34OWmyaV1kG6Ul0yL
jkP4oE1nep+UWkRce7evyeHwBTEtJ27o61fhfUaah4fcMXixSmVpNTfTyKTVzEAO4CRo3U+lo762
Qpjk0dBgnoNE62iFNEPXYMLJY9vM0NEqLSu5hQ1RKGbbnfhCr60QqCWcvJT/8C6OXmYchDX0Ua0W
qXlf+nky22GXDnqY0L/6EtHoiQbnlfoDkqtGOBhmVBbGSdt3f/aibVyzdVJw9y01md0qLrY3pppY
foEV/a5iAaW+gY1yaHuxfqa26npu6m0bdMLpg3hqxIkV+/L783Go4DFD2azJjgcAcU+zxWhWjcBD
7N1SuwNctIJoMsSPO0RDDz/77h9e7uhYEGqtIe8zCX3rXYQ8aptFE+dlhKr044+v9HKlwjvixd98
T6jLjje0HuV8VQmutPk77L02nnalJtoTiRsvVyoDMU4eUEP6IPRVh0/T7QVGsbW3YpnWi/PMKpNI
QGI8B0A6NSh95QuRWIXNEFUZu8sTS/XZwumhAkq9ttZotTAcJudmCFRMnE80dK+sB67CtMxlBMwK
PXr13Fi1BoyB18jq0xZkvryOi/hGG3ubp4VByc8+JJAh6CMIAlBjv5imNkPMLTNmPRp0o42wwCix
XumVux9f5UnqeFjNwkTD7x7/WGhBjKAOn5In2iqh21SjYehjI5jUOb5fhW4ZYTvh/OOPSh8X4VTG
K/UsqeqXOUTTJkq6Oh0u+CdTshutpDDfzmXXvGduknyueqUYg7V21jAlre+mTadBkLWxwgKWtuzw
pxWZ27/XleErHODmjpSwXPPjZlg/52vcTb7sBsSQ6ajozCbyqSzfpu5E71Rpeavh/KuwlIoO0uvs
1HdqOWko3YzJvLf6gXNr3iYt4Y/v08sVZtPJQ0IBMdjU3UfPnjwnpqX2qEZzX8l9N2cq3Wmafvnx
VV4xzOKc2pBMZhXAIccOASkFPSI07MbjWWHim03pjRBrh3UezgH5ldUsSo7CQVh5SIhZi7jUHeWt
l3Pb/TI2lqtMsabLYojlW7kWMZpAGFanXoNt3z9cMqwYwK5tpEIy0DHtYkXuxLPWJFjyjA253aQB
kw8Xt+HJXedwrk1l9S1Fd9V9O5YEpMexB5m3L21rAgGZTBl6MEIvAUPiB6vvsmqLxZLleWPHRnXm
eJK6KpetAash63dW72AQarRN9sCIePT2SWZxgRT72NXvDTIjEWO5SDJrWFfCpwEUmg/5oGkDs6/j
M0OC/6F51vUbBD7rVeb0znvVnMkeU1sp+jB2yArz8SlLRYDP5LDTdAw9Ai22vNnPa3VE1zXq/dWS
N2WQo1RFI1wV4qG3BGmgvapoXzKKuuusJpzjbKkWcBvMyPWdS9ZWDVkEjnoQ5zgR+33amXNYutYw
Xhle1dOlGimeIimDSDBgAPkfL6iXezAnF/vhJicC9j9uebTWhX/XW2OktHqL02vSf5ArOce+qhj9
iVfkZYEH34cCGW4EvCnzmEA5qUWmz6JYImO2xeWmnA2NKa1uOqlAm6m8FMl5L97axXzK3vbly8mV
YYGAU9LYvdBz6Mk2bPYgAHSWOp7pkF9DwxXjiXX/ylXo6g1CP6hMHFwkDndKmgBTmXK2fznkE4a1
K4785mz/NA2VLIVtn9k0nhTmR6emZrUO9n9yjZJaZpc2TLQgsyv3P/guz69yVNoVLYJ0o+tWJEzt
EFbtUkeegWrsZ1cf3wVqCbUcNwyfisM7NrnFpOBExR0rROvXXWb4ZiHWIGE3PdHcPwUbHm1K0PVg
JLI/G/TVR+h4W3bG2C467BFzAPxJ56r83NH1dheloq/sPkrZXvWzmohLpejQZqfGRPxJoi614ueG
4to7uZryoWnS8cpzzTTem/HS3nmg62nQNQoKuwbpId5araf4XrcORAPWQr+RMcrccGy1/BRW/cob
xWrbkB4gGA6Do+9UFOQWLWCw0eIW7sUyyYRhUb/Jd1VdBMLtlZ1SLeD+aeqceJlfW+xs0BCDsBd3
oPAcPrpSTDlBLTmPLjHVsMwR4QNUq//JVTZe4kapc2nlD6+SwB52ssVdIhpV0FyrmkLFiE+1fy/r
tk1+QD/9nf9yeJVO7SqkkiZCg8VIP63WKPewIct9jSFPUHkYwf142b+i5ASBZRy0oUywEo8bh2m1
y25g4htV8KsvS6mPdaBl6+fEiLH35uX254ZuxVs06xOaLO+WiPNm78DI9A13FO87sfbnap2MJFSR
EKGMKnZsWQ1zatLbM7Nr6ZCa/Jsp1fQOkZI4sQW9vF/b7sNuSuUJOeJ4Xm33jTOorTlHnalNUb4O
w+Wgl8bH2Jp14oMH+0Tj8wo1ZpufoWzE/hJ/CXNbjM/KdwqpMcY/ZsaDyYMnnmfJRZb28cWsq3f2
bOQRVijIVPAgPKMnrAKtNofrrDFO1MKvfQ7GQltTtPEBQJ0PP0e7xLmtznKCFiua3yCHlUiQmDHe
1k3S/aEogGZQEaZK7Ix2Wt4JzekcYsqcB2FO1SlDjFeObqb4WJFRcm6Ky6PCfC4zi6Xx5BnO5NLo
nOHKwvgtrJZS/+nTAFISkBOn9sZbt47OHCdPyTIqudQ4Tsn9uChD2EMSOtEPvnZ7mS6A11EbbAr2
o9tLPJNnj3Y5RQwgPmLdEwflyEx4WbGlmcurVVoXszOZgaKP55bMfwcOOkW3ewVioCCi6aXtpY6H
en34iPXFcsZySadoKjDOtFhJRP/pydvSNFof7LVmSOMZ0SyGKpDT0l/EOYkRdZbIoMpG88ROsS3s
w0OLTwOiSN9KXwnscfhpigZoalQoz6rMNt43fbOG01AnJzSLT7jJ88tsYsUNoNxsO2n3j/GvaUIM
Tj3dRtqk6oS25RLjL1VPM0yMs5SSOenW2m/00ZDIskR1Ntr1cFlq7b1eVYO5Q/qct8Ha1oUJby9Z
K39IjOlTJ0ZNuSB9Lu8wSigFwg7K5JtepuMnB4Ofb+VYEwckyMPNR5VnSVKUfapjOj4jt+8GeMm+
sc2J4OYe3kK1EYqJwRYZNnDNdiPO0l9mnJm/DsIgtk2m7rsytsp7VymSc7OenGuzURofF2embhku
1405dpdd5eiLnxeqx5fSnDPYtxCkUyTlPz4Zjp/39mHBj4G2YBttfIHDD9s1jWLH89BGkymcIF1X
h3JiWk+UXcf7N1dhC8PDBLQf96jjmX3sdJs/QN5GcMYQiQ40OmXa1H6cLfcCHsmPv9MLOdt2OYBx
dGVQ8DcS3OGXKhO3ItoaUtPUF96uGpYlHMzRDpUt2dldrR46ZWu8M+fUPFNVAjC9KlfOeqv9Pe8m
jjg96Xd2P/S+XujSL9auPZ8GBk0QVE+1Qy9m33xWnf9tpF6MvCEAHH1WaMrpSKEY1amd3jhLm10Z
Zeq906XdnWtKzVxNGnFHEkVXv0ePubzPnXqblyxwVHIzb/Rg7Wvj3eqZp2zRX1kbzL4Y0uBrQRrP
sSu6WMhDt5qqjWZi2pHxGWlU1MmpXIdXXhcqE66CsABo7hjHcFqVSJi4IYh66cob7Nn7a3KmxmDI
hHXdxMK+xrG12KVY0J5oRV8QQrn3RAkQowThHDb4sfQqrnTMkMk6iUqr+lTZtecnhooRS1eow4eZ
YOabuEcAa/bxl6awcWcu5unEEXR8pmK5yLhDdZlBoCkCaDl8/KT+WvrkGGM0rsSQZ53dX7Rdquyx
0jhlL/7qpbYZ32ZZtDGvDy+FW6iSSReftbVwH/tiMc6XOvtsV80pIcSL+7p9KZs6nb6HYh0X1cMr
4RVeV41TjVEbk1yppsTyOEVhfLCXLtm1BVYtM7Z5YTyV3cdCFevONH5aTMBnoF/diiaPKts4PmHs
hLutjd4QrS6sCyOrJMeFPLV9vnJPt67YNQGuVZJ1j+5pbq0ewsl4QOoqCoiUfRzQvAyXFX15+ONd
7bVLIcoiGxg+EqDy0U1Ne+h4Tm0PcE9KNdTMpLyo66W9mKdTZnjHb+R26+CE8l4wZ0AlfbQmV8uY
pzSBqpA6qggShQnV4FrFWUfOsm+sRv+euFcZwRI6Fav4IjhsuzSGUoD0HBZMHI++JIFtRjc13RAl
2TIQGmZovtUMiOq9pPO1dBXgtaloP/Tp1her694eYJ4NWtdcLqnXnMU6fSevmxUZRlWQKm+uH9tY
5Cf6kdeexRbZvaH7G76//f2z9mBk+hOnEEojdYLMYWNRv++SZtxBFrZOPPbjTRiyCUcAzwE4abMb
O2pIqbKXgTTyNvJkowaLSVk0TPGpI/PJb/R5QcZlLCAr4NON74Yw9/AbgXtCLUnqJjLMAX9syKrL
vaGyCvxkcdyLmYAdVDEEbN6Uc9+TtZym5CaJRe80H3Q7z/DXNKZ41whbD8vUNDpYgI4MO8RDkbOU
5bCZjMfNvhmRs/v01OYXbeiZXjdrRrhxUvT1QnM5EcOAE2JzseiSkD81y9g2VHKG/cWbeshXeZf1
QWkL9xu/SH20zEHeNaaRJGE+9qNgQo0ozl9lVu/zchT4oMdl8xDnVur6whQWFCF7HNPIiy3cPFyh
De+sUSOcNTGKzbAHS341rdaPVRFD86L78LvMNEOmfPW4M3NVQSqgZC6wh930t9PaE0H/4xf9uFji
UeCiutUDm9zz5ZHg5eZk5lYTlfU4h6pRNPvJ8wlnarTMOXGtbX86euwUZSD79NZMdOyjx45xyAJf
u2oieK9dWHl6HOKCW8BUYuLfOEocYgR66sR/MgU7vCq6NZsET8589AHHTcbQoPuE753xDXsFzmhm
lkVY2d0WXz2u3lurLb2BGeuUQwCO+WtsDzv1q+WkJBKvC2KVzF7ie5x51mm32Nly0w5Fbe3NWvZp
ZOqkEMRdbBfM+cq12c1Yzi/nttdl7xfUu6OvpEi7d1krY90XBD7sYi/FQM2gnZ4DJTdmwoXo1fSQ
qTfCe6eSCVLpxJZD5ExJVuAeoamYtxstIaQkhs3rbnIzYznvinn5qprV+G6Z7frc3LIuF5V8LC5j
Dh8VXnTyyNfRqzkrLKQnP145LyBHy6NYQ6GMKx/HLlXl4VssWqlWStMXwBM8zlzJGUNXw7DeZmtT
VChN6sLX1c4QvEdFKs+kbAwJwCWV+7XEq+pcXcf60RjWDLogyKY/VBXmTWam0m3lLcHgfj+uJcOS
tZe7vGnsapfk6tqe4UVH5sEklrq6/fGXetEgsyGxRLZUGIP5I7f98Eul6WDIYuiySJKljE5pNIc1
NA2lvY0XT3GIjcy8JiiUlBOjREDXhePceGXQzOjIdrVrasDJcf1n8fg/Bz7k/T//lz9/rZsFDm4q
j/74z+vsa1f39R/yf7cf+/ufHf7QP9+Oj50cusdfrh+a/pdoEN8e2H3E8c8c/Aqu9NcnCR/kw8Ef
dgK25vJueOyW94/0p/Lpcsljvf3L/9e//OXx6bd8XJrHf/z6tR7wZOK3JXysX//6q/Nv//h1a6z+
5/mv/+vvbh4qfsx/6H5/+Fb3xz/x+NDLf/yqWN4bpi40Nwh0mE7QC//6y/T4/a8w7cM6g5OTND5G
8b/+IvC1Tbmk8YZ5jcYyBo7BocrjvEMv+9dfgRmwS1EEMdIBiP31+2e7/XN3+fP5cCv++vMvYCK3
RNXI/h+/voBE+VC8vJif8yYz1zjGk0XO6EdngBLklnYFfSaRYW6iC1sL2IU726tMjrAYv1zfWzBT
C4id05Ug5SCUPpFX3UUql/4Pax0HPdCLcnocFRJm16428QaynFbzpaFN37SYHaTrG/uutkR+3dnl
auyfbvt/l+KzpbgtkX+/FIOHpXoQv5z35YP4drAgt5/7a0E63hvQGAxV6faY/AA8/b0gXW1bqwxr
OJPYbjgS/7Ug+SlmAbQzHFWURptp2vcF6b1Bhsu+hOYbuIeUjZ9akC+KStp/uJDYv22fAqjkcJ8T
8zgJ0aS4/GSF3ItEr94WzaeCZFO/S/R0n9r4vbKmsi8YHH1zJz25ddSZLJK1D9VWI5SmGGOOqdrD
CHyp/aRbcsNvMlffjdUa49ykLgHJy2fpaH4lK6V/zGJseIsVlvqzm//au3U8j3/i7zGVBOrH6PRF
dGBK3lDWGVA4VoNdMynunGZpfL2dyDKw53S4WZZln7aL5NVJG4r6vJmNoE7q8YzZc/a21pk+lNps
X7XKbFyoKmBn44oZjn85Dh86t2jez2vzWS1PGZc8SSMPahO2q42GxFowtgnX1hw9K+11t8jaBEJ6
1JNUkO40s/uI79H8pTZb7JA8fBUCe27qh3oxxfumne7IaFWvRUI0TFaJyghMQ+S3o1o1n/J2LRdf
770YOYU9UEp71fSYYtx+LlL5BWaqcV6p6fgAfVunFl0q8U66Qx0o6gIJAMe2887DXtr3UpoNv5Zw
+s1SNNGSZp9Vu4yTEI5cTD2zWKnnGxkI9X93luNDbqt5//3OEtZVJrKvbC7vH5vh9zL7+vy42372
r93Fdt+QUETRxUSewcW2GXw/7hz9DZ7u9O7A/NjE8g+e7y7EFm9OIRxFOMpsy/H77uK8Ydi1STmg
9VPLMbz4mePuiez5fGHD96DBw1iBMQew9LHhUqPAe1mMErGGZLRzmZPRvkT4CcxrVBRl/lGHsjDt
XLMng2+N+3yMekd2rY8EvbzsNbXWQwPIur7orXLhH3rquB+0WYJaDWn2sBIsZoRrWRvfmipuqrCg
TCNnujGHO5FjLhEQgwSnSpcJhKG6zTpxjll3bYeIPt27TGikZbHuuyUYpYG4NhOuiW4CU98qEM6i
9H5h925xLcqqpykbJ1oEb3DIqs1ycyE3sGZgF1RLYdyA2lqfNFR8TaANWGIQtjQrjMzX3ml2ce2M
j95gOQzSFDF/7NTMqc4KeuIZK1vbHGGHVUNCFFfftNhQp+rvqefF33KR0sRibq+b4ahP8gP83dK+
FlrfeEGh1sP15IE3XeRyBblHqkKPiFtuVVERrkhReoYehHAn/cK4MCHVJJJwc6sb1uuWdF+NxuAv
6gBnViOljNdZDN3taK3JFE5yzR80mCx4HNv8ZNCZYgaiNknbCww7VnRYcrjrhvUsh/Q+lUJ9q5DZ
29BruDUtgOlW4820oOrc99nUfe4ra+xn3xMYJe3oZlvvrEWX/lH35sIMxsyrrnCzIAcgzubqOsbL
5GFy3PytU1jO74VIzB4J1lKowVwPKDu1JN8cWIclZ2rlyU9N6xVuYDSuSiM1gzCHaawYv6/OnOCj
NefrXeJZ0+RPTjyrvmZjtBi1bVprfo6LUxYsda+PMBz0BtKJgUPBu9xBjrn1HqO1X5W6NS5MZrQ6
4cQTxjo15zc5W5bWv1fykskLtV983TBWp4VrOufRLZu1vNl6i/dyhKtxlZsjWbANoWNFuJrw5wOP
qKwqdKsZUmgZO051WYPGTOdC6bo2GHWcAUKF90KGvZybJCjxRIaBoLUyC7SxxfJHbZdUCYfKoplt
cDeO9xiOmtemXeUySGS/8twUoh/2M5OuisSwpSZGte6H9z3KrQGJkDN91aoJxxxbgVLkJypj6Csh
vfZLrkvCDxF+xHPgSTwEfEfvXCuA1rieD2bf68FgT6oTdrYxaqHUBLbrKNbRkbhdUX+IpzVO/RbH
DbI2ks22dME60/0yWErs7jSGS8K35kL5LPsuLf3empVPXTZOU5hVjvXJnSb1szdOVUwcnC4cnnhl
mbxWMas1cxxIAnP71WNIzTQ+V9HtijxbWtb/+LsjivFWmWea6mWE7oBMr6r+6Kp69IKl0EGOiMHR
Pkyyelzirhv2s70um4lWEWv+6MGZJdsPAMa1uiooyxmGRJEm/Vc5MjgIpnJ1r5qEwBlcT1teGwff
jo/pUFg3gMrL5C/Ca7UQ2KuKnE2wihk9s7ldT1lyXpV821CTUm/8Qc5DFdZNAa2GaVBTh7rVMXdV
NFk0cDJcEzdXs0Pn5plll7D1AP3s6rl0rjt11DCsdyxot97MRDkQYzbP/gq537jUyYoP20pVv1Z6
PDyIzrTXnTWlXum7JkIHkjzXQdvPDC3vzDwXfaALS/tgsQibG3uzFCWDwxo48EFe/URC0gw6fZnV
oITF0oTZyNL1JzPNdX7hBE6a8Qi00EqS5Hf8LcxrVRbWhDG/bijsmwX8LYjzauu7tVInkTniXxu5
g1GcYicfQ5eQd6Fi4ja3JUwZQBuHpZRtJHJdLTnt4rXRdrEee75GAPkJgPTFtGG7DPP7rUqnEH8x
QdM7NR0IRJh2MyCCJHa3U+xAlbwMIB/5dZqrXWCT/X5P9Wldaqtwh9CUaxM9qwteKXqPy3e8sJiW
keZES4BXxDFNLu1hYLS20e7sutIu3CEfv1hN3t+1mTApKv4uQV651DaEPzzKMTCkBoWMQQgI46PD
G4sxsaf1ZdbsynpAzgHnj8SuQpt4yqDErnbVAaB5YVrpLZZEKv8X9Hhxqrv/VofH1aFHGff3o9kQ
lgMIZN89iodvkIv+hFM2zGT7ge8lofYGRRg4BY0d1R2Esr9LQlt7QztJgh2V2BY9thF7viMg+hsS
weBzMwuBCP/E1fpeEmpvELzbTEfwdOG0Qir+EyXh8YJFQ0OHw4BnC28gM+vo9VzoeEXjtHloABQS
edHaOwXpwBmZqqe4ey9Mubdr8XHh8qBw57+OrqXVVUoYbJ+HreUp1+UwKlCwTXtjXd/rRcqeV5Tp
LkVbsExJc1tmRG6LZGlCd+E4xLQjDwpShaZhRSRYCHNnV2sfLYky7Keqjqqxhn5eEGa06AqJSC4Z
TiveeIGBSZpvw/kPSq9eqR2l8e7ZA3/lXTwelvHNALOtze8fM0PK9cN3kUBP2ytiLr8qhNdJqv9A
m/stw4Ta2VDY30tIRv5KXXBiwzneXv+8MnrNbYnZNNqHV6ZwHwmCEnmoaSLZWWMlQnRsp4wQnjDj
55sNl9lUQOBx+PyD2rG+nzfENVk92eB5WTihjOhCCM3NrhjSIVQ94cQc8UYX6rkblwFJT/FXGefJ
l6VZP7dTvjiBVij2B0dZLxzO+n1TVbLzLZqEP1IQ83czXFbha+bUDZxjdeL5+TDkl7Or5fd5N5My
4bh151e1bVwabSHPh8n6K8Xtv+jZ802JtvIHu9jw8O2Ro6J5PNjI+Jl/bWQYgjJIR97HlBsGz+FG
xiAHn7htfcAl+tdGZr9huUA0YFDAJJkf+1dva73BpQAxqQk9ns4YP5uf2Mj4YAfHIfRILK62Eekm
c0QMdbhCbbo2bzHGIWTQ8znu9BXdhWS9zrQ4qX5KtP1Cn7RdzsLwmrcCQyNa/sPL0XvFNYJiZpvs
YD5DdFfu2Bem+wTm88U69e3kZ26uzb6VEJBXD0uzSUoN7VwtVqn6tpapmGc7g/6l0zHjzUSsvCeh
cEloJxbznS6o1EIGUHhnY1Oo7q3F6PaYXsGxjVtX97M2uyCVWFyUpa5/TK2qaYJZenh1j9CV5ko9
X5Z17gPbiuUQwi9so8Re0sSv1qVhi4zH4t2UpsQPG96Yn9gPn8gdB/sFt4fRJYsEEISHwlp5vl8o
uDIQl7zdHq9s7wWz3Dt74nzc2YpqBHrLoQMGODo1pblyz3+ZeASZJRiZQqtDl5+nzNZWPEKFM5Py
7DCWFRwUdXKXo90KvCJjAowxZLf4q1gR1lhtgTApH4fKp0HUdhp+zd/6ccxzJGSefTG1+XJetrnV
+lLYZ7MqrYpGOncv1Qw3jGkxlCtiKqGKICRrfWfSS+GvlZa8M5K0+C1Hgr/GGXOlZy/ZKyfHCy9V
FhJIETpOZFz4ihhA1c/v1Lp2ZcMkBPR2JnViHEvIDm4imY4nrjv6i5Y3VxidKHttsn2pDRanSLKT
aaUGeqbpl0Kb5w9yUjefURbP2A/4kBTqJ6Wokn1FKOXuxAfetvqjR7sl/PKGbcp9eMmHHxjx6YR5
XSmZEce5z4eOz8bZ+y3r4tl3TGh1pMRmvjGraSgyGCLV6ll7TGHHE4a+2xv24nNQOiF9dzZFwNES
k6VFd7gNbDbLyB0trBEAw5wqWl4MHnk+/H6bR8A7jE3a0cmX523rlkUuwyJBHdJb3Ry6c6eFJfhH
0EtjPsME1t5B2SEzZE3ii6LPcU6o7STQyrg+dfdfbnMGgTtIkTc/FPz2jj6OVcXCQb3VhyU5Vld6
XTbniVFjWJhuWEqcTtU71YgtfScq2TwgC7qAza9fEhAt3jq63Buju4oo57en/jSK+HoauvZnXYkp
gtgd8eFmyuKApxyt6Vm2ABMktofrtBFBvOx61cSFBJu4GFwUgFL/87b81PH9tnkUH2T3+CgZsR7P
VQ8ms/8fz2I3X6h/f4afPWQye358Ayn/fX472htslWjEcTDYIof/Pr0dE4wZuJpzbMtwwVDr79Nb
V9+o4MW07+hFeBO21f+9DXHfMNSFZcDonCaBbuRnTu9t03j+MnNgw/ZiAutihcL/49Md7IJuZ+Dx
ljo7Adefk7OGuZMVrndeL5kZk7Lt1ddzrCM0YhEt+xGwsjixE2+XePkRgCmAEbAWOBY26Hlb4CrQ
EfIp6iLqWoMpTio0cp/jE8Sx451r+7KbuzE25Iz4XqhprbZT4kqd7F2laW2oNituLgDaJ77Py1vK
daARMUgnSuVFzlPqlqD1g0ls91iob7t6Qa3T1ht1NwcXMbHkK+VZCxp4Y8+D9Xmcaz2Lnq2+2z9v
3vPx+vaeH95S5qg0sRDLoRBjLnP4VD1HtE6e6+Zu6dp+19i9fY3Xo4eXRl+B8FkCMkp8yoroiR1w
dFn0TZym0A2YqvARji6rV/HmVGbtYHXniV+nWaqeK2ZpwP5M9cbbebPWJeey0yawV68FyoSBC5Dr
NUX9NkEXetes6rT4Y1FaV6KxSxItR7t9KDLpIWiuE+KgcnDBSwauHQF4+VosnITI033PWGe8p9J4
3QIYBc0Mn1RDmk0+2UfVrat5n6FXcvzOyTPzGxIXpQ3cRhFoq7UpvkuNLP+Nh5W/d0rD/N0t2mKM
Fo4EeVblmlkGduvZ75PFy+5B0i37nbTSsrozi7nEHM1a2vyMdCD7S2ItsXljlF463BXmUkKLymH9
uqLQ9EB7QhFVcnM/O0/YojabXnMTD6X+IbEd0MdlAyLXJ0wSpJP+FQwSrLJ+wi3FBmHaba59NTZY
U31COOsntDN+Qj5XU5WEaDwhoqY2OtfuE05qOdx2AhpTgsCGXFqUum5ZgquyKIxIPOGtDCDAXscn
HFZ/wmSremrTUG5QregA6en6NwQXKLAictXhKDaHhaTFMh6sG3cDfhNCr0AZcebw/HmDhp2pysDd
Cd/6Wj1hx5xc4MjUT2aIkVm+V59wZjBYMGebFwVAoWweYbdoH9YndHqcc5jn+gZat15mphAiNyyb
2zneCvDt+gnpLnMUYD6QPGW2uYHhMfE9war02lmnTCMeUrQk70rppFdeb3u/dcmYPk4IzcnEVlSP
jEh3NX4rEQLsCayVe8dU3MuqWJzxMlc880vL/O5Wb42amU6vmxdi8NCaOwxXrucZC3PgDs17N6K/
6EI7g3zma6iIoqSoM1Bt3el3GNa2djAJ1VyDEaD4ZtbSAUF6NQst9P4ve+exHDeSte1bmRuAAt5s
AZSnp0iZDYJyQMJ7d/X/A6rVzSqyVaF/OfNtOnpGXYLLPHnMa2gkCtdQpegRFEF0W6ZJKq2EXjod
Gsm2KbwU7ZGVDeMyfsyA7jGKCgWp+b7rIhod5VzpOSjROJgvnGSMM79UM+dOWE7VeZEEv8IrmmTe
0KeVek+dbANyZZDT5Zk7aZ79JirMYqsPafhF7ycTZWQnjUEMBCX2IW3f6m7lFPHX0ioWGFs7I3ey
jHcKT81MSbuOtaENvCkH57RK6L5cxYhEjp7IgvmOsVTxyWYo9zVsC3TFx0oKbqcitq+jJLZMV8Hs
7aHqLNZ4PCjNd6uw8xtHyLrshXSsbiehtOEqDuSUPofI4mZtG5LxqEty9rmGXv6DKZpkuw4WWZ8b
UuIvSogCIcFFicjnh9yE6asnmbylTDWC6z6tJ9mFYSs0DzfxDuegtBgVl1ie2p4sA+fGszVhnyhW
7NyYvRG1vtrnVLZZoCWekiOO6DJ+KTKvEZB95TbWEte0KRD8pFvMfs1KkpF+VUnv3AWBpa6FXJS6
rw70HZfp3vypkkwpQnOrzZ+MsBhzV43aIsbesxtNApm0GDz0tNLYrHat+gLuR+QHXT0p1FwNbGPs
VtLwWiubuPG0JEMVyrTLIdt0vVZGCD/LqF6UUSU5XirQjFiz3ouAkqaKGrdVw4B/DxAecM3eHp/G
rpYsPymsUl7JgCsgulkawCsShxDCQFxrgw86Ro72qBQnhlcOsZYz+7PzJzvUs5uZ1Ru5QRWpmqvV
xXxtTlKuIOTdB1+droz15fLdpzSU5PeVxGSFHYH6iDsCAY7dWlYH+p9xqYQ+3cvaZgAzadif13Xi
+MjOGe+zIm6tbV5oce3npt0X+6FrWZljUpsPHa2C2C3l3M6wuWwSZfv7o/Q07zcX8tTiWKBg0YSh
4Ul7wwYFHHd5aqzwtjJu0+a2QAdiH89peadbvKs/vxp8CVRqcUsB/38yW0AUci7MJjZWIi2kmwFh
ReT4JXvda6nOLKX9/vvLPavRvkwUFqsMYi7Cn0AzSVVOrlfDLK4JIfqqn8PuNrJFHiGe0VmjJ9eY
L7lGnEO6GqIYcEIsTXL+oLY2uGTGf228YjbapH6lm+XkowrLrKvLGwwQkZQOPEJyjgSjpkwbDVgU
JtWp1EweYAHRfke2MjqHpn49ioL3sjAaERUjN0be4jj9UEy7Ey3V+wrpTSlE7AOxki961DecRnPi
mAcSplHdVXFGhcQYGCD9NKuSsa4I2X9pUPxRZfRfj1Bd+HL/XhXtn7InwDtHddHyi7/6mpb5DvMJ
GJqASiGhPjcv/4KoWsB5GNhgX4rhBh4JLyojxWZAAzuZKhxYIBQn2g+/KiPrHe2IpcZiDkjPALW8
P+hrIth/mkVjiKBA1wL/AwEeFY7j9aS2Sds5pRKvZ0WugAUM6qI4ozMHHggVpJ9FXi6dCUe5K0Ck
d8zW8wq79ETqJzeVp6r1dLkHWpdlDcZl6MIQcrtoDpiERNZFKxtaBurfjOfVqDFN78xU2loi7QCI
d/30kDvOHCCDVIFxnZo++VC2VpivgP/toyDK7qY01kqvai1zcs3QBo03GOmo02jUyVfTYJw4WSoL
H+wZ6cTARehYe8Q6T176m7p2kQZq8bFKaUo2ZWByg6oWXNtpkfcu6ZVOY8vsnHhTGY1y0wxy5mwj
LRsfTVtKC07YFhWNCq5e5mXVoEtkRuRLLpnTVYGjxQhMRxm/h4ozkjRV2figxLa8HZUkzTx5VpId
/5OuH9Fe+YCBt/rFWrA4LtM68dSpJqpPlZqEimeEhipWbaeO8UqZO/kRJp3+AfI/ZjsD2/qLJarq
oA+DYa2ElUulJ5fYE7hBN0LrhrMVfJFaBzkgUWCPSimuAyuJJ3xP5i7i4zTwqj6WVsOJB4lJp82n
yo3qVkoQoC/bKkXogZCQPjtj3CNKhf2Ivg7n3l7VGkz/Almj3M3g9n1UMy36uszVbLcwy+BaHQpF
uAEkHc2PZqf9rFDaauASVJu1Q6dvvuiHJP6I1IjjQYywe18oSUzGVrTGyERGEp9rXSoTV8qMRvcE
Zef3vupG4SHmhnZWL+p43TSG+NirASLCZggUScI303Qp2Yd8rbdJhsy/5AyB1wdRHa2DrtdvzUYb
s03URsNen3RURLjAPJ6TxX1V1jMfXwQL6CswLYXjcrx74qIxZf5esTbUKF8JPiIZrq6uYTGdg42+
rrhhGy5URxzTiBunKlkpPg1hTcK2Lo3qRrLmGFTbgG64UUurJnKWw0n0FyX/eqPE8vCzH/pHkf5/
ogdm8In/PdpfFiD9v9f1U3sU8Jcf/Rpkqe9g/C7j9UWShwYyZ8FfAd9U38EEcLCnoN8LeXzR0vs1
kTffgeig40oiBrVm8eT4Fe/Nd8ydiMz8n0xIwW39Ubw/bZpwCuGoDiUZ5iOQmVNKQm/DcBtVAldn
as0DOnTzpygZN52ewsPM9EHZD6gF32aVWXwf59G8EdI87vHMkvbUvd0nM0xUrPSS7qCmeribhJre
IfGQ/sV6/aP19t+eWTx78P77Wrt/glbyn4No2+Y/cA7+c/W9F83LZff8+3+WHa3FBcpL4w940NIN
+2fZQXtXFJMVZLG+FozIr2UHAHghHQCZIJkElUhh8GvdkWcwgAFYj9DBc+byJ+vumWT+MgfH240U
hwEuc36wKqes27gU0+JOLsMYa+NLNJiTOy3X5MnPrFC9icck3UR2Ee2NQij4xhtFTyexCToIXxZI
dXeQ2jFzg0H5WgAFXsscsY+CFlgBxMyYrtRWqUko1LnKXKTqpEM6lp/tsB+/LCL2wDWiKvEgRtTf
oW38lQUf0bReNiJfTXF4OE4yGqFwW3m9p2xmvNpCjKXH2Q8NUzw5iOf8GBVTuoiZZy/W7gzmAMIq
Owmt5XvHzhxl6eSJj3PV71CDgjz+HJP+aPP8LwTrZzWdcxvoovsqjtLz51/92jbyO4YVxGSH2cQz
8OCfbaO8g55O3AXtCIuMHfTPttHfKQw/4P6jTEvissznf20b7R0C5w56D5RpmKjCb/uD9Px53Ply
2zjqUuUtIC52KUXCyRiynrChKtHk9cWkrYHQCmfVjFK5ltkqyCQZXzNG0/d0T9uLVKkHw520Jt0k
U3EQhpV/R05JL8jvLHSbEFvUXbwc56fWDqOLdhjyi9mUY/pjRVW1NMKi7lod6wstc/SbRFKdJxC+
4iac6HBJQiheSOuxumywtMPPrDUFxhONdBtUTfRZySZ5nVES5KvWqPrH2c5vBWlz4slpkG3HNvT/
b4m/xY9khvO7fOR9DXXk29O35wPiffHlKSyOTojl1/8sddSWSFHJIkkj4Ki9XOoLRWRJLtHtQFSI
9fzrhABgSGgDxMf5weBqKVJ/LXXGdzpqqJhBYQtlkL38yVLnEkdjFbS9iaLLX8QZhn/e8ucvSFFk
vuFYhYbjRcPQbfq+0VbDOLY/l82/hupnGbcXGwqBA/RCFjjEIgLPDj7dUIPAOHPEsUpC4+q90KiO
VmnTG8g44VT1KYl0SXInIVWmL0/xqKxmqHIQCNpxvJ6MXEzrGcEREDal3EOPWBpZ+Ch20C40E5h+
E8nqeFGicHCdQXxPV7Ntj1/0LGjJq+C2bMIxax/nRsf2R+X8M/y+Qu3Qw1Kl+TQbZX1TTzQkD405
B8yNgOXcpqJTocikXd3CUXcmwG2KlNGZRc3J2AUpdK5dbFX9TczWx8mhL8erZYJprpwqcSQmYVNV
e1Wg5xdZTg3qxnneMWwBrU8fVufxPHlw5h+DNVShhytacQ3RWTwKlG1ihhJm91iR6w0LI0TUlL75
dNGlVoy2S1PrOzVOQAEMglGBman9vGLgCDopo1eduLaQYRAUCTwPz0jgs9EaxpOtV/T8fTbbs+QX
hm5eRVoXNG6F680tbNkhQQ8pDdZanlco1I56YHt6m9ozFTZtYE+XEvWKsaP6JQlt2tWZOdrfXmyi
N0aLJ4sRXTLahDRDF06mSoeCXfRyMSbZ2KrWVEueNjfOthlnlQM76s4MME97eT8vAwAXWDncZUaK
x5eZ8gC5C+StaXzkwy4R1l3TK6pfIPJysGl8eyIIgoMSF53Hto0vxiA+N0Q96fw+38JCnibTg/zO
P49vIYxLhmpZKXmWETWX6VhrW9EI1Z31qEToAoDF79/s8uaO9h9vliDDP9mKBJWT67W6Bv1HjiWv
zCjGdbD7fto2iYd/nrL5/aWWrtvptfBT4jpggnnHp7JPVRkForFjpjZtLqRNpYrmozT1Jq50kdS2
rqblxuxLRYwlr2k0N0WIkc0AWy9Za3SdLuinRrY35kV/XfXc9yagweG4utYLrx1a0rZACyvhl2wf
25tAe61GWtuHUm2S2yh3rMvYLOqfPnx/lNv91xdGy6f697zufVcnP0sij9Zr0bxFygaL8vfJBzYF
iRNSNcwjgE8/n2G/erDqO3IrkwJo2QQ/FQT+OvlUkPAwPRiTAb6mNFqq9b9OPv6IfAzYigwJA118
RDL+IMlblvyLLUH2yZbgUMKPhAqNVPN4C044eAdROwNRHJL2ccpgASlDUSz+5ZATW/Gjr+PyUVMK
sty/X9obQe5kK/68LuntQgdftGB4vpdBbp6sfCjRBFzz5lSfA7e+ixvGikLOu979/bVOtuLztVDK
ozCl18zhe7LteZVd3/cTvDc7TDz4kugiYipwJrgsd3z6JlHyQFqSA5405mTQ0zS6lZkKV6EQzlZt
k9EaDZRky6wp3w+oI19IRbBS9U3dDNnu90942ljhK4ILIbYRR3F0OtUfNIYunO2Ua49IS6ysSL9g
fnlZyPAO1Vooq7rU/9IH+ddk5o0PSJVBvbnYszNJO3lczQjitpAhEw5BJbwgl7E1t+PZMyojOgMq
euPN0sVZVNWXPI3J3fFacZyorAdJQnq5KcWNCqfSd+Zc7FA4Sg5MvD4biXxA+C3dpi2N3t+/2lcC
hsu7JVdbnhIRSZDYx1c3pSbh2oa0KvvC9qLSmjcMHjQ3w7Z2mw1KjXYSqpJ2PnVrEc8aDOBe8hV7
ADNJN5w+mBfJwjjzTt56/RpzU+4MCBLMrOO7mhVOzKLQpBWDCGdtwsT3mJLgJCvQuvzzN4BuA2Ma
dIIJYq88e6t4EKkuojXquMWh6APjS1TY6ee8r4yHqpd73zEHr5TjfNclFxJcQI+cKkaAaKzWkDjm
20QJzjqQvOrq8GGQKKNluZhqYw9yErqMTC5hnS7o6lGjVVOnVuaOMraKvigdpaBMTO33aTgpV4gu
4dZQDlPkZcwcrpxCG/aDOkgfOnPkV5OSRn4Db9ELUagAe9rB08k1iylsFvpNbesXIpS+ZAnDDCwo
rNyVRpFuY3Mw7vHoo6Ny5o2/3s8IMyBMx26m3866P/66Ceqe1Cp83TqykrXRz93BcmKwNE0hQ4wM
ikj+MQYFzpETzFNf09uFNzv1qgsntgSBNUbTJZxwsoSyL50PjMfMya/CMELxQZvOQXdfdQroYZCq
WoApOcUopE4i7IgO4oTJU7Cai6Dw2zoGeFPkiEdlgJEOMcznuyaNlILgm3eXMxjdm1jtht6Np0BK
XKUKAKzrWqtx/xDoMXBomOwNsJkAUzjAyBaBWRn6Z3hfFvNwIyo5usV8NxCuVIzWQUSJcSNGJ70T
qQGsJUdfD64kiI5W3wDJUPfQw4w7YQb26CnNOLmFAqN2AF//kDCdfIjJF7+2OgJYSlefG568Pn8Y
sqJzCQzV1pcoffw1td7Ar0XTg1Wgif4hLSd5gxaVceb8efsqNmhXyCiICJ18gxKzi0By5GDlhDZ+
9ur0vShN+0w0fJ0uLPNinmUBaS9CRcePAjNdzJWBDh6Q/dY34tn6WKtahp5xTpuot0K3K4fam+pc
PXPEvXFlUAckAzBTOAOWZvHLhCFuWmSK1MZZ9YYW4z8yJRTrCRPFugGqZT1ADI4eMbCyzjzxKyln
ELPEGJY3GQSCxqcz6joyhRTFmrPSClkrQP/bwaPW182T2sSoMzu1IeGSI0sQ3gesoOVJnrfFmJXI
NsZquUjxWuVFlMjTN1rKF9WQNb66OHu6SY48aKDG0qGPLO39LIVl5pp5Ht1JSZ59ZVSNSVzpxDdj
lwRnypPXR+rPwAmtiQYKi/P4bY6lVk3oSzqrqHT6tT7Yzj2TvbsmaQnw1titAbVcQXGKNo40njNZ
ePuVsuHAxkCWpDo6vnrC9FwCiOSsiqTsNm2tR14g5bXHaNnaxEnVX6dShjz2NAS+FBecsIqRrOdU
1m7gmE+rKrcfEwu1mBEwqo8eHvQM2YKEVOg0HpoB75l6UP1SLr+HUMhReaufoBMHV60KRfxMrF6O
meO8j8YUKHPiNHNRlJKOHyYcR6WPestaVaFq3c2EEzfQHXGIslZpFwtyNIAYi+1EG+h+alTObszq
4iaom/Dx/+NWUIVGyXhBfGCUenwrY55qmkgK9kid1BzIXf3UdzMGGlrX7OxZka6taJbdSkcMsGrq
3gV/eaFodXt35kaWiHb6TpZOHpaoyIe+Wl4OXzMdGAav+qq+gO61gycv76AQiwsyNLQlAaugZRde
TI2kb2k2OBsaDalfCtU4s3/fWOnPjovoTeGvi0TM8TuJNDXIJBI7jOQK7QG+k31pslNRfMkrmCah
BfNMecKfeTpIVlOdMdh7IygvOt1ES2o43TwtrwpcXxB44eqYTweXQePYaw3htZ9r8P/K8hcUT4aE
LxbhK6b6z3nlo8i/QlV/bki30ff//OSvi/x7c9SYXv6qX41pynOUi1AAXxYqpiVEwl+jS0TTKOWW
3fSzBOfj/mpMo+LHVISWtgP4317G7L/60rDb8X6iW81ZhZUEX/wPqvPTLhK1FfUx9owwSJmqcvwc
r97AkWpbmpvEV/rcZBCZ5Uw+TKdvCq90EC5iTJmoQOQ17TGeHKCF6tDYN32bNg9yW7ky+Ebw2oUa
rNH1q+KNGhjxxzgDG5qPY3HBYLSNPEVSw/e2mZk+eh7d/dRiv7rqkE/Zxo16xq72ldU4T0RLjJqb
ckReZMiOn0igaGnpcY7BnWgaP5zs7EYvBxTSYi3yjKlBeadprPeN0+o+TkHppVY3+m1nl8kGRGjt
Nlrbe2Os3MS0hffA0lGGiZSHxAwNdDiaadvmdbN9sZTeaFacpuPcs443CwsBeSsIvye1ro0omiFN
SeJPGnJH7TCPq3DIHkkfezDYFZrNQTOciVun/dnl0+tL9CTf0XEIPpXL4yM5GhI9CLP2sfqQxNNj
iYaMq3TooxSWfq2atbmOmY542E+INSrSzpngpSzn8MswvtwCAg9L4bvYUj+vzhdjEauiZLJ6bqHM
IQ+ZWoTEja7kH0dFQ4rUiKxLubFrH7XZeaNIMdbqk7rUIa20MiHkHiKhAFguk69lNjxbPslnXtIb
uguAvZb+Ko1sOrqn+uQzaLSsyy1ekvYo+ssO259aGt2+RVon79yqLrw0vjYb4c3yuAdMf5Fq3wA4
IcSUeUlg+BPm6mG2Id/w5s72NSv3NefThBA4ELhytDgnpbVw7uvunMfxGy8Xd1z4ZTQVwCac3noV
MQrJVDP2G9xr3Xms4THkVgT/F8YHWpvlmQT6VSMDoQNQQYvBE+n7Ar853nm20etOByWEhEma1oOd
HuSpjDcFskerFDnoS7XTvnRtbLlyWiCAlsyoMA2ImTVKJ7l2Y5qbNujTM7f1+jVwV5DIlyGAgvPr
SSbaOXadyh135dQj8qJ6pHpF2dZbYmzh44vT+M97+Y/Oyv8JeMLSkfu7I/vqvETVuxVN9J9HUYfi
TWVR5hb/nJL6O9boAjdgbmkRt4nav05JHfAYIETMpOjEPB94f5+S9jtaArRngHsRNGkN/HNMAj+G
C8lAGFTQco7+0TF5uoYWBCTcARPbO/quYIaOV/Y013WJ8LVDD6dmroMwgpejpd7Pmy6dfrx4TW+c
Bct6fBkTl2vZFq3kRaWG2unkRJabdE77Bvu5NjdQ7w7DeGVWSIY4UfP4+yu9UvB9vhQDOrorKJ6C
6Dh+LFh36PIJHmseIi/XnENvP+bZOPioKCTrrIafN/b9zkwCCa+J8uNkjf4cyDeRCIvPmfajD+8A
RMcQyDPZB2rboCfN3ClRUVTSslV0zsHh9Jhc7pch/1Is02t/ReSASZMZw6A4fjdp6NI3FX3AAUKX
NdAfLZUAXzXOmNXv39Jz9+Tog9CYZIWBKsRdCq0s7fgtpcBM0m7KHL+MGffaVXEbVv2PVHXSW3Os
L4cAuyXsKorLSEijN2rKSp9M57IHmwJXzPCrMvaFsG8jsLwea9nTmh5x2eqy7B9HKRnWQlEmtCZM
8C2zBcQ2g/pjh87nyTDdNCmL+6E2b8e+GVetLmmM92YdoLkdrQxLbBIDsYAgAxuulMHk1TVyCFlY
Lvps6YdmGfKOvTiTY70BCSNt1BZ+KAqb1D3LfnlxbtfDGA5o7KKQZXejX1uZ4WlT8g0irnAhBiIc
1oQfsxYio0JLQg6cfYp4tVuWobn5/dd59rQ/+Tq0p/kq5MM0wE7nPFORWMjFI3wvOwI89dL9mEr6
bzGG2BiWxNSCKW0IofpJpMAJa9oWEwgIMUb1YejN+kxK8ypSLEO1f27HOsnkHL0rrKQvHN9ZUN9o
L4Z+r9UO/erHepj/tPGHtcAz2pXMEW1lxt3H30GMYca81rH9qkLf1hnafhWWZn9mBxArT0ISl0En
jciMFDF+2SdHaKaXU6ogk+dLKbIV/dh+1sYx9SzRXWYS8lJhPPvTaGv7Ev8ON1CM/YResQ9mwoqM
bWOmMoB4q9mYY3ZXavhcYiyxZSb+DYnOBonCyy5Vgst5kENP0rp1kKv9qizERtIlk0ZcgzdnfwWk
sPeqyHmoDeUaRIV+gFyMg2eTlG4VYsTriLJYwWxDDzBrr5TJt9Fd2lVhlvlBRI8nkyzaolG20sem
9qw0eJLk+FuSD5/CUK4u7BTdECeckaiQQaE4hJREPPSimF3brFBJKRra91EcrRJsOj2nz891ud9c
yxRiiHJgH4Pez0noj8a0GswkdXxsF6YVfNoiDiHx4bmxbQ3pfdRHxUHBDWhN7iu5VuijB8kwok/2
apt++f3GWtoWp/uKeAeSgeRXQ13leGlZTglBLwhs34J+7WrNYLqZXGAo8tUZ3LIZGreM2nPp9psX
pZuBhADocphBxxeV5wEpHuiySJfd9G3rILvTt65eV5ezqBmBQa1gsX36/ZO+Gc0QDAc3pWPMSE10
fNV8YPDQVzGnu9HtGkbYK0TTkg0MdrfoIWBKTfcZwx7J7Qvr84Qn8iHrjS1WrdGZauNZquH0pYOS
JRGiVQDK/iSDDlpjLsoudPywHnRvyuTeC2QUPyNY2J5cRaU302HwqnCs90Edj37VtPZKtaSrkqRk
b+PQVnR0Lcc6PlOhGq/OXmIAy3IRrXh20jkJNQn8DFg8hBon+6RZVXqdTldTAtlnMNdARhX2jlxu
Cl3bIf6AUc10qXcJwcIQ3SrOAMIkIUeUIiPLo9a1W5TOpybTDGjRWMfE2p1QaxxRm9jZoGnG34a9
omflpqfZnRv08SVm2vaqzKRPo5j80KnRQEqeTBnBUmlidWA2mQzxFpoMhqtSmHtdIWK3larSHczo
CTSUjCP3tG4KZb6wwuvKynEqyeDW5GFzkGQsk4cMFb+UFx2GY+yDK7N8MTPPV6oUtKd+Zr761kFh
gUxagipZnnMSU8GalnkXWLY/xE7va50EABUZrFY8CFWtf0bwP6pJ/tthNc8GFP9ej1w+1U30lKZv
wWmef/qzXwdREYlIwDJk+1QdLzwOWCHvwJEsJMe/RNz+6dbp7+j9/hxdgzQB1fx3HaK/Q8PHRh4G
qN0y6Ce4/EG77njRMIamwQzh8lm1FGTOaR0yKFmaIVSd3dWcUSxMynrZvu8HU8MduzrnKH4cjX9e
jdWJwiWKmXAATuKiGYfDmEpldmcJHHGyW3UOrwcN7XGtvSyWXg2gc3EmzrxxTUZwZJTMU/AqOR30
ZnEA7T4bk7t+sq5H4RSgq0cUHcRKJvpuhJochKOcibtvvFYiLr0Lsig8q09fa28iO14oaXqnzsa8
7Vt7147OB0QJDqkwlTPZlPKMXPknyvNeOd1MeiVgCnivqLscnzcMWHM7TmXzDqMmZEUMXxO+nXyT
0QEfQ7eJvwlKgTz/2IX3Snwdd1d2e63lW3B8deDJcOzRYmGiMLsUiV30zQ6/2cXDWH2Iuhu537X9
D03f2fGqa/02WiNMrzfXZnRAHKGClN57tIDqbGODyGUQnoelO9aeCipt10S+fhHfFtFq0r5NxXu9
v4/yqzS6nq1PprTBUcK2N4FxB7W/VG9l/c6Gtt8oISxP1R3K21aWNknkd9ZWbEZ1K4UR9ZjlaXd2
sNM21l4rQxd0fWFdO4/zkxn5HAvemO7x4/iQfFEXC6Kb2fhKq+xSmKVXCszYbwZaa3r23Zbpmd0b
9lMVo3zQo49d3qrVlypOfHTr3VL93gefWyNA98INu3Wj7XoM4WORulr1MZhvgxyJjLVMdmgA/xpr
lL+nj1acuor2QRKHetyb5uxiduU6ykEu9yTvzU0OTTNASxxjjdALQcEopNd+nRz0wLeGT8RsU9+E
ki+KnZWfWZMn7dmfq2TJARYLSNwLTnn9VRzWYTY45t1AB9gzTQQt9GYK/ElGQqWGpLq2G6Fd5ENF
01Sq3oOrPadF9mpfsBlIiFBMg3hPjbFs1hdl3mS1bZJMpn7X2k/t0shvB3JgE0Qo+hv6OfDsW1dj
EEFYg+XFJjypsw1Jbbtirs079F4fgggVDMvsSqTAgQbXaHj8Put7FWgWcUVaCFyRff9qRBwMVi91
2pi+H6n+GbpXSFpb2KwEu3bIDqYjHsAYnHO7PLFn5KNyVeanZHjwDmh5n5z6UxDSEkis5D3cl08o
YkQIfzw4bSAjeJlUKyVuZhdAwLhqkmFrWTZruYzeC/zQzCG33aazcTxpk2I1it43x/ju9y/leYB7
FJpAF+rgvVhxS/PsFOPBdFRCmTN07vPy0uo2fG1L81p7a6g0wDG8d3V5OyVbZT3u5GFVBn5vuUCp
pe8JixC9Jmx1DVe/b7dgoON1dlkflH21M/bWZp7cjk4+PgGXJjo/kcd/SB7I75TBh5qveEjuaKkr
7ckn3Ri9GtmVvkkXzb7YGiR7V82X8D7aq4f6c7oP19EmWFVkvoz0XRU5/dgP7owzhcFzIH79NkA7
QgaAUXF6AIYlg4EJmsG9/TBMnvY1xMNNhVvgmbUb6V7wwzoUDynkopv0wItYKHyyX9brynHJwuvH
KnCBFlX35eVwiL8XX3gOq3T7c6vq2eH8d/d5UjfWoTwMcx859/GuvEDAeAARuKvXIC220hYHx+oH
aDXtY3I1r4Pb/qNynV9M+24FjiDA6mMTgI64jHYOQkWeekcCX6BhtRbF1ulWzMzRlAK9VkaoImD7
4NnjQ4s8peYOlQvIxGggafu97eIwPLjW1joEu+FGuR3vJsltactl/If+iGtf5FfdJjVBLV7r42E2
1k1w6RQ3U/AkF5/a9o6ulwYD42N6hUnCWt+Wm/i2vCyu1cQr7uvLeCOtf7/anwF8p+9tqbcXuhD6
FaflJnJeThZEvX0vHuW9cq3s5uv4ornKrhzX2Eof9MfGzW67itXqJjRz0KNt6Tp6vYOpgYcnxfA5
g1+Te3bhNeOuHm7qmkEPUpoetQy/Sxff1xWzs9nArGmVo8Y9YPbiT/GGTmIAbiT3Kn2lRF5zER+M
xM8/c+5Y9kqK9lXJplunn6t7ad/t7A/xZ/ODctlfZWvphoNHg+lyG49eZrsDweMecyRDv3f6XWT4
7Ieq2Go6xeBaijfDzIRvlSYrGT+VyI3PaIkus+gXnQJiGjED6AEiiLxLJi0nLa8pJsfJyHnuwR9c
isdur+2ih8Ar/fSiijx5XEmyW+BOjZ5u7jkwWC/NXbdOD/lBbCrfuS1240pdY/+B1MWHiX7dZXEm
qfypBPvySyMvzqxxmf8AoAbNehJ3QSeP1RxU021qb0S2KZR97Lh2vTbZj2GqEv8PSRm4oL+ycBeG
+1LsUuvW7G+BnMrO3gTOUX7SnQe73TfNygovjclDg2MKtrHwqq+lvQ57ty327Y/pOgJTVLvabd6i
jOSqiqt/g5fkPIU35Q/VXHXFQzh9tOtrZVzx52jz4HEVR940eHZHS9dDw7FQ1jWNHfV+Lvym8qdh
X8RXdNTr1A/EJo3WIty2oEQ1XrDCtnO067TY9/KDlSneFF/NyWVZbaJ4CbJkfyK2UJ26anUsTSzH
V/MHU7vC34CN2XffufkKvTR5Fd/Zjdt9aRTYXvdw4GN1XSS3vbQxpy8TuaKZb3Os0jozdytLWzTM
3dpwwNrwiNyMjtA4Wlc4Y3qgLSViJOU9SzSPEleO5y3ETNfwzQb0JcJetXWRjXdWdNN3l40t1owe
hPVezUc3i3lb56bdp8kFvDvGgMtWX3QdYZ0epzI4lUM6myP5Ltfb2h3GeBeYk7aqArWhS2ydOTle
XQ28tLPgPagG2SCnHSU5i3WzEEl9hw7xtwaZa1dLaIbIlUUvpzwHeTgZvDKQWoatBoCRpTy0IC0e
P1wrZLOBvh3ex2YGmU6pZl/k+VfN1Jc8fx/FSLEJa4c+qHYRVpWfDKGvz2G9dUprXxdacC53PQ0J
pFTUUhSqpFZAuk91jvHuxvE0GuU7xQ4+1ENkrEkc6WKZF6EGOy8Kg02rcahK2a2TSFeism4NXD+o
RuRba9LTM0OC01yP2yGtAXxD1gUTxTnJLIlNNMpldb4L6mGjz8izIJmCyhs+R2DW/DlDWY1XbLi/
P1+WoHIUdDAsA2T9bKpCV885qfNGobWo73fyXSfKZiUnjez1Sth4Y8nK+/2lXj8hTH9QYOCMlqL5
lJ8hhakehUXW3bVVK7nQQNrRQk16RnTOTj7DrjP9BKvC31+UVPnVE5r/j7YzW44b2brzu/geDsxD
hP1fAAXUzCpWkRSpG4QoUZjnGU/vD2p3uFlskz4XjtBpHUoUgQIyd2auvYaFosQg56mKf2hK/zwg
jLVcKnVZypck2aFdyOJtqP6yUsVJijsEA2q86aw7I/hBOJdNn8KOZ4qCeGeKR81KMF960aoHtb34
5VMunsdxn4/XqXyamteqZZSM1zA9DO1rpO/V9sBuOcn3ybwxp01eHad5Uwq2pLrQejjENYT2ZM5z
ZsCo7514a1SbRCbtr+GEZ57m2o3mTY3ldnlvRMz6MyxxTd9k4ouIuKRShbtq3qjTMRF+Y/PvzLAE
G9xufMEzWHrVZz24dBap7U+VwUloY3Aj5klAGaD8TIsnbckxumuC1aBvWON64z4Vt5a2h3EhYW9o
xOwHDrp1Mg0+dEYXBdPMHvPAHZV/FlxL+GbGj/J8J4cXTtiGvvL5TNgbJsJOVt/8bq31P6TiLlfu
owrBQefp7S6W1uFQrvppG/OsgKKxVzeEQ4RhPSbvbm36K0U7ToXX/QwLjHTyH5LEM9W+N2Hk4MRa
6uRDArjaRXOfTxx2NnXkFNq2BE9Wt5yfdeOh7x5CvjVKdKdWrji/jeZTZ3mS4srKBowi8jk4L7W6
KV0l3g/a7vMB9h5zXuoaYBr2HAsrANH0LXWD4J8hMDRfvdBwTjmw65lTliQU4SNI/pYm1E4kIUb4
/KIfdtNLEhJzljYeODwsqZu9QkhgHCIHUbnM+i98tLJ6dorZFVHrmsU+qX43wp2Y2CoeTl1wr7S7
QNn5+ZoGllo9tZlHQWnGFwz/CLbKxqOc3UWyaCfaPRlplXY/Sd99jO1UuwRPYNNY74bUDYB29N0U
nxt1SZPhyU67qvDouPU72TjQX1Ye2dXNZ9/Hyere6juXBIRBIaPK6xWP0HFRcBpzN/e5XYq7XNyN
zVuAe5Tmtqlb/PL1tcizE3c4nCbHOzRE9XAK4+di0ggTqe0qWnhfh1m9xyDUNuonQ9kFUM/qU6p4
xmjn0RdtUkwmPpQOclcg5NJagqQN/ev9mmU2VRkggZEvkbJLouVE1R/SrXb23dQZfve9XRzn3q6f
aSZLnQO5IMDydoJz4d+L824sKtvLOJKOxrEMD6n6unwRkIUWZU++7mT9aokgKFeyYhcwxtixX6e7
Yt7FxjHMj6cCrA0qPTZtSJK2KmuzMr2NPeanynNn8ggKfjsU4zaTSk/pbSv9bkU/pvhogflY6GPW
U3QNI1ceN8JreZaao4EkK9gHPfaWT/702Hc9PfzKlqcfgXqvlD0HpaM648d2KqGssQ8QJVzXUIOX
9WmafpjdwaK71hqYUXScow/9qqgcv72IuMhCOhO6XU5yRTXiwgLvZFXr6xCJWPDQaIXrd69SNGA+
Q6R6/SDilsUjwwnt2iUbkWWgPsocrmPO8HA7A6dKsA01VtOTdOjkY6WsZSJ+xDs1utQ/hlUgnQey
v+fONgkawkk2qE6af+fHRNn1a63+pVDbQrhc4yaCKekP2DzX50Z7IrxmkwQcx8tT1bo/tAS6ZfeK
aufQtdEWFbyNra9djq8xeeLGG+GwdpWVdjOHnlSsIVXac+UZ7U8pcozMp657ilEsRyG/XmPy6Orw
yXvMogX1ISt3/rQdiQnswPW67hwoE5nSr2X6S1Me8EvrV8K41pJ1F7Fn3sR0jEzWArb5XmHaj7zM
df79SX7FaySc15nviVj3XITHTlxJv4LYMzm8VJ4yuOTMW4lbj8ckXLMe9Pft3ThzBPZQ4DUrFhqM
fbZT7PnGuiCrscjcKtlN8Mwf22QPrOrhWYA1oMrCYyvBVlwdynQ9YIjn5Mz65khzDK8EfUPv0aU+
YNGA5/b3YG95xV3yQzgTP5bBNLyMbrcdNh3o8KkDS9W3RAaGl/B7kNujYIub6kq3q7/HgqDCZW5b
7uNvqi2iDb+v1ZX6Lf/izHdD3FwqM4I9co0U7Dbg294mxhTs5cm1z+VLXKML76MSL1iiEDggkk+s
qNEKT1c3FnOZCQquFaQdDsnWPtUBdqIKTwRVemwE49CIyRdrxoetJ/ihiUgCy/0/7JSbFqpV1Vkk
YBx4iUkbdWhZFquENMH/dEfJR1+8awy8BhfF6M0aobQRQTLxJF5iDPzIQe2exFA8q2LPIR8LGnE+
09b7omZC3LytmWCVS9wJbSiePD2E9zUTWqkgx/geXrKUYFKHgD5ckQGioplK4FX5Cvx7VFxd2mBr
HAvrkHE6P6XUWFD4cmu+SdHqlfJT4rVROF26N6RLEBfOKLwYFRq4/i7SqBn7KXzr9PM8vEnZs9Hs
xfS1785VfC7ip7z/PZueqYBiORIsitmuBJtOQxKvOs1hzymBwtsE5jAG4tDLYSRNZDq6BTupeBfV
29xYQTCTofdGDjNmIO4E4li4CtOdCazsaY66kfcAGhs2IveNy2HSAS9cAV2tJW9yKpdcXTe4M+/9
78Vv/zH5XT4XrrYq9vRR+D66Rh4+527/knzLXqWXai9t5e/TvcDv2hkXRexNTJE2ij0UK37lwWaW
yPC+9MJmyreKcRiH+3xtKpsye+2Tn1N2HOW92HtCfxTjUztsBfRgEt2vqNz02jWuDmLxnK3y6sAE
n7GKrnZSsrcAcYJtGm1yxbOSNWGWLNiEe9LR57/9BR/lF4gr2csEzF04BngnTW+VEminiI1eotfP
dzUcdD8OHgNWhQIRmE3Vh9PI1OIhbKbdfAmllVJtRn0TxwdV9aTR8y2XTSV/TqCcjOw5lG2xdBjY
6nerWi3WwuVDbrx2xR1YvDkfWzbWk61Ka8JqSlLnZk8jhJTjW2wHuL1c0hfhmcS44g6PDwcwlCKo
X1vfHaRVnLnyyb9Oz3rqJMQnF7Z2rz73T9Lv8JI/QR9T7oNDueGGdtUx9BJ+gPU9xb0aysDBP3Ue
NPGVvM2fyh/aU78uPHzUBc1JrpT73/jcGAsFjkRcfDhXHa6l3OAmPBmbtLTFH2SCGxt9C8m/lh70
k+6Vu/B7DoObjDm32ba/QQJZOCW7edGOCbd2VI6aCwHEzdbJWl81XnDQbRYTR/RqlxOM8CMGoGFC
xY7yHaxFvPoH/0EkK5Rn90v8JW+DdQzGEzvwvasjrtd3yqbf6L9wze7dwpNf5W/xnvQE7T4H+nxY
rGWemVN56UKpShJ3mHYaGCpGPflGpGfV/yqN+6nfTso1LOe1Nh6s0Isbh7+LVHtZFMh7uogv+bfk
qL90A/bjdnDMHit8XivAZ5dftb/ShY1eeKPkICAjczVMSLdwBi43bKxm3wt7sz8Wgwha99xMO4gX
BvX9td8Ya0h17Qxq7w7hOlJW/X3SOtLj8Et7649kZ0Um3uvOYNoZPcrEBUES+k2tO2ng+L2HxKLR
1nJ7l6RH0fQMdcU3F9ijqHb4FuJZX9l6jPaC0MKVCA9M2xF4Ucd7RfI0yfOVrSR5ZrELB/TeTh1s
9O63GrGfuiq0iPtNVK0xsC58CJangaMJ7tbtij/sYA5BTUE3PFDq7Jnh4jsA2zQRibe1aN/Rifzi
FPERk0HTs3R6oCzDSxRvgzRQw2QY9mbzJeuMDoYqM5ws6NROevodYWLs2uQi1Qdd7s4QyUwtk1e4
AJC/LZLNICjJFyv2B0SK22HZQOeBzQAZKguA8I9WHka3YzGgY7lIz1ZuTa6okXlWFrQ1RvOLdYpW
34dSg2vIYsT1J0zuAxqBKZrSJ1I5X8ZVtql23d14GJ5kN/YsdzgzNaLKniUnC3fd+FAmTi27EhDx
o3xWH6bYNs+g5DGOT6S3gZhDdKs5CaORsJuc3Ik1dDTz5/w4ibaj/cAqStFsvXVSg3CRFVhmw9g+
I4jL2lPaOEPvor9ngepidyxWNcey1hbP8e9lop+ml67fKPFDoN5NvYuEXzxP53JPrtyGcOND6867
YB2trUuyFtx2P53VVbIGW/3G950o70/5j+FQ3skeVhyucqcqdhXfGQxJf9VAi57J0t1N0bpNjnN7
HpNjpnIfK/U8xg6Ir1ot5dBXaH+5gnEvseRIjmrwbpzhLDwutfEonrn94HvBNvxRPNNfE5+V3wI1
Mt2DEyOH9l9If6APw4GIGqOflYu+0leFQ3SCNx/Y33qqzXq7kr35d53aInypx/zVih0MmLjf5HFg
3pl29caDXkrNZt7pz+GlKezooXjgKIQ16n1aMUH7fFk1rV/WGWNeVXIEckOIZnjtKVq0khIOGHb3
u3DzY3WKnoFNduZdt7M2+iV+C1ifh119SB+0n9NOPiavlgJwbBtnQGF+F8Zd/IizsmyRSMIR2m6l
vYbRsgaV7JD2942/N5u7AQaqlxQ72KPTeBj7+649R+oxUL2o9jrIb8qqlAg2oehQHlapsLaataWs
hG4zR2v8JQbDWfzrS0f/DmCtw2GMV1njaDGjxU6+Wbm9MAsEW3en9lx2R1neYLohTxdZPSbQ03Sn
4XPnB6E7pu1JIDIj0Y5W9FQGOyy+jC9o1v8yZxcTdHi3aAR18YMqrEPvj457vsxzVp4EJcr3fUYq
ot+Pqlu12vQf1wh4l5Av0cfRK2Hyvq8RcYEFI1EFyYWsPkJDIowu2rraFWLyazKJhP58R7J4672H
RwF32HMQOQntj5b/DSRvxSWRk4Qo4svjl6t5yl41khvPioG0eGp/iotTNx5zAcEargXxwQjH3Enz
nCVVZ7lqMxnsqaFVPwnrto9Ch6yV1rNINv/8Rm9fA08eNGhB19HnY3Z/g65XYyfGbZxFl3K2Clo7
HcNUX8wJVIiOg9xtP7/cH5Owf8LGy/XQs9CTXGgQhAu/fw1JaWUzETbRxYzmYZ9W02GMfdNLmrBB
RzD/rHROVFOsRO5kzjRaQtPwgIZzpyBXfd/XnBn5PLUtxKq/0S2hA9YrDaSYyRdrnPXhySA7xo3D
RLoo82y0myfTZELlJ7UyX+XvHdeT7LS30wfhpK6xLVmbu8wt7umXhtdgV7wp3yj1NEWj78RyChl4
LRIiT4/PKvHDbMByqokrdXcZgEvkCZGHHJItieavZKAfKWL9v3bqndpvrEsW7wNpn/uOVu3Z5VWp
E9d2PtFw8izTwaZPI/4xTLdS63UwZS2P1ie0ZUElR/6YY/Fs3gv+ZWC7v5jIuGACbESmPf8X/nr0
WrjTfYWC3bB7mAckasJWUIBInIjtEns51qNvLdUPjpXhRLGD0KVmE7jkqnzxiP+QXt4NBh4xrHva
On+42OpNczVBNAr8morXuVyE7lmCgnCENRuyUJbCKNvM2h+E24h2mbC7ysSTKvm/YysptjRFzp8P
zdsZu1jC4HOFoQKCUZIVbjA7jsKhzpTNr7IcSXRx0pOqDv3aj35Kcseu9XHqi008jF9ZJN3iwH+u
S8bJonO30CHcVIpcKYlYIKvn2luC10qQusoxxjBRJz1Zxs4Pp8PG/fyjfhzatK6W5AgRJAFzqBsY
QVCltpGUKrvGRdy7tbHHkt/nkMduPs4S7z++2DKRCM+jl45/+k3hHYNRi0pN47nG1XMU5mywFfOt
kLrHCfHRF0PqdnPGj1/COEFkYbiyrNzsBJVKEQG3g+HqzwmQW96w15Zp2Xz+kf4sFu8HLrIycHRa
Q6j6sGV9X8VirBAbqdL7q3kEdAN6tccHRBrICMSZ6c+mzzE59EYbMz1r6LRFV2O/s6QjPXbRtsgx
9bkI1qkc96VGeNS6sDRHSz1SfGSysVoX3dFQ3Sn1Q0meZ7CSmvUorCx1g5S9JbDA37eSa3BQtPYB
GXqqW88bC+sajRb1CgNrTluSPbJVah09WEUP2YP0tETm6K4SOeUdey/+Pn1KelvE6AlTowrrJkfu
na51ClqG6V2huG20GbO72PCGP4f4OXBMwemh3lRepbg4P8T7NtuI/joZ1v0xX3dfPOTbrh+vcuHL
KZCP4YLB1Hv/jFXCGcIIceuVXGTH0vsTPT57tpBI92393GnFKQTO//zFfuAlohTHOZ1WM+938ei5
uSgK4oEsJV280r2JOQaOqykzQlfRNLhdfYOoXhGBhPpxkwvkflVF+VV7+ePHNjhW4ZpESxcx2Z9l
6R9nGTGYg3DQxvyKgc1TSogI5q0haUVVXrltLMuruPjdGUX6xSf/WBIowfAx8UxEGwxx//3Tbrop
qaO+rK+TXje71lwLcPG0UHMIOha+wBf/5SmjN8e6hhIEtQae2fuLCa3Y+UNdcLHBvFaitGnyNKYl
QOz7uRBIgBakLkUNQgspLYsvNoL/cnWYpwryBFiAHF1vldzEPxP4EU31VchFi57FvOrz4Kh0hM5p
UXScDkMVxzQBgyc6c8+fD7CPj5moLmnxcMBLkfPqTeXFU74MejOvr03W7KsGd2DMKqkXHZEoVvNl
neI5vi9TXA1YbNG3QTm/BbKtQayh+GnNFWpFuwHIGtrtKGBpQ37NE/ZEIVlm5USDOTG/GE4fuKBQ
wPmUvGKAXFgpivz+FYd8GkNADnfJsgmSWy2SRN46eXftWmGf1wqzWKYlPbYG+jcWBAeGqOmq0Va3
AiiYZSp65Ph5xqDq14Y+++ev4cP2nNvTlvB5Cgsjken2/vbiMhUg4wbihRAk0wnG6XfYV42nF2Vj
y1gYwyOniaREtDIJLKQytxyiq/BbG8k0u9RM9fBuLtxMZ7tXKhcZEa1b46XglPEXt/phxEBXxegD
aS4Tk536zZ32+TzoY66XV6uEvz03dEysspIcX05+hhWMss+fzIcFdOFkE7TLAJWIKbv1Y7KaDmuf
wCiuyKEVKOXwVsjPTL+Yg9qyQL4bmdi/QKEBt6ERABP3ps4OWq0UjZxG1wqyWmRnlvyiSOOlCedt
WEXFQVdhqwXTTBNYrcq9Tp4hYQypchw7/eSLgXUufCvx/Bl6z2hou15PhrtSi5R9IoEp6POzama0
dutYP1mhAG9o7iSPlEcTIq8Q+q9WEApbbgO0FFBYTsc7q9JAu3NLddJ6gm0gslFBkrwTEr+4WFm+
ipWWFzDP6ro0xOa+Ax31W7O/nw2XpCrrAq0Az//ibFTtdNdGX2xPP56ceGTQENHHsDyxON1W6AjR
eNek8XVuycsMcKN1erEqkFPiDCjOQH5R3Pq7rkvOFPMHxD+D3YrWm9iKx0T2XWVU+2+YJTpzDQ5Q
y1bt4Q+vfrFq38juTX4st8ktMr8IbeZw/35mVXIe4EqRR1dtEKK1MvTKSWoLwQ36FvNmLFjSzi9g
E5QciYiu8hW6i2LN3CduVFiVipSshKaHDehn3pzM0Xa2okNm9O02Ubt1lDbNQRWCfetL8ubzof9h
5WUgogdAAggpQ2PGvb9zpctrIdSGfuF1WWuFoXGgw2YHIgR208JkJzXHbvWfX5Myuew6UHdTKt9f
c5A1eLpmX1/kuP05p81bFqbfUj/ZZqbPUkj3SxDDLzbkf0XTv5997Pq52MKos5a68v6q+B3Vsp62
4yWPVkp+1NWrYZEONz7lmAHWqFClZy07okZqq12mw9yBoUmmrU92bhQ4Q1W5URTYAaqeCeUmyowI
z0SF81ozwS7wZzuYIWSQmNZCAn7ViQIrlH0N7IcCSO5PvZwAi23i3J6yi4zlPRyfMtn407lNV8bk
Ym8EI6e3npq0cvryMZNeh8ptaOJ12la1PCv8Dfk3DcEH9bUPrp6pj+TDmt9yfTXkz4qyH5DbSHjM
Os1ZM91uoh8G7Ydmqe7qnWPFsd2Nv4Xygj4au/tVPm4T46jqJ6N+9EHx9G9EG2Phcgq44fpCTF1f
eGXg1CN47N1UribTFl6ovbS9Ioz8Dc9YyKb8KOTTSCxY1KFDrjGU/Xy0fFwLMIhgcski4Ds7tZuq
mYrTMHW6TJ1UFPgTIxCnH90FkGuLof8q9pxKzDC4HSbLTMCXFBtHTCneD5NIyzIxqtTh0qneIN9j
mOrPp6bh5YmVozWuRqKfqT0b5g+rPPq8xMK/hu1z2O0a5UVR3yT1bRwAuspzUL6lwjH07Wp21eTb
TIxyS8dt74t0Yh4l83GaOluNvwW97JBpaFu+7kU0y9Cstj59DagVpA9gbLr1u8sQHgt5HZjPhB/a
U/lLRvA+Y3/V84aaLiLEGm0s0lhp/Gb5uylE746mZ9A1IoBB18FTxqbd9qHgKkPuTM4AjU4dOgCU
AWgOeDlp0Z5DkqCjZi0GHDEWVRPIpEjaNV3ADlMwQXmTtF+RUNq5dLaeR45UNeovATp/DmYQPFdF
tu659QlUu+ZvZYRMg49VgP4EN8YWo8kWG9aUhDZ3/6J9R0AwgMjXdvzUQ1lKHdm8r8tLnPxSaSEn
sgUqsDVDfBCCByu4j+qXQr+I8GbC5wIGj76vLM67yIqgu2XxhfhFW7W2VrHuyhdIVJCZx1WqwKFg
xHZrQVuZsNPBo6utSWLAU8HK5/ihbVkOaAvdtO5R/i1dx3BFH1xSoXglBxm9guoY3HDoduW9cE9v
sH9V9iNWFHBy10XuqLWLxBg8SoXMAWoDh23JRNgtS6W4SszXQX4SMK4MXDpCWbjqh1WXuIGC9cFK
79ZGvEnztcUJ2d9FkBmH71YDMLmVjW01eXHtDYsmjxiNkYCmP388Tqe2hoqOSq4Zv4nhRFfupSte
Rrq5cHGHcGU8Db9m4oMjtzPXSAxp09byg5Xs/NTJ5V3QPgfmNp2/G/2PmZFpImEx2XQsHesONwTq
GOOE3qi1LjpXMTFQ2MOKpxTyK+9xCr8m8KOSLSezUd4lKfSBQ4YqvLzD8cvOm9dk6SqPdtJsc+le
5eaF8lcv3fcp5sfXmJZjo2HasDfrrb7kYCePeXjM/TtFWsvBOsx2arD240PS7eJ0V3XLIV+ZN3Ak
8/kk5XtdWuWql2mXafiGnE/pH7vUy7ZdcZrM9ah6ZfRQJwgEL1J37mj/+98wzcIva6uRdm8eoLNn
2kbONxaNUshQO5225FfWDzcmM8ueYHEBxwMJLhwhiLd0OMwkyNZup/5CZIMQwTBNcS4x8nbyJkm8
xnE6bOdKH05qW6l2kwWHfJSjlW/54ToUwVIIGAUdTkaLiQBvjigRyTZ6pXUMPYPNkPk0UuzO6h/M
OH9YktXJ8y7c1BDhQCx0sBzKVpuF47oaA3CYvhS9vmGZSi0xcbTwm9UqEomXWQVntkd9YmJK1DpR
qsP6nIt10kPQ+rySfzyEsjNCd7icBrFlQKH/vrYKpdbEUiikV9kXh7Me9quK0GpZ9Xt77iUW4x5J
ixm8jl3T2KIYdF+dwZd92Lvizg0sKsFFAbmcwW8gLK2TemPWtPTKEU49BOUZTGDyylb9HTUQCNu2
65D4ABHX0zg4eTL/QjpO56lkoH/+LJYTzIc7UbGCpAlkGVB/3j+KYU5DQgj77IpF7UugzazdE+eu
gg3vWpfvNIu6/vkV/2yrPlxSx90PIr/GIfDmGJ5nStrMsgoA2gztyizywWkT46dSWuaZEAfkE7iu
6nWewYptcJ5W61M9yg8Ki+GuMid4fXr2GMg1/8ycarZAWBm2dWJb8psxsmihgR6/eEp/XMvf3zNa
A6zC8KCjfyLebqyjmXDziRgdyHCMj17Kw3U/irIzkJm6koaodcu0n2054NCkw9mNrSw4txAtApqO
JIRjVBxY0noSxW4td+SJYenqJF0geYHf6J6WF9baNBYlTBZDyWjaZt1Ipb6ZCrhXYRj9nHKjOUxS
th4mWfzi0y07l9sPhzCTV0IU4nIsfz8GGlyN/EKdk6uMtMIezOZhEr9y+bixO6QMYer0z4vcvHU/
0BJZTnzoNI1Iu2M2Mtyp6hI2Df9RTXR/BBp6up4CyKZ65OqN9Vx1p3xMSy82xNpLOXdLg3waTVRC
Qw/xi96TI0JoWM3xBNsVrq8/omDK8FuDwW9uSjVAnFAKhmeteLvKV1v5j7N4gdRlsCxsUyEu3szi
MjL1UAtn4aK30JsKDIrdSiQG2DKDYRuWHFp09gVdcNDGBeQNghpxLdH0eTCYX7zCG3+XP4+X/oUO
ZXJpZHzwT24tFYe0oRAuXZWutVbp1xVJc64wq9tCk5EqyCURXHDz1ERzZGlSTvgGs0lALeEGGpsw
LaPfEmP79fls/9cbw/YcBiHTXcGq4v3gysshj9O6Fi6VNc1OGwwXZa627A9SjJ0GJMB5+9J3/mr0
eYdZKOxF0ATHmOBK9QJueIoQXotsfP78tv6lCHGWp+rx9jTkLbcJDHXXR/EUlME19c38buY8qyvd
2k/NYT/n/lb3rXpVJmbgjCqpBSrf5ehNqe/xgiTrfo8BrUKvVBVzYRM0LYHJmf47t8LJq6ZcdEbU
EX9u+P+Hz0r5ll/b+u2tPf4o/8dygZ9FOdUR3ez/ev9l89fXwVuxeCy++8LNW/YE993bkq3XdCn/
9K94leU7/1//8n9bID9M5dv//G8/iy5vl59GUHf+ztJYY179391VHq+fGj3yb/+2Q8YQhUaXwqJK
jcZ3kDL3t9Gj9t8XD2u8UhZVAMc3BuHfdsgmSa704xCTYVeIMRR16W8/ZIMEYRUSwV9edIDG/4nB
yvsiS2NscYEiKQzhHqAwkcTv5wH2gfIQ5OgprKT35GhaT6b/xb5mmUr/p45/vMRNHceICsBh4BJj
qB7lclxHbJ9xILn+4/mf//qB/4xtfX8Q/vsy2ETTmIdocQubtETIBa0o+is/HbxCzQ5FMa0SzXrC
IWr7+aVu2OB/XQt8hn0rzWFamDerhqUVdSXOUDTMvt+HUrsvCFRPJHFV+dO6yiFxKv2+mIK1Gia7
KAP6m9TNFCib5elaw7QWBf2Lj788xdunTBIvTApKPvd2s2OSYlVKi3n0V0UoXEol3YRD4CZStw+W
F1ubjwF45ueP4atLLmPrH20pVQ4mqB0kCmRi8C2fuCyRiWPeAenHjhAjfh2tLxhC/zZc//kpb8p2
ayY6rtt8yhKcIRbDXagmm88/1R/zm9snicCPLDD2HEur4v3Hig2a+mbQ8nL94jyL+ffcVDdAbjs6
SEc9U4+93u2bNnYsgF2RRf2L679fv/8aXASCLCk8eH4hMH9//VrVOjlJFtJq/71klwm2u5qaFDGg
dTD9aDcF0S7WrMtgpZsqMx/Dpv3CqusPon/7CLA/YmtJ35yszuUW//FmLX8yA6XP8F6BZq/P8Ytc
Z4cS8p0kmo8Q/lcFWJ/YDTAIlR1eLo1tytEOKGLVSb6bV4sOgffDxGMoHFKr26OdsHsx2fQwRrSu
+AIIX+bbx/tdbKww72Na3ryyqi5zXQ0LXtmkH1sYK6kQuKpMzuJgXYWm2eM8e8zF5vXzV/VvlQ1/
SNyiCBXiDHuz08p8gwk35IzGfHi16uxcFlAn9PDy+WVuDAf+GhE0pZYGJYZYuCW+fx1KYEp+3WJ+
lIgPBHyccxXdejYrbtkWnhhru7hXd2QReWIiHJYSE2NpBEvsIE/Wgeb1fZnPawIjbCGCOmkE9+xl
IABq2MUhaVcm6tE0rs048IQiRSNdnUpsIfV5An/KVuKo7ESpd7n4pIVfbMRkYylMt++OIyedn0Vh
Axjw/sPNoWkmQotKP5esh9DIzvLY7wMN15TGX6W+viJIK7FlpffmiFaljqdSm/zAb9W1sngXK3Ap
i+hlHKEnEQhU0lEcxlPF8BuBysuJI46vOb2A7ABFl2vU2SY3ei8lGTNEvTrP8WWqGZd1Yc+J4BpJ
B+VxWstGuhlx5RwVYsCbYJ1DmIZj5S5PUoQB5ctUVpT9UjO8Gs3gjpW2qXmiAX8eWsOdVlUnP/te
GSNxqM02JqxukgWvG0NQGRWJmjWvfPTL0KNjJwmyg2X0rt9ojlXFL6MZuMsF1Qw7KCs9AFajNFHv
gjFdtXr6Qotvnxnmr0ERvKYBwoh01G/xbgZtEvwcSHaGlCBvlgA1Tax/0GLeRXF+7qMgc4SwPkF3
OJrBtO71cK3h/lOQMm0E/nW2qh90aBWnrMc7eWDaquZTJkUXI2lPUZVqq3JOHvqpBNrM03MM/cRS
A4QfoH9BezJNgbyy6JeZpzRy5nURRG5a9m5kyN+imDeqm0/xsi6ApVmT5baGo0NT1taackxqkwOs
7y6FpNB/hzzbpe4uz7qcYMjlrlp9x7S6dKKcP1K0X2Ogoov28deax42hlxcpzg61n66y2bgKA0zC
SPDqXDgsP6vAujqYm5OVhDsj9N2mTeHTBrtsQNthaNO6Q2XHZtXtg3DXIEtI/MjJhPnRR1Ssa396
5FvCpo5t0DmCmh5Ka1znsnWIc31TCdb9UnWESFwHknI0U8RzOlSQWNsECNzULoR7hwcyYELuYCb8
OmWCF5v98j9YbdhujQ2xv6m1cEweCfZyxxahcS8yQPDAO8SVuC47Ddox81Zqtk2lO6JPVzIOd0I7
eHkSg9IFLh5Pe6XoMSGeVqXfblMkGrjwrhq0KKahb6Ogu/jEAJtVfSL6yy3UaaWg3gsq9DwD/yZg
EBoDIJol/WzyLLELtB04VW67Rt0trzpM+Zrks8T8X+yd547lRrKtX2VegAK9+Xlotitvuqq7/hBt
6b3n09+PJWmmit3VBRE4wLk4BxpNC9raydzJiMzIiBVrCQ8CBbhBHYAK0XVJ92xaBfuGvic1oA0r
hMupsbDjvqP6EdwSHJ+SCWaW2X+2Aa6BJ7SRf0zJvK8oRabh7BpycKcjqKamnC4crLp8b9LYWUjx
SZMGmurCfb28moWjso4+NQsHR0a1Bjvps+ygSf4HMLLv7FC/2uSpwkGYRbIAAqvV5jvXlZ6aaKa5
ChQmhtkCixr3nfZepVFeDov1PrhkcpbkH/CxZ+qBF2du7KtpWZEcdAcr+RHixWARoGoprlNtchtJ
PUVTdugWtZKJrHMl5NdJHnxczlRR8x8h9elJd2e3utk+GpCD+oDq43Fyf38UreCZfx5FCBZahEbc
7ukJfL1bt0oc5plvgkuXJo0+HTGloWT+OmjU7mTlNPKnYEknSe++zIp8oWojGXxk64LiPSpo6Vdx
ErnShSSfUwMOr9dTAV8xpEqqW7DFhLdRa96r+fylS6Z9CwGybsAtqrRnsMV9jozWqQw2C1Xwfr8c
v7SNF1NYrcbYZ0LWUMR1NWW8NKogtsOi/ByjtvL75/zKOCC6oIkNbWlyr8bKCPu0imCLUxbi+vRT
KaoXdEZ6XOsO7Ww9+0je+55hTG7HNlQp4cepvlLBjirsQpZfHwX6+WrLOi/q6JR1uG3YvdME86uw
mfMbonraQ6GVXKds9WBCL7JeuOoLamF0l4Q1Gw8ao3FCtzWpRqn2vU6wPggBRZDs3QakX9z/YJCW
4DLQYDFQntFHL/xHiA0lrEbRQjruaWxCz/TlrxFxUJq/d/37xb2H5LgCIBCsMv+wehlCqRpFklbw
CsXHrKP9lEZzAOtwRE57pVTZkZ/eef0/yUFyTeeRFqIQ3Ptha1gZWqrXY9ZGPLJUCcQ4ODoNZv4a
AV4C3Rrwmm1U6Kny4XLrhMV31ymUrfwhOSwWMXEpUytYyunwntR+l83yQZvSA3nN89nSTs0MGWYb
fIRWeFcW4r7Leq+ikwh6HXfkO9lIVxFRUB0EF8gandNx/AA18d2YhF5cNVfSBPOSaZ1HCYdfqJ3a
mvp/oJ2SJjoBmvfUOr7JYtp3oJGu9BhO6fxpGo0HMa3Oaya9fL8d+90E2XhbKoeW08YsqGpBEDWo
nHFj+HGJxjqelzfdmQZAtUwp2ALSG2Mac7v2Sp18rycKnGb1JInz3uSavXhJZ/F5U1+J7JgWEIMl
WBqGzumS4GOgCnCGcWNp4xNCZj96Mzko3JVV2qkra77u8pEyZ9zvdLAIfdTQj9d7S6RlcNi2Pc3P
SOT6VI1DUbg1k2CvScGe0+6kTuNXVW7P5mC8XPbvqVZPvvwUVf7tXKbACISzxqKb3y9HewlF/N48
V2IarMYLPcyfpI4Cn0AraeE/iA0huG6ek4Zwph4tTt6DP7dQkGAFVnQTEH1WRL0GFdSmtc4nGu/S
OjwN1MKWNezb6krMglsLenVA0vvle9FMYMiJKo7aoR+VC8Hi70G4g1rzx8j6FXF3lpn3dT9x06NB
2ep2rRg5EQe+nMBz7yc3CeAieHJuZ8Py6pb4iczpIE77JZBRY+vBVKGa1n3lohFG10JO0uc+4lvt
lZFPl33Un6kJBz5Q88XWAgvYcZKda/p4qWXQr8b02RN0N08ggh0UHq+XnJFJ7U/WBjAUymnI+mM5
hSeFU6hVZzeMkpt5ipygGM5yLqeFltyQurdjqzZpYWHZlsJhHxMkl7RnkAtZbEQfp33ANtUPbE/Y
4HLEZlZznIwEIb15r4q08+mwIqgt9DCT2/rYJyhuuZ73NUDY5d3UQueh9AU6ULgzChaI/hMFLVtt
BLNYE8kN97j0h9/vCD8ffos0C/lEELMo2lKse334gQ6MO347sguBcLfcB2S1O5uJKhczyGP1ECXB
nYGycqRO+8YnDFSsd66lP224TIGkJYB6oJxshKv0TyFWYi0qI0wOaeD1OR2JMi2fWnqY6IX9/c/l
pruOjpZkDMl6YC6A69kGX/9eKbeEPBcC01W1+CTM1oRMArxmURPeGuLsKjNhfKMmN4IWehX7cFxJ
D1U4PlVVeFtOVQdJg3zyS+G8D4cdFxka8IYvOvxwMGWh91Vw5WRvkGKOpqknUhd04ARJdOrntLNb
cwlzlsXlkgZfPywb2kGauBSgwGHKw34AQbQku2adKGycx71eTvthUOF1zAAx+d0ZosSnwlAuikQ5
aQr5IyO65f5x2+A6SGteWgh+1ahz2iFQodmsCP4nWnvTIHejUKcAbsyosgWPsTlDOKHPl7k0XQ7t
cgNN2aMUuR3tMWcXnLNztdYvhjb8mCvRjZAU122d5VCR+F6tcako2S+7zGCPxVbhm59k/7aWfCD1
Ou3BdH2O/fOvbydu1LlwJ3DYOnIW3nZyAFpPTA+q2n4R6vD7NOr0U0IcoOfltal3xx73FUhFNIFw
m8QJ/Ym9f1cAsqGxBARZJZxnSfBIFciLuDnmPV3fPq2g7ASnAJLCIYpPlD2uYTXOKEVqp5DLmpxz
By76HRI0o9MEwW3Vijt2ZCXhrGvNc0G27hKeScrsRvLbnTjDwigqJ6BSFyb36RRsyeIXDdrPSq4e
RnQyMLPTxGVf0XFR7hkdrNRtGZ7KeNgldXC7bLNGaXyQBprL287pa4B/aim4z4Nb8YG+ZhBP4IqW
2qhWpYdW5lCc64Pe8EHX0F5utndyqS1HcOyQ3v9m6G3gdqZ2lELkPdqwUg4QMplQOyUAN390KcSM
DZLDtuqHp1RIDkkzXir0hWst1Fxi/jlJaNavu0slXWR4koPRFufLxTtmU565SJVi+yWsU1BoGWyM
iTBPJ1RMbtrWeNDg2Wpk87Zic/asDiiKjkhg0Pgflit2GANYHo3IEWo6UdnR5BFZEj2B7TbwdDhF
ugLl3QH9spK7NbBN9LCPIvdk2+qe9IhrPPF2Ki1UO+yZdLv4Z4WknEj5n1JDv28aopNqHi8TA1LU
woA4Oq7gvVXM+JOV9+FOiTMotBWAFZz0dR68Ezv/YuegcYuYGR0Loqd1rr4lvZVNDdQh4DWJjlhM
Dl6qameNmp8nZCd+v1X9/Dj6F0hRLyrjwDTX8jxipIej0uaLdEx3tsQnIbdmM88/L5ZejsM7j/vF
QaAuKhTmIiNP7XCNUJ1AB6DkNRhuwaafcsGuIwMZ2lnck7OBLix5EqfwbjCT8yjMDlHTOaMV3zz/
5v+GKuB9kfG/1/W+5xref4qBb8o2vKoZ/g8pEi6Z8beLhHaRf47q76/Kiss3/i4Nmn9I4NxJey7M
/1xZ+Ojv0iD1v6XEJ9GQIGNOS7PC36VB+Q/+S0xZxLpoy1mS93+XBuU/ROjjFktfwFV8+Z+UBp8h
vy8zEiDxFQohz+Qpy8NWmdlikmMRNVEJfr1Wegz1FOKcFi0he45rlJ2S0ayAntGIVafVA4BR8a5W
Vf/YRLp5plmgLVVx/ugPaufUVWJ2jog21teiEaUQGB3KN96QAnscNCXcNb0wOD1hKbwfYkvonOgf
ui4ogevVo/UpSXPzAukn/bsQBXDYw0VUHcdRBoU5Jian3aTru8nsJ3vqMti1TJUumqEY/E9GI813
L97h9Z8L8LLQuL7+LctCNmhRuMDl4Px8HYrUaTBLmi9LbtNXPrlNpQAW2pee1ijwPgd5cWxmv/Yy
Qcv2/11+dtV/r9uu/v4viu3Nv4DyfPvcUuBeO97/SJfCnt92KQeF7a+fi9cuxTf+41Lgt1DKoxnC
oMlp2X7/dinrD/DtCG0sMaRINIk5v3CpxT4pxKOiq7Ff/selFnUUPllA1lB88F/8E5dSmdmrJB+S
g9T0QWqh+AQcZo2wmyJRFcJZl13wO8K3uerDy6Qe2vKMNjvxkPQygB3dyHdlqQLImcVPsynHZyjh
GSiqzdUCo9ehRzYL2MaipocfU9BHZ5bKegCv3ORwbJRNfRdIPZ0cuW+F0FYVxkEKLQqI0HQjYdiL
9E+QLtLoAoeHKcwir4+Byly0YXSW1DB2VpSJPplqVVeUKYYGfo6Gq5oZErEUEsp3yARzfg+AZTI3
Ju0DlXNPKmJs/e4dbrP1FWNxNe44LAZ9I+yRbJAv65CgsTR/bAp4/FLtGM6A+MfmA3ICEBxm2f9p
Bv2MaoGXZ0Havu1fdxFi3xefP9ft91dwmL+++LebKX9AIQ/5Lv3xuMyrk0v5AzZyYBgS74zUqM47
/dvNzD9IodM8gODNAnJa6Of/Prn4aKEeBXm6cNODhPkb2fPXhsx5/yfS5xcb9ArcRZJah5Wddm9a
49im2aVfm01bFGE8+aqCwlWQ2rWkg4bXqgc4u9SifGgDaCP9Ir/v8mlA4zJQnSSNaO8TyUBFEvKf
NItzkISZ+2IlfzGvX1xiuTBDHwEYaCEeWZbmpTkPKfnJXOshbUngsmmbHo2bWjxDUvUL6liCB4/Q
k9C2MA2k83VZ1mT4oVJSIdydZnE6GhTpUk1w69L8IEm1iATNYHP5vkDEL0XjK+Ue2HHVzzPzep59
uL8GI/W0pK+culbinRskaupY5kz/QqIuFP7kU5rJ1s2ENoVynjwkQc+4g6R//vB/FB/+b1AI1qmb
cvigbg8GgXZmYrsXFuKCUfsLe3b5OQN7dlnUP4o0+Uug6+WR9suB/vQ97OeP5TSChEpVEM1borY/
T7jnT6gbWTgmUT8ELv/2PEE2+dJyn1yqNkhVLxCDv1yPCzIeC9HLQoCDt+jmP/G91zv2oh/2PBKy
AzBnqJyyr008NQNTHXy6YrsTbQ2p3Xyc3zkT1jD5nx6xir9aSWlraeYRLqCmz/3H9Ko3eNLgQiPx
4nX8wmE1JvufAPinH7M+rVODPL9l8qTCqw/XqfP70X/9Q8je8RqhBEJD9fVaBXmXJ2o4hI+Dg/Bw
dzk/+jvxvryMdr9/0Bom/ueKvXgQL//lvqNKoxmX8hg+5qqjhF4228auBhD8Jdwd4Sk/kbA/lWf+
defSyXSc3PpSIctt6y4kPEciEoiHd5Lx3s31l6v7YlbL5y8KNmlM5m1Op/CxNg/ks5PDrvhueWSa
vcGtP48P/dNIc9V70mfrDrafFmO1CYe1L6uVwWNRQHHr+/E4n9P7Jzw2H3q0e5DEuG6guWUXPZ3e
K+OtDqY/DQr2oOVw5AZBOfn1TxYqIdbVuA0fpa8QbZtQPD5BS/oJgjf1vgYncJXsItnTKHF/+b0J
LAOvLfnlg1duacm1XIvSYmoTYh62VNPf9fVd1ZElHPvdU1ae2ShU/VX+71GHlxIiSrjmbW54i+QR
+bOCW58dwReivOOmz8QBPz+XSx0t6kvD7DKvF5aEZG1sgh4KH1V6hPOm3QW0iXuDSS9gSfKEyFhB
ONvQbzItTp1pPCpiD4Cq1lsIYYXU6SKjsoO+o2sjHIuLVFIvLYTA3GQ07mKhfhJy8yHJUJjL/My3
I2lBfsCbPxnhwSgMOmB72JtGBcXlvHmcp7nxpLkM3oke1gSLz4ZL1f3fv3K1XeRSaEw0d4SP8l64
aq+pfN3S2HgJuerDBO8rvN/vlXRf31b+Ntf/PHG1b+QE930vz+GjcqeaDpJKgq16mQcv/BX8++ZH
2gR/b6YrpNvPT1ztCf5Ee1FdSeFj5WWfq4MP45fTeeMuPUccFdZPy+uv6dFyMw8+cxSqUnfBgZlO
nxwiekTo6T2E+/TYHFLY7+zkSnDls/fwzIuv/GRty90fJneFO+FqVWazF8O8ZY71+XxmXXIHeqfc
+xwHrp9gwuaMkiI958gnvrbnqS0qRa2j6DGz0UnfQwN+kdwWt/W3hWzArqBn/YquX/XB/DSfhS7t
jo9oEkKb/gRjY3fRmjv9OF3Ld1B826UzPQau742x7Qe2cRR2dHBeVwcRAsPvQFg/Acf8BmV2Ink3
wJevu2/JtW9DW3Q22bD10up+/Xmw38NuKL/a+1/+wpUtp2EliW0ohI+aDSH4ERL5K3hKdxUspTbY
NW+4pbE2OYV35pG2S1pEHN+mO3SnftHt2gmfRNvnz+oO3JkN4sD5vRmuqUCeXe3l9FaveJqmOYdW
LHykkIRymIhe1QOV9H1/aCFXSGyz3Y8n6SSeU4C8ts4hQvv9BJ6J5H5nASs/IJ00iL2PBdBAdK6e
wk+pOx8Kpz4brhPn3jjELt2hbuI81icakp3FKKpT5SDWBIdwfTbe5F+uP38db1Iv2sEV53ykiOEq
n0wYM9xwRBKreJRvm7OBVhuk2rp33Pi57+yn6VOWJA5ViWvWlEmhnERQtYXRI4qcbn6sZVffW1+1
HY2puxjm0KV12dPvZq+7ir61TvshcH/8fgVXQKU/dxLQ2zSOMQcYzVYrKIeBMJl6HD1GD/KD/F24
Vb/Bv0+LbOZReFYpMCHolr3zw1cgmJ+fugou5iZINCXPosd4V15pB8G+bs7bPcX4s/dc6N1HrWKJ
ujRKyxd4VHKJ8FZ2wY7g76Jj7vmXbJzv9evKi8n/9EpfrOcqgqgUq0iMIo8e1b1/Gt3ERSHBaV1Y
SV02pMvxi+BNn8Rj4xI+2sOxuUtc5KQf33mrSwTxu1msIgxjylKSQvxonHI/7CFv3adfwqvwi3UZ
nDQPRPQFaoPxhX8psnfuf//0FSz+r7dL0mPRfsO0nz9/EWfkaT5Kmc8akKZ2Uze+gl/lLHVRfYW1
u/wxfKrczvXtEtHGwK1b98JcCGR/Pwn49n+1BkvtfclY6qhfrU6HzgpK+luix4/HL7BK2h/vLr48
7KLLys5dLA65vrPC/nK8+GLYZ41NdOJmjifb3mlf2qF9fVSdzLmSHdHJTpn9Ud8/NTbKlft79pBw
d+slzuE8dHd0vTHe8dpT+X29/eUh2N1l9hXpfb65O3PAsbroS9gXMOTajf10c2Hszor9001iX8HO
b2v2zkD9TN2L9g00A+fj7uKqdwevcXzXSW1nP7nX33fXn26/etMVRL6yN+8i++JKdDRbdgr7DLnP
09WF6j3dh45i/0j4pRcPT25l3z/AqWl/rd3JubqYbfWY2YfCvk9tnm9LO8X+uPOPMJg/L4C0o4nd
ZVQ4nNgmv189GUzuBgJs++5ysr9dPM38BPdMcL3bKxt6F/JAtnZ0dzenh8Ie7At+zzdwBrsPh2/B
zmRySIXYhw8otDjfPvrew5N/RAbDudY4vlLnDsSsUzhXrOViHePZF94HSGY74zcjamIfNfvm4s7t
3Ytja9/vR/tp2j+dOd9GV+FfPcEtx/LO7Jqc5RYzb/ZXT9zUiLksZ5c5+5lfmFy0NqTHmTNd64yS
OaqL3+0Yv7U91YbYd/mHr57meXvTdsaT4jh33ulSt5P98Xo32p8OH5iq4ux759jY16TFsNvzx8u7
s9S5tK/PZ8z5/HCCB96pXO90fvJuz037ZLkfK/vs0Nl3tXfUvHMe4hBp2Y6Pef34bLqNQ0Q6sz77
T2j3YnHXoKRO6I8E7kVnX+a2d9CIJWC+cDrn8k62D15of4ODjAVVTl9Ddz/shJNyQhXhs335AZTx
fWA/hU6211k475Y/SvsULO8uth8s23BzO4ejoLTPvxuOdyr3/pl3kpxlZt8LZ+eKGFvv6FeX5zyI
eTqlc3EVud4Pzz3tvy+Bjnf57aJz0Aa17A9saOTUrr3c23+fnfhQeRfd6WZyLnq339FPvWvdQ2If
LqDDdeTTA949YVYXV/e9i07D5NXuh4eLK83+eDDwiN419+LeO7SuYT9cnN0w88QlIvNQ+LUn+6zz
rh4S1y7cH4p99/Eblry4kWH/yFzv8OHB8a5PEwZ4uf/E8mX2j4fDx8FmdSc3vvx8jvKgffkpcD5N
u9E7ee3N5JoIr8CrvS9cNC/PfJuznb/2iEzawe7AYkP+bwcuoy7jQXnjaq6wTOiD94HZtd7Jd+5u
Pn4Z7LMRdRaW18bzdo1dH+8fRN6YvjdZwhvDTT+IdnooL+tT7pyaw+83uFWN5K9d9sX+tio7yoKp
R2rF/mawvXwUzj7O7peLBqt54E3hsMfQuVAdmaUvnC/3+9bLjl9JG1THR9M+X2JXsIs7xbnbFhUu
VFDciCR411Ynbhn7kiYIdUTmAJFML6Cxe18eA5Agd/GuJQE1XOkHCMRzT3FyDO736/IMYP3p7Hvx
+NUJbIVWqKt5s8SE8s1TcTkeDfbBfQQPO7THz+IOyVX1zttYBl0/FD4EpMFIpSMNtfrNYphEvakM
0WNTR6UXav61JdPBIUjV5xzEqp3PZQFXXm28l+X71d0TKTLAC9znaeuSX59yWWYWgyTw4MGbj+IP
84f6afgof+RGglDztXBv/hly/6Mc9X91TVt/TqPP+b/QZv7+uftX8eNfdy2l06aNvjb/H1RPlyjx
7eLOf9XBdzqo888vc83LV/4q62jKHzoFGBQ8If1e2oKxhr+qp4byB3WVhf4UFSCDDlvex19lHUGW
/gCFqMLiTVl1qa3ytb+Tyxo9zhqiQXCsg3KC9eUfVXZehz48iJLOMwHsa2NQq67wCz+EGz3tHgH/
ffG7hxcLcf2nRb8s6r818srMUi0QW9pzUo/suh1Hoz3Th7Rt6NU+Fs1Tq1ajkniTZVyLinCdSoqw
cexVDFh2hpz70FZ44qDMF1ApjCjGpbq7aeZrhIMvSQZ07GbiSf1OBPwVRH/VWt8s0b2x3Gv6sCIW
6UkxpcSbx7w/gfXo3DSZ3msFf2v01WYl+/U85PDgeuVQw1OuIimjC+rjtkVZXe3IGC/Eo2MCYDnR
D0Hefh7ExPS2Db66rc5mw5FniCm0UhWJmvk8Qu1l29DLYr24tGj5OJqtiCpiaqEOwe63zXOej/EX
4/LaypLbf+I1QSNfNlrefVXiSBzfSYW89S5XjumbvWHGUZfC1KccYXC4TzRj49ArxzSqoRr0FD26
2OzGM7Du0oVvCu80x78175Vnaq2hdvXEsoTy1wqWIh35wk0vcq0x7Ou6PxqxzIuEJVEvTRjqBHTR
tg2+xAEv3mbUN0mjFkbiRSWNq3IfHLRyFHfbBl/5JWSTcOjC3+vV05R+nWskx5tYto7bRl85JrSM
yVj0DZXuj/BEKe8RLL7xIp9TmC9WxIeWY4pihh0aeElrqYoddZa2+ftzHvzF4Dl825WRYyXBGNNV
M8gQU45bZ76EVi8GR4moLauoTr3eCBo7HSMY7syu2rjcK8cM89RHMJbDwbRSNhQTKdNFfGPbu1y5
5pxl8xA0c0qRKsrA+sOpNBltu3HqK9/U5a7L5oLRy/i86e6L8p2g9Q1Tea6/vlhwVVbzeBaQbonk
/iLz05ju6PIdToa3xl45pq6g4W7NauxR8D8WSZZ9DgtNeafi8NbgK8esdJP28QFNkFjXk6daFyHy
tJo63+b3zynMF+tSamHcwSgHRj0bvghCd+5rZbVtE5dXXj8vNKSRCiG/30S7eSjgV5GQQN1khgsx
z0sPSoupkwKRRZdTNLZ8Laf7S6dbfdvoy9t4sSwx3JltHsOuUdeI9MEwKvffto288nx4uKo4jNrY
azoVjoFO/aZAHrht7JXf5+0cC2loRrQBiG42lk+hREfftrFXbi/5mlHNShV7tBuhl1o3h8zISnfb
4Cuvb3ujneqaiSc05mUKdKFpnNxsGvu5kPTiVfYm3dCyxsRjhhWV/EOTZdfbhl45fj7SjG6iv4IW
S2scW8U4ifVobPTMleMnwC7UumHwDIkSTXPr95Rz3thR1hyWY6M2dcZZ6U3p4IQyB4NuxNI2M3mG
V7xY7SYu6gkVZcykgtujCUXVQwzrw7b1Xnll6gtlnnRZTDtvqqZ7X7Im7ZNRDEW5LTJ8rli9mD1g
InqMWjSUQtAupvAY1u9R/7216CvXnAyhG32FkQthOrVBCc11M99vW5aV9xSi0Y1jCGqoV0aE7cTx
g6oF8j+idfr3vV5clXPg6Y4ixUKzOpAguBVa7j3i0Gw7lde6P5bcCqIaQUxcDt/r4Gjm2y5U4sp3
GiVMqz5gXB/BUNES3LFLtpmIuDrU8jblSinR5Dzk3kCfgwVEaNNrFFcnmhyoUjxVEIuIETSkSp5/
4kL7XoryDfsTV67jlwnTbum8jNok90yhseh7rLcFQOLqTMsF8lSRxOBl9MkKyUGG4rZwUFy5jSDS
Chkoaoj1jQiilXAX6IJUbLTt1ZkmxiiODiaj+0F5jgPdyG3xHl7mrQVfOWVbD4HQCTjlGHzm4ATO
TGf8JkuB5P11dJKakTR02WIpKYTJEKE9NIFlbvIdba3KOvRRJsvwuHgGXEkx0rgQlW8xcICsr6cN
IQt3B/ip8JvW0SwRJWA9ea/o/uv1BmP2enDasdQ27FnvzKwWPbRCdgJLGDbZIfjd16PHMfTAkyCH
njz10MAPAfxGY9RvimUhjXw9utb3XT+ajA6Vz2WaDN+rWdA3LvrKN2O/9ns5ZCusBbriwWGArWje
U796a9FX7qkG5tBXoR5CvC2jkAxgyJGyKtzknmCtXi+LXAddgFQFPCFC6czltV5+3GaIK9+sM3Nu
g2ARCIsEoAiD1d/0g2luG33NUi0MchknIbQm/jTTJuDbgbkplAUp/npBIE7Ih6Ri5LiK4as4pPN7
cOo3XuQCin9536kn3xoqi5EzoQjtUIHAnAzWptVet3rQWzmlwnKuJUMtueGk5U43Zu9IE7018ZVj
QsekpEXR4DqdRUP+TB0YDsKNM1/5ZdikOrzCEJkU7Tm8q1m/KexBNu71ahty0bX93EFUUUznZZpe
zO+1OL+1HCuHFGs0C0yrZcYQNyPmsOmAp0Pm9YRzdDZQeoUpg8jkqEOmqvihu806Vr5oVW1uhmGP
L846VG8XyhS9g5F9Yy2M9Sk5KeIwqhw3VRjHt1D8fVjQ/Nv2pnUTxZjVAT1uvMIiVe9q86Ks/G3b
x5pHakRLrK1VDjJ1ug86Lw+3GZ2xPiBTVajrhbcObs6vkzSjiaVsC11hP3ptH62lB22bYXZj6cOF
nUzVQuv5Hq7qrRe5/PsXtzIaxJJGHBejLoTaQyMCEtFOcDbZH82jrwZXMkNZqPIZPMjLz4ZZSueh
NgvNti1kTdOaWnrdxxbDd9Vs2j1iFvS2vScY+NbCrNyyhEzZrAriVy2pq8fZLzp9pxidNm70oJVv
BiJkpXFQEjuk8U2CyndsTodNy77mYCh6I0z7Bv/JMukQplPuRFmyLbsOMuH1Oy0qvTfqYXHObG+o
09U0ltuOm7UkCgrXWqTKOCdSEbD9ztUeep14U8aH5pPX006yJG50hV12ahfOfSOYJwTc4452/m2L
vnLTWswmbmk8oBbU+SxJu29xJau32wZfeWmHzqEiDyL7lnSvGQ06Tttq3XAqvV6Xzk/lgU47gu8Q
vJ3iN45uZeLGNZFfD25UBTjokcHToTiE0cWM/N22BVl5Z2rKLelGtq3EbK5TUwDnGE6Gu23wlWsa
E8IDft4ZXm+1/Xknivl5RS3J2zS6tjo6dbEMkqydUfOC48utezU/TkOlbRx95Z5JLtGxU7f6LujL
bG/V7Xz0W6hut819FcoaRtmOUhuxE/oDqkBGMHmhHo8b5772UcGcp8Gq9V2C5uahhmdiN3LN33YY
aSsHFf1MsOq80ndmV2aXlgbFczrF7ca5rzy0HKSygu9X37VdIriGqgFPRd182+6lrbzUCnq0N6VY
3+l0FniK7OvHWjGT621vdeWmehKObQlJy87wa+mMM5v2kijwt3mTtnLVYgrlcZgKnS5KPb+p1Eo5
JqmVbNti1mhwkUixGudyWfexu9GEajykoTFuW5k1EihCUdTQ1FzfDR0KMVBNmR8zteu2HXhrNFCd
zeGYdKm+y6GaOQhJqFz3VdvebHqra+gibQJWK7fYTJHIgDLhF7xAW1PYFr6oK18VckGpRIOVyeIO
zGepV/OF2GrCxsmvnbXxVWESGB5Z1WJXCSYofnqrtxmNunJWQ5pg2YswmqEKbyoBcvKyN4dt97k1
MMiMkNESEUrbkVCFGzyRJCTaenPjuq98FdWczMoDdjFNHat7rcjlH2ERGRsXZuWrXdP5WT6yA1tW
KkPQDi+lYUXptj1SXZ2rQpv0ddkydyWEqD9LC8GR0ui9RtHl5f0Hsvt3MQW05etgY4yncIi0QN/N
COF6lBF0YLrmtoqhtkBDX96T4qytYJT1tV1G496ugqvNS1KUATf56roxWgUDGNcqp3YbJzJsUErr
NWq20dyVla+O0G37dRHiqzVsmOMMh6GBvsWXbXNfuSrS7eWsFQOjQ+JnJ6mGmKgEKdS20VeuqidV
1cRGhr1rvXwggDSdWZ6Sbeeqsj5X5RrOoF7UYT8VusuxFQWEwTThdtvcV75aERTA3c7JV7SydgUN
+Bd5nIVtWfOFTOalQVaBZOVNyqGNuecubIO9p6lFui3QU1auqnXs7VXXE6Rq6rVs1NGFpg/6Nmtf
44WE3hp0rUdgL2yg0k/LaPbKuSm2Tf1Z8u5FRiOWKklA84zNHdX2czGShANS4DA2bXqp8ioEnprQ
bKseczd1mCl7v0KWUZX+meb8vzexNawHmUu5a2VBg83Nj75baqGiu1cU1cbJr3w1EBMo9lUyGaRI
Ja/qtek4SH35zqH9DGz6xRb83ET5YunzdrDkNGHpm26wPKlITDtWxO5g+GpnG6Gm2KnWQC/c1WeW
lMn7Oonl+4QQf+NOt+5QHLgulGi46Dt/7uKPMBQ0P2Dryra53FpuslOHMOsySYNvrklOECAHoGdL
852dbjGgXy3eyqHTKlWaRtU02F0FFLPFblwknrI8shvUA92kn2o3hVx7W/D5TLn/4l2lWtJxy2Jj
DVVB99RGjjwQzfK2y9YaGKRBCF7BS40d6+Hg5TBNOSjzWRtHXx3GmmiGejNz2RKaIDsUUe3bs1bO
75jxG4HEcyPSi5UJl2YOI0qN3aRN8ANLaFbCS7GxGrRGCEmId8PhSJgitln5bSwbiF+DfLrftDut
IUKtlvi9tIQpLVq3niwMFrI8kbEt+FxTP/RihSULBHBx2yObIsRG/b0MCnkbVO0nRqDR0OtBmxi/
mSbItM3ZMPZ+rwrjtu1vTZQyCmWSQ/mr7cAktI+m2ETnc1r0h9+v/RsOvIZ7AiXtI32xykZJ+sBJ
2WMdyyqsq0yJFNdPmtnuqNe9p9z7lpmujuieNH0sG4mxU6iJuo1al5e0jMXbbr5raBKYh9nMfbJU
QYr0uRyroUM6Q912E1hjk/Rx0EexJO6aqMp/yKOxRhFjVu9+/yLeWJk1QknDYCZ4WnkR4tCfUVpr
d3PdbsOxQVDyOvAyLalOxkAjFwNMRPp/1J3HkqU8u6WvSCcwAsGkB7B9ukpbZkKUFSCQQUICrr5X
VvQf/VX2+bqic9bTqkxybyG9eu16ajkpC92Obkqb97lHb3uVYlSeBw7TczBjsr3MRUN/TWXxzpTG
22Ylij4l7RM8HT3sJXBT+lOXDX/j5Pzbyr/xp4VMg/cZw8P9sjx6iIjcUcuHvxywf3v6G396TFQi
GMZjDzaJ3QcwzeKaIYp8XywQvbl/wZUkLZEWWGIXVHNuilg9OpyCv0Fz/u3TvzmvBPNTOkogJZZN
c1k1GDE7EPCj37VpILH1567sDZ0LqlUJIFqf3o7DGF2XVrBP7zlR0Nn+8+lUZIVs26I8FBYja2Rm
5TOfdHiXKwLtvD+fbiMMHcZzWh4YNf0r1mKsuF78uywZpFD+fLps1DYXJC/hE0LnEWr+4/eWp+rn
+1bmjUe9ovO+9HOCdc/J+oKWKzdWPdojH973+NfN9A9fJGetKDu2lgciEuN22Tbkoi6bcn1XsgrE
+T+fP4l2XCzXzUFN/VRFcsw/MDRJvauQT9/q145ps/R+ks1hjaGB0+UWQqQQ6N29b23eHFgV5X1u
mWqQL3kF6iHxXoU09e98+pvjCu5LqaBgXIK04JAVGCNy0m74G0TkvzcG0J78c925wBQyOmAaJMXl
9KB71t7OjrxvEBRSnH8+fRwwcsaBUD20Gm49FLbSWydn+r6eAShN//n4rm3KsWh9czAqivYkJf3X
UY7u27te69uWpim1K58TSQ5dQDtg7vvkkHnUD9/39DfnlS2lanpqyaEtx/g5T4Hx0aG1P9739NfX
/Y/jummRRvDryaEZ12U/I+92DI7E77Pxb1ubRkmm3pZDc+B2GICrWMUHlor0+/s++5vbdV2UWF6L
ZAdQ5ZKbNibmqR23v6l+/tuGf3NYt6gdXT6v5OABMvkExIa4NCDXvCsyB4znz3WnDPqeYoYZk9uW
HILub7tmfF9CCSCNPx/ejCE2FmL6B5YRvY/XpQHjBpjGdy3722anxoMeQ4QHNtJneo+e/f4YEvBW
3vf0N0c1aVLkM7eMHJyEbv/ZgLH4mDa5Tt/56d9crnx0KRSYwWGNmUjRsBGCjutk7qL3Hai3zU89
S4vYUHx+pN3zHTR/m48p7br3HSj25riKDIAz28LUzOtkrtp17c+Ad/4tHvyXLf+2+wleQMLWIoMV
XufhnGAm7UXkYfxbMPu6xP9nvoi+7X7SGkHmqgI5FO2c8bqZl+iISbL5IAxUS6ocQvpb/b5d9Obw
ogWtGEa6kMNqWagUTxMM8Sj7zqe/ObydyiNUgTaY5PQVtUw5rUBeG97nXL5thurQC1WSkQPNGrJA
LwCO588KOZ3pXWEDfdsP1ZZqdUsRmaMD+/sAVehw6rV9p3V42xPlSELVyJQ9KsFBF1+9kNWmuu3X
u17s264oOmdtF2M4/cjKZdq5NrO7sRX9+4zDWw3Cvl1J3iUjOdIZvmurhnAEEvh9E7D0t07cP+7a
pi1JQ9KsOWYrMEpIUZD8JwWI4V25LsDg/7T6EYYGWiscP4mERBKIcxS4czEt79z1r4Iy/3QVvDVK
NUBYnpimUeUTP187Lfg7d+WbE7sBot4BQzCd7OwAedQDB7U+b8f3jTZDLOfPTy9mmY5iLswpiGyq
dYG3KqE38r6N87ZFykAWKWoEz04aTOgjOgH0vUjdO6OS7I13rMQcsC8XcuqM/riGTP4cWLCf33Wi
3uKSp8L3YexGffYpHb5kca9/aCf/1nwJ0Z//3ur//vd/7HoxR8lKk1mfwf9L+VWGRFcTH5mDVK8E
Yr0FYRYDOrYHyKBQjN6AtECKI3C1a/MzJGmUrqDa9RPUgSOr9AxiL9mIuyGUgUdXE7Gm7MBy0vbf
DIjYY8WSaFlTAG3HPLm0ahZ6BImlKQGh63wqvpEl1Zjr2mge4s/s9VegVpx2ZnsAXHIaLoCwdOMN
a0FBvmS80PzzLGczQx1b2WV6jIyZB12L1TnaV/gSDf9GkhDzphJRovofwHK6sAHaNS8cDM02GF9R
QGSw6dQ6NXcqpv1yPbplyyeQ633hdjEdRfOgPUQmblS0FRtU3tDz2T8wM4vYV2Hh0cJ2q16z6WWY
JmC1MTMg9bksAKiruPOjVzsfDcOI79/OmzlvEy3R9B+R1nxK9JDK21cEjenqMNHcXaNPIjEjsKpL
UfwYqY7NLapdJvo0usEn0c7HY4foS0GKhk21hDgrUMmpK8QKaCCeaczOmoLG37YhylqgmwrTd5Au
TpcGOp7oOU6YqtoC7fwT1ID7SO95Exp126/SZfcTzyyeUECcLYE+IxS/s3XPQa1EzdkCjX5bJpsf
TiViE40v1FC1HpyNi+FqK4puuO+XUQeoC9MFzPo2WzN7Y+cU9SiolaPq/ghCbuKG2oG5xYHEWTau
Ty0wJuTzmLrVyqpDVyADamdB74hChmXJXvEehQ523qEfMZ1CjZG6NU2v1n7wSNpFgEduVbNIlvVH
qEIN3NZmsyRDHUcWTQ5db4jq6q8+tSE8z11StM+myYyfMH0PvZqupnmyQJCApIApn/NZZfmXziZD
/8tFjGyQo+NkS2Tlc4Jfq3OQT5dTv+Bbxcd1bOxAqh4KBHFUxZLh7+5liYY3nImg5uJXZHmb9lXX
mwazhaaYJflENjdnfT2BwrN9B2FiJT+AfwABCFMQDsqhvS7HfaqDWeSVXMXrAWMGmMM9ZrZVuexa
qXy5XNFOpfF06CPwEOWelK2DNHs2pwCeAzHUjeFngnzD/OAi9Ct/NmbT0U9Aq5PhkDQ6bSoXeki1
T8R+nHv4e55QdS4U7u5cLLmupswvkGNNKI456KQ4DJNhnfseW6zkD9PbRHMs8RivF4lkD7vGOLlN
HgpjGKamEV0O92MOMn2IRQSlO/CCf5hZ2wvk8+11msxpnRoGbd8cGh9xF+NS77qmf6QiDvwHh+I/
PXJWtgycpnRpTXOzDMqJ6+DEijGXeqFNCezw3GIPihu6tWXSXSBeswA/E0Q5tR8tjAkFbqIHkLHd
oc8xqMvwqsNudr3qeW92dFjz8DEngDL9JGnDp2frmS57MCWRLo+qOaVuu2+hXm3FbsBFEst6CEz0
QDMa9HqZSkUF7/TBUzFOyYlFHoJWR0w25rapRogMmV+YBdPAf3IIsDiNjnHosBTA7K5Fgn6oue/N
Z2CEmiI9LPD9hrKGYJAANNXKcuZltRFqoPwfrVC0+oQi11o+TIkM+ed0JQ4M0dKjDwefLfhAfw1u
StV919rCfFrUCMBURReq59sm6pPla+C+R1dNv0a6Ow5N5icIThkNYagqAqGniw+B52zxsKBTKpJr
4ePIx9VApUEmbCqatFsApiU2/rTMYY32jIqc/poBISfQiVe8VMOBCZQ0DqB22enW+H6WCsyCxUOY
FCUf9thCLCH6htc6g89aLEXWjRVuklCCD+0SRvdemW7D7zAJqGyfqglsTIbtCeoB4XJJ5qMw2hED
ASGd87u8TYnZJS7bonPUUYfrheW+gKqiCc2PVQy+vRdsCPOdakyWHLE2nH4fQFSOMVAIVDh/hl8w
9xCeBLmH+6q1owznwtDNLGhfLwJUh1EJ07ATjnqZhJrNw8yfaRkrd4qmxIZPdghUQt8161oR9oNb
jAu1Dkvk72cDs3Rj+3Z41eFBA0kdg2QmdnzYSiiIW6Xie9ZSN1dyWLsEIvM0LMNH0sz5pu4RCvSo
p0yYou311cr0xvYhtnq5Qk2TZFGVJEB4H9GdHdO1apBKA7N0jNQ6fsuGhXYgb5RtCM2uNRPVAJK0
EAASEEzg7V3P5gkWvmkW+hVaY4Mcd5vvXRwqjNpMGgDbBM/4aAtW2rtRiF7JYxv1rSiOEki0ItrH
PCbdVaJkZNe7UHiRyLq0a8K3m3Tb8K4qE7th6pDrXKMm2qmEjOCTyhwvV9ZGv8bildtSou+1KyyD
6Pa6rYnZbwE5QVm5KeOyuBtM4J8bojJ4EMvkkuVnjO++NRUIdL3/QUMo0dG12FgCsksA7j3RpAhp
zUnUBFNBOjAUD9Eco2eVl7bzZYUaFTIAv7pm86s5aNTIymcYzCjpKk+7khyiJJ9nwAJy7UVfSdkm
67cV9nO6asDsji69YVt4ksNm/Q2NVuWi2hnRZSlckQ1GAErzOI9b+7wEiw1SJ9axeKrTLAVZENCM
ZFxecAn05MvMVpYArZ2MDTvyvkzbn305yOlpKuZU8SNVaVvEtRlyU15nkSlAWJ5nJbwFj1Sr7rTK
pYuArvax1B64OVinh0CYh22m1FD5IUWv1XxuysXl91skAJuFjEiXATqZOMelrSesCUi3MU/Za1wr
51CLlitMEbE4SYfHUirc/KCAt5n7AtSz5z8h30qtRh/wGOa18ug7AH9WaIi3VCQMffox9uUr/tlM
CvFO1RTzRoCXbCEZFe/tJrXAeVvhPwKpPtC1v8pyP+UPKEOn5WO3gQLs8CaS2CBnm5tOIlsGhAQo
OhsX+lLQJutfhm3O5HeWdDpZKyrTJTbVUAJQ9h2Nm7gGqqTLh+4jX3kDHAwvCFylatFZY86jbfsG
Ss0p2slf7GC6CIrYIFEQLGDuHLZWs3YMBPoObm9Sd1DphO7K4DMSY4wDsiwzHK4JUXTVjYNuzm07
W6ygWJf4Gi4KLV7SAbbxoLf4VTVMblCE+7SqVIjDYpIwiYpa1DM+j1up7D0+SgYj1wAB+EoRUDb5
kI+0IFWZL3lcsVHOULsuhYtBH4DUXvOgGrpM53gZhuSwUbwf+Odelc+OtcuECUfL18/NxiYxV2tL
0tFVcRspekM2nIn7aO11n1balJtQVcfzbOhgYgeHBl2zKg5eD128BOc6CrSjYp+WlrOfVkAMDSrI
QM/h58cepeRTNuKW+ritDWOXpS9U9onHsCffN4UFuxeTy/xdq8bU3y5o4WkvzSAZpusQbYfi4qSd
3K9YA6C4j8CTzObKz3GrTo1P+/mT0FDZeEwNHdoHH0g6q0phLnl9EZ0V5oTicBviCogupl6mCAXc
H9tYxDLep5Nf8lAlqFiGJ1GaBP6/50Fn59X0oWOnEdhTzJl2LZnHKm70nP2MZ9FnuF8FH18CjAjW
Bwm8LsMaLKTBW8B5NuZq2aCZ/zXSur9fEZll12wmwIB7N0cfFjVjxiTtpq587rqu92ONgGrKbogo
hficQPCpvxPIWSSHqcc5/MqtwZmsRdaUGYaw4jLFyGRMf/pGkfJ+hSDAglgrgBl+khG0c86oiBfu
SQ2Ja7+t5VTg68PUi/WOBTmMOG3D6uQNWA39XCW8DfJTusDrrLQG8/7ca67N9QQqT3r0cyfEU5bp
dhSVF2syngZN0RlI4Ny9zKXP9d3ceC+OtneEmMpHsiBPrTY8+SnQODYfcfOZpZJxssYVrkWGXRn3
id1FzvfR9UTnpnyRWg4UNrvI9C7u5kI/L5IifYlV3nAI7MYcpgnmHC7ZPbHBIVM9i0b2e58ZIna+
8I49EG6X5DJ5ToHq2MIwYAZhKQewuzex8WrcYH2elnJdslrJaVa4bXgDrm7e2/kqikKbP0C2b/Si
biQbHADScTHTB2TtMnvoFy9gCQOoRv2BbgAEHLUdC2A6tfXc7jCRTMMeugytvIbzyfyFFTzO96Od
OT/0KU7oZdxk3qBfdusRG7MuNteNF9Gr9uisOnHVjRSwwgpvUrhztLq52CUIj4dbjzYzewa9FwXf
vB3UyKsZnzA/MYnZn9sFsgLp9RihgrLLctJrfFhMe0HImxdbdNVMuVDfeT4W9tPM0Kd6Fw8pXRHv
YSIpv+Paimk/QaPZX+chyfWZNsbB5sezj84dneLlGgOjEJyo8t7R8otQnV4ORbd5+SRwiqHi0G+x
OU4pYqC73Fuq4VoVKC56JJiScrwZhEy2W59joSW4TwQ8pf6crZySbefzppPQ9CYrKyGymeTkb6Cq
f0mEv528ykZ05ALPzc8LbkSItYzKoN8HRewv78u5vEnjm6TBufJTex6WyFyh1h/dCnDl31dbejt7
lYxuZvCTtnOmWlsFG5unFZMA9+/77G/SgCzbJiNTFc4m7+JL0g79x1eP+S+f/bdi339TJHg7fMVD
PPF17cR5UEOr+z0Fcg6hG52ac4auq6jCdFPPdy5PCLb9OqJjM4KE9s+uFIi1esWz2w4bySG/Ctdr
W8DXLae1InRaU1xEBaYNd3QeC/yA1ZQ3x8QoYMd6oRNACYeW8BtSMmkv3Hdxi21tUUKLtnX4Wzv2
v+XD3iQiJwZfkfdLOJcM4cPBT6VbTraJwy8VuRgMM2im/K10/C/7+O002GJESrxd7dlDio5chk6V
JNulXRypXak2ZG2qrNlotkPygQD43aLfYq3QDBiTDBk0MEwr3BgBeLTMkemwDI2dTuWYJtl17hsi
ai0xKjfvqROkRMO0mQZpbxH853DInNNz4SCObK2e7tAaGTCwoJsWwQNa0s3ltZNOYfKwEYiq911P
ZpHth0X1bJdM7RpgMWF3kqPIebIcPZ/i8DQqi1JINeR+BBWpGRrobyGaRfy+Hk2axcjbmI3bto6a
1ahdEiAytB85Way/0GIp/e1Y5BzyXyLYILvd7yPx/yRJf9N9R/+c+uXeis9Davu70uvU8db9j/+P
cd/Yx/8uWF+pofPd13/K1b9OBPxHrp79F0UyDzTFGP1e0W+o6f+Sq8/LVyX7nDFgFinNfgOK/yNX
j//KMbdYQgSKZq+8YTzxP3L1SfJfQKcmOXhR/wEbvwEP/99AxODBvZqv/213gGnNAHFLU4DIM0xK
IhmA//9HuhoSRlMSUhbtQRdc+L5BhDxikDKZZn+DKzMJT+R3dIZwH9dN1Kp8203I6a7fMsjHf+No
TWJfXOx6vrclIa5O83yFgmVOeTrXet1EVjlF5INTZdsd4OYJUBZdj/FeFOmh3FepbZXxnRkKB07Y
osNWZVOamesI3nWh6zFlLcLCWGcgSAUj4clOmUr3XmTbQuvNGWP3zptVvAzKGHGmRk0AsU0s/Aqj
dl96PiXsUKC+XnUry/dQEep3SHrfLlAveJrmUeJAKYYTqe4IZEn3YpwDfrR7QbyqvkPRKNtZP4Gr
xtdvUKdLrzbYFh7xpm6Zj6rWIZzdpDCV7iDE/Jo2OEKK9CqKC30lRGZrxoU7xDmCmtWXV5nNhrtU
SJ7vWpbWLKX3dt26nZi02XVr4HuPzuTbTWAiJqIF8KasvUePQ14V/XSbzUt7du06Pc5e5/vC8+KM
yDqp4zVzhzQDNnuMl11s2B2CkOlsPLmg0PArJut9momtzhQnh2npnofZz0cEntuBrb26j4fkW9n3
tJ6QVNzRRptnPUJXXySj3MO3/kZ48QXp47QCOVsd82j7nuYtuYvSWe8TpGIrOm3gbqG+UiWq84+i
nD+tOAQPWuOrTgWZUdjgzbPAdNgXaMCWJwx46j2xAMQ7ON51zEf4dAXs5vIEhmUb/QibES8JgPCA
CQY2549GdusZ+gdNerHeu/RH44eCYUMqQmqbjllIbvsupeVBd5lzR5Qco2udbLTYlwM37aWdC/ZI
FidjRMMr8UOPaoSBotwu9XEBOGHhaIsWu9WVBcTlkP/Iil864m5drzmbbZl8aCkngSOB5aK4u9gp
03IHL9ebo8lGSClQvs0PPEL146pQSLHhspniR4RKyVe2saKGiuRymvvW3McgsUJ7C3dMl0A8HpoR
GwJ/17R13rn8E7ZtWm9kLioF7hkS9tHoTi3ETm6mpte/kFl3leRSIX0OsMUlSL7eznBmrd0r3QzE
vtiuwVwH60VTC8QTNeehu42X9ANnKt2ZPB1rVxDfVeWYt2AsNj12cQFn11+NsBfFJYmHVSODgbTs
drLIldVovyBXIR6iE5SWlgpZg7SmhKz7sk2A7+oaY68tQhoUNjVCsp2VC0YbK4UBym8lEs6nIfN6
rkPbOFdRzpvT3BBercY+t5PKvpAACa5i9C1GlgMJh3XW7Qeq8vXICDIFJYnLgypkdKBmAtIGqLG6
aIq8SkY6VBi0hcQ6EmCNk+Ych1cWeW+2SgCqW5WyE/ddv22X18lNKpA9TvviznZJdzU1Wp41Omav
UC1dEABP4YCc5vRJjSu5Ui4A1a5ccVNsof/KeScrsWDbg+KKxUiRUqbZ649sraxCgDhrIUJxtDZu
eSUm1l0VkwdsSU3FsUCq9wzfPar7Odsq2+nyWiBteaskePCq7KMTREH7q9AGclXQlD53GYTlUPCw
lbXQTF+3/mzbxTxGOCfV7z8p3Goe6doUVVT+/lTlCwemFHgwX3b5Dq8Df7dz06ffb1BZHZ3UsqW7
Inl9AskhP7pMQL2P7VehkH1cAiUXzKOGM2/l8lSsWBLY3ubOoZkIuVY71O2kgfLzzh0szfH9TAgH
pFnKYzYL0Jt1mZ4RtI8o5a3JnWE+7IsBu6eD5Da0A/PPRbP2X3//fVXmoP6yfDgKi5+IDC9vf6+h
4mp5ipbRnYuJtssNHzIwkXH0fnCbFTcybdMfS++iewxZ9l8tG+TOTlv/Vczp9EliNOLbMvpxNzI0
K1aFX2H6MHLwWcRkOaP6VD4xzIM8TpskL51GTW9AI2/Vx9BPM4MsrkOMRt4xKcKvLsBJFsjZYiZu
K+t4kqUuPqZZVhJ21g3y6OJ1jfMkefUr1eAvUKLVfYssRBRzVSHnlrTIzenZXWgU26nSLBNnggjo
yXZZelnAzT26kN81KnpEzvNhzeVpkem2U0UA0ygck8GeJZsPybye5jT9potC1VHP6a7gVl4ihlpg
q4u7kBps9CL+UPDto+9K9TrUhUpsjsTZNsb2iFIy4gE/YzMhLXzoJjdVJbfigE4TvW9UkSKTimxS
QToOgFQZVWgkpVc2RYcLqLJgbPkurXPJkEPjGT9NOba4DfkY16t1X5mJk3qZJ181YX2BQHSH9VdP
Imm+zFPzPYPK3i6W5DGegrnFXVLWqHnIUxwn476fA3Y3gymeUXfa+61ASdSJ/HlR2bJL2s1+WltU
e5hn5GrqPDlahSY/iaj7mNv2jHLvCsNNi19LZA/byk4RaskjdJ5xZXXbg3XNfIXM0tE26Q7zoelO
r7G4SwRhNzpDVa4IjteWdcXVOsioFgLkrjEHCVS3z41EQZiEBsQzYy8I+j8atx01ipxVPvj86IoU
jNNYfO9ot6Ja8lrTUsmEaid0Jwm10a60UDqfuhhRV7yetpmY/ZyxcR+VCyqLOVh2NBQHjnIhXX2y
W/t8uOYD0r+ggC47JUOxl0MLM5gxcvHRtqB+OJ9xXvsjpmny/RzrMyrAsNWqrSEoI7/2K0pLNnXp
Pbgw6ZEH39TI1JYfRhREH2KbY+SPDdFOFkPxqCaWHDHmlp7E2KBITIZu2fHRdjsbxQxKLIxKaMzH
5X3D0zO8waLfdWVIIBWCYgE2X9vdbnYc7sohHg+w1ej4wcx2dI8S1/RxWmlu0DTWzeeiY+UODimQ
ilzhGsnXxF1Y2fxAwny9bZDSuUGAO9RK0HhXaD3ed5FR9WYMP8e4pPfNODUDrrzc7TC1mh4nhinW
gvoWFTlpDlPUT0+jFlD2DkSp3Qzhiy+ylOQIbbBpt2STrTcAIs7ej/llTXt/6BZDkFIqxDmTNr5K
856dAuzVj2VWqC6yntxB2dtjm3JxHZfTdoBdjM8+pyvS50tYat2SEqUeCiOD6cR0RfEMNRdchyzZ
qt7pdcc7EpA+z9vyutsY3zHNZviKSt+oTk27Xgjk4FB/quQSTY8ydALdBfAY8wLzaFqw9YtPiKv6
Iel4zSfGH5IoDTuW+W2Pqh4qHJnKIMs890dj2iGvWvTR7Wf09VcYY8yqCJ76rtnC+gGtBOW9buyr
C71gKkKQ24Dm2e94sPhQBoB4nIH995Hbnv2yHvOGuiqHVugZJaRLGlaKWva6/uTJmP8oNIuOJGeo
PHGx60RKT12PTGHWNOG4QIAfFyIqI+gtaxz8Y9xJRd/8KkFI3ecDYxXu5E9OBHsTT526p0KWdZDq
BXQQsddttFwkJiCeSriMO7DVu3OOilWdOjigbp3zfb/iQQWTv3CjP2zJhLIIrrKqjIpbX84PTUQB
3U4gLI1rOYFi0YTbpCnb8R6l4g6FnQVWzSzs41C6px6u/QWdGj9YOX+Phhy+V0bSnRSaoj4d4zLj
yZY7mEs5HXzSf8tDD7Qz77+yYcPtt42ge87mbsIZq0RBabViSv+kNCbz4GoAs1nkSZWLaEC0HgGF
6NjNKGVy/dqAc5QLUqZLNLQvEaUxSl7lUFzxFPZYQekOrnJSl6/NG3OrwmGRsKMTYruKE6kPKLJ9
LVBwPcHhkl8x1QijWA6XVUNAm7SqPDW00/do5gj1HA/mCh2EEq8pAeBhKP1ljhYANaP1cZVFfqIG
CsJdypLK2zDsmoHeyiz/Wgz2uZc0OURMbKi4z1kNAQ9ysKbJeRUNAod+0w+EwaeEDszrS/2ZdgUI
gCafP0C8ddk7YX4ivQRH10wj5KxR/7Kpl49Jy+Z7jFQ7cDc7NDFtJNF1Zooem21uXlBNJ3oHBwtD
a/CWqlWj30d0Ez2WDF1GKO9/x3yPqEU+y5pCUL2yU9KcPa6605CSJ6HSc0qQgGloiE4u7fI7Lwwa
quLtSNqRX+KS8t2gZAkr0oIVy1H61GRK6mG22zFgGStc26ncI0jnZ55RbGd44DvXbdFDg1r5xwBc
RuWb5X6V89d408OzDFNFHdUPlqT9E6dJcvR0Sj8jrrIHdKP+MEDnXpBrgi1k5g4FkbstUrcjk8dQ
wNOSHKq/KInIs8jH9RwrqFVi434TS3cdYV0/NnEOgWrUbLoe1WXQ0MqLQB6wmhob1y7j6y4bwAby
GPc/Zi5JoqpENeI6UCcfAi0cJHt6U68N2hlEIqKDLzd3EsPW7Knk5ZVvONwz8oXJdr5hpYck+0j8
z6Yvphfk08ZdMXblgZKQYbpbcVyWunlJkau8HaCQf9zyrLkJMcEV1hTRDm1XA9Jw8HkaLGYOBekP
gaVyB4m/7K5TrdB1Dh3bGk0b4SZzkAqXcZrdZGky1u04/0/2zmTJTmRL169SVnOOAQ44PrgTmt1F
3ygU0gSTFEr6vufp69t5quwqd6oiLO1Obw40kSzZgOO+1t+t4TZjc/Zh3Rh/t5YtiNta7rtmAXUz
6OL9RN/eKkttQbYk08NC4u5+OfehFCuOt+KopPFux+9WYi2UbyaRFoZDuqAqk8pftOF7MsEgC4ms
iYhAc++k9ngNZ/dthi/7Ym8zrBPc2ym1W4v1j6sR6ON1nYvYb7Ml96CL9c+VJrv93Ebyueil/hBP
g3WdqQZwYZk1CnO1+cjB46u0yh8mIq6RsTliV5nFZzdNGMtpNXZAyJHEltxOx3lye89N2pltw0nb
nYOp4Z67S0OcDrfWdo6LHMVsP22Z9aVzrM1bSAkbvbGx1H1VVVuYKrP/XkN6+lXm8tBLI8o9W6cS
GccKHgUC22OWUXEA6tSvKic754rSQ1FtqAdLFNNT75oxPXuWmUFTi/UxqWMjpBfOD3VlIyCJs/Ga
FnUIaxnL45QYfTB2c/5cq7J+FNXKMWCxz960sEqHEh3Nlajt/HZkdNrbuuTs42WLvCcv4qeSMele
gaE5XGpLex3ggA61GomjOA8qKrW8/aK3VnNKRy1pvDjPlp3RsrkMJNy+QDw/QMXeWDT/caJ/LaCA
PrnAWX5uymLXzNSulYra/bbYn9K2sMMc2cNraxbtdR43rieMOf3cNrK4HjOKAMPYvnXm1IRZEa17
BB3btYUGVUcOcBXPyXYdzeYMRD8uB5EvA9XEyCRal09OZXF/sCojDm3NKr0min/Ui+jDKIu+Ty2i
kqIrbzrar540lbtOLtWDdFbnjwj5PhRUjMKYiu9B66J0L9NxSz2UBc3XqrKLax5dGkhENnu5mirQ
9aR/kBTj9yPNFlNdIwSlgA4+kp/C8Ox2dALN4WM5PyNkHUqZEK7RVkk+CGUEeuLYwZa0a+qtBGo/
YrFaDlNaSfxQxuAru5z3qpKar7pWe1VNZPm6vSVB3UblE4zh4scJcwN4/u2poRzawS5QK2fmPND3
2CaLUCxQsHlLunG5mtO+FhlBsEPU3ubZGN0uKu99Clq0KxCYX+uVHwU9mPXgHK1zMJu2fNwoq8kA
NrRPzkB7knTLEIxY6vfVGSXQ41HfaRmn7ZrrR9Xqw4HflRzVApgE1lDcWFPR7WNrSP8otrRgIGyD
HCsfSFeqy34/teX6pW/YfPRYdUyrq1AxOWYrUK5u7jfXrvMwa6rxsNmDe3D6qt6twDavhT6uYYZe
NPHScTDe1KhXL4Pb9AhQ01E9Go2r37Vbpv+o1ACJObmdPwzS+jkCJwVxvsZBnbmLN65ZtVMjCI0Z
sShVsjQvQFDR97HK6tsoGwa/GmQNpYh+MSb9/EeKMEDEVn47x2l7GIeewsZWS/11XRbr0VwYKmAt
2fLFRfDJFmK536d0S64aTZ8OOQd36RP05zz2tpY9TX3EJly3DbTDudGuVu1UL8aG0DVBvtlwCNUJ
XbMXl5UuPKs23Js8d9Mr9J3pd5HPRXc+dmIH5rLM7oduY+4yIoPGc/qUsN++k7fCQb9xNW8qbfaJ
I3qkHU6omUMeWI3sBQqKlEMnM6YrVNHtMV7V9IfFGbEXcavuqiWTjyBu+Y2B7v5bYSKrQ4xUpl43
b50/Je70uWQMVsBkUfWjA3d7tmInulLOqJEcqZk7U8XzqU5R6o6igsvXNO3n2NSo4/T0vm/j6d4s
5XKqoxIMDbKWoTot+2O+3Sii4fYTmON1JvPoQePVUZiu6t5cSgOQ02G2NrromybSoxP7a3mb5IYI
S7td7vhEBk+u8fCmKIaaOv4uTPUdZdmTBcB6rVXV58GInlKxURNN+hQgyF0CyVJxE/OtLMfRN4X6
6oxZWBRIajpRxlcAjMXzYFgmlZAZ6Ln85MxN6rsuwKG+xjvDGIQ3W7oIDL6IUKxmYFPMelqTxH5S
mMzYJqoXKnHdI9Nlm29misy1OU11PDwxHoGl0+c3UxKbbHnFtpuyigFJhmmeWmFOBNusL3E1vtat
Qkxrj2FfTbuajhSxhz7dGAYoYhSVBz7yzSPSKbpphsEMmP1RXUm9kofFKBA3mzMlG97XIEaE6pvZ
kB0dxxkO69Kv+7Ujs0RX+anuouGGVolBzsZifZ9klgVYwhe+N/NB1O18aBGUWZNIfTMV8b7pNusn
ua3dk5P3WrjlaLlnQTMFj5n5Av3SYU4YoaKR3obW2DZD+ivSdOWY38yVAn9FBz57rY2K1M2y15Es
xgAFoX6fIdW4SVvtLGzcRivkWFF3jgTmVen0XKaFERi9jCAP59IjGhJVmS2KXetEycM0gCDos9QC
xL03W0xV3xdAuOPItB/VO/VNBZ60k91MLyVotLuaZ+/qtt85BmPm/7wzlsPzUq2PqqJcTqfc8qg9
qfxaGPpzd2WqhHHits44WXs5RaPJaHRZNbdzVh+R539u+vhmarS3ZoII1pj/F+qrTG/1uEezhAzz
PHzMj/VIHlCRO4Eeu1SAtvvddfqOjqV6BeZpfRLYWF2ovI8rSgm/ic61e2nu6gUMeBvLUCMX+mFq
BAtgRhpVIZruaSl8xg62fqFNmpcrUbveMrt3CR+3b5lNGk5ZXh5dVM7D0JMZUb8igLW9lWSfem1d
P7fSz32W1iEtROQ5UEQ7JKT9zs6dFoZjY8xb2t1YWf282BlnXAcuWwnnulJ554kO1oBMhDlshVzC
rVxS5qk2O6ewQPiShunsEWpKs8vFs9T6L6MCqjOZrY7GUS6cmshBcKL42erOeK7c/spy50/9qlIA
rlrflY3+mrkiZmvJp4MzqufaoexqB7HcmAlyKmLwur0SjTg19vgonQaGZCmmWxyesQAJgGdX9ZLu
7GrdKXP6OiXqyY6ARdBR79ntxyAfzIj9t3GP45Lrz5SQ2T5VPzacA2B4FSC0rp6pJT/H6XJHs1Ej
6q6Tp3Ss3lY4ndvckPpuJCjuxtKMNxmhwFFNoKebZ5C2slftVh1mMSYn4S57Ts2CPY0lIY103q/n
VgDR5K6wmrdpKI9JbX6K2sgK6lx/3NCHn7K4zK67ku5WGVlgquqbg+nc60p6HyOdoLcQNB5zQsO9
NeII0Sq3ut6y7ESnFJ9mqTd7UzN+FEbzHOfptylFXxE3mnHIGS11KFUBm0TRehUPsb0XlGuI4fMu
obeeDz2OjnB1NnW3CvNNlFPxhB1lOdZau/oEqDQPwsWIQihGHcTJmPg08N1DTDLhvqrGL5iLyvR6
jucgTZ7Z0udjUc6NJ4px3Zt4EfEl1PHXZmmMYKwrlrjeZz611xF5f8bdaOT52NNeVOWxmLcv5Whc
9/G428SyeO0ynoocbfTIAkztCOF2kX1Za+uB531chBXauEQE684Ta6uHIK/7Pk+flj4Klgz6rx2r
6D5N+EfTWF51bb8GWt88wrY9iqXbjWZybGw3YFARAtI2Cg1Gs3obAu4rKxqCakzuR2W8aDGferMc
8xyN59aOb3mx5EGkGd/7Uj/afA0TS2M/j9lNo7tHzXSfDEcU/mSVJxInTjaDwaUlvE3l5v2S1YYH
xzYSDzG7gaPrp6JmipYqWucl6apXOxsogavmS7to93ae+JbRP1ltsvr9Zhxn2MiEjjGE621e9S27
TaLF08oh4IgKlqL5pCc4jqhkd5UjboXRIMFAjX0cVbTexlF9qAeGxDIj0QrTsoxgZ+G7TC0N5nj5
vlnMHtQ6Nz9NGh6GYYheiWAXnq1RRTnFGGA/mb1mjPuwWJcvZaLP4bJFNyatiz0RkNC1EXsD31Gh
JCwugVAxJMLObeUpdhN11fZGSpcnKvkZUMzGX5ulXhUN850r9StGGwAC026GpTOkO+CG5hX1zXC/
SCs7aVma3iiNwb/FKDMQVafzCuHswVrSY9JrJP2ZBdYEyMXmhXSV+bvVUrQz9bQIWORV8S11bDp2
amvEZlAHeBRCve+acKGcIy/rzXEmyy+RYUDKkP2yqA3FvdPD65Z6D6cH/JRMlgwFb8aRKsNKIzi9
KU2syAhk34X2CJocg2ikk3xKUdIfJhwLRM6NP6w8B32AqAK38MYxPfIGfSrCGmB9rIJ2rjs2Dds+
mXP5aJTOBK2BT3hcX6yoOrUyH7xR1++dcctDUzaFX0btS5GM9/NkfoIOzRkUjQZAc6wsaI24O1Zb
twb4C390cWvQnOso8TOnfh7rSSJSzh6HzTm6kRK7sRWRj0J59UZrezCbrQnLbqpRNWKkLNYCTt74
QiB0j0amyXwbgL639PzB5o1KSfgsWlOK11juV8hRzwWkFYnq/bKI8mBxo1usC4+yArjoJRaGIRk8
Tp/DlBSkb8cEsoz21941vo7TUvgdvGI4NenZozO8xPX4Q+lD0EYKOsWxw8mKU9axuMei0ezqgjG2
RaH/ICy8PGgOngVLwtHJPJGUDmY4uVsbjEVx1Q1TEI+zc6xl9kWrISRyYn/lMNx22iz2VtIau61v
H93IoO22HwdHdnfxIpegixbnuqutMYgGIO6p5FRm+xQnt5K+nOM6gIdOTsOUWjskiTXuM0p3KHQA
9YhGVDp16Xex+2KorL9FXG7fJEN61WONCNFSHpAk32VEmlFOcNBENBldlofolULYSyT/uehAgWBx
czO7m3WZenWvm14mGXYxp2m+GyHtw8SiUMgZ/sVXt6bHwgW41h1TBhqtAXqn6dpmwsy0TU6IZ+0B
yRNYo9RfyFBCGRc3Fn/UyTGdzG9iAcqoyxvk92W4mlVxo8dWQQGqCt+waFbkKuhwSk1WILk0dxjA
5gzsU7xMolmK8r6OG0P83MwmaoOohcFHGk/43FHUo8yvFgyMKwLvvhA38LI4Dwx7yrtjz2wD47pt
ukRrgCta2Kgu1rRsZ/dqxrLdWt23rEkKsPqh3z4nwHXLQw+c1HgpgOS85y9n+2agB61D7FBrcs/5
HnV3nVavf2z54nYhdHsDZl8yTepQljZeoDSqSC/wFuiS2i/jttaDzO404xoFCAWhs8rkC/G2Mbky
tiWbRxNijGqadZ+n14ud1uPj1EWKwjVmJG8wolOqTlWcqHGnoLwB8G01On4j2knf4//v4Jvzrc61
qxj8db2dl4ibiwighlYVVj8EmZvRLeCdmox08bqB6UOvVTtv+kkxbwe3XrZYxhBS9zjuXYqAgnU8
l0x6QzS8BriB0skzSlfdo6hwby1pfF9a+97tkItb0+T4hVOl+yHv50dX4ERts6ZFRhhFyObSMf5a
ZnNzr+UaNpGOUcCmb+qcpb5eGe4RscfjNkn7uYzz17iTOydLAMGNyDfLcdrFubh355JRxCRnocIh
H2rtrAfI8/oUa27j+uyG4/ZiobZ2/5i6zjxff3KuyPf9NDfIzec22Wlx9COxRmNfFnJPWPS+maiB
u+J6tVMjiDISaMusTqFDkg0iJgV5lOYOAgOX18RfVhmTIIySuJuuVUh/5LC8tBsO626pr6LBpHmj
7L2ay7XySrWYV6WdJIE8P6TKrgTwd7fvNFEfe3Tb+1k03yvNvU0QFdMjtae5ocajO8IeX+LC4rNk
NpQWs486ZtP5esIXMmOo+RT1OEW1xXRuCku3AhDMFTlDFh21qbM+r8uIDWzePjdD/lZTdATD0u2z
fosOsmECfTwohtlsNiLZRr2Zq5sdx3q8rfFN7Otpfk6WdLmaQL8e2tYtQnuWeC1T/Ws1VImfJj2n
jNDApLutQQpOg1Z5yZTVjCaioVXbtrMWuPIl6RmakSxhhX6NpqqFjGjXE8SdOEjFIahWswktY173
RVw4VAkST2NGp1z1ywNCbMdz7DL2HVMx6M2IYvysUt3g/X20Krd5lgpbaTZuzgO6PnWY21gGECzt
j2guyLBKiY1XLYOGYtEbh35C59V1Pb1EBlubdFiPBHePTUyQS4V6+MjXDvbqulcpgpq3FvIAgH9j
jM48b3euuep+leNXiGzN9OYo/5I79J99ytFWm9lTnk2LX+LrC6Fin7alLG9UHkHtqpZqUI6DCuwy
W15qS5QUM+ikTpDe44ragmfvAY1iCSIoa/uGRMz8XqjCrh8GRXNoguwbu6rAKHHvrnXW7wY90U92
VjbfN0Kg0ZxM3Oi1VTCW3tcK63OeGiksY918Qt1mXyF8HPH4QnKOW3fazluWN/QR1lG3qaDEqusC
yaDf6mAujSJYbD4XN0avbQdqjuwFGTKxlUsyn8w+Wk5sYBTWblTkftewDsIq6ubE70aDqquv5kY/
GSZjzz0xjIv7RtOH1WoabWISl6i67lQe1FY7n5a4th412+lP7liawZJozr0ql3UHL5HdDmtSPSZN
9YMZi+YNH3Hl52WhPTC8/sFkBtaxY0LQE9QIzoPip91lbkCuEwpgjAz1ZlkPzYjgP0iNSAs2J84i
dEDJNlyhtP3KPL5PsI9jsJKZPba6dswiWmQzTR+XHDLPWsGmOIcPbiu0n1WLzqBW0u/Xep+ZVe0v
7TYf2SF2to2WyOUjCUuGb44s8twKDDsyOJmd/CaW+tOk4Pd0DNOwX41nWvNVYw3m0RRa70e6Mv0p
nXebm/Ps57lP76VuTZTzFZzkkEhsSWUc2IgEPpnNIG9jp5TMLcLd4NdZp/uSCT5HI8lXr0/M7tOW
5S/CxYw4j+0bDdDwiAwPpUM9PyVsu8x6xDz/05HWMwBRuhvhXGDrH+NST/yoU5L6e36mBM2wUrJP
YPSfdwRCfd5UqYBoi/kU9TqvxhjgxWcHe5zy5m7WkeOsixqy69i2bfzus/wkMMjeFLNd7BAzpPsF
NXWGFmhV5Rae4XyuDb7lZhtY+OjUYYnGdriWSVtZO9PQvo+664TgRO7RxOZ3646rxVfHCosMtCoz
JkF/FrHu9ZntHAQKgdlzhpXhnltu3G718DW32/mGpIJ8X2T9GuJcta4gJPtbrEHW2dbzVrEegwZD
0FXbIV31yir+6SQpaqE2nIdlB6pPFgRfmmqfZlxmuxri4lC207XUZGCoKTmUAlGHGDaDYhzXRy30
lKVu9tQ/CnmGw9ANyIYe9Q/0+0mNxmGEljPXoQgw0vj4kF3uwHhS8XDLrPrr0kT7ijlt2jVljMgW
FxUWZ0uOYbyp5jrLOg0JT5Z4NmqlgDk8MKq4E8gkiWqvTd3o0GN3PYwAb9wv4q9UrS+lMdR+QTZe
nvGU8j6NkfZmJCIs2aPWay9MlFjhuDAcKJtUrmFeN456+77GOnRVVDa8Fqw5UWD9lZbPFb715gBd
hxvfoCSva4BKgbsSAYT7pcAoC4Ki/RDG+rQ1o4l3OGbIA2acec60nTbZeJzXjfbQdnF8AUAf503+
NLDiuL7hTAMzOFMWl7Ftx4qHdcMIqYoO5P+L4uO0rn7VuJ+Hyfzvong/SYufl//8vyXxjvMvyyDB
/qx4t//zP/5bDW/o6l8WoaWWJRzynQyb////qOENRPTKBXeTNtJxk3/6f9XwtvMvG55b6QZSWbYC
Zm//AzU8F/lVCo8eG2zVBW62+BRMcRkrjhZKZJqxbFcGMUugL27tFA8ok4vok1lh/P+UxFn9/Zcn
c/9vof1/VCPNA9x1/3/+88/M6V/09zrHlSENx7GlwCrgXI7pSRc7LqO4cE/Su4u9x8/Xt08PH41e
4gn95cYur3GRMafWyWocO3dPuff69Tn2riPvg3w24xy29N5tXET2rE5TtiBF7qkPH15vnu+z4H7z
v+jeR7dinO1C713ofK+/+BXoporVXrnQlfKM4DkJuBkoxA+Szozz733nMvaFaykyE0PPal5LHs2w
33tZEiawJedi2ZNm50eiDBg6ruQTQxR8vZwomW2f3BJ/QP8qrFNeKvCs8d+OG7wy8c/6/t8/4Nfl
8sGbvHSLWev/POZtd3en/P0tWqf/x0tc+N1aEPgpKrjz0vua+M+Dd2t6Hz1evvRfny4r3nSFKSX1
peEgfbgwnTRxRBWr5LAnAGlmAhPzdJ1UCK8Fer9//wM7r+1fXuSfl3IALgktNthFrPNP+WW9NFpk
ohBqhz3ZNfVzbLunisLzgKQ3P82o3TxUSR9NU7zYSBDzGEKXLh/02d7jXA6YIkol23IajAPAIUpU
HeuGjb3mjNhWJ87hj2Ysisvneb4gsQHnzcSybXRff71J4OjW7EwMx22JucYk8ggVT+f4aAZkMDZz
G+R5G+2HDF1tMrTyyra75tAbMxyLils64GH+1jR61/iDYYw+ang3KNJ0AZNNly3QlojzHFus19ul
upERrO9YpvUh7hp3TxL0EKaEvBwRFpRXGqokKCQlAjG27c42e7hSyWhM0CeUM7IswmYq7d377/m8
ZH59z6aFj4qa1NZt3XRxtv/1EdRDyTw1OJydQDa4U8XZ0lzP0z+9io10V+C2cISOZ+pyyNSqgczk
+tYyNaM0/dmOpl2njR8lFf7tdSpDt6RUjmlZyMD0y2y4jixpFCrWbhhU99K4FVbG1p6fRkcaH1gl
f3MpFO24iDiVOWYv09DMPCpJsI6s3RrLCguSln9a8dOG7maNj++/od9dSpEoYVvK5vi/tOnipHDr
VOhnuDG2w7azM2wzVbLDL/3Pxo5wfivBByENgH/HQLF18QDppLYmQlW1IxHLDjeCroKh0JJ/V3r/
62Z8ubUIgalP8O2xFChP3Muvrh/TnoE65+k5hvlH1RgbrWphITaJYEnCDTvDk+onVXywQ1+cTZZF
nWPpum1LS5EMLS7uTjcTndEtU7SPY/pcRG5F98q0mDnfVXqafh5s2X1JqbWwNBg9UqH3X+Pl5sbu
RilmOQjXhWm4l7MbytJkPIHVFwcSqNrY3wg1sQ9LXyMuBeTRH81JxcY/fNIWW+n5k6MCVMJW1sUd
u+WCcLfSHCQ7pLOw68avjYMqjxIfN5671VgVCA56/0YvdxTLtgwODf5jYzHV5aQWu4y2UthufSir
NQZFsesbpPXpB6mnl1/Fn1dRVLHCdCydm/zrvmU4BuBBDsPVDn15ZZQ0W06Bkw+k7qMh35frlUuZ
GFHZJGlwpe5ePMWsRumMQ6k5DEstoQIHxlDv8D/WcsccNFJ9sK9xecDk6qMRKH+/S05em8PJEBbV
vXt+1r+cwgygjJbcxPg960gMa1skV64oU59cnOL2n742aVFNIxi0OXvl5bePsWKoE9tZD3oUdbd2
hAIM8Hz5oOD9++Lg43OloO2wcPHoF1WS5io9lmW/HgzQ8t0wp91Ba6vv//hWEG6wqSvhWLQk50/x
l6fWo4oolZbNh6Y2tjCba6DfLE3GP96/zN++aJ6WTrWizkUEHdjFuqjdBdjCKOYDYa3mnRzb6NoE
8L9pVncDmVrWH+9f76KIZRXgUeHt6JgaMTpfpqQbdtHE41ovB6ey4geH9P7QECg2srJsg1bNeTA0
gxliFHCOg0jrD17db9aiNHSJ+ehsyTYup7fk7GoyMSc0BDajeqMm1QDlsRp4cNnTp/dv9TfLRLLk
+dzYuHT9MpCAYrosqsmYDzFGhwJlC6icIrHso+CO392ToFLAiqOz+v90ef+yUiBnRZYJtR6Yq1N9
44nK/uBWIMj7movVx/fv6rJptai1eHquQDOqC4PplBcLE9ljKkWhHYgAEu4Ou0nr3utaXL+gW9du
ySkr+y9ZqdznOXLdRybwCDds4d2J2BwLlX2wh/45kuvX4o9bNvHbmbqjTJd3erG9xIuTWdms64eY
5zCBti6T2kP0of41t8TqgnYgNDMkCi5vUdtRce3yxJlws5I7KveA6QNCF4xVi1cSTlkECbKvFyNO
13sTH14WvP/8/vYB8HMlx6jtGJylf3t8iyOzsRTbesikId+qSNNR2pnjAIFv2lezGWeQcG5/M8pZ
hqa+fjT49m8Hwfn6rktEp8Pbcy7bLzmMjW2V7XpYz3ZBs1KWb8xTuhdl2b0yziu9RsKcfrBo/rZE
uSj4ijCUresum81f18w2bsPC0Ij1cI5x+pqrqRj9OO9rcqSMqv8oCP23VzMUsjRu0lDq/Pe/fBDN
nC/d5NjroZrS6Sgz2ade3LdIDhNT/2D5/e5xuoJinSMcU/RldcJnH82QMOuhGAhkG2mM2KbXdDyo
Op0Rx5tLuEhJaPr7q+jPAuRy1bOzkCKhEzJhiPPv+uUeE0MkGx5WzIQ1Ls52S4pxbw4iuscfMluM
JqwOxQrc28j8s05W1521OGFcidwXSYe0fpnSG4PmgkkVRTyYH5RPfztVeN8Ua8xpZgKXQy3111+n
pVIrZh0789l/4SdVvz4DlGszIsyzE0AvPuovfvcaFNAd4K7Nq5AXjyOSGLj0udQPduEUMDqVwnnQ
158aq43DsSP5lBm4H03X/u1F2QiBINHWUm/89S4Jkpo0OzG3Q1vMaBcqJBFoisz2yUy75DEROhRN
hnvio/nPv1nfQAyC5BkqcaDUC3yKxDtanyHVD+ms8KcRKYPutYgm941Iv+7z+yvtNzdJpgOFjsOE
ICqFixpVWxSMnJQr4QO6xioaCAeyU2e8hSCsQn7HiDxo7P9pIXc+x6gYTSpGQzmXA7OcidEvonM2
/PDQAl5n4Ezz9TmTcfj+7f3tkP7zQuzG5wfpcoT+9R26SSIEFCgelQzqmLYnP5BTNX7wuf7uKvDJ
ipsyOTIvgV4dZ9ACW2Ichq2rp8CO5koPDGkTYf3+7VxisZzORLmYgF6kg5yjZy6+vMphnkKUo6M0
BexwKAyyRIMGk9vmi/j8+JJGr5ELpatLZAHhmV7TmX3sk9ktsQ7PhS49vcFuckjd1P5ng04Aac6/
ziL5hq0Z2OpyogGak6ohft04ZIXbKJwQJKTsHCvBWf/+c/jdJ/LrhS5eKx0l9h3BhWwMJudQ5VbT
vWZpi0ejaxGDvX+1vzXlbHGIUiBfXYMi7PKDbNsBkWEOt0rIt8QbgyuQDDgTNcZSYm/q5V1KRnNA
mBR5pu9f+jflBJp/qFVcAUJXl+fAGs05kmn2gpVZVc+2u5GcioZkeeRcQAhPBqV+HWsR+ghlk1k+
FYTWvv8LfrO2ae+4d8fgT/OyUZFmPbbK6TFzl1lRE2Ha9zNerZ5si398IVY2aBUds+Xal2huhSo5
r/IBaz82zKAoGtTu61D+86OLDoUKibOV9KXLsRi9GOdBLUjiEWQ4IOzlvKhgmtPyBxtRkiNpjazX
92/sN4sVYQpqN74MC5rr/Pe/nOVmXpMDmRTyUMNwB10seywchOLSAn40tfI3B7PilGSrO9fM4Ix/
vRSVkUv4jWEBFg/D1zKPibNVkTYFqi3JL+rQ6nyUbmf8OevjolahiQWL43g2uMGLPQmE2i7R/TqH
aRhV5mObG7odRrP2QUOm59waeieqPZmWAxL3URFamS+m/WOIBYMMzHxwMhZuNdmhk7r5SxYnpJ31
bNz1ER/zise96BIXP4EYXqoq7Uaf2HMzDeLJyrBbV1v0VCO9+Uy2cnlLWmffvoot7wSqR2O5Kx05
EyPTCwwQE6iPs8faFjU7jdRd8jBMDWlFkrcDk+2tzsJbNq0SQalbGm9dNw1EhGttfZ2YNsKLYjbz
lxZfMVGz5SCJlSr6+tEeUeB6Wa/pm9f06EnD2hysH5NyZ2Q6esRMwrYyeCTzqqnXUeFK8m1rybsg
tyfN3S0syNnXpmzp/DIX0R3kyVQ/ZoLpRYEUmHc9Ik1reycyBIqeRe9leGXrmlG4Vdby1RgSbbjL
0rG7mWaU3R4mmO4rkbWSXywN7VtP9Ih7xE0/k4yt7PVlIKXnuRkqjM0CCfezILDu54r07Qfpnajb
jELbHhw8xSYvMyPGcotMtTJEl4aK6nexxQMm2y4OptWMHrpU11a047HzGDU22k0mvyOXqxhL4E1Z
1NwOejTJA/c0farH0Y7unDFm07adTG/DgkCv2xEdBdo1YKTF78SsdSGxyuXXGWe22IveLciFJms2
jNp5fLP0aY0x2sT4VIg9SQyCL3T7BzGjM/fTNlV1lZSDXvlyW9r/4uw8duRGsjX8QpcAvdmmL5ZK
KtmWekNI6hG9Dfqnv19UbyqZRBLVmJnGoAUokmTEiWN+EyFEkTIvsM0Oseqg4wedRB669SkuKAY/
qjOmA0A4auCNdj8CrnAzQwUQlydTv291ddBRW+ihM4Z5pF9AEJbqedTxsduXei6MQ1gPiCGjimr8
LiFlebtU0wZnnzpNn/uuUmU/x7wbf5O5zQ8TahbwVjQdqQRLrxvj1IAl+RW6avnLNNpcO5VNlwHP
CVSlOJaTi/NBqNoAvUXWIPk9IEav4kFySdln6LKq7QBSVjEGqGAqyiwHKJK5eQy5m/78HwIQwyiS
2uDWEvKvnuzG24VTDFD7fny7DTp04tG08+hcO96NnWIFiagoUQl4KFyjO0ZwwY+upndPkTngt+r2
0cZ6tykrCQZTOGoP2kzm0tqrB9aMc8bsXtw4Sc8M2V0Qf3P+ZCSTdoaco+1Qyt7yubwN4izqaqBw
eUYmnIs82VBHxp2W4V343tl7jj+KuXBUjmGnqhvPd3vjYnFucFfQ41Rvu5wI+NtOC8L4UlqVflLM
LvVbUKun+19tJamROoSW5lC2A6uVf/7qVkqMyquVQJgXczAg3jRqVqfHdByj702IDuYutJCNAnQa
UgCgW7bVJ1kO+2Wu6NFr0nlQBA+xdb9e3yobJHq00LxgHFE7JySLkCWP6jx9brSofpyHovoU1mH3
x2yhnQHXjrWPYIbs8nD/Pdy+bQsLFRr0dEkBgi5HV7mhBMWgVvql5Ve+b5gGHXK0UzdWud2zWA5o
8kVT1DMiW7ztcepaozRy/aILpQdISVZHvuaqCLzvVPIe9ICNzPkVORN6nPcf8PZ4sjSjAYCtDMnJ
fa5ftNmVoUzw9At8SfThi9iazsJQ509W5TrnEdms++vdPqoN1AYMoit7BPrywwYQCEH4Ix4xB3mb
AvFVQLd59VCh0JTO0DIUYc3jKZoVipb7S9/uacek86W7dH6ZRS4zLQZ6GnzOUdoYYw1wLFvH+BXG
qQomUZUCsYxDiu7Y6VzNOySqva2OwUrzlHY7Y1BZalJRL8tN0KfoBtlJ/mDHiGehqeRGeHPF6Pgh
AUB1dGw59PBIlFgYFyY5FZacSIeAShdq+9VUIYJuvJKVuPXSiQSJQcBkG1x//VSJa9gTyHPUDTrd
O0803uMkNMvvm9j9ef/13+40AhcxUKddy7x5mQhqwUyxUHVAZ1QwexB9lc8iGvpjPKgD31uLNroI
us6Pv848yeRBRjDB46XTjb9+uAShu2GkaqM3rJcZrS+Xg0Q/w0B5fqiNjyU2WvYDBjgCfygNQsEZ
HkP0QQyN8xzj3mMgiDgyAEQ6XvkSTI4IYfwaefaU6GYBZhRpse4sKqv9mCDTHrx3isn80QaT91Ua
A2zBHFY+FeN6qj3GeK6lLWfO8aST41ptcEEYfEToRQvqCC8B7qTdFFoQ/O5/rdXlJBCB8GfLVt71
y1OE61Uz+JxLVXfuBJ2yyJUjXePmC5DwUnlzGQloRg4nNV3T5Qm9Xq1GrEpxoGVc2hzyMcYx9o/O
zpsNRNBtMJergBEAEMRcZjmTwcRIA980BZfSVgC4KynGCF9VXCHcjYVWIo0LJJpJKxFHHq3rx0kd
s69tswousxOjoEberpOGwkdrRJdbKPXYwxFWRvQuBrS61RRY+3KyHUD5yrbH6uF68Yx+MVLYenBR
lTb+wiXf6t/TxCi+6gow3i9v3ya0BrmtqWGBdS26kSH+P4M39spFabDi7uvES2Cm1upDr3nxRk6y
EkDY+PR3gT9wX92AY0akdk2U5S5hhuRa1rctpHV9OLUNdjIcj43YeHtTAezwQGfSSWPguxwno73Z
jhhRKxcTnMoHXa1x8pqR5hNpBtm86pWHBtrjxs657ejIRTm1lmznqEvz8baP2pFbQEEFJbdVFDjU
CAXXWhPWsbMFUoU2csAeqobF8FNBXP+sCzGZG76aa0/OnI9JEf8z6cJe76C0GO3cQkrjQuMy1y4o
uAHf6kMLpU/UgSb1MHthKFBfRYv4/nZaO6EOaOB/u0kgXK5X5ihGfSdy5ZLVs/2YoyGwD6mrN55v
bRWXs8n8i8SHpuT1KkKpZqtxS75sOkXObmAOh9pb5wlnY6G1Heu+XPWMvhlQLB7H7j0TP5KIx3Ho
JiVeW+0Rj/jHDOm5NiFmIfff3trJ51hYstBi9rxcrvXiJKsM1wO3IhByRrmT8VOLDlbS/4fDwQxd
zl4Bj7FVFlsEU9FJ1bsMDd+0BcTVuUn3ER9xE7xhDvFmV5gVj5fUnvf2IEA8RSGdLMoBg7FYeC7Z
+u3MM3bICF9oy8L21Wb7K1KcNGYQwDi++Z3yLrlvHWYE+k2GZGU01WV9dMk0CzZPAE1pilyD5qMQ
G59vZVsyZCGMquDgaXIuAjej/MJApM+7VIkVv8/0IvI7u0/Ob38gUjAqLACG7P3F5g+BBgwl0+lL
iCzAo4sjzRG+dfg/L7SKw/2ltJUMjLvBA/ZPSHPZKdcHTc+qRsPAyrsknkDdlEYPtnw6TJNGtWFo
BrB0szZAMDXswNKh672rbM/9qzHm8IyMtbuB/1i5lj2qDgKaPP03BUBGhyVvRnn/o/3EoNAtK+xF
mx6uPyq2sRJmx7ixyfi40OqNd7FyNj20TTmU8rzcjIpjQF4ORpvBhVkLlLLBHoFDuYUJdtZWxrHf
2Eury1HtEHYI4DdlXWzAACwMi2xR8TCktUfDPbAlhuehmmBS3//OK2HOs1yyev5pclDkj3nVLIBB
5eFXx2fG+QJW7zii+WLoxg6LHDhkmeptrLfSHSAzZTIIlFjnP8tc2Fb6AQpR611ENuNWmrc6mgao
Y5joUwZqo5zsMgiTR9r8Ij3noejhmxc439KYRSJw40C9lG2LOoOfQlVrsKu4VBYnKhlMYSa4qF1E
MiC651HO14ho52X0oSkb+r44x6CtE8wKYopKlqaPPaTN/yH/1n1HurlEXaDLkNJ0RxQduRe0PD+r
bef4uAkbw67Ddi/YiGprX0xmFy89FjmZvP5iRRCHozpHwQW6cvM/ZOTiH2qalj/Ay2GQWCQ9SlP3
98jt2aMUY1JOVuzRJVuGAqyiAiuC5Q0oYB7qswnz+UeAXqp6AF2RtUeBRGx6AJRjfp4F0l8bW+Y2
trqqwYiMq0OVrbPFtdFZIvXmIHXJq4zG248hSr+ndATgt3E/rS9kAnYEZiPRyNdvNgKf27Wh61zq
MHRRGc2Kh641x43HuT3ePA63BIA1ynb23PUqIgulX5VglTTKTtrcm4e8AVENLnHc2N6rD0QJBEUJ
OCLAx+uloqnsItDEziULANF4oPgvld53+/vbY/WBSCNoQdEoJiu7XgUorDqLyXYukdOg5u5p9b7p
VeSmFZzN/sNSlNK0tTBAuQHD6kaIvVI1MHMgVOwxFJiOFQp8+3kqtf/yVLieMvhyuf6Wm77ISbCh
oDqXORr/0gALAZceBKT6ati42m4PtERYOSqUE+Af9Jau3x/WenE626MDsKtsH2KtcE9qng770St0
GEmG9eYAwjNRHAGANYCTLXsraN/qBegi91IgEeGXWMKjnT+LY2GIHsblsBXyV56P3W5wqFyd/y7Z
CkVaRCQOiDEyf1OfO0bdH6nbcJwI8t76rQZlom9UYis7EqYC4E0Ae5JLtDhiIf55aadU7gVfw2kX
4xi4Y4L/4k1ebcTGtaX4cCQHpJraDZzLacsW/JjhXuZidv3IasWBWdR4KMyi31hq5TQziOAgyxRI
poDX+wT/RsNuuXQuRk+/r20wYh4RlNnY92tf69UqL/f3q4TAgHhbYT/uXjgagC8R8Wb4OPVfJrwo
LiM21v9hN7Lp6a06hHaSnuunGkjfcKlv+FbljGhIUXofJ3ucED4si5NpJurbeywu7RWA4B4bg3bS
Iigqbu/Q4yvdi4Nc8tERiKfYAPIYt41bnA/5Ra6zC+ZKMFTlPITBkrdYCmdzQUJQ8C4bFeIzrhOH
1GRHpvmM0NxgqJcKmw4cCGwNTn+j/3M/Wq7k8KwPPIEuCOA6OvfX77Yt5zQybN7t4CSwwGOU8P+H
flyHaUzsOsg66bYon6c6bYazi3FNTQJkiM+5rQsfpzk59h4ifIrv/6yVdIJYAMITNgqYqmXOVTS4
cjaj4dB3sibUd+xSe0qawPnZdTUOwcy/PVSUjb77o9UWs+j7q6+dIuYl0FFoscH3W+y3XEKja4+E
124UqWKGfDRkX+Xh/iqLsEBEQBZep1Tg9uDde4veGtaDWuRoWeSjCEZuFAy59jlIhgQhv0ifNvKW
5XDiZTXPoaCmZy4LB3mmX51ZgKBBYdd24WdAy47aZASHVB0zdJtaxhAO/cRY875QU+JqYSHWX2ca
xhld+v3+Qy9Ch/wZdGf5FfCwCYlLQFGfxXXQJEzHM70MH4oqaknW0NyCfTgfcdRWN0LHYiPJ9ahc
mBJAPwdEvnxsXS2xhI+dwh8M7BcO+FZH39Fkx3rV0QBO5R2i8SKN4sPEPbFxthbb6N+1HZreQGMs
Sn/9+pXX7mANAIpyn9mLjPlDYD2HqtNWGxmPTJ5ehZB/13FdOXkh+eUxr9fR87m1lAqZJ3ztGWcM
fYryveccC5FSe6AdB51KbEGpVh/OY4Ard6/EqF0vGiaV3cSNVvhmoIrH3Gzyh2ZI6o28Z+3RmPNL
KLsK8NeRn/fVrm2FZVapMqFgVQnrt+hn/YKWR/rDA3lbIvFWYVbSDal4W1L88kaBMqmEQ4Z5kPKu
l6WFU7VeEBU+Vt4dQhRO/KBgRb2BeVsJAJBkUD0DUG2S9CweLuiK2XaCrPRVA2AJBheh8aNJRNnv
Ed5neHr/5K2cBMlUIdUh1jPwXu7GlrqtZ9ztD4ENtdF18OZgnNl/JxuPMKqBtmDuu0TpUMSNp7G0
Nt7py6W52Kb8AGgs4KlJu16Y+a++JZqEKbvGzXxlHgM8VTozVRErCZqfAkHgbF/UVoUKH2EDCXpM
j/8xKLK/zciX/6pb3U32TtRCQESrcgo23s3KlwDExhGSFDaA/ot3owvdTUG08tNCfLWRyp1OsGDM
C2LR6sZrWAmA8l6hKJdR6YYhj95Qagu3zPyoQWMLYZP+XdthORoKZA7BF28FodXXLutVKkkc6Oll
Xu9lxZL2eG2f+Uhutu9FYlvPkWfV7ilzssnFIkdVIIMp6NAeRAWQzzcyu/mMqG3S7p1OSdQHPAmM
C2klcjz3t+TaawfsCZ3XZujJzH7x09DHKzXUaf0SEOFvJcYQJ1OwFAwGa2vmsbaUHK5C7WbvA+RZ
LKW7GVQNLfMrI/5jBab3zm1QiDP0tvr69oeyDKomVyqhcIKuVxqHBDdnIMp+OqXlYYK4uxM2KmG5
PjkbefiyUSbjlMem1WTDHATmMjwmKONMUVznfpsFyd9D0cwfwYnNwW7ARf1BGzzzbDd1bkvcYPmb
XhRGQu1UDG8+Ph6BBTw6Y1d0VpaBLMH4y0sAuPi1ocFPKeKsS1ErD60IIVy9md+8bZiCQJ/UyZkR
WLcXpxXt5t5lGJH4jgybGBBm3ybb/gnl3Ljc/5ZyA16HLFbSNJVmJKRzGkzX37LnVi+CKU18PQRX
bqnB/FCXdLPur3J7ybEKmS7oeYATN4GRCmQwejdOEXezxVf2iXohiUt/GwoFEc6sdndEegpVy/vL
3kYiOeKRFFRaF1gPLa6flDsbf4gx9hvGnp/xKtL9QZTivT3Bqzkjwa7pp/srrr1OLjsbbrkBzGGZ
8TrYJPLHZuwPcWgdhqHND0rlaBsRdu11sisgSdA7A3Ww2B40SPpMDCUOnnWGj11Zascp79z3iDwa
J/od7WcvD7eET1aOIpIBiBmREPF/aKhdb5UoHoWF6Hvkx0mh71KEAs6zhzw1fInpMyKCyZ8BnOuD
hgT/aQAaTdkk0mLjk669YInn0EyHSTqdqesfUbnmwDsZ8FfSvPwcRF7wSPKib4SdRclK1KHJynxF
etRC9liG7a7PJ82LusSvsAftzlNsenCkLcS+9cT2Tnrbg4psMFT/xCwhxvMg8ZqN7s3ag4IxAt0D
NULCPa4fFPnysEWvIPHzoA8fDBQFD4Mq5g2I0doJ4WgaTEG5r8mPrlfpeMldm+mRr+O6uJ/ysXtO
pQOVCMNfSYbJw/3jYfHXLaMNwVxGdZ2gs0ypC8z+QA8Oka9qBDelQTcntiL3oYURtLFR1s4IAFDa
UeASKccWG6XPmTyI1Il8+svVofOs7JFpEiVY7NjRtFNFG9Ktmrpv959w2W142TpkPuhMyGzkpubt
JqXCTBRhemDDY7B35wxXyTGAxuLkzR8LdFCL+BtIXivEV3ZHrWgGx3qe3Q81IuWgJYvQ/X3/N61t
JflxTeYGZMXLijTv2F7N1Ee+GGLjV4ozwjOWg2+k9ckH55pGW5fJFrjIZVBSXGUWURNHvgvGy3eG
Znzy9H56sht1C236cist9hF7lhyHwaDNvG5xOKiFkR7wCOxJGmcNYn95/a7O0ZfdzUYt6j3JtYXV
oFOlyNRyhX5R8zIPfzUILh9bRxd/9XbVfQAfk6NybNe9cWbQFoaXqUSiezdHpYnhkJyaY2nYonqN
v7d1LJK6EmelU6tjJVwzo51Qx/g9efAgaBoXtI3HWe13nhaXzn6O9cjYjZoi+o3ov/I56bDyjCg1
01FeRoakHBC8V9zYH0vvi8bgDbXbpNkoS1dOqhxlMF7QucWcZQQMjQyrGxQM/N7t2wPEwP5Q6nP9
aPWDerq/PVdikMbGhNfNp7ytmvCXrXDMCBPfhBBx0Np5+DC0evTkzLP+s1A3J8ur69Fk9din9D+X
j4Ykpa7MDne0kqnJ1zi2vxdTlcHuidoPg9u5G3fJ2ucCpkNdSC1F2FuEWKXy+tKKo8x3kLi/jIhs
w2CY241V1r4XzwPwgk4b/cRFSlCHsybKzEl9xsPJo9bZ1aFUdG3v9mW1UdTLyLk4fJR1MgFAjYUs
ZHH4yqYcqiqwE+o7a/qN7pKxZ5xhXMYOWnyluMk7xwii5zZphsP9nbLykAzYqKeA+jKCXT6kBmSU
DNhMfY82kHXCoi59H+dJ8yNLlPbv+2ut7BKdSS+3ByNf5iiL+8NujCmCZp75WMHEp2iEkLjvzLHa
FcivNgh1m28EdckAKtFIckLE2ebgXd/FqWHMxRhXuT9HSolZcWGcy3zOj/efa+0dGlKWhc41bfHl
FWxD+QZ+FOd+I8zphApp7Mdpbu+BgW7RhteWIociVyS/MG80YOCWo7iqJrkfasX8s8fqKdhXbm1/
j6XNy/3HWrnumalBumAkCot1GRR7grOZWCqFtj5kT9o4TAgd5kL/LLl0xW7UtRIF23ILOrG+LE00
hl6oQyxjSacS1yrctHyYTgUWhoSVaofNgnWMRlPBDYmRiD+pqPVd7j/v2rtl+AV136VhjfLn9WaZ
OCW9PsSZP4y45QG7CL8UhhHucsDVn96+lGy60leHl3RTvCmppePX4XAVtIV16BHxSXdOZWbHHMvu
rbnUWnDhvvGA8pBCEGGun2toNWNi8hL76mDZf4lshLiWGAKMUdZYD8lcGRet6pynBLmCLYjF2jul
xQxrn5cKJNC4Xtu0sxrBB7IKy610QMCAcdQaA8s4dsO34SpfzvrrpeSl8apTmKEdFVajFvuFm0tr
M1egY+W5f2YjxiyllrrF9z/iyi0ElgMYvGz+udjCXi+IrjYOdEUW+52GKzwKbO8yESsbmQn3DH/N
4m6QFx3bhdYQvbjF52vdDpi/k0d+UEWW+YVBKQpnO9DkynPcdbp6wsxQOLitwYvdp2pgofaM448f
1kGW7CwDkP7e0ToF6+Ya+sgeYoD6UfTC+MuB1ohpJsSXZqeH+WgdkOMS9vMEF/ZPavZpsnPdxsOO
ySqKi2enAKfwUcLPUkQociP8n8d+pmlKC5E9DVRkPcbhj60WbrAbS1f9rtmFpx9Craw+9v0QfEp7
GzjAkAMTOOCVrpU7PN36dyhKCBxovcT4jv7I2B/MtAshwWTGDKRbNkQPApe6bleqePb5SjDP70fd
qOyHaujsdj8oiH3vPX1Of1uCwvJTQKeNmBHYKaLtVSM0OkozfdreaIv9FEPv3LeBtPWarLZFC6D2
9NGmVCvEe8TVM9i3WI9UZBfl+CuPkEQ8BPSWqjPCAeO3MRzTr0QpZ/4gPIe5FBZXbWb9k3fWOB1a
oUU/4FDGw0Nemd45x90gwU5pgH1JNq/hP5eqWB0EsB/to5pj3wguNtQN4lpsKAh7JzinR3Qe0UKY
xP+IHqP9qGdjrB8RU2qUd+mQFP1X6UkRHGbXzIvnuazF5yqp7adQU8N8N9vD2DwjwhtJCxJ7/u5a
qfd7sGecxUbkY1DxBHFzUSDkOudCRSV0x+3fv+/SAnfFQQw9EufAkd0DdeVAep9baXiY874XCIQO
uN6owhDhLsT+KMb5LneygzZ1ZrOvgDBqp4relLgg1I1zA571tXlogCE/FtMgup1tpN53CAqIjbZj
YX2tPdSVd0irqe6TrgyDb1XAQ3fcna62V7lo8CGN8H+DBOvmZrxzY6ipu9Zz3RqJimpo8XYMivpB
Q8Kp3ldcFvXO7XFbrM0AX1YQo1jN90aP/qlA4x5bVDybvnVKEF0Ky0rAmXZI/qNGOjAbmhDrCJ97
ikmxy127Vr4VY6Pb+7AqbV+pxPzZSMrUeS7UKpt35GzIS5UqisoPY1w3X3sMjNudWbXGX1Wtz9rJ
zA27/NMpeGLudYy5NhtINzGIJrjsG9MHlBP5Zeoh7VPKcRqYOSVZMhxkT+NxajyBC1bhojFvsqVU
3JL1Xd40xROuIJH7NJm4KRzggLto5sP0+qEGhcpUZSD3vB8ib2KX/HmMwpF6YnxxM6walWgy48jL
/Shoin2hG3xqAT7hkFXeT7yWjKPrYpcUwKfcUGFauXgQ/kJUjr4W/1y+GGxPxZwNdepXtVd+HKNx
etB0xJtLHP5O9x9yfSmAM1JFCzGKRYBOsN4LPZCSPrpPxQFt/3lHLWyddCUwNnpLN5+bGRiJGC9S
qgzay15oHM2l6NyCUW091P90uTL91oDZv73wkYQaQHdSG/Lmq4Vx70VJmFH4GKh/Yb4yJh7Woon1
M2qt/o1SKfLelohk6LRAj8CyLK5Rs8XDzMNw2sdfoHnnxcZw7pntYk9jjGSctRePD9gbasdS1cat
A7T27UBe09FiUIy+56KSLPDgQ4aZxS3USU55azYqro9slgJdqnYjYVhdjJE+KiIOLPTlRinsWG2j
mRaorkE1TXWii9uOZ6GEW7OVlRxa8mhd+BAuQWG5T6p0DJETmHkslOWes94Lvni15/7O6dl9Rob6
n2asprc+HZUC7WM0fcEugNaUseBV/iXwYXTqZi78tJ3ivbAQOERMMTmikvzr/oG7aSUTVWAD0ari
NLDWIlEfGfep1uDkvi307IcLIetjaMDFPpRe0n6v+so7d0jJcSNP4zdhuEl1vP8DbgpZfgCVAmpU
lJWM0Ba7ptTiaAjrLqcMCcajgu/jMauq/oy+9vxOhy39RuS+PBr0zCHuoStH1bB84sZDhbOOWBDF
PPxwJ3XkbFafsJfJNppUL5vwKt2USwHpBXHDqIwPev0ZDd1FCmF2mETqc4B44hDizDvqgxVCHmob
7sWgdpGF5Xf2aGQWNfXSlDR/62lSflQBLH7RrdicDvOkocDYd9j0SAK5iC6GVztfcyHs4WEcqhSX
6jL7kekB2CXs7CGu9roUNoWFO/8uRqWz9lUfAG7Q417Ldtyvjf6Ng9O1UJ/nsf8Ic7PLwNkN2GNZ
aiF9bcbGpqnmxOIHSGuoOZQDTrx3aGh4O7Z836LtYTThe2Jf+rmZAjvYaZM7/HV/e9xEaV6hQyGJ
tCGHD27p9SssCqgV+HXS5+BZj/YctF/RFk03kGCrq9AFY5z5QiJZrKI6ST9Hapb7atbqBMtYeWry
ektK9BYCxsNIOUPdpgi5nQ7FSYJ+nk7HYXawoceBejiS76gHeAkd3x/XNOykzQ9Yd8ePpW7NfyMb
ZnwYmFsf7r/Vm5gmfwhjQDI/OFeICF6/VXsI4BIYzP3j1JyOQaZxY6ALcBxUA2dYF63FkAi7cRzW
EhiW4yjADKIVuDgNnDRcxgCe0AMJi/+FVt4/JApIfqT9XOeE7S1W9blInoI5craoXzfXBQ+MyTK9
OajqmEgv1mZrVRyyqvBtTOEfUdvowZvhJR71Xv98/92uLgV2lZYqq91AWRKMQ6lfgS6lKLTS4FTC
fdmG/W5MZ3cjW1r5jNAUdCbx3E2oBy6ue6qI0JjUpvAn4ZXnyUwrv0rxItIYNewRvSofVScoNhZd
eT4aSjQDwU0yQVp+xsaobTLzOfcDu27/NvqyOaMK1Xa7WJ+dLWTdUn9WRmv6ZZja0A5/YVxf71Qa
Z1QQPZumoWzcNb2lPdhNk2N5mcX4YU7qDiu05AiU3P0zMCo8VDGYu9RWxSWZMSBVitl6oAsmSXjS
axW/tI0Mb+UGZdxLNwimqyTYLy6wvoJ2M47cJ7HlAJ/SNSUnWObpeIKvV36JjUR8n4H4n8Y0pT87
K9l0ub/jVq5QWiaMSTmycuK0iF61C9wF5SLCip7aj2pnPWdFPe67IZ9Pcxi7u7cvx1yHZjBjS7Qf
FruusmtQ9C2FSOVqyle3RIZJwfLvyJ2QHWdnwpTt/oIvr3Bxj4JLAKpLewji5jIFE31VeNi7g1kN
7Oo9OKLwmLdVhJKZleL/7DXDKavbytkbhTd9ka6sD32hlxsF2NrGp+WOxBrZknGDRdFHJWtyE5BN
bov4MUfc+1AMfb1rMbzeiM9rX5TBFjN+WZ8AHrve9XmGEYabDkhYZXZ7dMLYO9d0OS5eFTqPqFw6
P+6/4bVH+5dpjN66xTNer6dH8HUGG6UjJYzE36xkzUDfE/Or1ffNlrru2sOxfTh0TJzwkVgcmK6u
ZshxZeqLOa/PeL3NZ63W63MJrWzfOWP0Hx6ObFqTwheSUC0f/lUynWlF6uBBJ8tXNzjPQfGp98bx
GCOP9O3tr/H1SvLJX60EqkQLZ9Ihv2XIfAAWltL3ou+GK+ZWw3Tti9GswO2HsSQODoszjyoBZssa
deUkMKcvwfE9ZQIqOsYy0df/8FQSM0o3FFePZbIwQb3qVXR8fGSPWx/xYSs/lC7xbcA4Z8tJQe60
5VGnywHxwESl5AYln9IqU+kSJX4XhZgFusb0CJtm3khF1t6elAsjNUet8aZ6HIQdmy1wWF/JZ+Nr
MkfpcWyt+VTNYquUW3sgChzKDdo2cjZ4vSf6zKNurBnUiTBzjlbk1D7gnS0E20puxUYgeeUaYNq9
hJOMqWYnY21kvmpb2aVVRbQz3Uk8WL0dHSOX9mxc9xDjTG0rVK29SjJ0NJ+kls3NuDq3M1AFXGp+
UWJOXQ4qxg2Omu6zMS1P9zfi6qvkhgMlwsD2hrogbGQz3MjOfNJr9xDhx4gnsrMFbly9bcimEH+j
4cZ8cHG0oopwKBxZcgRed0xEMtMoVaPPkzEnJ5JLJgFTj9+ykc5U5EMnDk3ilB/uP+stapjER7JS
oC9IW5hlxhrgAxBS/GS+6bV6eEz0wB7ppSfmqU8amgLgZPJiB54c6+yy8JruXJZ5buzStAveUW0j
fgyUoHsg597qnK1tNmIOv4yjcwvWbvowKQKdIUABXPpxsBEBF7ajPGNb9WsIRvWnN8Tt3z0jh41E
YG0DEBooHqjTEM6Tf/4qviLHYiuGV2X+qPb2k4M3yF8e6ePh/qtfy6q55aUoNxkHbgLXq3hZqRdp
lec+2kLhb+Qjw++eAtFeG83pDIRo3HljWp/vL7p2jHgkQjo1GZF2cXVAatZSt00y38ot9Qm6XV7t
AqRIzR2QLP3X/cXWPiB6QgBqGWHeIqTtRrizip6wz48psVSOh+oMAT8gP24i8zzBx3k/otl2oAsl
Nkpt+SCLAC+xytSXYE3o+CyItFGVhVrWEQ8ZKJmfak35J8VF7k/piYgauOubjVHmyp65Wm/xNZso
0HtPjsDbTMPztNDb6Zc361uCiqvLYMIGj4SU5iYHJ/zneRwZqa+WpfKk1GnsM8TdyGTWQhMMe/SL
KC/xTvLkh319AKgCmVsWmd9Het8jnASO7DApiY3JXwY/UbHtWNtZePOim9q0TbGLOyBohzyB47Nx
GFd2rGT7A/Cl/OSgLHas6qQNwY+csS7zvw0rbS6Ti689qNM32srIGhBjZzQNiMloQCznD8iYNEbS
thAocFT61pYuXSsoqNYuQwL07ZmB/IjIU8tpxw2At2e4b3QZjTi3sufPMLCtD1FSoQQ89s7l/ilc
awfJpiChRurn3RQUc2livCVyzrwwO7gnk979ydOq/NWodfVuTLTgpGWiPo+hGcdH9Ar6B93AXnc3
MAjYCHprX1PyB5D9MFA/XVoCTKKpXEUjSdZRTvyrayZ0fYey8bMsnI73n/v+UgClrjdxiUF1PyPc
5EdTgPsyhNIDDtL5e8WgcL6/1EoohzeAw4G04JP4m+ulhNHGtLVIyKNUA7PkwE8YoyR+8MY2PdfI
El2maAs7cRsJQC4BF5QaHMxBlpibUUeKJika5nRjML1DJ8X6Qt24qdFyG0dZhs1IA0jm5cuSzYhC
x5o9eol9707HOIyNJzEoxSFQCvtdLMSWguDiq730YeAssk/JLmUue/0qWc4cYwXZXyetp/dNR9Ml
6bE5cMdqo85eRjm5FD58nD0qfWrfpRZBy7+aAdC5F4TK+w8DU6V5r6EzbO/HIrN/mIVIcLb2wuFB
VVGm8rQBjeZW2dLuXHzIf38GxY2UUmVIeCNpYsQGnnGTdym8KGWgX/W7fgIucH+Lrq5CWUqOR1hH
Pun6vTa2mepDo3mXoEji4EVKDMuiySW5vb/Q4iz8+zg2fXRCNcI8S0mTKA+lGnoYXHDkKoNDJhSj
PjQQn7/RiKbZOyRZ/WRorbqldLnYqf8uzKNR0kGTuuHyTw162UWZQebOUu0dRELdH50ofDJDsObF
5NobqdTq/pFkKAqiF6C7cf1KnZI7SEs1JMVMo/+RukH1ZIvIRVAUoc2IDPVoxQi6MGHyziJNcgrZ
dmvzrD20zHAAtCOESS/n+jeMZjvPIkZFusMM/seYlMI7246cnVQFBMsj/2JO3xZYX1400Y63LIew
9Feu10QjbDByD1UIt3W6fTNH8c4ovepEvVD+h6XQxoFeJzULmG5fL2VYU1d0UCMuEULWX7PYM/8n
UDKwdlFuhfXGzl2kqy/P9XoxeYReZT2qOgBumZD8sbtINfcgd9If3ZyJhxGvhWIXzaH2jEQ7k4QS
O51x45peO6CS40arE5NHsEjXq+sSHeRNinsBeFS+j810eIetlv62vOPlGeltykADL59veL2KmjKl
qbqJ8DpZzdE04nAPG8U8RnW1xbVdeyAJ5CWI48FJlnO9FEnjPKsZEiVBl9QPaTDHBxcthI2PtrYK
lauUopJC6jdazG0yqGaR2pcoy6PznOblYY7rrenxcj7w8t6khi4aMqp0qFpsRNQex2q2c/tS1lmF
MaUmPk2G4u044Ajgmam9r4IpOlf6GMOuDVS0FVTnHZYPKPyanXJQlUHbOQzb3+dJWO6CObE2vuxa
3GUITKOceh4y4+IXBr3UVYlwcvUSvdurZZ7hrn5Ui0g9joCFN177avB7vdzisGBCmsdqGNqXqu+1
n0FrGv9wVPv81JXNYO/zxkwvSRWVXzJEmtDJkyicAwjDpNoovOSOfVXovXwZimeCmVRUJkW53mal
qYOas3v7ogwgCbxIi/e4LoQfAEBGG9Foba/JZB1NV0oRnBCul+LLR3bhTg4eqKD9E6HOhzDCqeT+
BboW0sFQw/flU5LZLVbBc2iIXcLMJYom5yESrn5g/j2iCVYWzzWUpY0XuLJxYNBI7ABMFyZMi5CA
Q2TVVl5gX5x+7h6DHodxmsnKe97AuB8tqzihkfkfAjsDRVBw4OLBer1sr1exVk+9IHRpKl0MGM27
tKh0aKKKddE7K94gaqy8Twy7GOxJoVEO73KnRnOPQ3zEV4srbw/RIT70VRmeI1ekexwv28P977ey
If+fs/PqjRtJ1/AvIsAcbtlBTUmW09ge+4aYWXuYQzGTv36f0pWbTTQh48zZXawXrq5ihS+84Wq8
1Xrmar+kQ5o6l8hOkkOT6PqLU7UTcjoi3XkzNoeiDECVCic5QsjrDVlPTt6D7LcvRZ2C28So5v0o
lPFLZYc7k9paRB57aWVLzkp0fj0SaIYWMNIYBfBtBz9MRnGiutM9LSNQtpT65k5wJX/56lSDnZEW
pcgGSHTL9XhDUijGYnRQPhvHyYMuHMovaamRXWWVMf5w7cnLT9ISPfLRxNafumxIg/vfceO0S54v
G4LHhbtl9SB38aTy/rpR0NetdrJqlJJ4g8TOad8IOri6sO4F5i+F01e7xdLzJBfCiAgyuvrZqOPh
HWBx553T2PZzFHaVd2SFQDw7nRd9uj/D13L9epUljo/6GIB/+vvXq9whflUoUxkHsVN5gkgAtySk
UwvXfO7bEWMgTcCqPkw10ku+NbRx+GjlcEqpBxd1ddTD3nxoJttcztLCfPGFmzr9w6i4bnaEPdBg
Lq5JfyFnNMWe39bWwlHM0Fk7+f9r8ec+gzZbWx4q4nSPERLRFcAdfRx/yJOle/RUlP3drFVPzly4
p/vrtnXseARQVwKewMirnRE6VZiDAlQuakHx0usX/SEsLBAt1TTubMKtc4DWPUdOFous9blzOHRq
US5JUPZxRncWefTlkDV13v2wQ0P/4Q6G9n1STOTak9h0n6k/5N5Oj2BrulT8AHBK9MeNLKyRex1A
9z4OXG0CO+424WmmYt3O8bJzy2w8RbJ5hQKTVIQ21xplaZZGqjknqNB7dW/7cRLhKZj0SrMc4oJ6
NiBdrxtPiRj7PQDtxgUHuYcECoEGuu/rC0cf6XcZQ6tcDMQe+3fF4KYCHEhFzl/xZ59aM+7Fzsu0
sbCQV6W6P6BP6qyrCHmKE7320ky5YE3zBWRB+QVs2Jeic4edL7i1rqwmASBQIXyzVxs2d6xe0fQq
vOR5M8W+qhRkMxifPorRGRp/QIe7PE1OVezl5FszlMoT0imFZtB6+86q1kGsH1FqzrvYPWa1UgLW
tbXU8J2p2SuqblwJFMT4enRcQXCsxcwRscl5StBmBjeoRw9e5+Dd6s6D210Qnmmqh4rr/lfs5NHn
Uona+e1XOZcp9lgyL6ZlvnqzMmWIOa5ueCHUUr4gzICLUeS0c+4DF66m556eY3Ux3bRqArGMg/L1
/rW0cVdQ43WRuqS7wxlabSdQvpU2N2kcpMXgDD9xQevix4r9NxwXfcSurHYdyBOZk/Wx3+P8VPua
19Z/oIIpXZZAwtEfvfWtwDVCzPS1OMRTGz3lbg8lKe8x+HOiYucAbRgouzRCuP8JmNnZ63S2Kt08
WxRHuTTCVqJ3Xm1EKtIfekzLEnJgUDkVOkB+r7QYice2WrTf0ARJJ1gqtMnPYiia9MGBI/RoTehN
PY0IXbxMPWKoO9nZ1kHgy3C1UVW8zVKsYqxVr4kU3MzG3vL7Oot+KBL0cgizpnoj9EXmRDRteDag
8NEpWtsvQOzSszDDzSMubRIjS1QWffp4MYLIqKN/Es7Pnu7gRrTEi4gKkk7uSU1odcUQ43STHqlJ
gKhDcW5rpzovo70nJPVKPlxFLAQq9GlAAADKXxcVMndJSCItIpami4ufIsq05AlBlhnOA2Qy8AeG
HnmPc+eV00OvOosSVP2I1leI00EaAIHO02/CNGOa643RjE9hOfQv8ZjASesMQHaHeUmdGfgzCM5H
PXXq5lNCtm7/UojCOn8s6omoBuepve7Tuk0jP9rroaEXDLvi5viOpjZlAMlRoPNywws0ewFOoUhU
iS/m2Yve9alaNwc99CL10C8tK1xYZqufYRDlL7WXYVh5/0LZ+qbUijjLACNJ0+Sm/i1Js1FtUEfD
TgLNCesgETAR4xzvi/ujbBwN4hrMfDB4Qudone8KobswvdwkKBwrfVQJhz9k3VI/OEmpfb8/1OaE
gBPyDxTpm2hqgSSfNAtLrEfR9DChUn7QMA3dWbaN11b+3Rxz1BWIEFf3cK6KTKVqmQRdjwmS4jQi
98cG5e2qxuWxNvUO0l9cP/zJ3FhEJGXIP9e5YL4MRik6DqAeaRAKvdlU0mMl3HxnDTceWQDOxCyw
WyVdRf75b5siHN22sqM8DbIoJiVijhQpE0c3ar/IynB68EI3qemyieGLWYj07e5B5DtM0AKwjybH
+qKJxFJPZhbJi6YhLQM/fBCFqF/KRg0vZdfFl/vruhEYyo6eSg4IMYCix/V8MUiPaiqpcVBYXXpe
8NC5mPCvj8kcz9/UCUT9m8ejnmlQykQnDOz8avd0VGlw7BJRUGRtfcrj1PLHNCkfwjqZLqoo/+Bl
or0HoMtFHOdWA9cxxiindREF89Agnt7l9RlorX4Gt77n5LZx0hmKFxASEHXKdTTI1Z2OsciiAFyc
B0ba1p+EWmtQgpMmuL+Km0NRrpVYfELrdSYB/U0DX0N2iFBLeVjSNn8KReQCxOvHHYLfxnG36U0g
foDcmQTTXm+QpdKKceizOFhmay6fhjY0Gr8mITSOtVjwBZ7jNA3/topuib/dn+WGZQVdNhrAKE0S
891sThrpAuqOFgXVkoIVQkgAI8/J9aqfbdzpT9lE4HnuFxEaRxSmZzjUGEXYZ8dGieVgp30/HxSj
Nr8NrXROFn3vPPc2/8XJtuA0Q9ky450gdevDSKISBqs8eFQAr1crm2wbCfjBu4xCahPhl3ihCgSg
MC/2MJ5bNWqJ5Ea/jDojHAn5W367qhQT7XCaup70/NFfkgZWM96FI6SlqDoUIo7htbfTSYRJchRN
rB5El/Q7Ke3GdUkwBgaH0E9KJq52R9u6Y5Oqjey71sN/VTUNjxjKm8fQXcwDTNvxk2sVv8JUDDt7
Y+OtI6CgPoFOHSnfuq28xFaVJBMN32wIu0s4G/YHZxq9ncd7LfQloxb+T3JekBu59Rec5ro3JnRg
MSwwkbmrWwWO+5x0fXzWC6P57ulz+q0rlOGb1Q38D8w0Lsk146qqzgqAWPvB6VDTO98/GBuXNkU7
SVUAZCOD4esvn4NniencYyzTNNk78HXLf7YXLQ/VOMd+PYf13/fH2/jKyG+x0Hxh1B1vzDVGJwI+
Qa9rbOi7ePZ/jpa8jxv7nYjsb41m/FOVaLvfH1PunFUoDGON+4bOBw3vdZgBhy4pm2zCrScyqu9t
CBdHdTskB+AtBONS/1Qz29y56zZOL0eXxEKyfqFOr9bVNooY7YkKZzIv/U6lqTu0RUmvuVmanXMj
/6b17MBly384viQV11/Qbiy7sjIEB3tkOpKD0ulQf1o7rUGnCk6bX9kQm49VrIl/o2Zpw4NXNMqH
+0u8NV1qb6+icbTP1pdV1eTKkAgKClqt6AVixar90jpWiIue3Yk9hs/maLwjNBmpOd8EwlY7LYNp
UiwZkz4HiVJFXxsrTg+JMYg/mdhvQ8nL47ebcUiUIZqKAS34Ni0fRK98N+p0PM9aNv7BSaSgg9wn
uspA7Vf3XzGSYKRhj8FcMSkBmGf1eWm4HFxE5g7u1JoPf/DJiLnZm0hjwcW4nlltGBTTchFeDDVr
AYoXs9qf9LYrfhnaont/cAbJjcjYaIzc9s4SlDhU6BDeBbVl1DVQzSnSFw+efnbU57mmwJLqWuxj
GZ/staS3dgthONwCLnnZjryeqGdM9hjPCsffTYcTFCr3BT6tejAqU5zevqZU8GgrOzgi3GCylCmx
ZzfGJFBU0XLu6bMeWjNSL1rv7lWAt2aFmQ5vCiYqoJVWx76LB7WeaJ1fsmrMPxQQXTh76CkPSy32
7M62rhgCJ9qCst16E2mPjldmi0pjsDZ754PAqDroQ1P9iI8VXs1ah246aVYb4MI6fh9pzezl11uv
BsYjFgRHYpSbfjI6MsoyFhaJYRyGaqCLsOzPC2WTXyouDv+JuB7aYzTmxjeihXzP/GJrqVGpxC6c
wj6/YL2B6OHRdvCci1PMxfuusKdz7ba2T3HH2olFNoeSGhgEI8Dt1k0upxJxYtHwvVT9EJ6b1FiO
YoDpo7b6HxgaYTxK/Z6B+KbrK9sA3WpQCnQvrecuz7VtDIcOkNshRgHZH7Jmb8NubCIWT4JpwIHd
Nkci5Gj6ZHHdS4pVTgv2y1q+CFCMDZWoKvo+WxmvV1Pq1v9IIqrHWW+TX/dP50agByiBJ5lblvrz
uoswR12zGBXAIb22nEPTdvlxQP/odH+UjU8IF4Y+JQgLdNXX7TbDnaRALt5G/QSLehRmjOWWPj2k
TbanWfsamq7efsJ2lcCN2i7UlFWOEBduX1m95yFFoGbDxRqTzCj9jt7GvyLOR++bVuehe8z7Pm9+
RUpnPS+TmbxodWjUXxe0fMaTOdTO+DIaowJ/rBMohyvj4DRB1s2OdlCGKipgP8TF56qm7+KnTbO8
2EPbK4d5bLLleag19TMN4K45KZODP/gyh/NPL62H+JCErW6c9XEWxx5MaHkY5y5OgirXIkuWnbX5
iH+OGT/OY+g3Xu79rTnjPH20yslrD7qRmNqlTNr8s7a0ke23OCwPRx1q9X/gs3Mcgeq27g5pUerq
ZbaT7h+lEnp4bKKereSKNv5kZ+48+bWdmWWQd4MY6DOYdQLmz2vqg9qnHQAklTbZSStq6MgugtEv
qTen2bcKpM6e98rGDoQmQIpB1AKcfR1tJ6XQUXUKlUsbmTMeJCAO9Q5w1P0duJXOSXV2SCscbUnu
v37xKldJ3GmmMqKGjRN4yEVcyskw3w82JQXLm5b/aAaoaOAPnv1sFNYSH2mt2x/v/4yN1AL6GpUF
jjynbX2Xzc2wpL28YCjhKYcRG59AMVLNL0prCQa9tHcyrK2DB1eH9xtpRWwdVochId4OrRHjWmtU
nY+Vp2ECUIMyG1Tv1/2ZbY3EhY8KBlQIl5LG9fp2g5IIscRRAPcDUp3Tl1F0wMsDVT4dsfM9uOVG
/sIzTzJB9Umls7x66mcBsoNCgXLpQUGdiQWiv6x5av0UVbBjipD9kTL5nsrO5hz5W8FYwsm8QQ0I
XBJawJe0XIexDfh44YvuVfZ7LJD3uJJbL4O0s6GfLEnl61usdeBxjW1DEwZ0zkD7S4+o0FhNYvsN
7iDu0cjnyjwkuWo+6gOE5EMaO4a4vP2jArKS/eVXRdzVKmNaXcz2RGkUD47oC9Dg8mAujfu1wBpp
Z6e+Rgzre5tdSqPglQyxxscVCTIiXdrRjSPqnT/3Xln9oPnr1KhIJ2Z8zvNlnM+9Hpb504LO0HPU
0S300z6z/86gJr4UaIx1gZFbEAycZbJpVVvAtzAnVMz0YxLZXnlIJstJfCXumy8iLzP3MLYdSmhW
lynFoaQR9A9AlfQrcXmpnGFPaI+F5+SxP7pl+dREYbLnt7OxpQDvIPuNPj0Y1PU+nihAIsunKxdP
Lb5kmeE91LNt+Lk6vdGlQtZaYCqgK0npVOLOV7lUN6S6h5U7JybrkCOsCx6aqk52PuPmPUtlT+oB
ONwG64ZMVdemhwIBnzExp2eB+s7RtqrQHzw0Jw5paZr/1rh0nyY7+3sc4uQU9dqv+7t245KltE/J
DIQydPp1EVzrqdqWnsIxxSf8ophZPvpVUi8nUFHaWcvKaAchsfkRqZfJyEaSTeWf/5YQtwtignk7
K5cMLL9fhkN+MD0leUB00N2pbGy9lioBP9fea1FwdaGLZTJSqzeUixU55SVBhv8yeo31dlQnj6WL
YjOXHDWM1bmfvBGFSyWhrJ9N8WXGkvUw9E16IjRdqN5M/QNtwz124saVTuqN6hUoS27YddVd0Jkq
zGikyx1H9ilSlRCDirZ8l8eZuAxRKT7pveh2Kgwb96zHR0PGjP4zu3V1KppWJPY0VQDB4qT+qsWx
cYo6AUgRFdnjpDTF04Sr8wEl4tHXyj9hYEi8CcIFJDi3VRsVpdc6sgRblSbnu7Kry6Pm1b9Cl0qj
dKh98+6hrgG4Axy6FIlb15NTrdNqXW/DS7w4+l8O8tzSG3beOQ43mamkXADFMiXQmX/kHv7tOMy6
6ERHVwMlkNb92AxN/b738NJD29x5EYWBsP9YA0oEv/TmRIOhIZWQlVJflHil66EL3KtSRPLRiB/i
XkUYNRY/WuRjZ98prXCPXXp72RGxUtKQ0vS0a2lLXA8Xza654Eg7XkBjsGlEXym5H82I+rwfnEnY
R62mEHpYyjqbfUHiofu5PpbE1CiRpjt4lo1lJ0H26FlyeogdVil5mna2Cul9YO6lt/gZwP3iFLEa
31LRu3+7qujNc9QazkhTySKZuH/rbgxPRVneuUQMPDCrm6lfYmMY6fBfeMkN1KQoLPk4QbSIvSfD
c1uC6qzz3HnU++Lb20fGFVhmljxvN80Kr3criizNyJ0YYmTh1vmTWppi8tHKHR+0JXKfmkb0R6DV
YXB/6Fc2/1XU4nCcpP8ne40oaa2cEbptOMDqHBFycobHrOnM7DgjPHDUh3h5mLRWea7T3vgOu3ug
a5S051Q1Qh95KqnzZDd+izTT//qw9HYutpvblB8mXwj+BeQQemLXW7My0D+KU3249KNif3VL2/PL
enEe4CAsfzVebHzpzXz8cn85bl5eim8WxQyXGhzYhXW6IRQKuaDx+8uY9s5wUkIvDWZ1Tv+azHI0
To1eoAd7f8ibB1HW+zAykh0baX693vVjxgGM6uHileS9lp7MJ7yNwtMfjAJ2CC45j8UNVKx1OgxJ
3JazRUb+r+HF5UunL9HON9uaC2kLrxB4Adkjuf5mwszdskkoWjSjaz20w1SdaUDudQq2RqFhjz6U
CvmPPPR6lHauFbtIZwLjulIOdZmihO02u65z8qpdnQz62QgBAOjSCG9Xw9SCSoWNMffFHB33ocfI
tTmWoa19yA2H/+ikI3UGCiDWy5JU1QdEqSv3SJhmYKObd+ae78XN1oS9AY5ECmOBcaHQcD3rysHw
2tHEcsHJG3Vko6Tq4ne5WsW+7VW6QuN7mn++cdfIMSmvOZxDMC839ei6iocWANhFIWL70Jtd+1LU
6CneH2VzZpBlYcLwrvMgXc/MrRLLGhJEuiNIc4fKxLYz7RPxifat/oByqZfsHLmbm55+OEeNvhpB
GlHT6qaPpg58vGbNlwXTnJMHnO3ZKZv082SgPz5pCNrhFCEuEeIwb+0gypHpJUihBYBY661rJzSD
QIGoF0URtRTbTj6aM70EG+2TeGeWcn9e7V85Fu8ZX0+CYtf5kmvA1exqZbkAbTZPTejNz11jx5/H
xiz22I63gQSD4SoKz4jglwhGfuPfQqaJDqHT2fpyGXNFfDNGPX4iHnWTczE2g+cPZotkRtda3f/G
yDNfXMTB3qcpFcGdGOLmbiADl0Yc8NMwogdWd/07FCWNu9YcjEupZPHRjIE1mH27xwe6XVo5ipwn
lSmIl6urQVY2AGIJ49KlsTjocz4eRmOqPyc9Jcm3Hg66+FKQA/V46WS2mhAGF3mYJapxmeGT+m6Y
qad5aV0k7tHDG4Eofrs/nvz7rncNpg1gijUJJIfmoV8vII/CkMMANsmS8uFhLFTxo6rS5VhEdZSc
0tyDeAy+T91J2LZWVNYTHeqnQCnW5aIK3qQDed68gG6Lj8CXhkOu0UGsFEM93p/h7XVjyDqq7DGz
rOBSrmdYEt4KFeeQi8gzEcRdn32JhL08L6k+//Jmmis7B1G+4KslRcsT9S75+MLPX73wlldoSR1D
iRv1pPknTzLUyWDAgtI26qLSefNbxXpAvsI56FQEA1yF3qiq+FrQpMnF08Edy/O/Op74CrQ51h/O
ZQk1xe89pz6YWaghZp9OD/eXd+MEyjPIpuXJvO12zXNM6T6CK7xURvwAU8g+LqzN6f4oGx8RvgCH
AtQeNbc1mA5eHMq2MJa5woVDv8JCX6C2+iNsuvphzCdl781YTYv2lHTuQnKINhcXy/rIO7RGSyrR
eUC66T5bYcHja8Z7Qe/GKPBCdUjwRKES2na9N/OmN7y5zXNIDFn5okVJc1wqd4/5tjrjci7I2fKe
U5il2n0zF1NkWQ0eLjA1/IpwsdVOMP3/dQZtqX1zRpDDj2gPv+0YvI4KSoBIlxK7lF27nlvfdRrQ
8yYPRisp/0opdj+ilp2m/limlYfBrZDcyj4BSosOifEhc6m7/8lvgCrK3pTA7nX9QDHMeTLNKQ+G
WXU/oV04vZ9Cx/FFFKYHO1mad4riCd+e0+Lv3Gz2TJO3Fh7MEmV/MgyCcPnnv72SdU4/DCnfKqD3
ph1QdjK+h46NuClC3wdd0ct3MGa49e6flY1RDXjGcKppXiJNsrrwlrGZWm8WVbDAwPkYdar+IOyp
/dqqk/surbNfCY3pv++PubGR2V+0MR2K4bcprVaVebc0Qxl4lTCkq6XwYwVt1fujrG5WuaXoyfIA
6ySwwJBX5Qvka0ANCaUMkFxyf7giTbPTKMasvpQgzqJjgQZ25Q9plNp+hpZVc6rbsEk+3v8Vq7fr
9VfwC8A34gVx28oZO9frNSuvgjIM279Dc/jfXM6WryS9/tf9kbZW9RWJBVmAi3z9SsZavSxdUlSB
CMPu7OX43y3GlD3cH2VzPtxxr08F9bbVJRS3SdyY+CIEbUo8Tqui8SsjxHepVd6IAXldOqlryXFE
eRq1w+sD0VpWlZbIUgWOM+lf0cWHJtcrnN13tjJZbZDo1WAHUYo62JHqjFW8/WiQr5Le0WZ3qGGu
7iTEM4AXJl0dLH2mHNt+mIPcrfvTWJnFsS90Ip6pM3ZinY2vSCPTMVAJBf0CFvx60mNaRSWK21Uw
RqpxNsIeV6lp3JNx3PiKUAUoDMt+H6Ci1dSMelBIgMIyiLXc9LOkrh9qQ1983IyH0/0NsybvyM/I
WGSJaMiR+6+BkVlOQVNVOO2tiJvpwWhC0aKFahQf8hFviHMNGvc5spthPg6IhGTPOjQm5dTMjhgP
qeqV+fH+L9paYgRLDCTaqBHgfHG9xFOBru2izUx+mMr/CX3sYAjjL7xTMtwchvcT2AnVCOrF18P0
U5sJ4p0qyETbfIzGzAnCwVV2JrNKV19Xl78emJYsDt8wkEWS683kiRKdWS8z/JIKj300ij7Vzl0U
j4/mHE+Knw5K+lDpbqHtfN2NSXom6QBFQngZbNjrSXqjAnOvXZqAerDxl2JV4yM2kXtu21t7CM1R
AnLJyKd2tBqG8utIXlI0QaSY6hdPacL3daOiLd9o7QG1fyo9GEAdhmHpznmneQc9m8RfllJkOynk
xsEBXwGLlEaOVLRb3UnJ1Dd6F0dNQLe4fBlsq/xG7oxHlxG91cWXc4Muh8xW6Tjyj/wpv8UDaZ0s
k5baIugp9J+GEkYRe+iNfSkJaiAYl+I4IPGJ/FY3ARzQUCFTzgLVKcfKz9lpzGb0Bs4oz6d6pj7Z
fogwm4reunUYmUhH9jBhRt4giPOSUChFTjegiBN9MjrIsHD2+h126c0GZRRABjwgVKiIK1cfLPSa
rnS1LIVY4/R+CRfML2exd9ZvN6gchhIqlECDBHW9QYs8SohQwySIBsEZnwuQ2b7VFF79MmTFGH7R
425RH8dRb43zoA4JCN/CKpUTZdElc31UClI9uH/PrTUsXr+t7BVJliIJyjq2C+uy1Z0Yw76yno2J
d0slfJzNCBdsZ2LDYdgXzkHdVIvjx27q/c8g+g19SDNq+hTGiazud1nmq41GyjTZRvtdm2FsnJew
iP9CrzIrUYnJkj34/s0hYzGhxr96G1ALWx8ysx/KeEiNLEAaY3pK7TIJMNcJPzZ54e08t5tDEVwA
MUVX4eb+Ujw6Z4W3ZAEUjeyCP7mO12PmXJIl/3L/a2yNxP0sOcCAFW5IiFFRAXWJupSDVth+ZzRd
kIeTAds8V073h3rVR/6tqPD64aVpD2EEySK35vXVMTRthodbmgXEmvpPRE7rDj6P4X1RoLnMft7l
xQ/BN/iRpmqWPtpQEV1fi3r1O8yfJj+IpjcNGn6Z0r+z6sH62OWdpZycPHGqw6S75b9qGJqaP7ST
8bVyB2SL9bwAgjfihrI3m82Fey1XotFwe/frAngzXcg0cMYqx3VvSn2hNuIwUG3eifi2LgtpMQ6c
WwOtsg6+omnE87PjSjITzbws/Zw8S4Ol8/3PszUKTzZ4GBR8NEpG118HlGLn5Y6TBnbqucc0Rgum
Smb7+PZROPm8zXT/eUlWT2aLZBVyNH0SWMVsHS3ysTNkrD1Xn425cIPTEJegOElluJ5LAogfO0tW
bMz06MPkdu3RsnFiefNcGIU4EpQt0OV1521W7LE0+ohR1Lk5Qc7IzmY4GjsB28ZGw1GHChj+JoRT
65p4o3gV1b+Mu6AUs4PnB65rfji5bunbNb6EO9vgJnIjS5MQe8n2I4Zav+9ZEaNL1y1pQM98vvSD
W4Ksz6EqeYO3fJu0uD0lamr8o+JdvrPP5Q5b3Q9o5iAa/Xrt3UhItbFjy4JKGlReYxwbIxIKdBBt
QZvXVat3WjyNX0tgqv8h6er8FKr18/733Bpf6tgiIy8t4NYnwA6trCwbL8MjpqjmM1Gf20CpzHs3
sL0si96lumg+tkBn+xM3VlMejcXNqp1UVj7961VAkZNOLiprt6Fzjm6iEYouC2J1KB6MqeUiRvXe
/dRpafk5ztJEfxRmu1di3thmBqVa0g8iSXbZKiJRKndEEtQqAnu0jPkQuqWwfKxQHDB6YLvf/sCR
RHLRyJISefs6vjOc1okxPA4qMaq6ry1m80m4Ivo5GbO9F9JtrOjVYPr1bZCZobCsJiRj77PiSXHT
6Gh1req36RclVf+uQmvPkGJV6pUvHZxpWi3Ig3Klrg9Rn3Sj8GozCyxkdAc/wzb2r7ZEgvVQTInq
SnmZYtoxY10TO18HpeOJ/YJERYAku55m1aJxONRxFhSuWD56YonQY5rmCwJgxjGyy/E85CI7Tqmt
XaK2Gg5pJJoT8WPzbzuXe5yArUXnYYSoglkFOJFVnYvdk0yt7hJYWCkTVof+cfLc+rmP4vQYkjcB
K82qeecK2bj45UVJWE3JFunP1SOGuE1W2kqVBWFXLB+7ClSMUBX33/sXxdbnpRMDr0qqRmCSeb3S
6JZMY9cRyCyxq5xLJWzP0LTF54aW7Kcs6feolVtnkzPCseS8cNRXX9buCM9bT2EtDerNwzJVJyvq
3QcwBcXO+7w9FHE5dVAenfX7rE72pNRukQV2o1u+JaZ/a1NbDrNnaTvv2uanAh4Pcoo2+s0VkGLj
ruSAe4O4T8tn1VHGx5Da2k65deM5kzKLRNGSanOjNuupTds7I4mWmRbL8L4M2wgTNi9ZxClBqrwJ
7CQy9KMXTsJ5LOMq/u/+VlkLHslTiZgBNwEqMcRW66xhMVvHaRdC+ax0UbgDYapeIgUCdqAsTTb+
beCemX8rRVVmB5ei+ugnyowkt995TvVlTlJUWNM6bdrDYqVmeSoXtHPPXu1pe/6nGx+EX4pvA/5W
dKLXQRPgy9KIG85O25LVZHlSPFHc2Dk6W4Owj2kL08tkmNVWHkKT6i+Q0yBxLVx5Yz3zrWWud+oh
GwdU5pZsYrgn1EpXBxRZlXKQWomBNTbOJy2ck/etNSX/zLWbfxHE6nsa6lsDSgEZ6gWvHcvVe+YA
81JiXBcDparEsUsQGOymaH7nKst3g+b36f6ueg0tV0ECkTq9UeB/MsNfhdF16DaITg9x0BWi+mjY
S2z68Jti60jPu/ysjeFQvXND1YZARcfzMvbLQHnfHOdHe15062z0mZseS9ly+ydNC6MAF5DG89Hu
isHw1TmLwgNuBZN56CcdZ9hIw1jgZOMcnVHVdg3qMHABFL8sUk05VE2UoSoqdUnOuVpUZ89JleZR
hK7R+c2UpwZOI05D13r0KufcaFP1Vrspec5IkShPU1lgUVYrgjWP6cLtQ1hjxrl0xCQPQrZhHMOu
nXfuyK2PTVeVWJxjLQtU19d/zh+NlFcBTU/eHISlXv7VdVX+A0KXekgyRf+T3UUtE3UEhHR42Ffb
OYQTZRZRr1xGrXeOuOu+RJpJvmm2w+OyKHt6cFtnlIYntX4WlXL0aimXIlP7QQXvHqpqe0wMrGTq
ail3buaNlwbwKPo8skN9251WEWeOhGcrF03vVCggQntqi6b9hEpC9vn+cdma0O9DyQ/6W80SIgmS
tS7aMq2RdwdTyYoHp0Kh5w9GAX5NUQDIBMoy16PY9jLFg2S7RXmDAyV18Qe6eOnOKBsPGk1DkFjo
YUl65+oCzZN4yhG3j4LQMXBJyDTlBEc2OcM11DGgbOKHyM3VY5Rz592f39a296SWBCglwNfrE9ar
nQ5nkBPWT9J7nCP/UA255nsZ0x2HwjrcH0/u6tUdR+kS3xkpsMBztNr1HrhE8lAHHSdzVj6areae
M8p/5znSxAFhiRyC3bzHDdocVCrg0xXi39Y1qo5ma55abhyMmh6esnEZDn0TWwE6Hc5xqKzu4lFT
3YlaN44CmjdYtiCSBZdtbdnitLYIFaVFBMQttZc6szuSXaf/qgyecb6/qJtDQS4BssgzzxG/3qQ6
vcPBzXl/yyRxz70d5n6hFNGLK4affzASOR64Wh5gUMLXI6WlV1hFjUyVawnRH7QkN2sabFXxvejD
cQ+QuUbzyTgL1gMBHmePN/iGVD1Fcd1lcRy0Xd8/m66SnR0zx/fOdSP7czsicXayimUpDmbYmj/M
yhDPYilww7s/7Y3zye+QvS/OCp3F1bSjWjiiylFoTjRB2jWP8bOBqs9TMYmB+WsV1s8WWptt2Den
+0NvHFB5JfAwwSMi89KvVxx+QzlaE8rUbdYjKpU6PwtDbxG3ySyqKbazM9OtrWTQ6aOcKz3B10iG
vBpNPazQrFRkUe9YTX0Cn7iL/+1Aiu5J9G1c4WwhmluUjqlSrzsZU7Xgd1HVyiUpxvEAR6l5nDNV
De6v4OaUiB2kTiXa3uuXby6E3Vs5zMCpTtrhaAHSuswZBBd/6BLj+/3BNj8XyQ9KJFL2ad3jikfV
riod7lUMkcU6lF3Flws1Wh9ppR3HhWRg54ttjQgYG+khqlvmjaVQbToTDwoEVzDZKIa7ZtGDXUij
8CVX7Lk7WnnhqDu3+NaHoxpC314iQW9wp6JWyM7yPgrSJOXsFaYHXNreG2Xr2iYWI5ig3HBbvA5h
WdDPI/5uSqUHfWEbiXhooO6c0dvunjpaD7m/GLH1cP8bbmwY2V9GaRDuE7SPVSjojVSU4lJlW1qp
9hjHVXLKjNHxQ7ACOx9v7WgibzhbohXoTtIu5zteH2/0j5fZS4ckGOKoUB/0IuzEsSjzcDn0o94o
X8PREvbZKPQiuZS2pYhDWLbAYfQlBA+jpqr7WXVjmqdRZlSXrC+GL3nRpvY5tf5P2XUsx42z2ydi
FXPYguxu5WArWRuWLFkASSQGEACf/p6e1bWksurfeDGecneTwBdPaLPwm2rhqyfz/7/thzg4Bb7n
yyygsgC0SJP6FTJedokJ/AvXb47YFy//6PSCKIScjdz24aP43GNph8U0hj7behe6TdVKYl+cBPN4
rYxOm3lZzDdv/vhmP1QnR7oIykYAqo+0jr/fBkRop1FNKBQKWfW3i408yYOI1WZI4rrMedCAIJ/+
wusJm9VU4vbfB++LqwwozpG1jQHjMff9/fGrYvlie8pO81gmsqETx7YU5tIiPlAHiwLiw8J81/h8
kdvQExy9no994SdGjoA0E9CX0JWvgrg7j4ya95m1w9G6PsIhwlw1ghka8IHsfyQh/Hf2UZGhNMKi
BZPxDz/XUd0PMYCXp4Fu82tVhBpbPhbVcT8V37zYr54s6AfQ2Dki8LAL+fvJFj4HQE8cFyB9e6zj
xyQ6iHyID7nGuJKG4/bNTfnqqcJJAq3QkTf9SX22N6JPAAvsTxld6aOdBw2U1djvpizyxVk3mwo+
3ogLe7Tsgfjmw/+btH84x0e/QDRAKP0wKftweTITtVhlj3iyhvUGFLogHRsu15CdJVBEmHa0VyuW
nCtlTbKgz8Xqg4UxmZJSXgdstvd0CoCFHWg8y2uQ76as1jRqz4rELMNt23bLbTWV0yXUScO41rrU
234qMyW/uRFfJBoQ70DoQISEodzHyZKb2Jj2I0Yio+7ddeZ1RImBGc/+3xfvq4+psChBU4It0afR
EgggA7TYODuVa+AvSgN5GZkW38khfhE9IaIJPj2OIFRlP1aR+ZxtJre5ONVZum5NQnUFheBAAxaX
Yhb8/O/fFH9xBMuj5S5oFBAh/7R5W2F3o4fjhqRN5pLu21m7lQCWFf/sRGpNnTMtKcExXeKDj73u
CZQKK3BNZ+f5s4izftvjd8BQ1vfevCVQv9rq1MUTPylUgX/AiQBa3KYq2/mgNupuLfgY9joNGbU/
lzynQ51KOBvUZmxpcAZtzxEZazX8PKVG3sJQbhu/eZFfPGJwmjKclQTd9CdKHlQShClMIlAtS7HV
7bjaQ0JTpk9Njz+/yVEfSavHCAa3SCB+QPMBM+/j8dy4XFb4nOERd2tU1lD84VFtRDgJIjMOS3sW
L+J5gY2cvghBog0Pmga9JTktMFUCmHQuSbBOkcFQPoFCnd2EHpt/n4OvHglkfgHmR00PSYAPUVaG
kdjcCpC97Eu8/1CbfeD8TDLO/0fVv/8eB+hzwHoeTTQ/rTSWVDEGbwt+CsnIaA9ZqOW1Fa2sTbzJ
9//9V0FHFwSP40oVS6G/Azo9rrQ19CFOQzgE7/2Q5M0CYaI6H+Tdvz/pq2uE/ARUHGayEBdN/v4k
2w5m2ODbe4oRzDMXXbmroMNHQqgc3aaVXWuYWgyNjXT/TSvxRVD6zwfl6KUJ5NvHYqRdMhqKDE9T
qUXvEu+LSw/E1/++tD3KOGEUAxUg6Cd8KHb5nHI5TzOOB4yrTrYh0Dvm4HwUmOg7jetj1vmQlfBR
GEIiMwGX9LGk65awFVHY4weVlJ0xYWU95ejIOuMjJKCA1VyH6v7fr++L418B9oATAgzCZ5Bzuxyt
IFbwZTo/zUBAze15H8G6ShXdN8iRLw4K5O5AqTjWGJ+FsZYuriZE4+HUumDdTqsYwqVnDMFU12Pi
QOnYeuXc1Qp8af6T0jJuvwtHX1Q5xxUMgjISzGesw+LhPExVCNZOmHavbYBBPVx1WX8X5ZyPZC5y
cQclH4xnIYLW5z8Cr8GumVDx5sRkaXcdLzxXhxXc9HMAu2CxqS2lKeHtKr7TZfriMKDpwTYSGREi
Gh8nSV2RrqYfsELTKMkOInY5UeGwnags2WouUN+3nVu/ob1++YqAzEQ3iaESVgt/3+VSKxu2xTqc
moInv6JK8XuvpEVfnrJDPy/DhcDzRXoLs9N/H8OvRlmoMHCLkY7RMX/8aBaNXsIWbziNC89gaCxA
SiWgp2x9zSFKPTbINJxDWkFpWa/rECUw/ALBjUBYLvjx7y/z1Z04+n7j2qM4xHby78ewyAS9c5Fx
6PDlY0nQ38dPHU3Ho4lFuLjdvz/tizgGagyYMRjAHsuf47f5f4N6dNmCKY0EBLxfAW7DDJU2iE81
//6Ur34T6l1MI46ctU+KLBT1CqaFBp/Co+IWyNmEsNDLHUVe/OYHfXXNUIxiip2Ct/apWoQP2zAG
Sw7aWtYOh1mIoqsTx4pHN1iWYElg5P3/+uNAvQV4CCAqFHOobP5+hJBHBX256sVpzCFjTcoUPm/Q
ZdNLRtQGU+x/f9oXQwlUwlh5YpqcI5x9ZKPIFGPAoEUcKdcS+spG9VDVlSIbHmCvjE4mFXM51gtY
gfq2UpZR0rYVMON+ygJ/yJGIPYbCdG130uY92+VjauVulPHSEgjyj+n//EKg3QqRmmPVAUbbx+4u
nqHwIKEBeJoBcrTrKpedZYOGQWwZD9dLtWzffF6Gx/13IgOaHCtJAHPAF/pkawAQncbcRfWnLURU
a5QdU92XELiXyVqcfPMuPo8kjqOv44AUwyhwOz7kZ2gowTkqWvgpgoqfG2ZWSFPnR4FeAj59eKfQ
tv9q+Tyqw1ZMnak9OBqOgJjaUxCkRz2QcREsPwcU3Z1xR6s3IJcmA0lMF4K8QK2lDfituW3W3iIb
f/P948/PCluQ/8T3gA3FBvXvo1tsUAMtRqCmuiKablqM237bFnUd+J3xltdTm6V/0DhWoD6JChFo
KNL+pxgG4S9yyaEWy0Ci6b4pej7fYAh24HwDDYPB2yfVZjxPA8+tY6qOlL6LuiAnia2q3SrW6F4b
9/jvh/DFxx0n9wi4qLE+q293QWgtXzsOuhz6EQb95ivTb0AxVTmGOunWf0eV+ZxccXVRFQMFUH4B
kOlThPhgyAD46Zbuh2UAYrsw9GDspyVMEr05gfBz/0398znOA8gMaWoYtKBgxSL97zcNCoACcW1Y
T/UQjrutnPlRcbf4JpEet+OfjxT2pGhqUeWANPdx3ZWLrg3XgVenM50Sts9BXaFX0hfZrop8wIiw
sHmuLXPFr2ixat6xzM1FA62E1RNRBusb7ChkfOSi5U+Ly+i1bjkTV9k4w1VqisQ6XoBKssy1lc4r
7JYnRoHjiel8aH0L2aeRLm69ma3kOek2OC7Xbmg5fFhNKCZofxfVyxTy4CkdM3EjkGUpxnhx+1RS
yjaSc5RVDbCGwfsGjSffyG1VV5Ggy4v3jouLanPuNYvWtQcfIltlnQwgc9T4KYwTaI9BPQ0osfnh
eIUZcRiLZvtxyZivt6rwww00m/hdKMXwVPSxeorc1k8HFvP5gZWYa++ibts2widr4Yti2mH4A7EM
pk4NZkMBKSvOLNEZ3C1/2lYusFIAIXJID9bmWJ1UgfH6hXYJZoTej9mPIFTl785WY7brUIfbQwyP
qgHaCcMyXQwB9qMXAhwp2pjM8eHciMCH50CKJ8nvlVddQCAzY7dXRLQBukMjj4FRjzbZ1l3l+aWI
8wAZb5o0BG9kO/4UWdDSFRQRV4VvmxsrCa/20SaXfaKwkIUpqgtjhOYikHw6hbsw0KhvcclMXgN8
JR3q3SR7w2ZB5udo4P1h8Ns41+boGnLiMHFaT3i58jfWxuYJW2JUKgIYhnsTQoz4xHH8DwTQSiub
fvGxI9CaK2ChAqC9hisYs2MN1BB9L6VO0hokx34jRgr+rDy1YHQLarG0GMvyB1RPIw4YmGCPY9bq
Ebyyif9aIPfI67icUZN7JLsKwDag9XawYRAjAYQn2ojYOPA5fJIVgFagyb+1FEJUdRQB4QEMPvW0
ATit4g3Gve4BjujRFcqY5ReQQ4vcMT0P027l1E5kguuXITmEz3ldVtABradsm99xx7NmBabi1s+V
7Ejnl/wikKYEvq7A4lGoaIhqdCJD3bc6N/Vase42mCdogmYQWzWkSEdzPvQlV7AdVNMDHQd+3meJ
PARS6N8+yUV1iAcf6WaGgwCvKyiU3naLynsSyHh1NY7/0MMwLg0TMm1Z8Sdak/Zpg2fYmepd53ag
0sAlSYY84c0SIs9csHGMwSgZdHrGMK9WJNR2PjcdNJrIUND2NtrC7qlCCuUQmO7oTzW0/V2Yjdsz
C/p5q7OORb7u45a+whOGBaSLV97VA6iVlAQwZPJNOxSyPNHR4h6SeExuKs0TQzpFhwc3bNl9RVNj
6230+ZURgJM2rCvtq0oDHxOzKswvp7JUDLQtk4DvP+se6r4FXNwbplZvSKW2NcB/N9WuL83UQnNf
9ddQVKYRfllXjH1jZpWNTeLnzr+Cq4erPFddxhqF/R8/CZYxvRBYmV1vLasaAVo65Etgv+cJsIbp
VkPAdFWNwnJPEAEVs1rw2f4IknyaG7/Y+DqlCccfmZwaobdS1G6zGatFZeRTN0z8HQaiCbjCUkd4
u54WC06hhCu6h793nfnOPDLKZ1qPjoqNwAkCF2Sd3ALZ2EyOv4cM9j+kRTATzQyvzna/sDx/yMPe
vs95yR8SaQa3W/J1yepqztlNBqUtegCIHOwfL0dDG8anzACXhUFgg4K/ilDl0HYmlgbxIZ0HQfeJ
whKJrHSeLt0QhwMinbD3bRxj+CVT1M1EFX3y2oUdZTs/jX7eD4MvMdrB9uVXssmeNSVGZTCuhBzW
/Ryw1tSiy7NHzPemZdcHdFIEZMztPcCe98hdc+VGtijwj7AgllNd0UCcTCma6tqOQwSFCShUDk2O
M1ORKNDyBsS2/gmoCgC/1nlZHamqcHmmtB1hIyNV+ALl/OWRA2AB3YI5Hp555vNxRyFwlpPKLlDA
Kzp8Vt133ZFYAYpZRvq20++2A26ombK8F7t1dUVRj2XIr2NwAG4jUBFcvTjGFthPseQB9G3MIMPO
lPq+XcJ8AQxtlS/bEVWC6xgF026jEiZycQHPtTQSS9jA82qZ6rJg7kGDmoPSFOadGXxvJMx6B6gM
QgQFeu4R2aYYEoIY2kLtNJfbVuzKwBYA3hQB4AsAp0JOMk21P1Vhm7WHWekjza9IOzyU2GHiX2fD
EAc19PAisettED9gPKBGyF5aoPKMUsnbLKrqEpQjcAwLD2ILGYUyEi5/3N8mbtUX2cDmgqR0AqIJ
KXK49vHk71M1bPeKjzirFPYa72WLOm6nNpTTiB1DfOb6AeqXfKLluE8dDLxIpc3igaWEMCIJepHy
i2Rc09OOGvZCFcICfOIYG2rfr+P9nCZs2PcrmC0rxvzqDPo724j1TzqfOj1HL7Bh62EUoPEvGEhB
dwjzJqQ7ORX2Xa9bAr1dsHkwTRYzwmA4q+oSzIaWNt744hDFch7rpM1yWUP9cPmTyZZnZNMhY/ve
L4XALaPVO5jbE8w0EU0Csilkyxq+4RuDrWUHU0TsoMW76fJ1Q23BFGbRiqeeRIAVLHVEJ8pJZGV1
zSiDUkroM1d7DpsfkiZj/7Ryw/4oHdu1aQtReky1g/yWJqHC/c+CVGLjxDMUGNB3BCoJiXUY8Z5J
auR8vZWxmWuPkvlHG4ADt58R+09N7tqqcaJFcayRiWLMCr0pgaHuoAEKfh6ybp6302OcqngD+4IO
d5PfYEUvFVCvBL465bWGyMDaFK7FmVTx4uaTARS1P4kM5M0QSFiLZCIVtqZlqYfa9tXqGj8coxa2
GP7WUdXlJ33cd5fQp4LA3gzjMuA5smm9GSAv7w9egdm/R5QIb0p4YzsUBZHfKSN0dYUWvr+F0D96
3ykdC9HIzAPf5oMjXAL5xiMib5TrXdhBoo9oGiLtwLuKFVDB4WF3EQRUK7JMiuvagmGB/Lg6jSuK
aP9Hbkt/s80e3X+UMrhnwp9hi0+2Rbq3KjL0MOcyq3BfFnencq/OmU+WuzAUSIPQ48b+QY7z2BIV
I8LWEJsXlog0RPIPhgHaKGUB3EE+2fwXL3vcsHCbkrO2F+WCX4DRJ2knBOU64lbDSSxgqyI0Vvkl
ernOkQJSnrpJ+8SEu21QcVw7NiIuTonLsgYgHcCIOCQZYlyRqrwGCAiy/UXL2oEE1rcSx48FFzOU
KATR47ziL7u1ulYcezvkmQL+qq2trD2sC3aG2J9xFF49JMX/6DgzHej4KGKBoRSwbORzjLPSejO8
wQnUtRCNZdFPITS9DzJTPRVziCRPOWK66WF4c7CMtdN+gl8g9IjyOJowodaBgp+HywMceBlghZJL
9bRW4aoxuRvMCRwwmTzhrkvuxGR4gv4j6hKipxhAxspMkdyHY5ACxZ0Bo9Fgq7EgV1jZXqfl0VyW
pdgUA4uUQfQPHRaHbaGPmd0zrGoWCI8FEMR14JQZAlXQ4beJ5TadyJQFP4QIoUw0A51+Hx0BInU2
QTWN9Dkw4wToiPhEisBhfwctTJgwOWt+Vp0ew3qAufnzHEb0gsFVw8PKPuHjCfrkqK/Bo0AmCdDs
DCgPRXo1pa3EbrBk0Zn1QWQPAli7mfDSmjtoo2T41mHGYXnk8/B50H1/ZvPWDrUsINtYL6N2jyOQ
egth0ZxbWKImztXMTOtCoP3Sangv24HtIoNCvK4kOpsGRzWSNVZJ0ysb0hUSRVVX9ARZJggvowBA
kHM0BwUnMbTS0Eqtsfgxdp2aCfR+4ldwzTOUIJWEbG8xarGzvcQhS+HiYAlUPsYbChyjIpAbaH8n
JloeNi0m1zgUHxLP6dgJTMKJqVn9sGBwXrphIi2WlkDfjGP3c+636hosBeT/LfeT3c8ok1LSjxV9
XcakfcHaMxJ1Vo7hWudtqvGxEFS9UtgjvU1phgqbhfkPAZXAichgGq6oDrGA9TJzL7BWgUZ2FYH8
XKdKz7bxqLx+w9h9ejzKigV7i3rkKdgi8w6pPjGAOGrKY5AWfiEDqpcXwVf8vHj2K6bLAP9ftdjH
2H0c8O4VLZp755qzGQsBjiOaCj0N6CbW0ZKepQjCrcvwha2NoNTC0WOIGSOmNlkugWjI0nqQmr/C
Rmd6TWmFrMFTqLqRkc1b1yx9kD6lBr1ZnbrCPqGhRSBDwAJOskR4vhioSLvaR93KGpR5+vh8BHRE
lo3758zloybw9kBvmcVb8gx2KCqfoFsX1wxZxSeQllb11LWdfcuMAJSjF2idCMApwTUq9gztqxl5
e1hHEVlizOLwmnk2djtYbs9gLABnuSArOv9LdFCeI0sxhUGNBN+ftXBKQLSZBv87sLQ7V7Gb+1sZ
AQqkApE/MLDDh722vgIDQekqOYcUdKebchb0ULbTMjSoOzUALJFf9UGs0GQgbvIJRZ3dKgnYSWzQ
OYs0xrUWjtdhmx8HxoIijcO2YfoD+9ByINZvHXpAzP747pi0n7cgdQvJAQ0aGsTo9sqNSfee50va
N9kc8B9rHHayOR7qcwWjBRTuYx6ONcgEMTxY+gKDtnkBes6ievxZ+txM9WytC2tAQgKkv2Awb0O7
gYhWBRtsytHkuhPZV2NEUFpN97T0pauLHrITJJim4IUjafxuXa6eh4RuFbG8Moj9mcrQEeeouqLU
RSXCnw6quud6fvS8yGAPHrip2CPv+599qLoXwGTGW4guiecp36Li4NZoXOoKstiUzLnXyBhCGlWz
TRQI/wIYYCLQ4aA5Hlj6Ysy0XCUdPpd0sAt4c3oQHF33ZluIB/QJUg1ydVaHo7M3HH/3g3dBFRxy
EflfrRDVj3Zd+qppAwCvcBPGCZk5xQCf/McLIgywhtO1bzdWB9wkgIOVWxY31srufkDte6hEWT3b
LU8RxyvZZ4h3EOwmWrfVHwj9jANBMThNu2pqU76HGELZ10nJEFB9a8UjqsbowkJJ2pBUZxF8qYto
nvcqHMsX1/b+ObXxcpZFR2E6mFj6N4RrnJVyyfCBlTASURKIQUoijADeFp+V16bYxq1O8r77jfqo
SokvA3kGJsZSYEphgDjAPGBsT5neMEeax3Czh76yPUb2YY/skW9TUaGhTcShR2fuTia4LQVgwmdB
tGMzny+BW/G+7payU0hMI0ZQMqB4+/1oJk7mWHKks8Tb8jzQNrw3bDLX4HmjGNpSwS5QNKNd84xT
CZTEvMKad40xsOu2IEFdCKQfJ0xDiXwnspjehnBQOJFxrH7YbZ4DyPrDk4K0UelUY1tWaLKVq5VQ
hSjLrmbM43YY8CgwLltjvytTxn9va1Q9h8Ey9XAgqyIsZMetMmQtfUyJLjEkr43RyV0Sruq5XyoH
u8eptBbD51mHp+gbjUXFaqeuhs9XGNUMg2VKshJaqzTV6DfydWRXITzjx6PoMgv2YCNi2wHyY/aj
Z3kkGx7DARjHaoS3VBrlUDnpC6fecr7CsIyuxYZcX5Xzw9C79od1Sds2WDLEf2b8mquhikEiLCJe
3rpucfiOoj9SkOPiuQUkS5ChR1NG5hZDbZJOFX1ZoOFIa6FGjQxDWTnuNLr2P3FiS9YsWimklWVN
NpLpBFxQBWDxVZsI5NQRA5p5Hx1pdWfLNq7XAe8FAx5wqW50PhkE6CDcMNgopmRpAkxb5W7LVIDD
gI13REKxxWfKqDzFF27zJwi4gMJW8lXcBmnELmGU4HJM9Jx6LLyZ0zrMO3dn+5jieVGfnwWTCooz
wI/LCIslQx2UbWmRn8HR2b1rCLJBAB/4uXedeoxlaBpC2FcAjoJ6ZeHmTa7lgPatFfMlKjNvDuLI
7yNVhxlP7aR21xPK2GdZ5QbiNFjG31fwkmJoyOdeQQTSlM9w8OJ3K1TmkSoctFGBgyzRiw2bWm+q
SvUMnbaKo10qNpGDR1WEP7EQDKZTuaC3JlUb51c8a5OzAhc3JuVKzbOjmfiNCi5+T4THLoDBURXO
VTqBeo9ui4GhYtui6dDKLjwHcVRPAFa3yjWlpfqlS4wvsUKr6Azlhiqfd8tGp4cVs7YYxTsd9A61
AEaLhdm6mTDBxncejuGMHVArXteJInxyzGzLxpYqwM3bnLiZh4i9A6GDHjsezXq3RbO79imzv3A+
kh85HKp+w2oWfE43Ax0KPcx2fBYQibikVNH4sA0rffGoGMt66j32gFWBZoxsQ6weqV3lr22IwqdV
RvrnBIGgp0DMU36wwA9eg6RfvHQdbTW0EP3QNyMmcLLZgsgdgEsDqhBFZvxnAwr81wzloicunXA1
9I3QuKJSjd+Ex5y/gXxUjjNncElMmQxQywuj4S5PW2jmDXELUEmK/B+SCnrMFfGCV1Odhc65QzVh
woKyRS0PWFzHt31RqZ8mY+o8GrtiOFlEGLJmgCBIWlskE0cWloTwg4jhGEe8TeldG4yeYg8X94+2
YgHCprNhslNqyv7IoPAYp2Ll87R1BjKbjHc6xWh7CPUOOx97pnPrCqAeiuUhojEbEdRoUhwkdKNL
gnMJyDN+HfQFvAkvEIgQ3rpWtdi86mh9B5QQUSX0DE56WC6pYI/nddz24ZjfeV049AsLupzTRDub
Ea+wRyS6GlxJUHqszyNYA5KA7FJiFtejliUcWwFJRt2lsHhYEGGIAAC7w8rE4GAlNOZ/ZgwYMM+O
QoAxpzmR+xTYwqhOF9hPN55N4OCCJoLQOAYcLfGmIaVCMgwKfaMwPaWAknB+Y4YR5r3Milwh56qq
qmk/Tmc2hqYbvmK/9o2AlfMlH0WV17CtCR9aN+XvM9YXPyVdUWMsA86nAdJ3wpwwUynC0xxUMPPi
8jFeLFRxXVd096tJ1uQelhbpjxFQMi33pcbS+xE76/mPGeMAMX4uDTwiDzNyXXaAMrq+HOLKoJ8Z
xXQRdcBznEB1bxU7v6r22SB2nKIydGLfa2Aoap4v6i3t2n7bqZaXE0Rbc4ye4YNVoXVWq7kfZ8sw
ZUXMZoe1WMxltSwggMMPe31noz12bGgQbzM/6BvfRYWEvMGUWBT/vbi0OopvhtWF3W4EK6sjpZr9
ey/y5Fyxwt9lOhoeBU5pBnnj0d54l0wvqh/zB4lFOyZoXY52Uya9ueeAW6uLAg4iEzoibtFWjjGK
51VEPUZC65qhl0Ag7cYrjenqFJ1wVSbrgCFM5rMEo/3QqwX+7LA6EjmGBdNMd9gKyAJVTu9RuYcA
Bg87NkUteq4o6c40zMHwnyU8lkhQuihsJsTX+z4YkpsSk1OUG4Di/LGQAH00wxw8TfguEZFh1Xrs
heYInER062/FkqRYr6BFTmogDvqzBTMt3bBZH+eAiDJXUJPlCiys2I67vsXXwVbD5WegRsh0HzJw
1994BIoyrM8ns0Bqrl1RyVQoKCHDhY4ewQEwtAXCbW3etVeZS0NXr15UP6Ud3XgSQ5/XH1YBadfj
cCHUJ7FFE7fLYuHWHU8kfZQBcLIYX0wY6cBjjeV1CK3XvmGebct5mNO+3blkK6pGyrxcSDfrwjYK
UIwSZckif4Cx4Xss5v0IKHZh8SCGarI/MYhQc91XPCzfWMgzbAVLNoVns4m2jBTInqyedYLybClb
PuAyoUw/YDG0ncSzQeMw5noUzSjE6DE/BXVjl0QyRAPY0RASXJUHwGMP40wX3cAXZAV0EznuMfZt
ieG/zI5SjjpNRLiD3YV7WAuzVI1NigW05RyrLAJPErtd4/WNcb3k2Lg1y1rqcyRt8bRONjmpej6+
Dshg7GQFMnfYl9aLfp+PY3Ut1lkMDS4LRgh9XIwMbUY+VDsVgSJKOpOhQOwwYNf7Y3qMTqntVHHZ
o1F4bXkKt8lxTX6phXnV9DySkjhIsqi64uCqQGpui94zmaKyIRiHLfkhKnS83PisM9sThh5uvtww
As93KcoYRlpu6R+w+Kg/RFjdiXMB8xe0BIYV4kFBeDTeRyP0LxoMBdPxFNDinu7XYmLqKvW6dYTa
rZCnFuP0CZ1oCs9k3AsUwZhGd/5MJOkcPSFsoaOpNFgIHensZHLCO+TgKxfyLrsJKqidJCSovFt2
YIzyO1RVbX4aY4xPr/NxRWM3lJmPGxGq7U11GAW+mCNj87DgoC248iEWd6wLo12CkNfvOgq+X70u
MI9G1JUi2o8lNehNcX6wSo0slNs66AUv+D9Vm55Bgipfzqtj0X0PB4XSvfY8MDNuMIIPGdA+4nnN
3eyuILhqENpU2E8Q6OVJclk4l3dn6HbFUIMe0aMSs5ZBLrRFxs9fVZ7p6oBRvqA1L2fsR1hGq3WH
3UT1wHwVAAs4bvFr4tPZ/eBtPpudssNQYasql/nSpivECliVjuGBsziOLqEqG0SHoO+w1AvgK6H2
iHPju0uCKYRDbguthgW70D3fIvumaY85yNB6Z1G8VNH7in98vcAIbhz2CYaYyz3ExSQnA0xo3QXL
+jWpNcgJKG4hu5PU+NHj+gRNHnMRwfZ0ekMiKW2NTZOMboJ2LJOalboKblIUbBqKDJtZr6rWllhJ
4r7b20iZyV5iNl2kTxFUP4rdDPt1bFaUj+1Z70u7XOLMR0uNrlJDjHPBBWhSBSo8Wdc5C18j7LWn
puwwij9NLOf6FGNcSAgAb4+ksYB/MCNOITmcTNmiWZPlnZ0PsQF8iICp4uM7jnHQTMRgQwxzQozO
69ErJy9lMSP2c/Stc2MnCUC6g0CNIBxyz5wAGBGeh9HaY8jUJZOvY51WC1ohqKCeVRi0vW3aY6cM
LPq87NCotv/H0Zk1N6o0W/QPXSKAYnwVIMnyPLbtF6KHYyimYqaoX3+Xvpfz0nG6ZRmqMneuvVMc
iyEn7q/gfFjvunjguWGkbXQ6U+qo1+pqluBukmTf6EUvVqpYplvzMZe8ijMYgEAnuZrXb7c2q5fE
uJ/NgQdsDs5FE1bzcapNQNcQs6k7c7u1m5PRY5FlOrGbbc9yYuTctJy9Yf9VR61rM5z0luDNn3on
vMTMUmkKCS9MhNXxwdn5Nb+Pg85xtLCgVyUrplKdTCx6Nals1pVNmPM+z/pyDe/eU208WWW4aFx+
rMDgnymtcVMP8db5L/zlXIiKH+5jmrfJSc28xGRYMMf/R+c0sZ/eLfbzyMv+EUhCwQ/sVI7sO7vU
9nbs441Kwt+oL5nQWZR1ZVC0/aUqZu7BurRMkEJ8GKbdcyj6PUE2HcSF7S3eq0c7C21XzaTYHRAn
6442IV/Mh9rtoT2wci7KGSd0THpVvOT50V5tr39n8DDxi1mrtrhFuGDqP8l5RlNmnhVkjS4BD+HM
JkbXReOsH8juZXE0OidSFGdEMKR9hFH4UvrRrB+6JbTufXCK6Ab5IOgPVm9L59ZH63jnNsrXdEZX
4HxHQ3p1+RZQ4rzaYzVMCGiYNLsg/n5y2x5Bzmnz8jiHRdAeKknzeOmNT+4v69CcF4RYOgp3j/G2
TIGFJZLfRPVdeo4yqdqMzJM2MD0rwQflybTqwHW++ral0BVMo6pDKJquOY9KTvZjXGOZPLZrG9n3
Npl2HNgrCgEjTMYiFDk4AYSfEahaEU3JsKvJIt1hIlvGCSdPWTVoug6gr/UgcmjzZ/+auvGrnsuy
ZPa7MpzN+iqnzfUArf3XPpD2mi4rIcL/qjmPBmYDHJsN5ThyDVqszXM+2PRcJ29EoXwwrlPJ1IJz
Fdnsb/F87gpvWo4xOGD5uox6pHrABNcdtUVaeN+suzpvbGZ9a8mcvh1ZdzumrpwNQ0SwjlSUjt/d
haJS/Q2XWgtYqCWKiJwn5oKjFCtru4VsP5G38iCRQ5SXrH7xlx9CZMB9vNpeh9u+GAleWnF+/Ot7
Z3rcmHV9YmXX/5NJbHT/ed7FEWXYcm8kClD5FhVxtLOzyguH1O0rKycviApYE3TMjAuYQBy7jnjA
N/JpINRDlrD9Vy2TNpeOM3DLrE1GQB+ceGTd90xpNt429wXcQik7aWvU7v9UszXVCYNp3SYjY+sw
dbswWI+Dx1QeF5m2lkEdQlPVrAK27XXt7wuiw1ciiVFk7kBc5XoMKjV886RS0REQKBESY7sjIoP4
TpaKOwWrmSfX4MdvVjP+onlo18fRj8s7TMRjcSrHfRVHhSaMKLDWjGmn2DgdVE0n8rR365otxNsc
AfMEIxrgNNheePAxobUHbYntXjKij09y4yxJnIkJYeK32t3P7jDSvC3WJJdjVw/9aYatKhLRCFPe
uczI2jRfMAifI0KwgG73rt5T1q4ufaLc3THpXPhqSRgpcEFzq0vBGNu77l33w+Jes1KIsPRuixDy
4rp8mCE2AYfKxecHk47JAunM4rTH3fhVdWPxsGJSBn2RfG6H0N/2aGibPspyCB52PneXxDnb5JEw
pfq16cb9TeZB/eL5Tf9d5E4LaLEazzxdQZvo3hErGiuo0kRQDRp3n6BFKXPYSIn9FrUb1sexYblb
Y8MXnoy2uv8cyRt9bHQ+d0c2v/n+ibdwjjK3DNfmSCwEMNSs9r0/uVZQ61MAOTAlkyxC/4jxZ8rf
1oWmOB0973oRdLP9i7/MGe9mClPn99bPsX9SynLcVJWbKY99FEzxca/YVPKy5Kt89yqPd1aqMf+q
o3hCqdCe+GasA69VkQn2Ou8Ig5kuNv97LLCKHAYaOWbCFCe865xIHxPaWpnk5Tj8bCw6bVPJDOgB
5a8Gnwnm8IkIgBGIIfLX6sgUXfMKuWVuH2yhJFyRWuyOJMAiQAFv7e69VDp+r/ag/4EO9pp7b7cl
kHKLw8FdVdMmoSrR0nxb9njXBj7Z6+wPqjyDaLHNTa8o1G9LeB1OUFEvz8E27H8cmJuWJMmI3jSy
1PCPQVwl71gDx0WfB8Hk3Yp9nqbPDS4yPOa1O3mnseRgueydGuQJYx7rWIdJrLAx7tZiNc1pYCqk
I32zyHB+JXeXZ9Oygv67xbP2Z4OwfrZiYpqTriBBhleR/bnnShMLkAbh1m/vouhWOCqxyP1c7taq
TtY66JdVb0x+EPVJfJmZxMepG+3MiAqrmZHlSskigL6njQXa2PbpDLC0bCn/q/2ElQhVTGFZJDSU
vrY8trR9/6k10gyh9pCh8wD2MNwa151VErDc66VdZvMvz1c93AD48UVQRPSHiR0g7TGq966aDshk
e/uxqHnjzl5WriGWbjK3PuD+UMQe9+5UZgsya3Vfq0p+lFvd1OnAwnk768IhUp9NI8pPjAcdDNsY
xBWsYLs4yZ47OSc6K0Lns+3M3kaCUGv/mfMNVgf+3jdQVNv6Z5otQ4DCIJf5DBzEaoTQ99muHG1s
3UlDt/Yf7bAct38NS1i9wyKYyCWbPWEabjqrVEBdYyCPpVeRIRuTrUcKn+j7j80l0fo4biPrQzmX
apHx34ZRCV1bx9Xs8GhPQztvWFCl+XTKKu9OJPmScQap583XRdp03C5w/XvVFHZ4PwR5MWO930WZ
NU27aUa3VnDZraVHHyrDoWFsM16LVMIv/cQPfRiRAq85emph50BIzFy6m65h9Uu6dlGBlDq7Y5kO
jhu0JA5N19WhfYQg6KjQ+ti7luaJr+vLtiL+aOlxjjHMZ+Kb6rVkMgReacM9cEqz5bDQxk3N0oTj
WTJP/20miWIWIhevlHJFTbEhy+FtXWW83uhSO/8FUxnk2Yjk/VyZCa6I67LETNGHwXUi2S4ZTuwA
F4kuvZQRov82QNAEGS6G/D8yB8FxrmE5TyZw2+q0yDwIb0oWToL9ikm4XBP9QBPsGxtsiBa+PBZU
jtHJ5xf/Y/N9DZS4cyhPDWxy83saScQ/UHYwhj7IsHPPTAKKC2Z4a7nBRxrXV/TF9EnQalp6F9Vx
eFEBAvrB7SJ0vamKHH3LEVptiR/3URZd7WKHmSGCc/YJaG1P9EYlBr+iLpsLsHKt4TD9CS96iLh2
5JHv6nsHprTlZUTYyPDo55du3Mf7cubXfzTBYr8yL1tf4kjE3yPQxXid/JXKRpK2eXhgE+0fOcZW
fZiZZZYpsx9HHOtYM89AeG+AwDTa9zLI8SXcPHtL2Y6jcXEuXR8dZli5DVZ52twMob1mzudIF2Qc
WV7e1uwuGXHIOXPB7B4p6zPshLLupKAYSOOByW/i2TWxdG7pWuYZTAOxbR7yOEi3xvbvG7Cv8mVX
fOKKJb7ttCSAKPK+mbXTPQqzjcz1pr2MT8KS8pqYPzkvNtZLQvgs6ernIVYFfmG7n//Taq62W43s
qx4pS/ZrjEGUUxN3trJPTFspSbxgHtwnxCg1szQ2AMQZpqj6paat9g4id/3xzSD5UlLVBXJwTjVh
/XKGwVrv9sZhIGfwk/gPKF7NemRrgO+9W6oxIoXk0qjFgRTRtVHZsGvAKZXpRHErD/VWzRZfUx8/
VfRoKNbMQu0zDHP8JQC+q+O8eDw3cdxo6EUh9r/LGu9ch/XAtLkAnuGhyufix+rHeH0phMV4Dq9R
K568MtoBR9GHticjlvUbhrYeoViB9Q7DaoL25M3wT6wbj62J9OZ9mhKlw/XJLKztpZjN1ddMMVRg
OVHWF1tbKRgb38XIFIt23d4irB/z3wAdGHrc22b8MMr0+tWwIMR+mtGIoCTcxfOGs9xW7qoCCO7Z
DXfPQ/rw41+d09i/h3gMPwRw/nJt9Yavtmiq+NXNK3hx17RVfLfZfdE8aSOuIlUko+HkQtqC9Qrw
4aR3me8+G4mYdDeOwxDfOX3ISMGb1/rVx1oaPFjz4lYnqqDczdya2QkbieLVQtqy8pHmNiikvqt8
JKhsW4L1b8ytuyZT2fcc1ZOyO7ZgDnT7ueNMyP3kvD1WYIjtIZD9AnHR0Qw/7WhGKiXTq8sPFB3t
fPR606wHSNiRFExWzyHX62uAAb3XSgHTG5a+jnMErTd7Jp+TcNwV6pdyF5EUfO+kVS3Dpig0gqhP
bA7caxmLVTBVO+NutHywyUvOKxgnu0S2TOqhjRSlTD90CXHHfMIo7u3xx+hKuOUViV72bIxd300c
lPAvWW8Na+UdLu1sCcvQu59Gxe/RmwhpvifKAmq6j91+emuQZc1xZxfJ9WmM0eEwY1RNYoKpa44e
dMoOfXntcAjvAIMSqAec+4H/6fRoSwnVrtOeamvqx9ttreWbM/btlKxTtVvpogFzGcIKMGUPyfrR
sGnDOrLpuRVZ1xdFf9mcoSpvvahfKVrFCpbJV0Mp2sltf+jISSDVa2gUKaq6UhWN59RNlN/xfsEC
UjWfmJzDM8mgy8sgSoghPfT9780Pmx/Gj9EbW2hQwRc3h7g3rrl3bb9+bDA7P22dmsdMM5wA6lx2
96WhJmbMzYT7xVu5hBhjknpEmbSNc5I3LsSzvUzrcesmEd+hTDphukTl9M3bMOi0RQVgGu5sbG9Q
FKRfbbSu+CP2EQJuL/zop9CxW2SVnGqdwMJN/TkuB/HTWhCtWdDAUdBMsluPiNyh6gNG0LX+s0D9
/9ITd8R1jB1MR88Mtf3o7JzzCZMLd7wRcsnNqYZS/wKMwvfg7m305rD2dXzs4fJmVKvQ2ZBaolw9
LtHOIT1FK3F1q47836Wsq/CE2sGATBWTvIhwj/ExkFTfnLnUZ2jTsLAz9geObQbGCi83Ybu8Nb1h
KFGRFVleWid2ntU8qXPeKRgmd8j5oXa55RQyyvYuUdhyyopRTV9ra7n2MSwrznd6dw5ZPiSNUi2b
YPjtcKG86zKYxqQkEUdktl+KiN3v1PoZBiivp8rpfOKg8kKFWF16YLIq2Nq/uomWX/tuDcvFCu3t
pp6L1XvpHb/fvUPeLu6/IgwZqHmdi/q/ER/2tRoX4W8go9k6Go6vFLK86rDj9kN8NItPJ4Zoq8v2
6FjakXgXtuWptKzuH1EfdMa7bY/fSjaVOsJoASpX64qmr1iA7VOwd/YvFqVN5RsGnO2dlgUznY72
ON0Ntye4hLCx1Yzcxju1+x8WG246tdTCccaOYLgsW0Rwzy3N5kMFbPlOmgBzNm8oh78hkNp8iOq4
vw2FYpFwlC/IOpOp5S0iCE8R+bZ6SqLS9b/ZnVx97DKS4WFiUlIexh2+A9O1NOvBa0oJgHWdGt5F
bJrRmZNPQBnh7ICI47aG4diE5aKlTDuxXzMRGm+eaQsGFgASf8MFm/NNuG4GA7VtgvEYuhDiSW5r
MZwExVp+HejHMlmZYGSDVVKDkVev/kpex/Iyd/jVUBVdt0mtTXDMLpbyEK74gaq7tmWWAcI/AJWA
EkLOdy59QtZMkTVlfVzoByKTtuCP4ZskYIW60b7tQ6/FHlUt7nosZbyILNjEXp+bUHsD35fPSdGY
Zsbqs5ZapvQ5pNUfNOUkj4PNEAR1vlffhG7h9uJXIWTKUPRKGvV2/MfuQa4OIOONfDD21AyZFURA
XdQlnseX63Wc0N2w5stxxCUznSMLtZ0ZrgGXHWeHZ24Cep1S9oeoGNRmh+1lQTl6WFywNCwjv9uF
aSnnh5p27j4M56lIw3IuwrtA7M4foUkqZqS6bt4JiUnvp0nGW/+7nsLJTeQKHH+5YmJ9yhIM1BDE
vmhNA6vA3kWBEUXnydmq6t4MjvpLt7y/cKrV8oSFRt5bU7D0p00X0r+FDo/fyKWSf7t52Uk3A2/2
4IG7kWVfqpMlHT6B3Yc2XLmgwak6mekS3jTBZYAPibltgdyk6BuPRKWxvG+QggsaAs83p61aZ+8J
R5Ujj7k7V3eELps5myh464eJPuPYLYLArdgaRs5MFh7+sLLHqy4Qh+tn7OXywaPfoHsu6vm/IrDD
z17gt3qI4m1UZzPa83PYaFF/2UgS5t0U69aeo3kvZp5R7CMpLeQaUyjU4XRTFSE3DEeg864dMm6T
xms46yj5OXy5BxdSROmdJrJnnc47WdviWSkmhe4FJVv+KGu1/vbwe3R3C2NEmMGl/W21HXUimwBZ
EM+wKJCZXzY1RVSly4w9qtdZVyQkZBI17d2IxNClgw2fi6ld1F5WO6HlI9+b8E+nS6Z2zopFiBpm
qE2qO+ylWRNKQMKV/DVxDizQkVO1GPcrXECpUgciuznZQZj/CTY+6rjkC1FHDOIesYvAWC0aHuYa
gwPEM7fdPt/4iODHOtj1AOrAs9TihOvGX2W1Wu4ZfpHowVH4mz4NqKADh0Ib/cY8LJ7hKtw/nO1r
cIWo6uKI7DiUr05pLz1QPzf1/FzWm2KUA16aZ1Wr941LyJf12XELl2o72Gkx4ds7lVro5J9qKL3l
JHYaLoZZhWrvS5eVKZj6crU82aXfT+k67OtdvdYdoClUJA2UYAR4j+NC2fCw0jD1b0XPHklvlos+
Ww5C9wGt1Tm7fRPYAF4aWw9ujalKSQLqbv2qG7xHNkyU4zGwrrrMtMbyiQ/UfQMY8/0cDAMyqrbd
KREW2Kvcv4pcM/1YzDrD9xJgjx1mU/t0qUIVt1lsg6bVGO2A8Ikmj06ccfZ6tkrIVaiIeOJ0RDZ/
g0zfqaL9wS3ui3Hp5octNmZB1AgN2IKND4IZxozZZVrw2J/aMc/DFz5Uh5KLZydPttwW77liopv0
jqTpDcsyzqHwOg7juIQV3O0Fv/kKN3CXu5YfHjvcDrd1zUP/HNpEJp3p1iHz6bSg54LBsfLPptYL
yminth8fAsHc0HyN+mQx3xUXOHnKzaCrxRHGveFBqmR9vyhnA0sFjn/DNgX2xXOqmhdK0PgvrGON
YTgsliHBy+XSt5IMWr4FQ1n8BjAK92NPhqdPP8EmPqxaXugeh/Z/zScReYL3DvX9r7v143YApK3u
kY5GeWGvQ7smuq2nH+2W6N11iI7J+X6FIayh47ctKd/N0faX3lwUr3KRNp6UT7JoK6wZIa/yB7dz
hwkAJKC4L8GkowtEuRTpUuNDhZJkfpvm+zzcto2o8gRJL/o1kDZVnzANUs8sbV31N+Ho1OXFcaVi
lyYlBs4cZk3EZrLoXB6KnIF3Mjbe1P/aVM1b5roVaZbkpLH0wO/sec7QvaPmEUKXbP1A79hSdrcv
HlkUp7h110ZnjAO8PGurDbG7t0T0zhZ1BYoy7Ft+z0sGW3Ft6V7twnOWc2MiKpc8jDgiAh+HUoDL
N0onZ+Lqj0WvgrtFh/gNQsQADl9nC++3OjCfcvQB5Sbk+ThpRc74La5tOhu3Wvenln+HbwWLguQF
7ulHkKQ7mdhwA34m2LOxZa3AEJh1jmfZnLDIfYdlBLFKgsL16hMcTh0dXRm13klbTE0J4+rGkx1J
uNph2oU8e0EuveMqS3EFx/zqcZ63XAG31UH/aNpRds+8vyq4yR1r0zc4KNCPG295LEMstInqyxVS
lC+RipzcKtfuneWeaCAdXeJ+7B6KHSf7TbwTNwL3Uhs6CblHYC959WOwuI43zDlpohCmYmk/tZYf
9Qey1WqPp60yTdrOpa/SkXnqn6llhp+Fk6XGZAhRkiixTPE8YQjQv4dZsOZCUrHVWQ4VEpz6lbnX
uV/HkMqRZQg/gisSc0fINqbUDtyqO62Lt25Ps6PqAFdfs3+EG6n9/BNBG+FUEONtpHRhn+wZ4PWw
mIJBBVkPHOxdgVERNWrg5mlrGJiDrgOHD5pXTECQ6Bo4ZdsK/sVlWIxJ4epSJtG4D07WEmB9o2OO
zwTMknxTn2p55P7S4/Q+rYUJmFixS0lRNHl4s4plf5/qPHouGPY4lA6w/KntzWzwdiCSAJ1Vid+5
I7cZO0fjT9vBz8PhN0MR5vdxFws6Wa+EMeTLkSgX1IX1GYrcqTNXhAbBJlg8yTwMN3FGbk4RHp2R
acDNDkODdNXBnVKC1faEJAhXlw7hJq2kqifutpzIR+9GG0jys6/b6B9DCFxYiEJVkQk9aJEZ1e7v
vMUMFnFh7ofI2ZVzEh0htCQprN7bAHio7lS87fOlGPz1gxf8uo9vXYqsjZX6J2ax/8DpSqxjg7UD
g0UUz2jhLi5rnKZHrtlWZnasZkbfuOnik6UnMya6yHOTjULQRfG4PyngqB+m6XEK/Hc1IaFPj59m
X03FhwuohTfaDTwlazE8Mq4aKA81sMsNlfsWUZePY3RQueHUEzHZDgmem05lrOzwAV+uDU+qS0Lg
DxS1+6819udXMTjTl27D/dyQTyQvA2r1bUhE2tW9uuG6aVibAsAbkvaPspVXdwPw26dbjlFHaamc
Hv6ag5tHPhx0RphVjq7JcpXwHG1WVKfo1niC4o3IjTKCejj1EH5kOVhDBJoQFd0Ta8GGL3Juyxe5
19aXs3RMetqQ2+SOUKxGZMiVq59AvEd3YaVxkLBfx4OAslnhJ+oQUqLN3e18HYcy5IO2R10Hrbuf
PN3/sVl2vGWL9kggIEkBs3gYqSI4abZ1xOiCsEYv8x7ENHjcPQeapfhjAsKTGGbyJSBfKPfffDDm
6oSWoN/C1gy/Aq9myZRwVPl75tTTWdPa4Z/BAvU6QBcX+kQGvf2bR4LIUNoUm74o3PQjyRLeNSrP
+B5bQ8a6zqZ4maYntrqM0NTCOH+DwXR0IwzmulSFxGinhQn7V0nsj8iGfimeJNlR/7jMwyC1lmZ3
aafJgCQXuGn+dIzumBC0Q0hfYzYPvE7UzLjGVcERGUExb3rMqkCxUe2fQ5fmLCkB7pGQXMKXD8FI
MEXiOiVzDU8XMeEUkhyjGfJrOdWFWnOu+S34jGxnw9giWv+xCAt6IaeKxeeahy4ggAr1cyWborkN
IFh+gnCVn5PV8y63vFv/E0rNkhJ114YJmUjlR6hUtZ4HaTBqhEUYn61YuNsDxjC2eq2xXgApXSn2
SxSAm1I8rmgiqmZj6aGedfC1bxpgQC/xnJ9qBtS3Dm49eezZlWJTGk1X8RgnpHcyltnvlmHelhsX
712cBjVNK1bDLQ5vGZtOLS/hwKewFoUcjUGzqhmKEiaR+s5c9Q9dkZNtwdNrv9ecFt0JVovNTpao
9+mlDpbqqZ5289fB5nCjHeyU14k56+fnVQ0FO+J33+BKipCt4zyI3cTrqQJuumDwbJgUi7A5T5Z1
cfIJZWA873uqSLVHfXlCly+dbz3p7U15qzUdcTMG92Yu2vEUkAXxJRc6C0TWvn2B5Oy2w+bzxfEY
EFGQcGMSs7HlgXlRzeLvB4SEHWx3tAhgK5wArGWxdloeuv29OBcolZlra2b9lWwdj8JlHf7NbkST
MAMZzId5C7RHt2Py53ZphXUUOAf+2szlghtvc8V/i+n9FmklsJ9yU7ew9ipaPq8LoydAsbGnVPC6
2L8YCEsWuxMX8tgRWuXh8C94tK5pKI9DDLuf7f3qmyOG8w5aFkfNwSeF9PeGiR4VPfKn33HQltbN
gt72OuBRqA7YouXDDElcpY7ovScHbZwHbhcMB9xdyfweD6LE61mP8ePkNI0+4c1k+657HdGA1Qyv
ljOjVNmdG5eZPzcDb5I1zstjvBW6yPatYYfYRPq7OnNSUXzFrcMmX57Mhp1BOqobHq2QPBHZAZSU
BeMyDqU5Eqfe9Xygnv+JRe3VHYrMwY2V7Hi8b32lVx6+FrKJGqpkNEOOywIe6DDE+lOPZfxYcdOR
EMOd8h1g8RovsswLN7N0iBSBNrGJLCRnRKbYb8MXNzcO2Lvoy5Y9FWP4NJcDB/60UO9Z7YBDllic
nqOcrMSYMUHcFCI1dd4juLl9eLQZVME9daXwk4VhDIKkbasX6jVquk3ZDna3iRPrZHyxPzYOx+lh
3ZmrbX4lr9X0iABt1qBCJFOyTKSGBT6sOVuUbkVvN9PVkkJV+Yf2JgxJBfHdR75nrhXft1kVxnB5
f/bI5PqVq2EigKEUsPhGcpgcSe6ax4tNM/NSbGGNFd/vJdwQpqr1oCqQ9HsUCDSxQk3eRx7V+dNc
mPzeZnST33oqMGFC7oa1ZXG8Oe3B7E6wA/J4ZKjp2W5/WDvYf1nlkn/sAKTm5prK9cM0RLLJrAOP
OESzWUkGH0pkMieP2zsiojl/hbeWf8g0KsMTwXJsSdz3Zg/ohIhGuLHCfnjMy8FBkg/owTJ/ZPbH
r6Hs8DL5QS7OoQVIjycfE1oajcPIUEJFTup1LcwrWwb9M3MyZhcgM1WeeiaMANqgndm/UTdL94Lv
YXnaq2V9Fq2aOLGB2ieI/FL/Gr1rq4KHZL2QxwBLFtVtuN1y3OX2K08jZopgF90Kxub7Tlbk6CaY
QWHaDvSo1/B9e95u80jDT/qWT2Im07w2CaLCsYtDzW6l/wZG7leODbfxARV//VqcCAqclmV8Kece
bJ9EnFs1B9LP8p2ZHNlNBZ60XBTyXzEsjk7Bxol/ueZmuAcDDpIffSSYmdAAEf/yc7f8IK5dvdZa
8uJIr5vPe6Bsm7lM6d1i0incQ8VDQ/w/pU+V+bUgWWKXdnxScSXuGNPOHWu40b0fu6UB1EG59t/m
OFqnQ7+IkRcBJihHWSi4PD0qyenB5HKIDwWBVX4yOd3VyV1Q4mRW4VSfwVQN5jgweVme+Kj6ZeSe
IpzfGmLE1MAXc2awHMBYco0FfF0+I8/WM9MHsU+Mg5om6v9O8RqOB6cIIm6NZsG9AeABT+KNszUf
iuuChKQSeStPo617xgbLyPoOhCExPbgmlm9o/4H/wIPYkBvqBkueOYPP9cY0gFl6sUBco1/6Q5HZ
9UYqDP/rOmREIJNdUIWGODw8jQT9893iu0JJQoMl3iGs0nHd5uo4EWtb0muV64PrrvY1SCAq740R
VvRa5N7+1l5fRpSKioa3V3HwZo9omuBUfX1bjFEjSNmJp8+VKag+tfjsH1ruBvaodeyDLZhDKW6J
ZfueiYf+j9QE786zWo94ozDKo6TwAKkvuNlsUpx7pW9IKPIv48iuxQPmFjAJQ5HF80rL7387aKO/
HKhNKih4JLRNUMvwNXAb0WfruAak3XA3JxNGoxvCKNbhxJ+V9WHaNPOCxg16OxW4i6BWvGX/bsIN
kdusZVykLs1w+40+G2XYfK/qjgBAONPpWeIMZbhcVrEiKVnR4FOihH78m3Ga22DEd8rr/UBCNJ6J
ZhNvpLHZr3pym78Wz8nX1Gp1X3rFfrWO5Jygfr53fzHr21eXsoNyFhNk91/ZWmyxYyAT6MPO/XUb
86Tvt43XNk9WXdV+YmCFq4Mfwh58ko5R4HhjATEONSKakfANTSP3DNPndNb99qKryswvivkd3ql4
nD9a5El4UcLoP0EutugEWiYGCKGOk5JtkKF/GAZ60PNmK2v6ZlJud4m7yaG/Q+JQF0WpZU4jnIyb
lXZhYWsA7yKop9XlMyWJ++0UOYVoZ+BI4LhnwDhjV8NMpA7bHw4DgyaFwiz66mRMvOMq6xrq6D6w
Y565svOomDkA9bGlm+MUUJPTP8adVz9gqBmru61v/KwO7RYgqy5EB0FceUXmIyv3VJPrdTA6kMT4
TBIa9nXfkVF3AzYTiARmK/9NCldRPfWLP1ZH1mG4XTa68QapGbnDA5ubh+HgSJtPjdnGdS9uBBIO
uR01p8Zpm/KCVqoo4VhRBDzfTbv9OUe99Y/GvOPb3VT4vAetB4+5V2NwIDpyka9DYaajKPS+ZI2r
af6Nu05QsSJXR4i76skh7Yi4KKV68yCHQbBvFrsNm99Acov24f/ABQNrlvN2E0RreSGisw/vV1fm
8cGEu3bS/3NzMXqQsu2NyVdWZDlt13fE7nhdk20kA+sjZLqt+KsMlIKq+v3cj3sXZs3CjbUv/0/a
me3YiUTb9ouQIIAAXndPNna6SzcvKJ0u0/c9X38HPtK9TjbayOeqHspSqRwbiGbFWnONyYejeSLu
NwifKzBRSYADYhPCK9eV+b//hcelGjpS8ylaF2i0ir1hriMUQdQruHJuAaJn2OYCXAoohHSrBEfJ
PwuYaDQTQ+nqad0WVMLBA3x0DKWw340AYvYki6wfijdxtXCIAylyo07LCcxpBoz0DQLnGizS0vGM
p0JkYc20wIIqTGkyZ2rr1tbUnFqYmKCyw+58G7y5wsGUFoA4W+izs4O+QFIqPhndkRuJ23rVJz6g
/1UPuDbyPyguqQTuU2VCU/btQbXVtwwEX0PkjIHQ0tckow2y98g/un3XaU/oGuyzITRlb1CbORF1
QS9CcHNMazkdip5eZVxNnX3R51tuvGtTC3TX//0hM5f0r6kFcamyKslL7tIUAh+6K9vWwntaRrsN
b9bVz4l+A1OoGe5+RXmVg0wso2pdSSn5rNu6+U6CjtvgVq+OYhkWb0vXUbotPmeHYKXVap0bLLas
JKoM85L3lXm8/f1WJ81foyzo2HrjS2RZQ+sWNEa7uFT4R5tC0VdoXNldVKGsJObrNtbDyqfC9kfF
vVRTLQyFF4+Gc7xDztFoXQsm4pESfvOujXsPgButf7efb+UtohZFZiPRL0GsX0DQW4BLCESi1sWs
TtBD20j7hHaSOvq/jiOYDaqOA44Gjna52QQZ2zmqFmZfVOvv8kmgHZ0Gf2NOXLN1GYUwUsdzTVxT
ZwE2IhY3mXkeyMWTnZfii+cMynA3hZFwSQl6YsOTff7+bzdRPKlUAzcB1QIiv5zrArsTCyZR7RIi
tM+ByTVDiZL4OGTSB6s88/5jmUOA84TYgN/+MetYjG1hnOBIuOMYrVrzt/17RVOAoTksnNymU6Tm
xl5Gaw1VBocLcJGJ3O0shIhu1RKPXSgQyJJrimbetS0tC6dYdUruVR59xZTrYbeYiTWme/okPPOS
0VKLniCFBUrR1Xb8u9QyKcgXSL93CW356RFLqAb6KNwTpIPJZHy2qkkvNrbP6+kJ6ZqDwUBCY+Bf
s/CY15wkD8NQjEhbY/kZWBSShilQP9yenNfrbR5lni/s0BgkLdZbFSuxQXljpGoFaiBQ+mavdIFw
+2Kqz7eHWn0gRzq2Y4BRBM309puptKtOtm8xFEbZx9ggSTtrCTdW9doDYXSBi5wuDUnO/e0oQKSc
qnIMjAZRF+3H2gR/MHGpo59hy3FwZQGQ5FRJs3LrsSjQvR0KsXNGL6M9uD4XpHyHNBtGVNvPWCMg
hiJ4ALUavPROiw5XJMoYbGws89+/WAQ2w2uGRdsqJYLFBkZiNUpboxxc0iUK2cSU0m3eo9sj43Bf
lmp0kHq+5T6+8n5tkoEmbmVsM/8Dpf5r5RVeEUZWU41upITYesg+OVpV2x910Df//ikZavZKMHDx
wEzy7fv1ZQRIPmZuRsbwzRBDS8sXZV+pG+nGSKtv8q+RFpOmKRUwMm06ug1B6EdkXPJd5uQjbTOi
c0tIJ5RnbXm6vR5WB3UoLOqY6ahEHG8fjyY5LtA2zR41Oo6frBj/NS24vNgZ3byp1oqXkSLsz9uD
rn0+gzPP4KUatrpkhtPL5lPfiXvXp//lrkxpvFIMWiDIVlcbL3VtKFsKA3GeQyfB8nyAP80VtS8G
tzcAg/dGSWNS2P3XDr2zcRKtvEl0FKpJBYSzAB+qt2+yHI086zTZu1HdNU+QRPXTiIHIF6q85YPt
+egZQ/X19otcHRO7IBrROAORar4dMxzJKGpzpbRDJ5xSAK6T+wTM/CEcgCfBCVBBAI3Iy43L7YGv
D3pd0zgP8KRV5Wzy8XZgZHFZDBup5NAzA1qqqbsn+GD8ytM2/08HVOJvfMfrfZsBDdXknMXsQy6N
syoWXh+IuoRnr9TcGeHJpXFYb3zD9VEIaQmeBXv3YjVodQbhcWhKN80HlCQOOv4PTiTFxsNcT0oe
Bj9am6NVXH82jdSp0XlN5VY9TDOEPPV0luQT+0MAwfj37U+1MpicT2+cucD6mvbiU1HoGq0yDBoX
6I5y32BBeAoGL303qsWW6dI8xd+eBboU2PoyFWdjhaU7l9ObJgUFr3aLoi6bXzCbuUWJdkzeASlE
Rt1Rh+zuMrCeT7gYJdx0NY7624+78gkBIbH8ONsxhFteS6BATl5MStU1vaB9UJsW5QsNSM+3R1l7
qUQrDrc5PITM5alnh1OOxVTeukEqgpM3pS+086ZHy0B+fHuklZU2r21cvi0ur2L5PBQX+kAbrMqV
0aSe28H2I3LYAKEpP3ftGexq8++209wJMfNVuQJx9C3PhCLHUEEHV+CqlTI8cRpAFpKTcy/o1j3d
fro/AeRiynCAc+6wpGcp67zD/XWS0wUYIIkBjGTQF5rezaZ1FcVz+nV2tFkYd7VZ5f/RL9u/YEgg
juyD6mcB6ntjP1v5nkwYIbAh0YnblicSIudBlGKWMCDv/Qy/loqlHdbKZUzR299+5pUv6uhAh9nO
cEbiGHz7yJaVJrINw9YNEXrdK31hfvHKNqUDsCZRBAoSn5jDvw5poChn6zTQqmAmtNgDEO1kWRJG
tYvNBHQHUx4pw9YHFfT5PutpY7893PUaZDiMGDFYUSkjWotIZupJdwWNXbmBFrQuEAw6QHnWjVGu
vxmjEPbOpmUqubrFe0yQGBte71Vu2DjTO5A79jnxHXTWM+7l9gMth+JLqZYkV8fJI3HOWpwLSmlA
728VaulVV97VuV4jWrXyk2+G/xqw/BmKxa7bcAedK9tGCjAIyqpEdXETyS4ELd/oJOznNi1/4/0t
v9JypHme/rX0NKgOcdzkmFQERX/qW08eDAWkx+1XtzwT5lHoqVG5pmvcupb3ky4aNU6KVnM1ohGo
q6Z81nXHconZrWPXaNERMqTziG9KfRzgHG4stpWHxK1LZ21rxClcxd4+ZIxdMv5FYCMF+ou7TLHb
Szj3Hdx+yOWS5iEJh7ApwQWH/Ka6mIoAvaQRsrO4WWzSt57SmBqC8sRLJkTgjSXMP7r7zOP9T4wi
mJP05bx9qnZSiIY8RXUpDKrdPp3i6FtVWTDpbj/XyrznzREH2Qhm1KuToEP4MyqZFLSz4OMK/zGa
4Cw1JHJpugF6sDHcysdChMoLJB3m0B+2OAzMvERCTisC12aTrqQyih74uJZ7+6H0+e38febw9tjo
uXYI1cIMb7lxiEZGXGYR5LHia+c5zLOABIeR15/LQkEOZuPwFpJT8YNTZtQjDhilEBy3E6RMpKyd
2Ct+qEFBsVsrPPmOWl2Y21q9r2wHsXM5BSNOCGyrtKxTz/uQV1mjHIDsyKcJ2Q6pm0TRjZPs49D5
Dpx5rH8EheiQYtNaICiKYXZyN3hq3O6hymTBHqceFRk54s9x4/xd+8A2bm2aSs3DImHxdiINvoBF
A7nUDVQ7cicaEHeRkuQkE+g+u/3aV9YIaVNeO3buK6mkKIJuAVN+ctUh6L5auNi49Kf1h9Zoi/+G
sdtwXJ7PmMVH1ikd6CyUOT+yvDDYVd9mk8pwWPXBGpr89Ddmk/YXH7eKPQBc8R7gB+7PKZ4ltx/0
T/B3NbTJVYUbC2nQ5WmbJn5UlyXKK3K7vnlfZEb4DT2E87FTbHP2W7Xh2gWt/35qlfKbSNvyhMRf
fi69XHztmy5935EyPN7+VStf+k/+F7E6L+UqXZ8OmuaHsYEValCbF79q6jtgIPkXxHTRxgtYH4rS
FtVXOef13k4qx5hgGyiSL92ocCPzCrWOGWaPuYLA5H/xVHOWXpAEYn9fHMxpJ0q81TktoZvQxgQo
uzkkShB8pAW9ebo91soE1uf7kyTFbWA2vXisciQEiWp7ctEHTPGzT2z3ZUBM8NgmkIJehRiVjcNr
dURaG+fMk86/FiMGShr6WpxNrtYXFk33YCURwOH20vrkYRN/y516mU5gY+Sc1E2qBERtV/e3ulMK
q4yb0Y0DXxwGQRtkV6CkQp6RIhr1X1VHl/8Yef8ZkznJRkzEQ/lxMVkCJJ2pb7IBZ1b+EXEIDZ6o
gc95n4T/n0PNx89fAU+TU7/2O3t0J2FH4THDgOBDGqMN2imJKsaNqbn6Mk3sZS2p42u4jAnABUs7
QAbiOnWv3fdA/s+tkSS/Zx39xZ+K4hk2brExR9eWnqChy6CGTVlpebTNoryib8lWmvQfvRuADJ6b
ogphJNHUfXs5rG2wpO1tBjNsaS1XeVRXNH5nzkDfvqBI4eflhY5Fjc7JGBxYT/SDNRZOpWhxN7I0
WyPPy+bv7wgANVLGjIdEmbgvUwv1kzMCFh0y52IMWvurC2o0BZXMs42htbWx5xouiw17W3t5rJRm
0VGAj/mqXVXlnOSN16FoHMPuACo4svfYjQTDIeNa1O8lamN3pMU1AsPvOXfAtWxtp9ILEOztzPDB
XNMuDSNyHDx7V5lljWHRJHoapXuYQMfbH2xtbpAFIvihLmFcReJpkHraCAPNLRM7OfWOYh1gCSRE
j6q9MffXNi4CClUQx7FvLe9Lagfm2einye2qcjz5eVBfsMzJD6o/Tg/wQsbz7UdbW2vgAykDEuSb
pHrfzgiUwbrvA4B1O8dzxMlo9fYRbYvnP3V6Lmw39WbMhBbXzcfbA+trLxXFCJ0IHPVEyouRpc85
p0K8cHNlEAWwidB4qRycYNwGQFB1NtBB2CfcuuLw2FdxAO6gpBMGneVgfuvhKGTvaUCJBXj5kM4m
Lzd6+1Dg2obHJbyB+FTTBq5e8rKLvqTg0WZ4jle0JygKkDWo9mJhgCh/+hKBIkWpNJoSISkaNuNH
49OfvadJqXmdmmkCI2EjFDrQTlN+HvvIAtNslwMy/RYY3j0wHR0HoduvZ2UekLMFH+ZwphBrLzb3
IcrAAM57BKtmJpwVWqLcR3HQ/0B0GyWnum3D8vTvY2oWiTKy/ST+l9FXgbtE0DUKefhchSZTFtnI
5GN/OCJ79TS6VztSH/+bMalDG6ajk9hdhCGVT454qBhzNCyPj6Aha27YIU6mMgyfOtXZmHbzSbWI
MJFdcGCqOkl4qhtv5zvsQr3zwNG7foqLw85rMLTZmyC8t+QzKwvLIENtclGSkuhg8QEdWLF0oqWD
awCBCABPqJqCMj7FtxRqawzwP5imh6geo5fbb3RlXUFVAxpi8JBkQeYf9tceP/VRLVWTCp8AOI5R
hAxH54h5j94dO2GKjSLm2jxljmrQ5aDgkJV7O5qRDsVY0lnlls3UgjxqQIQaoSKGg9VMYEwkKPON
3XjlIKGQYTJFucKS6llMGTsP/EYPygldEsDNxyae+4VlEEuEj+kL8MxHK7P0YZ/Zjbdxcs+zYzl7
KJrOlwDNxB14MTS8tEytuaS67CzlhSMgOaYNMr3KNiIXb1njIjGwOmRVpEy7oiurjbe99m2lwxUb
ywKdDN5i9pIITgnRNXaFJvtgYyrkYn3wc8KP5Xx7EmlrI1nQxOcMkEMUNv/3v2ZRDH6jz/yS70qw
JN4HkUlqlfYDJTsA76EusnOmtHjUrZZmYdxfsh9lXWYXpFr2s5pmOlpEWh1/sgpKeReiXmlcIMtk
k27/zpXlzKGFf4ghiKVIkr39mShVGstJh8k1Apo5RdvABK9pS94YZV6si+9OAw3t9mQXyXUvYxdF
aHgJQox0Nc7+5Ox1aVvcI77271qcguhc7vpKp9FGi+4tLDmBQPnZ9J1sbo5P6RDT4IKMPjurVoj0
36LD+Fetou+GsSx07E4mYTV7QGNKdgbjQ6MJF01Mv7x0pOkjcpzI+imVGtwtcGhV3HNLTMaLXZfY
L0vDinsYp6kFP7hoRj5SGBeg+Bs264duHKOfgxEUH4zQ93+LQqbNwes1n3ZeDyu2PbalWNbAzK/u
dGB1/iFV5JjhldOLO12t0+z77Td5JSrk0iLJ4WvzfZCK5PIqmMCShZ7gm1ym21C8EhsU/X8tDKCv
NFwH9ZNq1AY337CT/X3ZDsBEMz5MsCedNv62kIqnGwfQykQnr89SIktHaLqsKdgaCMyk1AxXz9G+
73xT+8Jd33jChXD4dPvhV/ZKboZUvXBP13n0eWP7a02pTpX1eWHisqmwt0B4a0oIO5GF27Df0Ej6
kWJD8O/XGpIpZCIR0zDkcrP0p1CEmADo4CFSKS+EDU546gVuNN9GQ7O2am7zelssFBttkAlXb77v
L0OIoB4pMU6a7qY6Td06vQvnSmIGAIM9/YqIuz+lavHh9mtdOQ+YT6SQpUFFQ1tKhrhAWl2TBQa1
bQsVKvyj2WTcTvunqnSIocuOZJU/xff0RPtbsueVDQhreiSPCHjYkp3FN+3TiSZ8nBfRpsLupuEJ
qhaE9X/f5jjI0QdSL6WdZKmX60NcVABvSjduzR6XSgvD7UCLNk63laVgz7qgWbhJIX+ZG48a0/EM
AjJ3AIR/cEB8YbrWKEc9p354+5tdVS/ZB7gJmhCsHEfj7c3v9a+1gBqfVl7Mmt2qs2g3l6n5YNhN
eAwVc7pYozWSL06bb0bb6YdAsaPDhAPKxltdWY+z7oQvR/qWX7L4DZJOBFBTkeWaNB99TSKzAXeu
eafc7s2vOIb7W+XhtadGWmzM2T2BRNaef9FfT23XiSxo+ZFztJthbW/SNDNl9Gw6ZnGgooSD34hR
TtwPcFr9sMemcbI2NrzVp7aJ8gkR+THL5RKP6jgEiWpB7HSMU0yb7h7fHABWCAsOuW5FWxf/lSXi
qKSuBXv+rOJeKCHphE9k5LWWS+dTZEMMcWJYtkZ2aGxMTqzCmA2w7fAj8gdIUrZaY3BP1n80o2rX
kfg9QKa3zyFQmufbk3Dth5H9NHCUEmBj1EXwoOXA6XtVMVm7tvHRIsTdmW3nbzz/ypbIm/5/oyx2
CBNiErbooXTVWPOPHHs/cKgXX4feeOlABN/VfaNvLOQ/5Z7FNsxBQ92a+i7tNM5iZgOtJ2S3OWWL
Km2VXWEpbXXKs6HAGAVv4F2DoQvdOgkUgfcZgAs6lgqIQ48iajP9IVab7jsM1/GC343XfQ8TxcAJ
QmQQeUbQKVBD0GtBXqRp199XfR9/9GSPr1EsOrknSzq3zyvJ8EwlR8EL0fdrE58+s7YOIbqVcxA3
QNl0TIDpOwTwj3lMFWneAY8S0/toewPqpFyfs4s+gnz/UPfAHmDvmsZWIff626DPRb5HvRgd6FVO
KpvkYFs5Ekyt1OsfvTpniGn521m0uh4KUB4PY46jxu1pt7oL6GQZaYWlt0I1xNtdwALRBd66lmTh
8tE5RRER47kqLTW4aDGWs7u6Mhxlp42hddFkO4KBEAhv6QULPHm+/WNW9vy5qsQSoHsFHfhicTph
q82mM9KdKHIcI+njzhYJvMWcVN3YeFbOaYYiKT+r3Odi5dvHjs2YDidbcFT6YfArpr0KhnKBPaJf
jY/03A2XFhrCHWoCcyt+529eLodZUEHmjp2Iuu9i5BQMaTRO0q0nEHSZKbq9MYRbZbq1V0n5lasp
oR2uY4tFBwpyjEPbMt1+GvBq9LWU7TTSvwLN/fLvH43tlG4KG6UWYevb58G8A4saPSUccLCbjuMw
f0Htqz+GDUqO20Ndr5B5+0Anye2eQEpdnFhKBuewKJgf6WDpd76plJ9lmoqHkJv+gxigwFuy2gjo
1l6kw5WOpBCLg3337eP5Eei3CDNU19L91joqRH4pqbquOEJ5iTZuJOuDcRmZNwBi88ViNCqnTHEP
Mt0QM3W2o3zGqmvRBdCUsbEArofirqwSpdILSEyuL6bhGIZmbHScBI5IpvuyGkFne+b0qZiCrTTy
/Irezvj5Wq5jkkEumfhmMRTUiZidXJiuSYs/jdlEFinoxY2dTF4vaW3expAHz5q3q4yh0wVeINpI
d3vfLJ3zQMFEfDDbvA/u8Z3GfwhXsPZ+nle/MmwzIClzloMsq+PPOCiqnx0DSeO+SqMSeJYWCSr2
QOMsELRYueH9UDdadYi8xn4eLEnbuxaI7PdEW8WnrqA14OTl0iAtOnjeq0xoo9wpZuB/oUktTx9s
mGz2LmpJeO7o71C0vd158jVpY1M/h6AKXy0TzAPEbsX8D6Ng/bXCN/A9tq72zwbSb77n3oy1S9yJ
At/F0qrPgVO01mfa3MirxdNUdh/rIYmy+xjHiA9TZvbxyeuK6RcGjlV68XI8BQ5jjxoJqGcpPvc0
5iN/KhEY7xGVZdqJRCBGNEaS9frOh1DwmsRe0B3zMWrglRClP8aFIvHwS8tGvcMGEjKhpqbqrrVm
tHsi9VZuxQ5zDmsxdWBbmwTGKJS5zDlvV1+tY24aDnrndjEU/MdUlKgpoDmTV6PgXT2RJcEABUO6
ZqYN+lRBwMOYR9+sAwzsM7i5p74IgM2HaRppBx/8lv9+oP/sSx9O5EDnUt6jlZQZqOs4KLTPgc/M
3CHXnJ0543SIXnR4/PH3gkPwRWkCLb/EXIpqSv0itE59EkMVTNkE/Y+J3aVyF+Tb7TsriQqkD4RP
1nxZJ7u02BfCRlXxtIh1lxsIPpkwxxz/p1oGRCLYhGvGY1foPUqWOMJWNJBOAhxVWP0TP1r7OtmF
U21Eq3+uI4sPg3SJK7zGl9Gs5VW+a7oedKdKaSgNPtl4YsNciaDDYec8VI/2aDVHXLaBj0QUD3PF
cA6BEUTwn3SdKp8CyYmM/ufbx4M2v4blj6JIQW8c9zhK4IujaEpzGJ9JLlwjGdsYcAsuzQ9hBhGF
Ref4X60JFdFlyELwODUs+mifOuqk3NEd1SR3acHnPhlhilPoxg+bD6blD6OszyULmT1p4sUPI9hD
6TvmsMOCPO9AxHlFdEzGvnQeR0dtXybFicddV8d2voetqTZ7HLPwHNsZuLk9i7QZ1IsCeEs/6PgV
F4A5muYFgcT4vgi17tftX7uyXQuUVfasaycIW95ETSxWMaatdOQKqfopxjd22I86VM2NtzKv3cVL
ofjBqkZ8zWhycZp3La1wdqDqrtpnzvek8/HUQEb7XueaAGgIF6EU6nYPDWqoEwhUJe4W2oY04zqi
4JCl7wL8C6lb1Jpv9xeF7nuYTSVHE3/4xK+3QfemAuALEH8fzvDoXBKEqRvXsLVXzHlIRY32BA0F
+tthwwKkVt1MJB6nTmCEnEZ3XNrExiJdOeKFoSPIwPZMR0mweMFeAkuBriDDpQKDZQvcGue1dQr/
g4FGPTr986zhkkdETTGA7r/lFsWNqhvm/dbNi9R0R6xaPkxN5G/UHFZeHBd3i/w61W/kJotHKns7
i8AZ6y7RtX/nqUCGaKcr391+lvlvWcxMtDPoJYXDAcLF6O3nyabG8vS+7N0s9Dznt9MLGR/o7DBA
kdYswMcM1cDGmCszEf4oMaZN+kdl9LdjWoGjW0bZNG4U6eMnD58X/EMgDSJqacRpIH+NY4pW9h//
+VHn0hyafepzdN/Oc+ivJFCQlRDdDFTsGq1UT4kPFB06kLWn8dX+wIJpNhb9PLMXrxYvJTpL0BLz
h6WOmBRYSyyLnDwcAvNDn2n1KySvYA87ARJp1UyvyG3KPQyo7N8nKNc81oFJFM+bXoQSZiHqwquo
gbYGSHID6tjZ9M1h44qircwdRuAeP89QyGGLYLec7KgvC0mnWtgCLmlMT60vMtKEK4te+gQleTzt
sDJSlEMCjGi6N2vmxKcWO9J4h7ey1/yqfHwDTiy2DtqZqATqn1zpvwiMqY2N37sy7Vix1NXmDqbr
tiJcR3AxriKKeEAfKA/L4mlMEpj8XaPH7S6svMTNhyZxDrfn3dq4bBPoCRA+C7GUlhSRDj4G9r+r
5FZxSdom/GBUOe7AXay9Z6uuIbRW4fPtQVe+zZ/cOJm/uUlyWd/vugHE+txFqNtTATJRxQXK7uzj
0ObPHi5U7u3hVjYrLAApzrLHq1SlF0u6ymLV6DC1dOu6BQBidQ7uDEaRbMkz1sJDarBzxEOrgcNG
8XYRT2ZJORB7S9dEET0del8PXzKSPTPrNxsxSA4qw9UA+nZINeLwkwqAXZw7ozSxQBfG+HL7uVe+
rcWxqvOZCCCQIL79OYOXKQBm1doNMd/E2DsJrQ8F8/jctCK/j4GNiaOWBPm/5zzmaIVloc/f9qre
M8WxGlKSoK+wgwzueRgrJrFfXzqOpuPtR1yJXWAxk4rgmknOYxn+js7ItTEsajefAm1v+lLblZXq
7NUobE6DXnhnzVObU8haOgX47H2+PfxK1k5jUlFNYi8lXbAUdEQTCvdQFI0LQGPyDsJqARNl+BY8
hdCr6VW3wGGhV2K2H/UwMciyRpr/VQ1AAW/s6CtRhkUcQxRF1yBqhMW+OnDhhf1I/84Qt+NBotGR
O0MZ2upQd3m1VWNfWcLs4PQxsK4QpC2PSa6eCLiamg6vPke31wTthVC/3TlY6xxg5mcbN9C1p7PY
IMkr8LWJ1t7O5QDDtkJ3osaF3EzrdlnpWAwN2eh/x6SjFu9vf9eV05GiLFcEDiqm1nI0CvoFLMWq
oaesxaZN0aD0m1rutpGmnKwBZPCgWeaHEibUxn5siquDmczHHLrxmHONdvEZkbdEXp7QRkSfX8xS
7QgXcX5o02lHRkGlBEYDybspsftPThRgtZgb9vgVGrjSH1DyeWTZbduTR3+abBs0dKHiJGV7PRi9
vqlxfZjKIdyNmCpoB5hQRXWs+wSEXe0jljnbcT7MWPUJRKive9rv1MGSBrKjP1o7yyusT1pRK8lu
gmj2zms183dsaUpwMgeqBq5O+uJz7nuggbsqaxF61O0npwdDcXJo1wAG2JiKzscbsa/srN7pYP/J
GEkvHmUHk95EGDuB1//OAzB3Lq17jbXHDsbMDhXESW+v4SY8BDszhcK898tAmhvT7PrDs5RRdJK5
0rgXLBUuMhpp9wPI5gLTLoxPM47B+Y3rVhucAaajJgnSio6TiP3W2xGyiS3p2/oPIC7i6qxqVxK/
0g9werMUzmNpNNHHqUZbA7a4Lh99orkzNaPoHeKO+v1IX+m327P+ek0TL83VB+IPNrVlTS6sqbVN
sT4BYeZMUC1ooyr+crselMpp7AmLbo93vaYJOAgCedUUXGDOvF3TSWwFJSZAdBsYdXYMQZofzUr9
r+nafn97pOuT8O1I86L7K7oehMhCbCzoAmzN8TAZzYQvU1eeMPKLTwBrMybwWJ5vD3oddjAoq9jW
iOdJhywi0CYa6UoPeDzhkc/sQ92+64a42ghuKBFf7xhE0X/Sx9Rvrzb+LB37hjv8XDWPsv5Z74De
/nDKPNZfCovWinvVCER/pucMm/UmrACOe4Cv4cYnkBaPRi2c0iVUiUmLIF6LdoUcm+mAT6/ADThP
J3Ona01R7hL8wmaMXlFE95GTkJ/2ZVy0UHhQ2B7YaNrSrQsj6Z6ILSaBIYDd/SoMj/7YICwbYNSB
Nyn4AWi4ZpbxYHWHMqjZW7Vaa0CBJx72wz4mdx29NKPePimBRRSKtDsYPiMJUr7IMIKQ6Sd+69+b
nY3XHPbz/m/MImPrYBQwaw9lG1J5NGRQ76Ye/uB+whc7OpOCL95R0Q6T45zhmIC3hPK9QdkiAD7S
ZK85QeLJMD3tg40E/qnix9+L3tGCgx/4KiaWeIfVh2niOgygO4rKB9qaTXLAQOCftUaz432ANdnA
4zXiXd9oU/StnnCt25Gkbkh6e8QCHI9pVfywo9aufjZJTmIO8JcT3JvwA8d3k6pEz804Bt6hLOs+
PwE+dc6dyPTmFZec8BP40DQ+Swku+mLj55U/qTlL5jWjKlnxvErh49Yoa5RczSQ+AfeH6FX3bZQc
i6Fo86eopEFtrw6mHb6ImhTdXW1XHC0KL0bfa2klYBuaWedccALwQpfFC0Nkwn+DXvKigUYfV9p4
h4msbe+zgEa890mDLAtddIarhI0JiPddFpG8axqBvRd5ajLtOinHb4pZ1R3ZaS0ePidTIZyDTQ+M
/t4LI6M40vuQxnsLirP93PsICB+mEhXhswTKnb/4caxoO2FVzUWvoLCReVetYWdEsEIflMbz+90w
tERXEyVr476aQiO6+GlecZ+q0ZPvQAMrGibZowyx457K+gQ2kVMvsSvS8Wpk6sXXrg6t/mttKrXY
JaUQL36pB/V9HmaYgfh1ANZoYP9VLyMmogP2InM45zR6/t40JdskLZiWesKjQgXrKMH0Diki3wMf
IqsODdngEAyt1Izo2FRYqKPGm5I7NccdeT8VpviB454HWxdfPdSySTN+wFcLyz3bx6XKAd6s80c5
POZpPJYANrOg3ccILH56XiWpTsdpVNxntjP8cmor5IzqCz47yZIBt/TAMhXXamhY2CVYt4aYjxLj
HBOMIuSOGwQufRzNItnXnd1oeG3b+s/KRAdxpAhDhR9bUchLadDU6cEXlRoeskEJ04uGPW+KXM2D
3x8WTvScY298L7F5oz5te8kH1WykebQjtOp3dPd0413haGF9sibLc9mD4/49N4nwEfMRNT8nvWyq
PY7eLCwrGKnzDcGY+g+q1vT6JUnU/lMCf+mVFnjMdo0EDOl+MmUbHPq+83HTKZQI9qOs2njv1aBC
zxgQTI9jZZf3vDVeOsVkqkol1aB0N9pqph2nyMH7ETGKbJ8HtamsXzR9tDjT1i3+X5wLHnbWleDs
Hc1s9tJDEkIzF0fWrwy7D+11EGr3PIRN9qQlQvti0izjn8MgCd1+qFPtMOZ4naFbLKvqzF+hu53N
zWuXVyZlA3BBW8HrSk2AfNlcTJzv185VCtCOCzOMktB2vSb0S6K5wD4ZqTBeDDByn2Jj1H8Uppk8
VoVePYahb59qX8h+Z1Vm8MPvssE7YhQKtB7fAW3jTroSYwAOAjNA67+4rrorMhT20Co0rHteuWfa
F6fBcYb7TK3Ge7XLzI2T/0+8/DbRNXNa5qTKrO2nnPv26McQPIfYYku3L21f2WPdYb4jFWwae1JP
zmf0ptFvOj5M3LgQBha7WZNb7euqzyQ4d5QoO7JFVnEC9KfkZ+l1vXboCj+KT50NX+mAjWdlH3xH
FtVTnzaiPSDR0KynDLMt5f04TfTg0z4ym61wYQZpDfqg31MBsd1uqkYyfFGsv1I2bMXrP8cf1OeJ
PlD8IFBeChzKvJtGYCeW25RZdAlwb7uf1KzduLBc38BpL6d7grCZnpSr9+s4YVc4im6Rb+7zj+1Y
xd+xYcMaXBeNpmOfZgV3WQr4eieqMj/jC1R+vf2cK8EdpEf2VpLsyODFPOX+Cu4aHxPDpmC6R1z9
P1R4pww7ApXk4rFdBbsslM7nMffa59vDroR3SIQ1cg4m6eIrEQS+UrCQ49FyHegjB/IQ3YNHefB0
e5SV14ugg+4CdhUUOcvp2zKpG8fjIyqJ7iQ77v0eRuJRr7/LdCN+rsoguzfMonvAR7L/OFVTuTGL
VoJ0SGaSnJag/UdfZvqBNUaiqXi7GAY1h1pHalr4qKAHHNEut591bW/QkZly+5lTGEuJh0rvsTq0
gmcl/7nzsGrn1s25j5+A806j121j6q4+Gvkp8sOQJq4CdBHVNVYVTF1NBC+GL8u7KXHkx8Sb1I0n
W5sr7MZUjNECzQvy7RRFkCBiTgzklX7A/TfptXdm148fb7+/64UAF4QyCS6t9M+BAHo7ijdKUXba
YLtmraj3UeQrOMwGFi+xKS6Uj/N9L5g9twe9folwAf7srfS+zN03bweVE5b3cUfOVuCUBXkT9w7q
1CZ9B512/N8MRWmYGUKpcLkWMGopPbWvyGSOYXAC+qnvAsMcz2nkBRvL7vqDkVVEGEbplbV9pa3G
yC0MiN1ttwzooSjpOXjkYlNupJmuJzyjUO2BQ4SgikTa23c3JUiZot6wXA5rTz2iy/WTne6bFhZg
StrtoJaCZf/3l+jQZEFCnIIDgcLbMdWoZjVg2we5VsxhM6tA2xNrKXvZlP1GOuV690KZLgHJwoGC
D7qsfNZ1HTQ4J5nu/+HsvHbkNrY1/EQEmMMt2eye7knSaGSFG0KSJaZiznz681EXGx420cScvWHY
sA1Xk6xatcIfusWbwkX3J4zuhkokoJsHEOuHcdRsnOVJ3vFVBuh5YLA41jvn/K+o19scQAMjwUln
CktDYT32l5s4qQO0/c7aYOXqAeyDmX8a0rLu7u2cFqkHtNrJPEGJ9Nrjb9rgIyXjGg1/P26/RSjL
DodWwqPqDkIbBmIyKq7VfZUMluZP0oBrkYLB5B45emMPUuyTs5iwcBdm4tsvJWZLKskq9HNbKLMf
J0qGtRg2Gu/eD0u6g/QTfS/2xGoPDliAOnXsGOd8MWJuU4YEbhmTAs2VUPfUi5Y4t/oQGkp9HCna
xgut4O0jJbiwtKEMMUKiJvY6Z5y+9vNgJViuRNMHnSS18rrIkh9ird0Vt9h4nxpPyGBGplvCK327
uCb3oZaa4Owri7ZdOJmp107GXuT4S1JYPyOCzbxMHdkH0O1vl0EZpbHqqrPPaNa2j/DxeLwJH/WP
jSqhTEddMkk01uRWrajSyZpgv6RUBWkuaQN0fzlU8Lw35x+QuMCY0XkNSaOKRClcZBbaDDedOcdE
hJ6+8O00qS9lC7Tbw0U1fqzAS4EJTrv6m9lzHWE2Fdldf7C4GmQfMp7zy1ZaNLcwy9WenIwqn/JP
lQoPFR8MurU5R+8W6whnJ43YevkG01gD1hGEqvURzPos4G8m9tnuGuHjZq3daUBB3h/ckIBkBkLU
oXuqrm7AwpEDMxypLmLY+d7YWil+AznuStW0F9o2HwgALRCNvyofq+ZlrwpCLDaXJA+NfKAHbhwi
Mrmd7t7G7brwpv63yuqBaOglla6nvDY1nkGOlNkxHIP+NcFWaGepjeyBpRDXWBDRXEurHCUYYlGm
YWSfO1kZ8GKecJwkucf2kt7Qg1MxrIcwb+2kDxtXIAwmjuOCNrfVNYkpmFv8yBSal3qEFY0h5uEo
D5hHMlAY/Ro/pQ+3w93WZ2OsY2Emxv66gqZlcj32+jBY55R3+TRjt+0BgLJ37r2td7mM4Iis3Ovs
47cxwBGgVuIeWTY6kM63AsdvBw9P+irjrF7KZpDO2Ej1e+riG5sFip2+UO3IWK4uDJsWn6gpNc9i
xPAjLqXwjOsb5nFOZO+kYhufjejNII4KCPrZOtUkuoMVy2UHzakopyBJDfWXpEnjE1Me8QilMtsB
iG1MWgFqIQQMhJ6bg6Hv21c6YvEQYkwYnOn+ho+obFn/AtbTvtCfcl5HMHiHPG0JiHPqHFI1Mz9W
SRGMx9u7ZyOfscidQAA5JqCJ9f1FplOgC1eEl8KktY4JfDLcz8k0olaCRsE/ERW3g3NVlEaeo+Yh
GZySl/FOkNt494sGDm5SlPdoXq7ehBVlUKnBQ59bRZ4n15GlbAKJKE1/8jkgpEZmVOxE7417m5aN
ivoXgALEv1b7WTeQEY1GR8JJZ47PI/iNDwWOeV4fT/VdHFWjmzvR7Pakm6fbb3zjvMJrX5CBMFG0
q88+hJlROjPNS8NqrQ+DiZuakzti57z+DW6rSxu5NmSTKGWWLHH5Gf/pISQQScPZqSR8D0ZZwXod
Xapewf7TTQcwBi7Iavm3LFnphwReNNZWzhQ/y7iP/lCV2ZhfsyhNAtckOYxIqY15fCrirMhc0N4I
zJZKZSqeI/Ut/iyhFCvHtlWsANemRMZFqAsdGp24zc9+D5n1oYFbiWpJJ5QBgpPAJSwyJxt39Ske
0odeMGdweyDkxl0ZhsorpAJnuFNA+DLbCHvtpRma4AtqPfFLW+dCPaR4dTc+o5SoPU3wYD/OqGBh
szQsluAt9Sqg8anS8aFNF8vhPtbHT2YKf99LEeIb8VHvlGd8J0xMy4xMvPR5lJkHbFTz155sDctH
uyTTaAMJ3yojBtro1WNWAwmsWqs5ZL1TZl6LGZ3ptqGC55zBfOiFa6YHaF9GdedG3VgxyynG/KNR
RPg24ciAm7idi1H9kCcIDwFb1nBQTVJ7uuRUKn8yo1X/dCEg43LiHftD2GXfkaZMHXeknd14MoPr
n3CNtdc6i7OfjDSDb10d1r9sgQPDJemS+TM0J6zxbB61Rnqjsx+g0sKpSixJHDENoykY0DzAJxNp
KQG1LbH1z5lkmdHO3bsRuZfsGwAWg+eFBv52+02d3WhK10nwzeMv06iaTAdqxfZ1PY93LsCtpVCT
RiSDPJwsaZVRVDge8zNIVOQ8Hz8iv1J8yPHausQYvu5cEhtnd4E0qqhiAFC/umsZ8CUBVnL2uWVi
cpdi9fk0Jdhm3Y4QG+HQXhD5xoLyo9W5encm9lI42Vv2Gd8S6SsfsLqPYkeOIY1oNiVTYRf94faS
Ww8GDgXkD6gqmeRl9bmSJkwY8NHBnZDdkKy+fxQq3NXbq2x9KXI/3ptDZ5WWx9tV7GhQqhjM8nlo
lPmQ9tl40LvhF3CydGf7bT4PERbO+sLJ1ZZr7z/RTzclYZoRz2PhT32HCyU2p2WwNw/ffp7/raKv
nkeCCJqLHCAanTDhpahfnBgcxV4LB/bu9qvbeiDuK3rCi9gNMgdvHwjDezvF0o8mh4JtfUMv5N9G
spKf716F+3cxxVt4YlcNdgyRbSHVkXMOmz7zNXTijkpR5O8/RdD5ZC4lMHWklKvXliD/kGF15+AN
ENsKFdoQOHfYTA/tzkvb+D5UTEwhFuHSRY7i7Utr5TnIsqamoV123Ws6JAAFVA0NNaboVbiTxGwt
prPTwFeB6brCxKtBT/ulpbCBEBAcYNmDwm360cVbbM8ZbiN5cYAC45JG/9qi0n37XKGZk7moNOoF
7Q/Jw+WT+XiQ2onmToVUtgACevtnHuGJp1B3f7y9STbCEzrJfDpKHFKndayINBSsspmmLG7WmStN
Er6gQ1TqEF7L6RVdk3DnM249LmhEGLHMC/j/au/PgkZcAjjjjCBE+gvcL7a3fRPMB8Z94kkSYDBh
BchPTV+jknf7Ybe+KlB9BqQITdEOXq+NOlncLdUV8N750pq9Qapj1NYj8A9d3YmPG4ccipGG4wkV
AZpaq8UaAkgwW4UFKi80/Vpzsic7U8XOKtePhCoFLXW628sQbf06e63DYrFpgrMD3OEOZEPjdk1U
PI/WrgvIBm8KXWP0xwyYIg5d09UTATBVmFJHwTmvaPQcqNKn6LC0jWLaGJr9mZKiHjzsY83h0LRZ
M3pFhg26q5d6jjmurpMf+tbYmHsw2+s9tfwwpojw7eBNrUVAZBSGzCaPl/xkDsMjfc/0JzKj+hEf
YqVEbK9pdU+dwjp2RYE5qn97W20uvwCpaFsTbNdnaLQLbDdkJTjHXWdkHrbZU4+8EehPVwqb4r4f
ZO0LuEgR++2Astm7MwxdJs2jMYJyN+FqFUCKGmtMHDcC5MFhnuiS4xxyuez9PHC0lyxM9+Y4G7Uu
Fwp1tY16DPXuutyq66pi7FYEZ1nDUL3XW8idqB2Yp6nD8bRTWtk3lAQvkNIePuBijMmkPpQvt1/6
1san4AJBQsPUuhpO4LfQN41TS+doHDRvckZ4rKLNfTW3jJ0zdn2SlwuUlikxY2GVr16wlTZmWAyF
dFZHjCr0hHraUjPt/7GLGGCik8bFswiWv70HrLntyjy3l7eaTEdZEZg5tnnijylSUh0GKgeRDtoh
thBxvP0ql//y2+qS+xuviEVSE8TUuskVdZDDglkPzqj/ml5lavpj2FW5Z8tS/iwxgdi7XTc0s3VI
2MtZZc3rUSD+bzp2X61znoGHLHVblqrfUQgLqxejn83smGdd/sVqW+1z0+e68Cx87S0vD+y4wKW6
qP/00Mc+akVDd+f2y9iKcuAhAVUvEhMguZfT/p9s00jtWch1ybxeGGl27Ic0/SSbiYpkK+p8X4ZJ
VsojTO78uyw5oe4ikJ9/1GJLrQ9DZyWzV0mlku5swevODhBU0hFOnbH0mVY/qkkXNZTass5JLL9M
XfZQIEZ+ip3GuEyhInzSg39x2p4PoajE19tv5LpbyHvgf9QwaDdcuQKauRppZka3MFTMxy5PD2lU
ewCRxJMoImBvqG3e3V5x42yDDsL9lmvTZhqivf0EYdinklZVztkJIgDgjtz7kVDkf0tlev/om84u
SSXXGdrG3CBvl+rKCb4X0JpzbGWqp0l1d4Dy1e58vs0HgmmyQFHQ3VonHmmskaTSgjkD08PSlMKP
CgM6+ad50Cg23v/2DKjW/GeYFJKWv30kNKhUPRgpoUMTUCHY0/yAJI6B23OwVwMu224VOQBjE7C4
9xhgrscmcgFz2pY655wZRhfftT0UMjcYMchwsZ4aC082Y5Doam+Hn2SMH/cO60bkYn3SLGoC/rRG
f9D7sEmxiCOyLc0HG2KAP2ttdSisXniQ1vZUvjduAoDgPLDFwBY6yypGozGgKtNSzHeNMTxSDOlo
68d7M8+tp6LZAkmLhJwLbnXfTL3EHIDC5BxOjhlfjFApPmWxRhiWSyvofMSG3o91JwrbDHOhxW+M
3QeMJRs1pIqzBu23Kjf1Q5nNwSOdOLFH7dw6C+jLIs5C4wVbk9U7nKSscwb26Hks5QF5V1SPa3qS
nhwhvPfuk8B0EO1ucB+LLuhqKXkGHqFNpnaOLDWK/Hlg8kHLzJD+lFGTZjsX+NbNQWsWmtUSuBC6
WC2XVso8zIgInUF2Vn+GTEMMDNyxnLqJoEY+TXNRjC9aPcxo7oc1Wi29M8j9IU3Vmi5sA5vVH+VS
Fjv3+8autUFN0IJiL9GtWcU4tEiqNAuhkQtdqr/McvhlNHLp5fa73ljEWco6yjd0oq4mZXIUaAqu
zeZZKdXQU+gUnqUJdP/tVa6PxtLQAqoBjp37eZ16NkGldPqCauvsovwomZ0z4dwVm6Aj5+RHPIX6
TjC9jnAsuGio0kgx0F9YncUUpUurUdDbg8cXfGxNPTuOsVN+KsCNuPMU9V/hGuWekxjNTtN/81GX
C58eHtDsdRhvlKDVErm3ALmP0wlIUckwSTM9FcItk0jt/cx8NNwNhpzcGwzCr6JO6phM+CtguUE/
nooxUO7qfrDefbWDdl2aUSqCxOSAq73YqQht0iOyzpCX4XnJWviQ1/NPR+2L978/VEtpFC27non7
6hrUra5P1QG4HqrZ6pPaOcCi2wbd2VpSjrMcGztdyus0iUkjRBp085gYo7j79tqtrT6JTJhXQAgQ
P0/MuPZH1A68XgrGi5Tok4eGznu9y3VwQwsr2+Q24hpeT/wAZjjq3JTMVGvHPMQFJiFsqNJfFOA/
3z561wccSBvwhWXC5lCnrLqwgH061h+Du9GMo499M9Rnu1SGPXOt6+thWYYrFvEzXuKaFTxpLRqX
cPvuCluXSk9SlOIAJREnXllN90YAm4vR9wJfuZzwtUYyEsk6oTEL7ibZFKemK3FlMqvgLlKqPaT3
37nnm1wJ2UrG+uQkNMuNK/qaguWZnZl1dJEmG9BehESE5ctdihRPPentrykrh/FQoLxuunIt0MPp
jDb/kc9OkvuhZeQo+I9j9SU3iuz3kNN0OnZzNxV0GkTxM2Ld+KhWQxV4utFZwkvmCjDsqNmS9ayF
fDPVDUNca10xJ7qF2E7cCa/ICxR2MxWhssPcpWFw4DKdvmhVUP0epjQBcA6wq0PMCUAHkX1C23hh
tHoa2lj8wzkfcj/vrLb3yiGong1ppsWVzWGEY+WsZV/4F9Crmuu8/zMnYX0HrshQDlHuKPi1D52A
8CHP6cs429Bg3rlhUX1iiEQ+g1YG86QltP+nkBuUGZPgrnHORh5ElyEyZw+SZHa8vcrVBbGswuCX
WhZGJsSBt6ug6DX3RiA5Z92qUZ9Bpr8/CSMS3xaKw50kDT/qwWo8sAp7idTVgVw21GIVxOSZTuq6
JoRhmeUBPk+XYGzCA6Os/JyrADhuP9/VEQFhSoQhxlBRgpRchVE5kpBgaEfp3IB5+6zLpXYQs9I9
RQE5y+2lrh9oWeqvGgYrXWF17QiZC8MAfWLVTexrfa3ez3m2B5LYXIV7jn7Z0vZY1yyz6DoT/RKa
hYNwTrAhJD+Hn7fzLFe3N9sCeZZFiBAiyVVXv5ydOultIzgzPFX9wGqFp0hq/DVwuuSi12O8592w
8Z3o4qMLvAD7SFhW+5BRX2POODFfsC9HkreRrVMA1tCNon6v6rsGrPJwOmyGRcqRMmW98wplUitg
p9J5joLqM5Wz1h6WZuGD0iZz79K86ftDLDoxQOWcB0JBZLYXjBHDl0RNxhc1H+VPo6G1Eb57o9S5
RaEmtk9gyn8yWq/3Rnsbn5yoi47Mcp/wOVbvRpnNZGyh6p2tLE8+ynUXf4c8Ku9I81y7w/BaWIJp
DmNe4EerDEAJU0lUpgNxzJZiQAZRODjkHBol1FTDBbxL+9Ge3SaIkaCd8PaS7kJACTihK639I4sd
Lfqo5aHUo2jfG1/xO4IRFiHHpN2leVpPLvPV1vIHmcvhvkd1LvWMyKijj0owpgZiOJmZIJOrtsZJ
imOp8YDcpz/yUe8nr+kN8JiIcOZEcMQMNd+wuqo6RpoRFLTyZbAk4KjmP3S5K7h9QaDu+WBvfQVS
aZU/qPtQ0n4bKSUjUQzcGehTJ3rEZVJNFy2oIMzejiJbB2HhFaGOhJj7VRTpG3Uw8i4PzpUu5b86
Q4seS0WMumsi0P9uTBufHADdkjog++msSz6lR8SE8UNwFkmfQqucVddQRfYAUrD3bz/X1kWDuwXh
hCqEB1sizn+uM4Tiu0ALmL5M8ah7g4muRZYK25/kuX9ouJ1OUo5hUDWa5u/bK181H3nIReSN4EKD
+qr/3UfoYkr24JwrBwimW06pcRdntD2Qiaw8yUb9UTUF8MHMmH1oaMVOZr31RZk4LeGaKQe54dsn
lwrAW/htB2djmLVTWWvyaQTlBLq4zN/bMSB/Z6+zc5il0XtZ9vB/XnKj96jMLd8zsOv0IVfl/D6v
OutYl/1eZblxHPiUIEIWXeHrNt20tOjQXAkvKIo3/1RauDA+s35HQm5j18C5WeoSxsvUCqt3ZxZh
NI06Imhab6d/QrUfTnkPw9Yv68H5PiuZxrk38uiUpWVwvL1vtp5wYXH8hesuk6K3L9NKJdtumYJd
yqIzTvDvteEg69BxDrfXWZ7hbWYNBJleAAU6Myl61W/Xcdo5zRkbhJcZ6pcPzvxuznrfidvxDk+T
PXftjTe68JigidLqIG1bvdFJm2JdjcL4Emll5QthOceym0xMdczks1ap1Vm1s/prC4FkZ3NeVZgL
SQUKI3kmYYCh39vnHNPCQQixji/CBOM3Kr1xaoVIX2HMavdirv/Ajw92Gi5/I9jq5QLmRIALkwoG
U+sIN2UmMENLiAvUhDLw6S1LSAjZRdi41mB3o982RZYc2zgptLtgVJr+koFoA7bWR+EXgavv6E6o
xP2Cya8abq/HeenT9sc5RHU6wxVN0bSu1rNN3UaXwpMijabm1k5t2OTrhvw8RpoiLnVvtuWlieqg
dQurxTo9RoHxXzub4BJITnzuy65W3bJw4iewteFXE/fdr0EoD3/iUMamK6zAerlR66i/wFuIbzlm
BaFvIgYUPRkGrrxtaugvDGjnJ4sNC1l/ls3JQ/a4er29Xze/I+ee+hbE6lV/t3JypRsEmgX0yJl7
ZbPSKm6mOoPhNllYmqdhwrzNGyGMajtHciOUU1SzMO6p9Cj+skP+E9/Qa4lRFc+iS2J1oj2JPg3B
MTahbrwUaVM/suGHnxJ46WfSxk59QF+Uudbtx7/uk7KP/+6pJV8lOK0SgVjRRDdocXyZkrRNPwqD
aw08IxN7iCSEJbdD1XP2JDyUf8JQHz+M+BXJBwigTeQpldV/mnstkXYy9uuxNj8LdUNw90j/QZFZ
hStzHIKwaQmVRd40vc9CTen1VQmzZWQIqbhOpsTGSVH6svWaqTKEazSmnru20JWdqmvrOwEpRlBK
Y5JzhVTROwATtAPCi4qR0mEZc/pJOQVPQoCxCjITl1Ypzw/xCBstZWj86/YnWh51fegBLDL3Q+/x
OsEPpr4YaicLL7leV64tTcZDQNK5cw427nW0vjEyAaXGplzP1SebCgmiFauEVGLAntBEYZXjUM17
oXN7qWV4ymgXtPaqAqBMa6zASbkiUtXx227UP2qJMhzQsKj82+9ueyma7TwWBM11fVmGHVlMEoaX
JBtanK1k/ZDl8+x2fbc3Fd7cspR7OG5hhLmAjd7eCPUgorzA/vAs8tS8R3cm96VAM141KW+exrhA
IUzOhSejEHpsRwWmlxaIf24/7+ZxBvFPpr10Iq8o9hXOYnGkkMh0ymR9Y8wZkyNWdfncyCJByQTj
2Ow0pnoEpjslvD3ip1HMhyLUhm+FrkiOq5q5tmdLvRVk2cGLRwROS1fwVDnNZosoEl642/qfqKKP
QNlFKH+2gra5R1ITyQV1wAju9tv4259cHR1Eo5DdowrHkVzX3n4SPCd7JohSfGHqghx8hXHKzwJc
+o9inORvudpVL/1kifxFTfoC5ZJK7mQXtl+Cvo6oKdqctrVeUMBJPs8YeQg3s2bpB96Afe7lc6e8
aqUzRW6cV1Xvytog6R4qNkp3sM1oouqWyvrYF7oKIdjhYq2GsoGN1yXWJ+wJhHHR4P5hNRXVuNdG
c9R8Z3yRi/sM08N/Mf7tqYyFVfo4wv2FqiNz46EAFAFbn0TykkxV9a+UxMXgFfAAAMijd4I2UhYl
mp/mRdAQGafiR2MrheKiJV+hy5Zo2QdKJ6n42thGcQ9AtNE+hfOY+pnezM191YzJryoSxu84jIZ/
dz7IdSh78z1WR6QMJ3tKNXbnYKQ/1D62/Km2Ki/X0/nu3SvByAayDouTAec6xnQTNdhAHnSZdEBv
Ro9vVz701iGPR+PD7aWWH73aZMtcY/HKZDxkrcuUvKmwgJHa+NIXTnHfztDmzaIuDrdX2YhkqH9S
CzH3QkR5fSFagGBR/x+TCy3x7gtaZPFT7gTxMcc9ZyfNvNYmBShJkgmyBTABf7UK0HQv0fM1wuQy
SE71oxnk+fsEs/AfGe2XT13ZDs9DXWY/lKqPy7tYjgZ8lgatK/1Bt4Pvt597I3Rw7/JmKXvRXVhP
jiIDhHFfkZ+Afauf7HZGgwiXlCMTX8s3ikT96hjC3PmkG0WMbdOuIGqAUL1Se6gdIeVVoUSXCq0t
HzIC5A4EkJ/Crm497ETCz/+Ph1wGcbTxNrhiCHN1c8hTXpI4pgezKGZ/CpXc4i9FHHxj+j/Ork6X
RtuJkFt710a+khkIoJErxA2xEGknZraXiHI3drXcnjGljuyX2893jTFjR1GvLLh0Ax+Y9T084U7e
WuoUXeoogKIMQLB/lXWBMUMb6MielaH4IMHB/FXlwXhu+lIgtdbgzuoP2VB5bSsnyrGa+2rnQ2+d
qoWbCJGBzX41JwxVqBJ1F5H9q0r6NEjWcBoC23lI53RvlrbxqhfBPYpF8pCle/P2LhJRb+ZFWUUX
Nerl71atasd2hgV5+01vHBcHgVl4DAQLPMNWRxcr68qZHT28VCoXzqjNh7gLvElOJi9IoVx1SBy9
PzIB5+CapftGC3odaocxR3Wzxco0N4Q46GYon0yFgbyJysdOVN84l2BrMRdB958V180FxMQSSRZD
fCmnRrrvE7t7muNEmjxB1t8ec6lQu50TstFhoChcBIoX9A9D5befrQTRq4QKJ0TWRP1YkXl/aix7
ukdWVL5EcdTdG2ZjS0z4Eqnzb3/Mjd25HBrmPcvRuZrP9+psWplsMi8rteykW/G3vpKKD2pV/b69
0NbexNkAbgrodaAAq705paCM+uV4FmgNPwMX+iEDN9gpo7YWIekHrYz6E13M1ZsMcEXUZhoRF6XB
8mZEQTTyI02v92igW0eAy2ABwIBCu9okkqHkcdTyMF3bf6po056YXVtHvRVxDZFRLr24hlu9s0+2
vhW1Kkgx5nLXOGwzR6oLpz4iiaQHH+pyyDxbwZvELKY9E+e/0XKVcSz8d1p50LAIrKuaHcaG1oRm
KS6QeMfgqHZNlTwjk9/9qXUD5UfoIyi0jW2oHzT6jZZLj7/9UKI2AXh2jr4lSY+apBUH5Y8GqNAv
OQy7T7lo0VzMcqOs3MEprb1k/PrzG8wtlmwCuWJgGerbg8QR0pspm8Sl1GzscLpA8dEaLncaB1ur
LHMleemQXc81bKcj2bVCOmRDHh8SdFH8qUrLdx9MtrFG14ZPDZH7Kih00Ri1bYUk42yKIxtenOpa
Kc9pDdvivUeTYQZ0kmVIylBjPd6rajtRm2FILpYElr4UTenXRbanLnR9ZuBO0QHiuCg029fTsmxq
uyxsk+Qit+i/umpbza2HPob1HLRMLl21HJXa74Gc7EEx/tZgbzczExvSgmWOAklyPSs1KaZQloyz
C/ggbUlEGtX2erWrx0OJ9VPkJsqsOwNFFurWJ/qxpulK8ij/KIXafc6RB+0PQ9JBqeQ2NRnG9E32
q8paBSOjKkTTMGJmHj44RRwBfgUm/ps25PhsoJ9qepAi9GfdieKXSjHRS6lUp85cu8i08TC3isCB
r21t00erVANSHoXqdOJ75ZMXixnldiPobQGDudFrGNpK1np2vUiziCbTY68oZf2fWSugS/eOQchJ
iokCUBe1jZiQwd++vVeuYxCv0iBvp3eGzN16vgAsHjylpnI95m1yEth8+2pRpl5hpc5OMN/aMAvX
Hv4vWJ0rgZwymKJB0sb4MiJw6oJYNX/qaQ3O1+rrT3BSMEsbm3djcbkEmVcSY+nCoQS9CiF91ypa
lZImg6xQ7poJwotcOLizjap0AM5Z7Zy968YfcA4KOpPiDkzzVUenqVuUjvLkotiFIQ5xGum/ktoM
lIUMmKIUyw10tCYnH3wQIdYvNayQKb/9Ta/zj8Vsg3QH064tZcYkSqUm6Mk/yiQPvD6Ywld60eK+
mYbswWzl6qyrdYesDL9/Z+2t/US5yZiD136NKK8BYk3qwNq5EI634B8XDWUdVVyx1/DdituL25ZJ
HUInfv2qU6mixMnYTwEiwv5o5+Vd4WTtTty+zh+R1yaZQvWEjhDKTm/vIDFpM+fWTC+qlHmFyLJT
QP/dlSukXYAl7OTiysb7wyhrKVp5pGspjDARqWQUYExCtVNRBphC8y4B/fZqR3kT+Es0GA9G2MA7
tnu6OW5dpdJDn4G6qeNYeLmEi+CdOSAb5gUQ1e8TOdwTS/kLq1vFXzrLywQLCCgX5+qdjCERD10z
7rIQZ4DTDDwEpAgTAaz3WuTBHxSk52S/6sruOQxGvfXAQfWFH3eleJVxQ/yDFXA235tyXJwNVW4X
Wetax6Q4TizfhGKXHOQ+tiEgCrkszoL+l3TBJ0f0nm0vnn8BQiyjnwVmk4LNTPpmZxtv7C2AOCiC
WEvpiXjh269u0smIp47PoKAG8qpnuuNq6EjvCPRZi4rT+kUyXsU3E6YDiMnVi5y1uOQeB4jj2PU4
XWI8VBS3MJmPuSiu5PU9gE40t7u4MpSPRlnokqeljC/cxliobCqwvAw1r2kIvMSS809BOOuIesBI
H92xk1tauo3eoXrX24WrYnuQHZ0OcKKXhLmovXCc7EfqESCMk1nKs9fJafwrbfWOUeRs/sy6WXsx
imnQXAUIWezKTRQnfqqOtnkIO8loDo2A0uUrXWWqh6FnvEuXxRr/KWot071+mMK7ojCG1s1iRf5e
lXHwOysD80kxJ1wcLECxr/EgtJ9Q6NHQbXOndO6DHPFmt6TxGRyndO6/1XOUSS5BHKUFEUrJ4Gcd
hNoHK6Q76BbDINUHB1fjz2RYUnqcMZM8T6mQ/7WD3BpcSa/bn1nVT5xfsJshWiioort0NmLlMdGr
8R+lxnn9aEOAN8gLJm2v3N3ojlHFAGHiKWiyX92ykxnhRIQW+LluRqSZ6ZUeEr0OvVDOxuelT/jk
NEnBxKzNHzOp7Q4tMxTPsjp1J5r9razXOw400FJQgXO6BuCHqpalw2SfES3RdN8J+6g8VElT1U+z
M1acLDWKw/vUcYbklLVkByjcS2l81yRjbbht6wzOCRhTMB01bUCDPrOQVkkRyTVcg9a8/cDYZOp+
y0odtx5CSbS9M7bLZ7kzGoEZ6xwhGR/W8HtGqZeLl7Kz+/JYtOnwMxMW9gDonivFo23PzqM5T6Z+
qCOz/pAYUvLVLvFahYyhpxn/2tjwy9tsmjypsYbElVAT+BYXs5weM0tugYtPMYXJHOnZ8AKpnAMz
IYyeX/qpKy5DE3c4/BJgxoNwJuVZ1mYsQS2HfbYTTDYSH4qLBcPKMScxWK6Y/wxt+wrxnHksnLMq
Y1hbqVnluC011mFQ2ANS2lSHiEx3Z9WtTceyCFTALWfAtB7PBcUC2K0l+xwhT+AmJuiNIc2KQ1x2
TLO6Qnh21gRe25COymo53KO6VZ+0ZtqDoG7kI1zPlCP8Fpi+VzgSNNYTRh/8EKhlh6FK5ydJHVuf
WZTx1HbyiKp9Zh0NY68RvHGZqou2BWKQ8iJTvYriFrgBRyuXzS47+TFoEtlLKkc/LlKNp9s510a7
kouKmSGdED71VatizBm16vgAnO10bD8irIMDb2KDwXYbbWYGbGbp/DGJeyT3rUpmkgkhrItfu0Ga
v2sq4gkV4oywndwwDuR8B4G1cZ1xi8G7IR+kkr5q1oxYrgyLlIgt1cJP42y+aOOQ7ayytc+XyRnx
DZLIFc6Lf5BlEyR7vA0TieEWwNLXKXXq5fbonMvYpRbmyEYU72WCykbWvTAbmLUboEOvoOIg8wer
rSLpHAaiGX2tDhfRxMwxwK7wj3QQ+m2JaLDRTz9HIx5/E4vaF/YNw9U8nRSMYyOtdXxTCYzqjmwz
VQ+BVfZfJoBmDPOsRDraY838PqEmfdnZOpu/fqlmSbeBHK/nNLSTB0UN4aeXM5EKnCUzbSMRDSAB
JdMfJg0bC8if4bEsFPl+DEK1dqmLDQ8+mP404JXiNVIvPTvaKB1nu5M/hVMz3IFFkb5qejOeIiHt
afpspMUI5nGjUTsD01xX/50zW40TAckljohzMmfRaSj17HcyjulrnEnKzkvaOMoQZBYlJron1+3G
KK3glLSsB31K/BIwTCqv6Lv6Q8ilv8c82FyMhriFFzOKDOv2dIuyO8Z1pnSexi450ILCpQUh/zuk
2Izj7Y+/cTLhqhMaF4TWtZRjgf4bIjE8F4Pk0VNmBP6LydAOt1fZ+loLBpgdzePw3d7eQDwh6VSU
UyMIoCdlNQtfp0V0CkmEDlGh7mHstl4gtx1dcChpG/1UqCg19iDBeczM7mCQWfkSluYuahrvb6IS
2RcRMKYxCnbQq8amHgTWKMLl0eKpfYCZKiO9bGP6Jfp4J75tPhWMFNp3C0/sChrQDoxZu1Q662Uf
P3aSM57pWjbfMyWy3NsfbG+p1QfDbEaJxjDheCHKcrRkm9YaXOLPYRC/W/aczjrXgskfTEvBNrzd
G//H2XksSWp17fqKiMCbKZCmKNNe6taEkFr68B425ur/hzqD00USSVRPJIXUoZ1su8xrLDCAIzTf
8CHFkid2h1lrPcxexutkcYnc/6ydF4KyCEoIa0JN/2y9CX+JhKS2V1MwJfDNsyE6dfqSvsSFSH3L
WP5qhvg/vVPGg4d5ZyZ/HdLexABjuRjZZCzOg2Im0MNwt5u+VGinCoLT7ghCsPd9lAvArLyinbch
V7NCbGTMIB5q2yxfJBxqHrOm0x9Ls0N9doxGHsHFOqir7X3h6p2wVl2oq20BrfzLpe+G0MZjVc4C
Mx6ovVaLeo6MsTrYljv3CF6Yq7AWzS10bjfbcsa/Vel6QspKSL2/IMvoj1qPcZ6eJB6punm6v1/2
xltFWVcMG6ry2x4w7OBwECXqDtkg0nPSj8u/Y2f80PteDRJTOAf5+M5Mkp1R6aENSri65ZsnSlJK
ebtiTeIYTWIDS4MC450L0pJHZhS7Q7FWr+/nLY92qhJ4i6DxAy7f8UkrjfmFqo/5cbDh4tyfxB2A
l4EOGoJdKHHQUt/2Awwzx/XMDFf1UUc5T3MhefVU6v4ELuMiKdZMIrJArIXA9dJqdf9HMWalpyq1
9BhFVLzv/5y9L6fta4JbYC/ddKK0hvErR4V8hOrpaYYgdiWmk04RldoDVMrOcUR/hp2zPns8f+rb
60a0IhwtAfcNL7T5qe6q6Kokknxulyg/tZ3xcZKq9AB8sh6BTYINKoB3iHY99dPXks8vV5zcFTnC
9rP0kHZldHLmMvtEL6I90CvencRfRtl8WS0XlYlBkPQgzDQhH8fW0k2dJnHRhQa8dH/F9jJJ8Plw
X1mt1c1780QMYb56GlJihElp/b1otfEwIkXhixCGAKGoo31scGx77MPJ+UNpMt3ykkUDStaE72a5
k11AuFi7FaQZN7m01pK8pxqhWT3LedCbVh44kXPkOrQ7vUjcrfI1UPe3Gaskp1aUFnUUdJoxBXYO
iMY24v7FcYrfaNYxp1ACCJNWvvRmbkcQhWnTAKK1pxgIpuqU11wUX+6v4O5BWFXfKD9QmN8+EQgR
OK0dAo0OsWlyZ2vGLsrMcBpMkcEVedJ5QxYfWHHtzeHrxQ18h+dpqxMCOEmZLARyA32OOmqDaoU5
LLOZhZCG73/e7lCrqAT3G3/bJiMV12eOfhn60TDUvHnOMNvo5OIhRL7tIF5fl2N7vAF1ININgeQW
2E0Hra3khlwNgdb8Mgy2jOTKkJ0RUU39YhjTHyRgxrc+mn6jJA040ST4BMmysjneXmbjhIAOYtHc
4nHtXCokt3wrGeaDBsTe9UWCRbmEcHrtnb0dBYV+ZTRsjjrAY7RAWkl+yFQ1O3gDlL0NSeK4KhFg
xQQr7u0w1qDQbnWQLJNaY4lcJKoaULS9mBXXxL+ovYbWov1Hg4xGarsoU+233SzaS5Evxlq3mkTt
0gnoHd9yLOC0696I3Spfin/lcmm7E+VN9agVtLfNVhFl8hoqKYSwb3+0qi7xBIFUeiiFPAeL3eY/
nVLVTqY1Kb9xYC2g+3TxECW8QROik9WOcp1T0KgK219hVG5iysOl7ktxzrK5dIuqSg+4ZnuL8urs
h3YbVXp7s8NANjpxKwM3k8JRoP2oYIGJEcQpM6RPpj1DV4CS9RtHdyWLm6SnFOm2lSlHhUej4lke
WEqkf8mqNvFQ4m5/ztby4/4lsXNyndeiN6OQlW53dpEuSt2lwNykEqUk2gl6+6glkfKCMZqDvaQR
FV/MXq+XC9DSo8Rn51iRm3LBU4mk0rO9oawU8yMcYKPAmADfukorg9lEAVc+mM7dcaiBUQlbcSbb
yoVehWbcdAYs8jarR1cYo3UesW3/5/1zuTpAgt2Tia+2cxkXKEksuqCIiVJSQLMZUasZMCj93jBA
dr73nAiaIJYfR+n+3gdSWiSedcC53ZRmVJpdZhdSZm2HQnymodVAN2mPHuW9iId8GP1yBGgszuDm
GgzxRbHmBspqHK+SrEvSdLYPWWHV2K3nhTLmWNbWqUidInShpowT1dt4pFmyaIPlaW2p1QfB7N6X
A4FzwDCA1rwpZlf2FBlpBTu90OX5paP6ACNgOorOd7+cBI9kYQWD8v1vLzkjRyCxhqzyADtCuU5U
pgM8syo/MqF4aLmkggctohfQN5PrxIN4kHun8YfRbg6qLbu/ZO29Y5sAxPCGZjcagyQ4tPZDLqFk
4hcxEAZ400bS+KU5W+YVCaIBEUe5wXFaJVE51Yi0tGcNqIHtZpI5pgc/aecBcEDTA11Zc9EbxQ4D
aGU7G1n4kM1Jfm5B6Txp6aScV/Dgb6w2mLRVDQIA/40ucLFUIeJiCfvckuOT0TfpSZqaIwLSTn6N
dCJ6yoQTCBtuX7RpLkOta/ClMDMQVHFTR1chKxkQoDb06yX9ef/a2Js/kG9MnUq1/oah55BMV3m1
OvOaUODlFumEuhQ4yIgsf/9btvr4rTCjlVy8rRxQn2jQpookRMyS8NJpXSq5utnWT6JbDI1INFY0
NzPi5Y/7n7jzhhJmcysSmqC0tMVZVoip9xjkkirhw3BpB6kNbGuOHsPUxvoCin4wddpRYKLt4Agc
CCVcDFz5pFublzuuobfjMkl8X0ulfkpqxJe8JEarhP5HSToGkXMIBjy9NTfV4vbn0NpYdVkNIDmo
mCEPvZzpkg8JxZqvPVSNzB1gQVde07bzcLLjfPw0L44E9qTNQIoqyTClLlYc6d+UFyc668VSJOce
+aPvWDNmkQfft/0h9zBPPnaOELjMAYK6pnVrW57gCosOQsq9550rCwUPxCxBIG3uLUuK66Spa0rO
UlwhKj9Z2VMz1865sVIqz0XcVQ+xkzn0f+rkcn/R965mIPQ2/Hyu5xuF1dyARF4qDSLeqpqchkbr
L0USHqEI9g6ro1ELAVu1DrVuvV8qC1VBf10eefqkJs2vhtzK4FQxfQ5rA4uTSssO6oqv6OpNrsMj
+/8H3OyqtsZWF+IBqqdWZVJf7wpvFej+EE0ABPknx9VnjJFyAG+uGqLzZSV0Su5P7e5HUwLklqLe
SPL69qNxFkdnBF4aV0bdfJgkpz0nS6R6UqMZbuRUR53S2ysK/g7NBOJRG8nA107jL5MsNV0qYjRV
8C8RGEgLHWUcWAknM8yPkqDbq+LNUOrm06oUgJGTrrLNtlX+sxTL6DmoDXn07rSXjj41c1wcSems
Ffa3a8pHrdLNtOxWC4vNmjZE2HQ3WdMpVZnP0AEPCQjlZCdhLtzc7KpPWUT1z5E6DKhy892muCtj
GESpwhGFPL5N/LLOsJdJHeJA04r4Qzwt5ZM9NPXykAJuDQ928N5ick6QP0Bf9lYqqhPdqEo42QdZ
FOUvWtj1uKmE08e86tOD93pvKLJCFHtfyRfbUuOkR7OetjngVtOp/T61MRlCquDUZahf3z8Se0NR
/8KqzIZxdkNvk9uylqMeZmwyJ9LjrEj5v50met+atenr/aFuTx81MGoNhGCr8N22bpQPhTTz7ACx
JveUOl4LQxujcxaOmU+RZDndH24n5GO81X5tNUEj9lt/zy+nr+3SOYlGNHORSrS/irYM3WkJQSNL
hXISwzCDQDO1M44Ms4/RVfZUY2PlTZmiHZRBbl8TSi0wD6iEADDHHeXtDzHzMRa14IeEY59+dCrD
8TST3BTZAsvTp9lwk0YC+10K48DQY6da/3bo9bH5ZQ4QAcoNMcxZ0Cyy3IHU6ereOMlGlj0vNhp9
bt0uiXApPUMgLpRWCwZMBepgyEP53PEw98xeox1dHDuvAVY0aF4gfsgRvpE0mAaaWIL8PFBLbCPK
sjMvvbQk51RMpHtFXj9qokv9XgibRWvjS1qN8m9s/VV9EYc8ctybHL7TFewq2CNB1huWF5at/EMZ
ht4zcTc7WIe9rU+tZ7VOpix7AykRctRQQoJIldXLn0gplLJno0bjS11tfSmpJBxcILvzSwBDsIrs
tHbDq9RiHa0KQ4qDMB3ysxorVLiSudDcQQlNv9JC/WS03FuVqsQfjIaaLRZE7UH9YO+riWRWTC/x
Kzn2282HTr1ddhFsOaVJ7b/ktjc/iDkrz8hqdI86EdyRANfugMwvBp3gg26oHJaSpmHucG8qNlvL
KOT88yylxaM1SvGnHG3og1Bt79El0UFuAYUHbtDNDVPFQ6bVGN0GxYBShTWOuAyWE0Z15ZDOpLYi
9NtU1z7fv9h2vxJ0x4r/fC3zv53WOCLyTwWaQ60jph9THfduKcXpy2iENGuj5KhKvffK06p55cZA
bdq+smrTFnJf2nFgNSbueyNSMUohfsxmaKDJXywYB8aZN5Mtu2U+/3v/Y/d2MipOSMrDLOE+39b0
DFFRpnewsQzpU+EuGCmIQCoKakMXqTeXc4FtVqC2qnXGKGB8plymfS4FVvIH6fp6U25iHYV6LOw6
RMEQf96stdkYU5xPQxTk9LPdHIGFL/UoyQdBxu4oZJnAuDUOzRa9ZTPDdm7TK5qTRvuXyty3Bsm+
Pw/mdOdBIk/HOYs2P3XE7b7VqHs0w2qRI5fSYriUiSgjJkvSPw9yjY/zTIUgkO3Y+s7JzTOwr4iK
uqUAXermA5hfV4rDpXVnh83oYhs6RN5i4jmOG0Rj9P5QitVbssoy6ehRX9/K7TKspTou0T3jr5w4
20kKhVTc1BvHk8Z4eUqnuLMvyZDo8jUlxqkIPdX+e1TIwvAte5IflTCr/476IXwyq9wufGKB6t32
A6v9OVEUgu8Ay27KmCM8jLw0JEBlUjSep6bXzjFY+n/VvJI/TeXyfsVXWGurYy+i46/6D2+vAbaK
JQlEngMVXnpgqCHiQwMc2o/3N8sOPw5tfgIoUEpkizf9MPR+pJgqWBQUeZrbLiS5+O84NPVv3aI2
7IQiRO0PalL0tzpYyvQszVpxRbOoFd4C+7V70eYqs05qseYk0DunH7FlghCobVWyr5aR2y2iQmL+
Dsrf+qcVaS9flIkT75t22iB8sBTFl8oOMRR16enY/XVEUcw5VUOF35sBDdV2F8wnxvM4IdFwnXt7
XtxZr6pH0H1O5I5Cyb6Uc62az3KcDjVl2CFqLypYib8s/ifZ//oYfjrQ2jayTl1NiHSCL9NEXw5m
cmfrEv+qeDECm7u5ySx1yapl7mHoyrMWgN42X8auK6/3R9l5k+gbcmFyW1Ec295TwkkqBADou9Rp
JT+29dg8mmXSBfmSFS+wD785Vah8vz/mThJBWsRVAi6EduK2w92LulOLiq2PzkLtTYVePDT0gH0Y
JMnBBbDz+AEdgHRMLx1J3e3VxaOf5s0CaGhuqp+1YwvWNJu/YPbhfAgjpxwOgsSd8eDtUDNYH0Ca
3utV+ksAPYd2BKikACIQajMEyhUycG5yiYJVJGnt5EG3lNNv9+dzb1CaEmvIRMJ50xvEpTdv5kGE
D30iKadlVP+x4qVzzblGmrFejiwhdpYP/gZzCXOUi3VbpW+spIOgRH9iaKuReDtab2/+tKF7VaKl
Byu488QB5qRyyzv5Ghu+ndFI1+pIblb8R9WgECFjigdmUDt4SHemEMlOcLCoi6xg7k09RNMhYdcm
7dVWpolyblSqE1/M0YmBQDvtUp3qtopM//667UzkK0KIXJNyLdiIt5+GYazRoSYoPTSj3qB5uEjn
rE5pD5LsHszizlD0VYBCrFwIGiyb78u7OY0RLQOw0ojqbJG+PotaiwuvyQ8vLnVnydYwl+RlFRe7
qX9DATUlddHywEKXuDyJUIGOaS6yIVzDEK3pJqSRP9vBSv5KimIoXF0RUwZNK9f/y7K0eebGrRdf
a2Eun+pMRQN5imL7rM+28gdcHtv0YqdWHYhXAxwhaey7fxShyv9qdmRimFKl4xcbN60jd/K97yLI
UqnsU9K5KbXq00CFYJKyoE6cFrH7ufZDrEQObuS9UV5rK1Q9sF7dHi+dl8iYInJwQ1/yaz0iceNo
81EtbG8UUI2wwghQCT/Wd+HXiypSosTWRB6ABOyfEnhZXlf1R+aKR6NsrsOhYZhR7fIgMYASaJMZ
n1WzkX9jc6/X0co7IMTZvifA82GyQy4J6kKWvFGjXkT/rTrrgFMP7on1B7+NJ8EKcEkghvv/xK3e
ThuokanrljQLlDBKWo9soj2FZmF/FopZRL42GtYZ5d+rZmXxQZJ+e4SJ8imbvlYusVvZHGGHuNCU
Jz0LllIvMXZKZFfTxRzE0jAfJC97XwlqkQaWtQJtt7iwGPG5kqw7D7QYktsl7tJuOLfWZEdeXkKg
/6laAr0CvdDCoJ9mCLj3L8bd8ekzQ3omkoS89naWkzYb6UQzy31tlI/6MkYv1E9l1+6M+FrEU/oC
jU0+wyjrDkbenWRErcD0kzTc8Lp71eoTcOKMvMjK4uERb/9jwPiMXFutj/bt7elAFYjjh8EMQ97E
QeVY50OH0n2QQMbGY36On2DmDZf7k3kb4cEYAILEvQW//8Y7JNXKkT5vCWEaSb0S9b7JKHx0CLrK
FWHD3drEffhsUng5ahrtlFRXsgJ6IKjXEVxu91ErR+XQaVkRVEhQfAurdnrO89SUTwVqYT/j3hCf
+q60fBToh8dMk6LMy8q8yl3TxlXsN5aWsh2sajA0t2T6CER1iqZGTm2z/trEhfUQG7HqwzqOv75/
xgFLrCjRNQ7cyj6BMlb7wYyLAGR6jrawI3+aoay7Tl53X1tnKM8WKMiDpvNO5QOBHZSf1kYAMoLb
+6ETDbXbIiqCUlT1eTYjNCYUY/o4Umn2B0v9d24G55K1PaKMeVeeqHkc9YL3NjQrzU6jbrLmLZtz
K40hegVWFrQUyC9DY2teCq734Lrf/VJQCUBJQaLcdpwl3Y4UOTSyYHLa/BNGp8JxZXVyUjdX6nhF
mY/zU9VH8ck2k6Jyy9ocvy04GB6Bk2+jxhXQutrYA7i2b26LUB2hq2NzF+A5ki1urVnjP3UG7RPp
zCk6lUr2O4eZ7hmXsgIU+oYG1A5oCQ/EBSuFGKsmm8f1cexo+nvZGJqNO2SJyLxWFa1xcHz21vbX
kdf//kvAQPkbX6MuzQO7kpYXfWzMAPPi9qDyvTsK2S4lCvp0oJ/fjjJRII2KJmRpO8coA0iAITqn
STQ4/v0zurt0gE4QeQL8dyPqG8sj2YbDExfqanM2tH9RovoHoy/VKx2km+8PtnMFcxtwD1KDXVND
9e1XDb08RVampUE2qmr6lT5J9qeKo4T6ITOt8ILjT/Ugy8N0vT/szjdC7aOlxb0AL3hbie31WadL
baD53g0goMVCduCFKSWwRM26R7UcxEH157b2i3gpwpAo2KIdeCP4DqxT1ElLrdksR6rr7tiMavNk
S70EKtauxOdFVoV2bsokj//XoUjVn4sx6vWv7/9wwLKrcCHl/ZvFRVFJzRg6CWwA0c9QWiu/VlsB
TK6KnmJrOBKF2umb8d0A6dGjhu9+wxUSXIi0RlCesbUBk6w4rH2RzPpTay/9pbVMrDXiDMmlWe08
vGRaDyvcx0yKlB+EdeJg2fd22/rugq5awVvbVxeR9kHXKewEVZxR0cwHXSrORufMf6DOlfhi0LsH
p1ai90sPgneGLwV+YQVabWsfESpuYVbQtYqisPD1pcz91j4rBXD/RDyJ3vmopVZ58OztXBgEqRi2
rLWB24Y0QCEQDMKhVSaHyLfUvfXiLNURF2wnLGQUVABXCYVVNe/tAY4dtXBIlBA8NaTEg5zRnhdl
Dv25wLP2/t7dGwqi3rqLVmzytqRfAmiprAURJ2cZ4T81fYsrUtY7IWrOAgfJ+6PtXRFQlCDYUOBf
Ee1vP6yRYBl3sZQGhTzh1JaAbukBEFydJflnAVf1/luX/IzyGGAkqgPbGCVKl0pPWjUN1K5oHmhz
2345at0DKWJ2SkOjO4h99yaTItxajiZjv0HElYiIDKrEeGLs4iAew+XUo6rjV8gLne7P5O5QKzKT
jv0O5SRXpllKkEkPpIKgpF5K9ZRNnfJnj0/RwSze7nkIZepaW0flk1tusxu7LnKctJ6yAFV64ksy
z5PaQ4e8/0E7YRbD6NjL8ILs1IyA4JtsfJVhEBj2sJnNLms6c6qdyIbWr9kfkQ9rLhaSpq6kTLpv
6m178HLePijrb7BwxCKzR3VvE1FOaY+U0ExEaRgDG4Zb/DoJaX5KWW9vrJ3JcLnPKxdXLLR15vSI
C73+/9/m+4yP1iDqtOzYm/K43EcmCoM28Yjatalrmu1jZnftKaK/5w0gf1xRL/On3sqSg5O5u8gc
TEpoeLezH9+ezF7pBmTWC2a/iPvTgmz6pSt17d279rUwTrd0BZrA9ng7CnDSMmkyhKymWAq9ij/l
ja1i+VHXSgcX295UKkhc0g8lcr0Bd688esnpa4YK++o6WlZ/7o2pdi15ceBNTfIZFOV4NvrOOOJo
7Qik8Jnk2SpZGYyfbUbWNXqvSJQxgkaU1qep0tOfhTBA/66dCHGhNIk5Rx5LyTOdt7q5Or2VnHgI
Bt+cuuRrt8RgTRB3fHdJh59F2wXAEaH1Dc4j0oQoJc0gLozMZga5lYafF2QhO19qW0DD9w/03o6C
VQB8HB0GCIabHTVFdW5hF50GIeLZmos+lv21sfvu/RKAfBWHFUDsSrLa7qnEovG+JFVK1j+04pwi
6fjNRhxYoNdhT49VX5DbQ07OIxQJtfAgg1CVnSOL8hB6s0A2b6X0LV3kde8UabAsS5N9Vot+QrNM
i5bIV1blwT+LqRZIOZVKgrbYmI7q7Gsg2TRXVRB/cxNbr2N8EdKycqUEZKA/GZ3dXfNl6b73k1pD
yRhqgZ7jHJrnupin5CrLQgvdZdZj7eACvH1WUGZbORekQ+zdbW3TQPW2qMosDVpZLYIimya/t438
2i/a0f7YvfDBjnNMUNKhBLa5bNXQUZpOiDSIAVN9qISuoVSGStVpRp/tlDTJ9GwbI3JOENz+s/sY
RJ6CbdL7dykaRkjSwdGjz7S5kdI+GSLDQEAWnGH/Mi1C8qyisA7uvb2zQIyK6SpdeOLGTTEVSeK4
7G1gC0XWiAfDaqUrmmH2UYFgb/UYAyFMFg89js2MLsIWlWKi7Vy3iunHcmJ6XQ9j08kj64CVfRvJ
UYAAGYfOFzD0G8UtLu0RYspIlLPU/bOCQDyW7ZQsJ6EIf9Hs2b+/Tru7BawkXTPqXFRxNlM4ZBPa
i6sTU75o8j+oAc3i1Ful0B9zxSoVv6UY3rg56oK565RZZX1MhtL+IGc9FKb7v2VvmkE3rGVOAqKb
zIOabSTZM5LuMSQh39bbMIhTxzqnONQdfPbuUOTw9Hg5JzeqiTooEsigwHorsILCV3K5U55HdL48
zFvo+97/sL1FJa+kdMqC3oJEYqxRZEvKSKl6o/QmIE2PUQr2wElC/ScgzCN47+6igg+BaUS+gyT1
5o1QaxTVKbnhfBOOau6icZg/ar2u11d0jpfMGyuqB6hTRV/nMk6bUx220TWbau2oPrMzz4grr8V/
9Mx04q+3gUnHrIwael2UTJbJK5QFRxngVulVlGNz8GTsjsXlSn5AKxaGw9ux1HxgqfGiCYA3q1fT
SduTY8GnyxRIKPcXdOfeodVLvYlRaKFv5zcaWz2GRsz2QSvwUhRdfQ7l8IiPsvcGEutgvEk1hqfw
dZl/KdZp8wRtFwJFYKLWqrsIUk4/8ZVS/gLYZL9oSllh1TGGavk4VKLmMcR7cPobrfXUOaHWXn/r
nVkeTjry/deq7SPZH+t0zBRXU2ZsQxUd1WovJfNuXcxNshXAY1snfa5z5/1HGwgMyTC5N7oo28gN
z3E6zKgXB5KpYVnb2IqbF1F2zczcODjaO4eNobg6eXbAoG5zjUIkmlDHJA8q9MWfFWnoba+FjvQj
GaTprOnhrBwc772NB8UF0hAhMZjvdbf8skxxv6DWURB941IxPw+dbl8aKeoRTRycg3RiJ/rGxQPQ
KfEvmMztx9VztQhofXSB7Cj5KJVO+rC0mVldmHz9GcqcFdDXbLCjhGd4sIZ7m54khjgGlBGx/zrx
v3wmWlJANwrGTtDxOM2AMU+9kfQHX7g3masyFk861yXv7dtRKk0oYb9205ymaEwXWJOBRruU/s9c
9PSgrrC3VcCRgm0nZ7olXaGpmSJz3+f4tJnpKVHj+nGSos+1Kiq/tOzxQBtobzhgFGvoDimAHfP2
00bEh+oROF1QVoXud7w2f0QD9GZJF9ml0IyjBtbeVFIyJgZDM4rG+iZsMZLManW9yIMFXXo/U8fQ
Z0uWfqlJ728Z4RNAOYjSIRz/GwwM+QpaKqC0AjkU4aNSi+aURsVRQ3n3gxB7oGkCSOpG5RB49TDo
NmWufo4sb6I2+1LVju4u6PN+u3/D31Zf+SCoOBC4qbnflAozUYGOqvMssNt+OUvci/TAYvsD0Nni
0nVd9pA3ofzuKiiDImdBvMw9eYPQLUHwNU2UcZE0hMpGpAjesvrf+1+2twshpVCXJNKi7bV++a/H
uMBSXIUyG2igeKGgt27lNPM5mkXjS0p5MI9Ho232oN6UHc8CKtiiSoynOi/+Tpss+9hz9Ly6m7PT
/Y/b2yGA2YjVKfOgtb4ZzlFneBVllAWzgGcwADnwpBj2aVRxAu4PtftlgJKB6qEQexNC4sO7IGjM
ZtQlyTknmppf1S7qvSRN5FMbT+J8f7y965d9D5sdlPEt7U5TF8cqbQovTqbkZ0L5OghXVeX7o+xN
ILET4hY807c9rlrHytcZKkTgbOGcDGi4p5lK5TUa1PY31ooOAxkq7RaCxM1a2ZSM89HkOoxSNTlX
YRJrvjQt0wnxZ1EcDLa3WhaSujR2qJLdFFuraLHaSOMulGIZkqISj15iIeQsL/TrrKo7QqDs3R+g
bkCmQhoEQLf+nl9OGagTmCclz9jsFOW3tug7FwHd5JzUnfwNfZnlpCbSEWx1Z1CCRF4YMmFWbxtl
sQ+LNlvr5ExAF1Q5qslu3pu9N5t95JlSgZnx0Hbf72+Z3VG5I1dlKB7urUqTZKlwTK0lDboSq8OE
DPqS0yI6521sPSLTU56XpVLev09XwU56k4ay1uo3GU4tnEXUacugc5e9DOUSf06VJPMLddIPwGI7
R4K8n2IY/CJyi+1SqlasOyLEl3CyYsU+h2befIgykJMPlUlqc5Ba7GxU7pMV+wErclXReLtxJtw8
ci0Oycez3PqriZvwIoamuxjJKHUuvdbx4NHZWz6aEKRoq7z2DeyYSVxKIbB4hBYneUmCl4iqx9FV
i1VxLoHHe7qMFfb9PbOe7U1Bfk0H1rbua0C0WT61sQdhYtMeNKVSf7SU6YU01jwnFr6cVtwklzkq
p8uEWdfX+wPvLSZjkh4gfXdbl1LKdsgAnlCIQ9gr9fDrQfq3GGExCdMMf2MtV9A6ZX/u7Zvy1KwS
MqAOnwSaWcW9h0Z+3Xm1VscUwyooVR/tkof+4F3aeSd4AHnXUWwHrbCN+vCcLdaIFzrc2msxnTJ/
tvHgOljAvVHQESPBIuLjDt8sYGo20KJ6at5NYdR+Nq/lxlqUB7f2DvSM80bLz4L4Q2K1/Zg0ysca
6WyAfApBhCfI+747TS19bDmGqZehWlG6XdmUtavABPKjSDdif0kAmsiW1h9UGPZ/zgpOXUnTqxXa
28MJOaEqQDASXmhgPSJRFV6Jf8aTspTmn7iE199LdMrxjpKKa07fzR+ypn+OJlQj72/j/V9CZXVV
c9uhjMXOlHNyFRLqPDNab5705MlIpYQtbeZO0IVR/9IqrX6eK2P+gHKz/By3eMrjotO/n+cKSEN2
2A70n9E82swK1sDmUlbUetss/pmjOUPWlnYuoqvqZUyl5je2HlEXNz/X/i1OOMo7ICiGSUippMtn
w2qyDzFQhYOzu3NRaET+Cq4Oq1jetoCN+IY5R+imB4DPxlOn2T/nLu7PhMr1wfuycxfC+OeS4Bit
vO31qP0aKojQnqxShozfVvXfelyl00Nhd/mLDHuhdru4KMG8NJheDPZkSpf7O2lvdAq/yLui1QRg
fROoRItddznlikCi9koDGLhN2nTVWWmn+Jo1unlp8R04qVxkB+u4N8OUIenpcxHztq6/7JfvHqJI
mee8oNQtZ/MptSTbj60wu1Cpqg7ukZ3+M+AB4BFQ8bkStzsUJRdu4W6Mgmzp+kCW+xYbkaLwii6a
vlpo+LsldmkXK8Yr0qXJ+n6WIAn4+gjw4nAxb1v92EaMmHezxLPITjBUlvPSL/Bs+i7xWdmDid15
0bkx+ZlQDyjzbtEgeJ5XaDC24UOZOqgxSYZ4sq149lq5nf2Mvu0pHuXo6/19tMMYXBmQaDqDHiCt
3BYrOyLvKsp5EWRcQ6bTEll0hc3FLIrT0lQ4vAjQYqhXa1mlwBsezc+p0cdQ8A0zFN5k1cqfihJh
W2Db4//kMc4bX82wYvDappCesjqMcnjWKgK1Le5X1kUsU/QpUaZex02orx/DKltkF1mOKD33bVd9
19tKmS/kUlnu0oTv/6Zd1MRnml3tH1jUJjqLjmKqP+dOYl9Lw5wTv1Ci6mMJPXDwh6538p+Ux0nu
0HJYTks/6NF1aqpI+VNV+/kr/rPdEVJi5ziiGAs1hfYuk7ntumZIJkJwTOLAyMPmUuDUcBYDOni5
VKf/pTUNmTksY8g4iXy9v4A7uwY6AgUcFOuIPLdtwzhUmrYcaXKpdVwF+ErC3pzi4RNVD/QxRNQi
iJodYed3DibxOzx6bEVAO29j6ybHMmdwYEcWQ1SfnCWX/Qy57D8bVctR6cnryxSVwuss8GdiqoYf
9795J4qhWrCaFgJjWsETb6+gyhJpBi2UAA0h8ocusZKznC/tgRLI3ihUWgDxEcfg1LC54OsCjyxn
ztYWm6giFx9f4Vd5OR2UF/eHoR2xliNgnG5Dsm7heYhBLxrjUhZuMUfF32VcHTlb7CQoaBtxYXOh
vUaYb+csWnVq2PnYPcaO8Vzb+BElnaa6HYIJfjUuR/3s3c8imEU/BtIOm+TteNqIU5RTEkSXvVQH
qd3nX6ZcHPVa9kdx6IM6vMX85e0oCPsbQ8RTT70PlX8/mmXDi7I8Ud8fVuB3DKyT944ofIvesFJo
7CCREC8a9T5yhVKRb1VWB215lAC5v39/MxLVImhVMuCUt18VV4qaFg2YubzE/qytQWTH7aHQ4N6d
BcsGFjBhGaiUzShmPwx1AwIp0CNNeuE4WX6KuNvTYmcdypaT5XOjlJ6iTO8X2X61poJ3o6LEcVNC
WiQHrlgGbFRZaGDOlYwt3SINn2ANfr8/kzvBCh3yFRUMJ4NW5mYXjrGtTW1RJEFk1uJHZZQNX5Z0
XyeA0geLtnfAVqV9qMA0lW6czVNHaHbS4+mM/yd9iNYJejXPPbNc/ujj/s/737U7GGtGPXjd9ttY
AcK9LWmZjtn3EPXPjpHEbjHI9rnGnfs0MRcHvbKdc7Z+FuIClPApcm/2SrLoaj5qFRI1RTqfCSTm
hwUuqX//q3ZWi1GIZ4ndoNttQ8ukz8dpVibMuNVk+TB1uOGYdAOfhm48QnHubH4TjA2RJSfsNtgy
ZbyDMECJAxotjh6kcpanvrkM7bWyJcfAW9BMLy2b9A+nWcyDK/9m9eh2IwIJRNyCZXpDJlSzptIW
ZSmCJK4Vt6uV8Fkd4+xF1YTpTipY4PvzerN663ioz8DQJJy7yX9Lc3L6rhEF+aWwvgySkr30stIc
jHKzeowCPZI9ImuQELZ+qYlemAAHaMv9H2fntRs3lrbrKyLAHE5JVpWqJFnO6YSwx27msJjJq98P
vQ9+iyREyD2NQWMG7lWLK33hDUM1N5gqi+Cc4n39qMnpQe1rs3jLSByxZUNirL3WOk71pnKmqMpv
lMSr/80OQHDPamXjYgcjDSZaMVfDmMbPsQ0H7uCY731LxiQrAIayQO2e383NFE8ahqew6kCKX5tx
VB7isbIPvuXeDvlrlLVCoB5EUT6pRX7rjVZ+G6pTeq6iaTqbSvdNmg8lvvaGgzK24LHoYcFaeT6p
pGswPzcdurdT1XrFIFmJCyYvvI/Nrrk0/JmDkszeCi5q2JABEb3a4OzNRlMw6ICkXitidM3I0r7a
PAtUL8fggxQCkCibPvmGVoVzpDu+Ndpl99DLXfYP23UDtBshCXUjEfsNw8+29iqrwxO0ReBA8fox
Kj5WIlV8K5KdO0kLuls6dtKDmGew+fDbvjRpZP6ga5QihDLmCarQStAf7O8to2X5ibyOGpc7nON1
TGirqQFXSYdTXRjG+zAtsRnA0uQjaVn/AA1+vsNQFV5+BkpS5Lbs0obWvLBv7EdUdo9q23/29LOy
Lz+HetWi4rNkwuvox5CTsI/bvrgNA7mM25l5UHtJqum3IR9QhOkio4h9+Fz5dJaGsip9G73O3I0V
LbO9Ms10bNKD2rTxWw8h04dKG8Vvk6RuLK9F6bl3rXwuKj+ObCn0xrZWj+TjNgkLMwALC5KTK4G8
YTkAfxUtImFHZeyY+c1RA/Oko6t27kiaPKuz60c1IGFxcKdyp2ooaCvVR+25nfP1R58WPipwxI2C
HrxiBwkItbjZfS09DXLfnhUjMy413rUe5Z2jCvafDGi1YkszFQgwswXAusqQOFxSEYZgVkXiyMiv
1LYnDO2LjlSP8IxpnkF+V+VUe1pV9m+EMPLPGDge1U82Xx3vW07ZknfwqG8ocGVhIn0BTvcKOfar
qPX8bYqIu1vEhnFXV3X+pM31/NWWEUkJM6xlXn71NpmxAU19IdDzzBL+rYvQTMwE/TiaV0cqo1PZ
hPZTG/b9I3SV8ZyrsDarOQwOnoc/+fazLw8GYOFf8UBZNqjTBSD9107Dq2O2Ezlxro5OJfUBGZ5G
eM2Q6um9bmCSQwfdJm/Nutg1a1u87btKNl2EOJLIT6lUPNF/kaW7AL+P0kUBM/xQsHnfyCatnllv
5nuiB/UI9rvZn/xocAX0j5Fvo46wuv/DiHcsKxHq6UX0JYEzc9GtMD03ZOG4xOrioK63MxwFp0XZ
HcAsKvur0wjPqQkWDuiVAvT4PrCaxsuFhqTBFEo/bVF/fO1GQDWS2J80YOlFrDeCjRtsr0NpvWIX
o7VumgbdA2Czr1IW6G9z6vB3tADay8uDbqIhQIZQaaGxLppAlEtX+yCvRI+6lHOlGTJdbV3Ynj5R
MB0G6rUvD7UJSRiKGgX9VMr5kORWn7PvyjEMmpEtZ1Ka9G0KZuGdPsnBr5fH2S4bKTCUXdrwVESU
dZGrNzhNgTpbKOZkNjbWaOdYXYj/+xwjAF6JI3/C7fUBnJpcAhg618emtNWqWAvkamNfyfHrd05a
tnfCkIu7ED/0G6pjvStZZfkGewRa5RreZi9Pd3t/0ACkJkl5jSLQJncUeuYgYaJY11yTg6c6qLNv
QGY7RjUK4zu1Wh5lxxJHzK/txmFYKgzgUwmQNsF6V7cAYShKXSNLmi8A5DuPjolzBh6RHGycnQVV
MPWjhkb/YlEceb5HwzykkKr1eIkJ+VNgdOp1iGXrjMJA4ffVmH1++YPuDLfgGWn+g93m5KvPh6MA
m2Njq3IkzHrIXXnsm2+DncZvxjIHWzRMRz3y3QFpB1HzAk9Npvx8wAln9UGdGNAeCvuDJFBLTChj
f7WUDhkkpf7v5fntbJilhg7gYIHubYjPHRSmos4V5xosGd2Av82bKe2UJ02yhFs7SnedZeStXh50
E0njHkzkjgQ9V+pSUXk+x24pXdpz7VzbXHfCSwh5o3KdPLIgyiixlV6pS0vfjaxQfpR53R6Rr7d3
D8Mv4laL3ifX0Gp42kvdYCLVda2Z9HmytfQuYJIHvba9Ufi303HiHV8qss8naSea1uEw71xFLfQv
grbIrYzDxH/5U+6MwiYBn2JCXuLor57uPGzG0JF6tFNjDPwaqVFPXZUeRdM75/vZKKsvZoPtDAcT
zT/4Ts1JOBXl10DDAwssmvsPE1qwPbwJi6LDMuG/YpGwZNvrIU1Cq52Fr3STetU6O/iXz8bSAJig
6rVpBoyYkg0SEf3NqvP5qozpgD7S/GoqFpKFtHPRJiYBWUjTz+eihIqSi5r6tZYUn+c2yC55rcSe
sMzh4N5X9L2NAAyDp47i9dbsVM0RThhjWODNYFtPVinCr70mmU/KjCal22lphCNWEeujO5QIbWIR
bavZZxTBu7dp0HfmrZyi6Kr3+hDfpVMGiEzXu+opkrLkv1QN7crlSI+FV9tjkT7Gpop+JmKX8v/k
MjI7t6HU/N5qcTf2igl8nVskvf4Y2Xk2ucg1JqabEtLCS5eALFptNMee08a9es6UVqgfCcpz2TXC
Zu5PICosAs0slxO/FBCfPLiseYERYGm+Nee0QD+2kqzsJA06L5vTKfYv3U7lys8gKCZuWo/6Wxvj
RSrC4ezMbjSIeXpDkGvcGw2axqTMtvyjRP7lvyjSrHdqlIaBD/DbiVwTMOdvvc6K91lGFe1ScPs/
QQ8KSn8wraFy5U5KNa8HyPolkYrye9N3ueMNhoFcWdZXwQCpz4o+pnYwz36rG9VJC+yhuwu60XxE
5KLo3yHBq32ojD/2TE2gfU1aO27cqNaMt1kRIWk7dNoYuib1ZfT9lFg85CPqLd6QSun3OEBY965A
3n10rUapHTqQc1R4tiOhsJ7BpTTcQh9r2etUQzzB21CEH4ytWnl6lgv9Ojdh/muG2vqlBO8iYJZF
IRWBeO6EazStbbpmGvUS9mm21XlJyV/IpxrVE81YKfVFUDm9bxK7yayUKVGGaHmF30w1rBB/QNb/
3sqtsX6U1Hxq3jWhJv8uylnRvFRQ0Xd7IWbxVg3S9JKYJajBkMKV5MqzqJHbzMLeG+Y0SDzRFBN7
0B7Ld7M1DpZr4Bha30mqKv6b0TCOrjVDsh5qbqSuEduJ89ZMKlV+6nuT+gzZSfPAhdviojrk1ejS
mLd+APqMUtdJ+jx5H4RRXL62/8aJJ1umxk2bkUbj6vU2Y6HIk2rFt6kNh3tFawK0LIr6IEvcu47h
nBA9A2oDr7SK0yeu4hH0ZXSLuyH2lSGbT1qK93uNE97BU703FEkw1YcFgbXhI0I9oj8QI84rzRIo
Z9KP09jG6YVUqDngI+4MRZwFCJ5yDZIP6wdTVptyMBLsnYKkRQYKVfBzJczwQWt756hbtTy+zzNe
cg6iELSvqNxvkIitYcL2EGEIck3vTuYkpyejNLIfUh5mDwNspaNOy871zHtG2AEshFhrvWRZQZhQ
9kWAj3Az+jk4Ml9wzI6KcLvDLN9uwdlsu1RtVFsZpE6CDsIpP0O/y3NqNBbsoaZkOaj6/5DTTO9M
lPr93AzL+15MPzHbyvxwNou7oVI7r61fLzDDIwiMjXYWlB5ShFUsROsEoOkc2teGlparhU70LVNR
dWwtu/yuT6ZxISgrX791GXRRQgaCSfS+CloCLqQ5KxL72lE49bGiF+d+DquL2UnWwbHfbifqsktt
n8rwAjFYPfRY7NUYHlXqVcG6BXujcAziz7VcaXdDETXxj3IIqlefFrYTlFLK3xCfKVc9jy3CQgew
0vTKNR4H26/rGFlJtTFOSSF6/7UhGZHYIvZiMrtFyPL5UIFtY34K4uW6oNe+9WHQfiZePhoF3M76
UDIVshD+s3zKDdCzorU72YJmTKL3tjjBHjfPqhwGptdGU5S501hZ/6UFwgznNENzxpX13LLPWhlU
iQeyx/qkxmEc+lTN4sAfhzDv0AW0R96m0irdVFMb4UcdkgawUkv1KY4TZYRjXRIa0SrU07PUDMZb
p4Z8fMmKqf2eCbP5rSRp/tlwplC94BNZOlcZY7L0QeNi1D2s73QeIWdUf5ltbTRn0HTDV6tE3OWu
MvLGOgWU0L4VAIHji2ZnzXxutSxDDGjoaaPVpWFdSUey6qw4yWT7Zg9K8F7qGp730Bpq3Tf0LHY8
WRpwDgEoJAcnHMNwNlUIq77njjqWIOZygS8dRkaGH9tSq7o1Jt4fmqbvkTRv7bpwxyGxFK8MOrJy
ICKaBRKgryNXGtsycCXHRHtaz8JU+TZi1l16lWgQegyRIPtpxHUceLyc6f9C2kg6BoKO81Wq7Dp8
44RFdt8oTlBfaqKD0st0s4nO3aS3P9NcCbJzZ4zteyWtMHcryhivs0Ibp8wttU57GOZ5mO+1CpX/
RyeV7N4LkAj8agyxSQAYWbSicyed7yN5GjLfRmK99Xq5RsdA74LyVws3FWoP2hy5r8RBKvlgfKoH
28nS3ivkcdLdZAy133OW59/TttXuwVmWw0nN8Dt2LSsJxV2SNvIdBDy5dTsc/xRoStIv1Yxj11Zq
4/s0ONJd2qvZz65uxNe6AKnlRv17DIxQEo71uyzQnA9Tqk3JqQnLLj4td+6AWEWeFG40J/1vFl08
Jlo3K28B/JjmyVb7LnsHEh5CYy/wA/WFKk0f+3hEZizP+v6ymMZoJz3IW4OaRuw82fUkCb/hw9B8
MOf2lNtqEl2LDn0yD2pZ9T3LUoZFKsloz40zy+mdZQb673Ks8Lsk3cL+p48aPUXca87fhehnBmch
h1XhIQTUxX7RdCFbQJbGenIHZWzeB+hjLToApSYe5JCI222LxrD8QQ40zBySGHWbcZbaO7PPZueO
mr6TXkfIoE9CinROgzm8xxfSeWzQTvowRTQF76qwzWJUqczsE82rbGI19bA+ida2w0tjac33kAYm
1tuFmPsfoToPip87QiFkTydDXKLYKT/mcVOn7tyKMvJgSVSDb1d9fjfGSlX7XPXq+1aJjPkN/n/N
t7o0nZ8W2CTpHmUIub2PopC4XArj8n6IzMg+hS3uqDjwaZnipp3dPtWplo2XphoAwE4QJiOvwfjk
EwSMcfhgNSGfUk3Y4ZxPnpKnkkCl/aCMxPDvZhU/Gq/LSAqxDKvUj0E7t1+CiEbBRUcn5mNV1uLV
Ellcm3TIOdxgiOlmb2JOq+iKVgOMpVopZ1ZO+pNtUN6MRaG7DoHxQYq+CdSWmg2aVRCOqODAq3r+
HgxyBB+9LVLYVLh2tJKs3ae5PnthFNQHRZTNw7oMhUQF/XICNW2NZ8PgRio1IA23PBT5nUiL9FRn
bXsRpVx5oZ4etkK07Ru0+KVTlWZqxA6roIGGpWG28ZDe9DbOJl9IeLDAZ9Wyd7mUzPVvVUm5NSNN
Heh0pNH0thjBhvbRpCjuNKFW5hrFaN111sLlfOUzzLeAkM1zv8AIrXVlJNCjvI90CIdSZqPVPyvB
O6yMu/f/MgougSww8LF11ORo9SyZqU0doVMrXwpF9Ia7rP/18ih7W4hqBUDIRdVtU3+BZmR0VRGB
4zJK5CHE9CuzsOwuYu3VNM1lJtbCdKVhyRO4Oh16MsxNH1npTcuC1u0L8ug5F5ILA/uog7mp/S9D
MRng7YvQ7DoKxOQDRU+BQqhTyh00xtr65hioy2JDbH8pS9P8xJT7axWHVuVKIAYOotCtaNXyA8CW
kIPSe9iI1/U9opJlhWDx1FpivORFbDrA+WWnOllVgD2dRknVeleD9UeNp1JSv3UoDEEsCaxPeZba
6He0kWm5oSIZRzSe7ZKTP/I3nRHqoRvuweg0jtYYJicrTJRbNZv6hdqJdCmhlxyclE1Rm+9A2K9S
P1exQVmvuci7iaICCwHvazzbuZK9MQt0/oeBbp0bBRRsygadzZf39N7yg+2hSbiUtjcI3zYxjZLS
ebawdI1TPQXcEIjeXvBCMy6o7Q2fFKpRyO5GFyU6Ag1uL0pQkXgnkPqh6rO5HCxtAHGOc8dNSEb5
CcSu5IaJ1LpBrqWpWyqRfJB/7H1joOPoJ9ApJK9dvsZfdVpQ83IgtYiEj4YRfO6jUPKEyRZL2yF/
7KpkXiLtI1ncvT30f4NS63w+KArN9J4SBDfmuiwvRldn94PIVL8SlnKwmptMmj0EqRZ221K63byq
wLVEZwt0/PpRJfymZvEkB2l9gKrbdEL+jLJwYhYN7k1XWYvwQTSRwL5Ry1TfQ7PKz02PcA9m4rri
lmNuXpJo+CopzZEm9t78SOwJDunBbk3XqohrHupPeoM1n75Jssn+bsXGP41CEZxl4eTzkj9fsLxP
pcDiPbn11PBPsV533PhOdvfyydvbi6wRK0UNelt1s3NsCgHUgxUUsTcGY3ZS0bw+ZTG+4Giwmae+
tP/hillgZ+jMmIQLa3CpVQIrAv6Y3+x8GM5tDGmgQu7Px5a0vlqzhWqunkwHVf69NePioqNNpZT3
bPWWFVUJ3j4AYoVOaPC5U1P9HSXhIxPjvUOGjQJiJbxXdAZXa9YrWozQC7Lw2ShyDxyV4plCEu87
vewPDtne9id0BecJYnzrvUc9gRa6xYNFYt3H7tBVUD/qtCW2lqTAbWFJndSpzM4pQrNf/2HT/EG7
EFXxZi8f+68LrIzpADYdNH2ohJbXVK1Fa14fT5nVEtWOcSphNFXK318edefjIsgCuGlRmEXwenWD
5XhRKDAXOPBVbD9kSAa5wpKS7/j+HmEB9oZaxDcAkYDYpVr0fIKRZLeEonzcedZTD2PM5qJoeYF5
Xi4dhOk7G5MdiWGTvTzuG7SKZgeNPmZA/tVCeYqpMN7XQp0Pipu781ngs2iJLJolqwUz2soGwoSd
idJEAXzcIHSNLIw+tt14dC3vDQXzdqExAEXbCFIGSIgFKGAhpYq1x+M0ZsY7fCiH0W2xk3+1SRAU
NthQKDotYiIbnF8tY/gYDshPqmaKmKqGcqim1EeyOTtT4izzziicaniQq7tjMtO5pJmKxmYmfU+b
IvdHKVevZRcNBxnEThyEejlgG9YInOzmahTAKcU0hTeRqv3PEFFnHDzHWqG5rwLadadcdsS7qrCs
/2lTIdf32dgnRwbAOzsS8RLQdGDVF6jI6hJTek2kQ17gppmauC8rUXjWpTL2Xz7NO6OgKrKgiwht
EWVdneZ2Lkdyc7ojSdK3984wRoZnJZV9FPfsjkNJFNC/Y2wfOGAZY2vKeYjiVqxAE87Cp8xpjwhD
O7cxqEeonHRFUFNdbxHFTk11yBeDyS4vPBq1DnIFykz9S6hv7CpRvaiXQXYDHzsIg3Y2J/e8yeMN
3I3jsFot1YjkPu5px8chquW6IQUnhbfB78I5Oohbdz4l5WXem0WgGdD/6lZEQXdQSQugAtsK3P7B
Un4YgIUPRtmJSIhH+IkMRd18nUXPSJ92UheEt9KGJ3dSRKj+NlLTadx8zNC4R6SmGq9lSHXm9bck
IyM9T2cQnNSaW5kVfV3aKlCNdqDy52Ai4MfTXPkjFr7Xl3f/3qqhSkTYCtUZENFq1QaliTPAbGhN
VjE0TioeBUDFMD5LQaH+w7RINZY2JNivTW8g7dPM1gIrvBlV2AUu2Y55N/VhQls5LjCXff3MaFNR
AAKIjHbVson+ig2G2nBqKW5w7hakjZaw6f6LwPDtWDryXtjbj0sZDcDe4pe7jraQYmztTJ2p3hVB
+EipdLpI2vDfy/PZYqtRtgDNzAMAsoZ222pCpVMbg0k94EY9pzolWlq/G6oUSYl60E5opqPHFViw
KxPJPAXxYFzGYno1GobfgGoDZCkOH3Wf1WUZxVaXyAE1n0FGyj/ThHLRBlnxRdhMB7tl76Nyuhcd
FIUHYLMzpdiRkwIKXZpF7Z09JtNlTO34QIx796vC8AdCRvcPVttqRqQG9IyhEdzkSlH9qMQjupzx
q7aKMvE6ucv8AW8qr0zm0K2nLn8nAv3VDKblq0IJAXG/yP2tH7p4mvoslCsMVNKyRNVGt0FdloML
8iU7+Kp7553KI3cn5FjQ16vzHsHur7qmRqdiDOsfTTdZbj2O9fepOWwG7g6F7Ta4Oap2m7xYWBjM
G3XPULGcnFRBu1wbodHnsfZq7Cp06UW5lplRyNiEK0URIZKXKXhvOV39AeCM9XnxDB1dx4zMg9Bo
+ULPYAfLWAR6xK/0MTZmrxKn29KLIaeE2/ZnfIY6d86RJcMqQbrIRWX/fPnc73xGxmO4P0C0zbGX
pS4JVbnNb7hj5liu2mr7gDJZ+hbMVnCwO3aePETclqEW9DjB7PM7s9cRnBzNOr9FAAsSHyn8xu+V
1ilcO05z/gc9TS5yO1sfXp7jTtQCmZQXgVoGwjDrir1slFpVZWRUs1rOp1qtYu43OXvS+kZGsj1p
aLJ18lOR5Ucimztfl9YLqmCwVpY8YXUexjyXOCUGIpvtMPpGGEV+08/ZacR/4R+uGvaoAcaaU05d
anXVNOYkgEiglkC3WheuFZvjqVKV8ZwUphm6ZLji3JmlhbQWwCu/HEVn3gtH6768+msvoSFdGVpA
2+eqkow4zFQJacCgqx8jDNs9ugX0rdPgd6rCUpbNaPLHEarZywPvXOkMjIUbEsUgzDcvWDprU2VS
j4ty1XnE3Ud/bKvkyP15b0npNXGfIjWFWsSyyf96+IswE7xR9JtUSiwfFbkbzmo4BQ/08IvXF3PI
mP9vqFVCZkhVb420UvHDrEzfQcXPt+TuqCexczoWxjXGLySW2EYuE/5rQsBco6pZyrTpMOQ/4O6G
n1Q4PJeKmOOqJwVOLK1iFPSgze7VgpyEhH+PvTofqjb1tUzR9KaneXHSCseikETqzu2huDHf9mCL
bJWqlgEp/FP2X0L79VtYono2NRKKkqA/wwhARJhdkza1v9AWSQnhEOlM3AaQlC9PqOy5qK5oD0ZY
zo+GqedHgJa9vcQ+JGsjROa6X00/0WdWX3LQqpo6pHctOsSPJriMytW1ofv48vHYeVngClHooUm6
qAas7gdaTKPmANG4TUr1vaBado6SYPBhOsY+TkOvxlbxpbHYXt4VrvpNJdKJLAE6FcthJXaqW6Tr
iHtbuuRHoWkcdLX2djAZKVEjCTba5KvPqCJLOERaTwOvBikCXDSI3g1SOd/JUQd8Z7BCmq51bAaj
DzYr/fTq70r0sbTzOKvbmIfy+TQaVZzihTqbwI7Eb3kS4clQq+5dglX8wRbe2TMWITK9O6TWtnGP
MmC7kAE/vvV13751jE7/T4SD+Fb1Und0o+6OtdBLaVXi57oO52yD/nVnVtmttYzxoQhM44r6pXHt
DDiWL3/FvaEgfBCQo4uF4OtqDYuAdp2mcK1GbR+9maVhPpth3n9EsU29vDzUzjtBjMvNDZmFXuy6
+pSi9iSXAVXCbDSStyPA4DvAK/+wToSlfDkV+tTOOqEnaQpbXrrkIvo2Na3wWsBHj33XaAcTUncO
AJAEnlvSGXgx66MtxSJPgpl7BGNvSwK8XFn1Ca0H3TmPwIViT6vzpPMgnIEZUwvL/Bng+Zm5Sa3J
39u5G1JSkxL9Y8NQ0o9Njpi1F7WDmZ1yqW8ct85C/rk1JgNO50AgjHuKnZymzp4adDkwnfecyJGQ
D5siNnxY5tpvEdVDcpaNoOlcXFBAIb28ijsbhpb9EvsvrgQUfZ8/WyDTOuDxsBlSHX1vaF3TySlm
+ylqhrcvj7T3dTUSfQrkKNfwT89Hkuw0aGqB96HRqLGHEL58QdsovbS5UXpWinKb1oWjKzd6cHp5
5J0rG2A1i0qFfiFCrubYWW0d5CquR3qf5KeE7+GiVz1ckjZs3byQ+4OZ7pwMMMEAhHRepG33CHTO
FEklqPHO1MNTWQbzV5D1zkE4vrdyi08F/SN8u7YNDjWKZvCY8S3AiOea9OrwXhrq7qLJ1VHkvzcU
mBhco8Dckuevl446oRGGyDUNtVn6IsZjEaJI5qYw9g/Waon7VokbTNylgwnZisd8+bZ/hVHSBPNe
VhepXD2RhovZauKrihtn5jmoSZ/zMcnfwTWtjrSidqe4AHGomhD8r+uIYlCsOUxQWM0iQI6QpsZv
eTC+6QJLvH95N+6OxKuDuCYRxKaOQFcACLGB9aslhckpUUPdQ3Ve9yalPAqy9zb+sgWpZVOx2CT3
7fCnsT7FN9RBcs+EMPsjCzLZM5xwerAEBZSXp6ZqO6u32A5RprFoM65fuqKdTXCqTnrD7cj4StNB
/SJAAb+TQeh+Mao8+jhmIsXIy6qj3g3VQP2vBO31wYZYI3tyZ0kTirpIxPlWL4orggTdhLV8hGxM
2ObtuUus/kdvNHYFoEaMcJ1GQ+R+rZYGXvSF3h7cjjsdFmoHTATDcP5rXZ7kreh1ZGOSW9HZPQ11
Kf9Vkff+LK2k7j191m3qP7U6+jPw50/aYDfzwaO0d5egBbSUnRb66Po8NAY6orXAhGGejfKLZtIj
LtNwPGgr7p26xaaAjBeU2Ia8DUmo7Y0FiybVUwHoMm4uY5x/cpwRwz11rD3HidW7lzfL3jmg6Log
6+lgbRLtmcyzCXRaf70l/YRypDxWaRLdqVnbHRRM9o4BarZAtSBrbPU95pACBQEXeL5Zlr7bkq78
0HA1Dd2kmMuHAZv7g6kt9+H6EkN5+/9DB6AJri6xyOkLnkAajVZUV08ciclzYqn1K8nWXbka2s9a
I02nLGPvvvxRtwupUcyCbQlJYgfG2WhQe8qSm7p1hgyX8wrdXs0eT7ZAlGXsOpQ+ciyOXh50O10G
JY+HE0lfafMSzYIIJkGi8yYFbXGnSvrPwUx1L5uxrJWizHhqgtLwVacvD7pZOzg8RuZkYrW6gBzX
p8OeDK2OB5wodJwMvwLlyQx3iHEXdKk1xid4yZCekxoH0LZ1pIF7x3A+B01TvhHFNCz6hnKpek2f
RUdX71alh77XH/FfnGB3QKS4kKoqSSH5jJFYn0EJYnFvNBl8CUPpi9+KWZQGTAkpeWqmtviZh1iA
X/RW1b6lwD9m7JzM/MhDbHuZ8JsQuYHxS1a54Zco5VhKWUcwLedde6f1iX42aziJL2+H7cGmrAB2
gNgE39IN69sqEkBVJeGWE+TGrZdSO/KqLJZUt9OdvD0YbW/zkcKBIaYYsUhvPQ8YOiWPbUygCGCj
WLrPM0N2HTkbTySTuHjJ2nTuwlK/19H4Of3DPEmmQBrZeHmthcOh0MB87Gj0g3aE2tCDgaoFzxiG
K0csur1JUgckMQZBhlvqKoIVWpPkMCmJ9cIov0aQWWKvCBxJ9+1MKkYA0YH9WQRNdZ/MmnPUFN/e
n7ReCFfsRbCdCa9GD5PQTHRW8Ca0qfGmLE7fWaEVuTP64BddTaODN8/au8XoqlLdRiFlked5vqaA
aadYlHDtm15LHmO1HUqIwFXRQhqp89hveZxqFheWiDeXNuTUjI7lDyt1GvuEcN9YXqGbTPV7FN5g
v2CxCHs2GuLhTa/Nrf2lx3ehPVEzS/LHGasLbsUO/KZPfmfgNmmip3xp5yFO3QZnMceP9EZJzqNw
Gu2U96Dyb1iOFY1LqaLTIEj04nEw+6R16zkwkf5SleA+x24o8kp7Nr/QjbZDV45EsVB/Sv0xqLpI
9kDy9xXM/rZ8n1lxYvrDKGnlCRGmPD7VM1wP18pqamYh72LvjnrWL/BWDbGxnsafxKTjEgIRcLjZ
7btJGxFvMvufBjwB1R+M0aLDWfcZhzy2J8srmlkqPdVoa5iBjVQM/iw3OCXEY5+abjUbvepnTWDa
Z7WLI8zc8DQcOb+RXt2kJB+7c9fOtbgjjtM+5UUld4851JXKF2Mvv5Xp8MduF5g9Wv3toGjvX3/a
8Ab5YyNJE3e9JzoEHni5aLdPSaj5lHXCk0R4eBFD2x48onsX2CLzAGoTsNw2bKZZLWIzo93uzPmZ
C6xGNtYI7ptS/vjypPZO1jIQ7oa0NzdxlwGDfc5j5H1BjhsaitZm8p4kxLy0o93+NIR8BFXbewEo
FdMaAxy37W601tyDGRLQpnOrMFwpwJnkFEgcpYNreW9mMBipES+M0I1olGx2Jm0EPb7NclJ7A+1Y
v1NE61KR6wnupyM1sb01ozUFYJP6L6yA1ZUxBroajYvWrybP1WUYa+GXad+87+ht/sO9DxecLj8t
P3BrKyWQkIeml9EQv5ly19+HODDclEprTtNk6v+wE3lBif+x96CnsMz6r2y4mMCvZ8nIVywK/SQ1
qe6KMKpPkQ7/6OWtuPcBlyIQrUlzyb5Xs2pNc9SiCkHrKR/R4pOGMblDSywIyL+wpH55sJ0LHgIv
EnSUR/6oUj2fV6zjVZnL2D2kmp162uzYnQtXBJeN1q4u7dRlb0jxj3AR22yOdhrlEg3GAgmdtvz/
f33NKsPTKJAJFXKcNX7SsRGnVFeE7dbGOOcnCvsBrQoTPLG7lKk/hXg9HsaFW+4tcCX+ONqyFPTR
b3z+Iyy55krmabkBpbao1hRCeiM5A1KkVSSyB8RY7Px9CD+4dqce2KSH70j1KZflnKc3RrTlYCl2
DipwRYJ3cDHUp9eNuFHJ1d6Mce1BAAI1PBQY3TopVdeI6vRktsERuWqnd4SKDnkYISitXDA/zz+A
IwbAVBbRRKQmqttOzngnOnyHkyqy/NQQ6Z1pldVZxxX8lM5zQh22C26zjRnVy5tw5y7EUYe6IM5B
RDfrH6L0hhznNllakmXdnRUY8Tsn14Pzy6PszpcKK30VOsqoDa4OVk0nsAGJny4y50AR7Nw56yLS
vcpGJqXp7eJqORViAKQIXm0gLRI2YFx0as8HYdXOCQebRMVpsZoDqrn68OjZlaWF8MNtnMbQR+6P
y8RIZ89ET/kfNhXkfHTnqNkTwC3n/6+TNlZhYaoVnzZFRNzNAUZ4E+v+JiHI+GWGVn/wju7cJxgN
GEs/ErcrZH+fj4e/wtxKIk5uWdmpkqc7D7lpQWQP5FD7hUlH8z7v8db7h5UFssIeoguy9HxXozZx
EOcA5m96ILTelcvGNmDtqvUvYsTqCS5E8qmMO+POiKYHLH17Ur1CvTZR01xf/im781/UiKAlcYOb
6++tmsx3rlhao5HgCUdZf093q3trdnF3IRmvP1N1GI+ep51hkXyADcubCztjXR4L25YKHRXVq1KM
ZuCWsx0pHh5jxbmGClBgxYIHjttUNhqOr54wWmp0C5faGP+uVRe2ssL/x9l5LLeNbGH4iVCFHLYA
SAoKVrJsjzYoOSHnRmg8/f3glUWyxPKdWcxiZtwE0N0n/WGwJ1F4kWkJZ6+3dR15s7McFBO6cY7W
z74F6H9h0TMXBpDZzZ5o4xyedAOxF4EnUbNopjXJHoxMubMnehwfP9qZY+rCLwNUSg562omG+uQy
J0Q+Oge6GipdnoS9aewH6OAXNvCZ59ncxDeMP0p/J53oZF1ToIrc+i2oC38xev1B4Nt4YZUz4D10
gXmaDYzIQscV+pCXlhB6gtCrFMsczKJT8PVzsVmZ5yRT/HVsbfNOhZO14fHbDvXZdGiS247GTr77
55fLp+Ma9hC+YNMe7RsEZmMnVkVyHVMs7hsUGF7mwrH81Fkv6Queee6NPwQqmSi3ZTtbUf/XJUhq
X4J5A+Vt1856W3vxKgnmmvZ90Ku1C3LN68Subdf4Odt0LoI6H6Z7T/TGz4+f+fwPISUm6sJbPJlr
ut2UTiNh6Bq9iThs3CYL+h7ogk+jLIZzPWj7IW1loGe6DKts0X09Nu1fH/+K023N20B15A/HnKnV
thn/fhtdY7Xt1CrRqLaIPPN7EIpybZSHrUs2X2cfmI3GDUGawZbT36/VYsWcTomlRAUQAG6kpMsN
P2uMGN0u0BNXSCTo4tCkqpL7TjxZ6b6ykv4aIWSY2B8/9pnwD9iR56UxCu0EYdT3v4XlvEJYVsLs
bEiBbTet/Zwj9vapStrpR64Y2RWjJ/NJlr2Mxgat612hDKbhY3+JRtfHv+Y0A37/Y45fjKYSj1cY
I3qt1k+p5aDoNWvSue3ydg5KqblINEFO9tzkAc9d+e9XAfkewFZOICKKyEG9fxnd0BrjhPzdNbLe
qEmYlDF/kNHflxiz9aAsWu+TxAx9j6DfpnKneNe8C+WSBeHpxbdBzUn5IKzj5XqcCeUmmzGxR6zD
LEdcVZYtlWAts2G8cNuc5tb82fQqNtwio5Xjb98Ix0uVWYNNYi7QhJ0cXKbVjPvVslMfUTTl8ePP
e+6MGZSKtJZxbcX36f3rTREVWk1v4XarWiUclnY59Os0+simeBd4F+eW2hjfgGd4PBRi3y9Vu1NS
uzN3Sm4pmZ8w1AsTd0Wlr0Zo5EI2eXYtMJkgBbHUI5V+v5aTW3VV10VyLfJ0gIoGKNIa1AVsmXVp
3HZ2qY0egMsICY1+dEvVBQCCJbURvS3V9BFhHPOlsufpU1NV3rePP9a5TbjhoZ0Nr2PTjn//VEOs
dDhM5rC3zGnemW2s7J2irC6UH+65ZTZ2DFBSkgkaP++XMarEauJZxpGHfU+2dzJTFXcSGY3kQVja
+DXri1ILKvzlst3UduItg7mTHxCfqosgbbzGCggQMgPD5+WfK7kM+T6Z6BX7nZDqzwVD4NVv46UZ
EDrqsyKwHVGah57MYg2nVdK5HFI7+Z2Zed/6xKIYUIyRLXnQ9KUzhWJQYM+vDi41gU5H6XeNNAj1
j2UtD66BXaJPG6xc7ru4YTuriGKKYPb0msI47x3nKnHVzgwm/CprQmpp7GHPVjjO0YDqw0ksi7ej
sVFMGDKAJbpT9dV9ybViqW7l4AnUqpHF3Ekzt6pwKDR0hpy6Ah/itGl+teII/GqXOAL4cT0m8a5Y
pmo9OCW2vTtNNMh2tmpburek+/IqSRDs9Dcdm0+G0oCJlrMyfundsoqj1Oj7n9TwXrpT1La40zvR
oRg1V4gAQbQX406AIUfDKs5Qh+wRYWn8QR2SZ6pCmKRpkum9jx0fnMi61iRCWENPczBTzOaN3j8W
oR9vzjPnADTQNjRVNWzHjjXf44xxMPaQ4ErMubwhrlurXyZAPla6zZe8DU+nGxT8mzsMoRoCrbf9
mL9Sg7jvGyOp++zas5Nsxzxh8RENX8NqVcUOTZSwrkrUF5300sKn9QvIGdosW8PQgkB5dLGMejMa
vePi86MWxZcc+4WvszbniLHrroiWqiAWizaxL9xnZ6IwVooWnahNlB2qzvvndbGCHrvNn0mmzXDv
8lKukJ6/n013vck98wdjTeXQLxON+GbsLlzcZ2am9CzRZ4EYBKwAJaP3q3vWqpmVGPF6s9LaQyts
ag8SVYnRHwUcxKE3p+YaPU198KEWV6/gjMaH0fAoJtFsLfxF641Dlo7z1T9vOdox26DJJX6dAKid
KqnWrFdBTTV2imChR/2Yj0u4MBS7sLvPfXfssbl0qQIIK0cbLkNKTl/zPkVTILOhlK5jUHrVL9VI
Gj8fPW/HzPjSZP7MiaIzAcseRsoGbzoKmGkuq3J2ISqiCaPvuUC0KEZg7TZXtEuq3+eWQgqCIpLq
fFPjef+FCwH8jASLba0xbrWY/YRTr037pajl4eOPdibDoR5mkrxJT2z+L++XimfPBZxiEsRyGRt+
U3rJ7Tw2k2DsnotDBjVMvXB6zizJOHKbR6o01eiKv18ywaqlHm03uU6LNt1hNGB9Zv6U7L0UgbfC
WpQLB+bMZtmGvExoIGSd9u+a3JjpYKCTnXk6IXpcnuu+bF7BZdvByjXpW7OU/8fNBDiZN7uRpaCZ
Ht1MJXBwx148asesG4N+0u17BX/VYF6GMkB8WQRL2/YXuC9nUgXKFBryqFEgF28fLWojx+hONjnd
YjWIPib0XbFy5UA4/8cn3LIRclRqUmBw7z+hlgwNqnWrEhnDivmPTeg38sYNN028Q5OVyu7jXXr2
wVAZ4H5xgTk5R+vFRVzljliUqC/69tVx6zFwC+vSRtn+lPeon42JzHiBkSFdseNjp2TTmjuFq0Tl
UGOSLcc6aNbaDYamt/792MGEgp+DEgRXiXt0wuUivbH0WMrUk+ZuViB8VIb3Lc87d9eg//R/fK+/
ljsmlOZgmG3mw9TuqZf5aWppB2nUIrTSUt+BTrs0kzj3JgGjERwtJhwn5qrCSAfpxIsXSXOdfSRm
mmuUXs1gnBRxAat7bqmNfQzZGRwH1fH7rShbaBwaIp7RsJkj9l3TXpntwlscYZN/vAv/TOuONgg7
ZAOg4dp12ocZes5W4aQYw9V6fWUjNT4CKsjnyGV4f7eoMXndXPResSs9K//Zm2M/+zOtZ4BKo+RE
moZ01ytRG6h5lxTP9rOaeav4jNKxKXYmZjJqgD593IVVs6rWA85p+sGtC+trbopmDiywOTdpWdvP
TrNaX1F2JXe37bU0PtGUc+I9Yb752ZZGhUDo5Iq7mFoo+e6SeEof3gf2XtkCsCxYdC3NQgcMu+rP
Sux6fmsCkffR+hfu92GdhLqDxZq8ZjiWSL+0ZtWM3L5W5wCT4+lboefzeEBizfpCP44gRYWCVL6R
IkNjKlpS+JMzSLAH0sl/V7TOGY99/DHO5Jy0Ifh7q18JJNu++CvnXG07xx8WDexUL+ybci7iUGoo
rW9TMIoPimYFkMivEorvhbN7ZsfRdIU5BMEeEbPja2LQSKDUTuMyiq1mP/NfhGU60O+R1vL08UOe
a4RtWAlSXFRBWW+LbX89pWgVAc7MUCIFB78rSW0LRUwpJPk1O1AppeITvOagT23z3qyNN1TVuseP
f8Tp8+LoAj6d8YTJ5Om48Vdhhzham9dvJVovsIHxBnHvrJ8NUawXQvXpPQ9qfEsNGGFT6h6/2qoy
ayfB8vt6Zvp1RXarXJVFN/7++IHOreIi++eyxJkui7WC4Wlr0necHbXbRs5mhCKvfgnzpZ0mOmiW
ofnGPMveALJHiY7AlbwYwVmB1nPHR42p2VsxLasdIHxZTgEQa1roKGOIe6pZ8YK7wHqQ+GvvslWz
3yCvZj/yufcAK6vpZ4mNwNXMdn75+GX8oYO+v9RoszJyQjeU5Pakv0m7ptTdek6vkfwerht6NRLr
hrT6PSluckVZgTSqDjXwVtbJRN1brZ+rtZh3ba44oTU56n5yRvt+Su01+vinndl4TGuQ5mBcw4zD
OgqS6bhmC+YwSM+7w3TAZrC/smI8bmpbK8N/XwrWAJBfnXoZ1aT358xVXMZgJbIqQhnVUC1HPBfq
Lt6VRnFRxOjM9gOODhODMAKW83jWWZMWgIgjH00gfb9NtFArv6HNWBxiY5zfbBRj22CkeE38zorH
ezA+0+QDaRJvNm0NcSsSpC8Wc5hMIGF0e8Jl9fTvLRAv6z51Icv4CKqtyz5NVEFrT2m6wu8mY/iM
hWP21e2rOfUNZtlXUl/yMsyTWNtaL83yitXwPIaqNY4P7YbFDg17RYZ+UDT0zapqQQFTS6zWgjyl
Gm+CGQzt37Kxen8ihvxe5iZ1fYEVgc1AQuZdoGMgEtONbrLnLl29SyClMztkg1RSYdONZiS0/fu/
rkeFiVcxpOiqVG42Bfqy1jsd2PbjYjSX8EnbZjs6JhvSAB8JJg5YgxxtxtErLSP2KP/WOn/VRiM9
rIolArcy+lB3B/XBgw0RVjD7/KwW8sL+PK1h4APScGDchxgPA8z3D6oBq3DHksZwbxRqWPWeCKEh
d0HiebgLwwsB1thdkuY598gGGf5m4Yrs1vGhSGanKhSkzq8XNXd3PfOXSNjDNp4f5/ipjmMJ8iau
4kPaNvQVurEHIvzxuTx3h26kpS1PZt5AD/T9gyOVM0sv1mMUvEXBvvPKKmIMFHu/JV4X2g+PRtPo
Tww+IgFqMrvC4YmguDJGV3Z9beoPc5G7X/S1tn6bczMj5uVMNO/XWbkEzzj3uhhGAN2nN3SmL9OZ
QNWcPo4qbGs64CGA5hDczsgBW5pXti+yTHfg7qxLf9XaSaq+aNlguhde2ZnrBSw1OxVMELhq9Shl
qDOVyqjoSU8MTwZIOJUPZi3af6ZkUCCxHWEMbEzV44pMFIUzoD2vRLLN1Dm0FC99WhL06IJGNr2+
Ryu8/fzxXjgTTtn8DuQkyDSnXZGkJMcsBhFHRoH1Z9grrX0Yqkl6O8BI3jP27M7LxyueuV5AwLD/
N4gRtKijzTdoMdDzIYmjnguxI6neCYN+wVIW1YXe2Z9+7NH1Qi6Pohgietuw6SgAWUUXF5kUSjQv
tnJnpl7p+BSjqxpk7bJ8Z8OtmCAAuAKB3NaVjIpcy77P9G7qUKnb/g2/AaPzYdt5v2IbJUjfVGzt
zipm6wFHlWX2B63LtWDV1AVJ5UpRh30/KbV1LfWWrpkz0EH/pQ3ouQR6Mi/kAHGbeDgzLP3TOGcY
mupyicH2FXr7YmUDTVWKpLTCfoZScjdN3QQEIR7Fd8YtSCXpi2J+nrSV4VLfevWDwqQ08uhnUbAI
xfSeyErUGxzMNC00J9Nu7ri+F/HIpAqUtTvm1RrGWgnuezK79dEk5VYCt/YKaLhVrfRXWVGjye/W
nZaGit6beKxhrXjwoKOWj6T+AHr0RqIV0bveYgX4HTgiyEZdHbHAbsf7ThV9RffUYXialurLCJfk
eUTWqfeVVJnusrJrE0RnuJKDdQHC2VSe+2wYFFQAtyfnkwHg7YurDY0LcAb5yDBrnM7cp0xNwbmv
+bKG9bounV/1E8MuHC6TPhC8l8lfExyZ/K6OUzd0U9vlPqricgwx8MnHEDaEWiLIsuJUXyxNCe9E
TxTVd4q2/g+mBL5MiHXnXz7e7KchBuNPKO4uTDdEPo9VPqdeWC6zPytSaSbvhKJn30r05PdqNaFV
vFjLHquFS3nXmQJnsxtl11PHwSk+jjGpoJixrN6OJOpiqCSZnYnOldlIi5kkAH/fNvrkV9kbGJ7R
nXT5JHray/IGwlIxXHgFp+f9/Y/Zrta/0glkiPg4igO7v6iSsMaTcNfYnb5b1Iu2emfeNraK0LVB
tDJiPiZaOnbFwZp1M9K4OQPg/er1aDVphYXl6u1XDsqdMFAX+/gbn3lAwLMkMVwy28Bku2L/ekCY
eSIbq8mIJq7NQ2yrXYi0AdyM+ZJm7JmVKMyBCvAXT3ksLJ4JG1+FHNOdEYB62AkrfxJqqt50o5V+
+/ihTuLCH1U9gDrWBmMjPhw91Kxk7aQnXtTqytPKa73W5uGzN2RoCK5GcikonFsOiyQ2w9Z6OBn7
arXZAEvK8TnFb2e3psIMSCa0wMtjIzCr9ZIH58mb3CZrW2VC3gns81g+HNeT1IrVFYxe7FQv8SRi
8FUKPqdtvSqX5CdOcphtMRp2SCIQjU4arbgEJlYJYz2yiiyLr2pwRFZQ1nq163R7GINVdvjtTTiN
JNySaXk/jGt9oYt97gWT7/1hQVoE3qPvueqMI/A2dSKXsfVdIk2nPExAajty+7K+ablCL2QWf7R9
3kVfHpt0xsAVhIrzpCQzub0rgD1elBauPVx12lCuocEMDWIwXIwJUBX+J7WWWXDgvLE2Qk1M8c+h
nvVIOCPk5dQtkpc2S2fwDe1QDFDrS3Gp53WS2vEzacAw1gUGzMTm6Pgq7kr4UXCD7YAxftbxA/jl
TMY/699uqyB9CFUM6CdZ9/vz5Omw1VDMxvS17pbXtpI2GCvJjD9BIenl47N77ok2mhiQPtoPJ4ep
Mbw5XplnRKidLDty4vEmazM9/HiVc0cIoRMPUtEmM3R8hMjuqopihV2dz0VQ4OtzoL/a+rFHT/Xj
pc4dIIp6cCEQoomkR3mcPQ84LoLSjwatVhPfsSbjW0vcfhzHKv5agkpIsW5KelLXeAHBZzM2kRcq
gHMHCKDe5gcDjZ+Hfv8BNQy6MP2SbiTBB26eoLQNIIMNU04jt1bUCEfSS8995kPSSuPUUhKYm5fE
+zUldhmk5rodUdK4YV1X3ZWB5HT08dv9A7k8OqhUWOQpXE5ciMdjNbPXXCVXscdLYJG1Q9isw9zv
yC/y5wpBAbHLKWTdUBu6QWCDZSPhiX9Y2T+gYAqEZs2spgvQMles1x6Tp4cxRtLcByKeJIGqrUJ+
8pDFST/FTtp8E40llJt1RBgrkJ6T/JxMsyLHVup1j9yuNwSqhdWZGSsYho047mDcNWhGGbVzE38R
tZP/dMeieMYK23BDlH2ke6WbeB4Fc99Nr6ojwZgs5jz/mIXZXILwn9n0mwAy0I9N0IGewfsvos6T
6xQzJmyO2/cHTU2GfT0Zyr4RRb3/+LOcJDP0QxjNEeVRNSQwHi1VlzLtbQUnbkmuHQAG8fzBTPMQ
5st6sPSKkgkZsd3Hi542LrdV6Vgy62Qef4LCoIVbtBayiRESPcqeurymHGB+89xomnadkUomQc1M
726ZOut+HYrqTqGhcS/sIo/syYMoI0zdfvWQ400v1HNnjoPFW0evBho/v+7oGiBwWWve0gvQFbv5
ESvW+iiTpft/3jvlBEQcfSNqH62SG4Mjss71IqVBoy5HIKgJ4jI1+1sHQsMY5crQ/OjyQrvkUHPm
liMV2QIEBcFGnn6/t3q97Ns+n+IIYDKjHk944bp4cSDtvN7NeaNei6X0dkJLlieMev8ZBcuXp/1A
cskGN0/2G768ssCzxSO5tMaoFV4WKHlZXZX92KJmpZW3vVeNu2Gc9X1bWvqFKcW5pweQxzzGIyWD
9fn+6aVm56XWZWSArtt/2eQc7i2jUXn1Dmp92lCHnVYOPgXkHCyOehEdfeZ+x0STcLaJwvALtpP/
VxbP80o3rss4Mjf2LnJ5Q/2Qu2WuhWJc9Ydl1ZWaCrHvfuXrnLLxCue/zkrNGxAds4Zo8mosV4JB
5mscmyQptZklDwvs6PZCIDp3BXlwzjde/x9RoPc/VPYFLtcTqWud9d3roucOYIFcUofPRjJfCPJn
jhxYN8jtTB23GvboMDjJsih9Qhmgg2plUiqs3/aijv99fOuceffUTwAEgOnSrDl+93WqlaqiNASg
YrWvUN7SXlIpxF6NTUUNRPfPHDfYy8zDNkQHirsn2X9hiL6d+9SL5qKODwNC4vnOqca+ulAZnspd
sBAYU0MHvMVo4o/l6F+batWR4ohzEpdaE/gxlZq0XXoQo/GKO4bSPHuxnL4Puok4LoFAvOllZuIN
5pn0np06a69zp82mf99A736U/n4D4VHq4NrZuRh/9nKPVnz8qGOxvOvUeA0+/rCnnYjtBYBWIJKB
hiK5eL9WZ9RO37SqGy1mPB7mFNxTBgPZdxqvvaq4bQKIFobPkclwWV1oUo11WVzYxGdODBebSZd/
64oQ2N7/iDbv1kJpBzJ8wu2daSvw0fomvka195Ivz7mlNrYZE0p0iE/S/Hpce2lV7KzGFMnvQUzj
Dqty8cWxm88fv9ozJ5ONC1Z/Y8lzYx+lB5pFJy0DOxcN1mDuqjhpntYhdS5oyZw5mayxASLBLp+2
h1eXwaXVk/UiRbV+UVORX824hTxkvOokKLzR/v7xY50JAxsFCZ1q1MbQTzy6cEReCSdRazdqBmDK
vjN32Wu5OPnyLdUqIFdm46Vva1+OT0sJDzmY0FC9dEDO7dqN+YtXHGoH6PId/QhEm52hq2cnQvlz
fmU2Fx/6vsWSzp2MOvdjSoDUh8xXrwwk+v4GjMB6LV1MtC6cnxM8BoXG1loiHm9TquPrV64x2lej
akVeSvszGV3D16y52OUaKsdVW4pHOa5KYCEldCEc/4m3R0UBbAnO7KZvgkLg0aFxMHNz5qSzI9dp
nXVnLoO57/B7dX190o3pFpHLtvcN+KVXjWfEn1PhxJ9zz1k/yaGILx3hM8kwDlsbIplLZCM3vj/C
MSVWWpaxFelVP2Chx/fxZ4gPoY0syl5r+3bnVv369vFmPHPGkEh0UBIEGHzKAudCByTfVXZUjfZr
t3b1DVyE9EJn5syVgaI0mGeI35jZHc9AKStLWOw8msiwJ6vUpUM3XI7yOw6bdrf7+InOLgZIg+kL
AG+MVo7eY55snuSSfnReNVGNdMv1ZnYbesNs/nu2TgcanCYj7W3ec/TJerWy49JerIguDuiMqhV7
qVrFhRNydp+StEKZJywiUniUNS9qZcyxzK1oNZeu2LlqXaH8U5X5U9xpuQi6Vctvx6zJiwAP2/TT
2AJt8utlxt25VisUmf/9DcNp35zDmJ6fjLQ9pxmGUhbsVL1JbyYaS40/w7srQnVyzfFCaDu3Q2Gv
AK8A8HbaWqRXaS6rO9iRwngvEMySAjyNywsl0bldA+kWwC3EYkLp0ac0cRma6oZVGOND1jOsOSjM
Tu5B34z/x+uDhU8823BRSF2+36BIGbZWW7MUfIDCL715ibx88cI46bULS517d2xNbtA/oOnjrDPN
emVtIYhGqqNU1xPrgXRcLpmBngkmiMpszT/mA/iDHbcMPFolLnxwjlxWeT8FtuBxEK9CzP5qS6SO
NaCpP8mRbDSOqrXEeLypi9AwZ5paH2/N02DOL9nAfZuMLNn20bsdEibmbqZZkQOI6m4qiglkpbCT
CcNrp7rVpdAv1Q/nltzgT9tJ2PpLRzvHBrGaJaSIkQ5T7Qre0iZ7A+Vqn2Aueb0Y46Vu7ulWpT0A
LJ2P+seW4Sh000SfKsPNnAgCwRTmVZ/s6SdZu7oHUfjx6zy7FA0JhOO25vHxdNlYVAOEpGVHJVaW
sKZV3ECRLN13Q65eoIhur+l9MOapmPmQTTvksMdqGWRgDJqx6oyMtnd2arxMeymmNy1bzF2RO7RE
UzdGOqvDoEHml0F3Gx3uZH3qv43fb9ugud+fSjU3lBT4jxMtOBOBgUj6ZxyztBt1inH167T5sBp9
M/oFzkuZb9Tp/AltnktYhXMvnLuObhiQldMycYIql1tm4kTqoFV7HXJFYBqyvNJ05vUff9szfbAN
XMjXJbZsHNXtt/xduTUgjOF82xGgawRUEQDTf5R5KilaXOVzCYLhoFiV99z3ix0tS51p/ghN83Yt
1fmmd43uMGZT/uSMxfL7459mOvrp12B7IyKCnCDCw8fn2MxdHh3MZxQXiTe9kX615uNslZoSGIrh
dHtztVEwcxAt029h9QiQ0lKR0t8U1rT9ko49DtC11aEAkhWgAe3HtlXqob21CtMqHsj4h2zXVfzx
/tQvTeZPTtH9BsvmNr9kbYtk32kgWG+FWuf6becx3f1sZVQE/ohJvXutN1MCXEiqzfpfWnpDHdiD
iW6cYnkSOx3bSPI3QD/dHE6GHI2D4hiVdiVcTRiB18a2GaDvPca/HWy2KhAHC2JsAZPsJL8bprlH
ohR6+hJOaMYTjsxmfCvtNC/2IPLBcKUVwnRBoqAvEtTuWImQ/JaZxIC8rrxPc32ica94Q+kPfd5d
jzKbYz+Dk7D4yPgjYIfmk/7gZg0TlH7oUNgpCqlVgW5kA7kn8GgXpNEyfe+tZrKDTE/HNFS7kf+z
z+L0Aem8brwusk6Lr5K4U/UdLnbgtofEm4cvxWhUuh06NMedt3XutWRfm4MT71oDYPducTOJNQQY
2rX8CjzDbW+XPNPqmzm3ZLPvS0qC73NTLWoAvN2egnrRzWaX1SMqWA2yn/2jWrZKic7oKl/7zqrN
EKZH+SxQoVe+48DZfEqawlBDWPW1NUfDOmit8Ec7Uc27UuJVE3Smsdxu3CjQFJOwvjujbsUPmj3Q
7Ubhrvtq2d1UhMgLAx7TRAoKC2a1rvrIwaH6i+6IOh1osjG2k96QvAj08yy/1pfltupgax7slv3z
BAO3emPG4XQ+7foi9dGH0b7JWFeGe9hai+b3Wi2MWwY9xidrstcZTSwz/zmiX9p+SZOylAcazvMt
6lhN9bASE9Jdllh67udTIQdfWPZyjUvOFO/ntZm+oAWje6HUlflJiy3rRlUL5Ysn+RvRYikJwplT
BaNM4/8a6jrLV/u4mMJZyBVJBE+rHc8fMyddA3gmzVvFMDcJTLM1Hnq6HNONjaQPioaSZ/SNajRk
0Bod3lspF8yLM9fiTQzuqIdelTO6UAHsjDdF3FfGoVAyY7zKprH+BdeqncNa1MX3yhuLzi88qzf8
lnp0vwo7e8vQDXmtHCzSfVstEQpLlNl7yYZU1Rh8FdroJ9O4PCqtQjKY5202+J7FdM4fOzvT9ibI
Tm+PziGmLwp1eLjEMUPWdHI0irysqiOR0wq+KoyqjfmRZnaXYyb+U8yu1oWa1i4vYyLtNMSix32w
Ucmrp9DuF8N5XLS4MgMji0drz3gdvkJvtqmgPBs19auBOzKxsrST5qaHEhErQW8LR4YGvGmQfakF
1KpuN0BibzoU2POQejGaGLNF6jcahvLkmG3l3NBwEy+VYND35sqixNFzGOP0Tutzzf6y5LK4IlsF
T5816QBUtyuXWdwsRWLE946eZf1dbrVOEyAx6d0wKhf5LlE8edd66vJ9yleaYDAHcB3Itc58bNNC
qA8rYlQedyHiMFylpflDYwZSBBBWveXacAdzOjCJHG4XOgG2X2KllfgNwi/ISILlFg9ZvgCljKcO
S8QVlogfG9oE9KzP668zZo0wHsxxneGX05x7GNuh/KQg7B5fTXFbTLuRllLCpqukhchd1jy1Ta0B
PJa8sc5au+ehK5r5i5aOcblLuF/u11HkDnwXRX21W7e7R1EXV2NjGFQNcncjoLXSl5I+8tar47tC
OA8O8m8mhB/01261FpmNRyh84tvaK5wPI3H7u95mb+9TAgJo0b5wA9WGqBMgB97JwDaw3wprxBvl
V/yvCrlPDPBsN82qZRjBJEvWfE2VQWgHE4r6czrK2tnzbV3vE9FejgF2Z9N9GzfJEgAKnOe7Vjpg
0ZCFcURoZP1aoBWBzqFfZnKofLNT0zJwmnLq9mWh28m+rcmniXHaWO4MHUV8MhKt2VsV9mZBlkzA
v6ZCt36M5iI0vx71EgV4yjifTh6bV+Ib5juybJ4WoC/fNWXMfjlObzyUFeIx8Bnr/Gc29PNPtXDs
PGynZHD8GWqBGs6jNJ9pledAU7VVhSXD/vtKRB6q0Bsb+Z+ndfHzZC/DTbPU8vfi2gtj41KOLxOF
N/dEvQjhY3/YfZ31tcSeuVTWfl9WWv3iGEP7Xxtr2TPN5BTHm6Jsd+h7ajhiZJP7ahU0jXG4rbMi
rNHu+W27DAauYzWdmkgb6yYN5ylV7xtXKboIgefs0zq6sx0UQMoxuZ4wmgtQlEpfUN5uHaoSdnWQ
q07VRgL8Zx4y+LblrWhs62sKJijGHWJ0VB8V7+X37DKyQUoL5ygXNuFdjwKy6Vu9hcxwaVvJrVnW
beFDa0kRapeiD+Np4D6zCmelFyzEwCcDH/hYMXBhzCmSZQ2UOs9+rG28mjuqCsyETGEOr1PSaO3X
ZXGrLwwXZwUuUoMqT22l3LRYKylONMo2jVysJhruDcN7nSfZ/jCxsTF3XEWV+p+cls7ax32sYdaQ
StXcia6tP+lO1f9noDFIlJ91cTcqvf6NhoJYA8sYxsU3JgoYv9H58w5tIzM77IYF3IsvyrV1rx3I
0gbksGHq/aIvM3QhELdD1dxu6sd5TRaL3ndVjkE8qHFELul8s6n2ioAeW/zZrVGyDVzZDf0DOaRO
fCmzFtqul3tNKBVl/VE7k2r5zYjLStiDUaB4dGxpXC9Cd/MQsr7UdotSLupBn6z+atCEY4VKk0/p
bak761M/NZ152NzkE+Tf1uVLXwKoDEahO2OQul5R8kU6Ku6iB5sLFsnCLY+Eof2Ek9sqryw0Uin6
k3h9EUnKU3oAa5+qJpu1wLRnFCIXaVRKCik3Xu2ftRi6/uvHee9WnR7VIMyftp4A/wAlfdS6Ekkl
sjUb1UgzWvVRyXI4MqWV7SfCrhloBRNRv/HyqbvQJjjtwQJy2RpziKhu6rdHVfM0cQrNtNCiyqnM
qFDycQ6FWoCiNCS1l5+ocXIzoEV9m4+O1l2o/M7UPOhTocxFegs07rh7AE1dLYmkWuSV3pYdJtkD
NOTKb+38kijKmaVATf6PufNYktzI0vWr0LgHB1qMTfcCCJmysmQWN7BkCQiHAw4tnv5+qGY3KyNF
DGd1FyStmJWBAODi+H9+AciMNTttuNNDJhuBLLSOPQDH7HGTTCKOvDhuD3OnzlkNcYx6+jYBrHBB
pLsI2HOK80jKxWXwTROrulR7UBjlxWQAZNjBu0tjFVHT9LqIunIYhsiVvr6Eom3bqzq2dPg9JWly
2zlBvkkaBiHDR7Y7/8FsydIJc7DyPLQTfag3jc7SzIpjVUTa1HrwMFvNgs/XanW0KTyREIxqm90n
Oxm06dNY1qaIlF0694MubMa7lgkIsotycTmO2ft13Klzkrwlyoyl6RTb74A5CTWlyrStMIMuvuBT
4uVS2euCQYFoNJtUgfALHGNH/zaGvzC/bWvPz7baIJW/n+oifdMofbZ/bwxrsghEMvHbpi4xkkgB
HOEskrJOJptCBZoMdYRO8d5NmnHYT7HRvg2CtlrNmNfUpZtcGv10oGVvYhSRlRNwfS01N9L1Lu43
dmZhzOjnumbsgSMnsRm0xHF3WTAZ5Ya9tOwx/HDr6lBPHpVbYpq5uhlcA0MIWPF1/sHDr0wLfQxJ
s0v0r7XaespWmNcQN03Ek4WM4IPNUfB2meBqR7nbWX2k+nxZosTCiTx0W/rkYAez/maS/lBcQwt2
3i1OkFdRGqB+3A5pYsitESQVsdEYiENOBmS2D2qolodpWoyPMQ4xrOhSqeRKM7y2DOmTsITZspL4
c2Qya/bwweo3fbBSgHC2kAHbrTmtfxFHv61JpApaQUDTNJxjbfHpJiVK23ZDk3WRh/UQZ97eyduo
VEF7p1m+ZKKzHHY7rat5BpGoZut9qdyiT0IZuGMXdqIv6hsZZ3XzPV+a8pOrZy5VqGPP/mVm+MkV
dpTED1KSiz6CARJf1I0gLjQoNR8nQ72o2is5mq1zmDWX+hfJr/wYlEXtIgcwHeYBzeRPw9i7F0pN
ZrBvZyNHpCuT+aIrnKYKVebEw36UubFsOtcv7vsM9RiGdoOdhsUkrHe9o4LPVMv5uymozcuEhpYW
9akjiyvlw7YMm6rUggNK6/66sGdke6NYvPyA7XobR60AcN51Rc7+IyG1VhuyG3sVMlV1fHtq078R
Kd44kFtLPKnaOilV5A6yerBtUteYgkXwxU5kOjJvFmVv2bN1+lpJgswBfbuxRCaCCgf3vWp42+ul
La70Aqk/erg5/mRLuUjc3P3snlLDKyK3cJb3AfDq92Gp9WVbJ8X0XiyT6vcasuUOD29r/cx8ysRO
NIP7Nlm6lfmvex2AQumUN2oo6ooGmmN9pZJctOt5DPp3Y4lDaDggldW3hZ/VAjnI7Hn72O8zYANJ
xMGuouf/TStcNaOUgHAWDpa0JOb0zvwW67S6jFKwKjO0sMOXx0CVzT5rZRBEHfbVVaTPQaJHVIKy
vJwyCE/4N+kZL6vvELAuQW9VYapZ8TYTKg5CXXNrseNgYHFIIJWYl6o5O2tMe1ByI54ue3Po8wgA
e5IoSxWtUa/qxvdD1vi0ygKzfZ83lWduaE+7bmQ4FPF0MAoSgAkfuk/axDb3Tp1MmzgfFDZWdAPS
qEta/Sgaaxq2smm0PhIzLJnjZCa42htDnL/h6Ob+Ls0+bf52+wiIj3gm/AENOp+n6Gpl6UmVjrVz
LFvL2cbkfuwShvrd60XFM/j0avZJU9Gkg8Je9BjmqzrZ6301Okf0LRrru9OrjxPl8jsrHpudi1Pu
l9cv+Nwmi+gCaBETE8w+TpDUwW4qORYBYgEgj60xdObVWHq4TBbinLH3M4XLGjaC1pBYHRIWT+5t
GhCxE4lrUxVXRr1dyDvYxmqOy0MXa+0ep1ifDL5uLDm2KSM9lxL19NGurfO1aAG1xlfo5E6laNnN
qwqxQpfYO0/P4kuzQPdhB4O+weh1/tsDBjdBRP1UiHDInrzKwkDejiOMdVxW6IYedLsxhyQ4Bwyv
T+1xGcplYIpxR4D+TzxoDK/kMFTn9hFKbp+Ho9O2t0GZlw0bwFh+o51f3s5t6exFiqtpGLi5clfx
qolno5V/fn00PX3FsHZxUdXxGqQ0PR2+/kKytQf2ciRbqboKYs7Fmmn2FwCO3h3YYo6BY9CHvi3F
/vUrPzOO144gfiu8XQfvppOJE5ST4SyLdXTiqtsaYwnKOYJ7BdhUnXnkz1yKK8F1owz3ViXo40vB
7HGzuGgt/JSdGLx37Is9/gXuvBU90tXo9Ruzn7xfpiViDOYoDtYoJR5fDadfook03zwuAwxPDrPu
9dLZzhl6xTPlLwc5+v2QGQw8t04OFTkxcXVRJzpGG3p23Tjslpkp3StnRuA26LqKZqswHv7+rSFB
gdVCjMxT/3GczWLPznT9SGSVvGztWhyroD9nY/TcrdFshjXDurpSDR4/QB9it2mTY3aE1u7fmjTe
QH279o0Qif2+rgM9DucU7tSZY9pzyw3k0R/cq2d61F1Rt6bXMkraxvTvpn4yOGzPcmf3fnkzGrF2
5nrPTr01DR3CIn66p7dpp/h8jqq2juvGwsGzqzZ+bWW7Iq5+jwPp3oMVSFD7Zti9/hafTgeSEtg+
VskForPTE6GWD8hzLdc8ukWyYAbn9JvJFD7wrj6fudTTV8mlwHGxAmSqE9z5+FWC8Yk8dxLrCPFn
2RSyTa47yrFbvPjznbBo/g+u5/7tCQi1lezzdf6tSrD1wf/UeRvcua36JdePnV3Xx6CPvzizfi6t
5JnRgiCLx0cgKTlkp4wGNaRVRp6GfpyMzq0jvx/lHwROd9dEOwT1tvUz54y2+5nXxmhBxMY/sOlO
Z3zm9uQdJNZynAU1oO6kGYZiZbbrNV+eWVyedovXCHM4SwELGV2Pk9dGCKk5VE5vHIkCWrZL45p/
rCZ7e9Sd9kWDN0kE4NBgw9EDd2EkfGa9fubZYpjm4gOD/wmIzcnls1QUXkHj8jjgh7htBsjsws1j
DtZLHvWj/X+YEDC0ViDhh/XMKVNNCnrCstOX42A2eqQWUWGImg1HxxmKM3TIpzaRrGwMzpWExgOm
zng8OBvHHUund/WjjCtmtq557cOaVlGHxpg2X4KC1Cgs4qxShXkeaHlEgTl1aKYb46bvaoHo19MH
AsOnoLx7fV145rHzFOiPc8iGbHL6GGzWWLfn9IhJb+a8bSxr/sMYplxsRl/ZX5QBgnhmpj6zPFB6
wBDEApBAo9MeeV2gd3U9gTwJ3tFx0NtpMy8W0aSO6i/WGNCoR8D9+l0+Q6dBlcL+xYKEOxlrxOM3
wL5t2gNCpiPwtbdqYBpas0XjL5+w1IdUU4+NE29aSsGdyiZ8wYxOyo0oW+9caM0zM9p2UOfQoF/D
6E+nmdYhQDFkTSU4L2IXA2gfTb11tkbdniMRPXMpnEo4Cq0L4tMZXXpdl8m1PWPX6ibO/O5GGB2W
JaVmbl9/vk/Lnx8zyYWCRXogM+rx40Vv1lYtcS1Hk75AvdFih36YU0njzBr13HXwHkTHw21R251U
CeaUFpkkvuboTHl1Bdm/3MyDqZ8ZLc9s0qyBKCFRtUFhPb0bDoyl5ihbP7oT4x85Dfqa3TTnubnz
81oNkdP1+R8zxxRayW0pztVCP/iUJ6cFAoTWI5hJ2fVkjKDOsPvEnQ02M856YYtfMvIVUQLW0Hks
FFDEPOohnHTzLQ4WAf4PtWV/wSQuuA9cZX3RxTTex+SiE0BEr/Wmr4Hsoyld/cRHupe/C2s0hwfT
6AECG/r3od7Doz1aOBzcWhxMHkTqO5+VmaX1hqR1rY281ut/b5x8ubRa0WmY1yHy2KgZqO1MjfTM
kgRrdz0frE7GT0J+nNyvWgHb72iRbABIOuFOriX0fcFIIoRm/eH1wXs6TdCE+StQr/PSV/7X+vOf
SodWWmbpu6jz+iFtaJzRqbe1QkWaTNXxzKVOr/VDYAs3GAYhNHUWncfXwlFM+qDJE+tQTsevBYm9
KTRvMm8WAZM+Cpqpu8RygbQCLcnSz5xwtCp0hsC+ZZH2r6YF0kuImAx7vY4WuBnlY9VU97kdz95N
DSc4aiAnP0wx6fBfG6cIrvSxa/Up9OvUdUH8RgdHw8ExxAYnCye9bdPJoWveqL6KpjVJLEoKN07Q
m3v652UOFuIMsRHtdlOhY5VqqrqZNlrrFm2krfKrkFQ1NNb60tTJoZ/06ZOjmSm0Welyg530/WST
5qMq34zj2O6cqRvmGzuWIFAtXq/BwR6DzHpTm0nOaSYZBKYn7M3qCDabJfsKYMs9QNSZySj0wes/
vP5GTncjXgj7gkGPhLjap3pJPFYKjXnRHzNf+ThAYLe2t+K4Ly4Huu/DAbjYvA+qdErOSYOf7Elc
eqWmr1p3DqiwxR6PBdJTTFvT3OFo+U0iIj9VZEelY5X8rlfCG6KUCBHtwu2wmD4anWZ8ZLZicS6L
Bbr8334KnJOZajo9I7it65T8aQp4fQ4tnrbJsW3jYVPhqRDmRu5+CWwYDa6SKrK9NjmzmP+4wZ+X
OR4AGBpUOUhzkL1PqbQkB4DYqqo/jhDlBk4mbnBrSABVXN9GXM5yewLGT+e40q/llKCkqJO6czda
rlo4O0aSn/MJfDo9EXCwvwAicgbl34+fQ1pmeYZ95Xy0yyq4TXotP/r6aG2WuhVnVrnTrcxD1oRh
EwOAQsh8QvAtkJFS848LOFufH+xOFhcK/t3+9Rf73FUwkIHnjmEXfuAnxyIpgiXWzEE/LkUvN+ki
kB83xTnByTND2QJP+hHOw8N7wtp3cH0afcGSnZGIvlqN6xgF+u3Wq3tjY4o1qx69TZXVl4FWuzdG
WY5nFvGn85hvAJYFiodhBp3Xx2+uGlt4O/asH/uxiA9Q7rJDjSJ3l3mxdxRWM0eVmyxnCoUnhf36
EjluMoOxP6WKPql7rAHHu2LEbZHwTvg5ZuyRU6shck53fTnpx0GJ2qbZBE5vmHOLN5+t15cQ7tIO
2z+aaqmXaB5ESYxTzny3J/r8H98NqwVUDuw1T7a1Igkw70i75VgYhXlZ5aO7dgH9+g9vIbYGUssg
J+zi6Lht2rXbBCcoWMqjPjR2GsG5TsoIWigeUbMayyxsvVaah6aj2oi0joDQ0MX1q4msDlgoitPR
/WRZrTuFjcKLZtObdfvG5WwxRTokjs+EDLcKo+16oPNFS+ZhZPbfTjLNmzBey5mw6WpZhnqij9/J
tcjAJDsvz0Kno88TFhDt39jY2n/W+06dS7I6LfjWR4VwAAsZXtNTd1DbVXEWdO1ybBwjvtGd0ruS
eUKshr2I4GsJK+87ocZ9s/Oqxn3/+gx9ZhUEDuYoij8ACNST2hlJmdkyf5Yj7N2s2nqz6XwXCWYV
oS2kN61kq/i2zvu8iFoWx3KzFhGfim4izMGwO1Dr17/QKQ7AwzCxrACiWgsicPHHM4l4JSzr6k4/
smCPGt2xOR/wxyKgzbBwkg67VNDUM2B8yc1sWxkVpa5ZZ0DHZxZiDOkpwFm8wMtPt4bJ1soknpvx
qKomh1qgz1tdE/E7CkF1Zol8ZuXAApR6DJCdYvlU52m3cUyxv0zHhebabd0JOAKyVtGYKP2iZOXf
SJEX/3rI//Vl+u/kW/XmX7tc+8//4c9fKjU3GTPt5I//vB2+NV3ffPvl+kG1v7AgfH3osqr8n/VD
/vNLjz/in9fZF6g01ffu9G89+iWu9Oc32Tx0D4/+sC27rJvv+m/N/PZb2xfdjwvwnde/+b/94S/f
fnzK+1l9+8evX6q+7NZPS/jyv/75o+PXf/y6VhH/9fPH//mzmwfJr+2ab+WX9BcI7Q8lg+Nfn/jv
X/v20Hb/+FVzjN9WeRLyW7BuaDQ229v47V8/sn9DmAtc5Ft04ixsJ379payaLv3Hr85vHodQpECc
r5HfIVn79RfAv/VH5m/4bcG741hBxfHD5ObfX/DRO/vrHf5S9vJNRael5bedx0cVFguP6gWFDmD8
anxumY/nSt0ZpoBi61CYxAN8Em0xu2i2fQW/sRWDHc6ASy1tOmcqULDU42erSW0kzZ0A+MU7c4mq
CW7dpltqXAtURUp4mFhJsofCY9g70Ayxy/Kuk9vOWcZD1Zm1vaUKxCU8E642QpJI8Ccm21iEXZMm
t02rVUT/+XZSh4nCQjeKTZXCOjKWhVUZTvKxIj3te0AS8cdBSXrHeaw657B4sT1FQyOrekunOtb3
9txqat/k/SJQMqTx9A543L0Y26GdIh5+85mhRgPQyH33rq4m685N2FQOcq7yr0Kb67dCDwQsxmQY
YRen9IvNDvS3nYZcu/HKcTqMulXDvUnr+Zs0K93clH7lfekrM73HP8F/61iFRLJaeYt5ZceGZkUw
7pc4qtixPkALgE2LBzdu7jCD5VfDjF35UU8gMXzENQricazZ5J/4xmC9h9yL9WDiebgn6YuDhCiW
A2lNnTvRtO8hTxA2z16fvdFlAglZBEKOSAKtnreYDjBs/LzX6mtMbqXkWYul2fcE7dC8SpP6ApCt
/grgpWf06K283jXe7NPdywuL5lPcmPNWBUt1I3tE5CFa4bYnXtsC5etVsciLzIjHlcXU11AiJGLz
fRw44rZUQ8vrNF1JNLyE8Rchqe6+psFkNle9SDRsTbC9vZ91zX8ozdH+6qYl/TwA9vmjnWvJJ5Ql
OXfjYwO0NZXt9uEEophANaeJA1VobNmXFQqwaxvLxG9JWZfyVtStbewIVeO0AK1vyj90cNXsTTeV
TsHB2Fqm0Ox5tmHpZuLaSDEbCTOOOTBSCtW7bz0Pce1KP9CPHLwSY1NOHoUGbF0loVARvP2+IReD
nQVOzziFtWKeRQON9Huc7aUdJk0y/YEWEsti2JdZu4mzubmX9WRsprpB491I17+r0qzSdtbAjnhn
kC7UYAlWjUQ5FPb4veniILso2jxNH1jAOp9JEFvepWx1xCByxlxhQ03b5iHqVjfelZD+yYtqKdoi
uUylS+1R5H1oFGkHjdvDhDCq2xpkQORJku8X4lPudYyNvtWl55E56XrKCE2MU0FqLWuUvCurOkxO
Ut51S2NPOwuqLKNJMN43mWcv3Qamlu1v1VT61ibLoRBsNM763zWRKMUo6TT49rlvtlfukJYPHmZK
nNVtq3knRgvPB6KwTM5mWuEvUQltqb7u06qbtiYsfGOjJTouhkO1tnYR5KhQQlbeGabSs8ME2Xg/
wWmHaFbow91S1fG9SpNmxVk6/0bqbdxsWPm690UjUxjJpiXe4+khMJkxJ+9TIvXgraKx80afNdjx
OJlEIEV9teHrpP2GaqaCSiclnOE67aueSQvpgxUy+0StNT3EUHL8ox/0SRGxUtcytKaMOh3dSXk7
+pgHb93RZG4mZT6+mQtlWCE0tdiO5CwElWID6B7BZwlihig6g41vCsrNLC+9Q7K4OPNjP9xOF0Xc
T8PGRxrEqCeJocA/efD+PM7/rR39xd350Y7+v9z3/3/c0dlkX9nRHwpRPJRffzm263/aR5s6v/nv
Td37jUMaR1HQNnvduP/a1F3jN8BOOpRrf4BD3NpG/3NTX2uBtVdDbxgRGzLUFTT9c1fXHPO3Nd0H
/S8fCb/CNH/9G9v6idG1RhsAcgDeflz9ZxSkyXrMZKUoDlis3k7pUofoSjK4eJm1m8iS/V1vhQZA
WEz30KtEVGXLuJPKcKM5nuaICIhgry9w8wY9Nj6KBiDjp+f5ZwHyc8Hxg0bwF2Ly1zc7OcYTQaUP
rW+LQ2Gl8tK0Z3UlpobcWz/wr6GMxpHeBA61OgR7Y5jRbVnLh0FDtoe8ri5gK0IEtJci2egw43ax
mdUbC8R+71X+tMWWyXp75ps+1n7+9U1PTg961buslkIc+tjwI6vpG1RzCld9T6Rf9MJOL117qrbD
Qr8vdGKb0qduz9pQvHT1ExwLTU0cAOKKgw71ccd6PG40tF1bv2Z3adJOHtpKFVE6jmqjjBHxVU2E
4uu3/vgw+dedn2BHFSHABIaa4rCUCbuhcofsLkHxedTgCUYOPL23mZXNQdh5SG9fv+bj49Jf12Qq
/TxisV3XTQ0h6wFyqNyNGE6ElV8W11Wsf339Cj8a6M8NvRNgxafJIPVlFIfBSNLLRdXplk5E9V66
2XhA97TGhokhCpJZjzwly4Nchm7nJ8uNKMZN4GjYLdvldB2I9o+ydu1dlZn9mt0cn4ETf9giPfcN
T4pwTSsqpP9jfjBFPq0xDPnWpYWwK4BtDtailxdoasQF/vwSarqbvgeZR71l1AHJRPjRzHGC5JAA
zb0lJhJCRsO8UUs/XVq1mo96G0BgrL02lNPcncFdX3pvJ9CvbMesK3DJOSzxBM4ZgMmjAxr2pfLe
vf7efhhmPPdU1inyE6TbpyIpsKauDgUSJnAmRF9p6WsHp1DT5UAhFZrECOy1FrHIUs7NsW9q/Ayk
MYT61Bt3fpPN2xTD29tKsDdruMt96srEPiQq7Q9ePncRDdUSU4Kk3lvwILfTVA17JzUIpmh7YyuK
GU2oOeEyFJu7ocOc1h76+kiSLjooh1tuyO+5tBO7hncHa5sm17eWdIlrE8ua3Zg01pk+/AtP+zTh
C+MSfDcR8x5KDE6jVa+5md2lQTkwe7vXH/cJEvqfmeifrNB1Q7JUME88bi9vd/jN6aiUsWTvyv5G
JfLTGDef7S4tNyNS65CoivnMizbWYf7Miz7tViLY7D27sauDgC0CKufkthuNmDVyEkqHbxLvyZKz
S+G5G9+bBclfyoAFHnScEGucVvTDQrf7HJL+4tc5WYLVhKx2qRwetpLW1biIgSirNpOHeXZgPJX2
Reknxbam78kRohq3miFQNLU1/H6yNM8sjCfo2l/v42Q1HkqH6a4b1SEJkoxmFo0EMeCb0STxh9oC
0idOkaxanU4mfGEfvkvg732f9MrXB8RjhOCv65+szGCytsYxtzj44+BFBsezTVIV9WWp+wWFqnuO
mvTS2D5ZnrHSZWYNfnGgXSXh9rsum31AB8Wo379+J49xsr/u5GR5bbDQXWIViIOg672JyWTb5EIL
eINGD8UrN7a5ORufXr/Y+nieGcz2yWvLRZBlGnroA3nl7mbGbAU9Coz31z/9pVm64kk/L4pI5QKk
iGVySIwEDrtpYEO1rK61uOFEwTR5l0qbTI5PSw4WjFUvlqfuGUoXJILnb84/XfWnHLtqEhMPJAXP
X4nqQ7dUe9584TqLFuxaZ8IMQNBa9cK+KYrLItGR6XV9PPWhsoOCiBvQiq1wFSb9Wiuuc3fkxWdd
7EbF4IvrqWgQDxv5rH9xzC5+wIzBIEMIZdNnlO3951Qfko1MO+StsJEa/BJSBPS4COdk43UefKS5
TAOxd2P0xLrfo4CtgtiA6ebDAwrnybxue9q3VlyY/ZaWUnAs5tantMoMbdkSzozQVqdFP21cqs+9
WxKVsUE91L/R1sZxOHqld5s4vpxDRAj5ZYYk3ogm1Awo/Ymz+TTbjQCb0uS07TBFIlgak/PP6Ai9
y6ynIXszBKWxRaFvWxEx0wlheRyBEdgTwuBGQerV7jZVZbKzpirp9sQuu++tPseMYi6r5buGaPTL
mGfB1ow13znUc2nd1T4n+RCVlH3V5G5AvFfgGFvDjjPFRecSNfkgTTssqr6557SJhjRIub2wrYOl
2UrfapyrGXdnS+v4n4AWh94qLgp9ITGjnDIDuAjb54EWUJ8/5IA+78lxE7cCpOFYl0W3dxITVAoo
nzdPp0P54VCodAZLsMfs0M5tpm1KM2gIlyNMer+I0rh39YEWwagEWv7RcMWtm3uBdpF2TvsNzW3x
fcxVcEmgpGKgq7bcUv9UW1hZA437jGZLVJdoy6PY6VGUGs3kv5f+wls2sEt/u4bEy9BRpg/lJIOX
qi04MAKO2AKylBUIvE4HQ96PqMVAaJbMxgdAEQMSpuRjSNw4U+seu5HhYPmi+ZCXef5gCNf9Im2N
Pj9ZLnP5gSYDLWZnWIiCtd2p2+QgC8mdm1llHRlKo5dGYBC1tEmf+C1NI/kxMasSG+3CFPoBNjcw
vQWlaRcXorSP9dCaSC3JSdvhaLEAY7ZuSdlWZVetMwcWvnODaEJczYd448LEBQuj9X+H8SrlUNnr
mMT6WWu+623NTDZZR9s2NOay2IzKcTcEjuOV0ATo/9GIb0A84q0BbNeF5HiBPuQcDMM4yZfPwezU
Nbq0hRx1M566d7VyyjKky6blO71XmK76drq3p5HcKAJmurvEYFxHfewz2As8IImTVl1oO+OKWRq5
s20qekKh1y/1QSORYje1tcpv0XO773DA7O8bHZnZFodjxiFDJ9k4k0Uh4upWftem6Q/9kUt+HXOt
Rm3UeO/iXpXfNVp2X/xkMDBAmQfnGwEybhYZ5EeBxtX98AGqCc4YoPPBH93QdimiJ6v8ViV2/iGr
WmwUCECz+k1hT5Md4kg4G2GNfPyh1pP+pqfV9Gme+n5nak3/3m0yhb4rhhrc+VWstrGjxRCuU/PG
b/1tMikARdX32Xea/WqbS98J/dRRF3gWTO87Q4LvTbmsH4jeBNNMpd7UB7OSsIqxXCw2ReVbn4e2
n9ItGpKLUerpse7iBpAXVwZ18KeiosE451ju2oVn4sRgLH+IoFHdYW7JadtCQtGu4nbBg4RFQWIG
V0ysmp36jMx3lhe6ivXrrIePW/dYF4YWlhAfbSiEE8Dj7F8ZeIZ2W9pneGBrI2hkEmc3+BNrG15k
fXBqIoUgYFVZHwViyYEWvWUzy6xgoejm7DDgGiRXmmfwzanQvmzJuda/yATcMOSs7AjM96b+j5pq
vNz5isUzVJ6RyMgFdLueg4p2beE27hiStZ6HTemle7KDfEJwNGV/1knkeRgKyKhh0ZoQiQJZZyp0
hWA8twOiVNZw1swoqwP0o3qaOlfBZDMPX99/XyhW3BOApR4tpOiqoTbsZqhApZUcsaea0cpa5xif
LxQQ7kkdPvWylbWsqgP4X0OfZbYOST6fUw2ZL93BCbyRLWYVLJ5ZHiZZ0RAtBW2SAEy3dxJspUTV
viucAssV3HXwfgjsaIot96JvKMuCKkt3woBm6sOyDnO7csBvxxTfpTz7qHBS2WtmRyhaAXchd7w8
5BWyyyKlvKhtv73Rm9z+P5bH7kmVPgE1x1m3FAd06fkV/RCyMnI4CDk02V224AvQJtU624L2WFMC
7ou4njD4GM4xR9dX/kyh554Uel7qNFL42IA6c67f5oMdX0+jyu+1GkHdPMp2Q5piciDyMt3nZDSd
OaeZL1Sz7kkFOGPVMaS9nR1iAp6/kkfeObsMGZaReqO6wmXJdUIn6eM6HGo5fugcu33oOCqABfbz
oGNCJGCyoGvF1cdbJrmdjDGj52MPdII8vFo+cuqm9YG4bkB53xbJe62QMBjwHamCrZsO7metmwYU
uB75B7VtxSwgdnnOjfalc8fJsb+ZMq+p/TantDGjKdeI1ygNKj0t+zrRvj8zfl6YBqeE9sRbMi2p
lcB8yLKvEjp6IP3UpyNJwGfWipdOcN7JTC7LxdUKayoOlrOku2ZM7ajILEBZdInexmN9jiYnn9+U
JVmWsBfx5faXfK+T/fjt9eXqhObzn6OPdzLbPSJ/gwH4hGGIZ4CK53lvBmX6xhBddlcnHc27lTJa
GmXPudtyrvNaOndLLepohtx4UHFxzhz8hXF7ytArmySL4U4KgoZxNfALbA6k7ozkcFVaZMgKK/Jg
Hv5vgMkpWx6oxhN5l1QHrINHWr2JH1VWpW2tJq7evv5sXxpBJ/Owm43KmxprRcCgVdeJKKkGsM0S
I645r1/iha3AOzkaK7irA14NFZAXhi/YsFUbmMvGGauNFybaD7u9n/A1Px7TRXpueahrp4kgIryv
GhlctsU44+9zNtTlhXXy1F6jHMY1Vs8oD+mklq3e6eNNkWjXiZqXK6JTQHpmpreL1xOS+fhc5qf1
0nA7WUbKSU5G2pbVQcZ6/VH4GTfkajmlu1bYy31muXoaQhNNOBWOCWbzDQo2i1g8uTRRXGviqiua
1aQnzsR3mvrVxwo6gR+27tBo+7wasCgrf5w4tZnz0lIigbm0nLraz0qOb5SchntvymIBM7kkJccE
SN+gQ0zj0Iqpx/Y6JKTVi6EOKLH9ubkzBL4OUMsaUomnrh3uMBQTH8tZ0hKxy7o6Z1L/wgs5lSCU
tsorqtf0kPYTrpVzuqLgeGpvezLonXCqmaahS5CjHZZ6XH5N27xKNq+P6BcmjWs+hi8WbBY611qS
Q1C68rObTPOW3uu0yVV+LlT0JYjEPQEpejwYFon/3AEwwtrNwhV3hfDI3llhX2G46KMx2T1qtvre
93azwZOqfPf67ZkvtFDck1EHFOLPc91p+yxLy4tWwffQK3/5POPBfK2YBViFwKKINKoH6loT3wHd
GGANQpBw/tA7WmJhB/KVbKwxC27KOY6tTePMmOQ5o9xpAC4HS2YGRESqtj+E7st7O0vVPugxqY80
E6sJqG711GwyeyZdzRrVDCUMf8j967f4wrw6FUAH3UijrhD5Ia74+EIsCneGbrmyCgCoPBP5PQGY
yZkl6oXHeRr8B7vYUhWptwdhLt8sq7uDAtRyOsyRHAzGvvXH4nfMJs4xm1/asX+49/y0JOpuPhOh
Rfet/H/sncly3Ei2bX/oIQ1w9FMA0TDYt6I4gVGUhL6HO5qvvytYzaX4kqRVje+gzMoylfIA4IC7
n7P32jI9Mzwpr3X4tgyIiMMVWbuVsPm2pV88x6urPaJv0QPJZujq83v7wdvxKtZ6M3xhxOVRzVrs
rYE5kieNu8lolW5FVWZf9Jo+GuL4z98M0dNN8mZVp3u6jPIkhliDVS9rTkuHiNTPr+KjGfJuYVy9
uqhaqSX70axMct46tWGFKc7a3mhP5k5JzteW9vL5YB9dz7slskY+R2GEbHmO5kPoTbpzghPcD6dZ
dzefD/HBOmm/+2albj2viDGKPTkMzZWxHjlANVyjEWjPLh4xPn4+jvXRbH/34fLHziZ1hg8XAPz6
NG8XMxycJo4MJDbbWjO1c+kNxWHQ5aXBsnFF7idxKUbTPshaGM/kUZds0o1fNSc4smiNBsChfpdM
eb1XaJ3jdl+mHSTXpPhG0LUDVhMmDDWIOpw0DXi8TIqt1o+7tDnqw9rK3iiPGNVaquJyMewXUuAW
CgjZyOEOWI5qEjPQ3bQLZMP2eXbS6rrm8W7iomczRzreaYHfIxwGuK+rEz8d86W2Lkf8Lybah6/r
u68tPrIGkYbgkOXB2kvzugGKOfYOgJwGUl1JQyTthb7vtSneqq7UvidDJ8Eslvr+82f2wVy33tUD
4OBW/moayX6o3OQJ4lx9u4quDIXUjVABHmwhC1nq1+ejvXoB/ubM+Tpz3ry9bqe0ZiSual+Orn7u
OkOzMeN63bdD3xP2LNLdMVOdQ/kgIstVFR43Sq7Yoq0ghvEbIly491PSZ4YKcpa0e31rTbC0B/he
Tw5dpGP3M8dXVYqIKgfSq6VpvniNPrpVx3/+5rf7yh80N5M0RuZ5AFRZE1en6uVirexvY1Zk12tJ
/ejzG/XRzHifiLsQU5VXLX4uUVHqgJY97PRyXH64alGnmcrUQTnFcJqWaXo7FVWD0C0foi5Dvv75
L7D/vjrwngJD/B8wzZadom6XSBrkXEd6kWcRwJCvYlY/+C5Z775LFL5y8L1aunfh3TyaEL7Okby9
DN5aq5D6zVc1L+OjJ/fuu+QtNXIix033hYv4A/Trcm1OK5CHfoQx3cRi59mlvp1KVJIkVWfXtZDa
hkB3dtVOm9NKob+AaBbMM5n25mGxRR0NrhN/0Zf66F6/+wwgNjbHxWNNK/s6v44FJWljFSVtG9t4
+K8e5/tQj2zxGtkqme3xDvg7RMmY24AdXVrS+sq98MHX/9UN8+b9GKZSn10zY4ghHw7uZKDD0Qp/
K8Ct70DNCTCUhtzQt/rPktX+XRx4PTq9GRERbLe23pjteXxj6EDTODBlhxA3yVdoho/EN+9TZpEH
J8oqfapkrpaC7u2qnfJ7cVX2PayXRDOjpWvULePCvBiydI9DugvtxFvRH9cgPiwDvJ47k4vsz2Vk
1Y4MqdOMUd/PX8WOfvAivfdPSL8bJxpUGSdUm4ryRFjLkrvLtnHoNLnZ2u0+n0QfjfNuY0SqjSbc
hI9cT6IjzfRqOV0bH5UyJb0wrZav8tA/eB/Md3siv6rRiHV2RgVZYp4ChhBosa9t+qn8Kj7w+JP/
ZiF6bxto6EiOxoo4Qakp3qyjb52PXb38dx/Po1Dy7VJhOAqVduXX+56YowA0EiA0si8jb6Fr//mz
+OgevftmFF0zmoSn1vu8TuhrAZi4GNr1EhnvV76+D0YQ77YGib9Ij2x5LiKFB9QWDRKzpl+vlIK2
+/lFfDChXk+hb1/gNFt9jEHVPuni8SGO9RYhNsxURx+AE5bxePL5OB8sAK+l6Dfj8NP7WRYmOERb
3DpDe4HT2QmMRisj1cIvdUBefD7SRzfteKVvRlodFpYJcfTequlJiBo/ce52BoWa1P9iiI9EDK+d
kTdjjImoIeerfA8OQbL1neODPmdamKta7HB4o5E/to0EFRwghMYY9IYlDn3luZvS9b7cvH708N59
DbzU5uxcc9ZMm66dQRV64xDiNDae4q5BOy+WvD9RIpY+Kgf5XA2N8WTLoW1CJS3zZVy06eAXBEFY
BRtzpHEle20vMahRff4s3vkw/70+/H+OVC2zOQOj2TUlOP581W8XS6IfyOet6It+M85UtJEeIup1
Gi8cTIDp9LLl1gdeH1ilbUdIt5aLDG9gMJVWTcfZ7b7JxPB2ow2CVFXxvEF7uUYV3pFNfrRDyyI9
7SeItwqkaTNg05AgH4A7rGdqSZxvTuqpXQVTdSuT/pQn2O3UqPkgXhNxMetDZPRffSM+WJHRZP8x
Gcu2y0VrMFHQIAgScWc2836O7lbvOVGt4jc5Shxw+/4r2B7Gzb//rr4PzkSpSWj8nJI2uPo6gmfZ
wFDtKp0MTTZha0QG6dFZhc88bMFinBtZowBZwzHoN6adZRFnLGQxHm3rPsxYaQ0SXVtW1Clf66BH
Mn6gAahCSLtbsP4JJZuaewuqoZyeKsD6WHkbLd6NhTecCIBKqA8oc/9MVdxPQcqqfWV3mrqkqmbe
lqYxX5GuYP9MO7JMj/AZmArjkDnncO/bLMAlIdMwN0V8Wfka2FSl+dNNQntXRUnrNHKrJS90ausG
R0QsLmrg7uhPqoI2j8BS5JqizUkOGDvYpSa1MnfB4bjLaGHOG4DwCRRbzy33cp3pTGqutpaRvxiF
S/gk1qTAgzH1y6HaEc2urblRNpvD917pBCiMHkJKret9Wj54nhZ+2ho/60CEH7Cw3YxOOh0MbfK2
Klb3CCCWoMNR/8vqU0nU2OJo9G4GV5w1U63rJB+kliIBfkASwOVlP2VZGmdxnsR26JgYbyN0OnA1
uyZ9Fm4/0FqNc5R6dlaV6caEYPxoj504lGndbdLUG7qdXtUc5w3hAnUuJpiGodfG5KBrXE02EWIS
eqxc6VXFx8AI61jmZkg3Yv7V6O2obhBOdjc5cQ506z2/jBEu2TFZe3E3ndWGE2NKaZdKo0AIUPli
9LXyZ9329mO5cDwLNKdwoWCTOvLg5Rnk6QkgBokNqQ2DZfLmOCK1wbsfcerkoVqT9kcuF16PtShB
vPbJomAj5aYMdLr4IVqITmyRBkmm8Soc2qN0/8uASTg9LobRJJjHlHffijj7rSG5ynY4wKoicskH
3M9jndvh0NfIAawF+UdgTWaOzMKzY1LDklFaO2IXpjtOGTXaKZl1+ZZTiL2iCq6seVdMFtlMpjLF
ps0Tywrt1M3OJydbgUHbk349Jenq4q7HX5UJ8gASkC7ZuWfUWCL0dtaBlq6rbgTFkpT1BqYyqrFu
0Oof2WgBUZvlCHHf9bexRzshxAq1XHn+suBZK313p4AamKRugAfOnUGBZSbP+Wwq26XYUu7pYPNn
yfOgr9lWU2V+LO+keSicQfcPii5lE3aEsm/aifbrYcoMoUIA7Mk13rfW27Olo6Ho9ZpbbmTf8kD5
Yls//DyV9xpczDngTXAPuTDmOSzqWoft6Or5pQMo7ZEcD3VKJb6PAwE8NA9p0vm3STZoBRpb2gS0
1P0+v6EE2+zqXLNfoNS1EXMBHreMK6IpxqLL7mUduz+B9Bcs1Hk1c0v8YUg22Vg3KKM7GjDb0W/X
hC913J4n0xFLbGrlcJ3Ytb6EHgUBO8SoDuWy93oJdAV7A0ki6QrYRZdTcadhm8NeRSjGPTJozQpm
8D4/PKPhdFk4VgerCToAgwFeuly9o3CfuF2njHJ3jHeI9Pp0o/mxvW47qmwXZTUXKpj5amTYJFeD
z0urNBwl5YCMTZaLtllMrTWi0sQpsGlWb9xaxGPfYZNB4q109wz+UOFtU78afypl2H5ADs+6XTJf
p3sGFA3hpUXU0mqJEhY56Sx8DRUFZHOczpUFaC/g7/NCAaZg38dDLg5SrqChuXTkim3alz99X00y
goEktwPVuO++1et8rsgI4g51SnknJlwsO6gGmytg+qrTeS0SkIjGal/qOuCagDz66aQyyVIKPD+z
r3nrO6SLqU+AScVMXqIl8aawWWvZ7xLK2z/Ax517VfeQ6E7WR0Aw/NNZaMmviv+emYCICIRTnV1a
lWu+xGmCPULlLZmouSPskwRJvbs1Uz5OG3/NaGzXuu1et/NQZNtGP5YD59K1AqdjESVUSqqY7c1I
QR0M1RL5fp7QkqoMowtQr+qP8TKJcj9WAAQy072sTGXcZQ1N3LXQ0yboRAsUArKAjz4BcWyM5qu2
zkqamEz0doqvZr20rcAaW+M74cuy2dhEW0HuibvLISbyYs6We4SSR7mGn9d3GqjvHD1nOvwk16VZ
wgFBWYPOu6ieSr/kxzUZqVhhHlv9gdJbtYYGUzZa2gbQ95x5uhYJkOg3KOGmmzT356eksYZl540m
0DKnsPsxLLtsWthvEm0QsIzrdP2aRN/X3IKAYN/6BzZCdbc2dXXRmuWIl1RPVpLLalKBo5kEIZA2
TJy93gyLGTRk4CSh7s6pDLNMZuauxYT2kvLufmcz0IugosXVIu8DFIAXNenXY4uoqEPdj/0RoYdL
+rusqYLRKJdnyAXsAAGZiTtYaAFCubNM9W0dzLYYbv4fGGMnY6fg7VSdV9/QCfHTUq1uv32+7fxg
1/WaUPdme57HfCUlrINd7vGxMjLjxZrKAdYwXdQqiS26Pqw0qpD+f9cSedVOvBmQT+dcp8cBWY/a
6wIB8m/Ots4JSIuXzy/po5bk61HkzRCTbg3pkQi3cxWVsNokhqyp0mJLMNXwY3Rc+vqjKqO2GnrI
L5UTjWUz//hi8A/O6q810jeD66hTHY3K3U4Z011iG3q4qBQDCwbcUCS6AhdtE8pABFMg+CqflN2k
n07dhKvXKurIHEptW+jq+fOf89HjfXfwnlcBjElNzk6fGpadRDnbfq2HCz9Lmx2CyTKM9UxuEzYp
X4z4wUFLf3cQZ9kcC0cUmCO0vHgQeIMiExjTIeODdUKjeP7v5pF4d2WyMDR/jq1kbyP8DZsy9dm0
LsSASTbun9+816PH39Rd3lOaJX65FLxbscee7UfNXC7bNqFeRZRK8hL3SO6afJ2wqnXrpqnj5Du4
6H6Xz+CwhFiXQynYM8XQunbrhMu6Gvz4PE5ktmXvj8Up8a8acpmvi7F56W0/237+sz+qIL9n26YN
LB5ZUj4lZWzcTAiNwkoV0/YfrsaVFK7edF5mQMJn5WLZez+j0iky3eKV8Pwr0/DnC1RvfTjGln9r
pbYdiME3vkik/mCCvP7qNy+IR/SSBVGo2Mde6177jqTBR+khFP6KXaR3v0qI/qCM8urafTNOkehV
kUAw3aX+cgWPqdkRDCIDmDpxwEPEjo9Q+fM7/tElHesrb4YiYEQafUNeit7P6mxByRKyDZu2QDCx
8aDf/uLWfVCveU/nMhr4F0JM7s4erXqTlqI85wylIriLxfXnl/LREMe7+eZS1pIouL51vR3BjlQZ
feeynMmD68lb+qIi9NEIx5v4ZoSB7BhTo5O4czztfsxN8yovyXt24C9/UUD74HHo7x4H3IuSBiqf
BjcjCWCCXEIgWmNscT83O0OSwPn5vfpghunvakpxb1pDm87aLinSR4o1pAFP6Pqr9CdZe8tJ4Yzu
FwK7V9rr33yJ3udUOH1JyFCap3tSD0XYgd28cv1eXdJ2dIL1iDw0HYkSfMjrc7yWZtj0ibERaTpH
0ALlA7lOv6upZ5+ejcWZimfjIa8mEy+bOQFcW9yNlyCEshptYcKCj8F/4GxEmTlX5khadebSeHfo
vyBeqt2TSSNheVysaqPRkiandcEq4ovyMlmNbGe6bXEeuw4NdUlwptLaeZO6enVSlQVagRKGDNvG
dVNPebUpsIVE7jHpjYrLiHZ3WL6YaB+1JV/LPm9mGjktOWqqUtt1Tj2cGJytNnzD0wiz7hBZsZWD
j1kwlBeFdhiyUb9JDYNDiJemX0yQdzm//67p6e9K64VIOtHHVbxT0+Cbx9i+8pKWsdkHPc6lnWs4
nYggTPgGyt5heFZCVSikHLnzmlZxal4KIyKT1b7wc/owX/ysD7Yo+rul00yTYbS0Kd33ZWfs6ox9
GLpp8Y9V8/8AF2/YU9Dy3nwqjkisP5hVt7LPauhVb8kWr//Jv9AW5l8+YFrTPYZO6LAXeEL/4lV5
f+kusGsfxr4LHP/offgn2sIBbHHkXXjsYWFT2W94VcZfHvZBxKMQMWxXEMbyH3AtqET8URcFVwVf
DhuyhVwOWob73iqcCNE7xJ16GMIywwtasbpY9UWO0p+EVS/dekbZUtzQY0qK6Bm/VU49n9pJPJEF
DdQ/3lvEiz1QZK0pNGZDTb6aRYxmaFBf2OLPOv5f4XT1JrdhL5IjWOFxmNgB131nZGFlT/lTrq3o
OirqWebOcwe63JZb6SQITXZ1uhBA8WzNEj08qc+VDMzVTUkIF6QQRRzAhDiWb47NoBzbUFBnsr3E
eKM34dJyUtzkzdzvann03jTZQCRyLqh/Emvlkgi3apXrhqXXWz88pfCbTc0KIkM6TtGekMvJzkXp
S9lh2q7X4ppz7QqtIbGXagPMsiSet8n9KfBMhyMwO1T3ZfK89KHWpmnd6v1YzaGRzv61lczxb0vK
5D62p+G+NxsuB5WV+a2XSXojZjHjkhpltZGmIHJWvcJuwNvVl3lN14tyHRwu5EcVWaUCFax30ibu
/Ez5PP+Gmsl5yrK6laHK0xkYI8TnDmZrnsmo9WH4R8WRxWMcqTz+OokrFpf4Zjoye5pElkelT1He
Va9QH33I5B1VLVA/kPG8i+4VAGSOnv+YHalAJbyxPvLxP+7aVsctWx8JQpAR6bBA6ZKHHmw8yVGE
kRkERndy3lDqc7pz7E8gibJXPNHgJ6CKcGz2t94rwIgSeP0cv2KNRH70+SbEqLVo3SAf5a8QpO4V
iNS9wpHyV1ASFUOgSS5EMsw2rzCl5chVguh07KIqKApIkgEv5Wqi4YXxCSCTZ7bZLwKhssfyFdi0
LBkk29VJNDjGr1An5xXwFJd14wTDK/hpNS0gUPorEIr3CDhU3AMdiupXaNQ6rrZ7mmL/84IZX176
XBtSyw6g8ebflWfN2kmrudjUcmQk1XVSEntH1GTpXy+v0CphCiBsltY/ziXysYNhlXp+4pAsejsq
2RA+ZEFQFvfg2+zuB2gGJz9dxKpujXZS3rfask3K+BmFBnpdLMP7rtfiWwycCamcWm2iYMPY1gRZ
Cabqhjy4ijPNpNUkJVN2ACCX2iK5UDEt+4AErQSL4VDiEauN3MzPJjFN50YjXBmRigRRbkhGKju4
9FER+G2yjlcxNkMHeoPA+5DrA2V/9A4zMCWnSa0izIY8r7djl9P1r5fckAfy3mBg6Rr14aCoaou0
dMNOkhBlvjobGtgwYTvZdhdqOLJrDDOi0HlE0MZQT9nqGgmvvM19GKKbo95+PJn6crgb2hmYwFiN
0DknxzKj3C+0Z4xtxaWf6fkYNJSuNW5mbj4fU5mfphYPZJDMyXThcmCnRhWn8127+lkV6h0WQuqJ
7qoFbZIrLSKsGJliK7r2ew84r0NhPjjfkexSWu5se3lmpx4/6sJMfiHGbH5T65KEbef2alF6bpds
04zs7dmnYGAJBt9Nz8Bu9P2pZ8bFT1s3a+4eJ81L0C3Ua+eEjL+LzqI6DSBhhSdEL8b7Yde0iMhQ
dj2w50NZ5ieJZ8rrzndQTvq5gbSWphWJcRU42TRoxl54oUbz866d2fdvKss8LUYY8JFSLomUFKBs
ezesWUmdNDtmsS2pO5z4K3luG5qm1YUNjrn/gcqE4uKSpMLa+InnjkHqunG16azCPUyF7F2aLI3S
NnzcQri/Hs3ste+f2HryZz2r77Rw0Wct2yz2dI7pF5wb4eD6fsYlh+zfo+wZSsIfnmiTqSfZQMo9
5nfOYF67JfsRK1/iWs9tfw6aCdHlhvBeVYV+Lcw2WPJu6XZe31MTBiHXfRND0/xSTr3+rBdNv0Q1
CxJtyHuH4mwpLGb+PBDEDmYMN4FUoIEDnzYNVD6jRbxQZoPx255sWm2yYiZGMY/resTC+5SV8bJB
7X4o3doL/a6g0p/m1bKdFhImgwE13J01ZksWyMGxbgV/odrrMzYdVOiN/JFJhzS8otL8H9lEHCoW
zlRAhsw4iwXYz3k3V6ciY2jJOu9EqNiwAoVW9kGNro3QEld1EnF2c89jkrxxIfeVvBUaHFnCj61E
7jCPVY9OzPWd4Fn3kecvY7rDHJrR8tEm8AKjq3KbGqVK78iu1L8pTByEmtZsA0Ap0g2+toA1B1q1
tDdJjaMIF46RUjJVjs0a11QtIckc7v+Zu/R/m8k/NpMcVD/GpV0998+JfF7+3Ezyn/xrM2n9RQAu
Wz/rmIjn8L9/byYd8Re4YgfGJls6B1Ca+PdmEiLjXwRHWOworX/+y//lpAn3r9fIN/5SnwgChCX/
yX7yeOz+37Mr0YDQ1qAWm7Z1jFqEwvrnwZ9tmCcmkJ8bMylva+AGgcPLR2c9cf9x9PgDlvuWe/b3
IzmurxtA0dm//jmSpQrH0Ky82CChXC5aqdtXgGUsTn/0gt88A7Y6pHLUXw1lQrsUDnfQZs/w51Bk
xspRjFwUUvCrFCsuC5N90/XxFyf/P2sZ/7h5pom8mvOD43IP/xyHeDCwZ0R1b4pZDJCdZ17TWqTG
KZJCHKg5KvPPL+zPosY/B7Q9h8MJ2Sn2e0ARgbgkweAwoRLQl5d+4z2BzOjPCZG1tkXqawFpcsNX
J3XPPV7HH5PEA63MM/OIySTR5P0kiauh0/zBTDcAidwrDTbdr5o0SaRBKE5NmvW3am6ni+VYsjDH
od1zMCkPM3boi9iVdmQT6xzZbVF9841s2Ob02w/K1Z2rNcWVaFWgN9JF9ic+G5O9kTjubU67OWiM
GWT5MJRxuFbUQ4OqoWpHbKt3cOam+E5YMuJ/kRIECMC3GUIydccI9nlcBUs5G48xFDMUAYX7HZhf
tUthe1jBMA3apadoD8V6bD1ZPLoMFzB236ov8POMclzOWCrHZ7cpf6aFykMOixdqcEGdCF+FWGZ9
VL7mmHM/XJeOl02lgAbjKQsarCADtTPeUu0b2eHehe1208aowKk5juyyo2RifqjZlO5goWaXxeSJ
oGwdIlkRYuzBsD/rTSf2iBSOYBk1JA+60xjPPbX125ZzDPCDGYgP6NPlBUpyw25x8srtak8k31qw
J4KyUirSHEnj2M/gBoQlG5RLO9e7kZ7jXNJt8fUwBmdylpYkilMQ0ouIFa5/RLxS3LCfne7ctDVO
vIVAXqGxk2MzLn44K4nBaCFqwmySjECFONPOCIT14PMRUd9PnnxJyL8N4Awbd5rZHqvITWxn4TJW
+ZnToPRSVRmf9PQIN2LF4hX3/nBIkTJd5mWfXBHlF58Y8OpVYPAP97IirjqkylJGfbPY2wK9t0Px
fo7DrBTqAFh3vF0qu3PAotaTEcD1dQ9jbqffE8N0jGD1OAWvqnRQtxewW1fdPBDoVD+LZIAf24y5
eGHJZv9WVIPcTzFa4CDFPxGUovf2RpbleUBTddlwEjQiUqbVTm+yy2xwV+rJq/x5JB8eqtlHH6Y7
E6JD0+yNm1Ef+19S14fTPE4c1Ijc3NWGrJsNaweZH9aFCuqOvVcrclr05dg9do5KTkjiMZFgwE2V
vpa6kSmRhgGMr1GKZWtkLmqCy2LYD+Okmitav4hlkroI46aNv3kjMWtsRyG9WJV+oOhZPNg0v4gF
6MqnRUO+1zVuSz3P+zWS37Ad68x9NBrHiGxnXO4yv0puamU7kGot/z6mFAD02fF2bPySgw/57Bx9
kzdD2zP0e3NN9UtptvGFYWQepIO1nm9TcgAiurHxzwyc+iU5dwSRLm5x6mdzcQ1FcXjkROeO8Fra
rtxo/IzhRUutNt2Ixa/y/VgverOdakXI1THkYFTscI+W5b4YzG5Hc73rgIA4c3WtdJGnUQfQWf9Z
++VUbk2lZLyD9+7Vu9jG8BqYvtk05ymn431hDn5+XxSmaQTJUuo/B/ao7nbRp2TZJJlB8mbnQWg5
Z0nhfq/JXHhhvIzW09ppzhjNVFrcLc4uORKORUj8wclakII4q690qJRurhv2jt0qJ7IensQUrT6s
mH0N6ah6RjUg7zLVWGT2sBdzN7YlrHNgZYCeafhU0yG1p7g51DjAv7GJs9TOcMz5uVLCdlBeDRyv
OjHML1Kn+EJfejAfoOH67qEgrv131Q7LrbFUqXmXFzFVYw75cMPdSqzpSa9phRVVbgU1MM2B7UTs
CMobxG9eoGXxPRbdfqfT6qSabGmEZ45nNhZHdBENFOSBJDc59tiHVJyQTORCsW6mQ0KpqUNzFRpY
NB9M0qaRpef5bytd1lC1KcDSzofTyXSa+YMtUZkW1p0dZ8lDz/khpH2tn2rS4XvB/TjRlPYLYoY6
6yytvRopboV6SRB72Nhij7IAycaibgumVzPqgP0xB+iMtzNmtuBj6t8NcriE0bGP68prGcvTt1U3
7NrEOQh37iKvhhdex5ZxiaHwQR7v0ZruWIEgi/an7jidOql2UrXuaTmXD9PUPdpNl+3meHmxO+PZ
VF2QjxbRK+rMcNp7T0/VPevQrlucve4k5YnT09lG2ACJfIIAEwtg4EkiT5q62a101gPlrA/FwmsD
Yeh4KFify6w/a4rinFVyN/r9bxSuu8a0Li2rjaqyvW268ro2/Tog5WE3OeYuo5L2JPk2BFV6rDS4
NOmRSAWk3FkXqo5/p9Z0Bxnq0jWYJCQNtgJ2oSv6TZP633oIXqEfLw0esZhU7WG49lrmkVr3Lpkm
adnt4qWjyJanL7OOwFIuQeL/ki1ym872yZ4pHzibjkFpKz6ZJceQAioRDl1wQ/WZbc/fM8fdm5Yd
HvnyZsN3tzA2ZV4hPxmfe8UvXo2ztFguMXkf+nToAoSb7DfblT/RbYd+wjbnXo7DBLlKdy6SRrDu
m/Lctjxxa7n9hgSoXafmuyqZitCB4nTeefGeUhjzSFR7sCzbpYUT5ZbLd9hELZKz8jBN48bKPAR3
BnM4bjQRTjSSKR5q1k7OXRMlswZ1j0JEaEy0ixui013XBt/l92HjlVpA2vWuQRYd5Et/paUcWg1P
eWFrWv2lBLVmKgtbSjybzVm5SnJkOqvc4pc5WIhQo7xLR5z15V1mszXUi/rc6bVkV5T1Vq7Zib56
p/aQPpdNQVSJ3t2kVrJZXPBhlhCHnFKROupsMRTd+pV3unSJeZlreY3dExsiA3Dxeb1x4wXTmqlv
3VHrt9rsfVvi5ZfVNmxQbEeGsjnqRVNZhusw4UwaDfdauHl7Qb0FpDuKi0DX+4u2heE4+5q8xqXv
n/iN/cjpm1s2LKe+m8dbh/jUbq30HekE443qZbxtmg6Oshbv/VVMz4I8rvPOXd0DzaarOKv3ix7L
0OrFel5o9knnac0+IziphzuCNFV7Mlnr9+gEVFB5xjkn6Ot6Bljb4w8PSLACfqd7qHzbC0QFwyNi
FTOkioT3eBC7JZ6AnQ1FNMrskfbosO1nmn9IPPkzCHxnb74eVPbQGNMNBb5TfxqQhYkmZXLHu3YS
4sJwtXMEjAC/HMpqzZjezot+YZgEe1XttW8uB5kNZwrEGpAxB7u+n9bTrmu8c9pH68bT0UZ1yalj
9ftmni6bzq63iyTwwKZCtRi/i2zau2Z306XxA2X6G9M2L5KiP3PL9KrwpdqqVW6MZT0KaREjZ8v8
4uhZtCDDswrvxB/7/TCBqz8mEfG64gjBnDMU502aXJR5kW89L7tolPHDnKtolRk6wxwtJ1yHwNC8
J8PqbpKFuEwaF5eUjjdEcmypdRA1URYIp6rISFftzNHru3HVf6A80YO6VFGqzVl0xJMwZaf0MJhI
33ouPPH8ApTgTM2wBLyTThLDEPeFdWk9Q6h4tua861gy+RY2FG6yzDZv3G6Eo0XZ3LOksR8LKrhz
TwhG20LjGVvpBn4r7rXBOKmRW270fnWDSlfLiT8Bidd68VP3eIjFUVatkXNhFNpLW1r6FtaPcwAD
pPNRHO7LxrqtU6nhWyLWUEww8AailVJ4/n12bfdHpSTtmoBOyhoWDbJA6akXlTRxWKv2XDqTdsgI
zUHZfpwq/uNQ1k9zX0fukK+364yYEV4hrVGXxQnff7dtJyxMqJe+2eTi8VdO35HvnVcl643r0Ek1
kC4CJhiMvbUCMBnnIf8plPtDjOVuGbTTpW+eY9qemxmZOJ+pjeVwe8uEwL7WoWzTOca6zVOq9r2H
2LFL1C2tFBaX1jnh+rkUp77Is/ZXOQ+nnh5jK3COwl1Cqanmxj4aIywFMwjncz333cCuBi0YRTmc
xmoA5jxS8gYEeayTG029d/Ki3jWrk+tRrbc5e9aki4z/Ye9Mltw21rR9L70+cABIjIvegCBZHItF
1rxBVLlKmOcZV98P1Of8R6LcqnD/2w47ZMuWBCSQyMzv/d6hhMss8vEzndrCjaGiQOJqZ0vGIqMn
XZbrhjZ4BtAcYZxUy8MjYtZhW/tQZrFvje+xaDvWGLTRoq7Sy9QijJ8KCS/dwFP3KXQb6qzGaB/l
zFTA2zgfy1gsv2cAov5CTQNlmYrcuiDX5wTgU/PN3yKzzgeIBmPJPxXc3vdSEeqP4NX2NxP+97rp
BbJuI4X7N2L3Tj5f3NhLa/YW8LskOAeWarzFcjLcVJo44GAWrHrZio9QgcJPQlPMxhV2TeKBYUsL
MH+8WhSO1YvG92IyPUt7k1nBgNy4lsdN2ColzYtBhahBp752fCVV92SuRFsMLcKF1pelm+HYdfIs
o1sZvT4cqzhvLk1T67ekxKSHKrZfMFLLFnS+tU8vwZoQ2XJDeWP4xsKPmaNz3vi+YhVca00+WwrE
xqUas2gpY8x2bDIJyE9NhpVXVqVb0HCBTaZ3t1moGY9jVxO8ogVYjHtjUR8MfG13NQy8lmZH7d0V
tk9gLqqmhfBCPifcA5/CMVB3tIaUO8ABCOh2IOID0oTwXvJjjr+eLPflIta9eMWMNf/UFCmHZZ5b
TwOz8JtpttWyi3r1fbBFspfjqVjAyCp2QVqFoL+4P7UOXO06YF73KYQxvv0tdH9/DTPOvCk1rzno
HoEPSSh/tnVprnws8KAKBNZ9NAzitrSV8tJPquSOdc/xLFU2gT4Rt9xZH12leEvYnua2nmxe9KAS
lSEX+UhDdGrPlZ7OqIYZDeUa/nGZucP8prZgtlLv84EFnJpQasrM23Evp6rQrG8ZjFMrX1o60+Fk
Buo4tgdZK0Old0uaihGc/QaH/sYZsacUy3KM4WUkPbE2S3i/CVzqQVIONVnF2smILeWp0dJRc0jD
FUDHWu6fU23cw5VhcU37eiMHfocWCuvONZ08GkijLii2Qn+heT02BaaRLw3unoNoIFYZMTUrRUnK
fWGppG+EVu1idyEv87Fsl+hmxqWCpey6xSRtpdhGf9O1MseTqVtWYsTzKhBuTtLnikaPCQQTaRjH
isYFJ7T2c3yfo7Xeqew5LSlw3NFo2cM6Z+PHrSNSZ3dYXldcdGuGOmxjYpTWlPwX8l/wHPV7a+ON
CBq7plxGTe8fonp40azp0wiRaI4Srg2daKQlzqxiGxTeWqums0XLIiZpcetjK4SCkKYTSZ6NSzqQ
vhoGeO0dhpNbYh6qQ9FY/bpNpmQXjFoCwZFGojQK8ezZsOv4nte+rOMMIIfZKk+MdonD0AhPULv3
VA7Bo16v2jCyqShU2nHFYAcL6PPGriFedqHrUneoUrNYecjWNk2u43WZeip75TRIR3rBBhEmxEzk
kmsibnB0fXrHhJGZR0twgcmssRoVuKVEShHAngbGna5pu0ofjaWFuov7IWRgtFW3Yh6VTm7nuVtY
BD+GubnnUx7YME2kSrHCg48D7bYqiuMQYpsWGHKz8rXB3pZ2r4wOIFb0VOcp9rJ14fcbvIjfi7w2
XCNpYqz1lW5ZW8SlDyNZVFrt41AqixRZTf1GpnW2gr0OgTO0pFXg+eEmmKzytszbMz1YwzUr/7GT
4WybYx8vq3J8JY5Icwq5o2GFMumG7534lsGg80KErWN38ion8tnpMkU8j2lWrryZyjiAEzi9JY5A
nSN966R2qSpTlxKj3elQjxbEFEsciWjXrVRVc3JOHItUYWL6MoHqFcEPDuGL3o5C7U1W428VriGB
xdKMOD85RsNoHULbu0XdTTlRqd2LIJl9Y4/BkDh5J74ha8QlcDY7fcBTtwU78++KRg73loR9bTwJ
e9XJMLygfcgvCgvzpojlysVr1jywxEcLvbTqG8qYZMlG0NIQMhMc+0J1OVamTu6APsvVleF5Al5d
1oY17sHB09to6EcKnSh7lzyvv9OA5qE52HqETXIWLwtL8TYeg1/SJJ2WpdpoPc6z/MeWGJ+tKuN5
L1eQo+xCJ1JwrKRy4aeS/GCVLZulJIxlmGbtJcMyZUctXizzCtmhL+EAhm9KeYj6zN6giFYQFE0R
wGaEDykaDbtAVZRa3lEiNhvif/k4tvG0Gb1YLDpylha6qFC/qGpKpz95UxHyLNgumG/IJSZNHBUC
927x+ZJZl2xOZWaZRXMaGgQzNx5t81HFT530Q9VfD3YlbUmAQyGCuyIgRP4QF8DsE24vXh6YCy/K
NQ6LkrToPU11x0FYjqJPz0yH6KauplkpEqm+E6Egd9SOI2jA5+HoHTNF46BcK6+phouoaBRAZwEl
gO/pZAwdBjBWaq3aGLw+InVtYVuFccIdJT1qlThC9E9qZ0Jp59KIxqU7Dx+aRHlQ8BUG+gwo5HOd
899Y6o6XVawSTAmrImVLkGUmGuOxxJLXwWWMI8y0wtkdxUq2sWmNa0PxYkbWTeSJkxitVwS27xyl
dI64JEdAOG9uA2340IpJW0VanS49zaTsqOv3wO8hxZFlgREtRV4pNxul6vUT31x1mPK42Vds8Tdp
pNRugTjhJij9YUmOeLzyQ1OST9gvx1ti6g56OD6JcnyTorKlYuvHSzbJ9VnrAThKgjrHBWFR8Awb
9bZoU46ZWBxbDhocBK1hv2vVtl9lemY/efVIULQoqKOEJR2whzi0Sag5ZkHz1LfwIMZR+GJ01qNp
Gzv4B8kqQdKWxDo7XOUbeOSWL5kxlq7q9euiG7YmDhscGlwA3f1I3vJrObKPxoHsUk/ddGZ76atw
2QwWcY7T2SiI8QKBX+kRUEgo5we8r1XOvjD29ahByhWGd31VuwDgLt7Ybq4zFyPiK8hC3ZiDfjRD
stYreRf1+qLQVOjH0dYvtRtrSu8HTbZWEGMWcPFv2pz10g7vaqm974LiocraRZVbN2CqqwAD0RY4
xE67rV+HbhIYq95TPhsaBDUul6NRnzJp0l9VFSMzyKiJwmaLnberltIy96tlnY/TU2SmN1OHED/Q
MYKfk+bwEU8k3L/5ejN7J0xllXod7tadhWpumNOcT5YtVraePhZYVwVh9YJnIboeSuO5tJn8LfJI
CFsFlrXY3Ehj89KliA1iJOy4IBWVSoKtrNrb0TYePMhIpKwvE61lFk0uBHqc4woOtPj1mSD/hsr+
BvdqFj86fvqRiqI8Dqld3/Rq7rJrbOGeFM+9ENsUa7eg6zdawK4eesPG94Ub5MjZNby7AXf3TZ6t
KUyZq57YZwi0AAzItq8XHXca+/lLEVWuH0HVsEM3zYoT3dBnU2IZtHw2bdnYp3p2zmoAJFuGx4JR
hoPan3BXha6AwstoF5Fp7AezXgcGViVtchKiQIVI/F4S0DdqrJVkx9meR3mwde++aSpOGX+KXt3X
YbhCoHfSem1HaGvs1tBVDC85jRY0m2ngDwF9ptix1Q4Ntr/3cXTC1j29oPM7JCPoFzu6aFR3KtPZ
FkpGudSLOz/Al2WyX1GdIoBC4cHmAT4q3QxqtBRiUlEfDfu4qg+1VbBeWAepLXbEarhkTy4Jkd9k
HmV/yzdmDzT+nKInmold/q5I/L3oote+bk+jT9JvqDZbNZoWgaJbZ4D1kWNA4uZe2ywN3Tjg+ofE
VZoBTOz2srwb7sjxBtaGMECkXXRiw79LjOZQcaSc5BgAQQVaY/Rxh4hSt5sdmuIzxtOtU5ndrkhq
ZKcAsVhdr0MM4gpN2Q1pmy3qHnNHYKcTdhZ7Dd+pheH3504fL0HiuWakYs+PzDsTdb9sRZU4jc1q
6kkwLQI8NlZNKN+EAWJdwbyitl0akfYqLI+Mgrh9ybX2sSLffC0lKEzi2txp6mjCRas+5L5ld2m/
DcGwqfpoo+W2O2ThSxeYd3SMHlQ9s0De29dEdLsptuwNvYh7jVWroDdIjxOiffA+duM26BC2RsZp
tKMb3/JYLmn2KKEduJVnr0ylOvc6oILa27iuh8Ou1JSNHqdz+OODNUm35Naj45cmHy6WdmnDrF54
SOA0Pzn0XfoZ4bk5lOq6GKRb2wjebBhZ5E+HG0+j8JtLuZyh91J+S23iCjne6Umw8+zhHBvluSUA
eBHo9TYr6iP732se4lhtKNZD4gfDOlUbzk8mxux0BUlEzG7NKt5XiPnWnjQ90cF2+nTYIYO8RXk9
UVd48h5heHhRfOpwibyG4zTRleutnIy/sVPbyxSm93HUD4uAGIVlTJzviKauouwi3nNj2qh+FDke
970iwwayp2NRYZhm1XwXfB/Jph5Lc+0PmoUIVRQ3TWkqD+PcFyTrBoResZCam2pDLsUA80dtMwAf
q8JDuuc4+yxhUDgx6expF8pCOcCHahZxUyflKsdTfalU1XwEsowVjWSayGUyp54kwSXFpfY9Fmp0
SsYS1Ce2xxJzSE922zBUz90Y6idhBohXx9D2MU2N5c+us0FikBC0LEReGC18D7fHUg7ek2Dwqhsv
JB4PwZHfvkh9SQC21uf9Cev9okcBbLVsVuQeYAkfvmNGgll9mlV3Jd3DmzxWzYsI7emJnFDMUYj4
OUp2qUDaTaiY7ZCg87rTZOKbkuEEdChePCmQX3uQ5BsYVfCqdHQhCOplbxHRhkuWoU9mDPS6dOWZ
YX8ueTPLOVR26RU1hyqVPSyr/fDNLk1EBvXUwmpvhgVddcF5HKtpI2pgCreDWNFOgAWce/YZhTnG
9nJN3ZhwuAidRlLFSgElYWHv+oPWqQjFR93gHZFd+phk3oAjRmduO7233gIcA1dw1oZ7P241x7JQ
xvRaMjwQAQ6rEfKdD4HMzUfoU07TswGQVlrc1GrWbq3Z8aIP6w/CP1/NRm9uQ9CDpdLH5X2banLr
aHndYW4f55txauNLpQOsFn0IKAOu6k6VoizMXM8WMa0UGaIhTyLxaUoCoOrm9J7RG8TSwbb7zSDV
yRoXT9YfeTJXplUWuzKvMj4glrbSl10tV445mPtqAHY72/IU78JGX0NMuKM1JM5BOnEOxme9Xsqw
etzByrJlx2n7aagHPIiQUS/Vusmw59DZ/3U/AVAPx27ZAKG6qgBq6gRgQwlV+ODlpnTEVBdKq9lB
ZHR0bOzYQbvkVh17WmaZ5u+0aujZO3pv3k1gXDgoxttjWAuBr50S7bxAi+7k3HwtK7Vcgf/UKz82
kjVnJ3shmXqKADtnY28xwT7KnZmHzICaZlOMq+cWLbt9sZsYWXHd5vXHpHjYavhtla5Ks29vrUJO
KdcMzBjaSW3XXW9PHPo5vlHim9p60uqq4VgAic+pAqiwGLwK7eBVg7atEbZstbhI0BKXE+EBRlDE
3SolP+2GDIZupitHHmd/tdLuYfiphasPYlrQMQQBaPzJviXeGAV+MUojJ8ZmPA4x1gojbNhnpVbS
m7gLA4LrenwvmkY/hDTq+DMl41h4tenquCDzTMcUF+4oV51/TBmMnaJVgBJsdYRlavmy6rFee5QS
eeIpzzau6MGzIHrYJ3CEzpZrGrMvwj+aQCmVklbk0u8gWNHewIGG3lhTykejNOtm/Y+Y8HFC0QAq
iojATCcIudZiZI4PCzwug0ffIy1l9Z0r9H/svB/YeaoGJet/Zuc9QMW/Iud9/x3/IucJ5By6bhro
EeCK6bMV87+VHhqCUaggsMg0Q7ahRP0rxFTIf+Brh4MqIhDqcv0HqYcktD/4PRaeoP/8Q43/L3Ie
memKTDa6gofnHJT+M78MunWnaT2a+SnN5Jc6mcEpkvruG3kAPfnhyfwFZ+5nMTLUsvlaiqwhvGZY
UNd+vtYoywRblrFYku5Uu7FHhnanmtZKxESdt8TxXOKI/F+9CqYv2Hq/sMvmK3NNRYXNaFnXhj/W
IDgkq6FYxj7wea6nMwQhvrjIL+zD+SKC8ZFyJZvqdVZGqrWNiHMuEurWBfk8RIDuEH8lSr5Stf3z
Kf5wmas3pnTYERQ2l+mrLjy2GQSLvqyk+0KT4hCjg7pd54MJshskLFd6Ej+R03EXDK3/BTXxyn77
X3eiEbVraZpumMztHxWdfYIBh9XzPvsFFHO3XuQHaUFbcKGvFX7Eb75fKQvVAZpeNK51R125SN9p
aG1pnW++MjP7y3cM1fRfdzP//x9UfxgXhAbpNmLZ9X5OMa/vpTlr6PdT+PodmzKfKrRImxcM49a6
ZphqY997pLMtcW7XV5KaJMeC3RAvWCIdf3+p6/Ggk1QIK4bAq1u6IitXT1cTtc/JOsLMH/KfU8Yq
b7RpvqLMCuuXIUH1NKnsmbM6hLXrNGO5xV+LvWoijmiIPEgtYzCRltSOtaMFgZetta4NgnURCu1d
UIBMxI15oniFKEiKrWPKVtNBq5Q9Tot9j93/YAUexvse7i93cVeWONzTUNNuyf6MfbQ+BX2qit42
3TetVnQ2KdWsd1US0rOk0kw45mXYVt21IoJAo42jDJAadXGC3CFRrUM68mQ2UVzoixi97dGaqy1b
3yPh8qkOSzkMHTyBzQWCokGB52V2mgtxcHww+wa6SNURk4PlpdQkN+H847qIw9q+CaqhiC5Y5hbA
On0Jj9MqSyo66kT70Stbz4OK1vo2nBdFpx+H7ATKhhRK0Z9pNmnwBHrsT6a0gakfJIUcLzGmwthO
Sgvp0VIsI3fhFQxu5Wd1tG40LaygUFl+vZpw4FEXclphuyGZOR4gUcAZoFBShYC62qJvFXjieQjI
kEHXGzabIU3SlvRySTokk5nHdIQb60PLh0K5xT8FDIDczkbF+9eDvhkkSkhjppWlQ6gpVrlGGw38
0xuJ9WHLEaDn2rQHa+cTsmC7tjnW3koSVinDOm6SNxEJMOYq7aZxlYUD/J4YwGAC3EHBR/sok2Yy
t3JSKzX0HMMYrVOJy8qJzqh5VxHn9q7zjeSLBC3T2e4ComN7wsx0J4xRXsF/M6bOFdJYfwsGgcuL
rmMlBHKHUJA8w6C/j/Ebwjnb6CdseALTwodPKSvF6Qo1+ZP9E3y3V7ryJdSyJl3UgRpA3ZEs4kwJ
F/9Tortw9DX6Rw4fLMqSgOAzc1mYvs9RvPGTF83OSMhqxYDfWI/L9bfYqMYDyL/3p+8X9YlzN/ZP
fTj41UI12+62H4vsCX4fC6xf+P5tKAQ5f2YWW3c1XPzJERkqMdgBUncZaER99HURFmDc/ZDT0pUq
UgINKXiaysGL3FSu886xyKILHE2pkiPMtCamYLcakoa6EIIbllZ3KmmByBXF2B+FLwaavV3YXioV
IrDrq3L9YCGz3lStgSZQTUzDd1Bn6ewLMlFJ4Ziiu5LCTr4bg7TFeiaqCiiuOEYEzjRJKIhiJvot
AWzYCJaJKSHGSgBuNKxuWlSdivgwFa2Td7mdygeJhtqrWgh0xEwz6xb7+YyGVtP0CMzMRH41bLJh
cJUKzQKtUqGdba/ju/QKZFA0J423ZhrprNhIc2YaiBLdZl4xPjClIET7gYKKxR/7ga8sKiDFsVAe
I1/hMUUAAOeaNUQBReI1UDSPMweMxtPB01MtQeAnmuexs1I6dWOjuyEz5pxmcMVhilXpZ4ZvEh6D
kYiZtyNEER4OfusY7ZSqcaOVUbrTFY18EkuLEp1QBD5uWsZFGVPgZiKFLYNnG92Xvk4XQNV0NUhp
LgNXmca4XahBkb+KHideZqnenQhI0QbU5Vb5KcsSNGBDqLBGR0kZ9nqLi/w+jMumdpKAUm1lhuYU
r+rSt7VljzeIvCwNTycjpEN05aBq1Ic7UjywMArbfKQvlBalhz10rVtbr0Y75kx6WeGSR+WgrbWp
rKa9gvnOI5VTqy4mMlguQa3JwGy1kIOFRzITrE+FZOZlkEfVdJilbadJClSVTEMlIX03q2+hv0TF
UldgloNa0P+dwWUd5ARzs+hGJo2jX4CsDeJGg/3LC5MJNHZ9QyvqxcTax2wGs7noJkQPLOMbfnkm
Z7KxNsDNWAYrQ5IQ4ylDt1ZtH1KO1givX/hjjmy099WgQdzVkiaJkww7UG0W+AGOtOJkyPRY3axo
4Jr9Mg7ltgSKsfp7LUb5N9ZB0p+NqggBsDxdFTscq4OeDuU4wOXvgsS6yTTaT66YBv00qD1+yYU5
CH0ZyDF14JSFECqUnJtfpXquSjulVfXKSYmmmVyss6RDpFTFAwdMX1taQdcdEXFLxhJn9MRaoniA
ZUncoC0vEzw7aTTMoN6Cahj7MUPGG2evo4+BOunrCSAmGazJssgjtbk3ANR7l41TPOlDOZg39EgG
G7GmxwOTMtJHVoGK8ciCZoHXO3xfer7gy2knfM0Cr9sAOQlpCTdKyA6URTJjFbuJDiyrkQ3YBbFH
G1U0lwg2L4pZ4Alpd55+geqlwS721IxDI3JUlyg+23CwIdV1/gg1qaK9ZXX9t6KOTUjzaUS6JpmX
GbU0FkPN2gwrrd4mih1o1Obp3KJibHNmrKk+UaUn+FqqxnPTIPDYS4FU56xk2MDNYjWxLwUxlHSB
zCZeVVCgX7+fqv6vZP2pZEVi9T+XrI+f2efUfiYYO31mTdiMm4///A8iSv+tKLP/sGTDELTocU3E
+5Kj6T+LVlP8ITRTE5rNIZhz6Q9Fq6L/QQnAn0MZxLyGpvL/BGUyMjTL4PfYMr/JUDXV/Ds163fv
4H+LhXTd0CmnDRU9m45ZAlX1z0d9OUvaVMpHz328nZzU+XgNnVPo3PrOMXCOp8/1w/bb88f28sND
+ovqVbtyRfjlqldn/4l1T08x4nZfS+fxLnfuEc84z/zk/XMPYDP//HO9fHl6O+4ej/u3h2+Xh93H
Xe98dR8M7neDv6r/YAgN0hQzeMKyFPm9Cr5wALJ/lpz9+nSv9HrqoDWqPo8zd54f71Ind14fnx93
758gac4zf7+mzuTcv9+eN7ev9xvf2Zyd0+Z83uyP5/N+cVzu1+fN+nzezv+23G6Xu9fLcb/YXraL
l8txcbnsbu8W22+7y3F75+523764f30ujH7zgK6leZYBHim13P/h9fB8t705vN6+7p6f1+v73eHZ
d5b783653u6X5/Pt+XZ1O9/i9u5yt7ssj9svarjvxdPv7gXbkB+L0hxGVVHTAOBZvs/Thmf5/n7/
efKde3AIHuP58z7kWdJN418R5Dvn9ef9J4/3fphn8xO/8qlwTi+B8+3t5fjt4+XtLnC2b3fMrpfT
N2bX3eXb47cPzqH89Xj37bHkg3i+2+9f3j523y6Bc/fxxfMVPysEf5kf1+liWtwAdCEkcd3Vwb05
uPM/V46z3KxW64WzcJYLfuLcuDfu7z/A74b0v3uY4ueHiXHHkNDp9VxGyDS8+/i2e79NGe/7+dN3
zkeeVebsX7aPb6e34xdvcv6qfnftK3Sh6TWaCCODloyb0ngK5Vc/PoX0kiAVO7n8+Puhfgekri8H
vGeYiGcVYV07/xuWHMKLizwILb7bWvdVkCKh36dJdxOo7/5gOqWZLnsRv07DWyiJZdadte5J0wiT
0bbS9DbGDz0NkfY+MtXjFzf3M2Lw3xPgv1FJ4DRZtq8mNe7DmWzCqWVS37/j6eScQ+f9/fS2P729
nI4fF9l5/Pjqq74ydfz1oldwyBRUJYxWLlrLEIv1JxMziZgG8HixbN+pGqw3rJ3SfIFx/TJUwBFq
RBtcb97ZrKu1cJTUGZcsJzcv/do1lXCqHCvtfXdsuunP3z/X62uZJnzOWeTLVqlq1rUlZ9X1TZU3
SB3xSe4OdT+Kt07r1XMVhenpf3EpQ0Ebzv4+48w/f0mAlKFsd5HlJmUzXfTJb6LFCBIC1X5KH35/
rZ9xLLBvhqWDLAN1g7xyZvj5WmbeZq1WmaYLl1i/tWvdW5L/kHwxKf/qKgafi6GZgvPFtVFaVyHH
ADQ1aci05IX1prnO0PZ9sQT9MgvnwRgWJyAAewQK1yEmhR4i9R1V01XrwVgFQN1P/ZT4YpHpprcN
00ql3PWayC1jC10r/k9/RhmtoC9gyL8cLUZQFqppiOfG1UpotgEmGzksBHR6BqgSlKS+nprF33xz
FtCjSrQbJlUGgP3VgafWA8JhvFa45IuF69iasB3BIGX9d6+ioR9QUZzT8RDWNc7pw0rrA8NEolPK
MsBgBrQW2H8vCpNZCESt0OG0aAKYtrj2xjRq6Mv6zPtCwmtvg1KxF8D11Ow+dc/vB6ReH0Cur3X1
ddmY7qXAfYM7VhEm0DGCIHNR1s1N23qbyKyXiZQ+5VaD9tpcYDl8wzxbSqWxUob2RoEuDa15qQ/T
mzA0F0QaYmE3QE5RHobo7y4E82MRMlJ/jrfI2q5uVVY8AW+eWxVZlK8aSzwLC/JhGKFF+f1T+WXK
zlfSeNVi7nVRRPy8DFCTp4nIsSXyyM4+gOjJe0kX5hdT9vrsOj96Jit1AWOhwzTfxQ9NgNyDoD2U
4C2h1ZnweMJ+lfSdejRG9N4FaSCb34/ql3dNP4lSR6alRSmiq9cJZGEj4UWhVKOr7KuTfts+Zofq
2f7QoEw7zRPRGY/jaToGb9O38GRvvWXlfpV888tZ4foWrsbcD0TuJT23kD+Ki3w2b7Vj/s1Y+1tx
18N/OFlwhh/kUwRzYFPfiFtxr32x+F4/9es7uFriu0Cg95h9t/wywo6MMB5fW6l6v82RUvz+gV9P
I0SoQuDwYeODx8nj2mZYivRCbuqmd8lzlRzFmqoLeLr8/MVV/uIy0K35SAUzlZX+6pn6hfAUxLOj
qwXpBqJG746d8mxBogM9RlZfwVuKUQ88CKVfD7QKWvvBTJH2FWQrY2nmmIgt7fJ56letHpIav0uq
/ibVajeVDip4pTKncyOpFNGbjQRzxKC6f1GUl4FsLK/YKESIT/KHyguUpScTwy5cRZcmhKg4/Mib
Anw1WemwLL9Yu/5i3HSCDY3eE2FM1rX7Rx5pdjJ5DDfNJ/t9iH3tNU+T5RdPl4/wx8Mt75AzlSbA
20zV1K7zZiPFwDsFjomrjalMQEp3h2Rl+CLM9i9GwkXYrzEmMWbQ4eeVAGFAVUta3buw3UfHxorQ
SRor+l8MheelzNCGAmhydRQmx0r3TDXqUavVYq/TdqVh1VpfrDLXFdf8wBRwDqwYVQGFZf7+fljV
UB0aSlB2vTvE8RzbkMCaoTl2GHCHWOf4ZCzicVC/yPm7rni+XxRIn+fHc2Rx+/minp/mCfrw3u1q
K9+aVfVWYqwVLqZEQi9Rl5DWFBwv3MRrlb8/Cy3F5NQNP4Iz8fdF94fx6iKVsjTOeKq6QHGLd50L
I0n9oqT7qxnCWgL9gUHOhczPAxR4wMpTJZEln/rmKtKTdquw637h2axcL47zc9RmVMxUGYt1zXqQ
EnK98jrt3UhTBa0O2pblqPqnrh+tbezNoVLxkK5qEln4JUJZ1n1evxDDd6N1eMfTcTadKEnvi56c
Yk35WzbqugG8Nx8AhAWmRzfsej3NdLzNrKbCirco6j9DlDtrIHb6Wni7iLe/9d3P19KhtVACMJsw
Mr06bHRs/J6IEas2TajceVHh3YcTTou/v8r3A+P18oLnFRUHNQc5GFdfi6+2ELXY/12FFjp8yKbK
3vVBKW6rEOaH48Xe2SCu6Gai8AYxUPz6rh6gky9kI1HpkU1q9ufvb2n+VK7uCCtXHU4e53Xu6mrg
sIcN5DaY1UFqQz8xChQk0EBXSdt/tSD91aXwAgc2gDjAA79a9gLF7meuXesSDV0jRs3z4S7SCNcg
xsKruy+Wv/nGfx4YK6uJNZXNDKcSuVr+9MLyC5qCrduFFvoYwlGdJhyx4DFozCFgC/eTkAl8VM/0
a4YvXvQvQ1Vk2Zodqgz+MS8UP3+/2IVUFk4lpUsU4+QvTI044gVM8YR8OTK0lC/G+st3PHMw8GqU
MftSuOjVkUDGc0kkNApdnAVvE6l5LgT9Sc8cX2mGy1+sgL8svopiQiKAFMaPWKddnZYliX5lZZmx
60Vms5RHRIFZO7Ubo6m7c43qnA26T9ZkX1mr38/VX/aa71eeT3Q8XpauqysnEk4BVW3HrjHSulWl
Yl+1hb+YiuAVx5mbLM/8L97jL+swV6QEMRXVZs3Htu3n9xiKeqBhYLDQlxUp8MQ/QRHPE/f347p6
fSw+rAccavgEBX9dU8BSOmDEOU9045RIF/vUCpP6jJ/mIObkLAw/8mCIiy/20KuhfV/x8CvThGpw
4AEA+Xlo3kT/ucBnxBVYhK0nJYjeKiGCL65y9SEAQ6Dsk21OFzB4WGGuPoRwKH0jn1jDoXyiOUtF
nT2h3yuSVVuV9Rdn/etyY74aWADbJu9EZkhXr2uEiJuUHV4eoWkJa2MWGkhI5guUCaRbJdqdDMsd
/kZWjpNxW/RV9jIVOBfj7tKO0RLPf4QsaogO6zXF3v4diXcWfVoZNsR4JWf9MkC/TrKTFqo4tQ/o
2OsdMYA1iQpRbN/9flb88oIYjEULiXdEQ0m5PuSU6CmgPzEYMUU2aSIYj9Ha9b44afwy9wQfMjWv
yjGKaf7LKXG0yw6bZWLzbCgGTqo1BFWjy5CsRSOX0qvCWq3/vfMvr0nBRdyezRAx8f5lZI1kdZgQ
Z6kLJFcu+4gQJAje+RffriJ+3gG+X8ZQGBoOj1T311EpMbIFfFiR9JcD4lsEqv6xtyL8Prpy2iq9
VVxKwujoS4f+qm6HYNlY9fBfnJ3ZctxKlmV/Ja3eUQbAMZpV1UMgBo5iiJNEvcAkkcQ8OwAHvr4X
lNndiiCb0Uy7+XJTV3QC8OH4OfusvTJgdOzcpovO4FcZ3z77TZdYmaDfckw2MO8oris8aSVFSo+v
D2TpLEntcZtqrTjx5G9nDqMQNRrcYzgNzOXF/BWj0iWcFEXDKGlrJ3d4B8T7MaX/8/PPwvaxJDOw
r+SQPRxF62gSFq2FaVFi0ozSa/2Ohtjy35grnJ+mCfXdMYlWD0fJ4srW8trPibIHMC9qNNfIV6Z/
51l4EhJNDISk8XCUGahjQ8yVs6aN/LUS+riB+gE++uNXdnSA/ZmR8DItvgz5H66Xh8NwyuAutwyT
d5X2FTMiGuOSGRGHjOWOvFx27ib0y3w86Nst2GDnJbQjs4h77LElyJxI8OGcMGvPw4bSyJR+ZmV0
FaOyKu4/HurtxGMDIeIiOljEqMcprgwVhm36Kl6TTeViZJRQsdI5z+r1x+O8fSTmAjA2g1DUsjlY
Dt8jICYLXRqJ2JKOju/1SMiM81+XmM7Gt6UpXj4e7u1nM0nfAzYXJCNp8z6ag7nROh1XB4araOxp
2SXs7TROtIrUANV2WE8CY+PT7j47LPskh9lSCyHZrS9b91/LOIVqgvIwp/VUh5W4cQz48TvMV+mE
69sJJDJ7VrqOiqI9kXk9Cp2ZpgxMttsHD0im6U8V+6+BVWsMUumxxk45hpdx5RbnmRuBX1LTFEQl
7Gotz7QvKLPSNS6l44nnfnskkeHRaXTySZHoHOaHz424o1W0/mI/ilx2AEE2x4szg5HCQiwECeHa
9AbjxJR6O3UZFA6Sw8nETfiNBdSgw1t3wjAAnKhttD5DVJniLfnxJ307cRmF92sa9GuaTKnDR/NT
maK+N0NAFsM8XmHVQX5OxihG1mBSaIf95HBEXabucnVmLMp3R9ta1CvL7unBhL0z6zBP0sdc6NaZ
2YD5/HikN6+PeQIB2CUhSUHN0I++mdb1fdvGoQfEKI633kw9JjSy8cTre7MQl1EWTDNhA8W04+xc
FFVNpYGFDnBIKG9NGgx/NAQTTwZ9iAvNbMKziX3p/uNne/PRGJUT7s9FjhVx/BapSPpIfwHTZ6Eq
L0qUyatuMDJ669to+/FQy8b116UVewcabnTOboM7DjL+5TX/tfIcCLvWjEwxiE23hRtgquGr0+da
Mq3STOjRNfc/mstkKiNYQWKAOXoiYH/nQ3K7M4i8uFL6ZJkPfwNdTvzUfrADUxjd9w6uw2UjPbzQ
Pn7QU8MsX/qvB82Qdiaz1sIFi8rxdhysGtlp3hUntpJ3Ph0pAKRdZFvI7xxfcuTcqSqNkeorrgyv
orDFtRNP/q2ysJP4+Ine7FpkjkgaG/YyL0mJHi3tqLfymA0a4b/fhvh56rn4ISshv4Y4SjgrzWf7
+njE9x5uSdxRA+Cju8d2g3lntZQVczsQI1GRVuP9DA2gkI9V41mfzY/xdOwlNskb/jGPZW0TndBF
5cFxi9O+vugzrbo2reTURfi9J2LrJQVvEPMRQxzOinQaykIj5UtTrp41G83S/GITkYDXkQHTkH3i
Bb79ZMxzkN5kcy2A4osq8O9J2FgujfRlYwW5026Mruy3oxeh70USLlR+qn7xdvNiNEFqkS2WW4l7
NEGsAtdLjLKtgLqctfUHMT3gAd3cWiQ1z5150r6J2vduPztHGJRUKr1HGDP5xwnHgnv9UNKPylEu
MmgLKeRLustrBMD2rFXRiTf69gMuxxvCx+W9spkdJd2U1SLYIDSkJdsZLtPMpNe/VMaNW+DL9vkn
465PIp6pQi7o6HVGmSjjHDxxUABAxr3dbqynqdGgfTS9qZ2Iod9uVzzXX4Md7ctGUmfgCCYriMZh
3NZmOa6AIH1+t2IXoquQaxuTnzl5OB+JQCZzMgcLFw8XkFIqWxcbdxfwWOvZ8t94fy7RiEu0Tor9
j9Tyrx0YCxWkGT3vLxahvbVkrtPNZWlXJi0vJ3bhd9aZWAqVDraeJCmP611zOMFnSxnKcPvuazwL
b41Dtw5TNJ8gm5fFp8+wpWygk6I0IQDbx2aLvT+0Iqk6C4KXdO+HQo/OfLeo1h9PwHfmBCtZ+Kxp
PCTenC10IfQmHTFWMM5wCq9UHLnFLtFxWj1xsrw7EC2NhAXkk98UDTrDr6sR5Tvezha9KGlunhd9
mn423USHHQt3EbxQeSKJdjj5VCxBl7k8TuHCwc06gBPGOE8nZt17z0JcwYV+qWsRix2Oord9h4VO
YgV0X3S4lbse+F9IiNqJcd7ZbPksTDr22kUpdLS141cWReDgraAEjZeWwtjaQ55SHEfs1dXwzQuj
WX88H5bVeRi7oaZg6fqohSzm+9HeB8SxsceJIWvIvRutDKmNWdp9UkL5/PxIbOfsFBirLCLMw5dI
B0WqEhLXQUTTTbFVvj1pwH+xmF7N+Mo/fTzae5/s79GWP/9ro0AQOEM7sURga15FhShLIOrQGfhv
jELmZYnSaP0ylrf71yh66+DNPoE1NvLU3Cpq1pd5k3Ynzqd3nmWZDxjOMClofT96cwZdm3kmIUSB
x843chitC6pIxokF+85+xygoQGxuephgHF27hBY10hgWKrhvTueWUeNqB7XhMRSVfR13Q3lCCfru
U3FvJfdNmZTLw+G7K53MoVNpeSptgm/sRTF9Par4/BnI7KZVgg4zjtvjHvK+wuoE+TrzQLnm+RBl
wE9LL1t/eh5YiIp9xH1cq97UeFKVplM4MA/gOAKC0jTzvHWS+MQbe2etMgrlZV4WIdmxDj9uWxck
P+R1YGTpQ6SnXr9rpySPH3LM57QTs+69+fD3aEffh/107qxSh1wpI/eZ87He9A7UoKzpkGLRwzac
eInL7na0FS0aFrKmJJp94q3DCWH2bguQnCVbe5m2xlPduSqLIlr76VhtIJv5MF0KVQ3rNh2l+fmt
l5Z76glMfQp1x7tThsGM16Q8rduObog1SxQjNRwrkQB3M+zujCwM0GbNrb1TzkfvLQT0QbSxCTyC
TPfoRTOhYpm2psB9zy5elTTVDOk3+aR+h1s6xySIC+Qfgtq5fbSLQGBtrTbG0biZDG2NSGFYd154
itnw7sP8NcrRR/ToW8swPBQBH62/IJETniUe7M+P19t7K4FgE30QUnIUIEevjOboVkPSgkpYoy86
0OfOtRDsNvoL4g7keR+P9s6xbCHX1S0iDYL2Y11LMuSu3USMBs/GB7fD56J9dPSvo7EGUuj4N8Oo
RyfKghSXlqc4WBBs9pS3XJrASGfi5HS4ICT3HnPOzAHRQSPvawN/oTMpEnmFqFxAIqxt2Bul2WlP
oqxwMIc8jDpjqr1Noc2pu818IoeVW8nkNkrF5K86ixZZkOEWVJ7W9sagF1Fxl9VhI1YODq5dIB1s
n7YkSmUd0NUf34XEpNhiSVldejX9y0EEZQcqhuPYSFo0ZT6Yjd09FXAVAKlFNT3BvazMbeTOIXpu
aVm/Lf7ydVZbs4dBqptWq9yDN7a2ojpDhde7coBXW033wM6M8zZedL6VHVUXeqq7L77mg5YvRCh3
WROmV4AwIxQ1IvSjIO7s9AZBdVEGUTPmZ602ZtFGNrrzq7Ioqa76nvL+SnZZdUUnb0OjetJouMe0
rklHbZpGT7jLc87ZUcczdXoqLicHI9oLkBQe9dhh8OhendLqWxbjo8I7Cvt7Si7ZUz/IMF8V3Pyz
VQRn+7av6nSiuYRMxopUY/LdxrqStnXTqaatMavuOTK0Kl3ZY5fd+14upvOylB7uHnP5FV09Pi5F
oln3g6gS4FO5TC772nGrIB3coV01tPuf5dHiB2gagCPpE5bYLuh1o+3tbk6/RwZ5xEDGlYelpAOr
KXDTxQ9RW6yyISZo4/XcOUWzc8Gg17QliHFejSqCcGLN9XiGyUirVl5siXETOXHyNBlO/AR/FWZ0
2ynTPtcyjy2/R/P70tGBcEW2mZc2dZh56HajWqDic3QFrRbTc5G63s8US1RzlUXcMAK5UGwCXN3o
YZdWLn+59YjXVZFk1rehndqf49TZ18AgnR8Nak73soKAO676wW2AoPajuSp8ZzBWsDG62ygE9B2Y
VtikgQm7Be9bx4U8RUf5DMl7GgpvM3S1OLeTOSbGJEeNflQXJO6wb5jaQGSeOO9oc/6VmSrf+9gy
Pfdx7n+D8JKqYEZmcBnVbfHDqK3uG+ox7SHBb/Q3WT+8w8K58tLAIZvbbFx30M/jxCLH5CSDNW2s
vrSQmIpeqKCMB/1GYgXsBB33sXsYeYNN874v9zhb1G5A7grkHfy4jqJM7OSXggn0GgMPCdcq0jrc
ObEX4mtlIrobuAHdD5M/fcclp8cLA094+JmTGutVbnlyDGK3MTcm/l/FlvpMlG4rckj4BQ8x/F1O
3HE7zVq3I7zTRrqaMrckCdfXMhgta36kFaq5jKjXJBtswKznyR3A+7uGcrMzxx+aTSuUHQYtSRRs
KjGkgdEftfRPx/7cX+gUbL9Rr53tbTkI7boBO/JDgyMsz7k5lZd6mNRYY0AS+Jp4Xm5tu1BG59nc
pOkasZiHrQT0h2yroWgfzkeTq/127ub8unMH+wWPbHXrNOXswP4aWgg4vAJwKoVs9TWWEPm91mAI
rYFeujFHrGwxiyqGaHFylk4g88T7MRuq+VKkrEdStkXkb1C1Vfa2aI3iYhBKuUHdaZO/SYTJRiXc
Pw5FGAS3q6QCxbA2KNfRckNCgHdnD/Yv0mJjiy3prB45hBx313cTRFllaKXaGpppw3UxC1VulZel
ewBlnr4ee9u+7w2I/utaTHG3UrLtv3RzUSg+SIcnWG26kRVkmdYB9WTRG8FYz6jqxqIx9LXXSFyP
gMs/J9L2ILdhpvzUd123n0Udfa1gR/8wKXW9YgTRsGuovKfGbRT5momT4a2Yd7hcJ1ZYviQJoRZG
rnMe3zQ6PVlohKbpLl28xOnBS6PfQPmKV7w6vGmtCJuGM2NaGDMqdnyeWw6Ppuy7i8iGAYLNrErv
raZzfpJJa5ItzjDjFxSvxmuoivJGA5OtNt40VT/HhkW96rNO/PKhGKqznrpOvcrGLP+Bl9GoI+j2
F9Qkha11IrAIvpBJ0v8WIT6Uq3rW1C/0+Urf+rzvaxuOdMirK5i1zlw3W6fgkrMJVcvPNCINkxJP
88dsZxbJ8DVOQ+0rSjrt56TP45el6vNjrPDTwNFYGI8liIse8VvSo6dxZiiqKlEoEGJbocUB/YA+
LIfgfiHKov9NskHej6pnsjleOdzp+Nz9jmPBiaBGLGxWfm40PyNnmNga05CTxMZagqO5hKAHRTcu
g0GH+RdQpQkfm1n3S/0SPALn8E7KrPgqdPyesADoRLmuVV6nQYbb8r61Ovk8iDI8V0p2v+M2C/Og
L/lwzDcmLxQZYAccbM4vbB9suC+doR6jQaRPde7U7VZwEpWBGxFsaqp1fvg5ziBQBmsoF6K3aiJe
oQ0/jCyB3qc03dmwrsAEorrNrzIXmjy+xCMcnqkaW96OO3Yeyb8se8ggU9QrX2oJriS0fIUrvWHn
g+AB8hX4pjvCteE3XWH1kMVbO8cMhF8XPNrFGC9kbl3V5byeSPaYW+zCgVR7kEGGFYZUjOongxlv
LaeGI8H+bj+G3mxPZw4MkDtTo4FlE2lxhU0iXSUzfaUVaJpwDCOxEk03/IC/w1O0Xlwt/l+F20FJ
UH7Fpmt537ou9JgGUey3674ceACLTi3sDZIBo3iLeASqSuP3Dyqb3ecOLV+71iIuY7yWzlcBlxTv
Nz7Y5rcGtMSlNUzpD2q/7Y3WRfNvNVY1jnkGuBsqf0O1ou8yNHac++l1U2phH4AgybRVO8Xxl9BK
CIFMs4deEsJE9Ldm4uDrMtc1jiyo6vT10Gp4yphQNdOVZlXar17m5q9aGlW/7rKWDITeKI9NJ7e+
6fS2gYOUeCrvnGwYmYcgEmnjyTNF6iUkrvTWCQEfronIVWTy2/Qzy4VW3GTaNhuqqnrySYQma9YC
cr8UVWrtr3SHat65XYWauc+inFpwSFdbeonpy4TVslMxQazJw4ah0urqEW3njGElSSDQ2TJj0Rgz
+jFMO6skPFN4R+F9PlWVt0K9I1ykfaX4lg623m81a64i3BWcLtqPnlCYW9giHxvYpYmf7QZ0DtYa
3LkP4Qnj9cKl7tLl9gXl+o4Hz1M9vexhqILOBEOVxn2QgGj2bz0stnBqGmXpfldNEd27mWrHAJFC
m0X4GbROdE4mVZsfPa1tnBuJsm0+r8tmzi/cMqf/KUt6IowgIS+QX2q5U0EH6fGh2uHdMWVfYxFD
F09BeK8joWv6xUC8bV7YhZ3JZysm0MQys9XgcBVkmHLIIkWP4ziQ1Wk39l5C5wtSND/caHqiR+t4
qAecyTLapp+iea5DdYacqanxzRPh5F8g0i66q9aYCP7YUqz+LifG6S/VgK3GVwErG8RLgiS73fCz
Rbqdqmj0HzBdoMlitAfPPxvZJigjEfaEwYgSLr2r6qgtHrzRzPiqJI2y6Jvbe/iGSzfx9O9pCWNM
Z60AkecAtbk28F/a3nlnNaDpyyLG9w93WATaGQZlQOc5Sw2w5Bm2ewRqBUh+DgR7m7gcmbu2YK++
Nxo+3FU/47VxAd+mHbB2kyB/pyZxhwfDyOZ5b8XUouvzKFc1jSgj3aEJBhOlGw8vXhgCFsdaaSy3
jdAKHJFGGWuPLqax+Q2gZ6o6uGH09rx2ajvUL0gYL54RPSD4H7JGiVkQF3F1AUQLgjDG3SNqH6sR
x5dN1CPJv/cigU8j3QRw0Jo8BJiPm1ttNRjKDxo7AhaM37veYHkNJA+yrQjnlmjPsZdLWScX9n6t
Igbm8yXnNZ6rhFS+GzbGyiDC6L7Uejmwfmg1hpA84AgyX8qQPPsrOQhSgALbGfOnU5atd105hRxu
ay+3xU62OKcTOXbN8EhXr7uEAGORT98mQw4lwHW3D9sbgNIIY1aNllaAgvK45drnJ5V81jMvI1yT
iE7J2tsx6Fw6VoKyEvl5NSTDfI4RhG1ybhldMeEz1pT5NonjLL3yuzgh8TWm7rA3dFW1K+lY/ZM7
0FR7I1rkKSvRtnr/TEuxXW48exi+qdRkm/bc0WrWltcWeC/ls3+LFMsoNwLHmSogXWHFm0bH+mLX
N7GBcYQlXW4VvmW3+nZWrXIlWG8IeRtyiU1NWIcrjvsKi9cIv6hOI8Qbplk8hGpIQCQR2U/bHtcZ
DHvMwhVraeICc4n0g2ZfvRBYYGBThuNA16SDeS/5iOUWcFZhrEPM+vRfhp9bzpmLK46A6SOli01k
o6r869R5RrvCi0YW11nqhck1BG5U3xMWJ/CCtXGu71DM4J7Qa8KGBz7UqXwYraqkzp5Bdoa0F8Ng
2/k0FyTnUZ8tGCwxCm0rx7Z+DW3VfTfcea5Wodb27rkz2VGx0iMTY40hGqNb34/xJY3wBmmDRhdj
Dn6uyaoAP2GwCj3qiwuEj0IGcPa5SlHW0ox9VyKPAkKkuLfWHiy6lV5ie7TuHSIk/h8e8TyXFasV
h29wz7GfOgQatpkC26vUNPxSU1b6e3BmXfgrYduOsT7MhXcJEM/LvqmMxAZWJfpUXsWiM+0vA7/4
/EWzzHG8LsBscQP18xafDeJaYGNWTLfSWa0r5n831pYDLM524eYrsHou8d0cFY9Q7bX6x5w26iVR
o43PRBkyzq0bySkMaJMwik1hYKfreu3MxkUc5E0PPQjg5nXCNCeLzhLpd8be0fPikax35W5Ur4d7
qy65ryd9GW76OqWDmBeWvkYsKX+TVqkntjHcs3aFfWvPgThl3mVOHlZe4kjBFT4XvnWBdxg8qEzZ
/ZVjt7CtZFd65aaxwbDhFFiar3LEA3pNkoGTocvq5rc9RB6Xsc5V+9SlA4LVkwMmr5wstKlqgeLf
8vPojjC1yP7ONbead3Ov8gdDmPG8KYCuFQFwxQ7cpC2tqymNKrGphsrsdt3SeQ9DMsv7HTDE3ESa
jQH3ph0y93Vu0x0U8are9U49XFX9gqSuffxKOZyLcTUbY9htcGVqtJXK0uzSLZM2Ab7uZ+MmMetm
YzSD/kt0SYnha7qs81ZvwO55qesnW3SA0zoBHnCPDINMAi3j4a3EM6gEfz+abZA20/DbGQ3nWblR
mQfaoObbWhYTeTbdaK7dFsZ2gD2l/U22KU5Lrk3TRqMKYw5kYiY/YQpW3bZJBuXtuFeW9ZdW02tQ
fUtNM1qFeTI9u25Hn1cgkhDzH82xs5/2XNhXph+Oc+ArANUbW0+HO7IkjbGx4I/d5Vg74b5rzokK
RkohjwD9ILeVI01t65HGh6fW811M7EbsMQNs6jrcBUStvzaqnKyNMhAQBNOoy/ks1QxKk1qb1i98
uByG2qRVQwD0IPqBx5FGcsBqMfaEApV+N5ICGiQgfQ7PyK/LH1VnZGJbD9oUggkdtKexnFMtBk+Z
Gfgx2lRzN5OIiEJSLop90HWlAcdRDQavWHUW5eSyqn+5Iq0KHBrCeOP3qnjpzARJxVD130HO9m6A
sgl3kkloBOcx14YHiBJjtvLAiVrrDnA5LDPlJPd60uJUKCXCjcCchte4JMkTTHU21zsfp/vnViz2
JTlz50aEis4Th+iYDKYnswxGedlfTpZtPGt22qvV6Lv9vTHS4qCySRBfkIF3z/Jex+rP7ovauDDz
McayAwDtcykzF2fjqk2+A+FyM+48BP5rLdXnkrPYmiqw+/7wFHqZ0WTcFog3LACJGb7xqz433ctZ
tKJeqTDCSCASoPEAyqeSS3DhV0/KNFq4aSHFyYASf8QdTUg83LKicGYsYDQ2W0N5eks9IPJM9tnR
JqHZTmMb0IqfOAFU4PBZge/DKi20/IJdPdW4Dtme2BMM1RqJz5DcPsFh99IkipGtqojg0Hic27Rn
tGiDpTSi7Byjas3DSS5JnQ1UyeRVgzWIkZOX2t9V5ifdOiz6hsWe9aO27iuDJHHTDG38Bb/nBPMA
trTxOvFy+Jay8PIxyNraJO7K6vqKWBE78xjzAmza9W7+ZokGTaA7tf0QYL7GIsGsvoE2CMxgsdtQ
7kvUhyOuNOyp5hmOV5m4tNoWyEISVd3PCcEa+cZh4dBKS4K5LqXoQPOhdMG7Sh8xBYvJtpCVsa38
rtbzqfiiabGXbczYT34wGfMp8DhyjbXDxWgn4jrtz4fGwVXOI9mPeT2nO3q4yIjMtVvVRbQb/aqe
N2Hohe227yxcnlD4lPY6kqruVqloypgjzsXy0it90ha9aquYCBZHAL8tTB1jOwk1FPZSrtY9upZy
o4HqlGvXlw72EJkVt2daWFr+OcQ/+6VPMFHY4FWq6IPwouh2pFCDsW+BwUnf1Gt+PN01GAF0AEv8
Fvyp1duTudYHo2g3tekPEz6bVQtbsrGGcO1ls6NvBntKXouh8ZJAqVnE5zlgCdzauK0M6g5cX9cH
wyJ7XI+dcL8g/OKG4tBd/OIVYc5dn3Dxsi501e3EjJnnypVEjmspzOFW9q54YHlgW9IigsOjpjLA
vWp5/wXACrkMrcgG1CYaPoN2WkdrYLgsHzJfD6lZmSZzwdOfQvr0k41fgRgEyoz4Hwpwmue7xFD8
bZWWS211TsmGG5ULVLaNE11be3lIepeMiXbXpkUScbhX+m8jTBzcy8nOxOfzKHO1SxbazcocyvpG
lWQCcHIlKcKNoZ/gb5mDf5li3DJfFiMBecAFWC/PamkXEc61FXtV5HXeg1f7Gscf8VSynumLkdEt
xY242LfcNr4kLtH/2gXDjCXlVP2uNdeKgkI2+avfNPO9TVFzXi3e7Ab5tSSHHjogszCUtUCfbDyJ
hx7ETta35ZkbenbCgcZLJq80dTeq72ecYMqJAAnAe3bZAi71N9QuCXspOV+wc87fGxuGA+b0NToO
Yrxx2JFW1c6kErBiKzzVSF5pwGr/2YXyKTTjTf1S3sn25UVe/6z/a/mrv6t6apMolv/zXwf/djO8
tEjwX/7Bf9j9Y9uXzz9lUpXHf+fgR3T/8+ePo5dq/VP+PPiXzR8S4tf+pZ1uKQjk/xzuX//l/+8f
/ouneD/VL//9H78BG8nlp0X8Wn+jFgVShf83nfEOq+OiKv9x3uU/y+fu+C/+01eAm+t/omtAekNY
YTsLIPGfgEbDtv8TYTGtWAIFPAoPyuT/21TAxlPAxaqHv0E+Hej3/+Ezaob5n+iS0LCjrKU1h8Ly
Z/iMf5oH/m8lkI4rZJ4o7GwakekMpvH5sBJo5tJqc7dI9kTczRnaAJqtw9w/ByupXVQ6bmMF2Ubk
koBP7WqQG2KBal+qMv3O0nz56/Xt/znsP8q+2FcI+bv//o8/LWjHv41Hxy4qRjBAVK4Pfxu3iJS0
oF3tSRq530NMVqxVYav8XuC68TKiiIZxkBbYvysgzqCEoq/FJM1npw/FuO7CxcIvpNP4oa1FQcZc
jcQC6bSYUtdW0qCpBtddcTUtx98f/+p/WhWOf3U6v9BF0mD2ltMlSDY4gN8T7GHxrFpXpMPu26Fq
uiBBQbH3prj2Vg12AOclO/CtmuwqCkQEcDsbzC9cSsyHofbUPZVg0NlUc9uXPK7Cnaac8OtE4uzV
BMv827bi+WEitL+jwHSrx4P2+PGDHJbZ/zkhFmIoMxXvCtSQh5/AiEnmcEAleweiybkXWVRqaDna
fjzKYZn9zyjAFsgak2hw+d9RMR+1opc0UiX7gizVerAM8reqaS4BqJ1iPB2qTf411EIWYX4jTziW
/A5Z4teewwNpSf+aDyBeZGiipOEW2GLJ9fnnokGJpgz6R5HZHUkh4B7bwmutZD/Q2ngZgeYPbEwn
90o4xYky/jsfCncYF3gAcFWkQUdrBRV3Auu8TfdpGSfbcSmvzrCd1x8/0LujIF5GmkjvKD31h9Nh
Kmw9UdCP93lUpFv+ixa6M5moz47CZrZ0RCMQo+uQPe1A7WYaVCPVbKR7NijyR4SI29BLzRPP8qdt
8XCNEs+46Jv4MbABjokLUllJUsYZU4EIaV1iI36mkRRbJWQd3ajgBTamiY2tR91XVdNKILU/ocU9
lCItsxGhorE0bi6N8rQyHz5papf4EA6U7cbYfCUR0O4IqOQuXgw9rTkhJhu4BUuSTCdW3NtlwG2A
t4w8xwTuJ5YP/Zeg0MgK2wpNjw+p649K0VRAru5hlsNPnJxO9cK+N5hNJzOKMmq2eFYcDlYZOTR5
maT7Yqq/6Y0P9SaetrahvegQwoOPJ897r5Tjky6rPw0FYvnzv54MNmI8dVad7iWxMckHaW+gXmqr
xqvjtVB+czVbVHryAleHj0c2DvU7f74mskZ2FtRVSHiP5+0Q9x45rS7fe+pH1g3XJNg2Y0J1ONXx
5tXuU0DhZkR7WxmufVffFPMdlPyfVIZXaqJ+nrnrrH/++Jd6u7U6yJZ9j9ACiY9/vGKdoYlNu5rj
vU+f1ONUYbHWhhhFkiBpdx8PdWRwszw/Fp8c1Ui/0I++6aUNMbX0qj5Ol+MtW5eToicUjdZ29Lmw
AQd3z1ylpU/6CCBeFEV3w2Wrww2yOgUYeTsHQLAu8A0m3aKlOmq+Hg2r9cIhxamSrPhZXQu5yfBF
wqRuAefrpbVFsZHc0kUWn5h9b6c6I9MNxNMvvd/HOz7VXa2oFbNPxT7W4VMCSd3BW8/H5+SGmqt+
6p0v+/rhJuaQIuEsA63NZnI8YORVZSgRPezJlxjPo5c7t5WveVckPzFILUZhayuEeiV37akpzrU8
2bY6CYMTW/Z7354YlTZAGmpQ/B9L1+spEZMli3Tv1gZ+tJI8Ji7R5qruMQscBiyOKQnIu1S5yWq0
HbVRAhJ2mWWn2in+EHYP38jCl+NwFzgbWahEDjeAvjZAvE6F3CeJ5PiIq5rUPWD+qseJ16AolWq4
KAbc66NLbuIbB8cJzI1bSqdBRe2lC5pCG/ZWiFvhpgoLlLxlj8ZoVUVoU7GqVA6ttp1IyL3K0Ltq
ZWk+VWUcr6Mp8jFDVqX87g6Wui3S3usDZbflVYNc49ZVRntb5E6IBTmiAjQmiH9ea+Q1zonP8XYa
Ejcvy5F/WPzHzdEJHjJWEWfdvtIGM+hyQtDOoH03tmd/RXlL3H289Jfj4uid07dPJtKkJ5JA7uid
hyjRdAdd376xmuxs1nN/O4X5qUPr7V5G4MEeRgMc/BI+8OGXNfq6maRu8FS98erEBB/oFRtMRvPk
xLL60x345oEWKevCHCXyPTofETt7EA60jtJ2coYyaeeoXxP2NxH3BQj367Q0v2cDJccwPzO8J8ou
G4v5Y2fG1rGMbeyUX2292VEBeV5cgDIuTR+/8XffhYumnZukWG6Sh++CUjvOxaKSe6cokk3fcrNh
bYeryZ+TE+faOx8X2BrN7osknL3taCg+SMq50cl9RqVzkyusK72q/Xxo6QliIe6x1N3FG7agN0F5
wGun3xdhDGa0ok6FWcqp3eHtycAosFXor1n2y2NpuxSG8KU79Xurd/xVWmBbS8+xcUETx3yZOlG0
mWdRBEjpTp1J773F5QoP+5fvRcv54Qdz3IY23En0+7ZEpzjaugxImJ7ah9+ZFjZ7nss1iljrzRIp
SqO1fdW2e3qIp8BvUm2t8RZWitrViWnxR6p+tEboxKMNlMvUoig/OmVF0XkD7ivtPq0m7OP03N2g
ajS2de+G1yEevVcmHt8B5M+G7J8JyyZqxF3eVOnGGVz1YI5SnOChvPP4DgEY924BkYqd7/AlT3ni
SCapJPhDByaMGSufOqeXgC6CE1vsn56bo8fnlrI4bXDo0e+97MF/BZqyxqNZb22WBRa/j9rUZtht
R1a55MDHXVxRmEGpChbJGqgwIcgdpwLz29Qmp4/TXbp2hk5228krv4GHMe1V41dFufl4m3hn1hEV
wB5Y0joYKB69kIIiZE3GmFXl2uEC06zPbZX0J177e1PhYJijqeC6tVmQn+j3BrrqrU2h6MaKtXbr
LCarKHfkeTS6xr62fRyvdRTOVjRqu7TDyCk1IhW4c+yeePIjwO8SjdIAxm34f3F2XjtuI127viIC
jEXylFTqbrdNOXtOCEfmWMxXvx/2B2xYlNCC/wHmYOCZKRUrrfAGh+Ow/sPm2iq7OQ5nzRqDGmDQ
m7Sgc2a0tU1bDWvin0JLLLrM+N7QqkMmQRxcs2wDyk216suhwzZ+7XvLHbbuqKjFdix0P47mFsFu
t+9sEOx55QKB7uUhBpo4ehZmWJlPCaYOREVEdufCN9bXbbPfKMRAFIXaRo6xJe05eMsj8eD2QdIY
cp/FbQriAPevcqTWbeNx5BUi/Z3aVLdC2IOPYfcIHrFbMc3pSuGeyzw6LD0Gnm2NhLUx69Sl8lz/
WBX68GvE0G5lm8Jhl8w0saw/tJ7NwDGH6FAlqf4G7+byYUxH9+iArN1hxywfFJ2eJghWGMZuOx5e
37vXh5n70iR7QbyPB26bNtaqjR16rI6BqkjFjzu3/SJEW3mZavwbvXPdK+hB8U2huZO7EV5cnuVm
6gdTLPYYKO1sHGOZ/24ozp9en8/1WWQQW3XQyOBv9G0vB1GMpmvjspsCinjjrlJi26d4eI9Ifx36
UUqzCQpQWESSwNyEYnPH00nQMAWxSL/ajnIQ9fzYVdii66o53NmUt5YIhVSGQWgPWufmu4WjiZd9
FU6ESW3ugYiZD0VG67JWmnvawxs51v+tEc8NJdV1NIy3Lj+fi1t0OFvZHLSRVftu5CQPDXpQB70B
ajCUSvPozpn8riVC73yWTzw5ozOVniUr6XrFWLgdnabWcKmsYNB57Oxs/JMadFrvfJQb6wy4CPY4
KSj/+TYVGiUyMCqvcIDhX+2rPbZhoqX9+vpuupFxUWwg3zbgUBLQbIumTaErdqHxPXjg1I+uzIbc
1zKzBaUmWiRsWlttT+AzwIqbUmrfQfpE0YGutPwQ9tGs3QkHbuw76n2YX1DK4vHdFiCtKKLrndRL
MC6J9t1Jhe0p1GHelXYrdwSN94pKN+f/94CbjR47uIBL1CECKuEqHu9ufmxNPcGsUkSPc0JHQAdf
c1Jsab0HNVIfujw3DqhFiTv31K31NhCvoOLDDUKZ63JjwmzHoqCYlqCy+u5ka7Nx6JP+XlH0RrkS
NibbHnMv0nzS/cth4BZA8hmtheqSYxwHqs1Qm3B6z7LWOSnxYO51e1SPLYCNx9RS6o9hq90j26/v
+OUbxG9AdhHZGBpE1Gcvf4NSt06JVeISzJxTzx2L+RlZUdJhUMUn+kPzyhea98zjZ9sOyp0w49aH
BjWJzBh6oJyvdQv+FXFplNO7NFZZ8SX/CmK/OojMNO7FDesctnP8e5TNd4aFhVz2CGStEHP+HKqp
qx00XcLAc7Wue7eYgupJHuY9GlgG0K4hanVKC3UhjkvnTAgPUVr7GHUQGrxZtfQBdz7M7qnPu9VB
KfX2p4OZZ49XBEyLNwuqxcLD4zt9UzYVtL+mjqPmztm8vjtXsV80tUjfSA+QLbv8cpYdT6VmKUbQ
OllzgCKjHFcQXxCbYPR3zljPuMeqtHM9Y9Krsytr9cucVSrWC40TZgcgBgv2gC6Axwzc00HtRuVD
pgza59cvte0Kryqv8M7RpqCXiRTM+t78tcJJQj97SSsZhJpiERoaC/gL+W9yXJS7qVTRXXDplDjC
YjNfjjKKIltRyn1gtOn7oRkdwCsz8qZ3MoTtjcgwZHp0f9Cs5ZbeEs+LFkRM07ZjoIMVfxORV3o1
oJpPSlLaD4qY+w93Pt4a0f69cw1EsdYwhmcflhn3xOW86lzDGEXmagDP0v7ZZXkWeo1mR4rXw3mM
/Dy1G0AjqyiYz/9D7wDCGlaKaYgW/ZJGRheglVELz2WIky9200sNIlLpAhDUpJZjUApgCR/f1avX
7mLxTisSgD91I8DW8F9DEjUUOKui7OWPttWiZ9nX9lM8KvjoVLGlYqG6DCpotjKkXJZorQTMDebT
hNcD0cir9WzlMrbWEBQ9PMFdPALt95A8gxfTWbGFEbNl1M+J4rQZxMqp/vn6J3yxTbn8hHS/kTon
dYDHT253+Qn7XlOzspR94CZajG0e4p0nd3TUt2YDr8JQPlnZMn9b0AV/gBXQwE7o82pHOyKt/MJM
3Ue1WupfJejUxMuWXil2RZpgAtFmlfJlHmxNwn2w1ce4nWX9BpWK5SEJtVj1FgBNP2L8bWFO2p17
YnlZmWJ040BtRfsRw1O6B1HuCL9f2kz10r6rjeceh2e0rKGfPRZ9Z5SeIWaVwiI6FGxqmArNvjcG
83PfR2ClI5kqxyKzIgfsJc6e+Kzo43O8NHg8xxCAPtdLCuCxailW+Kskbuaj+9TX3uj01plGH7hn
C0eDxxnwZ4NseLjswdeUuBS7M8BmMNPt8qSMiLA86oPZfdKzkgrL0Mve8aO2SeMnRxThsxItwxkO
BnaxeaT+xw7rQRjHPcDmMg8xE5rtJsb92o5HdOWMrOqPlg7Bhq0WVQ+lPlQfkyxrwDKN4E3xMK2z
aV9EpQX+1KyPRVnM8YmeE/jQtgzbz7pJJuH1Fc7fXrEYX0OhgY/jcm6dO4XD7QVG0AfF3qUgt7rZ
qNt+uZyLRO9rvQ9UKMF7uCVAsmg+/mPEwShUr+i/kkWsRPv1V/x1TdZ5gadwWRIKmxj0lkzmwW2X
5s5zexVx/G8YlIko7hCwvqBF/homrLqiD5V+DnIp8ToSHVbzCp6xXZzox1DagQaVkqUHyezIFnNf
N5N3cqb1sd2cR5S51LVDufLvt9T0sGm0PBpIehdgltSY6i9VRdk15ebdwYHoj0JU/71+B1y18dZp
cwsQvhPIEthtAoCqG2wDkYYhiLrecYFRGuJPwSegaq+47p8S6sYfNxIcjtRexNtaaMUBqogbCEVB
76jIP2vlWIIFNfphP2tz23nOiH0zcFboO6//2DVnvPo+9JlWYRgu/20DWZaDuqS9iVn1MKhgRXHD
LrTR9TMKKj5kNvCCtduRA9n33Bq2qd/LV6IIv77YtPq2+tF9RIl1CsUQ5C4PyaRANVVqCdS0uFtq
uzFJanoIzaPgguzjtpshOyMbpopCAB5jsQEucBgm30kW8La2UeIeHykFLOi5if90MKXuaRfemCmH
bMVXoWjFpbd5E4xhlpUKGCeQsdo8RLOenK0S7rAhuGNfX84b1wfiUhqFdloOiBdu6mhVGIVy7rQ5
cPUs9nmIRq/EGevO9XFVrmPtGAYqOOqnL53hy/sDuf6OmzRagnDqpgcn1s0nJD7R1YRu8DjpMW0E
eGX7sEOrrrRmPCvxGPQRDJf7otQ1H3zNvbD71m8ieWQjrZcNed1m6jli3FqV8ZucgV6GXcV/HIUq
RpMm1Smruz8p5SrImDCmWmU/I7DzHQWN7qGAVXmALDLdSQNuXDxsbtAZ60pwQ28ugdJkxUej5OfQ
UfHUqezfwWMc9xTLaPQZ1bRb+lndvb78L//XzXFeI0ViYCrrSCttLnZh5Wlt1DMZDmge5NL635mY
J+hjmTyOixI+tPQgn01UIL02zSFMUILH6apzzuRLMMPLUqPRnjVvzNSaPQWI6hOYIOXQ9ov9MOBE
9XN2k/HBiKH8TYOT7/RBMx8H1fwMdynexwSXO1evcQQZKuVJ72jUD8sIA6MsCwqILcdbtUGddtm+
QTwCDevZeDaTobxjbnPjxNNvWts0fAzrKl8pGij6LMoSREgm7nVKHTtngM7sIpawiwt4sJneRKcM
h/Q7S7AN2jkaCLbTQUDq2KHdtf75X29e0xVWlPXhEtRdMz5rAjeSsgsJsWBxeWncVsfXl/zGiSfU
pKyLrBc7/+VY/DWeHcMI01EgCaIIQyNVhkgQOcbovz7KjSsMzTpqaJRRgW5ttRORyjWTRR8YBe1E
tq9jAUxZhZZT1bkz1FVdZv2Cgh7XinBFaPDlz/+aUbkYBOYy1oIw5yn1RRQ3BtDGZnyMpmn4Yrkx
lwyMmPh9FU1a4Te5ZTcHJTPVxs+rVvk/3Kl8MSIlGm+oBG5tL4YqVmYMG9SgXbhTx2UgwG2wg3v9
C9+IGtbuHkEKFTCcG7ZVoBxynqqWmR60lrY8lJ2mNydVUmr0DER2v1AgnftdGEVNkA5GT+qVJdi0
jAtcUBRPmsgP+4ZWAjg+uRNOLN8ismpLz4a05Ppab2Mv+/ovvt55/GCE9td0GNjxNrRKB5ei1WxR
wFBnGnRdyzEP+3tuC9fniaI34Dr0Ol+kw9ed+dduII13oFxXemALLpMelbS3FerMT4nexQ9mnln5
nYW4OSDV1/WtBvyxPVC8e9Eyy0UPROjEOwjIEqlyTdtDMbH8IczDOwf4CioACnpFX///Adfv/NcM
KQCg5N8belAasxfZSbqD0/WYmPabtE6SgzZWzqkvjAQsflOQtApkk+CJHanJZDto3M17Sh7lLhot
7ZGi9rcpw+yuoTHwUIpFOUzWnQN6fRfwexEMcFaMN5LMaxXhr98rdSENyAR6oEmS7dZRzMPYTZk/
1ab7f1mLv4baRE7oMzrLRD0+cFFQ2VFhWI5qvlg7Mc7xQSlS9c7Ubm1pzrjA34OImEL05dRmCZ0j
Ngs9qA1RPXSKQj449fPh9YNzHRq8nG9WAH1pVYjNlg7ruULDUmeHWY1AaKKxA0QG01VyovQLvUXJ
VSncL68Pev0iIsrIEUK7jWAUjNnl1EpVG9zCyYygWwzhw2n5o9aW87HngH/UjBIRF3dYvocJslOv
D3zrPNk25g7uCh8Elng5sCEQ3bW01Agmq05O3N3zjk7v8tYschrKs97fGe/W13W4lThPa615WwK0
YiJfmHwGTVTng5451Q41l/GhKuhymmrU7xPb6s6vz/HGkWDLkFkgGoon2Ra+BFuS98HIlyCZG3R+
RGvuSzorXiSc8U5SfWOL0gMEcgwblgG3RcEQAumYWO0SwBxTj2VsPwNkre9khTfmA6oXBVmXQWgO
bdasRLvCWQW5gh7HpxPRWrxbdBoiYdVG/4ehXAxAVvFuOoFbv3sXw2Q0QpQlUDpHfwePs/9sJ3rx
pkuz6N9XCWS7ARFBJ4yxt7PKxpwGll6qQTHKt2EcDl9raX6pkI8JXt8ONwofGE3TQQXHic3GVRVn
hgyLYbhQA1Gry1GObns24gK5jzBED0i14kPkNJqHTvhwsHApfJRjpjy8/iNurCG/wdZRlCdugRp0
ee5Krevnghc8gOJfHxIotPT1UuNoUEL992uToA3dGnIE9GW34sbw9jshgMoGAzHhE7DdlGJdq965
wV6Sl8vkhoyKK58Eh3474djljHCncIphDThm26l/omxR+5MB19GCU/8o1Tx+UrtofNRR4vHxV5RQ
51MVKa1If4d8v3Ya57o8lBmIkte/9BXPiBecOoZKer/2/q+iY6dNnVmqhRrMbp+eInuM31iYm58S
yWss1+KjZiSPeV580aOyfGPPtXWsJ2q7ZZ1aX5QZmHfHOwr2A1B3M1qrvnHb7royo2R050m9tS1Y
LFMXL36y2woBgvzInuDmENid0x4VfOPeD7YJE9YK73F/bjw5a7+R+hvgGRrum4xcX8xQ5FakBTm2
n75FP+F5avPybSdS6cN50lbyFSaRsd79en1Fbk2SJ0CsXc4V2ryJG0hNZJwOiwYzowsRU1z+k9Zo
nfJUu+eDeSNbIdHkL2r+KKJq6uaYOWG3oHMj9WBx6rcV1f2jFhXdDzFM5YfcyIWXt7n0LHor/2lT
pX+yZD6fDDu58yzcePW42Eh4VcxvuEg3M57iJMEIcNCDSG9HL13Mt+XooI5BxWS3pDSowkj78PpH
frkvN+eRjjXPg7OacQp1/U1/BYK1PSjZFFpGAJ+6XQkScf4GS0CagLQk8wxVjOwRvjlENaeCleY5
SWvZB9wrS5S7xJwFZWP9oWfYxjudRsnenVX3i3AV8UNR+kQ5xHYEFdtJaio3vZ2Vf9J0nEZQj7LO
fMTQEDBrFQQD9o69Gm87jat/1fpifjtb03jEgVERz6Yl40e7oVThsc0bP3OK4inMRsCbGP81HdVn
q5a7pArRGq2VcXiCUzTQglrkDIlMjfNiN2vRUnvQTWhPT7EmEAygHfas2bMW09mAs+CllYKYkbDQ
X/fzOVw5s2yVIxrZKAoqZfkTlpdAVoL46h0BNCAwuJAosqDXVvk4wFRfDGVU9R26Lw6ap3E9fKmX
pPAEbs+/Qqut6oeuj6zOiye8OL0iqlddCbdKj3YYRvfQ37c29YvGOi2s1ZdT3dy0C80lQLvSCEC+
vLOXWnuDIObyCT+c/o85q+NjB/NwZ9PH+1aqoTKBWa/lWw3vztPre+xGtEP6A4KL91oDA745XeNq
paaHoxEMYxk90BuEPmg70fGfR1mPsA5vlRRc3wo6l7bUw1QJjSBvEufgqEO6N+Poxz8OolOgwZlE
U/FmFFRnL0+L3qE5hGGNCDoUtfZxFSPWAM3kzlN8dfMxio14y8p/02GQbFq4c5/WFN00Oxjc8A8S
ePrbrLa1U9NTBHh9Ple3O/0pDv7KLCbMJli8nM84Ap3osBYIKjs10K2o32fqjDbPpKMfVqbWTnXj
aeegHPHvA694OxIKbl5opZvgNKfFiveVoQRzG2tIm3XyZLf16OdNQXC/FL8Q0ne81NKyT6/P+H+5
/8WNB758xa3A98NIiuv2cs4NuE70VZLs7EibpJRaTnyQKFM+91JJll1qLAo9X60dnmnvpSdLWvW+
ThYQvQUkUTNSR440spHvzM51fxZVan9OkA14N6gZBhRuKKvqI9WUBL2EbC7DgxaNQh4Ieqo9mqIF
ikFh3Mh9a+BWbUvclx4boeuNZ9cosu24Xe13mWZ3vef2omp8JZdAxVs0gU/tUkc1QgXLFLiWGyW7
IcuTs1Dc4ZwXnD9/Rjw0oMDgvm3Rt/meQrrj3paujKC6JX2QKSL7ksYvHAZEDn6LdukXT3RS/63Z
1DeteaQ60Y0ujnamKZ+5RFPtKLVm/tJZY4TiPPgFnEClZa36xHJCgcQyfhVtpP6poO2KNzKVeu2t
WE13j/AVXOWYZO5htpLM2sESlb+zIn9QuJi4/aMQzo3RWelyUrJsREjINT90mO4wySQXp2ZEljH2
kD9c9r2L2rJdgDvwZGzN8a7tjP7XEEOs8ZNxiPbRoBvDQUX1Re7pSCUnTcn1aLdUPcUTp6EVb5dD
eAgrvTygQPpfb+TZl8IElsHawJZ6mVX6SE3PDBBaSb/gfyVjHxEbK/VRtZVfO1MiwusSbgVOv6QH
062jhwal028oShmqN9S98Ta2oKcgWJojmDKBOL9nt3x9N7B7qTrQFmKNqQNc7l5I9qVABSM5swjJ
TktktUsTbHZQzLhnxfmSXVyeFHiasAW5VrE8cbdURlVpzFL0ToYNJ/00a2zqz1D7Zr9RlPqkz2N6
dBBlO6K6Zq3StPrJgEO/IJ/5ZEuR3Mkxr0oQsJdJTyi30JOFt71+mL8ClVSwqG4WFmd+R7xHj9nY
pdNoehIpPUhXoXvnPbnO/wigLRUyI1VR2MbbhmOf52gkIYd11tKs9wxbWY44GFufsgrS4jI485Oa
Iaoi60I7JujevddYg2+v31ZXT6dORcIkd2cdeMfdzXujOujWOGWqn+0oRBMdDccnoRf/Zu0KjlAX
qxoFIcJKt6YTcflpo3hAcVLGZpBQTCXescQOcFR258q/MRdqEdi+rYWr1VDpchRQgwtB32wGbUHL
HogNdoT4Q+9f/2LXLxoW5CvxFuTTy8pdjmLFqHuqbWYGi4RcEdM3nMs5PaIcBQ13QHmt0Slv16Fw
/5HFvX5EDIio66xsbnKJy4HLOU6KMZFMT3dbX4A4/R5NDS5mozs/4j4ywoWlr4Om3j0T1BvnlIL2
ihKnpqsTZW2OhtTRwCyawgrCYv48Z534aPci3Q2GFT9qWXzsqmZ+4DqJd8Ks3LeTlj64Ij92Snwn
PLruf3AvkbzAOVqbTED2Lz9CD+5IKr2WnPVwmj7APq2kh8tybj5Hs4IWaljm9UdIBgBvMr1D0iwa
KgQW4yacC6+MopTynj6Mo2eYyXTuFmH8LuIxUndilsW71GjLf+4UsGwUWMgyuUztqyajqIXI3d6y
AhkO/TtrIbn36qHVT2kBTcevEeP99PoOXWOqy1uVKqoN6hAeAO4322/Ew53WRWJYAWSDxcegs3iT
2FP0UMz5+K5qnae0zmEppzGaRGRKrw9+41ZjdNgwtAFp/oNMvFwhIy4RWp2IYIekQmOkTGr0HNEW
Qmze+c9GiMqLTYmoPD+rOYMGyvcIl7d3vGWu7/LLH7HZsG5o9/hyxoL2DDieyTWjA0r+Ic4PKFbA
0U/uXAovL9XlN0cdR6xavth3kFtv4twJtsCIHK4IWrVQwLOlefbVEGnx3eLdem/hAdP4nerkkd/V
nfGVoEZD9azLULNKEFNHDCoOcQGIbPS0D/0oC1xUQcN+JaoBi4egmOi8BnxsjRKsxOl4RisPFqZw
4UOg5PsVRTFdgRiW9adc00aJ5tmo/JxaAq8762tc7S5CebrW8BoZGhTo5fo21UQ82DoimCca9ZgJ
KA+ubN23bOf+QK1R9VRaUbEhQoCWwzt8KVAh4MfWKKkdJCrG/wqApUHyQnhZS8MqPPzNhpN6hR9g
1YgAIF57Lkv3N7fReLLjwnkaUQL1Xv8A168Mw7G56RwQLJBGXc4/AYPYJNYkAk1LjDdWhaxknAzx
w+ujvNhnbzcUWdoq20FPGar75TDWCgDnprUDs1GsHyDtKTDM8VlLdPedXuUcXaVTvhqzIj8OaNo9
I6L71KWu8gtWGKG9XkTWPtJRD9ypehEGLg4jO+xQs8QvtWG+A6RYj9P1j4WTTUOMe2cbx9m5mtS9
M4tgtKMFsGWk7yVgSJiAUr/TuLl+fmkCULND92LFzGwPWibqUSS1YQfZiGpo5LraUVmgCevKlJ/Q
XM13VjW6u3Zw1Dtn/PpatWFfEC2hTAwnZgu6LNGaxYYmjs6a1JFLppznUT2aDlFUiH3uKv0OQwG6
OWpa7OnCl/9+sVLMJjalxc3NDmznckdIgci8PYn4PMr4rKuFtUdpr3kkEa13SaOb3rSMvHoEqmdj
SL8ZaEPc+QLXt+r6C3DxIPqghGhutn5ldpauVlZ8HvKVpA7r36/bpEf7HGxiDzr5nyNyxiM5ACvD
ZUNP5nLGmVrY0Zw78TkFtHA0HFmcoqYw/aF1UDdi1e/Mb03ML7fxCgSCTiV4pi0Q7pfjxcCUc8oF
yVm1U1QaCgUdlfShntwSkw34J3l81wzvxsNBQEN4AO4PYQtaI5djOhpizK1Rp+d4tpVdmcS8VFmh
f8XIQjmqpRLt6s7RTrXW8jo4Yf2QGY0NgN5QPpA2O3vkx4yTcDLnlADf2M89UiRaWPdnW5bJY2fM
8x4WdKBGErOdJDXkoy0deRKANh8BG2loDCBtiMJl/++LRzsJYQjOKyid7QUm3NBKKrxCzgV7pWsF
pdUkMUmzUTEVtX4HTrsuzWbpaI8A4UVTjtD4JW78K3lrrXixOrhaZyt3Z8/R+3SnW1L1XUrId/K2
20OB3EUwbs2PNw9gTgUdvV4nOYNUcxCirtI3lRoXmPFIeecbXr81JEx8PZd2GTfrtsI6ZI0StUjS
n42liY6wMbD/WV3WX39rbhzri1E2sYuCoudipYwSG+i692AnjqGLoYDaaIjqgLj9PwxHI2CNELFT
3Yan6jQOtjOo6dmeLfND09eLP8wzgvKx4j72Y3yvOnxrejBVbRwNAfnRf7s8YdyFImomyLyOi+wz
3MwONwQRH0edsGsQ2j1A+83x6BsDaGd+1BIux7PnIsKvIEzPK+HlhNQ0kvvA5fZxnPysjPRewH39
LIEjJyuiXoMcDXvgcrgYx5rY7MbsnOKDsiKVn7pJ+VA05h99MM7ulL7Bzunt1JT1nW1zY3PSzSGZ
1+FPgzPY5KN4aPaWlnNbWlpd443Win1dzPdsFG8EQjx1qxwl2Tavr77ZnV0ZyjBWTTI+K4WLASS/
+4Iplat6Y8a15YGqsB6QY8WVohNUOZEQ7lDKHuIa9JeBL4Q2mupvVKIDQJBj5dvhIq29M6bLoRvw
evIQT8imO9/mxh6An8GBhVG+Km1ubvUJofMlVCgBY6cCGSQx+8Oix4qnI1d9mOFX3hnv1lpAJIIN
QiPTANq92QSI/7SNk2Vn/rB+IFBIPeSv0sPrJ/fGKGDGoXWv4CCCvXXWf12yzRS6+KfbxTmKEijH
VYqPum5P/34/OGszeBUwoYhjbV5hUcyaWfVmcXbVVD4mSsV5FW62r9Sl2Tutc1eh78azvw5GPQFK
O/tn8/GKqZ3heETledTotICXXIOZKfJQb1ePDriBYxtX47mYTPdkVsinpblrfa/1pdyRYVvQoCjg
yjmfDmAutTdt7zRvzeVuvfDGu+MQea5dLkqz8P0uv/7YO0UUibk8p3mfPTnq4j7NbVPuug67rX9e
aFaZeiDNKOqSW6hGh/5+unQMVbSpvWtLhTatqKPT66O8KCltHm3IkSAMeAheYoXLGaVxuBLhsuqs
qrUBLNywHsPWKr4uzfBympddjqXC42AJa0/YUx1q8NjPSIVSUrCs5lAvnX2wlfp3W1fJASBUuW9D
lmFYsuRBDPk3PbU6JBfr5WcENc43lSW+k/ncOBJgFnihkf6gb7eFIVt9hMgh8LHzsuB6Z2bzspP0
Ju6sxws0bPulCE1JCFf+Dciuyy8VQdsDtefW57IzM7ZjOiTHuqhRXVMAfea73qiTH3EGv3fX6J3x
eZmj2vZGPKu+03vQzsOkT59CPao/YDonfoTlLOXBtdv0XFl6+BMaHD4ogsJaC+K/w/UqczDren25
b32qteC9VppftAsv57C4jdEkVVafDbNaNQQ6pPcXWbjfXh/mmuKBmietv1XiGGYjEf3lOJEraqzE
3ORshCHKBCNeN/RLspF2l6SYL/dmr+3TBl/VxZJ+P40PclSfq8W+s71vPMwUo+l80kahaqpuzquB
LDwLWqZnUdUQtjCHe0gtY/CN1JVHdxn/zKV96MOu/WRMZX4H6XHjKxCbvlThEApDH3gTFmgZNjPQ
6Mpzaww2vE9M04wYtStYQeKYGhrNnNpQU99Sq/h5RCJ0X4vBOUI0xQwybq19aRrVHfXYG2851xdy
YiY8JyA/7uZZ7NEyj2ODup9tTNH3VnJcPANw1rcZL4jCUzDLdDwVxyfk48zkKW1a44RnFdAFzpka
7hP+rR+5rZEUTUkKiaRrpj/YfkI6TctQpZOnquq95sVLwHZ5+FzSXkAzqHbppKKbw5eGxZTDCKVc
LM32vdHE4lMerRU6DNNWySWEH6sdKYcb4lJqNw9AP+sjstGJ4o8J/B6/sUK8IJuyN39Uoao9d0zu
oJdTyzmblGG1p+lTSHyhUim+BHIee6noddc3Zz0LBsWEg2PXivyGnwZ/Br/PGb2sGpBxN6f0nTMn
s7OrjWas9xpc5mzXuSny8D2x4Y4i6ASDJ3KgBUgX6PAQ1oo4GA142/3oyAR3LUxy692iNjalLNBI
D0rUx+ojl6U8UnLQC0wTnPIstNaEfNsu7S8Hnm/Nr0P3i8TP71L7LYJAsFlGQBiLtYifeDgI7OpM
pf3Yd3qf+boaj9/V1jYzHySngeyazMqfYThU37p8EeOeSLo8dQ5CJn4mQ0uHdYusP3c2FhDeMuHc
95iMmegpcmJm5mvc7yjphja4kqYorXOXWY1OATWaf2WwjBp/diUtUpyCUT7Icgy2PKwlnT+zWdN1
ff3Oca/utvWorfg1CqKC2tBmYxuKaeF0aC1n0WRAhLgP0G1sKrwhsHNycljDiy38uV/c8qi4+ah+
SrFIOwx6iY4eSBANKxplmWpPVq3xW5+m8KOFJ29PiyWN/HbBFsvDeA0vAeyb9f/qYQk7H7bc+ARX
Xi39nCV4n/TkcXsok/q3xOniwpuXFna3abQoCc7a9KRP3YIXVNw2DJ3rhjcDzPuOasnyuVJzDs7q
62HswlzNAw1xKnpL3Zzh5BZixOVXCKzX+2zCZ9ZE91TfVbrT6buRE2+BC59HiBe5QzaHdYbxbUpK
+dCBwJAempjFfLTSYR681jSpUkx5h1sOcCt8OnC8zfzKGFzr4PT1oHkKPIgOsvmMqo6NI8seD6Ni
l+qpm/tGg35CE1nxr7COqgRAZBTjN5fj7vsIhw/LvDA14j/q0kVfENlMP2g4dThPTStwv6ipt/um
ocyqR/PD3Y/FAv4MvC+WUYpRLE8ZROcS911hfkNfNuSy7KPoe9hEEOdHeE1eO8Kk8vCbtRRfUZrw
Oebxr95GOACOj9gFqcMRV1BrOix4v394fY+tUejFLUT/b0WUcHus6B11U/6LkzDNsfKU5zF1ct+q
a9wY9PYs1aj1iJBwf8nHH3Iy3H+NcKivwxmjRU1XY1VxvnxOUW9u2lSM7VnEy3CoLLXeaRVQwddn
d+MArSTztbarwk/bIpLsVmATmCjU78PBeGQD0cis8cf951EAI1FlA39r09HcfENdRJoDQU2e45Wu
vEq077E5vIeguJ4LZgkrnhTUEeWNbbCG/y1nUC2Gc59b2NMa+s+8Murd61O5ygZW1SdKDLRAHQCs
WwJD2KFTE+l9f66QP9qRlUC1pCVwyJq2uJP2re/b5c6jHAqKij1AiZ+a3uUOGDUQCASI07lE3Nfn
0C97yJHOkz3nNnwesOuvT+26hUip9+8BNwlZalTAjvppOi/mpO1daH6+O0cdRtc6ihQ8d0cNxOln
y+LdreO09aiZV3ei1Rvf10KYg4wLbISLENHlpE07SiWmWNPZNco/lWtlz+W8YKnC+byzKa9xlExX
J3snKGa/UDe4HEq0adZYrTKdJ12rjkohhqcWMuG+Ncf5CcCD4+PPl74vq7A9RfxoH3gZTlHYsNz5
JTc27kpAR4x2JVkADLz8IbGrKXOC5up5CDGhmtNMOy1xYd/ZubdGWeGAKkdxnfjmy5ZDim/4UE5n
dVGix0zRv9KJtu/cWjeWj48J9JCmIMWKbRKAMFbiLP26fGLKj2KpitzrZBd+gD7pvH99v94ai1NB
EusCnaJOe/nZkKbrcZvK5/NKf/QSRTfeFVH8M6YicIcyct0toH4jaAfiLAErDAjK5VAY6BVKHJna
eQRRS66GR5R6MImTSm9wXTz8kjGtFVzgCsLTYhXw+6QqmvImkVNXYY+FDYK32FYVNDxyozf3IYYR
xL7pKhkK1QCLZmMPJE/8WMLQepcnPJR+O41/pqXKfvJC9DPmRcryAPuWZ9SeFhNnyHAs7xW01jtl
c+cgxEB5GGW7VV1z/eZ/lZrMqRqMaBbzuY/y9qDEItqNVAK9sLY/IKhePattLe4kbLfWkV7r/6BQ
lBw3218Z+kGZM2U+uzPuVjaO6P+Pve9ajhzJsvyVtXnafYixgAbWbF7cHSokI6jzBUYJrTW+fo9H
zm4zwVzCqquru8o6K4pkkiHgcHHluecS5PVV09O7perIz8ocUBAEh1GGD9cMiJ4fbw/ZQmWAuTqe
6gRAeDBc8QZePsg1VxP+CZrzx2SdZwSWGXpDfb1bfyLNuepDahmFbyilmklzQGAmJWiT6aTAEwCP
BvJplYr2w3Eu48LDb2WQ5moKxQbYshyJApjbj3daqknVadq4Phmod0HNVnkrpVLjDj1qsr++sZ/I
UWQLedEP7BU4bNJMu6NdcD0VSaKcJsATbj0DSfLI0LGBS/THNkgH1lg3XyGxTzI1AXGJMRmDyHx0
+wN8s9buvh7OZzGHZAO8f+hoYBIwBz/euFz6aJWeaN0pzrMY9bWVQY1e/M3gB/Bl88pgsBDzYIc2
EwiZaIRlKZbKqZKD2Oo7NGqPRDlyhUYHZXnXCAsu/E/uSkc4QeHGDSjy5ul3XfSTsg0r+YSE5ujk
+vouScDU9vXUfd6iPMwFyBQIA5DYuHhbHw5/W9QVgsu1esoqJdvEqA5xWl8KbA1ti2wNfCW/FS2E
eDYP/AImzhdqzufs1WUyjfKonpCCENC9WgcaeN1HtPMTw2nKcQmo+Pn0oxoGcCFkNUATjp8/bo00
Q31hJwTaSTDQVNlDXTYKRJqV65eIUAkTOhhPmY6m4avg9euJvSzPj2IVKvEC5AO9qQzo7Y9XVoMG
7BoVZhb9nvp3WS61k79K0GWrXd1iiutzARQdC2sdOPR1giqVIlIZUqGyCa6A8SAE6KVsRNJzDYsL
bHZBdtLBnWt5jSYTVMxmCxL5czEfhCRwwaB6gMRCMnkmJ+sYDauGVtJOaL2XmSrqZ6jW1tGjl4Ob
bN0jzYGupyGL0Ad5l9dZAXfSD02hKVas1tSCBJms0LgH6uXridR5cuvHiUR5NEQFWENwFOR5EhhI
pF6JkIo9rxBkO6Hz3gpOJXqvZkQomv4pHzz5pJXwhOmEFIFuRT5IcNCGWhByMM9VaEYKkz0/JuKE
USpBqD+j5VErbnQ05XGyyDfsIIqAmkI/yHAkQxH6PYI4dTmxUTGa01gq6F6lZvAZyVqJKhl9yZT0
DmTT01ZVswrdOqfAAHIf8GnC02eTqQVR7ESG0aWPGshmSs4EUaLHr6YmJuIP+b3Ros4cTTfjMyLR
6avmh3LjrFd9dltWshGZWRGKZ2/SNAu2e/q0LvOgArOEhw6SKm7mDdny9URAWjM9ilKM9lB1M0oX
Jp1qMxRt5Zm9UAouwJrRa1gI6LMe56i1pXoqVyUY1NRiW7dV9F7CYgPPtehP92UuqseobNOY5VMs
HVIRvHdgrkNbFTBDD51P2o4XU1VeESR20mcdTYJExYqXiBkCITQ0ppgUym7lewEwSYXco6dspMYC
+Xo/fIr1wkGGQYvdAHgQYkHSj+cKvI5tqSVNeEYDVv9oqD3aEqda81DLK5COSF2zqbQVWhiXyNxM
uTAsRHs/CxRc/hKCQrIG6bmZTg8n9DuRPfSayWLpIR0CFFoEsUq1Hn1ca0lrr5ADmEjfgV7z6/v+
ZKaB5xPWC/DQwM2Dj3d232qIDigt8uBnZCiq/ZBr6PsTqGCGRYTHUrzI36NwebVw+D5NtgLDFWoV
Jw9JdvhmP072KsGxxHESz2kV+DeqjtkN0dXK9KtkbSl57FkFml2RLC7yVxSVlgva4mJH/HD2cX34
LxIyhbyOf+7fN5Uo9BiBfJ4CFYirodWVlRmJSn8c9FE4CFGAuKUHMi+JqLLfAnvTKY9SLes1ShzL
DlzqVV5vOz8de6vLMvlQGT1Yh7J0WvesgN0CokPQ6SNAZnho1x756Gi/DrGoIHxrfRPYQ7RmlXO0
co1h7sNKnEC8zgQhK9BUGdHdjEYV0OJA2KKdNCKiDRTK18v+SUFj6iH/8A0tqODVzCxlxGqqvoLV
cQYfoAKItZEiDlBPVlGhdQfaQSz1Bvm0v3lU6BIbQqIQXHB8PB8MAjR+T0G/HEnnWq3giAPhypnl
++amXOc3cbUWH8u8Vx7RbK9eAN1/snf4lUF6xzOuUJjzNEqi+RVqYUbprICIi4n1WqGJ179/PZ2f
LVdcBVA3cMRiLhFCns1naqRDLxaldA5HP9+sjaa/W0k9alt98B0mU6LTPFGknYC1/aaM8YOOVtAu
SJKXDK9PHhAfB+BT8C9hmiDT+OM8J4XcRqHfSuduEoWHTO5CyyiQrQqalX/39T3/bGI/XmpmA8HS
SmV0+5XOqY4A3FCg5S3slSVE32dRAecVhjGiVqBvBTjixxsKNWENMqBWPQejJFjxOkxdQKQldIAc
M6ct0JLbFyX0bVq3036MBWFBPH6OZAGWg6AtEukAh2M+Z/ZWKPdQ9aonnwt50M1IT+0wiNAcuym3
AGs+dtn6UE+dm8vVsdOW2gv9bFuB3Qx4AVReq8gPz+a467XVuskC5TxNA3oRx4J0AqdrsO/iZmLg
Sei3cVJkh1hap9+qJLnN8pDTqFbRkhnH1cCPEpNbnbzICcuA6PVMTdRGq00aqnLO6wpmPRpZ90jJ
gjWkOVZ4Ds2FwHtIymwoJPTNlrX33m+dBjIWxY99PdKpKUKBlZMRPX+9CT/NkMwDb6hMgi4RgZ6a
r08d+4AaA+B0EtGh2R7Wyk73R8nR5FzK0T8lHTcgkq2vlBggkDJKV6a0irOn2pfCpeMwP3qo7EEt
GFxyBKxgWc5hToJWhYGKqOopK8QyYPW4Kng/cZjURlzGGUVVhQjZD66OaWcUqwBl52lZjdSXjeZB
x3s9NoAdfAQGqxUkNkl6wjM5vRya1QTeILKWaxUUA/DXA4ouH9nO05JeQwf6eOVUiay8lICc7xA9
7yuUL4b1ow4t2hIUTBQ9AWV29yy3k3xvrItwV+aQUUSCG2PQPEO5Gk0rHk+K/Hi406WxQR1OlG7R
kk5hSIxlIoHFVoisgmOxsnO1mAYEMZMsQtQDeUt0okdv+AWT7BMbOXdvYCdwakXsPYRxfzz7a7/J
hL4o42tfjivRHSaAR0gT+CAlDDu9FgnEffzWxWJyg94xNaJZU9xci00rObC5k+dQiGTgqUM02yFp
ZPgBXatobkIEtGBZUgBcDnw8IBgruk0gJY6qbABv5u4E2KryOo0w1nZAaBToiwTQxK4U7FRat7Ys
BrkbCHlqi1EVX4+caxEogo4JfRxTxASX6D8+oQfQ0APZBWAoeP0B1N/MxALXawhs0Uq8XqGjBCi7
HaQATEH9hnYIINFWLU48kqtPqRAdlAkzl3eOPCyVh861PgYBwD1aeYLJBZUF8wWEgbRaGcikXPfI
v9MhR6fFDob2Jq3ROzSvK/U61oeBiLGwEDz+BLeBQYsw4KWIChoZ0vPHrdO0jeJpaqpdT+JVmOxr
4ZgjtahLLZO9FVsjlCqDFTaKzmpjoJXXw4iqJkkuqK/sU80tK92UM4EY4n2URfY6rcyL2PpNndD3
4QusxPy9mXc0/7EL+lf90v+Evc85W8//v/c5zV/y+n/8z+3bWxJm/v/6WQ90/gHfe6Ab6n8CrYH4
igEMG5wjnlL83gQdz+hAbMEjRpAbZYRY3f/bA10Q/hPpVbwHaAOAKXmhKph3muC//oP3QEduB28A
gxGSJAgY/aYe6DPPCXhkZG5QRgIaS6ABECT9cYt5noqiLpQX2zn5hqAP8QkoPsi3nExk86RaiCZs
loz2mTHEL4m2KZw0HNBNQB1nlwSdfJQM8F5ttUuJ0m0j3wmrLfi00tRtKqaCRR5sNBnizzJaZ62d
oXFUaQsiKDJmEqosNxmshoSi/R/IkYoQnK3OGi1W1U2lo3WDqSJIJNO6YGV93UW2tLJXnlPFZqZR
pdyl4MIUdBaolhZtqsyV+p2nun1gei1VEqY2djpsC/DU55YHTqTxJq0A9dgHW+2uvklfhyflfXgC
eEI+jCmQ1Y+j7KbeEtxe/VEMf5qhmR0Ojhb0JQhk0dZXZv1tfNPu82/lN1Glyv36rQuI9iwUTHvO
v+Xf2rcMDRdjMj0PQJddA/7vWe34NoaARUBSkLxFIZLTR9s2elFjwJRLO5r2tYS0mjWCNTAGA5Cj
tI/J6h2GJyj4AzJEV/3IPhyQq+8q5GN3+3mf0vktXQJZH1wnLSlqyfOx6L32UFQnPXHW+lZZ3RYi
ykPJYXpfnfSHdpfeTHfxo2SuEhI/goep7Cj49o2SrlOKGsPi3IOtGSRJFUpPwP5PFsLKi8Ocmar/
omHKCxtknhX+C2yQS//ED6bHpw0ys83//aTCT9YcNDIwAng+Ga4Cl+QfTlAqgDJGTVXJDrNSJyh9
SyjaYcDsUlk8Nkv0AktXmwnp33m1uaXDVx8kkaAAQkQHFerz7pqVPOU+3HzZbqlqjxRtJGnEIoZD
Tw0TIp5OeCg0ZChLYz5TFsQTbNvPIvfjAOZGXprEU+GlgWzLdm+C1w79X1BciR6XCdiCiPIw0mYH
FF2Dqr8b/Wl49dAQ5BaGPNjb8X3VAC5G4k1xjXoQsBv7k42aLOk53ICqX/IYz6vepm/+qUFeR6V+
TuPb1UHSSLMNb9dgAdCQRSDwApxk/d+/yAUZNIIuOn0ERA3qu4hmxjlB+DquzaghjUfVG3/XvAcp
W92u9tG5DwHbI9LGv/Ifp6diYC347A89686+TL2E7jzS7qo7NaFFQnZaRdQH4a5+7ez4ON73W5+l
55KgPi48o0gceZW1Qm4ka4ADWtIpoTl6dka0D6zpEXm9gIFhM3wP8Ox78ZK9FC8Vaj18/r9UEPXw
uj5IULu8JQQGTKXiFvFwYAiT2Aa4tAJHDlpG6CT7Jm5DVuukR20jQoXXje2hjDShoEcMSLJgeiwv
80y+/1rmv+IyL0mTeQ/nf7Q0+ZlNjXAbzHNUxCFgy2XrB0lddoOgA3Uj24Xov/WiDIqCMiSNVqO7
Etiw6EqSl3zUpUvOlMM/4pLzoNV3mY2aOIT0AP5DgvzH24wVMS6BSpNt4LrpwGp6cw9E3oG2SxGU
n8rmDxeamcN/94XEnyk9dF2BU4IwGLpzzGYxFPNA1OtStjsP7eMlPUdDEg29roBkcMRwGKy6GHxH
M2qVSiA/tFaIJpFKjRVSVaNuctJFJmZj6o5SUGwCNK6gMiDL4GcMSksdIXmrQ1kgGavqEMmRF2fM
i28GUU7A59UsMb7MUVqXBfp4O7MFyuoYPVvCSLYNiaY06Ml6oBO8pomUIO7RadJRP2NJyKDMOnCZ
kfXDgC5T5RUUh9cRxJu0YZ89JSnRgOykS0r3p8f04/hm6+qnyRqs/BjfCMveBRkdSgYTgsZf0XV1
1B9UR3fEhwK+gX7sn7v9YFf7cCGJtrTkczajv/iSKzP99s9ecr7jZkY+bLv/d8DmEMU8SLO1uIKZ
Vz6VoA5B7c9T3ZJgv0RSsbS15pH+P2JrLd3rLOfzd9/rHJxyOeacrV4Eso3/N5NadRck0QSCS/vh
YU2PR5805PHx9vp6ISpxWZz54n28zkyc+HoGYjp+nXHjnxsXeDay3ni27zTuc+FWLorLTJXCQHZr
MhB7ZUsU3DsEtt2uOGTk6WnDzJVtblT8EcnnQ0HuZaKSjBzQbYkYi0b9vCf6p4mZy5dq0MMS1cF2
jvj5GfLPQ5HRybCCKyEwY1rmdO1WE83ARXMqNuWxWlM0hdRQL3SruV/HP5bGcsnQfbAJQJ/wh41l
acNcFPuHsfy9G+anBsKHDXOhc/twHSXwEf1MsWE6C5xX6qb+5kLJ5DY6bxSg21piIFic41kIoY/K
eo3Mnmw3bHhJB2YckxuU6isAwQQsCBn0HbAQjUYiRwqpId3EHYKHtGSoz0rgLi3BE5ZOzGUhPkzA
v/zELK7YLOHwe1fssgO+EClzVG6ttkYXh9ghWUpzew23mHqOLDPhXaJBjO6VbPW7d8lMXP7hu2Rx
EmZy9R8xCT8LIALaCtY0XsVlfKr1kFBTMfXAodmMIdb/rbB6e/8NjLjswYoYefNNUrOa6cdHeqpN
iTjX1wfkxMnInO1IHxzm3EbE+VpEAiX8E+vgw6DmTdWTttHBT4xBrW0khBkUDVVPChms4Ea125F0
LOjwW73Jt/UGB/lB3SNHfEJy6gWvLOjKGXH0G0sidyvrtXSkR4W11HA8WjoxAWnDrQfn5OSZpzsU
fl+p5rhBvMRxUURHdaa6CKTRwdFZaDdEo/gyG2JfIdNoDdvAegM/jDnRmhXmW7WV0Rzu5gqhqZUJ
2/kt33tMvmrI24rabmxrZocJVAk1HxsS4+Njqr/q7C2BtjNpRTYg3bOCZ6jqZ9+urRCfCjiCHdKX
K2VP0t2VzjRTMV0DGkqjBcahsoSYtdWQtdtRDX+W8QrUztPQ9nbZPfotmSpTztqBh8sEe+3eR+/N
prXuOzpscD8vMX1R2e6xZ/cHndwjvEXvr84ptWVcLiO5C9pOKGP7Hk+BP50om42pE7xc2iQ89ra2
0IqWbA7XpxNAnQSoOqKa29rkjwdQRpPt63AExb3V0orVZsO2LX29EyH6UwKGZxbRVwXvA6O0WbFs
l5LOeti2ZJ+4APAyKAjW04f9NnIrVpqIDh2D3Tbb8Q8rWGUFbr/pHkrw75MiJz0dN9EuclvgPiky
P6TdRBS9o65EhA+j3biRjvyyfIQe9fB1FxMJj5i8Hh4V2zvq5Ml5b8nd3foE0O5A1oSUOzAYYo4L
s2brB/MxdhtTJZ2Zu481a1nPpk1vaXtM84oOxPWJPZKROBl1etzfwkngpuEnsfi30znnqS1aIPpQ
7SbbCqnNBHeKG9hbbm6H5LhHL0Yr2/Umu9JslPVuHmvXFDYYojVaJmULVt+SpJiXSf1TJMXS/MwU
fdWUZYOqdT4/fFN5e+3Ym3vwTpKSfhPYxAyS0s3TuKOmZOMMZGRt+Ve7zeb6tDA9y0JrZub/Elq/
hNa/p9Ca2Y5/5KFckg+zAOwfKT9B+/cTYY60lgpoOscMz/N2K7nxpgDUK9BNFavY2ub6sTY7q7Na
szUna8LP9G6wBgu5J8qfGzcltCR6COLfPCPFnwP80MqfMlewBEvfTEykAlMs0QxoasZmaEZsZXaO
du6czllRlcGgYQZ+hrColRMyPiAL1Soru2vZQFWya5nZmcqmM598ZjDd5JoUjCxub66uR2hRoLqs
Hn8taMqQp4HPDoshgVUDaXqISEBunyT6VODv3MWH0WC/pVS/yqEdz7F9dZZZA8OoI+ec7sSWxDvj
UL5I9kR30LQZ2V3t7h9VBAUC4iQwH+5yYpDporWhpl+3d6ArI4hnaAQW4EgVcmrJK5+Pdz6g63eo
bzzf43luVLy+viIbuqGRGVu+ldgpjFeZjFZrFSafFgAZb0s2WqqVssLmRgEKeFhif623sZ4Laz0z
5UN9CDK/yhH5x+q1mL2W6vjiKy9BlfOV3HaMZzj5Msqb3izczNXtwh3YaErWGqlHEUGUAlZ4aKIH
lOWbgRXhtwzx9dQMWIwFl5hmBVh+/rfSRm9JBDMiKzRrmuB5vNrKaWhOTmrHeHZw4j18XrTAWR/T
HCbN2ppggoIIZjc+oP8s/pePgl2ZvVW7kzkyWPqeKRLRGkyA6mFNF7DBcDN4CBhVaHq4DRVfownr
jWmwuEuzpem2NKWjagvWGoGgxO2sgqEHCCxwBdtex8rkVkNFp6A0A57GDBxS3qzd6SCd8l3pirvG
poHpM2BMaUQmDEfYZE5ICMxzs7QzKzWt3m0OzWFtrVm2wSftTwylSTTYoDkZRdsAbGFuejZsTRMY
kjAMaXjX4ffEzNmAT+yQTUYXJYpuCqwxG0zFFnEnGKCinZu6qeJLww3BaOeHB4EBR9sZu9ByDNoR
9WY8thYJXd+lYMaxg6XtsygqZgGrX6LiLysqUJT1taiYO7teK6/iUIeo6KwagqI2VbuDwB8s7zT8
t2LwcJZEyAj+jPLg2Vw+CGxtjjiBnr2mI1ASGYus1F7Rlw4OKzat6YYSzR9quAMtm8yUhdjPGg5h
QhN7w7J9s+9d9WHAfpaJhzjstBmPgB0wnArfzCxAtrl/gdM7UiT/8ZHycU0O4kNwbmiyMdzGbmwc
Pkuygb5y0d/YRVKf6peTA2lnfi1SwZGwME+zjEbVRSjt7CvZlhAS4Ce6pfDk9z3l6rE1lZfJ6lgB
tThZykPiTpBKMiSkxLic5A+VCkSlrZ0wQIchMWUzYbUdWQHmzce/fUhK3/QYgOv46Zu57W9CM7Fq
u7SFZy57Y0jWDPI1YrkdXPP3pUCn8NeGpxDKF5A6Vu7xPshe4Zl/guBEVon3BwxrY6bUYytMeLdN
bf6q76+s3/grcjwCi3/3N4kVbtD9ysZPXDE0S1rbKcYdYl0SC/3C8T3GyGIzNQsLY8I9ZtACYOrH
CLjU91iA+0htfO1Tm98Pj1z4m4hNTs7HY/GfGCfuJMer+JUvX0euJ/j7IGwPnZNC5HKxq8GA0BBQ
COlV7KawGXbo9wb7ISHGSdnUbnKOzvJD7kJ8Q7c2h/pG2PRssEDgZrcXI2eAZ8+NGQDwmcBaO8Mq
yDSgMbRca0JjQH6D/cbOLzI6Z81hMiHdKdcuItbLd/h+HLAGa5wSzyxoQyu6ZmDUOitUQEIhZoG5
ugqt2ArMwGSgD4ZxsmIrqHeuukoohMryzNFJbB8qbbRGluK5xkIk4buBhfNlcVUd2DxOAZoTKAHU
mZ5HJtCdbhXvCgwLjwZ7EKuxkShXyO1ufHadA/Vjo2kizWz9HNkhg5r3oNc8CqNkxNky0bKJKphJ
pGQMRIFyutprtkINu3TrXb3T7Ot9CVVZQY3te+hQEQOvaMweBEvBTdeYoNossO35+QLvHMBPsSVR
H0CorbM13J7c8TvUMTEYMobPnNZBPhcqt8UBwWhZZbYsR2irMLUTqiRwbcMkUH0dIRqiBhO9dTzo
edhlDkLhbu1Km3on2OKD/KK+1Gx88bEzaxbv9F3nuPCrczpxR5uIFOZXSrYI5bD9ZD1YnbnaY2lh
efo2UGpXq81gJyZ9By0YfX9P6OkV6XR6fXt4isjtbU9eYfV5WDDaOtGtemBbbu0JAB6feYilJjf8
KiX+keNaBsxDMEnigq+vd4ZTMYRBGN9mpdk7xpWPFdYxUyXs6RFbiy+pwnS8vLIQb7J7J9/mWBgu
C/lseViaEvtgJKjgJdgdbAfgFcJ7vSVtAmeDleTmeI7p7ynfTMiWYwt5NKIwlrEd0BcawnUyS9iZ
VLNzV7MFTJy0UR9WCA1lNm6LHkSm0BETs6OBw8N7xDRsUzLTo398z80YRoSHvZ/hAVwbboELagl/
NbCEGgNXMz5mtRCyUC7wl3l46YNHMg/pyAW6VHZDjTzJJVpXmuLFJ+EHlluo/FAgg3LxT4YH7nvw
A50foHws30EHWwvNAG8US2Do/b0TIGDbg7/V8Hvjrk0pJL4jU352VbrnZqqyK6xngbS3kGIsO14s
VUg1LsdgsVqZFW9au4S8g/V6Gm9bu7oGk+i+ttEvD3/j0hCSeIsGlA6XzBEkcA5dxWUdLF/ENmOO
EsQDboYBOsDjcBKvxetw1z4KB2Uf73xXOXT3uT2QFd5lmDxEisjqlQHfgMtCLocFgrFxKQvNENsx
zq0KWfj9s1f4zd/JpILHJMOGxbZxfEvHIeOrxAOMsK23gjnQ4K638CqEczu8p7/qqOoOW0hmO7n2
TT7GxkHAliFw15iwYLNbnyWwsRGXvu/vK7tlJezOEPItxudjF5hoPQbxEuEQj1DaE3bTU0UpzOoK
2xPrhBUM7Po5gVNTMPEEPw7nn7tAkS24iIZiFyJcyq1b/OwsvtIVQq1cdXLRzKPr/F8IM0LllwDy
VAjGwjvFRoTNYIfHETHOFT4xs1FMjE+5PEyQc0I28bAqZBcmI8CuFhAfb2FWryFhDbuHu1W8H4CF
tLQdD9JqFzHmw3bHU0wkaHWO8zNa3BJvEWIdMGv87YM5wVcw4HNIhB9hflwNCGwDbqqPGUkw52Dg
u0rvIeZcj6ZwZ7BW2AkpRBt3eOF4AjHKExgNPp+7O627JhQSHMdJu6iiy8w4K3yk9thvV26Aw3x5
WMmmsxtquNlhDbBkdtdtlD2WiwfdSfC0OkGRm961iuQAttLBY7qLr8tW1AFX/a5QB1LcxxgCdyKU
g84kfHHlGt967uoMxbxNbztn2HLFzDcc/wSwJeETuVEBo8TKWOhwZ3DCIXqG5127NcofQgI9hAdf
jQhCW7R2oqWZL3wjhzAKejuACwijA1OQ7lBqeSxsJ7QySpO3FoFqHavbIhFSYv0MFmIrNzaaLpSE
vmIfY4L4bMtnMJxgnrmHXN7z2YZWhLODvX7D1dDqhr+W/1WnaGaJfytuZItnrjm5NxjYcKPgDeLV
FNtuwSBc9LHntf6/fOxfPnabXoEEtKn/6z+EJXdiFq5HfSYKPntE4yIYv1xx1DDynriYFPdLoMxl
54WP5gMA4Jfz8st5+eW8/HJefjkvw//23/Kf1BHyCOhXrssssyOs0tQ3uPgG1AAxadfWYBMvFAEu
XWMGEPq7rrHshM1SBb+csF9O2C8nDHbXLyfsX++ELVrRs0TV77KitQV5PC/RWK/LODUGZEp6Kl/y
HoXLE+fZTjryxCpHjiH/SBCsQHZXueQQC/imGuLGE5NNEXkMBbGmCXEYHt/+HjUCTk9nL288LhvT
t9wg69f7aYPwNuolTcXuETZA1wM6APSYMx/wNx6Q4TGP73HWLfePl3Bfi3c6y3X8de90Mf11yaR/
8Iz+TdNf4Kb8mcEDjkHO/gSCwzmEvK86UON0Dd/8iNYhXsdjbnd3r3cjfUZQNQf44Q5/KBii6VvA
BHt8l3honcf7EIdyJ/Z8nsixxEtriqD6zYocASXYZMfsWNv6VXMvXkkHaT+c5JvCLBDQLoEc0ZCu
qhFaIldXVy8gCiNXiGom5AqhqGkzbdYuMKmbyS6ZglB/a+WIjgaWQHN3BJi1ZBwSMsC5DiyCd3dk
2jwmRDu9v18H5BppAIx1xV5DdnpHDkDCPcRI7KFRCL3jsM2Vtb3bIvC9a4lHX18jCuwHMn+I/t9V
7A6pDcQFFX7DgHACFdLyn/wZfvenO8zFZY7wyWhDcHkFBxWcXr/OTP48iv5hZWa+fRLGRqzHrQys
Mn9skfKh33pzYDl50Ih1g0Kce3SnJeeB3Fxq2W2Al4m5I8C/7ICguUWNjIlGIQxtZQhP23VIrlgZ
kleRGSIxgXuJEHO9ewXUZrzM2juwL5H5vtRY6AIn/WRUf7iTmVE9oHuzMojIB6jfigfvDTBru99o
1+GTegIj2Wm4QtufjAwBmhsTlD6uDQJ67tVEtL1+jeJAGS0fIl5NMzznLyqSfGwFLDZa0Xmo8KIo
HBRPqtn1pHv8egUkDvP8atwzQx19tEBs6+FsgBE4RJ72jadAU/oiIGfEfBLu0VToNrVSKzFXLL6O
r4O9SHjmLkRGiMe0OT746zFdCuy+GtPMrEcjGFmKC55bQYZKpshEIRUiWc1OB46L5/MAiCG1c8Ga
0AZl/IKZAwkk3PfWBtglVEwhs4ksYH1JykjY8xGGCkwMckQ9UpjJHjkjWE2ZrTyiRHUBeQz6oYU5
5c9/kMsRaJS1cIXx82yBjvHyJC3yBnsO+RmRsuXZAZ4fygBc6k3/zOFLHTJx3h1yP8CjNUeORqtv
E/zk6W2eZPaQfubpdA5n4ulvDrLn+z2kKbLvdlWYvsykk39TGdtSZiWY0RF4Hp0I8OsaGcyahbsB
Ubon9TiZDof86LSAukfiF6uoI3FaI+/XWZd0GoLQfMSJO1xgSQaLgV+Tjxyv0JnSZg0TIUOi+L2w
++3rq2e+v9/u3lL7fJXFJMsIzh9kVMjwLcAZvH43WA2EGo+O85g31/v8Oxq7Iz8HFmq3dfjvPAvE
Y+VILyK4Xl3yyUjZ/s7tJc7I5Fo5C71RwpZPyfqCQUC9rsOnt7+VnJLw7FlIAhpClEDwbjaQGNcF
HUlBb9fkNmW3t9c5S63LHUImnl5fM9TecSn69Tn4uYX4N5lyKdD8sI/WQxZ2UouBlufkKKuwuoA0
szs75ygwu8IiTTvxfuGiS9ryUiH24aq/tOU/S1su7ocZZP8fsh+WhLE4C/b/607Lkti9IAM/bNxf
YvfPJXZnFtKfTKsvGUoXoogPu+ufYSgtGZ3izFD6sxidS2b/nCD3z2v2az+jVdFBZ84ZxRQUJsyk
o5KXPkhHYOrpp28dkDvHfHDcY3Zd7wUHIG/2BiSFmZC3eO/DkgP2gLW3gNHTcAPzwkk3wPYQgH3g
3r0MVLFrYMnAWWWr1rTPEYmJCIB63T6+4CoyyqsMglsDlncY0+BU2OgrFJ2qkpwSeHoo1lwwZRdv
b+af/cVu79Jy5JOjAVJ4QQBdM5pw8VKED2daT+s0BEEsimVHmt20gMjI9xp74KY5x8IODMY4rW7g
fsABiZ14q16woiVt9xwHGlm8TASNMFX0TyHohZlw3B4vHmDRESArK90bcPk55KhFhpwDLgHloRLW
FDTpNpqBklwgvWorgmW05teG3OLNzayFv9TNXShVv1q52bkb17GfiSDutREmUMj2dIe4xt0D/Ghg
79aIgtj2lYyIS0cv0ckr++pUoFxGoPBHFtwJrra+GsnsiJQemIwSBSM5Wu7m+us1XLzNmc78A29T
4TP61X3OAgWKlIdqWyFUU5ocSxofJgRprBDS65kHX57dg0ieHne2j/rRcOMeELIBOw2eOT4D7IiX
5RQxNB5WGM1vkl27spVeiTvVUbe6k177YO53vp49PqKvRjzTjpNnaLk+YMTgtrW2COh9/fGXvoNf
ff7MzW/QZS0XNUiPCv2BUQw00vjumReTCTuZrvEzAwJTcThCkyPREyY4lrDlsHHuwQdWwM41GLnf
K1TlI2LR7yQqQDh4RKLJeTIrAnAa6XrTO3898IV5Meb+76CuV8GEeUlPjygdOy052D/XGn8Tq/Ne
BUU5BI1U4gLbBlXE6HrBwJZFc8T2EEJdkRu+Myb43s+Iq1ousVHJluEPivWMDizkDf+/XYHr5rYi
j2j7RCqCUaKgjUcIA3jhm4qcoQtR4HSNON47mkcBlve+sLoSn4UvVnfeXmtVTKtoHeAmIFVGDP7B
IA8lAsA8Wvxtz//SMbQ6gnznRVC7R754K7si7OvFWjp3xkyM//nP3bxRx289d0vbdyZw23/49p0J
3b/m9p2J6z9q+y5ox3k7vt+kHZcE8CWS9cF8+9MIYPHns4JElIb2PLypDGTPh4Fn8UqoFRWE8c8B
ypNqOwdxD4KN95B19Bomyi3kHUMtBU9SLVQuCGsuMD4Ltr9dfJYgTaZGzFfSgPralJaHCBVFE2ph
R3N/YfY6pqbkZADbczi/gWKqAWRTwHleKyiEet5W1z5aNJcE3fpqODMlarq4hAenhuR0zHsEJN06
HNBdnYrsPcJdoIv6do30b0RSVOXk/4e9L1uOHMey/JWyeWcaAYIE+TAPA9Lpi+SuxbW/0BQREndw
X79+Dj2yOiR6lGhpnWbVPdOWWVaZERkCAVzc9dx7HM0+qvjHYduvp1ajCAn70FU34DQRoIVFx89x
SrRGK7qJEf+kbrRKAbHGb6L7g8KBpo7qUOd18qML/MbXyhZzNxcOZxYRDEWIKZQebsbh6KQe0Ewz
afyLDKZngFs5/asK1b9/UU/dNFNvDbqN8StcPP2zijV1YffoLdfcyUZkYuoNeLHwJwv88uQ1TZ04
Uz/i9NNeQBQwQdumv4Lr6b/B/GAEhXdoAQOIf4L55yhmoGS4oigOmgLdhnaP9q6pyo6RW9O/A+6P
jiS0hXN0DLSnBguQj+F3VlJY65/ofbIjMFA95tF8fWT/wj79EqeZfUp9kjZZDHFSESUV4psvtoV9
ewdulck1rIR03OkXJhlJV3L78vI4OI+ajcl1OZye19cfmGADGx6JHzfvuxBSn9sBhCF1lu52UfAn
D/fDq/v/SfB/OzbKNH/d4syoFqUn2zzFLZ7c+SlTMf01XdrkvkXu3fYOPUToJUID+cnpD3G/d9++
gWtY3Lw/PGD0wNubidlPMeJhbzt5eOinvdy9v7+jl/C4sd8VlGOny91RMb1n+4gWvRAtOjn68OQa
DW5TvTbaHYPVIBZ03uLuZhb9v9fulpXWzNb/j9JaVFqz0PDfprQWPYVZjPl3egq/nf/6kdZmtnZI
ldqIKGxhwMmPXjUxIsIswYZSf2MBekFb0q7TiJROHKepK0cMLGUEcz9ZLMAB9dR1mHpfpLKyFTW/
Tlv6LQ8Ku5VDudZ5XAmra9UFFf/70/pFxMNmflUaxbHuVdBiGAvSoikW+JjAzreaGPZI1tXost3k
mMlx/zohBHYHH8PyF8zhKeV+5l19+ISZd5WWHOTTDJ+AKHfSl7f+aupam2bLJWKa0TI18fkA7dzA
1Tm+JwAmfG2QT/XZr75g5sKkfVPFQYEv2E+h6o+b/TSd8MrFgL16GjFzv4vEzcKSv/WaPmx67gP8
/ed+Giv+1a5nxr3Km7pTFOyauAXcKoC0ChuJKOQdCtT4i/WI/NM0pQBjdVrROQc01U1+WipuJEr7
oQO0wrDBlUyuqI4cPFIOQAy9P3x9Ur9XPB9OamZne7NVFCrxmQ8wnd8mdw8uEnxA5Bcm//LJWbc2
hgPl4nqaePidYcrPNENxfSinoGDqst5s7iazPH16NyVHbHSFPzy8H9+//tJFQZ7ZzL9fkBevdGbW
/k1XuqQmJ9ayj27lv19NLr3WmV5P/Vjr4hwymIr99eVC0nXhh8+Bxn/th59YH7545SewwgcXPuo1
XfU6mCS8lgoPmGBmCKaE2PE+eqzF5dSSHtrJIQO+qcH8Lwy7wOytXBwwKWGCH/2Y0v/Pq69fytKb
nsNw/31vmvw2dfZL+8wnuv8NRHVL1uh0eB9u7G+wRotCMtOx6RgaHOzVEBLVxlwvH6haMPLBAlT2
NId2sgmKeOkdBOBrHYi2AdmI2PUOAAauASw8olHeXvBMFr9prk3/K3zTTL/+nY/pL9Fh/p+mqsvX
JHyV/xBN+fba/CN7/8exfq3Dqg6/V3OSzP+C1JeTCvjX1JeHrKyDt1L+Y/9aYpOvv+O+nH7CT+5L
wow/QDiNV2uCeJmDp/6f3JeEsT/wSyB1ATUmCG51CNWf5JdU/UPXQfutqgQUlwYYM/+D/JKwPwih
FDRhYHxnBjPZX+G+nGkU/HyQuIO5hhDQqoGScmZLCCiUs97T++tYKTVHVcgLjwvQskiVgwRajnZQ
osb14bSuf6r7jzyIkyv3wQhgTU4N0CubVCe6Qeb6Nq9MLjXwAV+PbdO6oQoqy6AA7+XXq8z5vqdl
NGbCoJigcbbwv892neRR0qWUtNclCeRlEKWbMYh6JxkZdSKlb0VQUX8fd/G2l+bRSHJ/vfAFZ4dL
dZNMRMJEm1itTyWqD7ozM9tmGMehvDazGqS8eWy5Xa7rrmq1mDNZ6fEuTVUkRQMfIOCipVslBruZ
llnJJiYl5voa5XDRBFq8JzXxL/w2979pRhssnNTcVVRVOlEeU43ziZEUvHqfT0odAxYZhMnrSJOB
a8gILrT0lXUnU30z0rFFtDdWDGwBxSFUgIFXx/yZBEFkp2z8UYd+8F3SWjtEalnsUi/p94EXWZuE
8sYFdbi2zn0zcsFtnG+Y2lx3xtA9EQ2EZ6ZuDbgG0tpxrcoXI+qPC1cwqwJiaybB8Z+YxUHkbcwi
SpkOytBqLLnWrZjtCkl6m496eKl2fmVbZaLaDSu7AwNv8yqQg+pKCywIX3/E5EB+kndMPMV4eQYq
aUotMNp+Pt6sMjpQ00fxdSdrepEk+mMEtu6V1hmNO/Ara/RRNjbKpVGK5w9ANy1oD0sF5y6bGN8/
r1urVtUaMvWvOz4E9miSxyRoMJ8n0hXHiyprE9bBkXs6Uvt+XDlK2SpL0fQUq37aum5B903sWNBz
lslmb1ASK5ORIa0rMEhVa+4rALYXI7/1ZditTLCer8lwZH50VdEBxQPQnFZh6bmkocizg7fkItaK
wDXbZLiJS3MThKDdlgqmvdXkqU6oXWMgER+thebnMwWlg10StR3KJvpvXZ0Z1rhmedcr1LoqQ4sf
B71rV/VQeAt+J5nO/9Ph4KebGs7HZDpR+dy1on2W+Rk3x6swSre93yjrnkBIAfwRTaxHLqnL/lXL
2bewwbSf0RhE2ph8QRnPwx9VNQiWNvl0P9rEYfZZSpS4DGSbjfRKap560PP2Uh375LmtLfRFeTno
HwsNrN4UHFWGiNT2m64XRuA0OTchOEWcPev6PqisLrPrWAUMytTB8C71shIejxjmztbFZEtY+TI2
pfb29duau8TT55t8opcnJgyZymeOmZ8xQy9jS70KUv2yVEL/udIgWxH41DHHiQwtsHmNFe3Bi5Lt
eci4J/q+9ba81VXNZUEM7vkhIC96Z1R7YCI8DE7SBn8vPXVcsgez2ArfSjWdcFVHKxuI1Oczx6jV
x2kl2/pKi9Lilup6ve4Kj8OtjYmrKD6m0LaSX8gh7+/TLMcBpiRDcqM1oWqLqK3smMk8Enka1VcK
1wo3kNJqfz7av+TC/b/JaD6x8/1rt87Osvi3rhz+1E9XTiE6/0OjBFR/hqnrzPjlyynQcX+YDL4a
0KQg9gaX+X84c4oJ9nMVbY0arpwaKp8u/p9U5pT8YWEqtmoxRokGB5H+FXduMiW/VIrOYbsNHd6G
rqkwNJC2z4+Z673eGKWn3VYKRf4y9kubBRlf17rwAFqEeIuh6wUZxwVD+1llnhbmHMcD+loN/g6Z
aZEUOVO98kt2C07AzMl4gKoyH5c8lemnfNoePGX4vuB+11B4xyv6vD1dtlGTNrV6MyraXuHFm0cU
NPoo/S7ufvgskjtO1AU1/fnRYmezNWcmLKuSMu8jVb2pAk+kgY8Zh1WKsW6qf23m5cJinz3Gn4sx
8NmrFH2uMA2zY8yU1IPixWKB7FTHQmclWHjjwQnRPnpM1S5wP0j49c+j++iKz2zQaUEdqhNOuMbA
Qj93ktum0kqv5vSm9ONb6rHqsvSKrYzjra90dyUblG1IkYphG6856PUYLHgIs56Y0wdwXSeEgynU
gtmdjv+jj6zlQ2nVGb3BUtplw+ghtLJ8XSgd33RZgyqzUWFOYZtRxwhkfYzdljZIsOYyegxDuVW2
ddXW+6+P5ezOMcGewXfXTRVBEXyYzx/lw0qSPAn59cga9FBWwyAAEsfwzZyPG7MvlmTs/BSwoG6a
HM6GibBofu9la1SGWYzGtdQt3x7M8FgS5YKkeeHm0YDpmzUd7xLZ9yIoFFvvMMKv68C7kw/5lsLW
OmqaHf2GL3kHZ/oE34VBBpqF2S2cg8r180GotI+71Br5daainzDRtxjk/5JGTbGC40nWgaFeNuUY
bYaElAtF39+eicUM1TA0aEVzPuOuTHxeNS3W5n51mfLo3YInf0/83sXX9o/caq6CGkNGR71kK6Yx
f2uhopVxDSFUOwyXVu9R56/LhcWB+EGcxC3zhFD4IKwKhX71C4prysv4WjWtwq795i1W2LOsTLog
hfPDn9gMTVObdB1CdBz/58PvQs9jiJ70W9NqXq2CbstccVuluOt7+hKM9X0fYq67HBcd07kyt2De
NAIzZiEmBHnv7Na7MMjRUjySW2YdQ56J2PQdlmrC3/kYIopGBUzObWqhY4Swx0QUho621Nd8Mhgf
Vf3pGyiDtSUwqxC9z5vP/FJjY0fJbYtW1z0HFZr2jVG3MQ56aUMW3rnh9uHGUEDfaueZHWy9UUTs
r6qn+WfM1FNShkPiK/gM/91gbvmdNBvQfpetrfCdIW2vERFmUr8apcPJji3VAmfeLWRsuokPpzAT
gTrzU08dsHyHIXJk49NNGzpjCEbeq07Z+PeMiKC0y/E+wbDMJ5lcV+jcffta6Gdx5PlHzMShiVKJ
yE4lt42R2nrx3FJMHTDhq/bfpXqTQ0BKC+n8gS2FJnNreNq9NqXHEMEbjM9Mb6uWoT+ECb1loPcI
bKZOzL2Nbxv9uh1vPR9jqLUNTIOIu31U9aLsXsbsINlu6NwuuePgVmWAtWnHoHHSfBeybRrbvrGn
dPP1EZ38qjNpxXvRYLlhxthcTHSlKbNYI7dx6fZAcrXiyugds7czTHNFARDMCyCCiFfyCCe++N6+
V1tdYm53D78scXO5LppDQQS1hMTQA0d19Ycqc5rAbrhgxLaaDR0XRHsW+P28VkZUKBl4i6Y1d6by
wPRSRWvpbYyu+ngzvJb00m+FIp85xsOndugLvgkZPn5VRCvMNBj9m7G778ElIh2keBa03am4Pz/D
j98zu+2eZIHMlAbfA+qV1B58mx/Mdu9jak3oGnzVI/kf7yt/q1VO0LtpcR9pGzJgykdz5b+kUETJ
Tape6OpGDYWCaTfqY9iJMlvRYsdBRlcy9NWv83BtIH/wFJs3ibcxSqHegmHxa3GYHsRXO5npLkut
60apcbLh+FJbG4u7CTAE5mszPGja9ddrnXlwFoOCNGAmEV8gWzFPsTAl0C1LMnJr1WAK1NwUw+29
jbW3XjjoXL9ebFYqg8zMFpvtrAOFDw845LwBQFHD36IuV6GBYjZf8Wynp8KSuzhYs/iibW3NsxX4
T/14GwJvAkq66KptDpj2oObgwikwbzgT+o16OcYgQhUVprUkogEi8hgewUpaAAXwxFx0WMXGPgpC
sN4pQuvuKm0ztvsgWkXMSYdLzXfwh8PvRuYEyi2Vu6+3fOaG/NyypatwAxHyzW0+vE2mMDmQ22Ft
ATxa2Cmmfn/XnjrDrqjrhWvkx1vuhMFlEdtlsfBKT/XWT7I0nTiMMP4P1gAO8mc7qHQJs6IcJ275
6whj0TGWeXQmDaxLjE3hZDVEB6mvM6Q83F7fBInd/0CipjOdmgiZ7TskCTy3CyNBo4dpJkkiPKBn
0hvZOgxvLbkcqwczE+xIN2hK1OJV+VZginb6ZGW3vmKTzA0ACjLvRnKh5hhUZmaOXOQj/ZwK+1Ou
4FEhAqbo5DvBej84VlVeWXz0ccgJBnmPdgz47asK7flgoPqX2w3ZF75L+51EPfjQtKI2hAYYbeVG
hqNWa6QBv751/jlvfP5BM8Pr1S1Jq74nt+Zgh6g30oeIXXagWbjCUJc22Rf1VRtetcauiS6IsUMJ
o1EEPeqlCNAkZYg4Egz603cqz5ESoYvT41Kk8K/MwA4yu/lWPfDvuTPcBjf6q+EJfoR0eePWNQAZ
TkRmivLWdL0ngwrtgcTCNwR7h2kxddE9pAf4ANaVdR2hMSd1u9amiq3hT1En3yk/vj6LGY7jz7NA
/hYRGkfB6SxtpRqoUikduVWO1pX+Pfphabb+LaUXNduqxDUUt4G6vix3+ls5Cj8SxRX2nr7CEbee
ADTPXhXipIf6VlvlD+ldsdXfywNETk2FfGpMu4bR+R7eykvvAglg5QasENtsKZqYh3SnZ2yphMKv
NZmpzpLwlCdZ3VvYBA63BA0J+rRKkR4UDJEv17kuSLzBtfG3GiSpElEFBoJ/fYynpuj5S56CPIYM
BmLuk8h9kPGuspTUCAJ6G/yQQN/fBxipv44bx8JAt04gK5N0bmK5UJp6ZKtPVJgX1Z28xYU22zR3
JBMJQ2Szr++7QJjA/Cvrr79wRsL786J141SuQsCFKOqzrrFSXuaGiTMCoyzAvono72D/9ZtVFNrV
dY3G5f/kgjPlViZpoxiTZMkSoYQw3iRotlQxYD7/IMY9w1x2eHVywa9c3OdMFmQsPTOdZMG7H7/X
VHSH5s28IzfRa/tqPSQL/vNZGAfV/eFU5yUoxUj/XM1/8DDXCxTCr/SHHkys2+EifHFpsVnNxx9r
I6h0hG4D6Gr7rdbY/nCVZYDxD+heyJ4CngLmmQj4UxkA4arLFDs33RAW2Ltr+Caj19a4yb2DqvtC
Lx+Y3DOIW4vIS7/yimPWLw0I/60D8/F86GepCyJFabQQqrYAO0LgDPcy22TgZwiFhtz3d5SnZLQk
eJOfcvYWf0m6MUskyq5ODD/Amh7ugYhhWCmWK6sjfEzFW2n3CnfkbeQLbF2/9vKlh/Y7c4e8ikpR
3UfkNJ+foPidZM2Y0lvvXX31h533bJGV/JZfECaU+ipMF3zrUxrvbL+/FpxXoqnfysrKCnprWCtq
On1s65abDncSe9cL0eK5h6C0ohccflasGi7NFo580h1ffcFMMNvSqpjGseX2rgTVcuMEIKQNxRDf
fa1TznzvyX2AKlO5OWU05/i1wC+7fvA89dj1iBlLkTS7oXDb1BN5QEVoPX+93HmeYrbefF9xI3kZ
Yr14WCXmpklXdbtOwLNo2CMY+FKnTh1a3CTciRE837c3FSimV2G8cMNL2549og4lRq9r8Rkm2Zlg
CwFJULUj/nMo7dT861pmtunZ89GjbDS9AKspqOFj1iHm/VUueMlVXfigxWKr1rhK9ybge+bK77fq
s0yE5u8NDdUIJ/YE/vbBkBI6SmaXhl0QpDSRxrdz6n59Pack4Sexm30p+6xc9NhrzTzDlyZgcqlt
P78MwHDUriNkCg9BtfWzC+A+BrCMjUIr1xIPom+p0IfvBTuwHD62FyICTh0tRzKh3HegHS0OMdqG
QUajULsHq2JyiW5s1NDXjRrYOgyXYfdKYhsF6GNAkaRsMpLZKgLVgh/T9sfXOyTTWZ/t0CAa05Cs
RtlnlnrQlSBqQoodtvLqJbcwHxbj0IxtCY4X7VmLtxZC+/E66e3aWLKjZ07ydLgflp77C2ZoqYGK
pQO24tY66nAIdoOecXRF4ilg6MZSa/q5sZgtOfMYJHADf95ncpmpW9Xu211ruarxgwPioO41a8Wr
BXVtnKlrLEqBxZpwWLoKYMBnIQoUNTTUaCBHZOHqYsvUdQHYiobkjKsHwgJWNRHDgwLNaTk03EWx
y4M1QSaucylmWNSwmtsU7ETg98mdCLMtFdvjKxo5rBP6bfds7VUw6LDvysvw7EMWffzo2gkSgfgY
gyXb2xKVapAdpra1N0OBNGNF4LBOjmqIWZnmpZU3omaPZrGu/Z1Z2l2KAGLhKZ1s4lzQqGagvkc1
oEnmKKHEihrq14p6DEeB9UqUrS/bd0xUGV3uXVkYmSAdSAGz2+BbA7hm6OD5lI/9DlS7ljDvlFuA
mxITB7CHg8eClWputMptzE347N/F+xTvUvT6KjSdpF0HQD5Vbm8KIxc++J36e0tZNey9UXYA7WiZ
3TXuGInQFHSNVNGIw3wMDKTj3zxMY0SMhqxwtODCnzlXJzn4dQIzJVtblVU1EeS9ojd1jjBiHSob
Y/tapGjrVLZfP+wZESpM2Gy1mZINFHNQpIHzRpJlW37nuGoT9EYF/McM7bO5bYLi7y1JRIGOPLmm
cJp3iDERV30vX6JYwNB43+KlDNBvtA3y0dNwCJQ/rJNr/SGIAdZNDeMxIkegBbVKtL6NuOTrjZ87
K9PGddXg+PFYaJ5xkUWckLTsyZGjPQJsgGitzUT9I/nmUxF5dt05Iwbv5EL6G//x67VncOc/D/3D
2jN7ofWaFbAUa4eVYA/8UX0z80kE9cf2sQPeJZomBXGE48/I9lTE9h895FQ2Mc7aF+oCDul3Rv3j
Qcyybb6lZl3Yd+RYp/YI0sGbVLdVzAL1wdPz9b7PQ6LZmc+siLTGQUnLkRyrQW7MGMk8vEZHBZkp
ueSw6goCF1dR90OzoFYWV54ZkTgdAhUd25CowkGCq0DrKViWwc6GCAXYHNAZmkIHjeNiFDhd5Zk+
+3DVM1OSxhHTgO0iR+OleSifIWPG62iKSArlQXkLVLsonKQX8EwWzvp3FvvjtU5q5sMb0qs0MnmM
s9a1Ww0Egq3jF2v1AAdSuxpe2VvTr3MNNz0uiNMM5/lP4Z7K7UCboag781WthNda26kE9RA7ApGs
ZiuDW3pr3aqd4cUwW9EEd2X2JPkoWPQ99I/D/ZjvSu25IESk5LqLUYFBLRalQA8Tq6lt0EFoYWlr
tEKFZfX1Qf1e/H997kzdBl5O2horHz0kAZidw85UW488oPzYFEtp3t/a+Cm5BQwcoJqnSU4fLqVO
lIkRKydHWa8KA1O98t4mmAY9QQ0ug1wRXujmwW4x9alN8n0mhh8WnklDoWRm3ugZdgm3PRGwgSgb
FbGT0JWJOdNMNK2Tts74iEJITN0avPYNWjYdNGZaGMKjrRoQ+jYArzpBvB36C4pieL1mkasZlwa/
adnRx1zodtt2O73Zj/3aqxYU9m/N4q8dzLs2TRkSpUoLiBWza2SmS8gHsqFD9Fz3wFzD34mdryXj
PCU5qSsDmBHTwj+wOUAjISPLuhoeWcC32qiLMrqsSIP4Qzos2dLGqcC4CEJN1S7ZZqhSt0cMSDTb
wBzs0k3kg57uk2SPpBvFRPnwqh/3JrVbxdGoKPNt0e05oiaePZbqcwgaznY1Jk8J25ZyS81NggEa
8XiZp4nIk2IlI+TLKXIq5DbwLsPquLDZs3eAAoAGKIqB9DhgxHOI4xDqYWD0cASsfJ/BtWMmqCJr
pJnNdfpQWlte30T5FV5rml746ZZH7pigLHujVyI3hBfbMre70LHeagvTqsiwClInpk4DXw1OGJyH
g6KsSiTaJeK2i3qdJxjNkQyrvnQrvu2eKAaAwPTiQGoMyJM3X2/vVMX99ABm25sZAEUfh7qtsD2G
MRgNIkS7wrCpV9NWwLTdYh44hpRg1Eh5gywypzj4lc8vmI6ElMtAaqyLHHtjtgluZbrCDBSre4/A
IExXDY5JW2eGHRG7UtZ5DrDxKk0xLJrJY6kKlthdtam5sExbDRz9kHKbRDaOpjQd3bfT0TXi17RZ
1XSPFHsVOg11ULEtU9GgJbkQYS8AH61f+kLkLwhfS+om+SgMz2amW+qPuXX59Vmdu0bTWaGZhKmq
ibzRvHWiJCEB0saHa8RWA3XVIBZjfS39XNSABIGrl9lVc+0Xu3HyvfudUS8kM8+01ewDZk5p2dKu
Ngr4f2a0MYv7vD5ww+b0ovMWnvh5XDtbae6J5boGTBScbdVb1Qgth+GJGDeUb4tcNNnO8jZxecFD
J8ucamnyHDlTabPFZ56XmmpF700yWWAo3GAbiWNBGPqdOjVFXFbtVg9cvV953i4s1yQ6+OXaKG0L
BAEwi0ups3MAxuxrZs7ZWDJJvCggx1Re1HxjojrRrNgx+wHcXgH4QLXkk515KLMFZ08SiB5WjhTb
B8BRDj+KdpuavjC0RzW9lYNTVDdN+oRTh+vi9dX2ayE/D3yA+6AqgE0WN4CYPQN+VTTp5cjiYwo0
OpxvUwpWp+GqtsZnj2eYRoceHgSXzYtfWMFFPIVfla51TsURDUld19dD6R26MpU2G4Z3kwJETYjy
VtbGC3y+Ya2lw/fAd9ux43tYrLuxKssFZ+vMu8QmNITL6PfS0Vo1Hz83leq5FpL4WMoJVGEU/aqH
2Vp/fVbn+RCE48RA5hT4DZTnTr//0W3hvaZEPg+OhWk891k6gnu6BsA3q1Fiij2yAlT50oJWAzwN
ldMGRXWtXdrruVo6fQXgo5iFhR4bc5Yg6Usz831vCI5Gj1JmXPmOWRiRLZvK2LLSyUzApiymocXG
sNNsoyiXVUSPvCD3TReOC9I7vYYP9sREzw9QUxSACKCG0Pwy8+uLvi/qwPP8Y49FnCJMjkFfcaHW
/ntXlostLrO3Mi2nMwtZsAnYD7DobLnYlLo6Whn23mqXBg2JS7Q6sIua3nuJL5KchZuaauUql+lr
ESOS0tRMuajU8SlrYcXzliuCGXmx8pP0OwqgftPom6LVEG32TLNDKBaio0stMPRkweudY4Cmj5+q
EOiSA3BJU+f92MOQoSUMyIdb2qP0MRZIH5ZEMtfy4q1XJ3td4WQr/b4WhZKC1d5PFdcvUUPKi7gQ
3MgehqyIRajSLc1NUN6bF0YwKE7EwYaiN2DK0LWl+51NCYEjpJ5gVhS4FhWpfn3mMXeD13iU++qx
N8ghSFXRFSxyOjOsLsbIu1PCWLmh6eij6t7zTRLkciUrqq4jszvoUV5f9D2ShYCXXg5hOmwbjdi5
p+9D4LrFoKrBtYd92k0zwgsw9PYQqE2Hvjc1srM0Gu2vX/Bc22E3BgBYlgFMsWGgC2ema2ujiaxQ
V6tjG1ngwQ5w+r5ShXAuJF/pZQggVvTEDdK4YKcJbM8HkIanMVBwGXy2Ujb9TlE6ZKNQWZZx5R2i
ECk4fzRckE/YaGUtbmrKMzhBAyaxtTm4vJTSc9B9RBfigHktBFBpgEXR8IX3Z/EJzfw5sFW73mqt
NLduo7zMLpSwu6dwNVODH3QIkp0ZObjuw2ajj8iVar3eHdIAgBaNmPEuIfGq6ZRopyWRQKCaOYA7
RQ7VYO5PJ/4//S3/i0P3/Ov+FjeMQnSyyDqsh+2P/336r//Z18LNP/D80dAy4Wy7t6oGazRnfxgA
XkKrc6ByzClx82d3skLoH2iNQ2shfFA0KwC3/6mhBS4qjAAQU1NkRrW/0tBylh6Cm4s+Dxi4CTYx
dU9+lqnCTMJah+Q/DFox7NCUUD21AVO+yarUrwJNjlexkQ6Oh3jtoEDit3Ef9HZX0OR6qDtUMz8c
2fVPM/J1wwTDttCzrQLsaaAJZfZcYWwDX+0U/sBopG1rltWiSqLsgo3cEq1l1kJRMonUNDVXSZj4
gCLm1PbqOF3IxM4dDBzM1CrAcTmo+vCTTf5g+b2Rap60GvLgyTJZBX5QOfEwVpuv93uiRfhgTTng
KtgwuqdxlQg+5/XUITEUr6at96DAmtlM18AklKoYZxhwoJy82lz3Rn0BxTDatBq7tz4vwePl6Xxr
RHEEPFmZuCkpmnWf+sBBydHfmp3nbWRr0XVdhYnjpW1/YSRK78Z5wVyiBtV9WuepFEiUWSsmS5hG
jS51Z88V72lnU+PL1MxF2ZnrpA81TVuUkB8UKS/yRkEeoDxkJLwsJGI8LjfoiBbGoDt5ltlFENra
AMhcg0p5X2wCHx646rnQT4JKjkbuzI0ivumz9ljriEkVb61QRA7KQqb2/NoxSIBgJICJeQHA7c5y
eBT6X+vq2nwIqFFsFDO2xJAXSyWv364CCBCaJzmHLzWLf9LeywwzlObDoDe6zSOgj4eK9wue2hm2
8oSFgqcPNxmpfrSIfX7cvlZkAU1o8IgG3/CmIQBlgAirB3Q09pPqpqxYobqaGYUPQ5k3MAm0K/eB
qZbcNtAKWazqknYjWqQKvxH5aKTZKrWGMVr4zt+cBmVAaqBJHn3U5hzBEydlUgG74D1Eea6sLAWI
bjpU+oJq+d1TgxwyHLjK4FjMX3SXl6of1Ir3gKYQsmmzML8oqJqjrqbXMN863JQqqlZRlFfrUfam
PdQFPVpFLJ91Gg6OAk/U7sogdIdM/gjRk7vpEEhdR7URCyNoa3toDA3FwgqIvbEdnSg3iDs0qXSy
GE116TD2OxrR7K9mLaZrZoiDKAEKb/I4P1+zTENKAXcBO5qXdLtywE4w2eAbLFC8Ng0p7SZLWrfp
ASeOirjcS54VIssSdqtEAFc2KnCoehgv6fLJdHxSbQCKoNeKoqgLDxhe5efP0nsfmbSo9h99yvyL
PiRwChVVuzA9NJ4PJWqMUGvlvkqrxvlaq85CFG5OKwOwjdQlUnro9Pu8cq2NjREGkf+YmuklmuSN
I1ciTBzx0M0WGdWCizmZpPk+EYGiUk8BO8R6n1fTO3QmAOcfPFpJjCRFxgFW7TTQ7GVp5eRFjiRo
WGgLhmOeQcEWp87saabE5DucBup8ME8++rJNK7PMBw8dq4cgzLktNSZtyuT/5ezMeuNGti39Vxr9
zgPOA3D7PmQyB6VkS/KQafuFsMsuzgzOQfLX90fVObhOpiC2+6UMoWwFGYxh77XXWlt8QR7q7Eaz
uBjdNB2sXvYrO3Z+pcUrIyU0EY2QZXvcktevnGhTihdNyfkV9hbmCtm3SBXFNhvTtWrODRQ9vyhK
LRtxnO5h9rIYqsL5xcqs2Dsrfd3RxLJq7EOIu8mPvuqiY2XIB0e6zlGT1Q+XKttz0GnHqR4s3wud
v3s1p9OoYYsnI9a/dUMwHZXK/Epc5ewnRe82o5728IELZZ+Z6d+p6cXvDRPZmVak1jbB2wWbhKC+
tzrjMqmjuiu9pAUqowigdYpzHzci3o1uXd5PGjiaPtk70+meqsyr70SuoDURcf59FJa3bVWrvRO1
DPdDUyq+VycNBZDJgGM+qitH3Ssr0plFJ6ZBEKnjz3H9eRrHGoy+HJwz0kVvr/eA6Hke0Dy0yums
asMN7vN8jWj4yoqEFubO6SPoEsLO60ETK1RLo7Q9NBjCfhh62/A1p1COOWfpnRhHaxtOMN8hczow
HWW3siFeWZIuRw0hFJkRyMRiF7aWOhptlrJOIkPddLnePpVG+KzlQqxEhjd4Ib/f1ecAYaYEcZHM
B99ve6+O08T2xsg72/FUPLmd2vlGbKh+YzeYV0eW3KdOLbfSHY1t2kMOtVs5rkALN8jU/BAGBjyE
yhAPnSW0MOSNlIollHMmctOvW0c85KVWHdI6H3CGMOqTPmXGgz7G4xGAwdt3kYiOjVpFK0jcK4ct
Hx3mNRc4XjBLJC5Oe3OwROmch0bLDiah6cZLhHifjNaHdlK13dtn+ytrG463Ycx2FJRYl1gYal2z
LwrDPdcxlP8SPfw+cYX6oBijfciSUX8vPfvn22PeBCi8lkkWxmUGbQLp8vUHl5msJ1OT7rlRI3s3
xsX3ekjdlUvrBpEnoUcnxiWCaZM62wxcj9I6JPdpK+OLUMBlxVRhi5Ia452Utv0hcOrmqBnecArz
ivusbuJDpOnKqYy99n1ON5FdD0yxttSXZVueCS0uN+QsXp/9i66fKVMLPHVEQ2jRFQUitbF/SHo5
+VoaZMfWGtVDZBjjLoirGCjQladGavIAQDiufPZX1jt2VlwCswkEsdsyZBZCy/JQiPiCuRUs5ixq
jwjZ+0fS1uCbY+n9Lh6c4iAAE49WlKenood5XBVRe3h7MdyGNSDPCOuBx3gWkvTrKcEWTtWHoIov
lpJUwh/bVPtUaSGpcJNFA11cCPhailhhdGndThgr0caNzgE7FhJScw744DaTO16Pbw70VOu9vr8E
aTVtRakbO4nTzdY1qesRncqjVIL+AjBLwTud0D4GXgVvtXAvSWAOD93QN98s2ysfU1MPP3ajSkm8
zepTM3EXQmTOn+LGbfzCjpRNZwfOph+H+lhlOsKh3NIOiYdBQIEXjZ9kde9jqmOv3F+3RwpEAU4U
YnUKceDM16+oiSwahabml0oEg1/WmX6wdS/cz8LpXTPow8qc3u5vEmsCVcwvnNlIarHKrTqbmhJq
9sXK+xjMb2oOhhKZKzfUbTqGvAdIwWN/z5mlsxjGrrIimzxDXEZ7dDdhZZ303EMeIaZhZySj4VfT
0FExLpTH3JLhoYqbnzLW1b+SNIvv3DbP9oXbxGfdMoKVZ5tPsOuAjgwdGRyHONnPTZQl8kxpc71I
L0KrxkOm5uVG1MJ4Vks0bX+6f6ixEicTJzAaorvrj1sbXTnoQi8u01gUT7IW5Y9uTCrId6U8RI0b
P2t62+1jbBHWTtjb0wzGOsAEzHUkVRgvXA8t4Ts0k95kFxww9Y+hxQFhOAhu1dYeaTAuxY8kgMVA
5Ch+triB+o6rYOvSwM55ew5uF/icrKE6hGVh4DcyL8jfIohKWhHN2aziouAQuNX6IN/YCCydwis3
jVqucbFusRgOQMsG6pu5hZD+FhmipedZUuh5cYmNabi01pQgq1Tb+9Zo8KJznf650iQbPa/py6Un
YCtDXm3UpNIfnCGjP1iAK4AXkR0XUa6c4nIgskmksbGyOHxH7aujjmJbByt3Rz9BU7/xxm64N+yy
fi4rnDTenr7bGIBTnKmjM8wMhC8z+VBkaoB+MLo0g8w+NYmDoMoMXb+vau/Q603tT1birkVc8yRd
7xFQAwu7DOaR/y5JMblw3TgKsuTCZZk+BZnmnETQU/ewvrn2j1ot6l2uJON9MuX9+6Rw1hRut6cU
0jFAQpcLkHP/JVP6bdE0ra5KL8mzC/dj65sjBlYyKvuVub09CRgFLhuLk1IQd8310hxz1Znsykkv
ptpAVImG/j5NSueAmduaG8+rQxG5qt5MeKZQdj1UHdnOILssu2RC5JvGCSrfSIzPiYV66u0F80ps
ZZObmxjBcf7ORP7robwYHZw1pvlFhqGz18AG9kpXNUdHGnLjpop96Jrui+Kg1RrbsX3q0oGadiej
XW2b8c4rPLmSQt9+TdzKAAxmUS7B1VJ4HKeDUptJzhMFjXfIwfC2k6esJeq3OwXJugOzyUZuyKW6
mGJHC7Sx1GR+QaYRP/RObyNHG4p9I6L86Jmd5eMJL1dOt5vvinUqdQsPYxt0MXR/vZ5sLP6NbIrc
8YKH2q/OqqN936Q6BgNN+2Hlu97sSYbCgpSgmRorNf9FKqaqoduqqZguXZ7Fu8H2+h1oKvB3WBWn
EOfHjTJB6YuMoXsoOmqWnTTXnFBvviQeMpzkbEo8/qBWLJ5Bn+NSNzD1i3TQHBROD20JV8aVfXnz
JWdC0vyeNIfQdMoj15MKDFQVqmKUl16v4zul0awHdRilDxNi2oeJGxzbqkxW9s31PUWESaGJeVVh
PoAf4154PWiqmbLuXK/5HFr2g9Ylz42cVSiRdo6L/O+3v6V+PY//DIbBmuZ6Dh+U574ebDTHNtfK
sPucYzmUbZzWKiF21OkBxYCzbYVHYOK2NoRlzgev1szHELu/Xeoo1h2XTH8/2TAj1CSwN13Rjlst
6ptDmrc1Ei0EmHU39h80J/O25E7JwS1G91BZjbWtmmZYuSsWZhu8i4sZHZ9KBRGBTLbsShiz5ZQp
mLrzWCr5KVdSfLZZI++CrMrpDxbrO2+E82YoVb4TISgJXJcG8xlKIqaVOefW0eOdaprlrnCTHqYq
d2iaF+lZdbLi0FWyfs+Sdk/ZYLm7tpHpR4UAdudWiDwnE+l14sTKPTWMv4fEGw5VERgXPXEQN6gw
j11I+DDth0oAdDnpycR26t4NqXdPkaXt4kwtYXRKx7c1cMW3P/PNV2ZmoLHMS2uOgpdq96yV2li5
TneWTUJ/M7s1NqVkqLdHWcTa8wcgymPRkk+rFHJuFJlBlHutGajnsXd13n/EXWwoTL/rRf9lGtN+
gw+6ta9qxToGsZuRAo0xYU8Wb3Tyj4cmr/N93dkwtw2nXHm62zkwgYmJI1i4eE8tPUHdQKnH3JY8
nFcge9MGbUvBy1vZvMtmbS9zMPslwtTh2qPOdL2higTr37iz1LMrQ+R0nGGQ4bsaOZWZPVKq5l21
IHJ3htGWW+al+qbqKA4nZUTMZ6liM+F2uA1KV8M3xErfU2aQKzNxDRrOnwn4bIYYsKoGxl4Khc0o
7tXYVbRzmliWT2YGLTWW6BI0q4fgUgzHoLKiQ6eEP92GbfL2Krm+qP4ZnWCKwhiF77n2dD1BZSAi
Rdihfs7cITl1DjycOASjzHH/WvkYNycpeBUxKz4yYKM0Nlwc30FbTnWZFcaZZCLfm50W+ISxxdYo
McnOCctXJnZR2H95N1Jogjjs1DwAnMWABlXfgZveAKIPzK9jbhp3am2Uj95Mw7FAEfxkxJmHwr5x
pyiTudXrPNhPXZo+pWk9rIQEr70+mAI8GrwhHC7K65mO1FSJmRzjHMty9AHArc1AArQx0tb0i84p
VsZ75cuy4oG/HWqKJAvzDvwtVtaLFsPFyjHOHPDBPXEha0gM2nvTUfO1mZ4vwf/JC/6Z6bkEp77o
GoCer8eygs7N+4413DXCeZwAhv1eKs+2DO3dZEoHglOpXlQncfZGlmnHyqv1LVnqCFBTf9IhFfrJ
Dzo+42e+UywtR4ynrV1Irz4jewwfeuge0E6un9HO8qicAlM7y143P5hGMbyTjch2Y9mFe5da7z5P
hOOLfkqe3t5j80zfzA78PQcpgUUdZ/ElFDKm0Cw8jbNO1/cy1eW+dqf67o9HAcCAuAaZiT/ceT38
9r0tBz7rFCvm2W0jbZO4AKhNlK3qIm7fheU7kzWoI2PYsthTzhAlXhRmmIeBVe5MUXyqzX4NB35l
6ZrE63QzgIY34+rXr6IptdBcOVpnzY7su1BVwqPZieLepmnA85/PGtZyNDrQOJiw878eakyhBBkT
Q7VFFECgpFRZGHm3cuO/svbAbGcTVE2jWLmsVJB6RXZXD+Y5JtA5TKHjHHKRWM9ylOn9KMoBpTGV
aqP21LWt+XKuLFafjQE4UTmAIsyOxbpPhN0mPYz/s9YNHmqMQBmDXZK34fcsY9Vjjl/gGKLQzOA+
jvvkc90q7geQq+pk57H7FyFx9a7MbO+i4XxQbKdeC74rRaM8h4ZVPrZl5jY4ujn71lSpqSeVEwfb
IkumH8juEjRmlpp+n9qx0HY2ZEh3q6c2uADV2vLBm/Rwb1R9wiUgtZQupqVbf8d6GAhSiS33vuhd
a4drFbpU1yIdHbugjPx2Kod649Wt9VcQB84Pr+ppOtdMBk5AodWOxkMUxTRXLYAy/czqSrHTnMau
7usMCH0bu7X63TR656ditqW1G6ZBHjFIV9ptqokq88MobT6OZht/NMyuNKnhieApMJp3kUhFtm2N
sVDv6tZ0/prdZhGHlI3cETDK+JBMIZBxojVpiQuBSO49K5XeJvBivFjsQmsf0ipAOFEBltfbQS2c
r6NkWdLlRHfx2o41yD+jQawcZH0z7ZpswIuuEkb2viISO8xNaxzY8ebUbjrHqi9t6oJBVVTAo72s
JNepNQTF9ymHHdRSHgvvCqkzf4ExGj/7oQXsIqzj8G0K+31FCS9GUNIV9bbLJcYrwkuSmRAsUKBY
U6TGR13tgo8904/6KC36c9gr9t9eh+dAbCTicU5REJZzo9/1YVH/NIKZx2/kpUixKOh1ddPYQfdZ
z5Kh8MlL2s9lNcn00Gpt98UdXOuY6IOlYbNYOz/TKJsejKHB/bYsnZbYTCQ9nW3bIiVsj8cIB0OY
OEi/rCrbliZmVmY/lZSjsU97qvP24IyDqR/HhGR7Y3aBkcNwrscvfaXozlalqeMpCw0x4FNjwWHX
k5AmHZkeVF911iM5stbiKp1rVrV1lLqOUeOWzd9SDOBpGjaR7UZVJ+Pi4s2Kr8s0ecjCYvOhDVWV
PsZj4qS+aQ/uo96WwZbuIdEXLc+NdkMDKHsftkXSbYGvG+tOTJP4++2T7Do7frmDuemhAlA9U+fC
wfVJpky90gNjQqPjbvk8iBF6m1cNCm70LH5kREG46woz3r897CshNgRpAyyfCtlcK1vcCJnTlEMU
WMEZXyfrXRUH1cUrFER6vVX/XdVWAAukS3YhhTy/lF3l95kZHMNcN59dKy4wi0HqP1bkfmxJ95QK
I165GZczQy2RU9yhcmna3L7LXKOrA90QRdqeU6uP36dhk+3cPnG25tSg5UpnY8NaXwOcXxvU4kIG
PgBHBN27/hyYtUPC6vKeaNdJtonu0BQ61KedSvdab+/0xc+3v8MyvJxfElSQGuX8Eawl1agv9W4c
lKo/B1N1qF0y+yHBtaATWn2ECrRyoenXqBNE8jnS4Cqj/gfsCbB4/XqVWdij0Vv9WU693Jv21PoZ
bNbHSMT9MeFm2DaokHeGF9f40yTBMSLHwxDN0LdJmVR+S+l660SZt+PBEThSatwqkN93UZw077zA
Gf2pG8eV2/CVjwJpYY5eXopqS9qCmTWNF1mxPKf6aGPZY7pPWqRrbPZCO+pVF+wiaaxx+175MsYc
yYC6UkaGA309VSAvMmurQp69qq6Oo6soxx6G3wbWqfSTts9XAv9Xxps5hO7cYcRAMrKInvo0axsj
aoZzGNof4kSvqIGG1jYtvVNojvXKaPPT/x5esBDwcXMBoOYsnhRv8XYYtksQquHc1Aoa4ShCNuDV
axnGK+/E+wAmEb0D/i0FwL0BLTsdquFctJXc9taYn1ppf+A6aO9J0dc276vDOXwrDDk1aG2L1U24
pjphrA/nKalzfI5werIgQd+NSvkT4Ems7KZX5hCQDD4NURrA35K9KIZeymAqxrN0zWgPRVnshRNq
n//4hOB2cLzZ9kObC+jXXwqjDzeg3dJ4Vlvru5V1T57e/wrH4Zcz9MXu7bFe6k+LZQG11+A4oqpM
84lFNhJGrjOUcEbOuTN2vp4mdNZ1lGnXJ415GJ0yOkoiro3i9vFd38f4hRbG4DtREW6bLDa2pWpF
fkGM8PZzLTMLADd0MCSowPOs1Zdj7bckyYszpcZptTsrYd/vSzcxfPxm3KMquPLfHuoGfpjHwlpk
pmKiwIFLfz3flOSsOA7c7twRgm+gaiufKrpWPcjSLndGI6AqGAMMUA+LE9XTxtNgNuUhmMrsriUS
P/z/PA7nAkg9ZSBqoNePk2F+rAoz6sEDlOpu0rl6IWjMAhlz2IwT2FPTCwPqPUw9PRhwvu2myu+0
ojnGXSFXKFM3UPfL7NCBbl7xc/CwmJ2yF3notArwMPzqe7VHYWENhLIeNATf1nEfNaO8OKhj5tKN
Ju7fD3HgHSoX84xglKjuEY46U5sfPCq4W1dJ9cdmytydVVrK+64pstOU6WjxkaZtIf4NWF0jZW4z
IVcIQvODXq90GuWBKxh8bYtSzyK/6ry87xVIoGc9m9BvCc94n5qkWFHUqhs38oJtRgnh3kzM89tf
dGEJPt/BBgRf5g5ZHUScFwD4t8Ws9kbNDS36M0cH3t/KOH2ClEp4PDhY+iD28psaFbu04DM09Fk4
jLn3NU4C/bmbyvIirMTZKYSEWzNUY9yULGXjpZq1qyWlbtdQFLQIHivXMhu/qyNzb1d9gMYKD+bJ
i8RnN+tcPDsM6lp2XG+0qO7uNRiHG8OJpl1pm3Lb1mP2pOh6c6hocbES190emyaELJ2CPvUvw1iS
SdKohS4r4/FsuSOOBIaQJJ6xtfJ9b4+MuW0OAOksVCDGWlBWxlqoMo/t6RxaotvSwszZQD4q7qpW
KitHxisvhOAeRgRlvDmEn4Ou3z+oDb/AalX13MHjxKW4xyTBzdd076+9ENaQ+kzW5niee0L+PkpI
UZZMPNXOEF4wvkH1tJlK78nNtW739gq9vUbhR8O+pYskcQix6fVIqeHU1D8q0PdeO6qpVm1tLX8u
R+uE8caal//tPqS0rUEIg4YJwHdztIPsanXQGOfUTp2NEo7qlp5B9TtVA98L2kQ9jkIVl0yd1jCW
V14TOh4cauiRFNaXEzopdUcOHxlnT4bOpyY0v2uRqv5UYg/rXceRKyf5K9+PoASiMZVWgHt3EZw0
ZuG2ZTgaZzVXNZ8OBs4hdrEI1xW7+/z2B2RF3JxuJmEXGjuTVQFKtviEmj2E9ZgEzjlyw/umKgt3
F9dt+NAKwCr0IKbzaUjaJt2aqeJ+FC2sEV9qfepuJ2kXJ08P4JSLkSC0a02CXnIgywAfcLFY8wZR
ROT1avIVuDb8XDsINI6NqdWab5jkr9vEK7El7nJMsara7fGgKAZc8cJY4I0e24VMdqZCWMEliup+
49adeXJk6nyA/sjdpZfepqHSeG7bGJriGArQXkJVKOnKsWwc8cEJ8rZDnBBZSFWq/kMpM9w8QsnE
b3Rwqca3p0j/YgvNGO6cYdS+RGb1QVpDWm8svU0yCENK9jUx06Q7uEgN2k3IVZrhVjnCoS9jni0c
GuVulpHj3J21sU+LH9LhTm2frQQqPpjL2OtHkyvsU0eg/pNytPIkh3zCGsspg8/jmHoe+bvao/mG
sHVSK0E4FUU9HpzQ+x1cdGs4+TXkfm8bgWlpXDlZa24q4eE7PcRWB5SSArluU1sOz2OlAsxZU1zO
GE6Y3nc0O4TOKNKvWjcqPzgdAOCQgZWcp5l91NKJc18vbdlsLJFGw8bTk/wb/CCwmBn3tLZinJSv
BRTQT3VlYlVm27FebDJuThhB9dR8Br6VMN+hTn1U1SG8b5UwO9Rj2H5sVHf6pjmKrA9NVGglk2TW
gG6mnOyDC9UzwVZzbIed3SDL/FxMcRU8WtKjUQfwTfReSXp7zYbvlbME7Qx8Cuq03LLLeoYG9lyi
oJnORdxsW8cuj/SrcvdtZCj7kX22oXCFVYyarGzt2wvAAr2fWbWomFQy+esDs4otkQ2R4p2xGKiP
o5raxIir2ojb82qWuwK8zhVRqG2LPV2aU6D0olXOhGftCeeB5qBLoeBvMzdMsMy1SPj2wGI84l9k
nnMCt2xdIkUQObHbK+fShbccCExt+sZ43yAy3K+dVzfHFUNR7kLw5M1Xwfzqv92gWoA4dKgd5Rw3
TnQfedq000A0fdVpKe1UhuKHiRd+SFAwP7ZmW/wdlmHue5Y0/MQulTVZ2jXbco7Q5sehXQt0Oeqr
y8oPlb6OMEFXzjW9Nf02quKnpg7GE5oAGlYaQbVn60ebyQytU41Bw9ZldW/bKV7DBF5bWBA/uYXJ
MqnbLIIYrVDSONTD8CIVJfU7cwKoxONgBQt45UNzB5P0wABCCbGUgYFS17F0WvusRxH6HiOLds2o
w1wusel6+0u/8kIYGdADEfcTmIDLlDmw7FERQeedk6wz7/SwSP2S5m0rL7TQubx8QHuGUehcSsM8
MJzr9YSFe+r2KYoeU6c3n9phADHkebPnCB53ukfhwi4ifTeFUts0YrIwhBiVlfLhgvf/8hAzY4Sm
AkS71MUWmVtS1WlqhHV0CaIeLn/jFMEDWQ5mC3lsihDywnxN6vTaoSrSlZ8nhLR46jmK+1n3FCQi
b0/9fAhdJzyz0AXZCQJ9OkAuw25sOdQwiASiRgcLny36qrDa61Npze1RgpgWDFnXqqemCr3wj4em
SMdd7gIlkvkspfGh7g5Dwbl5pllmR7uqMtlCVfe2TZp/TRvj1yBMZff2286oyPXbYjTgzfYAEIi5
ChbpXaJ0qj3N6vRqGI1fGVTgWdnQVOfIzBQYDAE+KpQQaDC4ta1YT7eigCX2x4kB8mW4izBfITBC
mLxehrbovDhudeTBKvbWZps0dAJDffD2q74C2lwPs0CIJhviSZIzTOWVVKpsp9w4HB33TqVrT46S
Z4/p4Naf8wwerI6zjI9DjrPJ0jh6X9Y2wr9urB7HKnFXUrAFd3XeAZykXI0UnXXuq+VH6JpAm7pY
xTVTt8Wev5a9M7HEgYYXlQ+ZPXm7FEmSH8d5vS3CLgPQnYZvil4NaJGTxNdCGa4kn69NFrD3fM7B
8sSQaLEw6soLprAfZomLIQ8pkpRdMMe5SjbihTT2lFwKugW2rvwFg9h7LE1p+8SJnPkDpjum22Sb
1nPlHx+M5G8vVSDuXI/D63qpiCDUbSpMlIF6Q26AS3O/RIq3site8P3FtiBznIMVEgNIJosLJcpR
Nw5xiY5AyZNPSjUpf+uxXo67uNIyFY48hlARpWQ/7IypwFS36A6GmtCrqYyMxNvoZuM9eZR7nxXY
Io7flDEdUpJBxYQrGJwVtOm1x8VogIlB3wJabS3OcS0KHLtI3eRijKn7fpoozyljGr7ndMdJYYIg
YzhK84EGrPHJGgkYorHPT6aKD29qm81eVGp5UG00zFZXJ9hixjQNHCAqrGz011YVmDOuH1TTsGNc
WmCPDlBXpA/uuRyxIFaynB5QmV5hFN8oP8Ih6H9GQ21+FWHWYtHdErtbDW0IgKXq2SsDsa4lwHHA
i/6Mqj7vQQ5ciFSUrYC7nBvR1ZR0ipkM3rlNkVJahSz80FToliS8aGUNL8Qa/4xFEPeC1GL7uQwk
YoWe7F43BedSdfO7VMePuDQbuUVHYe+qDrPiRNBvoY7G6dCEVn7osiB8hDcgUSzb7sFwcFEdNKy4
1B6VYFNE0SkHjfhQddjJZkQwn/vKbbGllSqMCJXfHLrJznM6mj2GeXZ++2C9DVYolRku7C6I7lRn
F+dq2UdCxT4lvaSQJ47SidyTJsT3tweZl/D1jpyJXsSaDrxzqKWLJW6agTYoUk0v0UCTvyjMLR/c
s/NrzR3XwuzbSxHyD2URlgGHACTc60NGT+JiVMIgvZRaZG+qTtV9JSnqhzoX7U5lbxwVYqoHUda1
rxiDenKCoQdS7GgmyfG1C6fcfkRqqe3c3G58J0zCXWN4+ARTHvsYqtOqhn4O/BezA94PPY02a3gG
LE1NgG6zsCym5ELYaEN4DuLsS46Pm77xZC/TmW5SPcKtKC9Wx1W8Ub00u+vrZoAgY44d4h6z3JeD
iB5kMAafLOkEtA6ykvwD58gAAmpN6bmPAu9Z5mX6Thk4hzbTCGixK/Qy+oCuQkW6n1b4UumdETwk
XlDl9D5r8bwJmyb+Dr6ZR5AvY5ZJC+iuMce27+XxsHX4FSc3LfKWdLvPP9amW9HEDnfaemu3A70B
vEZHN8Xm1RQYD/R/L7Ss+6pWIU2m4gxPrpVz6rXpJATj/Ic0Ogfi1wugwW0r41pMLlahRXTLzWu/
BJX6IVMR7Rj7T1n4M3kOUjxuUCAvM638ejxldmPTTCVB+GPbvlFhyOrijLQ1zdrb6eMwrCTirwT+
lDTnAiDKCk6gJXtdDIozlVrS4tzR6AA3o+tdos4ZP/Wyj6qdQ8H/HYJ+hL95lilQftQY756+yII1
+7+FU+h8GHqA25iaUNanwuAtNja/EffsSukvACv1XWGq5ifhSm9fyvJkIx46EX9YT8gG1I1ww7+q
CO42bTPKvdrV9d2kWeFOHdlq3qBJYmbRHIBF6W0op29kPWuNgG6OIQiOXA+wEcjNNGvZLMSFWD5k
SYsHAgJKh+ZeIp02Mv93RPxHFmuP5a/iY1v/+tW++17+1/xP/xL08o6xsPnv6x+bf34Ofwn/e/v9
6ofdi1vZc/erHj/8akC6/vu/+EX//pv/r//z355nn8by1//5338JtBXzbwOGLH63Q5tLbm+Yp9W/
ir+i//XEqVX8Yr8v/+V/jNQM819kgoiZYPfjqWgQef1jp6YAfv+L8jGLFqaLhnEhu/Y/fmrOv9DM
sY7ZRDgAzhzY3/zUnH/NlXXoqexo/oRv+Z9JmJ8mFAXz98+k/Pvn3/3LliZDwH2zXSV8exuWIErw
xV5tk0Fr40SO72TcBfuqTJv7Vibdo9tjs5rWsn/XDa3caRrVB+KW6dQVAhqQmma+rPG9Tqxy8I2s
Id82I3WvoD7bdFOWnypbpcNYFHef4tzGAbKYzvXQfa7G+LtMhu4Tt515UC0MSBUFYPm3j/HKay1O
BKj52B4AboC3z4ggt/n1ESRJZ7F4gDWMAbN7V3m9+q3sqw01buXw8qCqIznJ4+jJtOPxVFZiTaP9
Ajv+zyXGI/AE0G4J3uYb/kaYaMe2l1DlUN9NUb//4lZj8VRUQyKOPYTBwq2HvTYE+EyHqNq/zH6+
aBrcoL2okyaeE1nQ0ULYI2I3lETTMU9ho28oX9MikVrgX8go8sfESLuTNBoHQFi1krvBQIqgRFNy
Z1uN+VDXlaDFiuC+2bRdMjSbCm+6jaZnHuF7q8CqSt21PsKLoPjlvRE0GfjDzWn4TVeBuoq6Uavq
4R21aeNDFrbVRGLqKd1GmE31txZHur3pM7obonCnpd8gA/MEq/Ax0itvo8mpabiL8+QriK3Rr2AS
i+R0fjr2E9sRbjdICzHe9cJI0jjxMqnp7xJMOL8XWYRFsIMz7oG6q0l/JGmNu7Q2wsckLIdTBven
wvZJGTY2zDmxVVw3E5tKpsGf+bjxXLPckVVCP6HZZm1RTWzixrPTupHv6jj51lJDYDHQlu3tbbGQ
ec1vPys6SKpms3DgZM643xHXPrDC2iL/e6cWtFOta9m+pAUb+Bsf06pqT/Cxpl+wrJRdNKk2oiMo
GPu8bPNPeSbCGJNROuUxFzPRkzYdvY9KJaV9rKEcjHbqP7VGUVFS9pzkvd0kNILXxnYHUcR9zsm/
Cpxrve+jJcCahmhU8STWYvOjObj5Nyevv8VWP4WQyrAV2QTNjJ3QCFJSJcZSlqKg7jcOTVem1K5+
svBSXzV1OLRvz9Er63cOWSAwobzFymEpxagnqYskGugd1Yn2i56O5lx3xZmIhzUUeG9xsw/sfm82
+KVtnalzPtpRRSfxhnTQ8+Un+NF1kv1ceax5YV4fJyhiWR2UaG3qwUuBWNM0bSpLb3xXlPQMV/B7
fJeOdu5Dl6QfqMSCEdtXeTeJXp7hqwJcJJZzHLM0/7LyJFw+yyfh2qAkPXcQoVa8CHHotRAmRUnz
F4V6j98GmRX6GEPxkaALUURtDHufhIImoZpQx28g7XTtEQ0TmM7GO7vUZi9tIEDa/ttPdh3n4rfF
0sYvAcIMLdcttBXXq7s1spZMO+ifnbT4XupMk2tFKaR2Gs0R9t+9PdpCsvcyHBAF47GZ+B3q/Di/
lS8Uet6H1Lf751yvvnALqIcaN8KkRslZ9KmfVF5MD47up9qZ5dFQv/xfys5rt3FkW8NPRIA53FLR
smxK7jDdviF6OpAs5hye/nz02cBpUT4mNjCY6RkMUGKxuGqFP5TOv3amNaCnp9gdqpqOmGQHK8d3
zuX/PibsAUoDdHoIbhR8y/xTGgw6Dr0pX+tBK7/rQxLClKmylZr/7n5VIUU52FXO6htgBZY1pSSp
RtyWgXId5VpjQJRIu7pMw8fJl+3tCG4MN1/ttbAQ8aodJ3oVaZ+tZf23yeu8/7xolNTpbkMaAyR1
u/+TQzZUZ+14hSoxHMDIF/tel+udpfJthJb93DnWk12b4mj5Kh5+Tudj4xE/oxhAous7VunKGkh/
X/f/oyn8/6ZViynA/NuQvXkb1/E6GBEuf5uojVZN/OTqIP22iRvMXCIb+HqsI+WMDK22aXwr3hVh
Y7zEYB42QE2Mc00etVs5pbfY3//8Es6CTSLJgPSte/PXKdWDbBhSWUuuSorcFaJnWC+ifLW1t8+d
IfA8NuCSGKk+bFBpkdfe0TJqve3DX6svvhFdzVpNFXJyHfq0crWilneDrAEQSLPyC6pqECiyQnGj
XCg7X+rLTaRle5up39qBvYsNtHQ4qAyhyJnVu4bLADV8yAYpvFoI0ro+yfq2GLLm6Ldafs1ElkMk
ARiRSX6GTv13GAff68zYDxUkiL6erAuuitqTOQ3Tvg+TaiVy3X9P/DxlPs0U6NzLb+fpr7fUSo7G
gRDRVQtavMFRz7r22nQ0BjN4VETP3VPJ7bOgVHs0O5xOFEahK79hPpI3kYOfgFaIBiyd4oKC4PZz
Qt5VhKCyoqus+8/laMgvejDmO+Zs/kPdKAomrX74bJdWsTIye+/VzODTeWIH+v5tb/56dpX/HKST
z8LQ2/day/FADyvaOJIV7s0kSFbOwlvz8+5JIUCShqC6Cdj79knHBEKVXglxNZyk3nS+6B9KE+OY
oEzNh6jBzLGo8YtJW/T6e3NoNtVkR4deRoy/lUrpNMj9aylEux+rMtshV4mvhBKUUPlzfdsX/vha
h6kJQrL5alaFsg9MLVjpkb+7Z2SxzNbmEdNdIhdFylRFbXRV2zbaSTF83CgR3wQDIFdJ9TW41rwj
dzsGNZvrFfoz1LvbHbMH2W+lKRHXMrQ++3XcHYrUDvfyFP6bC+cMjHKNgHt/uyKxK6OEP4/xYMW+
NVr+OhVGHE1JKDvRVRiwexNf/SZXtf/QRyEtzBqfm8hq9lWcvzj2s2Pkz1EfNee8aQ8VPY+d6tYS
O/9xLL3fdDpalCqzSwJ/WnZLssDq4F8TQ5QatV09t76qanedYHBuJz9fw+ovuDpEbnbAfpOyIwud
WzS3mz51Rdy0YxNdM2kykk3VCyZRkhFA06qGqfqFC8yFRhzCoBGpV6LioxzhElnjCRhOhw6HAnSJ
jWMXjMYX2zeSH2y3Ma7kGwtuyduvRIWMoZJh0s5zlpMG6oG0jPpJXBlpa143KNOXpuvDh9BJWpya
QObgUJXkCaw5YGSCcg9tCwDzjLoUU2ifeqNrnxUnSX7aQYlQG3g0jFNrs9W3ap1pT1ljlOfAlMZr
lhjqt4/f6Jt6w+3BJuAxuaFNObPdlxAUy/ZzSpAsuCbZOLl+aZe7BGjwEQNEFTt2RdtSYaibFEvd
bRDHB9DM2uMIOvab6SvOcexVDNny+FiVmD6prQi3soLbRyEPgAssy1XtuD+p88U2wFisawWTd+Kp
M/j+Vq/wQc07Q99Qkf8Osl46GdULAsjxJ99wiq2uA4QuE1rsiBrikYpYrxaDuesxuNmXmZkg+Oxg
tEEDDzQbhdHK3tx988y1aL6jhI6Oi2zMmeZfHyCdcjmwhkm6jGicuGpaA+4DhraiPHLn3jEjgqmz
GKMBvCFxXxTkDmpluYIY/LW2ynGrG4X1oGaY+sTcRduqVZhBxjj81ZIyfRK0sHADi1ovL/rPoZ9N
T6Bm81PiJNif6cUP1Uq/tDETSu7Zz+Y4fPf7NATwke7kukTnUW38g6/Sc9I7XklZgTv8rzeNsDWX
8PTaLaRobjcNEhkQ5FqRLlodS+5UYTvgTKH4+fEq76QLxCH8hBiOzqpXy+DoSwXNL9lE+TDiw/I7
i6w2QBgOAwRPrxtPAOLa935WzOL8T0ZlpCv3z2JGO3/280CJqbJJwqKS4t4+qNygkjGMRnopO+tz
VBws41nysUL9V2AiVzbWrrbiRwBdTo+l5DictdI59EP7VIR/AhVHauGsNFAWnff//CJwLqAuyKQQ
N7r9RVNJ7z2Qh/QyBY121HyaYsoYqVgvzMZuzGMe7TySP3dlmRJ0akyzGnPayH6Xb2XEVHbagJwk
2obil1TX/mlMpdQNAqPdFUogSLhWBVTnD+g29syXCdUL2kGIbCwjJ1hjvQTomV46VTN2Y8/INHKA
qn58Vu6qJF4UHeY35w047UtJpARH7obRR3qx3+SF2j7YJAo0ZX+ED/DxUvf3I1OYOb2GswQIa3km
wg5b7BzJtwuQuGCrjg3QSz9N3QidqU2syWtv/J1H+7/10B5YXJCqLkTVmVF8EYn9AGaRGKA1j3Xs
zPzFXaGFT5ldnBINR97UdEERl1126GfocVeegjX3gvnE375O+vvzLUKXH5XlpTpckDZNNYxVcili
po2FQbNLF+Ghz7vwqMLGxogdNxDSfIS6pWG1zntvebR5QMDOTUTK4dvjb1SMs0pjEJdI16eDaVXV
J38srSdL60+hxMQLUpP21OtSO6vVtM5RG6ETZVJwzlA7m5ipZuNpjCvlGMi0JjJfHY5SMQZPTiOi
c6P4nz8+LPflBiQDOHSo6elAd5f9rLwwfU2jt3eppxGdf6gTG7MTxjbTTXkTJLiI15bk5TbU9I8X
fid40rugc4OY0dw8WKpIIEjVcz788EJfcdxDF3npbH360nXqL9kOpn8ahemsVskaiPaZ65YY6cpP
uD+4/IL5pMwoDeToF6EKpBPgsW4KL05dv2RFpV6qWi3cPsuylV2+63dDpeZiJcnhaSkxl7I6oxB9
iVUGSw35UVhFTws71p5aKa8frbR+LjLHfA67dlsw624LMHKVkyDwoD63mIGtPPc77xwC6mywQuCD
C7RoP6u9ZU6tNkYXDelAFxOc+tk2Y+Oq2tO3CL3oyszSTzLan68fv/L7SEsSQ/9jTvQgYSzVfEBG
laWl1uKi+JgBSsglb6BTriHy7sMfb3NuL9AWQ553yfDKayQOYi0LL6IaugdHBP2G9mOxm0z9U62M
K3Dld84QkR3QNB7rhNqlgoxemnHfZLm4SKXzOcmqeI/bDwJ0jtavNDrviz/KZBvldhQDFdQKFmG2
Ust+qONEXLpe+ZWj2LFTfLX6GtjJz2Rs5F9Ag9b0L997OBb9X1g9Y7RFGpWXUar2QoouitCks6nV
XwPHlI6JKf/++GS8885mqzWgFrT7Z9nJ26gZwuadau5mD+IJFNOkMY9mNPxu1b54HGW0bj9e7p1q
ae6ZczZIUdjRpayWUiQ+vSZV8aYws57AsFZ7O4ymZ4ZeNDwMRMmRzzuGsTWdGd7Zp5IR1jdgwtsq
Kq2HKvTVYxUYEyOWygp+tk0zHNpi+KOFQ/wiSvzU0imOVgCd77x/QtV8yMhRoDEtXoYalrZv6rnm
VShlbouuEFcp18+NRbKZVVK9HZx8zaPk3Y1CCI7ZOT1L+qeLFzP6UQGhuFQ9I84Ooxycmvpz3P7R
JPU3CdWxCZECGX1Xx79X7uA9Cpy1rPyk++DHUhftiC/2JKHl0pgbsFZH0bcrMeV+VwgmdEQgk/IZ
gvS+PTmpD/BVcH1e1Fy+tK3zUvey9lyq9lmXq/Slz8pwJb26j2JznTqDSigu6KkuUu6iqCepLP3g
QiNNQESC3YU8V3v4+Ijet67RW/5rmWXbISPj73PTCi4mQPGq2cZOcuoMB/9GW/lmJtO3CSxeGkjn
Sh/+BQO/NsVZ/QGLnTXGKNCizgkunI691Gumi52K7FIU7ttC3XcOiK3E+Zb6J98MMHiCevXxFtwH
BdISTju608QuejC3r7b3y1jvtJzog12L2wvWGts/SqDn27T+5+O1ln7vFFJzo2c2x0CfC6r7Irom
jYa9rioHF60UL7JCEpYURuCOWap2G6RQ9vooqj9ULlgS0Yz+rsil/djoZnbUa0JxrGCoTprjnOsx
kP+IpjDxvE0kWFaFXf4uap8eO9zwr/QXYITBfT5IVoxIvq4P6aPkwLPe+gmKkRbt5x20ExxZh2R8
EpCh9yoSxM+qnRR7v0vNf1H/RFCpGP1vgNn8s81LWgk17717vih7DsbsCt3Z2633tbJ14iKKLi3W
kmhaTb9t5tUnX5X2Wqe2J8PqaMBPEZ0tC4Ig82zlCy4uKx3i+zyFIStlNSW2M08U5+vpr9ZHI+s0
fCslvBgcw00v4j/OVEaHrurjM1VOuUUP6VeaNPKfjw/DO+uSQAAJgiUO+nGJWlGNYQqyugsuQWGO
SKLq2jVv7eAFqPpFJol7GABgHjPRWI8fL/xOt5U5Hu1G6jZSCka7t0+cS1gBl8wULrLK7A5Xiz+N
n4ptqqlJAdw2irgbe//kFNJXGXOW66iO6kEhGHmiCcOdUUfAgwrdE7Z1XflpGkvf1lX0FYmvtEJh
FCBBffvTIimr5h6R4wlH/VHQC9kU/6igA76ZdOqZ68afzCY+o7dlur2aoooZ/65hLz+BGF8j07wT
geeOC61OyAQO/I7bn5JXdVCZhnC8CA2VH07OHBf18XjlFNwnPwwOuVpIJel9K8tZUJ5ENH0n3/bS
vPU6PDpwR3aqQ99V5prl2TuX2IwRBwOI4hJI8Xnv/zroajZpkan2vpfSbtvFTif2ATBUt7TMbltq
ebdJCnXNTOCd3hEfOLsHSJZMGY7M7apZqUZgGkPHk9MYlBMEUmNT55jS5Xr0PR4ry007Mzwk7Uj4
xQfA3/aTf9UmO0QCvMRfuKksaERNIZ2QgoZ4W9jyn7pdk2x4LxiB3KM3w5cIaWKJBJ96FJomObU9
KMbpMVdLE/N3ZCOaSm3/IYD8yBStOA/NKJ/4VfaDXcrVRrThz5Uv4L60RwKGr3O2BaZZukxSnViS
lAYluks7ZcU/2D4nDxSQglSs6rcjA96tSbF2VE3/i6SPPSbLUM0xQdkUEjpuKTwPdRDGuZdGRJSn
JNoPRZi7GQpUj0kSruki3N2eM1mVypqsDbsnNM5u364CJFvLCSYXuRzajTxUdP4b8cVBgG0zTM5/
fYRZDrF54jTJGIn1/HP+OsIxpYLf+1pACd0KUIxTuh8ku9zaVZbszRBSOJdushIv7wLBvOjMakO2
aZZSXzxjxRGGZcSiPZ2YDb3pxK2adFy5hhbMClqaGvK7bOEsM+TI1tI0j7rVzGW5cLy4FgfaJLS1
MyC6wm3bByey8N/Wtmlw6NvfSfeYSw9DLHtd90XNc+YsxaM0xNvALX8OUX+Amb03ii++g35z1PHP
VbeYd/aEb5qsl+AFyHxJ8qwyS57KNJe8hsHBzkq7F2uqxGGugz4Do4uPWD1L27FyXizMMk9dGs+J
is/sSkZakVa/bB0jxzZXqtf7aINqBa+Lt0W9jAHgIsGiIo/7ATmBS8s0HbdyPzoGFEkPVVe52GPF
R71gGkzJEDzbshAHR+Gr0vuwPTTAqAK3se0W/Uo2DcXt3wHTyCtosGkl7b77aiD0857pIDJepGEz
7+5fx1gPiqpRQkV9GRnN79Ps36C51jMZK4n6NX2u+6YQNRWJBh8owy+dBtFisRjlmTGgjisk2/Sq
XPesaOjd8o2cHxTWKTRr9XHOd/XcFli4K4jjpPK/WgvXWWLeuP84wt1Xe8jGctGp1MXg5gm1tz/I
nlqHFER1Li1Ms8PQ1hOWWXJAkxLw0Es79dFT1TnfMStSD70NWwpHUBWHXkPjHZZDeigNhEx9o6w/
I7vd/ixA4E+u7Dd4BWtt4LujY/8BtKyscY7vXhs/nBbirCTCHP6uTNXjYppwUtQvCKvtpiGyNpKa
XxnQcV0wAPp4m95bDOQmvSySkHnB210CjxXoSWXolzSOx7Np4JTqZ0wbG/z2jmjlrRm4333RPBzN
Fx2hJL5SzsrtevBaGN72LQ+HK5lbqE6ytTp5Lcq9uwqnEEkWTiKwvdtV0hQqvY1ryQX9wmHTFSUA
HEdblTWYj9BNGkkEoAPINYpK3CzydbsMcGkB92OwLqmidmdZatoveRz027bujRdby2S6nikVhrAm
yQ1ps6NF0MIRt9TcDt0U3OwP3QcJtKlDJX7JyVBm94HR/2M1o/XNHmv/U99WaHcEmTwriJG1bpKQ
Hg6lnNxnbjdU9k618uDZitP4C6BvgD7RUNd4H/hFvc/QVEs28pgj9U9Wkj6Iyh7cQOLfNyA5ix9O
2B0LmTbuxvErtdpMgRoWbml2irQRXaJuGZD4XIBAMOPC5AtRpGaHgIqy9/UE7HsRREPgdlbib2Ge
GcHKN3x3OLmpVCLYjJ3lRlzmxlQtU9gWjnzRoyyCHwaXqSlqnV+FrLXGoGHlY9DusiJw9WgvzfBL
kmVclW5faJMacdckw+QpnXyyre9Kp702rX2OwgSYcuUG4lTar3k4vvRJ7CrgvEuRHLUBsRRnQ8N0
p2rNUe1RibKgmvxJ9N8MhZkVq8yFI7cok33DVDnypW2iXhHkdWMRPhYMkjKadqn0xe7GZsM5ubZ4
luZKtpMTadv0K/Pxu2Jgfkrmf7iZQG0Cun37lC3Jey/3xeThBkKlr1b1eQjK5Fc0dZ8/ji7vrgRV
4n8HI4x2b1fqAy3s7FCfPNRWx38Ycj9yqLOHqWmS3ccr3VebPBQNZYpcyCcA8heBDESg4ptOOXm5
MbxEtf6zTpKrbQIEzDsE7FC2czFX+RNV/iE0ajcRyaXnUo7DflvYNPDlNauqe6zN/Iu4FMkjkRqk
JLp9eITFI+xyw8kLawtl6VbVH3K1C12r0f3ABS5X7Cp1MA9potg4SqbMasxTjbugpw1StrUUuiWd
WdjPllZA6+2TamXgfhclUc5QkO4lteY3Epdvf2AuU/xZuaV40uSIB8MuyQDj+rLyYu4aEKxCXju/
GeYk6JDfrtL1TgMJQ5W9mLpvr6g9ZMvRSYyHnlzUbULf/t7mzkXLHfVoJpAd/UkGIwdB5TAbWId8
8q31BLPyVx/OiKgoCnmVsYK+sKSnK8foDYFyE9LJNnlXXL7Ec/LtxbcRC71Q9FBqPcvkFuwcER0s
HZOUVJmg9stDnZwclDeeIszjXSjJ8oEKPrwMWRV+9QOtuiRQGLGyqkyiFFg6ZcjiwK0qB3m8qh03
YVE7UPLadNMxYHfzyAoOXWtJlqshYeJ2uU7bTE5w79VzpA21ae9kaf0zVmudM4MU90Np+AHCmGNz
yJwEqxylhw40WtGeNoL6wDnvd2Ejqu0wqtGJ4ePvdIzaQ1dozado7O29FIVXe1QcDmKhRK/9IDuI
uOf5noH+sPM745lb+1zD0T+0Urrmi7WQfaT+QDEYCjTD7Ln4JEO7PQ5FXEVyrDWDZ+YqN5tjNMEV
aWi3D/wJ4H8pb4d6RDNZ+M9M3y0v0vXxEfhgdKmm0va0gqqzTa3ogC0bHvWakz82bQilow6G5wJ8
yePox9ZvXUm1LQ1/2S2loj4i8tytHOz7u4JBAsk/f4H8od1x+yCoH8TGGIa9Vxm9gmwwhQjHtztU
mSL/5nT9LJvIT91m7Jp9PFTKGlJh/m4WJ3UWCkTrYlbGoIa/XT8tmXHUctp5qhDWV0WqwT1bg30a
ejJSEpDxoIio/NIaQf1aS1Qp7VBta8Xv3aC1o+3HX/lbS3nxayBmAblCF2AG3i6C3RhoatcWjeXB
4hMPCCWAc7Unwzqbw/gy4Q/d8evQPotFp9FqF/WPtM3bn0qbjC8MHOrPWodnVUpy+CQq2bkiMpM/
jlpmPUt1mnqh7sR7GGIYRxW4lzCbFvtmwhUKeTpKG2dMuV7rkKl6qlfGgxo15utoleGnrCjQgPv4
Ye/SkhmtCQqd7Jxe2t3oN9cCWp6V3XqaUlR7kdbCA3MjDiCAlU1VovX58Xp39CG04Zgx04YETQ3u
Zql+0gOwLxQ1sz3Fl+q9BY39lQIieIqcovbauJK3olLaPae/O+jDhK5sone/2tDKf4DCq3ZEVHWj
jpDmPv5hdxcIDQQG4MylgRvdVypjpwk9Q0/LK0qGnF2cmw+F2q9p/szX0M3RYmoyF9vMiilT0FG4
PeiakglZjSbHc9TmqcsR02rU/gSXUfn348d5fyEqRRqIICmWg1SRhkbShabjYWWTPZkW1mCQ/OtD
UatrOm/31SkPBZhvnra/Ncnnrf2rNkegWRttNbE9qRvTX1kmtCs1qPzdRFrIc8QUnpMx+qZJSbnF
omxOEFMHXYTRcJ0prV8lSRIgcwvzOKZjytUiCTQKpe7YU4R3rkZLESaQ4fz+eIfu7vI3gjCjbRXm
PxPDxa8e28QWedfYnpzhYTHICr7ukYaA2YCGwjm2R+dJMrLxy1TG4crNfNdWZukZss1BoJ/Bp3C7
YV1uhBR6seMhsih2cv9iIXK77W1EQBozdOPRX+s+vfewiGzS06Dveu8aUBlBpMWIWnp8nfEWdwVz
2xVZ8MxrRcUGdl54tpktNa4ZDmsdpjcAxOLQ05fio2duyvBmWVoOFS47cV7bXhONyid8VXtXC9tm
O1V2/hR3rbKPat/Zj3bVFG5g29PWQOB5k2k1FtFDSdoQlN25NypGdeUov05ipsmgYlsi9dymVJBI
UbvVBCOyjRv5PBlohxki7LZKwq0V+qNUbQ1q1t0EkfPYNKH1xkgIdhyCBrrRmOBoWY2e1AybgGZO
vamF1ODZXlTZDk1MHVsUx4H5H2fRsZKj6IRdRoHoJOxh3fYf/KwsHkTQNU/CiREVLntdc2lwRDgV
DuPGbGXt88eH903c/3ZP4cTPSCFyEPgoxqIrIKoQC4821rxc0gy3jzq4jGVaP0XphAGL0aDd1bC1
j+T0X8omUTaiMaNtYYC8IVf8hP4W7gTw8OCxtuAE/LSvnywfa1SsHNfACvexiN8KRgHsI401zNJu
j7vSma1URwnTr6RWfvh2ttMmON3BFL18vCv3lxlDCGQB5Xk8xB8XF/eACCi4n0bzlOlCsgpItbes
Y6MWn0dTWUmZ7u8LFpiBo9yZgNWWAdbKkU/REkPzQMt1z0rdGBss2qTtf/1EXM68JFrpQHCWQB9z
UJGP0yXNK0eV/Ktr5R3WX/+GOvKxlg/y4OPl3nkosOyM9gnlIHCWXt6lkralrTOnnKSeOafV+ozU
/L5deU/3EEOatDwXSnQ2lxOS1LcnYsyrvjWpDzw5CF6NFrNEd/SVyK3lRriyWTxG44AI9pBUO1Gn
+lUN408fP+lbnrH4gBiJABMhgwfXJC8OZTI0U6+Uk+Y1UxzvtDTpj1MW2ZfG8K/AKcbvMPK4Eowq
T74qhYnaM137wYH53YpRe6rU8J/IGPsnGAztYzn2w15qZMSa7DjfO4VfXwIlD9xw0rsHP+lp3HX1
45jobhNU8LRrtdjYXfooYqg5CYDtfGeBo3ErGMzbKojCk8iUfC33mnt4i2fGC56hCfc01fKySEZh
CkNtp9W9KG1Nd7Ks4ZzkpFhanKheYNnlP5XkXOhIEfGYFABrUKzu+8cbf1dqkA3A3yPVooiGnbrY
dyMMaEpjj+zZkJMeWsNo6Uun+mOe2u02zZofjdFke9DKnlmO2uHjxd+JRJqBtTDXPTACZua35y5X
EHvqrULzktA4q12jJi4Kh0+tXgFJ/nipdz4lKm8062A2oyuwbEYrVjSOkshtL+/H6N/AyV7LLpRX
TvF7HxKvkTySC5bGhDVHxL9SL8ksZEnSWEUbTQg2SY8LhcPtx0R0HiHV4myhjot5XmZh5u7/LmN4
Ox8/6H1qodAUgk+BGhipprGo3WIhaXarpY6HXvhZ1cdndUzTqzkLwI5lnp4dwZWYFt1KDvXO/kJi
mPs95NOzQMztk09NjYhVSoKbp7GyL5xA2QWFtJavv7sKRtTEeg4rGOHbVVIl7TAC8B1Pgnh6SSL5
rClDcv14B9+piaCH8X3P9Px5XrLYQqMNnLodTNsrEu3ClDBwFQg8Jy0sijPOA+WLluvjk251XxGJ
lq/ogRt7v7bqfaJn/UNsBc2pNZqVC+7+Q1VpqcIERgoDs4AlXLdURmZG4LK8Th9fpa5uHkUJfdB3
8g4LKLmJN5rZQw8XhKCT5Ov2yl10f664XR2Wx5qJ97tkE1a2HCixQlWh+8146rM+39ZNGWExei3r
bSVl2Zam5Rq0aX6htyESjgCJ1TxvQSRheTMlYSTbY6lYnjXl35K4A26GnkXeixdGtz80qfsvrUxo
ItGlpxZm8IrG2GxocnvE4i5WAuyGJo/crD2MlREdCiQZZ/hm9aSYwd6yKwXHDUTf4SqkO7s1lG0P
jmHD4L5d68S88/zQU6gTiFtQzpZVkSwVPQUq4bktMmMnCy4p144QSI+ZrDzWeHN4TWYrv2QnkNAv
aDcj6ssO2nPjBgK59lWXkdhR/SndlbocXgoNlWrwyVAtP/5m7j9MnBjg9zJ9w88C0eTbXROIo8ql
Sk6p6JF5MZ3sKWnbcOUTuEe4oHPNEZ/53qhFcmXdrgLouBUK0zIvwNU1QaW+DjciaoZ9OjaPIQbe
W6OZxl3Wyure0dpP9YT9G1Z+zp+Pn/Z+SO9QpWoycDtmR6SDi4oRO5SWNFZSvH5U4odATPlDoRsU
QLSQROc6UqG/+sh8bs2sjQ9JbY2XSCsfWuiD3+ugsJ+cAn1Lar6KsmbMyvQhUNP05LRrVfV91CC1
kOGYzTYmtPIWAdNk4FtLQjG9SZWm30GNflLeKdvM191Rs47hIL4kSj295khfrRyJt+bJ7bfL2vQP
+aTmgfMSWSO1kyZ6ZzA9xxEuPZFzU2qFGzsoakmnafpZpb/KbviZC9sFoPaQme3JpiHhZhN5HnQW
x34YxJPV1G5nPwoTUYEmdGuj+y05xsPHL/RO/YrXOYvK0Tue0cTyEkIpEWbyUWtML/CfmU4XVbHL
x/BnqH+TUmUbIQCEUvdjl2Xn3EiGDcIwmCb82xjT1Qzqx1o6mjbaO58l2K8SNq+O/FypT5F9NTug
n2FCRahtKwfPGuSIBuCgQ31s8kMnWWu7/k4KwpOQzlkacsaoBsxf6l8pCFXmlJn8Racn/BpWRryV
pqpyG9EW18C34y2WrP631lRqPANhQtaryvT3MYuUFr0mOtdvRcsiFqBGpTqBMFXP7CPlXCTSNdWc
XdvrTwrCqA9Y1n35+O29JanLk0YSDQKXxj9E90XaFSiNWYVDQFlmIKxrVDv8orchmuFxXe/i9sUG
dq5LYKPlaD+N2aYNweiZ+UNa5l8D2dyU08tgFxvZOIX+Odcxf5AKbxx2TYyFSKMeE20zxA06Oc3L
x7/8nYjGXkHg4Twjdk6ld/u2Sjm3sjDWVI/6bngO0zx+QfdZeFZRKxuCKjeN1QU7A0XuQ13rxs6P
1GhbTyCiP/4lb1aaiz2k08BnAEqLImwZWwc8u+wuTHV0zSYG4PqjsKVNkaqXOOp3TvyiiGvaiq0t
hcdybB74iBhZjzhqlzuaFxcn3KuhdOmKr4N0AsJnVF+FdKiwOunsn5H8bKDvVly0OP9sBiUe3RlS
terXKHswZYn/JfAsUe96/9nv0PhqosANQibyTfzTV41DqU5XyN2fkqykk9TQkJ8k62vWOk8zhZ0c
eo1MPgsdLvIO3A3pPiMuQqkP6/X2vcyeLIZSdLJXoRKkS8QfLEHM+B9p6Dctd3BkXUbxmc5TzdQr
k10t8jrlHA5/cHAdNGUTdB5tnaHHcS+Avg2lN8fXt7W1V7TiTNfKkivCAt6U7ZvmS47IjWwcP36h
72SxqBwA0afWIbQh8nn7CAiYoG5WtZOnh8Z0DiUV7j1lyyUt/HQfTWpyEHXeP7W5Lw6yVPmgouMU
G+S+breSISePVpe0D2HQrSqu3ycLTNJJaYi0aFGZSyuqvos1rHLGyRua6CRqvHgjszeOio0d24RW
Nl3GtHklIxr3ZBPdzwZflr0xCdl1nPxz7qfDN9RzV4LIe4GT6SMkT8bpdNCXXrP9oPq6SOBWcSkr
p1pXsTNLwwfBuPjapWF0MM1K2mmVCliKlufJCrU1ub/7epgaHNG7mRLL1piLtKKTHGHkGkCDQIuP
Cnx1htVQhx6nMFy78e7553O9T3eJ5NoGpb6kLhi+kTtd449ebY/dCd2n86SXycmAP/UUxCi1lT18
jSqTw+8BqM4GOErKge3C6bHqUMPIRMKtWGhR++R0qvLDkQLriJi2eZXHyXrSIl9eoRDez3epaTnS
gGgI80jWLranVeLILktn8Fo5PYHvH7yoYQLrhrJKYyoy3IQI7ZqDpV9reQwf5YgJLvbYw6np4uCE
UB/6yHY4PtdVOnhKKuzn3rB2bWE15ypGeZdU/hAENUT6rIwvbYMquolCyEqovX/LJMo8AnwdBD8Z
0tx+mGGYQ0QIQv05tPU/WRcVzyn60VtH78KVtOa+ATu3KpHbmXsriDwsbmI5ELWUFr32XCijvi+1
VNv3iZXvatCdO4Yi9mYl5tw/GhZzMHexZ+EEQ1O8fTRDbkBfNIn2XPW+DaYg1Q9SEiEgEiXmTzVz
jJNZZqHbz81FI7b5mx/umL/onxMzlF7RSbf2nK5okwtzrUPx3mbgFIRoE/gAkBiLJAHHSR38Wqs9
Y7u6RSTB3wLj8bpJazdOoa+84/sQx0ZQJzPHAvKEvcftRgDds0OjLLXnQWqVTSlps7F69fvj7b7f
bVg/jIsJ5VQ95BG3i8RiFAVQ1MTz9TDzSrt+GSPHeJri4r+u/eeFGJHObpTkKos+Hcx3v9PVOvGs
QMqOTtn9qhLnJPpIbHolPmfk/m71P9Sdx3Ld1p/nX8XlPdzIYar9rxrgJsZLilTcoCiJQs4Zzza7
frH+HNqe5sVVEa2pWcwsXC6ZFg9wcMIvfEOS/bKME3B1YcwhHDyJJ5f3RF/4iRPLWXGMLCf4oM3G
Z3UKH/UyAczi2N0hCQt/9/aUnn83MSQ8AA3WDFt0sYB9WNlWNrfFUQps8xrZH/W6NdbAUecBskAA
kr9yAMAXtZbbctD6DJUPQkygH9u4nWxqrkW8tcxMdUdVHfFm6JOV0/M8EzSpsqKQA12NZHAJeLTs
PPCj2SqP+WQMeyIf6V1T6t1tHdtPTq1f0x5XqEFr03XhU+JY2Q/n3AC+5evhxeO9SksiK5bmOGnK
4yzX+Nrd++mNBCpr6J2tNnQbioqPftYfdODuRfe1sHuKaWgH1flDFbc0yt5XpExJu5+ra7x+Xcrq
X+yyvnPQyfY65V3orOk1/mwlcASi5kbTHgKV+PmrB3bkPC/tKaooGKMg3fqOurWdIlmZl58tBTou
pJ1EHtxpi50ly1CkjVAukcFJgos0CpmcJP8w2VnuTnFX31mzvkZa/MmYSBfBHucWxTdtGeio1WQ2
M0arR9HeN0G/6kbzzpCyTYTifFz5Xo22c9d/RVziNi4fMsd+V/SSR8x0qQ7Zna6F+3xY2xPnpzO4
BIE2YmkC5FtWdse5mLoyUfJjXAwfW9MqqIjI5sWsZ6hqVOXqTXU+CSDwOJ2JQunBcLCdft5SrTHE
k7LumPZ6/jFJ02BXV/b8IZpUIFdqBDc91ePhNmlU/6LVnXc5G/p9HlUEoRY6g7UPxsx1zEB7l7V5
dBGX1vyUOUb4+PaB9JMMUQDoOXgJSxFPWhp0FZEBEKwukTjnxj00lupft4NmNp5uJp9Gp73z82ZX
F5T4XEUy8/fVjNt0QZq3cgecfyDqCcI8RqDedWqRpxMW2/gcpQ3oRblGnVSTBmnXNU61L0qDbqFS
rCm1ndebGY9YTxyV9KiXjSkQh1VcQMk6Rn2QoOdVlVujteObrNZ3rT0q18WArkAXjfFmZcZF/HWa
CYNBoSEKBk90UPTFnlStWcM63OqOSSQb2yhv1H0/GdKl38DwyHDmvQ+DEcpQ2SKRBqX3c8RPwUjg
DjwDjd8MmbMml/OT1UpMBRAKUBSL4CVdfXUYJVo9yhlNm2PWquaBBMK/NIwq39ClKz4DtnW2fTp+
fnsezg9A7gowMaLwbCCZtcgf2ykYKuwUewrhVAJsJbG8WUHz7O1RzmMYkEovJBHkTuk/LgKluDKk
uE7r6ohYRgN+MGv2tlLK93PoRCv91p+9kOAPwc4FIMA3Pl3BZZtWk2375XGMiBt8MC2U4up55Z59
aUmcLh9B/QVeweHKvC0VrOCDkkXmsn8bN3ShzSnNLwigrvPMMD21iaptWRhfy0kfr3p05J6dFkq7
ZlHYSOsk33Z0EbZYMzU4vs1PI5HRblD9yIVCr6ElkKJSXZrZdpJ6/duvfgnWFdkghGGwn4Txp9NT
m601AaDwb/uwozyWwNsrzLzZDzXl27eH+kmuTRAiAkqZb8+Rv/gUTYakL3CY6gjV46kluX4X1b2/
HZIgwHfQdtyUk/ugyRLNe3sWWoxts7LwxBCvPxNmXSL0MimWooqtLF8XZxurzo22vSUFkXaDHQXb
yJnsD72dRgesZqJDbzTNsQ+166JPgzXxsbMWAq7DwmqD2jiCOILmczrd0RRZUWkP1m2H5vPVYKvV
RVQFu9EXUm9yvM1jdnWo6TMlkeRz1Jn+hdRD/2vJN96VUq96SVqFuylUP41+PhyKaNVie3nqIGYK
Go62mygicSmLDfXq1HGCAM7IpEd3vVN9D4fBoNRl1xeykRRHrQYwq0V592llaYjg9+S7MCj1a2JU
Ak7+tRg0yNFih1Me32WaHjwMgQO/yIhRkElpedoj3GvkVMODpKmth/lxfo2Eeob3MB6R8KDKtYRg
ee2JOaCARqlKRCdkW6dz0AElAJJnR3eD5HyN1fZTphn71GZH5lXRr6xJ8W5n7/5qsMUWpFQRkUFb
0Z3eRfaVjw43SAG0ct+e4vNXgrgoWrkEtwTlZzer0ge4GvXRndo62aOd+uQgfGWvHkf8mMkoV3b7
8oinuqQAXCSMYaehzLM44lXKaJGf81ZDYHydDT25MJK29DAzXbsmfzqSKKmQonJzLU94DDrJ37ox
usM8xDbcHO0uNx17bXZJHtd8M88O+pf3IuoF1SuuFHnxXkMCk5MjHvaA0nqlFu80W3SvIiQEh3Gc
vdnv3pUJqCO6EDBxrK0RTAc5m3dlltxM8wS/gl5ESgJDYOMiq7ILtOAaNZnLKEhWgv5lNCWeVRDO
dQHI4z5fPCsyepYfm050F5aTCgEkt9/NrZpvyx4dikKOhk0xGf5WL8e1vPNn34Tak4GUI9ksfcDT
DYQxYl3nAyNHuD+72JdqV1Hq+24g6/kvko7ES9IZFu8JEoUr/nQoCR9ko46Q4QojK/MGHBs8yRlW
7d7ONqk4EoDkscyIEpdtTT9MpDbug/iuhNdIjyYhDINJuPv1TcrVQHrG0kLARGziV2evicghFMUh
uvMd/zYN/P5YUwq/rKRhvI3QUbv4PxlO8HRRusDYZXEhA9zB9KRkj0LzQIjU/EGIWW0dyf6qpuq4
fXuw83uFGaQtQXsSh3AisdN3Q25VLWPcOO/0EYfMMQ6fK7lCqquLh32a2Xex2vxibEPQhNQCE/lS
2Af1ejpiP2OT1+kDbXDdBFecjvUO6c/O7bVqWDldzyodYiyIOxQ7OGAFzPp0rKQ3IFTlqgFkQ9up
jb8bKT5vRixZN9bQXkoDxqV2aH81igc1UA9jdJPqd8X4PszumhrIoX6pgGFWQ6rQ6byLpFH1ait/
j+uCj91Qu7NTDSWpYuWxz/JMHpv6HrVKIdMHwEfcTa8W3FBG5uiQXh4TjHLcONOGDTrlxK5hbG+S
yig/xigGumbbmreK3PeXvYLKS2w5az7r5wcGD0L/EettZpBI9PRBjLqtzThBnBsfdeVKVMsPoxTB
aQW8vfLS4p1O71tLOAgAU+BwIg1ZVPuQ8TcqJ5PGYx4GKDahGrgb5Tr/+PZyP79vT0dZvFARlKVZ
+8FEGdMGm66pGDjYyj7R6CX6Qbl/e7SXRu3ypYQNG9R0C7GEl9j71YdUJIR37LqZjkGu7KTGfyxt
1feSBlJhiCfAZTV8luLgulOu8/jOHC7j6l0Uf5jio+Ffq+O3wD4a8Z2a5G42eV3Ve6V5B0zumJZP
TfK1qS+z4XvQBt4sI8CzU9Xv9vx17pCyx2PA2VJycTv/84C8+ORcOjZ6Li3i35/a8i4YcQ78Ojga
JgU1jOtDLGF2qzxoxr00P8rylsxWGu5bB72weG9UP5z+YlA+IJvfU47EfMO1wh+S4xVG5vbxwRQ6
Q1/zANf5xM3jb8AYkhAKS/NkRc95/iODIW/7OmHG5dRcKurH0rm1OxBQ6iZHSlgCv22lF/ieuG/P
/1luQ7AMakyoGFOXp3yw2P+IIURjSC4FerCjM9w5ygdk+I1vrTMGV5UaBsjDZ8oFdAn9ugDW56K7
ixn220/xEiYvVgFphUALErmj8L248LNktCFz+cOxrUvMB+TLuDxMRvuEhQSFojB9pveabubU+KbY
sScrT/FEpS93O4A4FVZ62mUfzddp88kev8/Ks6McUhs+h3Tb6U8SgJZiLm+S4mpsd3FhfdQL9d7I
nqyRpj3KGB5lu5X78AzjoYGDFzc7aCIOKQKJ02OhbClgx5hyHZtwOHS64dpxqThArTpfeEAmsldk
g/YQ5oGzKRycd9vB2cxy133EtUbA5nWnoNJZDK4TQvp1kC675u/abpK1PYaVqIm5NY5eX+ws7lx0
ebDjbB35oimi2pPTtsZhVYto+aaZ9vXtj3WWipIKA9kVECQKTlScF6/WjTNSSZN8lBtq/3o4R+io
FM5lp0CyzDI7uuhBEDwWShldRLI0e28Pf6avQqrFeYHnDuwnLv9lRGOnYe3Mcaoc0zFLHn3bOZTx
PB78VNuBDqB71zf+Hq2EL3kZJ55R9ObGQgtXnfEameYhX6mgnF0API6Ae1KjRMf1TAI8UMyWzDxT
jlQ+08tUDcLrCez0U5X5a5v17AIQQ1GsAbHM+oI7fDrzfhciNu4UCkdzMd9JhtV4o0qB8e0JPgu+
GYUGrKil0fkFhnc6Cq3SNEQbVD4KZoWXqm120AplQKxhGo9Dp9QPlWH02wq1ypVj4GxkFWA9FR1a
hHzWM4K8IYehNZipdlQjVAu08FGi3+BFUNt2em7kVzhduJpTGSsvfIY90V4wBaCohaUiiKzFGytV
jjCgMU7HDtdjlAGbaj/OSMamht/u9RgcK4rdvfIp0vx9m+XpQ9Jpxk1UpOVdUvT6Tdt1vmcCKP/l
MJdiJiabtkB30xdfXPhFkhhhGgfysUHGuUDyfaf3ue1RaXYrAd98+7ufrS4K5vRlESFGpELgpk+/
O/bigTxFBaMhFL2byi6HNj6uIbfOkBxMNrEtAZMQnhXb5nQYC1K7qpQqYhCZdOETx7QXEADcNH3o
s4yTuw9pQBteoEiBFwdgmmfla+zn38yi1Ny8bh5Q6N3XSer1I0oV2mytubufx/uCj0osTLWPcsOy
hhLF/LidEAVpjHa4hz8e3ZExml5vW+98jqUHmpPaj7fn/uwQYVLosVLApswHnXqxs1GrqUyaSvJR
ldA0aJ2w2fVBMW41cy3r/MkeQ9+CEM+gBS+IYafTP2f6HEoBOCsLocBNEAEIhjDfuX44XwfhnnK0
/20wuvdvv995/ZAX5CIEaAFNAcSqeTqslhWAIcN0Pg7oKnzIgPde0TQusKpQJhy6JfMY5tWAXRTV
MV2SvhWthOpbNJVeqwVgv6iQ7Hu43Bcm2hGunNY9bmtD8uXtx/zJpycS5TSgiigYMYsNF+GLE0+N
ieqN5hdQIhvlPq8a87bU58gbIiPean23hhv4ybenfAh2H8YCdYAltClHBLH2B4UvQq1pHhWbPhFO
KmCX+pVVdiYNw95Do0EEJrYoPCwlUCdpAldqO4Ds1NjcKL1s3qX1/D4tkxmsstPqz1ODup1Tpvf0
zlyzqsfPpWOMex1F0s/1mDxqQV/v+lbTNm/P/E8OH5F+6qDyRZ1vSb5U06wOm7GsjzQFA1TFDMkt
xzJbOeJ+tgxFj/zlfhHfebEM06oE6WdU9TFqZmCQaThd2UhfukoF3rfVJH0Xj9VWVttoRwhvbiJr
QEQ/r4+orGhbUKT5rujkzxA2Zy8V3kVYfI9rDymum9NgGO04ql702ZkJKtqne8VuO9gLZlcc2+5T
hFTeperX9aWeGsOnPAfjR8wIfdifjOsZG6u7Ft+irZyV4adOHi6H7Jc9W4k1XrCl1OPoPVMXO30e
q1UR2Tfq8hhC6HyvG0N5O9vxp2yMnE9SE1sP/QTjRYrsa6kO06NthuaTitIu1p3Dxziq6TZWcvrr
15WQwgJDTaeRytbyuupabKO6BixCGoTlY9QU4a7Pk3n7q+uShiJXMEwOFFMI707fvYP90FYQVI6W
nYXX3Ryhl21O9srqF8tu+cVxTgZiQ+0M0Z3FuZOm4IPkqqiQsKCSAA252la2MW9MKYSeMsa/2FoU
H5Sx6OKQcmkg709fajDsch5LtTjiy9deyZ1M6jRYKx3482ONcwZ4BLGLMDFabjW1lQNqVmaJvE0Q
IMnQ3Bejkn5z0C59+xOdJwTkWpBCCVi5tgnBF+GbqsyhlUpOc+QiQ/6mU/yDasV7M26mfYGayvey
Vg9R205f+nGKPHD5ndepWoLGuvYYW/mast8ZPYMMhcIuWayo4/FNFxsGnH7V207bHHF1xlouS5pP
Ek4hmzEb1KuqVaaDFRofcxkMaFwEwFax+ztOXWg/TBa+sjSUe+xDAv8hRXD8UPZY/hZ19QW6wB2Z
uuwqidNeTs6YHaWw4USiNPNDTwXnBJFE9VAinbXTRqxZh1LalaAkNmluSJ9pnai7qXfWjEfObk1e
l0oshFX+oWGyCCnSInJ6jK/pPlY10qjUsDbWjOdnPCmYBWhOh7aVlawVjsQiPdkzYlTRpgFOiDPQ
maOmNdtJ1uvNEZG/PcgOq/lgUAWUyh50+rYjSqj0xFOLfVY/oo3jDsNlCw9Gyj8FMbD87D5omo1Y
MKWuU++89wdEI9RSaKAdpBg/K+epHNRd0sabtLhtQwkXhB0SzmFHB0TJDqWvYWeJ2E7UeraebAOV
6Q/RPryBdx4khie1xSbsh11sxTvYeAcrHbZwcTco4mVAFMIa2c88PIx6vm3idCOuvDQZvJS/5hvb
ZDy0egDoE8gK0G57qxn1LrfxxObfwSDjBG3v9DTa+NIFwPl9aileEnyVeZpR33equm/8aZ9RJ0FE
qu7DmC0OPX5l653XAkA6CudXCvHUjpdt6dxsZPpVtXz0u9ktpRkPXowG0W9zriVtCo4Ts7UfuVU2
qpnW0I6QeMR5sbqcTOuHpFXFRWrk1sanTeHhWR1sJcgem6a2tRsC0TVh4TPdC4D8SH9R7mLNUMFY
mm04ie0rUqpSZjLa4pCXUXWNUqtC4XCQrvQ5UG5DOY3cEDS9Mtj6Vq5bf9ukmnKF/fVnYA7H3KJN
LgRlKm9O4mHna05+p2Xz2hlyFg9p4Axo81PqpfNAL/L0iDZnvdWaCbxUSe6zmbIx2E2qVd2//f1+
Norgi9Cw4QqlfX06ilPKRg85sIPuZ2MnViCGa8qotL09yvkBzcvYoNaQRxIJ/vJ6q7s89GWt6e6w
QrIu6YZ9VvFDcOtMfR5lOH2anuH92O+pzXlJ3SBiY8UzBt5BEl0xv8rKbXvePCDMBiVAW5lAEH72
IgUtstqoAykp72on1zytSIajnaPcnUeBsYuq8Amf4n47APLz8oJLREJ+2YuS9uHteTmffQHlYD7I
HqGgL6fFiIIxxvslv5sd68nRMWkuA7nY/eIgOiwEHDCQcqLPfNYoyZ0mwPAjlo4zwpvXcBKpZTRj
sXIan50DYhSkDVn8cMMIZU4XUhyxTDVlko6SXszbNu3LbWcW/cEpwULYdhjvumgwL6TJtvZgBKWV
WONFD+HkMsC3DHCokCgXmfTSnF5T51yLjcG4NYYIQXYsWl1lxLGmKsJgQwytQ46j6uE6EVV8e0JB
Lcq+T06vuVGSYieJXFmjJpOHKM7HuO8BEwVSj8Vibal3oxNbB5vW81XS9IM74fq+EmSeXaDEsdDp
EPfCd0ZoAZ/OXjFmWdu2RnJMskrZkEfnUNliUt+h3ddKdGFGnby2J8+uT0RnuKuFniyfjC93Omat
jzXTSJsnw0nJa7E0uRti5EOssdC/WZEWXYwFlTZlno0bPDHwuvTN8qKZI3s/IfHovb1Kz4JFKi1s
Ah6G4iY95EVe5qCz75fRXEJzQQ8YqybtY4Wo8A9pkvSV3X+263gfAmCYJqCkAY8tlmo4GrqfSEAW
KilPdlYvIEtIKa6MclZmEaPo9OheviqtldPp7eA4TGQ98dG3unwXh3ihJkiY7ZA6Dz5U2RB9TAo/
3NW0vlZGPj/dEAXDPBTnLSimIh4+HToZB1/vzLY8dkNrbMZQ7m5wYYjxIIx3hT4muwBKrVunYXFh
4XPQI9joxbnef337k54fCULgiAsXEA0lxSVizLcGnX5Nkx0NA6wIsiLtvjUsT4mn4b6Mp8lFIr08
FPqAzLLfqCuzcL6l6A0gkw+A8kXoYxGTDipOEbM8ZEfoNaGbw1Xb653Rb9iB7+I+sbe5Eq/5qp1X
FwBAcP7YMsV5ssVlbQ1J1BmhL1u95eLStwSo5ZZIr8w2baIHnwNJzg6hPEPyL5A9dUlgQ7cYOyTZ
AzO5yctE9Yp2LmlAavIXo+zY9EmZaFdaKju/ut8E4QlZDEhPNF2Blp+ukXjOe7scR/lWl9T3dMp7
cmcd/R6/X7l+zr4DGA2SICAuFJygWond+Kq9K2VgJsqCgWbpaGXZZwvrybxAfqKukw9+5q/1k8Xv
O7kIxHjUUEUqLRT4F4t/rvW8pt0v38L6bd3QGiPPDNJ05a3OjisxCrLR5DoU0qgjnb5VnqQ+gnGD
fCtJGVrY+MNdqJzYLgXDeSVXPw+eGEuHzvJCI+QgWRyN5RgpWTY38m1oqg+aANdi8JJ4OqioZ70b
+33fyDd+qT5EZuOqYO0rN6kDZx9kdEzz0f7+9rZ+UapezjAuAgINS5mU0PH03bXOrqPRqeRbOyin
TW6G/hY5kPhSKbTOTWXf2cdymBxmX45/lCbumC508PCLo84awu1t5mwx1Wr2dWC1Lvbj+c6n6Lo3
7bQ6oDb5fTTT8ACEUtrLifHsJ0m5qWp14piStCtjSLLbaC7Cp8r0p081+u2HtFCNqy7SzWOVt4rH
eY4Fq95X11xkzqOSd6sOO+LsPp0BWjIAdIg3YLHhIX86A5ZVxHGnlhA7lc7cmAOs/aFX7pNY9Zxi
MDaMaW6aoUa7T7MDr6qlaiVgOO+XU1bAr4moC3SQKBydPoJvWrEa5PBB1Fy61AzputOCZlvV1niV
odd32YTp0zD38VUuoyOIyWQJ9yDW8NtIsug6TZlQLZiVPe60/Q+zTfWN39SYNKcoH8RlcKgJcvYx
V/a2IvrZDsooXzd2Vl5WkdZ6soTyvjdPkFnnSTNvcj/SXbvIpGtFUyo8F3POegvdpihfq/WcnyeI
g1DxE5o+CLcvz5NqlMq4qxJYNpMm7XTU6H1TaxDbiJSK4zJqu+tMcupNncyHdJgf2irdpBr2t3Lf
GBdZTEeJILD1H+jkOBuKGsfOHrSV0/WnDwkPhLSKGIOL4PTr2AFYqtpuJPDienXZTCGyiSnspdgG
pxLV8eg2vSav3HjnJx/1NsrndG4dLr6l+l5cSmMpOBnHKgjmB3TD6hs5jNeaFWJtn6x9QUDSwGUK
mi4iaIt7FQ3nipdAu0Jm/auTPmyLcUi27RBXgEpXfQjOTz+KCoh0EUZRqaRBK9761f1hm5y0Rjop
xzgp0fguG5OaSDc2n4pBl7aVX+NOoEW3U6OoF7EWGl5SoB2vSmOzUeN0fAD6thbanX1d8UgIehFb
cLBRGj59pLxBfsWaUNNBgu4T/2RempXZt6wAqhLocvR+8tfE2M++7cuQoNoR8CHPedHQfTULmESP
5lT4ynGKjMBrkT7dxGMx/CqSASUkui9C6JVyN9iO0xeTZaSrE1o7R71Wgp09p/anDvn2QyYV2sPb
t8hZcEhkxjDU1JlA2GKLHRKXQ4z0MFJ6cp10t1Fy1Tk1ZoCOI6UeAkOa7NEs3Koovl9CFF4Z/Lzf
j9HXi4Ak1SAKx8sO75zYpR2ZbXYckMDbI7/oHxLDqilIKArkTSyu5O1QyY+yHZbbvkkVnAqKfpuB
7XDLwfC9IDCnlSP9PGwXDyUayVCXiS2WcgF20ktc7GF2jDS9uQCbIW+KonD2CeYobkL5+6KX1Xeh
MXqJHKPcFCUHX03XyqrneDAeg+qIUBYijSCROF0EGrBKTH6G9JhXys0kR8ENepvaligbWIZSFZsU
XsfG6eRkM+YYfKdJvhJcne8vogpSB5IHqglnVhnZHCRcLT088U5/0HUpuGhjlLOksGw36HltU61a
29I/eWtQJ4Ck4enIGOXoIuB7tcFSJDvbJivS41TmNVKspfOlDiUc6dqE0uVgyzSqqRzEVMxYpE21
bUaHIsHbm+J8l58+xCKuyKgRJXXdpUcpiaRdZUrxNi3i4P0vjwLBH6gSrSaI+EuwS9Y6ipRkcXhU
hxCcnaxImyGHyPT2KC+M1NOLgjIMyDeo2wgBUnM9ndFokvWqnfLwGDjDhsvczZIPqRZt4CvtRuOT
o97FxmWrfdCH3LNi3QVI6zppt5kk7Ia7W8uf0GSO8CqU3TZ6UufkVssvDf25C3RM4x/U8L0/4iyR
AL/sBs9uaJpX6YHIfGfnw3vIUNd20H8o6y8FPmnbuvyK4vGvfy9IgNyBdGm5CJbMZIg/XdBFanDE
V+XKziQVv4hmNeIRGctyIm0gUcgJCqLAMt5GZ3YkQqnCY4J4/aE0JsvzYekdJqfYhZIVbLHpqL3B
jh3PAhl0yFNVcekgNytf9CerUzC/wDiDnyWZW9wODXoqToe0y3HoY43mBoaDsqiQvr1uzjc//DLW
jTgBkKxdnoJl5/RBZOXBMZ/rx0GenYeqsdpHiYMKJ5TIIsVhAb/75UEJp+m3E9cDQ1kG9GEDHCS0
UXWa5Sa9mDGLuAJcjgeLP+7SROo3RKJrbqfnL0pKzESSqmKpDcH9dH80+hgCbmxzBG1AOxlmbHyQ
7bnd2PmobFhGwVVUZen+7Rd9seI4XUyMCsyCljnYH5QqTkd1Mvpo1VTnx9Y5zoXvKSEeh0aK2Fvm
FrAM5mHXwdPOH0dwuPLwmEpkc/rWHy5K/1BSqzKT27a7QDPHtez7PvqiV45nTtMhmQ6KhkMNFDD4
WVmx04bQjbUHJbvRwlvLoQwcGM29OSu7SQa33qToPDZuxLXqRNnOb7N9g1xmr7SbFslMq0meMsDP
2ykFAWjXUuSFLY5BQz0c3p4SkSm9nhFKEtRdcZy1BIYAuNfpjFgze1seouFdzuVwqGS80SoMIQ9S
IWv05tBRaK3e2madvnZEvkRtJ0Ojdysku4Q+EEqpS8yL7WThzKWUvkMsU3VbRGgfutS4q9U2uMDD
hRZawFz7duZvtZjtbXaDfohb0OSZOaFU1mcqzrxmdFmAffXyJHN2FUemhYHrw5xhvTX6H96erDPw
HvISZP62UANiFZ3ZPY5jkIR6bUr3pN4HhFTKywLgx7EM02YrlUZ9kLpmkxpyuZEGAphplO2tr0vK
XWxHzmFscTnuKKmbk4rleK9oD5Pd15u2CJK7TI3VleV+FugJ7AGkfAxKOEFpfiw2WSE5VWf1tXbv
KwGJgqo3O8gExSdQ5l8kv0MADiEDT1b94iaYbcOtTKfzUCD2dxVWVR73FWWIcdRX2hXLoxQAEp09
kcYKFgeV4tM1lxSzVDjFqN77RRBuY1NqNl0Q+iuVo5+OAk0GizN4+HRpT0cZyzTMh1nYaUxRucOC
j21XVe3F20viRYnl9SqmyAaEBKCq9pI5LO+FPlNSpU0l4z5WnGpn1vrklai9womWn1AHuBwSLdkm
dvpoCp2Oqem2eR+X22lE+Nex23pbZGNycHJHuURw5WONk4/bhQ9hGIXIJdvvY0MeN72WF5eowJic
DmRAqKtUnhoo4TbXrera8TPjEIZl7imzlOwozhqeLmcW6p0tgnt4VXt5peuPdmKmnp5Y1TaW7XTl
5jrbzkwEs0BHgcOVOPRlMb6KIaNymJ0Wq8B7Yp2tsUPz3Zu8/iLaUua/Gr3iJtxA8zuWX9rn6MFf
ucLEkll8BYEVBqAkypFkiacfG7HlVg3rVr0HunaAyanX1sbU9wrpwtvf+4ww9vKaoC4QpYKMDmb1
dCScF+2M3a/el9f23twnt+OuvFB2sK3dYKu48i7ztH35od9a98beupQ3+T7YhK60e/s5lvfn8jHU
08cYza6LerlS71EKdg1U+FLji1bua9UEH7eyxpc7iVgZXIuIvYhMkBNZvLKuiWpKiNDdqOTGjWUH
H5rccVay758PAgqUsh4X81L7loCqqv00AwYa4ahYRHG0BY8XrbyKuOBP1gnaJEAg6PUL1UCun9Np
M4YQhbW5zI9mF+DgDN8aSegiEOx8f4NgxhdaA9ldBfXDk5J5bfGcv6OgxPxVzaGsvWTtURye4KIy
eiUnJgzKqRAZ1pp55WIUOAsCZYAHr2ivU8LTTt8xS6n8ZIhPHKngZp07A1g8pCTU92+vwBdpjFdz
+dc41MDRAaEWxp4/HceqkceAopKhiwn+KG3tbj8U5b2aG9/l2VAQBDWjyQ0nBKPg0/mbaTD7G6OM
yi2GSuYBmchmUynh4Mq9EnFEthvUG4GmDVq40+V0T/K3y+JoI+Ox7DmB9ahYyU0sJ87GqdrdpFFq
LxzJWMlqFgHRX29Fb4g+loCZLmUUJtjjfpvzVpUT3E86Jd+ab2VACHVR84lcPUAitFRk+9c29Mu4
Ol0i4QSFz9ALqO7V8TnB6bHQMqco0yjG+zRLo8uyI61r9Sxw08r62JRrttA/WSigUsBbUlTjdZeo
hUTnMhmqKD22lh4e/Gm2ufIhe7ysk3/7Nv6P4Lm4+2tFNP/6d/78rSgnGrhhu/jjv47lc/7Q1s/P
7c1T+e/ir/7v//Vfp3/kb/79mzdP7dPJH7Y5HNLpvnuup3fPDeZCL2PyDOL//O/+8Lfnl9/yOJXP
f/7+rejyVvw2dMfy3//+0cX3P3+nj/lqM4jf//cPb58y/t7h+an+/ttFkz7l338T/9x82xT5U/rP
f2vOftfzU9P++bul/UGBS5SPAbox5QJOOzy//ET9A+8CmtbwA7AB4+D5/be8qNvwz98lQ/2DXEUU
x8hayJhExbUpur9+pv0BDJCjDDs0MnHADL//MysnX+a/vtRveZfdFVHeNn/+fno6CugB+Q+ic8S4
HPmc9qc72tQD6AkZvBTJ6DLYZHZzMyvFXRQXl0FZDLvBT4t9Z0zv2adrZZnTPJ+xBR6NlE9U15Hp
WNqrOC3t4sLx48s+aeq7Um4c1BkGv/gIYSl7SvNQegelrtj2lt+2aHyNU++hLa0kHjor2zAvegiD
pXIVdyYRkmgpXkVhniq7OpWLT5DAgxALALt81rpOJxIrUSufuEN/hOYgP05zWP2QYoSn03nEVEXp
EFdTku7GRHvyW15n72tdKTsvm20J2dtIlT5NUh5h8hnt87yDAWhqnLW9OtB2NeSKHkco+fLRQhvl
r5n6v7efTnbXTfStLpriR3u6zf7f3HWi2fpv/6zfs10HJDRq2uyp+XvnnWwy8Vf/2mTs3T+AXAjg
9d8U+X82mfgJtWWA0iAUaN693mSK/IcIHikPCOgyTUV+3z+bjJ+J30XqR0udphaA8X8e8r+xyV6Q
uf91b9oYlbC3eD7aDfQwz7xBsHINEtJI5VCVjXZJDRtLt0rKrHBTlsYGNDH2jLmfRfVOibVqpzsp
tn4yBYFeG66zGt83V2nkr+Bqy4vQDO6QUp88VH3fOalOkbbH8/W2ClXnscdJ9VtfjYpnICmLBo4+
5Re639wU/ZD8pebxS6vyf3ZNWz+l0VP+m9vVz0/db8WP3x7aJyoWbfSt+f9gBVLIemsFPv7H/6qT
aHp+vfJe/spfK0/X/0APGtYK+QfhMhDbf1aeavyBJylafDbsSmgbQvz17+Nd/0/Kzqs5dlxb0r8I
E3SgeaUpq5JKXtovDGkbOoAECAIg8esn68zE3NN9b5yOeelot1UlGmBhrcwvg/8FVSL+Ex4LzJww
L/1/D15I8fNA5ke/GvoH9F/+vxb32+L9X48d5lkh8mhuBgEY31Df/N3pnmRaxQKrbzGI/lO39s6w
7AxQX85X+/VvV+X/PvL/vo8gxO1/+DDsZ7ffB9NL+C3+upMMWqG3J6kplolw9ww1ny9OavS7Fuau
CZZ16AcC/9LSrP8zu3lM97wNral8pdODpzhB8iBHCyZHGEAtHgkiqekRvLFeXQNJ0/EwdtPSAjM+
jOQoFY/XcyDrRR7ixN5w1kxOD0O7BHdUdUtzP7Z9t5U2m1d5bunWyJ2LAtaWhqfNVgaLo2rnQ5+E
bOZ+dtUAhP1YrjO7/SEaINU9qhE5uV/0slyRKJv4OxMOY3jSgssBee+S80Nko5oVIjAPW6Pxk5YV
B/0iFlx8QngNWco0AFVYoJ8roxyKdFyKXqvwCgsEPP1isLTN49ll0IPhBxQ2YKbZZZPz/NJ4vWfy
JfVacrGQLR3hopt0OS/Wdhxsh2iQ+xEUfH5nREdH+B00cAd57+J6AUZ+7KFF2DTNcnBD9IBpwQ0G
0roJ0Ra+Jd5aqAY3EQToPktyqnTzZjd43I8O7t53DH6iPDIN8No9r3yfPApDUREH+KaKLxtgFYJU
tqv9PFBw5WIRUnlobz9pgHZbEHwivKP7zuoqIqNfIMJkKTUSIPJ4ofeZSJ4a9EZKv17eMhIOuHBx
W5E2+IDz/yXe+icRdJdoi0VOg+EXJciS3PRgjggSKLvB9Ts88UfAAukx47TOu4bTXDmMUwd8NEhN
8gRj4ynDMA+e2QDcJ2/I/XDZT1zygtCu6BPyYFZ7MMZZqGWjA1PjXA6DfVxlf3Ye78q2JzsMyGSu
1rHU3VqXmBOkpcR9thxVuqd++xDdVdYzWw4q3IE7HlyClT4BLoOY86D5alVw2pLmIlImEHURm1K6
mu99AEEjSa+pYRhqa1ECm3BvEOLr0vlp85v7wc3kwPzg5LYmr1MkjnqJ0vnQz5c46oHda/vbKHKf
2O2AuAzEN+LTxRTfTbG5AhD/G3wkBHPO88uszXOIEEQEs95vMP/lXNev4WLOXlQfSNS7SmeLxbWr
jwiD6Y8pg3YwSLrSBduQe7G7fSfQvhcLF9GCAVXjXnkWPbAB8y0kPkBajdl84ackRi47jHgzXg94
b9r3CHpzZKvpB5PizJssZEboCjwcLbSJJPvlExR7TbbeJ53s9y1Vv9WKdDmvNph6bC1kX0E5A69T
O3/NxaAuwucv8TC1OZXZ2QbuDofJ6xQ0W45CrzDOuwdlrwEThQIg4Q3Rjo/9WNRQ4sGxMCGUKfDf
ApGxsksX5L84YCyZhrNt+cAXvQtS/CrZ4v3MyFBJr52urmv/uEY/a0tAAMmQ7S3j88j0RxzCpxJ2
Mo9G0uYdVd+gMxhgTGq9C/UYFZAtkHKbEXWdBWeYl7zSCfQVkOEXVe3Q95dFSFdukB+HYor2mRBX
R1SQ81b+0ha9gbk3fW6kO2gypYh+TX4j0mnHpxSp2EPzJHzEriJ21laoOlweyWnG3jynSLBwdxFy
6AseTK4Iw+GPQYo2flL27aD0NgvB71pfBuQWHOsMOMd6pIiLFr9RgPh5EyCIHofrHY10RTH8BQW6
W/M5zUpgj5E1CfQQYOz4N0t3Vq0n9h2SxUPetcWWQMJsudm53hVpy0/tFh6bejh7PTDJaElWnqkf
1aCj3Em8qkHCH/saniTwPOCApmwphpC+NWCY4r/BDr/YKMWsLdpKvsbP9ZRcAzqk1xoU2moRY1DB
N/ES+XN2aNNwl5D1TUlkRi5ILunbuUqtPCLpNsqh5diKYAA7j7S+exqwTeeuURedumzfDSCKNCtG
TnYZ/2DA+DbFya/RbnukuLdAk7RhkbQadgkAKJG40f10DGKJMYXaLlsFxg96qRoZ7KC5Xu88JWkB
FV5/hPT2tKYbvilOzapo5OC9tbxuDzrRO/CEqigEaSHq60eWNPcxn38CbbCrAbFED6ylVZbKiiuK
sUZaQxWydS/cy8pA2SSPkTZRwMqBmaBq7pVMqw040yrm7Vphkxjv8dBPle9ZRM6vkOYWvoUmywu5
gn6hvTEaewAEhMS9NcOOxQjJyMgKVnINX15mzhMCJqQIVTFnyZ/QDlga/AH8NASts6pL/SXFZZHH
FBI82Y/emabLlHdQlx80AqoOwdg9Nmz+xFH4MnH/ZQnBS+dTsp8RsmML55J39I3C35iskvsRDLLc
WXZJ2HQZWy3yCRBAECi2Xarkdybal8BO8Gdz5pU0hh811tvjIDe2X0M4V+Lp2yXT5yKwRGdcbsee
eDd9yFrSWhxaDZNjD0J4NdsJ0VXEy+uk/obh6mAl/WMQRlsERqSHPmrFFbh3e/ZjEVYDICzYIkf+
0tTYMTVQXIVmIHqhSwodr7e+jkmPabNpq0zZFYdA8RTQLSyjzr+4if3hSMfaZVqIfN1C6HzwUvFI
6YJ2oyyI40vejRTb7KwfNJwqQd5gOFk2fHwfUasVQqgUyPcB9UKm38CWG4t4SFg+tjDLjbzeTsks
zghABOYThWuR8e7c49nIx8bzoP7tP8dl1EfYnD7STWSVN7kfjeCPBOtUDSMp5onZfAk4DcqwG6I7
LxxcEay6y00kScmxvbh2OKVT90in+ZIm4zNNu7DytwYamCCxFW2D6MllYJCFN4RT4zz2nMbuk646
yDcT7euJYbQaet2BNETCc8/1o1SiP0cBuQglshKs9c8Gb0Te+Z6+g5R2w7IeJ1VmOfllQ/ZTr+t0
76/dE+2WATcOJU+WEv8NDYzdCDzFPhITKSYXf6J3K3aYdCe7pQ1wSuK47ZJsIfiny14BgIO0ssFW
xquPEHpVsDQfYYZ9gCnly0brBU94dBcbjiC4mu00a3hOaHav+Yb3ZEtvzVrsEkjMRMmcJNCSNmUT
uTPsqCOSUM0vJANViEs/gy09A9QyfMWImHZz9tAv3YswEXQg7DK3kC81gv0cMpmDdsHgO4u9soO4
wXX0ivbQ4+L4fguijxWpeXWCEgOFHJbBVKb5yryvJe2mfNL0Db/tlKdy/TY2ePUw90TQkT0jhuol
w4PIAw+ueR2bIkWyaakRjPvAgaXO12w2xaTkp+jJmmtXB/cTvsx67GeQsvNIbEzv03kV7WOX9hzb
S0oSZPDGdvzd2SAZjm0rb0TbjfGnxguG9YKF2SIBa6C8LWdH6Vl03Iv3xK8hiZx6DOkOUB9449cw
u+Hd9noyQI5BGWeKqMnCi9KYluo29BC1PSv8kCgZRwV1HJq8/9Df/evg5HYMupl1byonOP9uMr+/
nkyaMcDlY+0NQIWReN6bYAKBqt/uRtPWTbEhPHkuelqrf2B6/m1wdPtg6EfQLUfbHyYJNHr/+sEC
4YEadG1dRP5EoGIXJOpy2y9SFCxNhzAnMkugsdpiPyj6mOO+jygePVznTJWhlwzP0IeaPZEs/Bjq
oN3ZyAeyLOFLU7phSVmZbhjbozJ09Nx62K55OMBnSDZQ7HJvpt6LnsG3K+DtWv9BmPzfrypOtpDX
3nhJt8EKWpT/LiCTYwIPukGi5cJn9qZoxt6Mxw4EmkF5gIsp+YjlkHrVfz5n/k00+K+biZ4pOoBo
2Nwmcn9rWA7EAY/iWa+IewMvcDSK8DWUPubcwONyuHwCswGMTTu8SZyvOGWsG/Qmt/WFFXjms3+a
vfx1evB/ni5YgmF9h5HthjT463UwTQZHaTB7BfI0wzNPxvS8DopcehxAr0QIcpFTUpsCQP5/ks/9
t/P9v5oOcLOhpY+xJP3baMtvSaqzUCwFS2zzbRqIPPMVMqKmCIMed32G1uOfwA1oaPylp3BrZCG0
DKggCKIRV/K3z7TBzUVXw6etmTvx5DDWutLTx3++y//65v/euQCLBg1h8OYh20PfnP7tzaE2dIon
Ey/952wHDN7xgcflXuXfP8wJ9v8PgGofsWn4EoL2okgPWPR3//krwIH31954EkCi4qFjCEEEhkKI
APzblxhuWOSkgWZoaeU5QzJeW6P8EoOGqSqZ6ucVuQ8Qh9LT2g4PgtOjWLD0AgenDhsTYBqr7rYv
t2MuFyxzU5Kp0wpGYkygcWk0Gwq+9CigJkT0BrNrS1+xHjVr+76IZMAyH4l9FINKmrWFU/FOoWlA
t+l5YvSUIMVV9LaM/RnMDLj1AXxYGOwJMZmPkwwxsOqXoh4RGLcYsIQRNtblYLqOd2k8BJUj661i
t1cd1h+zB0ML5c9oKv90ITgABiRBnGLuWWzfZ7qeKFLX8Mnmvdb2M1Drp2fEex0Gpz4czwSra9kv
SMeB/CJffXk0nMh8JdlLY4OSN7hHtbcbungPL97R8+VDZqLkrNL0Zx+QnVtmVtgGXSl3S5ozrH/2
Ww4AUbzbOrtXSXriYVrGK3inQNzZWj6DF/jVyfoOOPrDZsOnbsqQh9KBcRCrT+6jOAznd1yVl8lo
nWOKsqOZv++37gQb+wcqtIsiDcIct3IL8D9DdJQjwOPdJDis9P6Y44C2ayKypy35OWB/DfyOY5M0
v6doesE6neXD4vaQUJ1qdJ4LvJ0lmerXMW1CyJSXyrWqGLrkqQ2DD4qISqv5m8umk+YRy2E393Kx
QvGVyqIVcd7Xw3FCyD0kuJ/jSo+NwzLSS+SC9++26W618WEAVaGrzRe3wK3rcHoKO/vM+jqXPKw8
5f8gMRy7KkP9ihtrQJ1Sir20jX/iCI0rF6OAfISVF1dymnaNG3GW6cfPGPTaokHyKJ4jw4vEa59R
UL7aRckSHTlZMA9PEbhh/qMmaC/Y5QGZhS+N3uxOQpICQt7Mfo5TiFQwz7+r+2nvgvEcc11NngWh
NPQ4cA3dXeSS05oBllBz3GMIsV0l0bRwbQqr+YaxD5KDBHN3yNAOCx2qR6LD5X5cgcQal/4+TNUZ
B+IHIhUe+Y0j07GNTn0szjienpD+bHO9ATohMrCcfOOSvZ4ZYhqaoDu0fNgehkncmX7Y16A2oFPR
I/XVs/2BmXaXaLgYSOi2YzST1wjdsWMkNXlEl+ZPzxDYjXPz+8KWH1O0IGGDbK5A1AcQbnjbqm7q
PpdseYk5KF7rFq+lwrXwErfHegD44jYBeo9FY+TTHRnhOq6HB1zXcpwm0F5hyClit5o82JA5Lyfw
sLsZdZ8XAHkC0WIF2sUlUTUcXy5421bX4yfql0xgh5MYr3NqpvcUCdSFRJvtbrZZXUCii80OWRol
W2wa5v6iz2qVfxBjdBo1SBUjmdpK+m7Ikzm6ZG32ZJV+J8o+2XYuGhjJi6QO+yIJ0SsTeNvzqY4+
otmTJyLbg4PYGD0JWgQ8u8DVWkE4CzhsWEGEm5SgNBKIdb08NvTBi809XZtPNYBo7ksoVdaDz+le
IBx1UVTkNXqNENTed9p/qDO6C/CkzFP3NYnlxJDlGBBdGvQoiITiJvWLcRse9NZ989Gv2sk7dAAz
r7FXzKk7q62huQ/Fl5dNe5n6n9p9+a3/rmF1PmX9Es37iDPSvqvZM/vFQlebhDge2Bk56aMm1WRn
IfALN/hyCAHRSbb3efw7JhbTmAgy+B3ztySHSsUdazqGqoq1IF+A6fR5PTe2iOd+fGZJR5+07We0
hHHRM6yNTSDOgP6Oj3JBlKBHunWP0f+AtvDwFuFsiId/G96yBLIIodYVSJagf/GzQV7RRP61EP/o
DOzLQwajvCV/CKadaAqalZZx2C326IYayRzzck0EPGr+Gnp/VuhdglO7aHQ6a4ZG3Jp6F0Afzjwd
MnQZkFtJG5PmtHXuIjrvlQbGf/K8XtU575JX3RFdwSSLjCVmg+vY+ywrkB1pz+kMvQbq3uW7GeD0
6nuxXTD1REwya4a6GJMtKJt0ebDop+wlU8ih7c6j8SLop+sln1J34+7jdAVpyKUzRlaWkbvUptfF
BlFR32CAkJupoq2xvze6P42ND/xIMvnofqC0bYf5bVHhBxBVLF9mRM0BCgoCdyxhC0zlvVrt42aW
Owy+iM4T2Fh+AiP5K0Qu0N6HBa4wkqAbzGWNDpcPEdln5hlQ+ZD4Sr5ZG6U83xY0QY1b0HSe5Kdn
hQBrN3J+3qY4nj9x33VodUCu8YBeVfTbx9Rhp3wlIWyUkW9y0CQpWosIrHTnLVr6EHnAm55KwCHZ
W9DVDzMODeSIpbU16MZkPgf0JqUsN2MN925TR+uPro1+6saj/JAl1r9HEITerbAZlgmBVrMhaFiU
vVGgJnbeqlQO12h7Qf8kzhn+inF1+LgJO++Ah8W5a7ZiUoBErF01GZhJIVUEC2tzSn80ksl7rm9x
izKFLLMHsRRN8yn9Vpon1WCYeFoFr49N198himXMQ2+9T1vTkaOhoZG3WIrsyaC+eFlIM5/mgDkk
Ni4dfxz0hge598sVfasyFfVwh4dxycW87iLVXjezJvuUTG8Gne01DUmeuqAuAw+ZZz26lIXZxD5t
yVBMHbHvLZ2f/AwwotZiAeyMjR8lFOOFMgmwbEsLsydSTRHZiU7ri0MO1VZtoSsixDVzELZvts5I
SK+ae7iJJ5m+yUn4OcHjWCBqRsC2uvaHLBgTtGCXCXRO1kMBJF16bC1lTxkf21dv09v2kk1RY/LU
NEewgtaLhSrqfQTRssBBtN4FPGoqyDsxoemzoaThDLtGUK/X3rd0P7jMHqJMD8uBRlu4x/FB9mgH
GizoftR1eYj3+WAyIasac918bQwCHFf7gblYXIJE/IwhNjJeF4IWhFfX6I8MWfqCdf9hTqw8QTQp
4LJHgVfMAyB/O5TY/T6d0O8LvfNAxRcuzefaZvew9O4w+zrOTuzBE95Di4QUzMT2O6mHBrBAwEAO
Haabvw1tx7u6cSA7jQLtdQhUj7Oe632D5/K2exoX7cLAsPMaYBEdCYg6DhOxM2ZEMm9VjdvVm6mM
rHFH8OAe6wHWbeIYor0TKq5Tsu0R2aIeR2SDW8f9Q4Lcwalj4ojZiJdbcHDP2roL3hAMvn09V0Ta
JVfz8IXdnx/AAay2Vqa7bhq+FuTiQFzOaCkDe1VclC3C0TAaSPLG6t9NTJ/igCgcXeZTMPZ3NkAG
Bbre1yHNfgKS7krIQvINvZnS0AXxIG7eMGPyD73syzlE65cMeABJYy/eOLO8t8jaJGgmk3a5yDS9
NgMpOqeGQ4RgnmI1K4BQnanWBiM9DDWwG3bzoRk7kRPt3Gvq169RE8NLPeJzEcbxwupRAn81Yd8d
2Yi8B6h6C6iC0lwpHfywKMKG/FZRhrZ3hyluMCDsO99WQkYO1xo4kau2mLkqFzJUA5blA02vM6vD
S6IJQl8N9T7QrlwQmgaB8AjlsAgyVi0S9esN0YYjtGQjnMNklUXiZpoccRXGPIvkVqgxOdg1BRBS
O+/nPLetgRkpW351PehdBO2KB+jpHhmL1vthTMNn78aAl2t6FYrxHeXR+AMm8gvytQww9O3ehsQ9
yhGVakOHVxiw3xYKISGte2j6XfSQ1N5cjL60gKttp2ZG/7ex8480XlTFvSXrsMEl6mHSm/kzDlKU
WFk++94kpz4dsSB75mMcahwW3NDd8QbvUe3J7UDRD9jJGcjVWqFktQ0GXwpxOGVUT+mOhyB8cdNc
tzrDWIMk95M3sV9K8PUxCIak9BMBOuqt21BPRyQV7AeseaiyMYYGVH/syZsbk8fJzLjcYtdAaB83
m4/+r0qL3vriCUjOYlxYpbx14TmQYMsecbTp9wLtGrqYNVj6060oabb42DIDYSTFrgdKM2Rbz2Fo
2PMWUfsWm2UU+wZ9eH018YQMTLGMpFwXVlduRDmvN/QK4wibuVdiocfAFJtlgDB33/aVNtke9bU4
uLB7xBwzbyf1APj9wwoX2UDEE2AFhUBbZ++Bd7CbE4xUZpX9meEpBeduXN4jS0xh16RAG887zysQ
x5vfiaKfBIH+Hapb1Y81wHRizOH/APPJ8n2zkO4QY16EpeXL+KrPBy+4gJl79vV0QmfpJ0YZUYUF
seqaJKrSGPs1PF9IxEyEyYmFZKZd5ytiM87IOezyyfTIn5/uQow9eRq4HGSCIZ/pWAQC87SkgURm
CeYrHC7nLJmHp4jdLDkgms41ggaMtFcWNyq/Hb0kRhESqH3owrjw3rttwSrZhMcVhtQ2r8HnmoPg
S7LglZKaPmHyjoIqWuxn4iO9J+nmFRcGGvze8veaBxQjzeVzIm2aY0ARHbvOvRC42R6zpkWhD1do
BULllMM9WO/w+hwppHAFfHZiF/ZoCcQ1sP1evHpwgwb+fYLFvejb9sObUC5mZsSoiPZ34c2FrSlq
bKsv2PgC6IAlBAZjHZ+D2CDrBENxoAACcACzp5rgssvkzxz4CnbE7DFZYySsSYpaCC4/IIlxRKfj
fTZuAfK0lqFinoVTebm2LjvTeOLHDrVN3mY4EIGz4E5MAETVI3jnhHd3hLBhyX7DTnJFsPOXdnQu
qD9+hchSk7yfgRFHb8Akbwu2YBwpwuOMkfSRQR7ljxgv+WGT4uWd3+QWCJiskvopSvvrgDnTxTQ8
RRMZ9MLQ6jtDNN03sJHmFm3UoNCZS87Szuh3twLUPWyQEdjW2JU3Vah5ZIdGB9uhNs0zphtIql3Q
h0cRsqtFvDQ7ryeP3UyPmhj+gQCgBlkWkyk2AvZhNNbl3GKSKSwC/zwD1sIMbUWj7hlT6YuhPabk
g2tK6DK6SjDPx97ggC6P1BuSrdeDTnV8yoYWZyq1jYeZGlq0I+CdU/cduXH9BY//BJYgzU7r4L69
OUhPGRyHrO0/pYzQBkrEJw/nq/MEMm+bmBwTblk12FaVfBAvUN38rruhzUG9HquRh1+0G8DWSsEJ
WTEjRzZDUqU9FA03P4kT3alVMsiDtbmybgQobMBtWgjZgXB6nyCErLh1HoLIPKdI+sQV6koT88Nq
9EFpzHtaGp/DoN0A55XDXmI5RuP5oTf1hApbZA9o1P6AdQ6cyCh93bT/B/NGnZNpOnpBdG19Ex2C
oftg6APucf4lVadniWkYeGArEDt7a9l1a3pMXZhLD7CPYZ/qMAgNPfktFLrmy01Mj1L/XkXRFZ1q
WYAq9KAkQMo9VKc5JfSbJj0+AoLno4sdrDRCPA0mTAtIhljpa+88crMfEAGQt6gAT631x1831PF+
wR8xcf+hA7ycjU3uJryqFybW56FFr12mOLVrJe6DNcI3cd1atoF4ldJ73bLk2vAV+ZVTiC8SrABc
krmAGPbFpx2Sh/BCE489Yuz9gy6ohTLan0W4bgWMr5BZ6O7sr8sa5vHAZrwwQVvQ1X+gYvjVIMuj
BFCubIcQIW2IIcSl9iA+QvZFQUy25tt8O+aklBSbNRHq87raHHaUbc7gJ8e/y1m93alNvLaSPbsE
OgnZkxdl2PsEVTiuIgVQFH+zsesqxg8Uv0dAbG2BswfaiYBilxv0HHhGsrWUoeYF2miYcSykolI8
Gzu/sg1tHqLkY9+BYTGJ+dzL5hJ6SAbpzYzkCgD9gem61rV/zoL0kmbqaeyZyGdF3yJojIqZtLzo
PQ5oLEWnlT30rn1NIoyvRGd20bQd15p9Ren62vfePs4gyupC/hHPrH+D2jrOrfF2LS7MHaYFCi09
PuUxdu28Wfq7VY8QdaDNiDse9UeoNn/KVfRFuyAkbhmvnU7wueaDokBVPcj7ivde3oDeHsh4KkgQ
oYeGjtJK9xibP8QNNBBaQUvTQLgfrV9mBkudGFQevZhADMgM/hHN2Ul4z0a0b7J1v/FyR+doYjce
Wc2qBnFeg5pqdMjSx4GZ5wRPbuZj1mwT3+xSsxyQzfYAWAHGyHSuc7oSnAMxU0D9hXk+DvY7qGmv
OBh2OBG5EBVLet0iDleWY9MOE9OKL/HwkfUBxKchm0qLJahdMYVPZxICvM8lYktTPE5j/8UadQfx
nkEuXrcTAfQQfLQt6ErmKmOJ8AIF8mBjnmxKP2QGLR+LhhxvV7mMSHWJ+Y4hTwKZl/iDfYYWHSxc
KJ3j7DCxAcVjNM8/6Dr/ZG1G9zhhOayKKykAJEVLhoH5FJQtwj9PFktxGYTrgFLfu6Y4eudhTXFo
q+uHjbK7zTN3GHldGgSUncJZwzjhrelTchOsrxZ8H6Y/ET0zYE4W7r0YqbwhIAaew0Y4+Sjoa53k
HgB8960zGcR58Veq/Q1bBz4WqK4aViH7CEczzKoJZFiUyaWAXuE0ZPbNm5qXSeHQmkl+Bx97V3be
8BJtUY0HYjwwHs+l7mtaYPqKtqi9NJ68Fza9B0f37E0kLFvWMYjyzM9FYQloNUM6jrdnEeaAzqQo
mKQ5gil3gj0XNVSLGbCpVYToGTWWiE54WyLs6m0aoGIPQMG1m0SrPGClsV2Sk3QgJYhzOofMMMQp
uMlXdGg82LxXAq0JVCCPgUPiAsME6eKF4/MmLcVm2aSHxseBAOGhDpcqoFWdrm+EjEU/rF9ZB3A+
UtPWB0+iexYBBgN8zrXJ2ijf1Og9qQjbXT4EHTlta/3LzFBABNLx75X75JIsghXaAxLL1mfo8kJ0
Qcftya8detmZPk9zBp8vDubIDvWyczuxcD8KIgo7dw+q99Ajqymajx0Wmy3RL6pGP4ExTSAmFIjT
mkmBIa94qPHI5lEXx+WmEoO6M4W+T7VEvEEuq17ielLXDeyuqyX+VIl51OtdHUNH4cMCEKLY0jZf
l2Roz42HHRPL535BVxSHc7Prsg4LEGq5SX7TGOkIIYZ+d2GbZcj5DqMcc1fHS7hw5zuY6J661XOF
5NEX69PtYFxaH1D34azvfYxr/VORKT5KSl+dhOoUsiyZ+yn7NfAGDvAZXachtp9ugPzDtfF1WL2t
9AP9Bm3De5fFJu9RRUDUdHtvhOgqzM1+cRB+K1/LBxGjIgGtODiEImr2PlmTclEr+oFb8IMhcASv
LH59ZMYdbLs+wXQeHoHQDKo4DH5ngw9peeDjmN2yMzEOi3gK7ZUHuUie+PJdAmGMQf9UeU163kAk
PQnSvEY4yO8gQqzk4MYK48Ilj3yU7TpY+738l84FzTFVQ4VcJyGOEuQyOmZ3LjY4iRoIZFjmH3mL
OzUkWCFD2AI12jrQ7KGom2F9LrUXQUWY0G/d1vdRZJsCXdmkhHCK3i/+Ii6g/lhcmA2ULNrimvkn
kcr2HrA/CQrYjDZ3uBloNIcRBELgpbFBhCQpxrFRkGwI+SDt+BpP1GL1ZYz0Jb4bG3azk+ABhI2c
CpjQMeTxFz/ge2o6PlazglgZsv3bNCnG2Zyj5qHxSQErh2gXCenXrY3d+grH1kEcZCDuRweC3v+m
7sx240a2Lv0q/QI8CAbnW5I5SLLGTMmybwhLljnPM5/+/6g63UdKGVb79FUDhYJRJYtJZjBi77XX
YJAVuEEJCZMvY/jRmdpNXTG2Ytc5GwprW0VU4Xi6L1unsGvHHWIj32oVhZAKrDKo9LcWXSHRX9jA
5lh+m8PXQTGfcuIaXb4dXKpK517WLcvKOShA6Fl4Dwhx7fR5djXDtvX72cGKLotTCJv6foL+BjEL
AwIZ6eV6M2nUuHKhFkzUAARKkW621GedUwFp5N8MVHng4WBORnZZ4EDsZrFluJbSneULVDUnmGB9
j7umdI6NRrOSLvKbMg4PzlhcDiadhUmvBGoxkyk087w6OFHh1yAaHodxoZcDf59yW+DM6txbWnsY
WbcWUkof/B0I19lMBW8n5p4ibL/n0SCYdRWrhYNV+B1EwkS3Z68OygcYK5tuKM7mJLjsB/E8afKu
Iam+0rBcUJYWiu9Mcl6mDVcFJCPHWvxR1zZ91WDpV6Z32GE3m7SDaskn/gV99kokGPtlwXCbjqP0
CjOF7JlPGZfMNrWj7dHYXwQNDDUjoURL0+EHztnsRgOOFxPZjbXG1I2YQaMabrToe67VkQdAc64U
RPUpmc8n+8rQ+Ri0L+NM10vjFCnkxTTPYdJxdDly9pQ42peW/jiW0V2J0rvE1crnjL4IQVBb2Z7T
Ve77qfmOs+2mbJdNtfTgSB2TV/uurxO8p7vuMjUFFM/oegIeYNWc0bfsUG5+t5a2ciWEkrNssvad
gee6Np1Fqn6GfCXaORHOCxPkp1aWF10wF9saDhYt5AI3I05esiD8VRnY2tbLTWDo1xTlX9M4u1Cr
cMWytYdQZBBMraCHSqZTui8ER7tWqo5fEKtB5TWo+HQ53if5fEsR1rkyUrd0HBdOnvl6DdQprLI0
t8lo4nmH0zBqB7FcSz3GBLbDBwAIZ/hWS5OuoO/rOyOsggN7FCPqdIxTb9ZR4VcN4/lOZQ1qeJfq
iQLWP9mNXyhWn20ypTN/teSc3TthE27TpQalk13nFb3Ix7NAFN5ilNpGzsW9jJcF4qwKV46Zb9ND
jhiFVflangx+QTC9L9Oo2A1mJfy1hY/tKPCCwHoOwrE+lAUoKV4AZuBphJ+AOqlWvxkWY4N4gNtN
Ks0zo+Wsa4aRJWlYceFBkZk8KwSVycZq2Gm6+A5a2vA2Rnt8lefrxSIUz6qEuqOwe24zy7m2tepx
0RnpiCDG6L8tXI7RFn6anWxF12/CSBd3cSgNX5vNL0SA3ECF2MyMfjrdgnFdNdUhrs0EknnOm6eP
rkghQ2uV8lNWsY1HZsC0voWrNuGFehVVqkk94uwgSu/EtKCUl0sEr9Z4buiYroZQP1pBdBug9g2b
5Rkk09ioZa1sFj2yuOMQ9G/tgTQr/IlvROMrrRWeEa1+bSbhgzXrZ5lTHdoK7wUUe6lRrtukyH+Q
HeP17NOo9zSGqIxYmrBPz/OmeqQVn7fT1IIEgMvutKRXnpKFfdwpZL2tas0GsayVGC6dmbcuRGrA
Pru91TMCFNjji4uRlPNMKKnPpOoL6oeayORqp5RQbDE5T/dRh8SkpBv0+sR+VBTlfjGrazFbozdJ
xnx5PzF9NLHCISaEB2Xhn8sEVk+cFs+1tPENSYuxOLdUCD6jFUIPI+2QZw6U6WnwQ6X4Sojbc53m
1Gsls0HrS75gFRWSpK2mvK96d9OXvdxYGWYBbdZvsoUTHeS9d8OE6AzbYNZJIXqRVMg8cMa2PGnn
HOd6c74o4yZaiq3aBdOGIGrqrsVZtm3dn822lm/4zs+Tua7PmhKEPAmUq2ZIzhVd+5oXMEVbxRHb
uA1vFq0fLpU5+dbE3X05WvNZ19oBgEQSehG6UrcyujsLRzUHd2Yva6PJ6wv03lLo26ZKyeQGLmHo
p3OcBhAO+qG+EGr/CNOcZcavKfHGsgjsVTMsofR81dEl1kXSEQPSF6YLbzU4kLxNtFOzPMKmId8v
zm4IU9yOqRlA69Gnn6JXvmLTwSfuyctQmbO4c6BZNIdxtONpkPFhE/8z6eIlarTuQCYdkgbyflwl
lQszeegh80Rxj8WyJ6r8wkjoqjRsOUlLWm7iKNTuJGqAjqRxg5OG+bXXQN73omjGod1Q7scm+mIs
awXSUniX9kObNz1zMvrV1EkZo9ecijUQBkOnuffBO8+yMpKwvepzk1ztsxmbd38S+ZG29zbNzdyP
nUzucOIsXIsoFNWDXNQnHskEGd19GwUNyG8l4NERQMEP9roc3Ih7Ci/47hdnG5M2rV4G0DeLb2rG
BNAdCUOdLwbdIobMxa3CuMiiFegSfdr7GmR3hEFp3shrmQmDBHWz5CLFMqGaUUKdoNq6F/FxkmCT
mylFhXLOoN+xNqpRdB7WFo7G66IxHk9RQiGN7Pv5hyWtudx06IDNjWrSMG0M3LhYB7PZbxY7LNPr
IVXyl6GnolHqik277vilX2LDmtuNZVDSIbZJeRVbh+KCDipJXsx4SoqHYuL9RnYBrcjv1LjvX/Ks
5ahHNGrsZ1Vfmq8NSCvxJNkDuCjPPey79d9hB+eS8Pp0BnrGkMHFOVDBOyl3lNID9vup95pkgJNQ
j5ctk99gKPP8yxTZQ3POTAiGkRrOzreQGM12O5nDwi+F5v5Uq10yP49yGOznCd7JQzQGIt7ovAN8
LF2Y+yWkNL0bRrXUfbmQU6+pgzXjMY5Me0JlMV+K3sHc1qZIL3bmGGr1BjIwMhCIWLA1bLqk1FMb
BDwHQx26ncSunXwzoniSPWfmxHPHRTzYpo05WzfIzx3nIl2E3X+j1otLr4XaWXrYdgjbHR17VB6T
Nq6EO5mMFXlRO1OAM0Tgb0q7lBo1M+NgP4Zcv9GhjKWQNaqAmqzRll04Z7D5g3ZUj7oVOPEGbYe6
kHpXKF3tDm0fX1ampURnTj+20IZQAOY/gWOiaRcBy0AwSsyewhY/90oDiE2LIThnqp4m3pSNZJ4Z
aKfyQ6uYJiUVo+LptswZSp+3OoR7P6vRpp+HehDLy9FCIgcswqwjqBJo12mjKcJTZjEZm0kdh2cA
rGKk0LIrcRkNFrW8EGkCZC1SKe5Uou0fu7AZ541W95AVtJbZ761slKyAR0duih2aDbPQqFVhUtSq
9PuVNnou+jbCeSzI5oDGrq/K3rX1ATM7TK/Rj12rkNmHO5JHTX3fhjHfDJNiXsa+skvri0UTd7aG
QTUej1LS9U/VPPgK5Deb8VaWKNdxQcX+JZWWye9qrPmiJGRanhmKWVpXi5lxfLChw4t2VETC+3Rp
YY4K4u0V5pkQAXAsC9g4YBBGBz1dQGBwMqnuccWJDKZl2VJe1qKyLxKoPT8VQjQ5MY2w3DNTGL9A
1r9MJLNHl/MPwsmgDN0t3rG4W5ZTUTFKNObuHnMonSKBJLANKJ8Clz9sF1QYwNbnQ5UPiOOCEGeQ
tsiYgK4TS3uKOQ4zQGeXLGfGslAjCsogI0zigbWo5k+QRdSnOOFIcbXhlYlJRaX4utYZ+kNlDKLZ
0p851aVMk3hCZzNkGJtXPJ2bnK1sRSCrX1rRLsWuiKF4e6OYYKklcHm1M7s15VfFQMRAErGFvCMa
Jzg6YWv3yRmEUtr2RGLL4g+4lxl7zFcRNfSmMt0ZZnRM4wle7iSRlo2Ywo2yOi/MfPwVct30qgAs
AWmLMrqVRi+HgGaYSRXCTP3YgnLUkLRSo9vIaiZqGIZRA15h6NGzNdVk2hRJ7Lh9odo/8pS41mlw
2htDVwB0Ioll8gpfAS9N4XxvJROvstOmnbyeEj6Ox4wrOzOS0Tb9JNG751JK6ObN1GfycoDlt9ex
6zG8xTQtRHBG3p1TMKQMY1rB5inwSjvvowbvFnzx4W5RMiutB0We0aseS54v3BG2ThVKFRKHV8I7
hjFfijlXoSi0RcDYo1n57HMwYYxZjzVR9lC7J6Yq913XInjRZGtu2rJO6308q3wtDn7x0GztTjka
6IVCP9E0bR9ohNd14L03pUD9hP1GThID/IN621m5epSz0w98WBGjUFHIGQ/G+dBHpXoDkAFWXtUA
lV4jinz176zCs1LVeDUHAEAdfAqEbWf2BTtbnYfDNZwsLNaGdQsBT2pTsAqdylITS9T5C9HVwqV7
Ciovz2ftBeGJFvlaE+teF6fq4CfBrDgAEzC5eyI3v4D2FM22Emb5pYkXG5tQZy7PctUcHk1i1mh6
DZVzqJnAlXHM5cAtbb6nqTTH741ZJjnRvLld0oMYxujqrdpeRrMpnqA4UfNXSglyoUfhNdQa/ho5
aiwDgKUSHqaTORHpFIP4hQO/6TkxqnKPrE5EunYS27obLsCZG7aXqdnGBcoxd0ZambgZPpbmpiqo
Q84J1lVgj/A2uGnUKj+yJRm+tckEi9cepxtUzrbtU99nD0wLs3kzqi1ET6HAFGXEG+pXaW+yh6ti
0gO/akv7l2ir7mpwUItR+lbQoVoOTuJ3ugI9RW5/G8qpOsJ+6i9jC9lyU7MQPMQJrKVcZghX47A1
Dy3pXaRQjNbqlz/bP4Il1h8h1/GzhaSCuLHpsiIfG+eUoUugRHdOU5XwEForOwZR+0Xvsrbb0IFT
p7fddCy6OXrEHBeMS1i5DskkjbLiRytkcYulsngyMggH2dDnT7Gp1oB15Kh9UVKVJorcCzCfrM/v
GJxAtBNKpfmQmkRJBgaxr23fmL/iqqKQmgVVSUeU3hbsLXuAlRohQTKikG9mgZWTi0FoPrapBnaK
davsdaYsV2Avw0aOVc0dadF4R5d77DKDKECKdzjMnTEnx7kJipd+yH708OE3JvjbslmGOwr+8EZy
Gt3ajAzTi8Rq4IVPsYOCO3IQ4zZm49UMRSGXBGTEWnV0U0dl/0XDwNlPMyux4FAp3dUSZ2R+jJEa
PcehE0AZ0dvyPs5i2soFWo/HlC9FBDzYnCvq0tzCkLB/ctvhra4FcIu6sFS+GFUr7pveip9LyCYK
irresbcDE2EmfJbRYebP23kW2yDmVANKvI1CEF2YhIKlnWQ6R5rUVl1u1sxmDoFlaa4SGopms0CB
nnYZoAYv1KteYrH7od9pGqW5rubqjTQX1iXVHutenebChBuaJ55mZ0wb5tYJ5bnSFcYvZvPKtRpm
CXi+QMb8z98bYoe5LVqQ2odIsVxA7HK+93GnPosFNZoPKFfdRRFu4GjjtQboBLrRWaoI9ox4ytlh
skJjGQcQRHdaoMG0aS24/G1C3LpbckJDNzL4MbG+T1lYlFAxJQpfKRjsjy3qXxeqI5SrNaowDCYK
7qgNSVqJQQggvJeqAQslSdKnBj6Nb6iJcSFqk1130DMHNy/gsPOiVmyqVshaz7jwaO22642swBtH
y19oLILLEvGxb8XTvBWhlfoJ7g0eZQNTQGsBaHQnfIsR5CgTj7KiZq5BR4tklztyaN0WXW6xQZKZ
PY1r3qvPNAFJ0Ry01lYt8UfGMdUxf8FRlqarkT//MPIis5WpWT2i1rVw96FRiKZDK/HajHsNS2sQ
HuQhzigG+bN7fVhdt0TLAxhK9sALbMBDpBUJXSvrJiDXAD1Wsag9Zyf1s9mQVEiFwRPpVCAt/mgH
l9DEFV+MduzhhjfdNCKek8SFEo0Agc+G1UCal0jK8iQsnHvTDsMdSnP9IEtmplM/GQ+RqVFc5lRd
wk3o5R51dSrQNOo2pCWzi26jdlquIFfJ23Exw8YXXbGS1RGOxrcmFNnAJdyq1jeOElIiNXMU3Vo9
BjfnWpcv274G2sgYFz1EjoWiIG7umxKCcmPX6U91qTGcR1D8BK5rrj5PVOyxgK6KYKyR/G0TlW6N
pj7bFvgqgJCJgeVSzBnvzxLQ27llyTDQLZeyv1PzuTmvGj2+YsD5rGL60XsiJPFqEw4YbjyUxIuZ
G/QafKFZnnKOpNg16nvhREqDB+gqdxvjHpo1akxerRhuu1/p83Sz9FhbenbQsMIHEJbhQg9Zpa4z
GXSUJBHwPjjrUXNJNEGrbXNWSuPiOgC4/PoLwL95I4hJmWEbJGU73Zh1SMmlOWvnZvYGh9QoS/6L
Pk28+GnqsC7RzqvYnptlpJD4MXXiKV3XCgR71I2GEPO2M5dEXpp4GaaX3WxPwXbB8PPC6DvHRCUz
cEdpUPNLUHxyQI3djNGn1mS1s8E8xICRsfR0xrIbh3RfRRM//88uwCgmMM9t3ARCGqS0xi6g0VOk
nq8bGAoDazbAoIbY9oJuhCzXR3oAOJLFkovBjoULU5Zc0rSMdBl56Rjc9J5d9KUu9tA3odJDVVA6
+GcjeFp6vhgpvQTWWpRQGRDXrHsIf8H0Pfu1IGzZfMR93i1pdQE4oOU3UNOcxOt6yIge0lhJrBa+
OM7eicyu2alkRmd0hLGzW4KCzWteeC8gOWfpg5LHdeuB+JrMcSH2sKqhaL44DeepO0HjwBxk6EzL
6zsKKXeu8f32ioi+yovNmG9yFkRhfKnmSU32fca13UZJi8hXlLL5yhoygTPLyQg3Uzb1YFJBAwEF
3zVo51J3wkPXNgHFTNeF51VcxKgizFYgsY5ThBy1lHPGoAhKtLssYCW7COd0oCk4gbK7N+hA7A1l
EfrBvjYhSeE3wMpJrCF7+Oc7bIDf223Whmm/H4pUYKvLTxOuijDpmdnkoO3AgBgHC61tb2Rs4Pre
qXaHx0EkBPyVfkITlEWBYW8TrNr8USBdv6VfCKydOcUCXcKY58+aCbTJnj/PuSeXGaDVGDtxDItG
rw8TxJzgnM6e5ac3E9MX+FDpQ6s5LHni9OLCz600OOPsGuU1FIsgo0+MMOcAVsxa5oIpEn6nnwpn
306q9p0q335M62CT2Ar0qRhlzUrkVcLwTqlYe2NYPISxnDhCsqth1NF4aLQ9QBGuM+fhXZgwwEZk
1kFU6n7JxvmGcpAd0TA4rLedmL6+Kvb+yo/qWOb8c2o79X9nj/bup3Yv5Wr89/+DgxVGx2+kjf6p
c+HVy/i/vB/Zy8+yiDF1+scM8dXxcP17/zZQs+S/8BIkZwilI9LaNUTsH5dC1bD/JfFIw7sQj1GI
jPyf/+1SqNr/0qiFiRXkfCH7R0OfCvf81aVQyn9ZWOZajqUJKXXSef7GQO296NReQSYiKkxshu3V
pPBUwV3aVhdSwwV3efU0Mo0VX6PyEzPa93Lmf1+C++QTG6r8EHGlkEIxR/oUoKwTm6R6hFQM7vZD
DY/doH8iSD8RMf9zMYl8Gds53UJzvt7vG+fPIHaAzjRVuRupr7z5yqk3U72zVaijXq7vix1Izpvv
/Df+XL+7PSnJwIOUZRBNu7p3vbkiWhO10ktduet/ld/Le/2AG8inF3mvR/7nttBA27jMkrMBHvn+
IgaCVFsrjOCuwlJ0sKDcM7jRjWS7hPHf3w/CYDZw9MGQA52TSwWkcITEsgZ3HdM3Rb+vskcTzw3J
7MSMP8s/e++a+npfhKSYDn+yMAsUJ9ZmVjOVuIx08QEAd2M2eEuU3p+/ntMFTvXA6iaIBg0Q/zoV
kY8dQ8EpmsNDFYgvtrwSIZLSftz8+SrvperoKk6ucqLd1mtJxRku4SEYNgHcD+0rVKXtAOXLKj65
odNHtl6Kw9+WeM2u0VnrUnmz3lQ6jMCG5sJQbmgYC2xrnLw+ucbrU/mPSvyf+6GFw1gBQ2IU6ScW
BNOoaUVS5dGh+WnDSZy8udo2xdn0VJ7JpwiwFanQ5MqvBDPABhqdTyTip8v99R5twW1i02qQpfD+
HiXpX0Unywih0P3MCRyN5b5U0+exrj754k7Sev59p28udbJhIIxOLHWskefC9WFgf4fp+HW9lV8w
4vgrE/2Plzr55tpmMCzqtegA3HTWoAYNu8+ivk83Ix4cdp242iI6wPx79cR9uzggV6kMKRruRpCV
PFNAx2jnGN93cPKi4rO97+PLtX4/uH+z0QI8nqbWtK2hVaB6ITRSuUkdNtfOdzT/z+/W7y7Ce0uc
GKcheyzn5Nt7InsVLxCssQ5lBDVE7hcjuY/RFf35Kh9fK6x6MZqweXC2Sl7V+6vAvxJSjWR0qDsj
wQELBlZkAVR9srv+9jK6INSVp2V+OAzFhH1ZZRvRwc5jCvkaWalVfmaN/rsnhrX8WlrgkIWD4vt7
aR2QksEM2VUhavbZFcO9myFKdn/9xHRVlQwPhY6l5mkob17D+QYFjQ9q5qlDyuBVVz6L8Dn1d2Vj
td5d5ORWujqvCBHjIv7l9VHbS8hqX4drTKG8cP90d8OI2CfbzK/OdeQxbnmQF7N7+1/cJ5WWWG1F
MY8++QiM60qQsTY+aKGChXhaXoVFt/l/u8bJe8sUInYQTvGN6dnenjEOG/8qJ2TdfHiQb+5Ce78m
5gSwJ+qq+DB2drOJDPokpu+fvKq/Wd1cxKBedTRSc62THQ5MrBztvI8PRdrsIUguUbH/bx7Uf65w
ctB2U0LExzxwBTa4VkB1KD55UK8l4vuzb31S/7nEaU0C6APTe4oPzVbupq25W/zYPeae7ccvcCut
u/j+5tnajf7V7M5PIwDiHXOafyyA6YR+7x7+2yepSczkKY3wOVodVN6c8kY0Dl0jlvgAAwDfihRS
Svn3WxG2ZP/nEq8n45tLhHGNbiqe4wOsJTvetcVnsRonoQb/XnM6RlOsBbbv1Qb67U3AIbOSYNR4
eZ9gUe7yfbVtd+VlemlcBUdr8/ztfG8BWLjmXXaZbuW+3OKkupndn//FmnnzMU5WZZQnjHdTNcZM
7VD0axn7WeafXPeAD2vmzSVOlmWmqstYpFZ8mL1gF5zPLy1ml6YHjgio4UF68YtNtql2wBPEtua2
W16H2+TvjzAdR3vqNuu1cju5z6VLcEDAw+0QmvVu7Ov8h4KP78ufH+b6Sz7cqYX/8prZRN7BunDf
rJqu6iPqeDM+xOXVamaRKRczTo4lJPg/X+i3b8CbC50sHhUv07EceKREDjESWK2VP7vEbxeoJHBj
TZ/COtE62RQnPO0XjZPxcPmUn2db9UL9Gk7usLc2tY/Pp5f7hcdIfNNfhD4Yldu7t+M+OhcX+//i
jKGgtzXeEpNPc3KzPXNwHCPy5KCX7ZWW5FcT5PE/P09j/R3vvzlbk+oakErRBvPoZF8zyz4mFiNt
D2ExWC/togwHNZkwuiuJGlxl2uP0bcAw81c1jdnjvBjdjzbVsntGZsmlqU0S3mIanzfaDBu7YUKF
/Ag92rM91fiZQOTPcZNIuvqyDxKMMkJ1fgY4E7FrYl90OQojWKXfKr4Bjc2+AAdswJk6k61+zGqJ
thY+eHGLw4O4lKgIsJ9oFs1BIDQBdjFwX2mDYtbRZTotfDUnVouroJmwROy0BeNE0PBLG0aKygze
nrTN1Bkrzps1ELzkOARMGho5Qp7FPgIgjZlBQCBIsOSuNNTycbaZoPNHzO7cJIdY59pTa//685fw
oT5XBTnylo1tuEE8xGmIWF7ogOsI9g/SCK7m6q7UjV8YAvsFkwxL/O0ZoqoGzQDuZThLWKZ9sikt
MXLFEQomF8PZDrWB0rz8+Xb0tS55t6akSvOusa6ozHX9QwhPpcswL/X4aBOMDe0fo6xvTKK1n+Uc
dK1n68hWFK1RBkRVWoPRSGZY5w0Gbr/yOA1veqempJJdKvHnU+asue/DoU28eNKth6B7FeeiEPwZ
2DK/YZpY/QLGFj9lu/Tf51yODODgjKAYNaYWYL+3sXYQS4+TQpEY6Z1ZOwaaj5JxttuqU3gRGjK/
Rc813duRrUEIT+q4wKtFK7KNEhSycJu0KmDKoh13s5xJ8G6KaYMB+LNYfLLBvTZj7x8eyB9O9Rqx
ja+I3vut1MJzCYbNEB8VG68XYVcIXDBg8EhTgjAQjzgjmVarnNtBKfA3guoYFuEzbGYIpI5Z7v78
Xcr3pmyc1myEGB2sjQnKCXGa54jHjdPXdZkeUXVV2zpXQx/Kuo3joKg2cLjDC2nBBSM9Uzugnbfc
ftbKe00kNRxbHZEerrnDVWMEE9YHFVKBMlMOThVGWwf+GDDcaB0CvECVcS4v0QX0WzHV6jabjfmc
HQmzoLHHhwIWtR+N+oCXFLaif75HYwWv3j9yLG5A62ysQ7HYM09OLzD9EKmmKo6OhUQVIbve/Rpw
G0HYX6ryIi4V/VteYaWhITcZXWwc9NtRm5Nh3zAuvA5pdo+FPTc/enOZbzDMjx44V9Qjkk8NpioD
1BmX6rG66fKcU3GmJEA7Wg2lepyTsb5FM0wdZ+V9emmKRo3dpQ6wIkbeaL+omjU9Rk3bwFMtivgF
J12Gg6Yd9QyilBrrB8VMcYWJhYJBD+9A+FIFpfNVSRPnJmohdrgiGaDCDkwjHuUQ188z1CmEV1Ul
HmoQzANGiR2sLEJb3MF0FD9AMqh/BiB+OLhJA9Ho1yVlgKWx+7xf1sjvGWRqA4K9LAnP2JYN+NZx
+MmJeZLHuC5Xx0bKLMHJadk/9BrMQ2Oco/PiGEC8dOuxN3FJI1+1CsU+7fHPzZ1NjrfuLlgVfPbS
TddjjulvzPQ7hspg3MCi/wy4+s29O2voGneOdRvN8ft7h7EdGbk2FsditO0tXjfGZlmgTv95GX+s
W5gO6LrJvgGEwCZ/0pLmaatGJgE+xyxv2ovIFMGVrYTm3l6b02pOD8RC5F/UEHcHTKCYoyM/2+Sh
kXu9PqWbuceovdYWKBGZZJAUiHyvCmST0F7v7Japdj9O+d40A2Pft0W0h1xYXXRGXXt2kkL6t6S6
4URFDhton2UffihT1nvjfFSBawEVnJPlE9ohlOy2Lo9jHYZ+C0vVa3UkPha0nE+2vA87Hpfi4QFd
sYrA7k+arA4jc7yZl/IIPSO5IC/JxGoR+/0pwRUerqzl5UOWHh0Vv5CKtK6zP3+NHxbLenlHMHUx
JIjQqQumaWZlADOhOlKAKUzHp+BKRHH/yfhFfjijuQww/loHmLQHrxDLm4od6SIcL6erjxXTfw+/
KCw9Ujy4SOYwo53M426rAx/cQbk0OU/Vy0ZLULmrurKXWTaf5/2cY6uYqufQObC+wH/xV6wwsEau
M7kF1SKuV3kee7YI5RZZ++T/+Tmt3/i7TZsOkoUOlqVarCx5siIUWP3EQw310Zn6xVONhiQTQSSF
0RqHriLpQyrdJw/tA57/eklS3NbL4pZ60hhEGNNzSi71MVUMDb6wGuztbtHg0008IwVtc1DFtHVp
pn7SxP3uZi0uyRlM8CBH1PsdpJOED4X10hydNMe/I+hsYpCXJdvoGGn5qdD7Q2nL6pOr/mYp8mwB
txgycbfa+lK+WSOiyXXRqlpzTNoSDsIUB54+R5/FAX58tWkbabMcbGepGc2TbUslb72rWFzHcEoS
35qip66LCo9ohuCvl4xGwptQIUjyflnGer9v7qcP26EyI0Njgs+r5ThJsOFkXXazkpsoTC3pG4oW
frJo1HVVvF+oLFGVrlijnqOhPFmoMrR7YY6lcoT2TICaYpy1+N8j00Tb2o3nnWNfqFF/bJBBdYGN
k+tg3HWBDkc9jT6pdD5+oXSRgL9w0UBfdG3dFN48gEZr9Rj5mnKMOgY4amL9gtddfvKUP2ABms5U
jTVjqJj5MpV6fxFcz/K2i5LwvrHg4ZgSGi+5IbGPzCbfDEkQ7v68EXysmAEcXkffdFEaUdsnF7Rn
3VaE0VnHNja/o2jZhUFDKo0eYa90MNDOtKArxQiBvcBYPjJgjaX1J6/Kx5s2wNZti+Bf/Jr10xIS
+IUGj+DJo1Y4BuzWeTmfKU9Av8t5R3qG+OSU+DDSpj9w8ANf+yuG/bgpv3/KecHxxWlpH6NYzKqP
z5P8Bgldu2kl7F8yTeziTp/hAmLvMME4VGQ5RtsAC8+fOEHhV/zJl7C+pe9XOZNHZnK8XJL091PK
wGyZOAQPo3PsYWg6fmdCA7tsHTZEFyHUcOxR78R+HRFMgFUd41fIPa2t75axSaEukuby8Mkn+lDV
84Tw/wMnhWbA23eyew1tgHPMlDjH1JwxjKzrdoMgKnt1gVcu+8bSrwHClIs8SjAo1mjzK0iOX//8
KT6+ccxLqSIsjOMhOpym4eZ1Ng2WUTlHaEWOKzAQ8Ug1+fXni7x6v79/+AyzKZ+B35gAU7O8Xwxz
IwjSCvT8Pg4q0pHGATMD3066PZRnFcuvbOjOxIyIGIudXh+9tLaIG0LfUTJLjRPTbXJ7eBJYY6qe
HpEb5ds6mgGvIoWRNtdGRomac0vPnj4uuWWhhe0rMO5INUJCmc3AvqFFLL5WUUNGB7ORxvFxLm/9
2ZjSG2wYmmvivhpkX9nc04Yj8zyTPVpuN0sD5YFGXuJ2EbcObtJIbV1IZdAMSsNEHayktXKnN4u8
L50FBnDjFFC4ENTBFyW4rA/94pX81yaxhrwxdZzrWZIO6bE3KaYXVeVdJmrx88+P/Dfvn0VMPS8Z
7vg6D/3kkUfaYML17ap7/Oj7be3AGXMWbaXVs0OtotIcj6ZsleXgzzXMwzZMKqz2ArKE/vxJPq4w
UnRhBa1zSpuMgtPmoq5yi+i35F4gTrqYzbByYXE0n22yH98mLkPvRrozlFJ5Wi8KoxVqkwbJPa59
yb6OhX0RWmYOgpSkoIRE0gQYseMnBYtf7UfLZaG1/p9v9eMma3MIw6aBmgRJ9TQIvgww4ltKM74X
TuNcMsyecJ1pxFWO04FGqETzyab2m+uBmTuwoDjA6V3Xk/3NcVlJW6blMsX3eaqSSBSFw36R6wmN
H+fWCKPPpnEfCRbUJ8KmQeQIWWlcJ6UCQIMyoe5L7qcy7/Zz2w1ej3ZuY2gmxkhFjY3vsgrRndJE
dOVk2M3i84PNBgILu4y8CYH6YZy69iwKsTxJaKY+mYN9LIHXT8j5RodJP3v6SAqdhCbwuQQTTb4C
o8Eqf+byHiWwvu/WPO9p6Ov7Iv4Ulv/NOmfKSmbZCiLAnFu/rDdfhvgf9s5ku20s3dKvUivmiELf
rHXzDgCQFCXLki1SDmmCJblBDxz0zdPXB0XETQlSkRU1zmGmHQYBHJzm//f+dmVUiTbbyZHCWXQx
sPneUt881/D/YDNhWyjF1CXfgf3oujtlRphgeuCHx9iimGbKrbKlSzptoYYlu7CLta3oLQ20hAlt
xsDcjgXOwj22GEJQbpwZ8csLfzuxcw60EG9Q/kdzY61mmUoZq1oqivQY587NmE6/TLsEphM+BFby
uSn759Mf2PutOPtjwnssA30PaQyrucRmpbRigJbHYTbElSmFxlfJnv+gkKqcubH3h2zkjxzpbTKa
qVboy9t+9TbbMDDyvFGLozE7j8Bv21tnsLLPyaBDu1SaYaME2rDPW6UhQC42z+yDP7hPTlLUSGyH
yFl7yQp9fXW7s8s4pdN5tGZLBk9AIVLIZrWxcuOc9lCT3+//HRkHs46MZOm0E2375mKmUMtkdoL6
iIM0EhdyH2u+TNiEq5VJk2+ELqWCLDlteJwJtpJ3ASQpcKRdUj4V4Mq6KyvIspz4g17NMQuLnNA2
URq47CtYqYo0h+CDZlIXzTKjVREP9WFQJWKcZQJSNhJE288mtjLbV4H5PCkoh+HsU8PpFVHrl2bY
RU+AqlqBNcHirG/lbJeg/XQgRDEzKoof1nb84AB77XbWgPZvoFrwbKvYa1y7i/XbsZv05yJMndgj
4DzZ5CZMUK8lJOWTJgrIQGw0pq9BxN9ze0ofX+HuaoeM4xd4TDylxyaUJ7fgc/QXp0xwCWwRypTB
rTWwHI2+czWDrA+vHzILGrNRXVtGh3Y7ShqI3mOngtk1qwITnEFp5mISvAaQ3LxiPJgVEmzQicRr
9wRUQHn9RWEAy2Q8djJu/0rq/8CFQs8JhX5GtEoHPSpNrTH34qLk/5GRzEBjkBdpgdzNkbxLFTEA
iSUdFQPGhBfanfGlsfGGt7BzJJpNi5cYKoWSTvNNDZ34obJbGX4JtHLcYFal4Rgdjcn2hzJR6ffA
UQT9oTUQBtgxEtREaW7B9ATi2wyvSN1MPQdvb+S9mbdSVdK1EU2iqvgH5Q4wtiMIjWs0OCZ+GpnZ
COm/Lr4xU7elDwcqs8AYKNh6Smp0ttsO1XRFeKPzHFNWfiYVIMfztqBRbacuzY0hhUVFXsNCt0gL
NYj9Tjfifex0BHP3uR4fWSPUHHOmTfyDY/XaZ4fNJeCDrOTMzsAoHjChJ9sW+PleBvqxYQow4AhL
8WF2lNYLDdiN6qwTIz5GwTz56kAyZQ5J+8ZscIK7Fv2Iwo9LCz4mPvcYY+CY3cEYS1pgJ3N4CSsj
B6JmT0/JnOom8nyQRReJASDZbSQLcljYTQqY+CL/aRs5Onr8JeGhdgIsdbIdRl9aPryHLg2sB9HZ
1S1WjexnR/Tcp1rHI+tGcB+vRrlSHVT7TfhctU34jZalZAJWL+TbGVFz6TZNfNQHPd3hjCozv9aQ
8oG4sfN7q9S7q8qcop0NNKdzYeqAo21mOc5JIhDTfTlR5eARpbPp1ZGOiTVUC/NyQstPrAv7mm9J
I6qvJa6Mx6ohRY61P66/VnWNV70G3AHyO+iNa8jvdesl9hxthW5KxSZp9U09temRgLP+s1DiAWd5
EbbiJlYAkmDgIzuQ7cMQPxaSbd6QThI+F7Bq+fYlU8su8VAuL9q56Qvb/COgGw4VHaQFxRlpHh/p
olLLmO1RYG0JNRDdWWY6lPhwmBI+kvYmKY/l9KOynfaqHxOVoJSBxzDBWkqBdvkDrJhP6SCbPyJc
X9CZyk77JmvzcMPrYOSFFCOBAEjg9t0yLLX7mD8jUVEunQUianaHeWSbf0iHWRm8pnXmH6OSKjcd
5KofoeqU0hITKO6cMLMOctDMz5Yx6vT9VMXwsHdluym0wk2oa0QE8nbmX71h4j4hFDZx9o6cTxcp
Gd4/TLonvp7DVldRA3wL9dQkoWXu8K1orU3eaMjJBv14AAYw1VuZ411c03a0FRJWwMhrLXyXSf6l
9lVwy25tuAsDabrPlWq6dAp261CVA5PtJHVLymtRNf1MsLLz+KoO39loMOuLUoXTSAo7HGQAnDGG
4AVx47J/gdKqY+lMmeNAF2NT65MvhY3/laSVUgF+ZBa2S/qq/q1WDACkp7cK6+0YXWp6Q4vQzyQv
irLW21UtSJysUXWpv+/zT7rxPU4Op//9l4LB663P+gKrzbcKk2hMx6C/v3JcEiddPEub3t8/g9V2
bVfxvkbebvQGX91GburL7hlZ7nojyJotU/jE/bDcI7lU6714YpVmoWrjMa0K0qSCtMS1JE82uSgi
hfKlpAIhgSiSVt6kZawKJASTRbDiKGc6jJbZuMlkaAZnti7Kagf+8rtoDDADLqoeDkNvH7wMIyeQ
ymo6kl8//tGRNwNrng0M3I5531U6oSClFny1SuB2aOzbfVuqkBIwc95MhTC3OF/rm6rqvwwYST+1
U91i/JdDP9bT9Ovpd7gaIy8/Ff7VUm9V0Mkqq0dIUApOpMgcjyCiiUecKjqbIxuK01dZndJolaBg
JMiQrRweD9NZjcRG7zUpJ/jvODHDfolzMCKpABGRcti6CMxBuKev9159ylGbhglnUcYGR//Vbel6
mqhOp9RHVRWAQZLJ/DK0+lPuaPVnwyHwoqzLwtOqIt4l2tD6dZ4zUHMr27ATZAYyrdYrAzX4FDRB
f20CErng/69cVAeApLEMX1DNKXcC38Ku7xJ1A5PU3sO3Hb/mMF33Om2PM8/w/YZ4KSGS2wh7xzKo
m70dVIQxmuPkGPWxx0AODgJ/bRxJndeREP+P6xWvL/XujOGopYxk1qrBU0fhhlwtw3fm+VwG5Qc3
BFgUw4pKGZou1zI0X50vRoiVEyTj4hhI4mnone4GBkLlaZJk/Do9HFaDnKaFw9jDRELrGZ34ujMp
cCV0YWyWx7odLXek60AUjZ7t/vFVOEAs51HOErQiVgfBOMDhbfYhCOmRHQZJA2xdTeWci2Q1tyz3
wlTOyYge04vN7O1TIx1PUqp0qo6gWfPLcIFnlTapl6zHgZtAs/C7oZ8uuhAA4en7e2k9vJ7uubSD
YpwKFscxRV/rTuvR1FKM0N0xpWIKFIiz1EWkF+Em7VRjwG1vkRQUBG0GgWaaOKeIIZkGT9Jywj2L
prlpAhmnr56ouGIN+ipyas1PC41lP1mN1eP5VkLdpZFYl7uMsLAbsstUIKaGjF2+BXd7zKDMTZ6q
UlRoFIvvgA5vFu0iezQlNi0NgBJ1pGUKHl8Jv3RmRvrg6aewHkumrNK+l00KdCzgPIu3z38CyYFk
pK/uUzZKXtkRpC1aVFCnr/JSw3j9rJeldfEaUC9m9qSd+PYyc9ka7aSytJbuo1+5jTu78NU84f6K
NoV3VtG0/hbXl1uNXdMUcTCaXE72yCL3OKl48UbasJXhWsnmErvs9vQdrpYECv5vNyerliL7YMRt
JBbcm8IhQY+DqSaS5yztfkpN+Wcn5h/ZYK/j7zVpjb/ak07YG/GzuGvrnz/b6yex/pvL9b6XyAXi
EHLbf7/8MaLwxV765n9sijZupy/dz3r6+rPpsva//+tP+fjyN/9f//AvV+phEj//9dv3siva5V8L
iTl5a1jluf3v1//+X//d4tT912/ExP1899f/9LdK6P9+p4pkExhrs07SCPzb4PryR6wzlvEiP1TY
Y71xuJIza2CNXRZ0hc/h3w5XxfmdihyaHiosmk4Z2vonDteVNpspjsMhtSeLMpfFXspYrXizQRh8
5kjiCAeGikofyXW0GTXtkuADsjGD2ao+tzHqP4A2cIvdrjcTtyC9Y0dDAMf/BNIO1VU+h5+G2gnJ
FOzz4ceUgtZwo4R5Wl4yMYCvNWRwy9Ezgp/0+uVx/2fk/QZB5NTIu38quqe2ezv4+C/+NlfLWKgp
ZDhUcWlZLGL0v8zVpvm7schF7KWeSj+e4fU/5mrtd0pz6LMweS3mwqWL/D/mav5BTMo68kAaiUv/
/J8MvWWAvynq6mBnF+spciYbC8RLDu6rvUkyqFYK46C+643R/GYHlDzJyCMkCnjkRWtTiYtiTfvU
kOO4j+suuarBZj9Rl1M98i3KjUTQw7WRWPNNqDugbkNtvmELZO3op4K2Tub2+dXTvf1zZfhfRZff
lnHRNv/6bT2dLj8YIRKiCRrsuGZXyxKR8zGCGjTitGlnn6SBedMTrQDwo3G2CmEp/unrqeuS6csF
F3fIIrRZmiFvF6ikMTp75vR0B81Hvtcr58bM5wkqNZTUbrS/pZleXrZFRnycFWOe6Og6FnqfUfuw
bFdIPUHzYQOIaAg86CGE1gxhs6nbrKJgZ5MLQTbdluQAa5fohrPXIgJqTt/CeidFS3BRqdEmUSmo
U1h4ewdUFE2Og3l7lxDY7pLaxoyRQJh3tCbbTJQx5aRu9lLT3Z2+7ru+JBd+2fLS+0cTRb/k7YWl
MQEpVYztHSqy7nKS1HhHrlF8lcP6uHRaHQaMRR5yGQbDBUA7yc9nu/Ftu3bO7GU++iVcn94kOjaW
gvUWPAPrKYKs6u4MqJsXADO1T3Y095/irqK3ZejNLXU3Zds2cr0nTwm9WZNC2ympqp55Jh+8DFpW
MpM+NWR8nO+2A8jU5ELMdxxsOvpVGZl2QzccK0bQzpqy8VCPcGAJDsB4ySH5M19TusljtvIBtZt9
J/f2lyEdsm+Ia9TrrOn6e2jhGbZxRzuz0X/XA1yWTPR4RNOYTDbvXqBGnEKWoX2/s6uBNNqoEt+h
e6JrK2KwchqQam2szV0H+/suEWZ9afYgnCgOFspWLtNxq5UmaKFgincFetkbKeZAfPqBrjd0/ESa
r7xXnXacZa594BKxtnpIDf9Ojxttl4hpcmeVcgMEznPW5Y8eBzAKPiGLuRI1x+pDoksQObTk1Lu+
0gG52vmSkoH3EstGC0Jf9RKUgIe+aA04h6Esf+W0MFqQhack2ziirrGlK7HaAJdQunFrhRURSlLs
KN96rdJ+nH4w72f25RfitNYJ3zXMtRKpMUiiaCNFuwPbGO/qJUQg0nuxk9up8qo+Ua+qjOBjyqvA
YfTgrErw3UDnCMUB8aVXbWDQX/781crS6ZnoMt1y7jSlNx6yCfHoJVqQRnXLQpfvcAtMmtsUIymu
LDspct+MmoBvJRm2nURujMfcySYo/kJx9qAvAXiP0hgcNT2zvjtyRDzn2BhXaBCtxjPTqQcVbdoj
UHQ5sr6TpazjhooQ626a3O6uubyGu8cZkoY4NxObJF6ChVEzp0s+5EjcgN92KhG1TVnkMHaCUT/0
TmUIN0TvC24r69IftDucH5YakpUbwLmBO2unzcHCDAmN01HmnymStiUvylQrHxyVHbsoClN5h7ae
MDBDiKzfOq1w1E075AT39TYtCLsns9fL1EWiOmeI7DcKMd4U2SsoRT7RWUS9hnOdXNFjlpBUBDXJ
jjm6uvQ6KRPaEp3VaKkfBzFK9qIR5JTXIHucLkx9Xak12sa1qga7vq0TUpvSOZH2whiS/SC3dbmt
1Dy6EQ0YTUBmgwF+qRmyc5WxdxgDxjSiECY9g9RQJpXVxBcWejMkSWfdmfnobOgUgmfszHjbS0J/
LLG93Mo19zyXhnGnqlr0g+An/cxk8W7zAKyGSipbbHXxrK6/CaUsozwqW+tOyoksU2cBip0GjduD
zrvILXU4s3l4NzlxPTZ9qgYGA2LSut1qiWSeWjWy7yQpHi6yKCMRtgytLZX1c07BD25N55TORI0C
GW0/28k3n1swAfqD3X1XlxH2jMggrEDCVTQ2arjNyffcnp5ePrg1ljE2juyL2DYu/J/X10NU3VEd
JFUknemczZVOmL2c/izkTP3nL43dLtZHHiXEgLUrkOg7RQ9yObgb6Ors5cEhEU5IS0yuLPtDHYzn
qu3LtuR1SYKRyol8qbWz4UNdsipJ5CIl09oppDs9U8uLtKm1TR9nKU1uvtLCZEWLW/TV1ViQZA9I
+sJJE3Fm5KxL/mCPFDScyO8pjtCoX0upAkfpm7qUjDvo7kx9lYQYe59WlVz7yOvsgDjQXGcqC3Qa
03gcSAZoGYQg5ApLO85kqGIEF/TWz/2w5TtdPR0b7hP1ORZCAw7P2xevabmdJlXg3Bmw18i3CvYi
cIq9UpnKHdG01lXZx5braEHvyxIBQX05DZ97MzLPDMD3G3P2cwvvgGHPYYhz/dsfwuxHHltsp4es
zSUyNJr4D6N09Jsq0tofHQ8DpjZRdIRsJtn4BI9MzT25I8vXt+DoKrBbnfQ+ajMStDQjvE+kmPS9
yZLwF6S4w46ayg36cWRZicdRjSqnPOU8ZpHpGqlD2C0K9/Q39f4bZoyDacITSYw6JqW3d9TVoh3p
FgR3UkSkjjDJD+xmk85xVJAADkvwzCP86Ho8N8Y59gtbWatSOy0z5Xw2gztHrYnIIAMnpu9CpvJN
3drdmYHzwftadIHMhowbcymuvr07mmiNGjW2dFfYenZXam18owak59F3JDaarNh9BL8W44Ra+1Hd
Dr42ci7QOvV7w8x8TWgsUE4EXrtMNbILJyHamgRSapM5sReA4KfG3ltI6DeZWMLX0QD/gUbrnG7/
o2fGcGPcU/dB67ieHNg6yJ0Uh2zzwsKNzeCxT+YfTa8+o5XYnB4P7+dYnpiGwBANGIWAFzXPqy1U
ohFHMjSGdKch5yI0RHuMBoEn1NAeTl/o/fmICXbpLzIUaFXQSHr7boauafPJcAi1i6r2sZrK+Ukz
piF0S30cyJKsjEQCFBs0MQftvp/dUGnNx0HJHWKSUXOIM8bgD3YL/CA2CctGgUOkvvq49YJQhlwU
4SEzCSK3pHK4bTF8e0ON4lNOIDG3lZx9Qt4hNrYT2DccS8Q/bCuz6tDYXOqDy96F09rqoURJYjdZ
FB1o3g97gYZoQ7rtP2UicBUDdBCHCipE6NxWH33R1I0J9BM1StpGhIjSg4rRHpz5+j4YtgA5F0c3
JzkmTe3tveRgKuli0Blvm7lC9Nzcoe+iHVv1vtJNP08PpxcT4ds1grMnSyhVLwUl/trcAidZJUxS
JAdWbL8I5YLC5NgR7IqapVZ2ddQan/WMpAP8nUGefMEwIJFPIpTpdqBUKW9mp52OmSqc25543me1
EPqeYKTKqnZabjYam2WE28TVWvXF6d++fL+rn47akg/8pYOGd+TtgzKVXoLgPySHRm4uE5POC16/
Y5npV7KRfVcVIOKnL/j+I6crSJeTcYaU9d0yZiRROkeNlhwGGNtsKqRwG2SdvBFB75wZBB9dipoj
xWY0Esux/u29ZQWhBVqnpIdBALgm5coEHF4DlyXj5cym7aNL4f10GAKmiRNgNU3WamIaRsPizP43
8eeqDHdmnUr7SFX6Mw/wBRa1fmVcg4qgwnysrVtIY4TsW9Pb8pDqVffFNmv1D7LXrGcTrcRDp0za
D63vpOuQe10CwormGNUSWpU8BbmCeyCWjn3JY0+TGs3EUIfl9zSd9dQLpYRuOYiYmsSOyajYB85D
+ykQBOMQQKSTZUM2SXNbgGYlOxARIn6CrK0fTEmYzzXcWfwP2tgXXl+3CMUSBaUM2b/KcEPIibVP
oinPPoVmP36Sm5Bu4hyaAyc7Qnw13wL8QWxnEg2gtmfV9GJnVKcr8hZty2PxtL/gb0Af2KtB0W7r
RE5IETRF9SDlOtZ3NYiiR1mMGr6GpKyJpLNUIovBEw2/lCHUWLbIJUwkKqZuXzpkkEqdyMBXT1P5
mfiLBk8W1gm29mHfkwtrplLlx+RTfdKqVpoBKYzj51Spji15rMkms4gHylohP57+OrRlYlq9XNrU
GJWpw7JvWGOGVC0jwUepibcO8ygm00nJBg+qR0LAMiFoga/IcwLhaLLJw6xHO30OzHpSvCqr6y9l
Xw/MGFplfZvZsyPbKVp5i2ye4LueSKk9ChptX0yhgJ5OHreMnOFzWkclrvZOI3UA03a2aW2t/xKb
ifO9AVbReCQtDkg9dSv9WRlyTPw8aR+2N0StMm6i3px+5olK4MPpJ/HOUs38wHGSZ0GXiBKmvHxy
r3cDeARbZGL1QU9V57tRtCzDddMRr6n0QvT8ijhiCEXAGdxJFoJkZGloW1ejyO8Q0ZyXW6dEUiec
qm4YQZL2jH8iEq5kIU/xy5qgPELw5Id2zMDmoAourrkv0Xu6YCPvJnNMInoqwY6m6R8qmqvnxFO2
vAW3wu5m7k/f8PuZGNMeh6AFSwsmbn3CFF1J3krniIM8qtJWcUgIiRT4+pImNpE9WVcWOaln5pL3
0xb1cW0pW9nUO+mKvH3GAHBIru+b8qBQuvYrUQdbNdetjVwTEXL69pbJ9u3A5mi3lBLxkCNKWlu7
6x4QS6kk1SFU8FaaStNtnHGcz4yaZZ/07ipLzVJZHiLXeXtDVJGN1oiq6jAClfEb2b6JOqkicRpd
Q9ROX4uKk4bRp+Pm9N19cH6lOaVxiIY5RbF7PSkToSVi3FnNoWHv8SRbs3xtlXJ0PVmAM8pZUm5F
2mYbkxnQT83U/kzB1PlJLKJ1EcN+P7Oqf/hz+G7o1i4NtXfLekugVjlA9D8gDR13epwf1LpGxGF0
w/MkIsa4bE9f7FIptrVhabtxnvoveZDKl4QaFmd2tx+8esAIYJ3AHC2EiNWWz0xwSuuj3AAQwK6S
V4RrywUZ1KdfwYuZd/Xu2U4iRGMg2xSGVoO5Cm3MT6SKHOD5KNdy2E/fYQOycyYkrN0kpTlBVpJC
gDSl3lzm/NZpA50pir1K7kjuyOSM1ciUUxRkttTV9h7eQUtuehDP37usaTrfMCVt8Mywikx/ntQG
lbI0EZuDjlr11agX6UWd18b3IG6JvmolghvmqU7O2XzXQkT0TgBhML7J+H3xcZjLKvJqbuwUu9fD
eBoPKFuDHbkSLJ1po1V70ta3LcWcXQF+/RNv5DgXfXLMC1XsSrxPbkRrbJuHCdlYRE9fjkHRb8uo
US6HMCh9lMHjmVPFB1gQBhDYEWpm2DHVtT3XmRQzBgowHkLZmu6zauw9tEZZ5sZp5mzqJpH81JYv
Zuj5nsJY+YrQWdo3tigvKyt0btTIaR9Ql7fb0+NlPfctz3D5NvhkkXXZa9KxIAeuMQgNPVRFFLqi
ivurTiUs3O6m6P/jUoxHHC8IdtmMrl5XKA2aCT53OnRxBbhCNipv0IJ812mE65y+q/UqstwVzQ8o
gnxxC0T87ciQW3RMBjYS0PFxRCxQ1BymgRC6MKn66yJL7WvFZGdz+qLr09ZyUfyYoDvoe2C1WV1U
caouNq2ei1Z6hpZ+1NxaH6VNH1KUkqvoXJ353fTGBRdtC0d3EEloUtS3dwktMmubrpUPOUmHW40d
yugZYRx9En1NWCDBFDt56SjMo0FRpFeOfV12R4hAzvVQhPWZIf7BM1/MTAsXfnnsa9d9JxyJb0uX
D9QsU68nWfBrSeHBHYZc2Va1Om6McZjOPPOP5oAFY4+UDEEFTvRl1n01B9i1rqWqsOeDEUjS1ewY
BNzoRO8A/mtpP+L/T8uAI2ldZFt5TuVDQ//Np6AkrrqhvZboeVwZtS5/IVq63RPCM5PAOpR+ZUr/
GDPBRoJRT7+SridFl6V39+qnQmWiv2yV86GO4vw+Iah12V0RId834syntt4AMDLYZbCB1hga1JRX
I6NURiZgPVNIWezmPa2KaZ9NUFCMDGtLOPUyB41y3IxB2p7Zv61XOXbr9FmA1wDqov+3vkn0JDIF
aGc+mP0kX7a1Ot2CP3o6/aW9vz3c5sxbNnscukovdaRXT3ICrsc5N5MPBRGCfs///FbIBMY6eplu
tUaMl3VFiGAetv2ZHY62vKTXyyv393JgX3aLWPrXBJapDytk7+C2xKxPfmtL+leCcwjUiZxOBQap
x+T4zvMsPxVNyM65Lbtx8FsQJzAG5Nza0MgkgEXYPRaseYzEUW0i42Kk/197ZTjzL2Hd/kwgN2b1
uZjmX6OKp8wT2CABhcbdHSCPB8OYs1u7Rr6wZRiEeOaxVf7SCaW+chCUzJctqWgjygZyiPt4tHek
DQYkWOWJ/s0UCW3UsCmlz5ljYVXR0K1UZ7YhLxWTN88J8sbirkRjp9Mr0ldbUDvrl3acmR6TRq6u
MHHJnZ+Qe/zJmuIsBBQHW/FGonWR4/TT8y+5VSQyovQcco0GC6vzxjkvDVev0Gq7QSuRGAsU6UnK
u2Tp3OIigz4TSwTiFoWfFP3okJMy5OWV1LZoJ6aRNBI3z6v+6wxgJtw6amvgbQpCYiYNqY09ij7N
Be0U4HB6USUPp4fou4MbgxMFDOViyAuUEtc8/FLKh3LQ2upoaVF0JUTeXShGUsZeEppFyAxUktuV
R131mWNNchGC1RvwXJrl5OmVRFh5iUY58sh7IolPm7P+IsRztMn6irw+CCCK4aOln67tCkquazlp
KXxbGqJnneZUu7HrNNn2MwUULyis+iYdFAqNuTnr7VaRFf3Mif3dZ8GniGB4EWSw8PH9v53baGKI
Pg3t8tj3Vb2FB8g8w5uLLkm+0HeMknKTG3ZzIRM03rooEasz8867YjZzKwx2fMOUU5agjdXqqwMk
bjo77o8OOUcXaZlXm9Jq0wtsj4Y/h0a3l4YUzK8N1hIGR+kNpZl8iax82p1+8+9xO9CR/uxSocNY
NFhvn0UvjzGgvHI8TvnQPljKYCObayMjxdVpJ6TeC4Mm0qgK9Y9ZnjkYkZ8W3hSWqvZQB7P2S671
lienU/bnS/qPXPM3xeaYc0Io/NTV3Rux5vL3/xJrIsmkCYLMyVHoLKLHfS3W5P8F1cSRYAnCYRX9
W6wp/05jhmMWzVUkiTY2NN7y32pN/hAzwVJKXvJkjZeP/28R8+2fkyT66v8rc3ulFEYkzDe1HHRQ
UrDDYY/1dkCh1M8ivOLBLash+7oIuk7TPKMTmciZVS/YAEkuUNkFYBviv/1ZS9VBkufeZyXwnUwz
kKbU0TcDkRQr8z4uu9Sjsxl6Xf9dmtXnl0f7n1HGKOPIcmKUkbv0+PMpeyp+vB1r/Fd/q9ItEw35
C8tsEZBjtfj3YDN+t3l/ULHobdOJYBj+PdhUBzkxtigOvMoyyy4Stb/HmqH+jq6QzdZSCqeFTSdp
NbRODbXVkWLBjHBoYj/Nv/WiK1kNNRXW8NTjKHzIrNGGMBJO3wZ2mbgMCRKWzFb9w2zaQvHNLOuv
gyC2viKqiJ6G1mARMpy0e3j1BP/6Fl4Lf7nrV9ut5feweQD3wU4S8ApGvrdDP56jgA5yrD8oeW9f
DXFcXc5am5GZqZ7TOCy39u8dC5cCkWAtOxYD3Q7XWy1hlAsm9mdj8iiCnZ3vZ2jotmlwEIZ5wlaZ
BKAsPgeV/PCaiOWIzGFQoLh8e3ut4UwFUOjkkUhMt9whBPOSTeifI96vFse/7u3VdVZHb8Pq+6EL
p+Sx3Y5+sQ0vw021f5JdyT9XsF7JJd9fanUgq9DDZxoN00eiybkpE1tP4Mp+7H2v/IvB1Vzs/f7p
QbLqBYHP4NZ4hsjq1cUouzZgZlQ2gjpJ1OeOjgiq68JW92FS68I3aUqaO0uuRehbeW9sAkVIwkND
UoZ+T9AamaIhGxMPJl04e0Ir8WLVdB4DrzdqM2JzynmZyGw51bxQHXJ1G6CTq7wkIqHMjaQ0vdGs
IuCQPZT2s92SkedyABkNV5sUIufnOGQvVwvDfAjy3rwA99GTqzo6YiYi1TF3TTz3GjmIBlifLCD2
GhV+06kb4qOV76JsMnSRWtP+aMrYJF2E/lC9Ge0kSAHKLQdbUpwDUIXZNLoN88thnExFAEotJv1C
hf97D5e3pncEgN/ZxYE2O14uaGa5iegozIUsBg7YBbT+vtIWSXOlVYqgf0BA96fGaevQKzsirv1S
yjTVw6kvDPpCMbrGuZnU6yFxFkXEmLDznvNAJf1b1+vMD7s2/zqhs/pnnfOXd71MkIsXkRlRXstX
nMhxYiOv5+dImdtdrRQc2LtJOrOJW887lI3YXlOlooqEdGVdq5o0to5CDuRnYYncw5sTu7GVkp1e
V82Zo9K7j/PlWkxx9rJf4Ey5mnNzK0rquMmUZ5mcapmLCTSrfa+Q1F01ckYryqzyu3iM4oPZOsHP
TNCadMlDTh87K1D0zemv6YNbN9E/2MyCKIjxPrydk5q6DpmRJ269CM0tDJRhGyituKgnaz7Dcno7
/S0eK9ZAXqOD3A7h3VrqEtlBEqpdkT8wOWbbNG4kr0vs1JumOPR0OoyeZY649OAufMJdmR//yZ0u
l18uzL6PeIpFa7Oa8alJd42i5NoDZDRixR1i0cqx7zYGSN8zBZlVWWS5FIBvNhAINTGVrMsG9jDZ
UUIN9qEiq/h2oNG8tXsSk0/fEPuAV0vYyw1RwuWJ0lziCLLWzzShpk5WK8yHsoqg1Vtmfa2Cq/eI
PZ+uHHAj305fj9CX9RV5bxS18S05HHWAQb4dLK0gE7uHHvPUx+RJ58pshzvJgGfoxm3dF58oLSCm
CCSzs90Cm3K6gc9TqF5ox8IhfTnSql1uVhntVMXK620/WAg/OP8iz7XbJNqUBpFX+05tZ5auJCie
R6hKqT8IKrnEOtDmp6Y1mTAvijq81knG2g+NztodKkyYO7ZRyY+Zmk3nJXpYxfvCgiG4iyZDmWDa
tO1jECdaeGEbLAwbiprS6M7aMN5jHEmqXexE1uCatRR8Jm4pSHdJFaX2dtatzDnkvaVfq9BykHin
IaiQuTCHBHewJg1io2PQ/wEvrBDsJnKr3xdaX7buVI7tDdAdkXpNPRhiN8iTIW8dWDGOv4iY70dd
2EcY6/zlpFMJlSU5Ouy9kLgK1K8zOGwWWGW8MKwwTsjlDRz9ugwa6h9xGJrEqZWqNV93dGOSC61A
PHwbiTlMLzIll034m0Z/w1DsMy8wlSy9qPQ6usTSjckXa0cS7XBU5AbfQIM8xFaiTPY0IdeBP8pi
MHYCFbzjOsQr8MrUrFBunSJeCECoQ+ud1Qhq0JI2om+fwZWgLOC9TFgNhoGij2WHvxqrhGeCO5JF
V6+UeuNEmFj40E2FVVWmL7YEJsgD9GS1bf3YSKHKhwMzQBro4T0R2fbXNM2Jvo4K1Q5RckCAodpu
Ogc0ycN9XspT5lHyML4AGKpzWl5OnrnlYEAlagNL/9bPEJx8rXESf0pm+oFy1iWVbwGGAEJhAjNx
h0zNoitF4FZA+xtYzT6LnKT3ZysrBhdzSt7tyLOO7rvKqb7V8xx+Tycn1C4rLamuBtquwSbNmtLe
9CyeP/pxXIBaGiXgjUxE8HGu1ejXmBM4sQkqbOeeMzYa41kSEetqokX3oo10ou7RW1sAsdT0VrL0
tvs/pJ3Zcts4tK5f6LCK83BLSvIcO07ixLphKU7CGZxAEuTTn4/uqrMj2WVV9rnpi+50IIDAwsJa
/xAtkzvtjAnf+i1dFPcisfrlybWlrEN0OGqipqHQT290M9sN0kIvGY4Zup8jnaTggDeF9zTFvXmt
6FBSVPTqKYs0tNiaqJ8nurMCOP4Wras46l3IFFB5ljb/Wqa8SvckUX72qyDn8T8BBUjvk0Fo35y+
N7iu9LmYboVp5vmtjg+KvMmcCU6c38OCCcUc6DeJ1omKWI5kUiiNqR1CN49ze7vIuMlhH+TT18Qt
9XwbSGXfVZPuf0OhOHhuwOPg82m4xY+6A7MaFhZQxdBcYu2xzf2a7EXq5X02G0aPuI7wP+cot/zG
Gi74Y+XS+N5T+lSh43SJedVpC/+Doxp3Lbnxrt4USIY/LkUJ3BpBVvuzwV9ZUYkVajtQxJkiq2yR
RmIKqt3SSUvqMJjs5t5Juv7OVokoWMZ2IDssy/YX6kuTg7OhU/ICH4I5tPrRhS8JlsTqhhgZrrjy
wK525mcar9kTQl5zE0I1XF7KKS33Wu/n+1RODlNJAwwB0ADEbpJPtnrT+2h8+nrsbhynMEDjDN54
B1IOdRVNm/Azn8eCpRrE2HVhMtr9yzih4xgG/qi7oV443s+mgF0WIt6iYbXQL/QfcVLv/3jeOG1a
WcwxbDytvKP7Ib9kqNCnAJ/n6SE26F2AOCmRVywcIR7SIUWEqMg9voQojf6zVWNMH2HEkamQtURc
Tmhj8mt2wCEREYUXRCmOuy3mkoneRqsM7gM4mmTcTK6m/0j0ggckDiiQUKvCpfpb6HYZlYhNzJ+g
TBlUT3PPiEPAp0i8A/41L52JxO82qBQW6tI08glXdy+YrolZprUBEF93WwAfpYriNm+a7YhVuBMK
VbvfXQVAIqTZq923ZAHZtrKqoYm0olzQlMpE+VwUpv2NFgR2mL3WldiZlsa8bFBICZ4lIsb9Nuhx
D476PEDvNi9RvwR/MwDFp+W3EBvxn7lvl1XCpO9VMtF6hM4QZm2yOqDjXD9uRlwv1CYx4pkwV/U9
8mVL41HLH3JELfHm1tEWApV4nVtzI7ZTY+bfoHBW9RbpZe1XadRc7b2G3za4pQo5tCWZBhhVNaYS
G9uURsf6uRk4tNod+ihdgqoO9UpUTjS6w2Bts6bUEciT7bMSGuxW35mrq2mYuxluQdeZuzL1Gv/K
qquRqAkPToa6MtjUghKADAGcpc5O0QxsNnHiVyiCDl2Qh7nmBrBex9l9RFkweakEYDiE6VN5Y+ZN
9igKcK+Fo6dI2GVxd0tRo3GieRjWJAytNRzIyI1UaHd9O64e9T36V1oefx5Gp7+3ipLCuYU+xh+K
FdjGa3bs7c0CXYUtVKflMMK9WnZTNSuor8n4zVdjA8Bc6+Zh05htcu9ltvtLkEf0oQWgyd/QLDI+
F2nvvvRLvPyprGTe+VpMJCzdtkVWSfputTHBoiMNhhjHV72aEuMCEiKPLqcPRiz/OMb91jQ7MMNJ
q83ItI7+fq5z3mK2XkxfywzF2i2zoCBPFOGVykMQ4Cu+Ui8JEgFx2KJzJsK5nPqf+TD391LUqNtq
kFDS7VSP8U/Vqpklc1SL37snxo0QcysxDumSX5pXyl+y4s+GPJaLP6Sw801SEl5l/VnQKiujuo19
sYOh7XzvJ63jgl283LmQpqfKaBk1lMlBh3h3Di3zdOugUIeA4GLVt4OPhkCoLUOiESNwgQx7YKaP
PqK3L1NrGF8yf/BgzLhxC6/Z7tkfiK/uC2B13yZaMgU29HP/2CM60gLA02u54dZM96jPFc9527vs
ysKtDmRM+UsFPpjgRdcMnQ455A/OnOCuWxJv8KIwErffJOkYfDdyFDutSql0y82Y26gpWuqqSvvp
FiboU+C09X0tkuwJhpthh1Mtl25HU81bEFWx7H1bimKM2qQO0p3Qp+FxFr6XbhSpZ0x7SZsEf84n
GiSclTQ0DKVQmGs7KSMrz7M7c3CCinafMVXbVhVtQmAjVGVGhjIM+EIkL0dY8td235rzFpEGRbVF
NbncsnOVvEw13bys5nyI2I3xHYQPDIs5HvKL2QpySUc5RMLMnsIkTkW40Dvaj/U4cF0blbI3TTUq
fMJKV323OatFZJlUiDmfRGEzn/NbyEE6NC1p+JvEBQwYwaXMJFDjZNY3rpJJe513SbmLIU8AnJRl
Fd/jdlYdGr12EWJUo+XT1Cx9M9SXmCVIp7hVSJiIhNpDNZmqFpANMzFcxIZVjVtz8HKL3EFruAHG
IfieirZ+gPIk70DcQmWg09bjbVRoo7lPkh7wYda77q2wMTQZUMhGHF6Z0/QVnG1jRlpd4xBj+B3+
QjaZRig1O79cY0tJXkwPM3RkPYmLGMTM13xs16pKAbHxYjBbQog+LW4flU3nTFGcGtOyA6Pk/RTz
XD7IwYIomXO9X2mZPxJNgOx8dhfMuq71bvS/xbEjk6u5rfpmMywis2/MFakyb5Mmb+J803hD23/G
iLzow6Sx7WSnaaBpL4qqJlYZUxO/ZAV8kYjXuXWPimWBEB86Cv2lKb3+vuwKU17ZJqEToqhO/US0
yJRGhj2by3bWuhRKwOIqEZpy7h8oT436zkNd6KbrZ+NHVVfBi94QEiIjqfVqC9ez6MJBJw+Jkt4L
lmgqK/ifni2QBu2zYrzD/4erASYHaoemu2T3beAVoRYvYtopup+k613XzBuXpnIfOlWt3UupL2rX
riIp3Cb++MvPyVBIAniFrdqj2nCJPc0UIlGEb7QAO4xIHpVGETazLfZGh6xrnOjNlcNDzt21Y5s/
+smwoO61ZIRMySPmoYVWgkbgOFtZ5AWz9zt4NZ4ohci/8/yL70llCrjlZtNd2rmg+zF0iCiVRC1i
cWLpP4M6mRFc7YrHlqMGxgQJcehEvvvIpvB/uoV3u2Qr1O7RVuyyMPdd/xtPWSj48dSN0w0X8nAw
hTmUoQMu5N7vEEUI3TjVsk3ZlPWTSUiL72YZF1kW2ZgDQspPJ0yATF0mT0lvZN3t2FQZWmLjOjHl
ln16XQ2Dee/HqVffpICl+T975f3QqLnhDsczWWcZnPQ6Qduz2RCA6l9DV3EB4IuDEps2ThnafpTi
R4prSYD4lR403x1a/j/NXIF18HjIOnh4JPN12rf9k1sn7L3Cyiz7YjRrrJ4MSkibNF3R7ClC3ISy
oo8/VwEeRiDGm3iD4LN3g1kCOpCx7KrPS6ZD0cJffa/bE9K0sVtqACsE51AmRffECz190upG7J3W
HrCYLaenMZZWF6ICoN02ZdHUD6M/jGCRwQh2LRVWc7h302755qWYNwZOEKPAO7vO8zh7YNmCOHU7
Pr9UWRjjHt//TFQvXubYC+JrsC2xfqNrJmBDCfoHBHiQFz/4Ed33ShvdL7lq1KOTzAQiDwuy28LS
sGcU3hxQv3SQzxkAzB+8eK4/V9gr8GWq1O82JgZn7lXqZelFVSfYOLkSLwKfbr0CQbLML3AZf+oJ
IQCiipXfDNScyRGEv2yGnIgSCj/jaTNLq7fDuV+cb10zUFbN6iTYSQMaKfquXhqA9zA9sWnSqmGv
1rO+hKKYEh77qdX/6KnVUO2fktq+czNssy6QXEjlre0nXrMt8oIS2KQC9T33rEEDJeJXApHcxis3
/bz01U1quo27RTjR8bb+0I2PnqILHyKYN/VXIz1k83uywJIILRSfUFb1J+FujUKMfzIxWvYu12uR
7VLNy1ykP/slB5Riu9OVE6PgaMdUWfHw0Otvtk9H6CFh0S6dRDTdVTJlw3BZc2UU6BhMg4GHTSeu
nboZjEtd1PidcPGOxS5tXTHA7VZxQ7LkN17Eu5m7zzLzydnVZu5kO2OxlbxOlLXk26m1LEFWo3Rx
jcBDUOwXTbRdlFf27CCCm3RoAPutwnm4MqoWqEscF18oQgj7KZsdCuOshbdc8km8aVdq68eOcZTi
esvN9EFKC5MwhbejESm9Gr82QHx+8ERSXYi/aPmUQv8jz9OZ2C5ueOUEOblPNFZUCTcF6LO7Uul2
zN/Zt9WFlyr48kEy0zcoSfzWxKKuvxSpzL+P7Kg8GlwvpwOCOCYnocnq/hKJSx7ccTeRWxntYLdI
OWfzN4HaB/ZelGY+5+D9RIgkVPvdKO0hieKS/XAD1np9YlpF5dyYZdwgolAI54cPpniKptGpv1bl
rDtbavpwqv4PdXfTAXJiPQ+uW/9ugmwGaapnFp3L/9fgfKc996as6WELix6+C74ImLl1AnWIq6LO
8Vv3n7MqM27rXBnfLbKhfy2erqMAK6M+ikIS0K/jIuOyqHaWyxw8I707bQGy+du6NM5M5U3t9HUQ
KsKon8Def0V1/IUpK0qXUhC122eFrsJm9K34snbwbodAQ2I85Oew8u9UTilp8RlWvAygspPOJkYJ
UmIgHz8vQY/6nY1KqJwy/Y5iq9hhaPCU+tm809SSn+k3vJ0osFEgBfBYgUy7p3om3STtzJWF2Aee
FBdwa7sbjUQm6qoFfnkxyM8f75HjfgJFaS5UtBBgdNCfg998UiLuc4g4E+/CfRk0zYYPqa1yH82m
8WEA//8Mhb/c8UbxameaE8uiglJp9Y1Zc7O6qexwlNGaM3oBb3Y+zXq2CYmPDsoL2O/xUNooSe+9
ROyRGA9Ih8v2fnbE8PVfJ4SfEzA6eMCMArLpeBSqTTJWSyn2OoItQPBhoNlI3w9Ufc8s3Xvz+Xuk
kzOmFJ60gS7EXvMTeWVRzdxYQfPn4+m82XorwgHUDC0fkL9ApY+n01LT06EmiH05JcWuq32sSxOz
fZ7b3vo0+Yt29fF4p6h79h5QLA+iJe0dmvrOyVdCyb2Eg9f2+3lFTSZaI6oIQqLzBUX3crWIai6F
Sr7GOAg+QMZTO62z8F8FmOF+Xlzphk48tT+ULfUzna+3h4LjhwhbAKiDW+W1J/hXtDHmpBsbTt3e
IUBf9AZdrgHO99XSDC8fr8E7HxaNZo4fKrQ8It2TLdTRI+FmVu1eTl0VebVZoO1vxWeCynvzwfuJ
Yw4Ej/r3+iv+mk8pMXOd7Eru8zIwKTVVv5ZSq6KUPvSZkU4gKms8wRGQC2GV+LfROToNnDwOvSnp
+32pjfG2GmrzklK+uOdZY1xqLeoBSByldz068E/QAcGqyKm5W4ze/O2MSXImDpzaE68/hwLCCj8A
o0V4M49nrhp7GXwxT3u0YvGnjL2R51GQ5u5FSR6C3isPLXMbmy0Up5amx8bt+yaAg+knD9NY2z/c
WLao3NoImuObFSgYYRQXYlokwXwlTGhDUeEKA1fHckgum9aq7jRPJL9Kq9LufWdqls2CUfQ3jM9r
Pww6CrPRjPP455E74F4rYvy3Pt5Sb66udcorF5EtzDl+dfb862M3gRyCePLonTXQhlxqlNFA5riT
5AKbFMf4HyQB8kDHbNl9PPI724yvD4tg1VRetd+PF9urW+DgqTHsLYoLe7Lb9m50jWpnt845q6d3
hkKEGGAh4jMogb5+978mCZUHyZMllvvSqXBs08mSwSh/z9tOnJnUGoT+B3i0bmhsgtg8BhR9RnxD
wdGcBK64WPa0dbaL5vpbkl+1LYzpt5tnOa7B56yQ38wNcgDK8hbZDnCyN8QpVeYasddgbh4OgbVT
Gl/IrdH0p2N1+Y9fbOUhoGWxzg48xSt0569lHH1TE2WbjHt/oKoUZ8W0w6zFiHwTFu/HQ72NDIy1
pokeaSKh1T8JQt5MwTBu/GFvx+kC2RrEpNE7KoItsET1MqbbpoVTCgT6WfG2/aGVvGO0LHU2eqbc
pzO/xjr9rPwalMxhpsB3CkCDH+/VuawaXcuacZ/zsgxHQMOXagwQAjNpIVGm8B/jfI7DwOjcR29s
9C1vfeepqyqdoktwkZu9/vzxT3rvs6+IGVwg1+xPP1kfzesn2gXWuB8GPbvFV0LfpoPTXlPZPrfD
Tt19Qb86GLfz6RFCZYsHJ9gK4TbTOJmD2mueOychLX5MdChyAWZfem++BzzLs8sfTPXkI1lWhlbp
BBedUwMFQNpn+oRAu1rC3pzpKHhjCRRL93rxx05fq5hU4K4p6PG67Viony6Vkidj0rSnMk/1rx8v
27osR+dznQoSwuSTmB2QThx/SFOholdmltpPixBouo3YrPixOHORnGpiv64Y30YH2MQ7+00YKGtq
AHMl5r0w0m6rtZ77aWkWHO+tpnpM4e5FbSW9MK1a45OXZ90DNtGs2KzkFhGcZOfJargB7WZf8vJT
Z47xullP1wD6Iq8Fk34OOmrHa2CYXSGzJZ/3ynCGkOSl2qZt8tzGnLF0nOozN8x7Sw5zgshoQ5YC
/Xw8XEBPYwUUzHsaFzQ+Y5Vvm0SdY0m9MymAMlS5uMygDJwG3s6SsZ6ZzbLXXH2tu2bQA+bMCmt9
0e7M3vhfzGrlPhIQibxcICcRwRw0oCZBPe8nV9eu8UOlaY/B3/aftytIdphJK/MLueCThKRqEhwo
km5G0Gfh45Sj9rOq63P6bKcawmxXF0A6oFWQGYz1igz6K7Arx5xg1+XGPs697npoobZC94mp69r0
kypKdxeyG6pVIgxmTm/H+5rSaYiMS3mbOaKl3EXKMFMtu7N8pDs1PyMPD4yboaDvKaZcnNnCb/cU
+Sl6N+QsaGSCHTzeU27lNCLWDGPfFEm2a9oK86rBTs8c47cxllFYHHtV+IHpfZKhdJpvDS5u5ftc
BPFFPurVZu7idhPIyTozobfbF/gcoclerxmO5PpT/voCuW7JAPMuZ+87lPmh2JswXTv3LrBbdU1j
3tp8vLHe5CnsWYbSXQ4MoeBUTnfGIxpgkx7smbdxge89NGEUX1wcUZfWoDKfzRdozzU/Ph72lE/D
YiKPTqJP6YfLBIWo43mi+0U9u5PaHmCWeUlUkNqnpkXa86Zmd3/SIB7d1XPRoAIDXranjZ06P2Kz
avNocbVg39u0xSOsFCjAfvzT3m6p9ZethRSsh3n1nHzsdHKDGh/DeC9BrnzhaKffKi8rzozyzrqj
qUCdwYXYxPVzcqBjiEKxJnNtX0wQ25BabDduYrR0BtOu/ZS5WXZhwec9E4LfGZWtxZfk+gaweIqA
NVorxoSNHg6PC+0qwV/8d4HtzHNeyvTCGISzLYKyOMMhfrulgUciHaTzrIDNtbJ0/t7S/dwuARSV
6tCR/V4FuaLXXHaU6Ps6vcj1eXj65w8YrAwtWD6g/vmQx+O1pqajiKPEgT1Gisi9dpcB7jsTE95u
E3T2QLiySaACwgo8HoWeY2t20m0OrrP8gp/Zb/S+OneZnQYent4u708OJwXMlWd8PAitK7Op+AGH
JvbuCEzujZcuVpg6tXPxb4tmGVBXeECQ1JNkI5d2PJKwKPM25KmHSvrtDTIgdqSSJL7/eJRT+y3k
9l53Hy89whwVxJPw5hkaGLWBvbBkiOZuhw5nsU9LsJjqQjOUdY/RcH5HcyLA+aBzq0+a3s1XARa9
403gjE6Hwg3NfqSbzB3K1BbWjKUhLLA3aXChAiNvLkSm9zLMJnD0G602xs/B4gdPna4ZJJtVV5q8
plHtPnOwTvf467zY25wYPH3fwr3Hoh54YLN8k7GFf15v4Qm213Kx7wEpnNO2Od17J6OdKucD0Axi
ETDaII1yY0nIkLUXF2fm9Gbzrd9qvYrIO2CAnipxkG9IA8Wc6tDmhRaVpQXZGcGhXTmNvz/eFm9H
Ivtc0eIr4Yna+UkwTPshWRaM/A5JybebNJdHXcPbfIF6sPnnoWw4pRaev6RhfK7jfV6JFnxsqbKD
0JV5U9YTvawWEjER3j0T4t88XUkGYTRAY+E2J/ydhogpL9N+FHZxEEjWQBex5aYG4Q/UGHWtjWND
dCajafTQnkX8e7SE2lidNd2mc4q+V05f6Uxy8XbfHP+gk8lrCfqEvacXh5qG3pVjVNplUqLceWbi
7w1jr/GKmjCyj956C/2Vw3SGX41dYxWHrEv0TRdU+oNvTfXPj7/kmiH8/XphdV10dYm/awLB+/dk
lNV1QkwSRaJRRyKj1IdbSiPqBoB88F1WFu9MFHC2y9wAq43T/EwH5PQqXYf3KQQQLHWkH07fGZ49
VCkowfpAF867zWF8hYSV4cJy5myDzHi6xzP1f7GyR4OeZE2xmbbgAP36IIuhunATJNEGfxzPbJM3
yRlzo+wJA5F5EdPck6V1XAXOPq6bQ1o06Y8apANAuRaPz9kYtk0JJis1bLr77NPhInE1N0IjMKhD
cCVLtBD7Ka05wfbj7/02xCKWZnFL/UeXPJW/yBFzT/Dk7Q42MPDbUvOcJ3/1XbJoG94NMjnnKPfO
eOgrUJXU1wwVDZTj/VWUg5ehJNwfqKkt9wrOwEPbeipMfKHfNTYaHx/P75QRzN0IUdmmIcTtCPrA
OxnQatras8ClHmKvM5xdXlWOGWY9Gk+hHP30Bbk2/ylYdO2XLFAaykBxX6Z9jw0vhp/Vp06xWzct
d+eVQ5qMAJw7Bfqmhbmlh0NdOBV/WentukZg9m4r3/vjStAhZ26Ndw4//RkKg0QAaJenlXwbS9fS
kH1/CMrBAA7j9ze1EcdnFuvtKLxRQdyZZCy0dp2T8s2QTXQh0kUenKpX20TLdLAL7TnjundHQR8b
rrhFoehU2C0rJ1faAPsO7tKXkeEXxQbQs/Wv4RLKsAkV1qcZZ68OUscbrSfkZ5lVLIeKJ99Oz5Z4
C4I2O3N83oRLi5PMnUfQXF97K0n576C8cjs6HT2Tg6UwbQFV2yK6bJW5sUU9o7vLLaVfgdebyi30
AdyOvaA8kzG/OVD8AuCg8KXWHIkNfvwLKgT0c83Sx4NMNftmHqcZPPQI4qpSwDtWqPvHB+o4QnPv
0sKxUEszeSSzJU93oiGGocdbd6FP2HwH8Vk3oTssCly3Y10itpJv02x1bvl41Fedmv+5l/4blphB
ORaO4duqGsAYOTSOsezlbNWPlVdL1HmmEZhugfmnES2el117XoJ/im2lo37lwsomi8txRD5zSo7z
qtef4qAkBVt7Fd5E9OB4xc0MlJmwqYXJxa8Ab4slMjIKYo0Khn/qfb4OxVx5zkNv1elsnAwlQe2W
onMhlECpuaihvoALSuNLsKbnHugngfJ1LF4J7GZelShLn2oSW7FWlRh36/ugyRIvcpa5eKjzGFgt
qfmYbScz6b6O+Gk0G/K9wAFzPCZWNBdle4shdGxvEPMaLoESQmOxkka30JcR7b0AyaY9BEmBvquT
aV81g758KNhdX3277b99vFGOD+R/syCuQMu3qB6+EYCYM7dDSFlne6IYicy+L4172+hl1KKo9bio
Sb+FRNP+rCwx3s25J868xd7ZHCuEY62TEn1ovB1vjmzutdK1lmU/GuCvew2cW0bCBBUEI5GPp/ru
UFxuBgVMPttpfj8qISUyufrezqBvD76GfFVcdldBD1Xk46F8fvXJ6eMSXfu3a03bPZXVsEpztgTG
IfsKjOkGmnTzu48LM0Ivs0NFjOKGbLXgOsXz/Z/KHP99z1WfLqAMSYB99ff9K+utm9wbaxgme1W2
3UvOzbHlT9trNTS9Wso+P9c0f29VqW7g20qSxqAnHxA4aOqUyG/udRiXGzhL/jWO6P4mdYzuzOk+
Dt3r3FYiL5e6j3YD7Z+TobLRwAc8a629XRFSI8TY8p0VtO0P0+VfhFkq0u8ff8cTAvV/QyKlQYGF
LJ91PRkS1qmMx2zR937ejd5u9O2m3UK+Sh+noJ/2QjVArLMiKz6PttXcEnPFreckedTyN565Sd5u
KmwVUHNAf42EmAN7fFQAdY7ke2v9F5RFBsgJFaoMWdEyMqlfQMvMy69Zp0B4isZ8+XghjnOQ13VY
y2bcnatsxhtM0qLVSElLy9rjfzRiIxmXGz0AnPzxKG/3EmAaGnsUJDmmqOAczxA1jiWF6xjsTa31
I10FJsYN4yGZZXFmK70dCWwMe5boTTpPN/F4JFP1kyTW5Qe6vcbGyO1q53TagMxVJs+9Y96uHSmv
jjMjWA702E/LZynt+XYIZHFokkA8F4rWGsBNc5sk4I67ManvDEhwW0i99pM2uTZhXyKtVQkgpnBc
Im8AhZxp7blM6J01sAFN4YUAr3v1UTpeg0VrG1RYvfIw+Xm+CfpsiOq5Ty7MjO7oxx/2vSWgk4Bl
NSZS6Oet//2vqATCWaUOYvEo16nqQl9Eva1T27j6eJS3qRbSnK/C9yikoY12clhl3CN3gF3VAdk+
67ajzkN/V58g5zgZLATlPYN3kJuPB31nah4PNB5pSGmjUbKe2r+mBkfQSb1lHXRyrMhTVn41NoZ9
ZpR3vhU5+SpqwPnnnydT81JdU2rOW94AZYx9OUKTuqaZO1HE+ZkE+bXhenx5oVmFFRNtfJJkYt/x
jFywVkO3DFSudS+BcRVI98VPtPTGigt1z05vabq7Dl7RueEgqVACyclCBLQ9N5r81L3kGewWsD5K
zQ8p01m03ZtlfNTIfqHqCK80wsla+q+mSrtip+euce1kOhLh6IvjMmRAZMGoRnnsSgrC+h8B28IP
lSqdb4qSQxO2xB5oY+t7KJSeBZ8DGPIPFP6G56px+I3AIoaoQ5TrK1DY8dcw4JcdWkUumk1g0n64
Ar+p/Vz0qrHDqmnsna6jvhhRThihLuORiyWyzjQzwEAQiwEWLiEWMuZN78Fgp3sQ57+8scUJSxOW
epgmQf2sjrtabfzegKOJ2faCEFveOdoNziOJHlV1oaewhnR0tHIozlpkFtJ8SajPPcokVX9qB641
PZgYur3yyvbgLD5yBp3U/Z/CQs83Avpe37nCV0ZYyaKiNu7JXGzGMocCKxarguOnFseNTHgSkPBA
h8ht5a+aHzAA/acR6c5zlcx30mA2vUdgo2FLXe80gSuVObItRHfAx6bGZAjExU1hzb8z/FMemmBl
OWeausyMAUyGiR9PG9vN1852hh2qGOmmNWSxmwenvrKJ/1dLn/rbXlBzSHSprnkAwtZsSvMKLQb7
zCXwztGlpKxj/obYM9KpJ0/BFBqiMjEQOYipa3iQdYCz3drYfhwg3jm6FFWAReOlBsjhVMcCAczJ
nVVfHtoB3iuGgcFmXkZ4Asns/C+G4ga1vFdzA9rnxyc3sa0JwrpFRA8W77JyE3djlDK4QpJoPvPA
fCfWouW1yjLSiF7j3/FQsQV3cHTK6qClJmRX2hvcHkknbkZtadOwk3HwKBs1P/77Yr6+tsDLUBE5
jbYoZ6BP5MXiMDh4aGDoi2PwFFvRkvnpmWTkbbZJUZd0k+1BRxo0x/EMDUvkgXIDcagt3BG9Zcyi
NE2Ly8keEDaduvzM8+SdJzue4KskGSAOsLunuqYa9paTXZaruL0N+6alIl7kWIH25kjRTPfi71qJ
sn9HUnCNVH62telGn7mo3zwHKRfgjsQ2Rf4Zid2TvMgaZhVTx+Kz5tCXJF2tO8uR8adKM7J75Ifj
XcVPDCF9FNt2ttSZa+7NruLZzgrwPEOujqb0epb+ukxtL09QFKkMqulG/4NN/Nuw7Rr96Ty/aoB1
XQZTX5/5zm+nzF2HuBdtR/JrqnnHY4pFBDn3oHlI+gVFdFjGbdjouAjg4dg/FOUEtb4fqjsPl4ut
v/T/RkEhtWbO5A4sPKOvKK3j8Se3TEH8W+bBjju5mR1b3eaLcy4LfQVj/32rk+MCF6SxxWYG8n96
ciaK5ADEKudAJbY3wkRg1ArNsQ9u6iYph1VOQys3NlC5H3YP2w3FkARhFZ3neR2ldSE/pZrvPssA
W5eorjp4S5U11ybcotHBKWWa9EdkSPybobaGu1HE8VZCB8HdpISLWtMxXXlF8R9vLuqXWGDf0Lh9
lW8MdpsV9e2cpxuke4xL+NmNi3nrCG0lscblWTMnM4VsHkMCV+jvv1go2ICbLc2ljVzkwb75cQeP
IcaU8hItK//KmMdevzDcEXEbwYWchDoy5iNGp7XhhA5kqBbcEDT0rbRT59bKknEKQUs293VdmXbY
CaF/0gaHX69yZV0njl29qCKz0SRj40aVSKG8LgjByhBCzLjvYaNdgDVB3y9WlTafCw1rrDn+ePB5
CLOrTCdX7anvp0rgGrdK2Yeli+MZiaOxQvG1tl0SMcO9IhMBxGhMdfYQ90UwXsEhhXOK8brlRbJL
q2yDRHf22dI076kxqcGGk/Lsxxk3h08GazJcizLQzhysk84jwGYezNR2Vgc4ChKk28c7uyngGYlE
il8+gudD8qeq/B3qHYv/VdTonQla4eKqzn8W2aMB4/jjm+KEoPF29JPb3RANupfeIH5NTng3ozby
Un+x7+QP97MTR40RZcNF423kxcfDnkaT0zmf3BrC8pvE1hi1tIBJLM4LqgbXmtaF+FqHsOjc2Y6G
fjzz8nmzP05Wev1Vf8XNwoXwGMuJucLL9TzW9wmCUsmyS9Q9YvvMLXF6NR5P8g0ZCmkMXS9iJukq
c1OWVTTrfzD9gUKfnslo/nOJONr6NjQliscOVq06/bqTz4gOhTEVDTxqC5I+/PEhH587UXRB6CF5
jDw3JTYo1atehmm1Ad7FsaF/TZe8Pti5KumHjsgYblwvie0LDKX6W5n08ic2VdqXYNCc7loJE+ER
wxpwLsuCTt1ITcklErWeeRfjMKKMU8Z+/oK8gLuEQwvrJxSNH/wc5WT+dEv42WGHgkscLrGn4p0q
pwIw1TQiJIBMEiJ/tSkg/gXIWzk7BNzzLDLKvnlBK0rrNkWNx7c7jWq+AE9vG9spwOcr8rTGQY5c
j4vgC9pvYqZs6CPrFuMw+gXFOuVEWTfV9zzbk7scRsEQGn29PAexmm9MP6viKG365G4oJPI3wazB
A0rBeiH9Zdsz0lplEkdJ0WiXw+Qi2F+VXgMVXK0Qy//L3pnuxo1tWfpVEvm7KXA4nIC+DTQZkyJC
s2RZ+kPIksx5nvn0/VF2Zkphl6NcQAHVwMXNm0DClhjBYfOcvdf6FqkuauyGEPSYN8Wt/dnIW1gc
TZ3Ey7AZrS+Jn09nKU5XdQWLTapJ/OoRM1RCvhj0Znyg1Q22opN1Xp4kaZuvIm7xOvIu966yOLU6
5IR5bO+aJPcf8xoKmBMRlU2en+2xXYuDHniOVkWOIZrqWs/TwnZl4muRgCat/hz3U+lxDXK9WGJY
lgBgEUlzS3ZuLp/J1WCbi6ntvXyLcMdLVjW8/FdyAXvp0yghVF8EsuKXi6hshvEsKclJdEl36J6G
Ii/GcyDfUnQF/MCLHo3C0yX0iGXbY8JWQqm+1mQvsUBlRH4ebdqpGzqY6dloJGd9IKOxQesrGRsT
0YHk5pWf30XYPGunIOdKLCI/lms0GPS3HEK+2jXyDzAu7Cw9QFejUbyaRtPck9/Njyh6MPYzL6y+
9TSjXhnExGmryfPqfSpJgYzlO1Jn2ndQbmkLKLFT+60HQnPsWKumpWpH5yOp4ySuFLXSr/MmJhzF
bKN202t1QTh3XBXd0pOsYA6ylcZ4l1py8krDytiPIiJaLvBUHXZSrxhn9GOrZ6HVonQZLRk70H0R
vtLBo5IPBSibrkzBt6F1CgeYUXLqs2oQg3JajJ3GfJwRxHTK5DeTt+TajdKSVp+6N+shEItUKkEC
ixYt8SmorfLaHzopO80aopP3RP3a4UXVayZOEppip0pb51u80FkJ8V6akucg8Mxzy7PInCs0As1x
OWl+5ShFap71RgUD1S8TyAdtU6DqJ/9YA/o1pB74jiTyznoB0WY75IrvbxCi2xslYHXtco8ntSs3
Wq4uYq1v1dXQD0Q3icJIQrdWvDpdKXkHXIP5NbCKKLdSk3ygoNU2CBvB2nmyj4F76nlk8IjUkDty
Pq6TW0PxbAICQd2qMjNeqVzYzzbWdJLb/aQDIaiG/nUnN2nplLTWHxAkePpSkYZ4XMaB5502MGpM
BzpR8twpJQYPNQgmeUHQH8Wqj9Vsqdp8jkVh++FOD/l8kPOUOHQCswyetTrUtfXceSjR/BfGlR/D
xttCWs13jKHATxhZbz4WMO+JwRVWcDXHQeusuKQRkqyYzLlQqsmd6dG3cWr4Z7eTr3VfyzauGodF
gY+QH9CSDRVvDB+92oKbhyfdLpwimIZwbbWKfz9MFdIUtbNqg/rUKKqreQk9JBIPxVkrw0R1qmoK
xaKk3VXMtLlAp6lDCtLKaEfmqA1kXRIu65gdqAfazafZoU63CMVsHA1e2XwaRV58tepMe6SW54OT
a764j6Ox/FKUDUt8QwojzrFmBvl6rArzics8FW7RmAMLpzyIb6UiVNIFa9SWYC21gS+YillFHvAt
2Qo2irLUwgrArgiDoXD0ICTykW5T0jm8W5RwkXU9fXoFcIdLAlMuLxv8oqNjtnYCbTdFprCYektb
5z4be7esZO9OzY06YwAnRXcABfS70WjKnEZXHarLBhDWA61b31qogx1f9EPKmdDtUtlXmtTs4QGq
N1GWGcApALs7IGvavUU4ku8quRR+oWaI1K2BZeSORooC1c2bxDmREjA1vHEEIcZ2hA5dYxWQMvmq
Nm0wWFV0x7zc3Bgjs62F8OSIl54mBxKMNqOxnL4NxSpOClo9WU59dcYilR9EmNif0BWkAV6+stVZ
xUfmpiFNnvdCoahfg6g2EreS4/A5D4cmhVoRJTvRJFMLfSuXYekMea8uwKIND1XdBT2bsbyMVnk2
xuBbY6hmIFNaiHFZHGpX7A/A1BWEf3w2xlHqT5O+bzNX5KWvOmNlJ8IpQGGks8u/YEPf+zxjdTbB
uZO1oH0sMyl9LkNp8jcA5+R1NIaQQuEfjFutS0MDgiKIKEdNk+aTLvzmsYCHc2n3SlBuWtEKfxGh
FLsVmVVco7ErLjNCJmMYEAXbioTezSrz1Fx2IEXEF4YlPRul1mSMslKKaT9ILdHgSdhxtaPBUpaD
Yktw3HLFHk4ZZxC4lIFw3rE0kenBhl34AgQyhetG791fe62aReAyC6HdUbhFBBNuUmGbMIuig9Fo
2aXJ4EODXzFOYl2PMVOzPml7KocRaq8ZAXrqReJr3lnYyD3TJep369QYFO8o6LxghjoSoCqbWLke
rdQOEcJG+h3tM9nchZaVxWsFEk7iMBr1rJtMg+/sArvpx4eezWPraMNotuu2hj61YiJQtwztGCyT
jid42fcj3JYeImqzZqnB05TDyBm3djTJ3qOgjTmdxoFS5F8ymaQZV57KqV21lm88VZYUjY4xTMG1
JkoVHlZfk+nd0ka4Z3wPxnrALiFtDei1nwKyaWjZEjXryMHYGQthDfmjHSoJ4DwgeP0SXIqKHSu3
+ImA3bTL0DFKrwZlDPrzxKsK/SvXr5UfYg8pHOTWUJa3JXXGXzZ2pSb7gKoBCryBZZaWVZ9uJD1K
q62WDIG/6gkqND4V4ID3IPGN21ARrbZCQaJ8hTEyVguDdKF40XAr1ou0x6y2qlutjRdDkouCSWRb
TtgdtXZnJ3UlLb0eHF8E+LWZ2T5Fu5Dpa4YLDKFNjnUiF7Rmbal86BQEzuhm5W44U5VkMi9HQVDj
Op/UaliYodX7rsUTLC+YeQ4RlUslK0dr4v61jUZTclEh5o+p4knF6ZhWLCCmsJUvfFlp9r1pB3AZ
RZo+a40xZq42lnG8EmMS+3sgL+FZlNEXXygePQF4EEC+VmZHh9712hwnGm1x+RLpd8963TLrT10T
9OUpG2IIUXzt9KUoZPOcpYQkrSQ4DKNTV43Zu12mhKqrU40udR3C6RpCYmcua78xNGeMq/qVnot8
CxCqeaJOS/kql7Ho2KJPfVRqhnoaK5IY3Y5QoXvJk6aa886WYlXx1fYRbQ/KxhgQn211lVk7/Mb6
apCjkp1HWkrFGn5SdW5UpTysBoW9/0JL1bF2iL+SvV0RK8U+RelD5krvJw0wB5Kpl0qUpGdJiqfD
kUtD/TIEJW/zzoR75XpdqSz9WsIXkUN/Xwl/koXTtF2YPbACi5bWUOcuxkSA1oWOJQgIFyw51/ZL
3mzqOPLmjarJd+suJWIgUGOodmWaV2hubK10O4B9bC6M2I9JuE+nEOon2/Q1lsm+Wsu1Kq/NBITU
vsipPHFYKfI+nhT1MrXbUndF5ZMP286zcvY8smQsEhJjHwddHj7Lyhhn8IIH1OB5VdvVIq8lk2w2
tv+eq3ezIVhlsLRvDf7DyUNmkzxZon+Oa1V8ta3Jvh71XolOE8mAuyiRl86eLvU+y2U7XaSRJMDn
NrL+1ME7FXCEJStfUXMH5L1RqjTnxKvq1blaDNOz7pV5ta3GHo681830b2DMdHZ463zttcrolt1o
F7LbpDMsUrVGcZNkQ0SuHrdpv+zrcYSir4+T4ahwpu29BbhtWnRt2feLnuC586TFcA3woOftpwQB
wM4wI4RpY5hZ8Fliwf7F9PypcSHIyuAK4KXx6GsS4+ZITYNXyMupdtsMDKJwrtX9GRrssdt4NvOx
NU314WsJQpCFajboX+bE3WKRsyHTF4Xh2yD2Z3Rb5CQIp28T2HqBmxeMOSldxGdwbtl38mXD6imP
Yitgu6KGGYOseHixoduDhYvIh1i2Uisu2DaaI9tkuly8fIR5C+7Awh2jqj7UKvrsjcsIG6JUjnMH
HLPkRefAZk3pFLZFCtAT7qmyrZR09BeJ1jG60aSgvQv7GQcqjNTE2e7F6UqLUC/M0z3mdThKcfL5
eli5ugDEtJGULtOWas/QHzN8Cg8UUGN4WRfVfA4qXfk0DCFTON6K7dMQ9OM5SoT+IozS0TsVQChK
Vl2FdA7jxifmSsu7B7xkJBoHw5CfkXiUQvVD3Y/EadC05y4Ia29rTxMa3tGsjU2ZmuXr5IHtXaoY
gSWnnUSQLmxiv26hela7QKPF6eQG8DknIQz6Bhh0i8e6aUaa4pIt15tEj2r9ArKLCUa2z1N25ChT
Np06sPxFFyB2WBlB7HoaKQ5uWo0AQkUrR2fjpIinoTJN/CaxwvsT3lkgXDVgF+mYg173Tmt0zcM0
5UAnctNM2UoGobUbIMR4O1UTdD9allWyMwRGfTunkNxN0P/3tlb0wbLOSaxY6JFpXniBMM6jsJhe
0lpqhMvvKr8GSWy89CWLZ8fmfD1CyKwBLIem+oQxOVY5ZDBEjpcn2mcawv5N3IESY3Meqp3Tsfyv
IRraxWUJtBh/IBmwMRteYiYoPeDil40sBqIkeZwEzGzgprQ1Wo86UvBWZlFQZ3sDgTx0TNIm6rVm
VM3naojCr7/uzf26S8ag+mOXrJfoCahdl70MUnfBIIG2leYaVseqFM5Ws1Lt218f8HDAeNgnO5im
FBlA+JpQm5ciZhJOay4LL399hMPh4uERDoYXelb4EgTU7IWWiDO72aTnfjhyjMOhzNsx0OQgmEW+
gkbw4LSFhc6oT8lestN6LRbmWjr9veSN773ad4c4OFHDVOuNNajZC2ryZZW+BMoxmdqBm+DHQxyc
KQyFCsAjvgUbFypkpjoE2X8qF9Vy2tpX/uXkBv+VVvC7LzXfHe+asjre2Rr2f/YSWC0J0euypV+0
Fnm2TvxNJt3j3zrSl/3p/fbuiAfjM7Ua68qMOaKBocgjLK8+Nvb9aef33REOWvq0/ajldJ1eZEle
CUmcGsChPW8b10dUKD9MQw/vuoO+r4cHODTbMXvBU3GKLtQdzYq3UbJoqzM43q6s1Ksoe62Uo2Sn
n5YJdFogaGYdsX5wv9NqnQpGwtmLeYOcY5t+Crc5aQ9OvBY37KjjRXQGE/9m3I/OsTSln04P3h36
4DlgNDMaoWplL5391A53rN/9vlpY2ovsn0tJsBba43+hfrw74MFTgbw508bKzF5Snji7+YTF3wUe
feS+/PnFfHeYg0dhYqRrpnDGKCHK6vryEhr3AvbQkcP89PZ/d5SD2x+nRqC19DpeUpNkCVYjYbj6
9ek6dmsc3P7qKCSE9JyuAoxus2Rnr8y0CncgZOuYy+qnZffdtzl4ACQRk7akcKzccs2V/mg+QlFO
j5wy5YejkPLMSJj7XLHJHDMOrkw55b5Qp0F5UY2hv0T6Bbu2AzU/GdG0GINZYVs2/hkjSY34pSxx
WVPFXyICAxbtIFCuR3U6OKltiEWVS51Lsq1AH1pYRz6oOt+JH+ZANlQoXbyFsVMZ5xC799VUU9tC
juvS+4JuFO0D24Ihdk0yrwKXhmQYLppSs76m83bPKdoIAAZOBPJTOq02r5TB1uDa6lO2s0dv+hLj
D0Bd0Wt94zA8a4otWg+T2BbLpgXaSuSVp7MQwenUycIJrAEK9lTMbr++nX7+Upr1JTNzbDZqfPxS
ZslMO51f31a0AfKu547xVD/4d/YVnb3TID8npebYm/CHK34wK1Q/HjON0iZUNFZBqRWxxHycvIuR
E1cwbfePxacdHcIe1BfU6KCTUiaF6VN4Hm7jK+vUuETBZ7Ij3pOH5gPSfk2PvDt+vSgCmPHxG3pK
V+sIRVjnjTeTfV8ULuSzX1+5nxbqd6Ptg7txzOsoZRLImxZ9nSMpVxL3odRcxlX3IGj1Zu2THTy/
HfPf6Zd/osJ+d/oXT83TH69Zw1jk/Cl9/deflwRfth9yL+e//z1jVRMniGJxHqBZIl14foT617r5
15+KppzwAiedB/ADAA2DG/177KV1wiYMRiL8HwtNzKzIJq2pCf71p3qCfngGHUD6mvllmO1+I/Py
4+sC69XbgtmcaTZYhBEBfrwRO5VA75zN9d4O0waVOQ0kximjMygQuLtibJhXjUsRauny3fm5/FYW
/+Nsy/nAKHygiOrYBvmahwe27diIsP5XxObQUe6MyHA1Sc02tYrd7teH+vjS/X4otrTANWziaA/d
icgbgxEUY7XPobW7cdMZq0E3jvkG3zKW/yn/b4dRNZleLYrD2Q178EyHEMgJdnmbZTBulisrWNWy
zghqNDoiyeV+pceJwnykGqxlo0YlzWqDjTwvLbt/QhXEXF3UhrGY1LJaE03rEW2i5MWc9mOqF6XG
PtzthVw+5GF8xv3WtmSRjOOd0o31fdyV/UsXBtIDaHQI5BN+rjmZsDvHU2d8GtoGMVXjK+YOJe8X
vY7kKzREZKx0pCyRgyOXpJRgTnu0JwVp1W9fAd4g4BFoIaAPODS6q0qdqkovN/u4NxHV0nhYeO2Q
ur8+yvwqOrgAGs8MNxX/F/AxP97LRiQLv+6teq9PwaeuXGjteVD2BZt175im2PzJPaURFstbEWAZ
EEOe9vfvekAMAKsL5txMD1flKBOkmS5KT1tFo5u0z360KlQA9ZCFizh0R71atV3DPINsiQYPR3Wp
tk+xHJ0yAHv1JbEMemud2hcaTY1ePSdWxY1h9Ae9ttDTT5aeLtoyJR+mc3ttr1SXXbiVG7eor5ly
OcHsF7uPui39giRzmQy5gSkvfcibkVa5dONXEo24aForQcE9d197F1E+XsWoCmwPKR89q+hqNF49
xpFTRNDsNaVolShbDxFXoZyTYOL2xkqz/KXaQdxmcqclF1ahbrL2uoqqxa+v4xuW44cLiRUDMiQu
OFzeH08usRpZl9dKvc+DkKSZMFsZeMlXUZy9hjE64RFu+N7wMQKXOdPBiT5u0HTBrRLH5yE695VO
fsECV6Wxy6u0d1JPpqnXfkZIu+rEa6fM4UCRmBZpl1VXEdOjyzjMY9eWxE1jKtOiCTTNVeqB1nOv
vCSF3pzGpg5aJe/MM2OWX2YS0KeKHJUbLTaKU0J9eq5UNq5JTw2OSKcOcIJvlQV1GigZnDAq5+Rg
iYKGQi6i1mj2em1pC6am4YoqNG4h5NG+JFrvq92zvg9MugYR8PvPfp2pRO4NMoZa23A7zyidUImU
BREKHrAxoTmK3KHI14lggV+Qbwav5je3cboUIj52QQ82V9++AOw8NFfQt3l3HSwipTbQA05ss0/H
XrgR8Stu7RMZ0hS022rY/OvEQtvRWyCPCqW9NyP1WDD9/EAe3lPcUsjAASvN3q2P91SfiU6O1bjd
SxbRIkybop1EBsWa7EPjSB366aF4oSKXZYIlH74IMhGUZT217R4IDOJTMSpLMuzkh6DtgiOPygE3
8duZZVluYuJEOWu+1al3HRwGW1aNG77eY9tozlMrtTCkpNpVj/Jrx8lgPh5M7M76Kt4HilwsgTHV
K13Kx42JZuFibHNjpTZRfV4BCj0mr/yxIoMpnn306K51PN4HwmHfzKe+tpRy71eeuqwDo3d0QyZH
JaoLy4XG2S5Mn5ABu9E+e2WoLbQ+8jZ61vcrZnHG2kj6aSNJSe8kUyef+/p4jOT34/oHAT2va3Yc
s6nvUHMsPD8wcMIWe5IpMaFnVb4MyFxErVRla5Ox2mlUT8ZemUfgR6rc4Q2JSxItIepwFgsgDQ42
OSVDydYMsmzHjNtaojkuFj65lb/75hUs7VhK8j8AEIgTP972RWcXXTlEYpciOlvJZGQ5OKSPNYV+
uM6gj2DAzVRiMZfsg4fL8GXUXWM37dJRWWtFVdFGRGDBErZcSKRdvJ25f+8y/oSz9O4m+mGXcfME
quePzWvymj39rz/+b/38mtVhnv3xlL38cVtBOHnK/nh5+sNts+Dp/Wbk7dd+24xI4gQKCBaf2ZoC
EQSj3l+7EVz6JzooZtIsoUt93I5I5glRFyx2TJy9sxl1Rt1835BIQj6hqjNQZSXPQ67/zn7k4FXB
zWoB0qLVA+yPbg+2+4837DSkQ5jmwVaOgw5dpJnLarLIJq/MNhWhPukdQhL0FX4sBsSgAeOL7oum
oK5ZRqoZBMeYIwcKcbTpOrJBff7S4g37drDQQ/MwxpadNQ5xgAPhN1ikSEcnJqhiMIO7IHyWutpq
glWup13LrHvS7Xoz1JOGVwFFl5dJy8GYVINut20eK7Afy9dcWRHbg0OhkNAK/oG/jpwYPqERbqtM
R4eynOQWb4YU261RL0GUSJbpVCDKmc+3cpyVn4ZeEx2CAjs0LXcOswKsix5xnEDr2iC/FsIY6+g2
VRLzXumYj3WLuIpCJn1Vx6zAKTxlJE3v3U38k63ggYXdAPuF9J7UKWs25+EfODjHPhG1ttnhAcyb
SB0IoqdxoW7jxgyS9digqGCjE1SCVGePPbGY3EZHaHwJCIRYOmaoEu0z37fkb2f3v6HO3OYp//zv
+Tc/I8AlUiho3jbl//zXWYghs86/Nod/68MP1f/n7Y/913x++D/8x/Kt3XDVvlbj9WvdJt8O8P1v
/mf/8HvT4nYsaFo8523WzL8NU2b2oV7MDp+/k3B+KEO3efx60O5gXfVXu0OCT3cCK2MGMbIzgqtC
TfvW7+CP1BNeRzpYY964b7Xir4aHZJ3MyzOcczMSCfvY/OT/VWHsE02fwyxw9pPMjv3sd0rMgXsY
gRIYaJai+AIB3NFaOdgnwmaxEU0U8o2qXGnQTEi6Yk5zNaq7XN31/qkmXxdIgsAleszAjfMiXdbR
atoK26nubWzDwT6xt222zoutz4Pmwbr6mi/S2tVvq1WfL0qFCoGQ7ZzeYYtLS1wgfhiUXWNcdu2Z
3a/9cTloe4xcjsp8auJNGbkxs5rWiby7oHqQEUcjzlrngwvR6lYiY7RBSqxEWz27DMNHBLdGdjHI
ZzZAoPICSVwW0HKICdM1zpT4k4+iOrfJyBWb0d8zDe8GhwxDp7wglJEifmSRcVAkv59R3jJc8hkk
dJhy08vouJBoyzfIdj+TMxEuBh+QqDaZj+bQOnFjQ5KRVv09tgUdPufYLaKeHuu7u/BndeTjpnz+
GOz7dcYEeMdoppkHdSTLyHlG/j0RQ6V+Ulog87ovh7tcQ2Acfe7BwRmFuEvlAWezVa3ZVSHM0pKR
2DdpgeH17tef52Nx5uNo8yiBE0JJ4/OIedX0bm2e55ZKhLbV31RqJa/aAhJaPYnPjTau08jYqhqD
QVom3928/w1l66J4zW6a6vW1OXsq/r+oS5zCX9SltntK2o+FjB/4vvDBSn8ylyN2SfO7nDiGv8oS
xuoTGWMr7UGdxIu3gvW9DSvprHt4r864byQpFCXuub+qkiKfzFksGrZpfgz39O9Upbfp0D8bVO4W
zEOz1xtvrYpa/tBbW2PNa3Q6DXdt4iE8GjEwDJo33OhpKzZhW1unb2QKcuDyS7XTii1WvmKVjMZ0
WWtDBzk8niOjs7Xvk4Jq5WW8t+2mvFWUAeBLJpdLQxn8DdbKaRcqk5wsCr329mWwIY9T96ojL/X5
Wfvn61DfMdMBu8GzDsuMjA/t480vi0o3PGrvDaFa/sJPM4tgcOtZ7qNj0/CPj9n3I83LHxCXrCPe
xnLvHrM2JQAHTal+g+RZXwbBYJ1OQxeuM5IAdqUdGGdFOzey7YTU8Hf3108qzk++JEect7ZEI1D3
5o/27tAByO3BSmXvRg/tbplNtb9LPCH2vm6My988FDfZDNnmO9LA+AGtE3HfkJ+RlrfwV5pVMBpP
qRGQ/zwox3iOb4z8D5cOEyd4Xm5DVr9zTtrHb8WS2/BTYyxvY1NepX59is99BU5zn5Xyshzg0Nim
o2unmR8j1rwvZelKAbEfRTvfe0pxUgnLJUZ0E/TNdkwvZRAKXSdOUwg2aXKjt8HdoKeulpqbpKh3
URruQMxcNoEa4gVQjkiD5g/78cvwrseWB5hk3mdbBy0ICySJEaik5CpxL61MmR7p4CGtSccmJ31Y
OpZn88PdiDFenQmF4PZnQP3ByStwreLeqMQtK3ZjPRFgtkEgn+z61MtOi6FnbgqRE5Xp0Tvk49uP
54Ajk/9Ci5BJEpOcgycOFgksAD8Ut61JUKAP739Rq156pBl50HGaDwMxjD67jR9KwZ96sHpi4M/b
UhrUW1yM+eynjDcilibif013VAD0CaKpXH+2bnPelzUhp07b5qUbd3UIZNpDnTJs1LZkC/t3rf/J
s/jDiafTgXGBVYhJew+exce7Fn1l0gK38+9Cz8+xTTXthYlw2vWKDqOVNqjLTgmuJZPNwq8PfMjq
pinL0hRgI60rgf3x0B4P9ZSelqFXd5DMaBvVCx0Kg2P22VVZj/eV1t1GyYii2bdlYqy0L43sLxD4
LtBIeiQot5e0+Ws03MpT3hTruFVfffpNECvEl9wg886a1tjXloPcrX79yQ8221zLeZ8/I+DYgs0Y
YnoB7+uXBLAA9XY33pW6eubRcOuJJswt+7y2+x2Bw67ezFwnca+0326jfy9S/qRqvrsKP2ye7p+S
JKzfWjartgFR9GG9Mv/s3+sV4wQitspyFmDkt+Hw39soa95hzR2ZeRnx11pF0U7mZc1MXmMdQ5eG
CvD3WkWcaNgziD6iqMN4YabyG1PjgyLAng4So0kY60xjZbt2mP3gM8YLQ0Vu7sgGxdBTaWlyPmQh
oiZ9GOAM9HKFLcr3Y7DSaveFpgkZ6pZck2WsGfEdxrfyPBm09Jp2wrQGWVQdeV3OZfafsv/2AdlD
Inuhm8Vec57Gv7+z+4GPXllGc0e692VBEPM2il0yjLERiiMV8WPd/X4oel9zM3fe/RwUnqYze8/X
p+ZulMbcbfvKX/pQE4+QgH5YH84vf3as6gz64EoeBoHgJyZUuiGDGiNzu1YMMAVp0F8OGIrdpK5L
Qt/boncakrpvlWS0zqdSOiMCclcFOG4NxUfY1sbTcpoCEiAtzrik2NTicYyJV7+OzbLYxTS2NpFf
aIwWA28dtEC87M6Wj4mKPgp85lNmg2NEvsAtTGDi4TBmZGFYjWkdfCLHO3iBgKBd9kEBCVU1mPWF
he2ErbIl6NtctGIs1l0yuf4YYwJrdCeriol4wbRCwnKriy5akoES/rs+IVY5fUE/Ms8A/n6x/lCf
bp7S/KAm8ff/rknKCeN7BCgsp7iMcyPg75qknjA/YQTF5pulyMe6xJCDlSvdVPrELB4+1CVKyNza
oSfNCxSezm/UpTdQ4YfHnlWXNmczzrPSOUvs42Pvl60EwmNSbtUM/g+UlCpKXOyjxUsResEyaHQ8
wr7iD7jRcO65ljIRWDmGamyeZh1U51VIwruEv8Oulz4eGuD4iWFcwjGaTDeTtTqGSDCqJg6ZMb8B
c/lYAXKJEGvD7YeZSxcny7W6X3o0gK+ZmUzI8kQAHklNupEgD1kPXlKjsHSnz2jaOhH58NYqbZLi
kvD6dFU2fVe6/SzLWBZhWUoPUqDbFwCKmwqmmkf3NumwNoExhSMPTO3IevmHaqbThEVyhI5e8Bp5
WzK829JUXNlwKhPlNpFDz63VtnLTFEflu3vqJ4u1H8ozR1GUGQDLhhfc4sHCI6lYnpU4EG/TTNTL
LMir1aDV6BRwiS+xsR4bUP3kxuCrsBFFtCGg+R7iaVo1hT5X6eOtIRfjDm5S9zBolqSteqI6DOSY
VEpHVSJ7zWAu4GZQzD51wD7gRxtysdSKxkNCITLxnGZy8wpJjmg+3Y5zXNhm36ATHHNxI0IQp65a
iPGuNUc8ZTh5xnwZEr3rEJMKnqlFiNrObtg4X0yTMhpO3PZ4sILCzAxHpCK6QPlglwtgraOKC8U7
l+ypJchVFMVO9czy2gi84THwEzN2JWyXTzqE5K8EGkalG4nCTB3ReQgXf/OK0a7VmN4LBfbXfBY/
PlnoC1BQDMZw2/jZV2/Kd+QJl+6k2htCVr+LmP+9OvyTfE5KJJq+eR9PT5C+z7vr8EM1dpOwKF6r
hiEf5AnmfO9Xiz/9XX9Vatk+IfR5Hl99H8v9U6n5I2owA2/NpqPOIvLvJSQdLQ372RwGxTsa6DZr
me8rSP4IWDSShnkFwkKHSflvFGr2ZB8XaIenwZqXCO/qjO1DhQnBbJy26S7AB24qrylVUkCRkYLM
Ucbz2Fyo/WIs3XG6K/2VDH+2WkT6Eq+g7m2T3AlIZ+DpE8s83pjPxNII+dQ2rsvy0vDISlozHxTJ
xpzurXYfmS941t1sVJyweS7FlSL2nn/beacB3SkThoyr6E9hcGPFYLXOzWJbgtI0LnNrL6LLrt7F
/HsnebspvKiHNUZyiDu7WUikhueYdh0T9+HUnJtiDYeUVvwXM9t4HgzmT3p4kUuvMVTtVpxXE75g
G5N8tyqSszS6ZBxnKKvO2+n50shuB92JNZeQMynaqBWUrCcVEliFDxeahxu11+l4E2i3k3wqxfew
87v41AzOvHqTNqcGha1fo2AgWtBgHZesdXtvKEB/kk+2voCX08CXiC/A+BjhSugXgb1X+iU0g7rY
DMFW68/G7hKJWu0tgmA7dQ+YkZM6w3iJM/LSlBAIbsxuU02fF7q/kYbt/E++msR9MFy18W0BSwdd
TZqeZfp5hRWlvvGSsyjAW+5G8RJsJg7PDBskCqtoPRrbStqYeCfjs0IBMbIug2/o9t+qIz+fzc2/
4u/h3P+MqdvckP6P12XrV1A84YeV2fwD3x53YaAwtgkJJFaeOQNrn7+edmbzRD6yyWep/TZU40++
7xeFxtheJ9eejeEMU5xzH74/7EI5YblGyxuML6sAasjvPOx8lA8PO20wFoT0wuh4za0GBGAfH3ZS
Vt7muxjZrKaM18kYcUv1ZmF8CvVa0M5sPbl2CUrWjJUhquFO7RLriU88nHpWDpykmwxaKnHQCsnB
+8t2jj7+fOPGmv1Z91pkLU2TMpuzQjvW13Qm+woNbNddDKqJXM/31SJz6GVajw0wf4gRtjxCurJL
7yyz7Lpxqr4JsOLiDM3dFJ/uG1hk2DeNQly8hcDA9U0m4hd950WbsJPtfWMkWHzVEoqXHpVfWTf2
C9ph8hMRXRrgnNCKH3IgVhq1ISEJ3kwC+TzE3/zQlJ15Z2dpH64DApcQWkeBTTro6Ieh4/UCETbM
jkk4g5/WT0ZcKi9AfhXhSFOY3qsNl9qRR1/rHa+ZQOoOSldi/w9qHMRKU8Wf9cCYdhlJXcappCrl
GnDEhSpgwLA9tautGrBaWKd1JqH60gm5sfMoeglIL4NQAXprWxmQ6XjsG9NAmfr/uLuW5caR5for
DG/uvRHmXAIkXpsbIYCkqAcltahW9/SGAZJooIgn8STocIQ3/givvboL77z0rv/EX+JToNDDAtmS
Wqg73R5NxIQoqROFrKqsrMyTJ0v0dIFWBcGQxLTwjEHczfMhAO0JWITnAciTB10kwWBI+v35aI4y
clzign40DdF2ItejbiZ+GiQBiI1C2Yvf4YC0u6N+0gs/rlOEzIc9F5yO+kZM1dvY7ctooWarzs7Y
oGMNSOkGfk8cdbuD+EM/lLQFIAluT9/0XRt2Ck3kzBxdTWPDdnx1PgQrV3qZO7j4T+a9EtaoH62R
ehVE9MZGSfRgo+qKn+3u5ATwdD0oyiKaqGtK2mYrbjAYd4tAnMDfA52L3Cs8FfXkO/U9gjNBYAiO
iDZ620xKXWB4BTSvChQwVJ5n4PLqDgeDrrK53CQR2A08CWQx+iYIN0DPhlqSAYCZASybgv1rvB1o
YPlByBpFvY7mQFgMch5b19axOFOLVLkPtqkD/3On3m/noIrUiYgCOGBNsMZsG90oDCVJ8vdbNwYa
WFHWJeZcy3z5cucEQHOCdWlgenaJFPIcEZyrjZrN41Epq6GPpOccdNToI6D4I8mPwCDl7LrqVNmF
IMMeFApw/yIQHqCrAb2Bimr1ZLebrDclaF4HJJakSaiCD8lAZjxQQcvkOmRUDoTtpyDdar9GXVCG
GYNU9aCfBEB2gCzLHN97RTnugdhmEaNTga1vskwDr0MUT0FBheQFcKm9SernIG4r1iG2bR9lXmg+
KDuKM0LovPzsohjhVyXbbYiu5Cm6xKxBWl1eOLJGJEPrwULou94m/izYqtc31iHq0oaC5Ar2MA9x
C9G9fjf0wK4wlz4ofhi4Rn+wBW9DqqFXiYGMcvyYBMT7DDrP7ic/QZGWDrLluZVGkRzq2IHFjYQi
q/XQi9D91gC1F+hsgIoBINvVYvCSzongfFBdDTw2RX+DzjXK1unZRpo6WWa4RLBRs+6BUHuI7O9a
MjxB3fUQKg/Cne7SxUNhuIlyGQzSjaijk8rAMfouCOL1CBwgLg7x7u4OeYyCGBvJ8f1hTwUlBHA9
URbritpFnB/ZfwX9cYCkXZ+nJF6DPdJDVGwc7kIRbYa7NkwTquXk/qTUXGLrYZnCHIJpKvZGMULW
ILkYREAc7KKiG4/BTKjk4/lm62njXu4OPoZSvBkYqrolj2oaaqtw3ss+Aq4y6A6LHknyc9zrbXEM
0Hj6oG1RH2qsvdwFy3qUguerX2aJMJ531wpQnaVgR7A8oFJfYjjb7ILIPgEwUU4Gn7baICt0vHh2
7yguqE/9CGwxkzjMduAC83ZCej+IHayQbreU5LteCmYAQL3JWtEDABPdcVEkRYSweuKtumsZ7pKy
0dAeTPaHUWS/09C6CVZ4k60F8L4pvqvnbjQJgGbQpXkPvF07gnlFBA7zJ2mObkvruS5L/jnBBfB6
FwZTcFwMdHDIXUiYexCHXqkhaArF/kgDCf2GCOir42c3rt0fytjHfpTfDja9ZRKRdz3JzfX+Wrh0
Y3S+yxwynM8L3ZH9dJK7xbCvBldyBA7EtY9eU9ruNok2cJbs6CqJpY8AkK5QgTfbwjMcFNE4F0RT
sO/QmWrqu6Wnk3LST5yLJAUDsa2NSrjRux4Mlu3dbkk58jfOxzhXu8NU2mwmSlw8ZMFcIOibuJ30
ZS8zguAeN27b0DaSDhrJaeD0RcPbSKPeBhYmW6o+CYw8D4eFhqd5Pft8HQNUX8zVSw3M9lLZd8ap
1wP2fO0NkXEad0FJUrj9wXDnesOkX16SXeReUs7eS9XPHoDd83UJjWCjsAgnhTsRUQ+Sh2V84dql
rTuBOoltf+yp+X2CxEMua5eaEMH4rG1jsF3scpQ+gP2tvMC//zCP7Q+gfAK9WgB+FJdc5opzpbr9
azendLpgbIGxLc/zDcDwXRCajEF++s7xtkupuw5Gfu6g1KKQBLC9gCPiMQBpVQDeHVD3jLoDcezk
A+zR3dU66l2im+hVIXQpt66gR9LgNnMKrBqYHEDrLux5IgN+o24+4jYw9NeuFcraaNMDxdNanPRK
9TFKACCUd05slL7qPgKUZ/Tk6DYRyUgg/T5IZ/0pjFFfl7c+GYHNAlDkXeGCl0V4VEIkYlLwDurg
6AFJn3gfb3zVyLAbDUBth0rXG2/CzUMurj/CnhqAOjgX3UB8l9NIfJqGMAIEPImDDZC8Y/g+s40S
Xm02nil6zgd04lKBXhOEh23gjDPJ98CQp2qIL4NbC3j5aVL0MtCGOQZI8LfvcgcyEWdwRyG4ZsCw
1RWBL87ipTroro1QyYVpATYWPd1+BC8+irbXsoXHDde4W4EvJAClbS5pQx+gA13yBVCDIr7izDfn
KvyNoRh1V7uuNAyiYrRDG5dLMYqjWTIAAQyQjIjGoHm8ezdYF+g41b9f9yJE6LSM6KEogzCulw9+
zeJ8d71z7aG7KUAXtQEAKSjfiYNi7IPBWQhEXL9UzCESXHd+EJ3H8U1s5/YFUns3wc41om56EXtg
TXQCstgRZ7rzUxCn4tzYosZdli7SUr5T0rUBD4MYW7QoDfz+TJQCWrCDiirZHjkDJRuhPDdaw/1B
eRUIbvQeyLaGoBcVdXRGmKRZTxe77rSM0YzAle9Ewb8PlDn6ybkjCSbV7ml3Ig4aCZdFF4yTII11
J9oGi03bAD82dFQXXek+Oa447sbJe3gZH8FkDHKUJYhfrwfeO1LiIgtyliCcZWX/UgYRog4GUXiB
XYNoIMT3yKRv74q7zH5EygoEOvEY9N7jTFuhgvy6lNejLJ3Pp14sXfXS9bjr+b6hlnPk6K0CPIBe
ACLYjeOCnI7SCuKQic6THfhZgjibCHYyWiOgOszpoxISfJpr4d0gAuj9fN4HB2m/Jw9tV9bGeeHe
SjkOaU3GXROMsKG4W7qbkqBwStoNEY3KwIoHb6S3S1dBApxtEQE9tgMYFTUdEw29jwsJfHPbOBi6
HsxJQj76hRMP8WqhHhauprsSmpKUdj7RQnMr0rCV3CvBDCcjm/JJSTFBF6CwUlZ9L70VivnGwb0g
TdWR0+2BtnGbqL1gHLpZXE5i2Xc/aT1K3riWPXU9jtHAbQRgdg/F9qFcFEY6z7pjhOJwFiRRRm4G
eZH4Rk7IAAywsj9YxqBZM4UBGFBBgCnPo5GszOVYn0e+vzXmkuTB1woCEg/zzBMmkpz3ZLCXyjgS
U8DfdIB+kqtI9YVQ726T/iVuMJkF3br5hSjPFTKUybxYY1Gq8jsQxfmfPVRf7nQ/7w1mSldFgVBP
3RS2vkXDu8eepzj5Ndq2gDlfnpP0TtFyxF8TLx/MItEWVNDbaQNv6Gz9gaivy220wtZCI/lt7AHR
5ufKzgcYPUOkfavixYaRkgK7JOBoeFcUYpIYAriHbr1ulKPLhxAjCAECxW0xwdHTU4fl1s42ejFY
0wEG8JAue5GM5nSOClqhUal5onwZuqT7odiF3Rt4JuXmyi1ld+QnpbISUhnHTBRliL2Ch3K3qG7X
3xU6+CZm9zB48Ld/FIruaag0JngE70XEAmN4Av/e0Q6+D+Hb/uh5Qa/DCwsI3zORi2pEFVT5OQGe
iQLqbAUkcleUEMCg5TcIP+6//qnjoU/t0+8RbvwFSWYB8Q0EIPGFaCIeeKChb+ng+dc7BlIfy3nu
DawKk11l1QZtdSD1f6HtSoCBftIAwjEHKugCOQ2KcZowrTSAOOzPpgOJRpLbrQNgNBGPRtNxZBKr
L0g8UAINT6PgVhBRabT/+umUINDMZyslaL/QLpN99NB6ekcIPNCBQuv/NYpxevo1Ino/116g2bxW
GujSPET1RRf5wbt3sUnE6rUVqiN8/XTzL9LOca3evq/9ImH6FcRM9+8IGM+hDjQNIV0AW4D/2luK
n24B0AKediqQYezQHw/F30/GkFEBAtq/gDADNdFQzWvX/isOi6+nquEQb1Wdp8RKDkpuXvyD+rg5
FvB0jFRnBc2rfw2oV39KC3L2wvdHCv38t+VhfU512B38kp7/Bx+Zv02O/vjp5Q+fdfgj5lVPvkP9
wwmxYjNeOmX1T8qnt9qToBhmYK6YDAUFKf02yKOKo69r5Dmp56hPCJqpTzrxbQVPrS0ou2s5dGIE
WtXYVuy+SPMOeoqtCuY3JXDBsYFr0dUSoEdl2ye9D0hqrTqz1EytpBa3d0ZgEtpKNyAgNr3OmW/F
ZMlMqwhQOAzvN5+Awbxqag0zJouFZTKqwdFO01W0nqzyrk7Uqu3ln1rAX33C4w3I+nrf//un4VD9
osjwD7h9zzwbM81MNIdldBagCQUjlINNQCFoUsDa1Guk2rw85FoBYRYjzYl+cxm+cpXrALcGK1IL
omOluLS2Yg3HXNVSqMyBUH86sWNeOdR7K8oWHll2ws+d1LE6Bq5gjIWkuKq2Ax9afriMcfdbdl5+
HocVaIChKw5Z+0tbXLZ9D7SQC1HSWwuicyA9Z7VeOQdf7e5nanaDrzpingMHq/XwzcjqPFrxyqpl
VW8AHE5bycM1WSDXw6x4Sm3WVu7ILqO0FkMHK3MY7GiTmWkIu+d1KJOQxdgUmcMyGcUEJZaMWAqG
aq2M1AEUlTXXCofd+YBtf276C1YyrQFrO+Jzc8FuQor5ai3UaRwDFFvSWujRQoBT0l6s8eW/U6uz
+tNFHpKY2XXosNle/JUVlMwyAxF2e6nXZNH0ClAZyEGulYSpwxwuaD7PQS5ZNLRAOX3arogpLja2
mSzNuJZF7Q9iUfXHt5+5U7MM05RdDhKHjTwFJWVB6vFVw62qi77lVL/yeILYhlAOu3iKg3TZuIvR
MoX205bB+qI4uhZVqUHmsJenJpVsBqyZRL1W/aQWCyIEcd2CXhprWftRc1jGNwQuPiOVx5FRSW0o
gkZB287e/jzuol1W0iRX5WAo7r/8PQsaxCcgn2k/7HvcTNgwCPjF2oudWeXSsTyvcdWnTb/bKnoG
b83pnFUOZy2NrjlQHtQf376cZ1Zg2aZXC6rk0qqS1oOmERazc22FAbNRUBrHQXjow84xp6kocFh0
s2zFRjtEHif/Q8je0qp6mtb6/fKfYQfg6S9/r6JYd/GX/wqWJGJ13eega8CNSNLQNS0vafsCD2aw
axpoJNfaC35vH21wSmHadryIE7gkMDtjM2HcIpCutxeOCC1p+PRAZbeXO0IcJiUB4xKg41l7wZ+O
7iCizGGxfSL+wlwU7CqmLQXazt7ehh7vb4WD1dBJ3HmAM8cYUbREaD/qs0VpMXMHAgUU94DmBhQK
Ms2zvnyf+nFxWFQRK71XRWLh9AaY4aO8CJtECZeIRb/wNz9DouX4pKYR6cYSfnrlV7r1Z0GKtA5i
csyZJ1RUXuzW+E65Tct+4lL6fRJHGfqpMfsX9b7Hwc/vE3oTxtQDOpHqqHJ17VSbJTSR0jjhkEI5
Ooq+b8xPXtvxmEE7RhmW20zbLd0J7IiB+ASNmQjOEEo0A+tD+9y3ecYdgE122HyKjNLXgQjeNBFl
4agSlI6ekv1GWoh73asSTVgzZmMhgrcCFeIgKERBK8hGKTdu83Xe8CDd9Ghc+zglB3YvbCZVA5IJ
7QGQ1Uahe0N7b3jcFEGUKExxtjPbltZagcoMTCSATClAklAKRnaq3vIw03Zia1FLoo48rTej/9EC
flCLoJcFjwd9TQt2bixkIWKa/MVM71+APhb8AqighRb7YDTpwYV+Nl6yXyQ/7pQCOxAYT+sE+mEK
nj19mJPl6BQ6HD+9jAEtcPijEWxHWoMVmGfVv6l/+FyuXTedGBzDh7oWntt/r9x+Bqp52BgMj+DO
ubkzsdNiEjHjpZCg/VJ5+531ImZvaQKPu99FEpsW48KBqorLWDe1FLo5YM7qj29XwGUYNy6q6APa
XuxVhkYmaS2nGi0PL/baWpgBm1uo+HHaLoNbv7EMeFwU3uHYY2Nwxwdp9tsR98otNjOzFemcxWbz
kvfssfZa4WA0Ng9nDQTg9ce3r7En+Aodc2fko89vE8VCidbaTuEHK0k7uhm4tSi66HA81h/fPvxf
Ld9iLGXF/NR2vDdhB4vuT0mniXiSeNi1c0Axgs4sW6xQk4D0MrMVwfvCwywjnLN4IqtgDm2wXcDe
0dYAbXV0tsg60yxhVuSTdA7L8l/uR7PR/eNo+K8dunisGAprrn84WKD76+OCjHp2cOQNXk4EnTqs
nznCOaKV9mit+vj/uf0PyyM75m7HwwYYITojdO4bd1su0S+vMzO93FyFjEWn7EJtF/k5YAkWgtDM
KqfE2m0FT8JgRa9DtaTqFOYBR7yBgmPTzpgRC88CBV95/twhx++zYilV5fOa+HEb7tRd7/fdfqfe
/QDGzAxmdHhzeMnsPOl8v2Zo1IURRQ/T//co5jMPziTr7nDwfM/QBBfpqnrRUgVySNyd0dASO1ba
3/T5jbEvHHv2Gmh5Nsn8WlDlMgn1p7d7THoIHgWzyiZNrHhn2WGOfEctt3oKB79MR2+Kxm2TBw5G
zzwbcGVmuH0Owx1agW/GjHtKGUTbTuFFDDWwdGEyhwU3SkBFxioBEfjWozV21tJpiOWg2zE5Khyg
dGttdTs249A65eI+G2Z75Vk3RuhhybhAlMyp7ZDPyQIh6MbFk7L2thaMfjRBYpW1JLqLXz6bXzZB
51aMexArloceUEzCapcH4sOIQyRBGdOAxFmtkrcbzEkWwOYwShB4QDIulkfGARWX7cd7kZoeO1ra
1rftEru04sYCA2EoB7G4CQN7x97hBUq73HbA12aaN1YDD3zANQFhUNM1QZ+G9gOeeWFuus0hc9Dx
NYFdT9GlLrUaUWUemIbrbGv5QJrHdq0Can3AXFt/fPvOm4beCjqpBVVyaYfGtktjGgZmE+fIYYsA
lJmyg+WBlfhG9gXtctorAgnXwmRtBY+jGdTDDa+nakbZdtrukB7OGiA2gUcN4j1wZg1/CvXN7dVL
dzRqmZg1IVKahraamFVWMyYBC1HiceuYRY3UE5J7HAaMnlALM17VkqprBm1E21oThbViDw/0HuEh
lqS7fc6zFrYfMgdz/N6l2T3GuUT6u37M263lUyT/CgRDq5C9Nh7jUrLvzm080loxrDsDDPb1YCud
PJv2faW/DYuMA8pC1yxGNI9bzcyKm9kYHpU/IIK2aIHetJGckrik6PZImKm5tFbNmx4akfDw567Q
BjNntA0qbDRf1uoJePtC/PLv1PyfupqBTQGcCWgpixYdSKWAvvrFx50Kov0+EfsKdvUHjKydxJhV
rDHPG+MfNxM4M7U/Yozzs426OeQAWRPC4Yg5w9m1MMmaFczhUnUWI93KOjQcvANkhm3PXFmJUxuf
6mDhoIhpadLAHiOWx4CdrDlpHMIiOirUWRxwn8NYUXi9CFfsnPG4CM9i0rlGSp/xbnk4GsiNsvFo
HrdU5NvszhX93+zs/nA5gOOq/vj2E+8CeYXAamAbBdph+3mT+nIEDpLZqUN73/ZSL82INQ3oWt5e
6hVYMstd05wBx95e9N4fugobJdwCbY3RVsV7BO8J2RwWxhXQca5zrBIO+/raZFkP4FK11wU8TjM8
2iJoU9day/DwQUHSWMs8sv+IuqBpCFuPJ8gczjoINsvmnuZBdnBjRWwlnqBwmLo7pP0RUT7ldldd
lttukzvEJo8WMo/kxR1ovtBfB1fipF5m1fH/LIr5lffKGS7DZgSzwUimjRTbquPBMUkzyiWKHPb1
g7kmx5pGQRCHMZsEVbG1nL2PxWPEKJmjbmFzdYg8LNL73cI6oQ4e4eVHYqWAtDD64GHqbgEHCPPO
RQrKoajz184IzCZhmj3tzMPHCbS5S/2Dt7sfTw+8Qh/TBNTdeGT9LTn1UHSg4eBDzCJgRb3ylL1B
kQUP32dKVisEWUZmktY6omt2j+T/9gaGFXlVOcqT1mYOcVG8EUBrX7897vKFEizUcLwYrXjZoatO
FRMTFBPvf//tPxLXLM3OeVyC2gIjmICdxTfrWWPsIW0Bjn5htSbevloeCBiTutcUVVkLo2pFvyCt
amje1jKi1Nw13Xq5J38dEjMscV8inXdg4DLZmBP6V6JfUj2Ot7/UMHRXIRT4YLq4RhIWp6ahHRNq
cV56yo8LcHxl22sbbjp8BarMf0h9ylmcLZhbHwf3EJWPBKDFCpakm/ECFfr1dFXnVP3h7SsEFHho
QMUiOXk4AnS0gJ4ye5VHgJZSQKESCJBLRjSPi5phlkh4nbLcPI5Vo7E6ePDdDEN0N2lAh3kcYrXc
0wRvPG4RIE5t8rHyQN8DmLwCnWnG1uAeF5xm353nmaA2iNTbje498PzWH9+++y6xjhvzh6YR7eVO
zZgSHzRpenhQANKcVELZTRjvQ+BRtXIHvFYaUjA8cxqKPKpL9sy3VyRN9/3tb6ycsBaEh8u5f8p1
tmRv9CIXy4fENlmZq+oweAgXqE+uF0p1FvBABz3gzrLXj4F1GSanjKHIA7G6V9QjAZwwSKs3opSe
e6twdOXlQZKGTnUpSZzOI0GnypNGHmUztT7fvqHfz559Aodwog6UToOhT+RR02Gg7gJRrloF1ZLi
4YLOTNYrEhUO9g0BjLQzAsAc2feM3cY8yL32qxMuTOp8+btn+eWhViQeaMTqBaYmnsDCNMBuwiOW
tn+B/SnQ+fMetvuXw5foozb9xUvTods8eqrE+H2SzLQs7A+Z26Q1EU26DR7QJ2QCPoeeeyKuIQN6
AcpyTZYBZFDR2/tlZtMfN+97dpC21z2EG367rbOdCn5Q94Gz2KYjYhN4PIJBOpIHDTwvj1p4PTZ3
LKMT7Zvym1Lf1i3BQEibCa7wiNsYoRc2GYF5hCtHS9wl2NJJHh0Yxrj4LB1K59zgBuYBXB2bnvtN
kNGLgZ6Xo3TnGYADTARC4JKOQNQPEWdmaQg86lVo8gfhE+b4FlQOaY47K87q/VBdBl82qi9r932c
NQcr8tghj4AQ7tDlg5k4ENTUL/Atb/fHHQOn6Jz+gIfCnh0LJfymHzKTw8PD1FGk1AwXcrjgzKi5
DU9eoHggGoyQ3jr/fGWh2D6w/3Lq/snjNlgBJyh7AlxkaohPPYdHSYURhrVPxtxSJA5pyzFZk3oL
UxvEI1s+Bmyccp3UjXsqKC9Be90jGM+zPXBemWp6OgtRF1Eey+fgbzzJr5AsdLIp/PYrlyBFaTWY
uzgcDAhAMplTHvQ5EwslAk8rtHqH6XKIIIBX/4xZWeAbrBfFt+z6yyfRFUHvI1yta0nVEceDTtdw
YuTDEbs/cVEReFQs31hFxzC9E/hwHqD5G9LgPecBmX80A9BpsO4EjxjJDVjgWak89ixV8CcLGCC2
fhv49XqxvH3Z3ZF0idjWycMFLIgcHmBGSKbRVzhup4J2fjwe4DXZ4DlsRxxSiWN6p0FMPGhX9uGi
ieUhKfPPnbMEQdkE7PP7SDPdsUiLIRGPdskO46eAnLK9zh5CF74ps1JFHq7EA6B17Gh5wCIfMtRs
NQbLYWV+wPSSfeR9nKVArNR6reKwPHKFR06m+HLq/+WTwqAYNZq1qTft4bglBBkVBWyYEopoegAb
8KiifKrnmlWNBTtTFPvFndsMkBv4iyfdOIXCHHqgxFIRBQM/7Mt9k37gxecEw2zbi8/h21Db/Dz4
4fCv65gvb3aeU/S2v+9b7hc2jUd97aRaD+A57plzK0T2iNmbKgdP/j5LGoBakUdy+eHL/4C0v7QO
tyTIi+uP3zqnT62A3yfqf4oauJ6Waq6eli9m77dQJBvfbUlNe+rdea/+U7zEf7y3PEWD/JO95QuT
/WQnlx6uX3/7PwAAAP//</cx:binary>
              </cx:geoCache>
            </cx:geography>
          </cx:layoutPr>
        </cx:series>
      </cx:plotAreaRegion>
    </cx:plotArea>
    <cx:legend pos="r" align="min" overlay="0"/>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umDim>
    </cx:data>
  </cx:chartData>
  <cx:chart>
    <cx:plotArea>
      <cx:plotAreaRegion>
        <cx:series layoutId="regionMap" uniqueId="{80414D4F-DAFB-404A-8DB0-D7EA6039C12D}">
          <cx:tx>
            <cx:txData>
              <cx:f>_xlchart.v5.6</cx:f>
              <cx:v>Total Sales</cx:v>
            </cx:txData>
          </cx:tx>
          <cx:dataId val="0"/>
          <cx:layoutPr>
            <cx:geography cultureLanguage="en-US" cultureRegion="IN" attribution="Powered by Bing">
              <cx:geoCache provider="{E9337A44-BEBE-4D9F-B70C-5C5E7DAFC167}">
                <cx:binary>xHxpc504t+5f6crnS1oDQuit06fqAHvywLYdpzN8oZzYYRBIDGL89Xdtp7uPQ5tNV+576/UXl8Gw
pDU8axT/9XX419f86aH+ZShy1fzr6/Dbm8SY8l+//tp8TZ6Kh+ZtkX6tdaO/mbdfdfGr/vYt/fr0
62P90Kcq/pUgbP/6NXmozdPw5r//C94WP+kr/fXBpFrdtk/1ePfUtLlpztx79dYvX3WrzOnxGN70
25v3KjVPj7+8Mw/mqXnzy5MyqRnvx/Lptzc//OebX36dv+9vtH/JYXmmfYRnqXjLEGXcphw9/9A3
v+RaxX/ctoR4i7BLHSps8fxj/0k7fCjg+X+8rOdFPTw+1k9N88sfv//2+A87+dvdtNH+d6b4+rT2
9++eN/vrj0z/7/+aXYDtz668kMucV2u35mL5H2Ue6q8m/frwJ1/+32VicfHWRg7FGNnfheL8IBT0
lmJbUEzw97sIkT+JfxfKP1vU6xJ5+exMHC9vgZLNmPq3C/9/+d42pn7I038n2wl7y4mLbJfi77ou
fmA7pvZbWyDMKf0uFjzj+j9Z0gLT//fROc//985c/f/n/X9e/f0kVf9GEVDnLWOCcvwn2swkgOhb
zoD9AlDqOwJ+V/jVZbzO9j8em7H8j6tzdvvhf57dXv0wpfmfe/83IA0GLHn+OUHIS9xn9C15Rhfu
fAeZGcSsr+R1lv/53Iznf16eM927+88zPUzjp/rfCTTi7YmnlDl/uFzEfuA9f3tCH47dP2/PXO4/
WM/rvP/rwRnz/7o+5364+89z/48A4xKCrUdd/PtUHxRc2NSlhP6B9e4PQrAIIBFijo3YH052ZgD/
fF2vC2P+/Ewm89tz0ey8f4doZi78RfDzV8wYPJiHzXOw+Y/vPm8YwuDZo+di1u9gfnj87Y0NxvBX
BHt6wzLQ//nvTw+N+e3NyT1zRzgEXDjhFGT75pf+6XSHU4hxMaUM2zayiXDAqyhdm+S3N6AF4HBs
CKQEI9h2bbC1RrenW9h9i5nAXDguZ3+F9jc6H2Ot/mLPH3//otriRqfKNEDuzS/l9/86LdCC13Kb
uzaBIK78+nAHigz/hP8PhwXng2WqY4SznZbxBYJXb62x9bqqc3ZCFsELVrxC6PTC1wgBB18SarsR
pRNPqmNLxoe8HbapJFs7ZshzpijfnieCIcp5lQpw6iUVyFVMpUu3PJbcucFG2UdOXeZbWhG/rMbY
EwX3q6GbfMy5P3FxZHn+7TzxpR2C+39JO+ZEOqwU9rGMsPCMlV4Pg8z9hDT7Fn23lO9JwitcBGV4
dX9g7y9pTDXtJcuofbQQus9wchjdJERd+a6y408U9V5ajpvMXqEGSvkqtROXXyiHm9VOWtkEqLWj
jwbpoe42G7ZF1F9mJfPK8fo855Z2hX6kkxRtU3I0sKNM2QOym72bphuMXE+Ijyav3zmmeu/ylU2d
FO4VRcSnRbzYVC1jB1eQax6RHD2qxs6LMrafOvL1/GbwSd6vEThx8wWBXjsi451lH8dSyw8WMfqi
Ed2+RkZ9FmjgW+1StunJgDeTG38rVEP2ubE+D2WifK6dbIWr+MS+1xZysvkXCykiUTbRAOJLQQUb
qw+Gr01+GCS5mer+c5VVAWXtRiOerLB2QV/wyTJeEOQWGd0B5+TIRudrgvNt0VgH2qoLnuWBGcSh
NP13b75oCEtSnMGJbqd4TKOEHLVliMejxPY1ttCeuFninxfk0m5mWIKcNo9tk5Gj6MleD590Mh0c
uu2UDGwVTtHjeTJLO5nBhsE15zxS5KhY4o8yjoOJ9ddlT8gKKNIFYMIz0EDSskqH9fToDGzTxszL
h61sn8Z88Hh8l1V6i3AeWOUh0deMbHR2gRqPOIe4LryGfWR9fPpLmduycvwiu8jd1OP5N5oOgVtf
AArA3Trr96d/mi50DjqWPRme+U2ZbZs16Fvi0wyMZMeGIuqwe5RF4qWdan3eZoPXRna5Py+Jk2Bf
s5cZDJmpK1zHFfENUn2/pUryve7NuGIcC1JAM9zBnEX1YKz4JhKj9nPV0oDXCPtiVN3GlJ/P72FB
adHp+gsTjEk86cyU7jEFUQhZZ97YD7u8ag+dM2571ByacnOe1AJqoxm8MFp1He/q5KZIRuE5ZeRl
OfqQsOnK7aePY4aOTpSDBq0pAFnQADSDF6uNFON1Ht8o17qNcHPjysn2lLHVpu0YMr6bOKr1JHE/
J6JK/aGM6YZNuNoTZV3WcRl7quo2REefHNH2nmXFseeg8cl1ZRRgkgZTQg9FyYjXJKV1MG7WBcwq
CVtRAbwQbZ1yqpfSYTR3kKFWfmPJ4bIqaw9bOvethPM9ddX73EyF536rIhXIchtNOLqaso9Zh+S2
cz9acvINJc1V2ct0ZUVLLJ1hHPgmTHoaRSFB9mM7urshGZSnK1avEFiwKTRDN+FqK89ZIY+KiNGz
InOPsmbFXpcsivzITVe2w0ALlh+7OBuuJ1JZm44S93ZCzn0x6WSFzJLQ5sBjV048OTg/2ia+wAMO
WHfbOx8SGW8bLK/OG9MSn2bYk3StlFMfyaMV5c2uIN0WxRgdfublkEv+yKhksgYbF012dLETeUzF
yu/JyrtfBxwqZoCTTpMakM6yI+qb8aLU5bSZLNf2ZNZtMYfYjaX90YysX/HKrwudihnq1FFEZGTj
7Jjlft4NntvK/TTZF1l6cZ5ZSwRmKCPGKiptm2RH01ppUNrVVsn+Y90DoFjm/jyNhTyFihkQlFMu
q9i10yPOjH3IBEH3LK/0Fy7teMOT0R/LPowSZ9cIeztFwxGn1u487SWBzUzejUlTjhDYQ3iaeYhY
Xi8zbyCH0qm8duIBblZMf4nQzPRlVaEKDUYeYzcPSp5fJ1axqdQWVI+bbVmTnzIdKmYwYGFX9jZt
5XGMy8pjBrjXGTbsf45dM+tHbOpbGo3ySNqehCUV6LIl2AQaEu3A0u6wy1QSezUtopX94NdBGd74
o7mC63LKdoj0Uanspp7ILsX7Xl3gSNwriKw3Uc0u7FYEVmzyTeWwILOuSn2t8XBhT9ysGNrCKtwZ
aCDexXVlRepoyDT6hSQmEC4trxyxghyvQx51Z8ihHC7IhDJ9JFnlIM9i7fihjspqRc+X1j8DChSP
QhQ6L44Vc3YtIl8GljwOFg7O68XS6mcwYTkl45Gx8yPkqldgMw5mPwdA7gwbpFtnqB5JfhxsRb20
R9OmTdBmpH3QV+6388s/SfHvsS51ZyiAK+lCf8PJj7VphZ/k/CJRKvUGdwxEk+9anG1QFVGvFHSF
YQtw4M7gAGe4cWKoNh3TpgklOrYy92hfbaZWnuBnFXaWBDODg0hEiWW5HOhY3Ll23drTsd2s5NT2
yexf49sMDira24IVRXk0aGurOsjLJih1k3kNbw99Ofl1e93Z42dVfBLtxUjUXk/cG4YnK4r9QSRe
VSgvig6VuUZFG2q1HfGlk73H/IDtC1qO3uDc97j2WiE9u6MBAGah3gNgull0Cb/q4mmokjtL1V42
3Dv87mc9uTuDnXZKMbOKoTyq1IEAM9GT8uq8/tT1knqFyyrlkaQrPWkRd8VFLJQoKJ+BTKpc0U2J
ciH+LK54Tm4ZdkPBktssNVcZlCM7XlIvJ+IK+HBe8xdwgc9gRwhaxtXYAMmKbVlcQ/0x9aw0XlHz
BfXjM9hxtI37uLLdcMra1m8g+ZrsXv0sv2aok8nezeICeATRT0s+ptNhcI0vh3uEdxq/45Ju2bCi
64vCmQFR0TVNazVchHY1vo8g8LUib6zwPmvtHWPDbV0kuwY525GBCf+ccE5cfZG+OlFdS5IJEQ7d
SDzT2syrx6H1W7ubVuS/uK0ZEDWypqlloyh0zDYt3yEXAtXoBv6IwTy77DrF9k61K07uJJhX8ILP
0Ii1wrE5sDHEJYHqrK52yk6E55YfSvrhPM+WSMwgiYlqLDplrNBK8sc8gXixH25U0/g24iu7WLKZ
GTSgzOkSnSArTCxG/SThlifTuoRC0orVLBA4NT9eyt1yCe/berLCokk3yEm3SHex1xXt5jyPlt4/
M3pbRTkrKQUeQZFNA2+SuPGi4e78258LnK9I2ZkZvaJisHqIpcO4LbzKekdyKJTxLRJ3Q7+dkntm
tllxYAX2JG1OOjaqR8IO9bAinwXf6sxgISc0dWrJrLBJp2uSaciIUJCl2rf7+BOO1b6Rt+e3uqBs
zonBLww0baN40AgY6RSDp/FpQ6MX9VfYWYl+lyQ1QwBZ0Kpq094KBz3sHWYFlfNgjSurXwBnZ2b6
vezjto46KxwzzbyTHtguWcOuk7BfU4KZqceEmlELsMMWShKyq/0uno6Smdw78Yo1eCU+XBL2zN7z
YbTyvgFbgbrx3dROF3nkHioV35im35UMp17LP52X9sn8XtvSzO4dRmPpoAH0quJeMr0zbKeUX/fE
m0zqFVPlrYpmCZbZDALIZJGGCRA8uDarh1K4eiyASJr5hIXg26QgO7CZ8xtbUGM2wwMSZ1E3Ql0k
rFy9QTY7nIIATMm2qNRK/rSgDmyGCR1uBevc0QrpqPxBtUHBIw8CON0eymat47JUSGAzy8eolW3X
AJUhrq5PDqw210ABICaLU892fndo4VGE/FWPtiioGQR0nUhjPdpWCCFwEtFtw3sPSFoo9av+9zLT
kINvLXdtiwuAwGaA4LQNdpQL5Jqx8OP2HpvfG5SvCGnp5TNA6FxWj1MEcEaMfdvVTmDI8DUSK14N
L5gqm0FCPWhSjIw3x4TyRyq7MEqjyZNu/ylPtlKoL53CxotEccw7OxBibDxky0NcJZcR9D0HVmzj
BAIhiH6CqV/rc5DT7l4xazZDEGIr3KGyM0foWX+KhX6fablHPT5MEb7Cymo92th+1p4aP2l0KG3I
c/p63/O49IRs91aZbLQliUdx6keRDqgrofAPCpc4lgzStvlQRsnxvKmeRiNeXe0MhETutK7NK3Oc
TLnhZbeN49p4DIKbgql3LEkPHe19XVT7QXBvwjSgOt3bKPuoOBT46d0IJbzu0eXUd+uHhNf3lWk3
bp3uSS43Q68uVVr4JZYBkdZhpMN15aorgbpgasnvDvRLEofuWrdKPAXZn9dPQ+m5dnPTl9FaU5ou
IK09Qz+nT1lkal0fcTmGCWadlw5yQ6SrPJOjI7KwJ6LGj1l2LET0pcnxbdaqvavEV60cr9d9OOIG
soHhUtFhN+BTO64/tl2ZQazjZFDIzL1BV/tMYK8eUNiOovOMcd51JLe30egeWSMyz075JtPokEom
/XyU0CPGWQIptNMEsVXknoWTbsX4yIJk7RkKJ3HXWBxVzTFD8ZeoxK1XpTUOqmgKa5Mfx9rK/cyu
oVcOXkAp+/1QxY9DaU1+kZjEQ3HZeHVs74Y+u2jHei9Zc887pHZmFJsUhKaq8VJm2V2RqM5LLHQ7
Vva2rmwvMs7lefVcEtwM5mnmOFOChurYF3YA8/bfZBddaJbcSFhJ4KpyY3Lnvhs+nie3xLIZ3lex
3QtdZNVR2iVAAtlp1X3ELX3fIhR5ST5tRKI3P0drBvSsxBDg2U55TET8BXModGIvstRV3Jh9aTPo
v+r35yktuOPTgNPLqBJaBHjqUl4epbRvYpXfisINVVzn3pj3K4Ja8Mf2DOqb2jSiHIr6mHDnUpD8
yZ3S22Jodq5J7/rerDBtaSszyBcmhnIwnuqjnPTvacby7cinOx7x0YuLWK3k5kubmSF46o4dt2oL
8hnThmM3XmdNBlVv93Ji7KOy6q/n5UKWtHuGvTxjFp2myApT8WFQt0KS/dgOGz4MQeF8aZ0PFX4H
lRkjbyF/nroucIrqsyl0QIp009rvmIzAeT1Q1XsGK8+29xJa3s0gPjlj4vEy+mzAq0t8wta1lPuk
nq94t2eIfZGilKVkgKVxfBSxunFKTUFZI3Q34Wz6Oe4/e6oXFKxE1Kw3oKJaZTtuisvTbpsWX0mc
9AGMVZzn/sIkEaUzbDHp1KZtWYgw6vLQZFbgsnJnUby1pAksqW6saApaVieQhYn3IqrvM4u/6+q1
8twC2DwPlLzY51C1HDqrlggrArMD9XCX9cWuyqSPSXM7ShjqGZP7lb0u0ZqDTVUlDu7S5JhHRyFy
vybNNsWfm08J8dPiIEBdJnKAkHOS2LdSxxusj6mhfqT6gCi5K9fUZ5HrMzBKeVb1blSpY5nG19Kh
1S7L7PuKxEeoDG1j2fl9ta1M9hmmp/ykuK/j6HFM3Pb7aP7iZNNSMYHOgKrUfIAGZFUeHVTeECTv
O9PdW4VAF2KIsyBNmouhTD3ZQmW0H5FXOeUuxwnUiXMVB2VCQUAoTbTXtMO44qoXUI3OUE26bKAj
nUoIEiB3wQlOfNyyctPE6sF20dqQ6CLvZ7gGej6NqBvB5aj6i1KJc4Du5OilTSoCd0Cbpuy/lJR/
7IrCg4K02fIKzK2OpB8Ts2Ldz3NRrwHIDPRyRGg/FTCqCkwNNWmJl9I0+sBETqAPZngw5vRdS/t7
5fQ3XTne56Urn1hdVCvuEJ9U7ZUVPMPxC8MrSmnByAErj5FtN95IqOMGFbduLCfDV1Tx0ot1BuM2
5XVEu/dF2l9iXDkbNGZRUAnmbgeFIKE9b5oLvuY5enuxGN46eMRpOh2dBJrTurM+jjBox2DUwhMD
GTfQA10bkHldzfDpBM3LOMABLJWIchl2NL2NU3HILDx4jl1lnsPT4Px+FriL5w3jCPruQg4Aqdym
jp9dwTgcEWniJdXoN1r4Oc93FXP3UGU58gRfcV1pH+uCeB2l2/OLWNrpTNHb2pKxJdMk7Pn4oWHZ
Ds59vhvK7oDIzXkKr+sQnneRU25w1DU8DqUm+kCQzq9wJ9aa+68rBZ53h6Oyj1WZpnlYtXYgNd3B
0ETuIdlApthXXm+vzLO97szxvElc9+0A1hjrMKVD6kGaonyrqA9JXawg25I2uDMnS5NClQIlOhym
Ng+iplebTtfcx+WO2+hTqZM4cAjbuG7beVlr7nTjPtna3HE1fhqc0uzOy2sBdrB7UpUXdhZBk1dn
MtWhHumhGXnhlUZspdwavmuq+p2buLmXpt0276H96MCcqHT252kvcXnmfJtYDrSBEn8oo3pbq+yL
INF9X69E3gu6Pu81j5XsaRb3gKVOfV3jJBykdZVrfDeUzprTPGHz3xETDgP/yLym7qGKQhHM5Sb1
YynlZV2KoDfNRk/kqXMTPzdO4vW1uKjM4TzTXo+NsTvzianVO8IMRIV2a0HJNb+To5+x3zU4pBTh
q7Q3MJKsfpKHM7ywmU4SmYNyoKTpPSeG0dQ0Sv2+4AFf875LWjDze3GGy5JJpsLUMl94El8mmbuZ
1sZaFrRg3uqdUJG3fSN1SKNhI6xsX4KeSWkFCgpI5yWysIF5a7dNWjtNokKHMFP9aMd95k3amgLm
oBU7eT1IhSMiP2qZrV23cR2wk76AkZ++ujAy2tVG7xQEx62adqJfcboLysVnYDAlmmW2m+uwwM7O
tin2bNxBCSj/6KgmqFFy3TfFdb/GuQU4h7NEP2BPXEZDD1VVHTqxA3WVOpC0hYnKejuhp26o16z0
ZBqvWCk/+aoXEAedXasistVhk6d71LK77LSv++Gxd82jTOL7gubgaiEFyDi7bup6bQx1aX8zeEjS
bnIsBprRNvx3pItdA/lCgdoGSibWpZusKOBC7I7n7d6qN1XUylKHpEmDqEIhm9QxFmwzVPpicOLP
Vm4HVlbVHrRt932Jg1i4u6ooqAcDjDBQ7RVDtdInWggA+AwyKu7C/OVQlqGNrYsmH3Z1Pa006Zac
5rxfS+HQiNVDBzjUhn2sxgMjiTfUgS4uM4Zyj9kQV7Vky2NyN4qi3DiZu+uLzFu1jwVLdE7XX2iS
GDiCWXCeh66GEqmbtV8sNztGqnkSFQ3jaNrY9Mt5VFkArnlzt6ST6IWw81DBZK5lR4e+Ta6sjG5W
N7NEYWbsY1QqAhNfWWijmnpNrH3VUBjGIggm9lcAZYnGzMKnKScRIokMK5RYnoJEcirRx1ySI1pr
qi1gljOzbq07mOhLB2CUmI7Z9CFlfsTZDvTQt5h74zD1sU1XugILjS88b+WONqlE1AIxN84gLpsU
9IfUvnWaD3BiLDipu6nIRWmKiyLB77BOV+LFJT6eoO2F4rlVXUjXRZA8ZPFX1572WiaeU7V70rub
8wq3hCLOzHLhtKJMun7KQxFH8ltSDGKHaDpt4mJQMPRsbXCTfclEVMAAhmj8yFD3VPo9OtnnziU0
YAMnHopicpXocS1GfD4S+gp4O7PwwDVEklg5EO9EYmPrNtvCMc7KH2uoRBPTX/ASQYPEOZhmR8ro
faTbi1SXhTe0kgcwD2db6p7xhHmtPSCv58NTbR5dYgFcFKlPMwpJRLqXcDZJ3BQwyXuemQvIz2ar
bhNelKhUKqSI7OD7MsYrGb8Yq3YL3Yd1PFrQ/Xn3uk4mNUKtBiIDpz7YFgmE7jwYavO5ZT5RUV4U
0LAY17KiBSWct69rE0OduRx1WBaROsABmMrnIrKvtZte2Xz6cJ51C+HUvIMNbSCQbx/pEKB+usoc
lB1oT/SFrfL28TyJhQ4pnvev9Vijwo2IDlnfhtkgoE8de4iLoE1Hr1aXZZ1ddlIdBuzs66p4R5G1
L6Jt7N4XpvNltnXtS+PWn1aWc4oHXtFxNkPJDkUMj1CSDqPxvSnwVUv1dVfC2UzzIJtk57rkNp2G
jU5cry6nj4Z3V0O6EuIvuLR5o5tnuG91zIqwgoAShkm2DhP7wo4uBQT6Qpv3FMm1EtcSrVk85HCr
6/NcAy1tNVChj6k/tRkcdkouGIPIRdv7TML0hWmgJQ3HVT9NejqWcH7bt5mkfmPMDirsVyOK302s
/Qwh3Vp1ZsleZ/gq28mRPTFFWAvqDbj7NIrpRgyQvMEBoiMM3q9IeiFhnPfA80zFJOJSheOIN0il
nxirNrpQQcvRVeQYH9mtj00fxNMKyQWjtU/XX3iOkqm2cYcuDStc3g/QU4Gk+0Jq+dNJw+krBS8p
UDi5llW0tq4NlzDyfuoTwDwatqLUgyHBGE7GTTC4CWEZXQnoF9Ro3reTUhHl2IN1neeq9Enh3nSk
nDwTtZsug9qt0hdt263wbwGO5g28XMHIjq0dGRbGdYMaPLthEfNW8/klt2vPVK/C05AmaSpDlJVb
LvLEi+J4G+cqSO1b1B+t8osufu/r7KoBjrakgaLCeJkL8sFg85Wa+Pa8bi5tdOb+XaiA10XtZmGT
4M+9Bcdznc54NC3XovcFlLPnPhE6+lLHsYSunruLK7Nvadp4UDnZ0Vr6pnODboTejv25G9451UYR
vsWl2Z7fHbFfx9h5fy4XOqmqnEK0C4MJG0UDJcIUivxt+lnFGH4X5j6L0FYVMPBFyWaski0zE4za
t+/xcN1it/OoMehAU306ypyI0/QM9SBymNr7SLvvzy90QQzzLh9Lkqp3BlAHgeA8m6P0x7wUhzZa
kfLCHBWed/fIpHrSYCXD3AzKhqnaLve5yz87mGa/jzoxV73T3cM5XuSVfDTB0NJ881NbexbNCyiC
LwOQfqJuHsq4e7JRsk9q9C51kt351y8g3bxv2HW6L/NqlGGWTDdplvMA3MfvUeQwH8a60xUqC56C
nuT2YhPlgMexsHugQhuoKFVx5Gvh5gcyUg1p9FaVa2P3S5ROmvyCEuU8njreAvKU0TUWlVfxHA5m
5JdsyO9Ylz2cZ9tCDDlv/PUY0rMCOq5hg6qNxd9PMKgw2m0Qx5kH50PfZ9ZpqPfnqgPzjl6eFT2p
+lqGzcCTTQffm4Gj/Xm8omALJ50xnWFYPbiN6UidhUMxOGhjjYPr+ElP7ogzcDgt5+B9Z/euP2Uj
8mVvQWctTy8rw0nsuSR1blyHNgym4WAec5zgED5Ub6rd0LbRSgi04LqeZ+NeyNRCGcp6B0ygbpSv
XR7GAgoXjsGBzbOD0ZZXrKXeC/N2mMwci4IZJ/i8iTjlcwzOI3Vut+NFt02cPPMwz1v4iEEsfI6a
L2ZC/UGN1eBZcjxGctxFKgvcuINUb8ydwIKhLSdK/CJuud/3NvJQ17LbwThOD5U0OLtdcpWtpE5L
ZjxzE6gyRhaOycIYPgrkUwvyO2N1D3FkjXs7VyveaEkQJ2t4IQhVjLlwowk0xXa+FuXYQwFklxi5
sQsfOpyl18fWWitzqWow72VKmCkqkHHy0M538ImNnbHJY6KHq4pWl4aiY/SBqxvU6KsiyVZM4VnK
r+QU5IQqLzbYdVC4Z6rKQ6uqiPCa3lw52PIty3G32hqvNGt3jSOCBqp/mrlP1Lx3zbZvLrDuEy/n
zs7i9CCKiHg1hxGsJI1pALEjfNpB1vW1UOzuPP4swNz8W1BpSiPBdVaEvdt9c+B7Ndd5n94MvRNk
MNl+oZK6W9GshRDg+QsPL1gylrVgKAIxyDj6KGJxJZRZG+ld0qcZ8oiRVFpPUK4bShjnxmmA4bgS
GnOYBOXaG1trM3Xy5jzHlvYxsxCY6k5HKoGWzYutLKBXrWp7xRssHAPG8w8VwTg8nMMbuiIsjdts
xr77LCLpkT4tYNynOKrK2sLxCBgL7jyrbHYapUXQxbbrs8b+Fhv+Gel4rdp2QqpXdPg5fX8hMBUl
7QhfCixCo68Vf5AZHAeoYf5r8KEddQlJ4rYqezgtqHaDjK8QLW/PM3hBmM/u5QXdfkrGQake8lQA
vty2ruOpOCjdVr4NsM2ryJf8/jyp5+jktT3O8jOVspSayS5Cl0yGegzr/8vZlTXHyWvBX0QVSAik
V5h9xjPeY+eFcpyEVYBAbPr1tydP+biemao8pexUGdB6Tp/uPjtll1u/8rPXwUt/ln3nLKvCxTOn
JN86ZsoCObQvDeuSgJkcYYEz1KFuQFb1425TJcWBVg1EgD6HbRZclmKHazdwrf7QOqwIVWIlSywf
2gWyo+reiNh6rfJML1rE5MYex59jootDTrOlEyXjJ52U2Vkgsy7sAiyo6999qe48t4xhzJrwZJ0f
rcx/GDT9LHlzaPoI5Yns2Mfxxm5EUPrRm6T1cWzU07/i3nMHmd6tCGk5IriiSxZ1Y+9Qel5arNoT
lvzb7TL3jAFro/SmDI9gROxqvylPUaTcI/T1y8KO7jgr5F57042z/ssIzqdzdZTiEsptzyr3FPKH
KW3vpdRA/qwymCZ9FyXFXVl4r/0/YZt43CwuHQo3ATOhd3a9HgOAGd9RrB2Y3oxqpdtbOvqvOVl4
ygwrYtyTEVfQGWFvvLZjth2lFqGitAljtWlEAypesmRlFYJ5qFCLSbYlyx/ryX76lxWKNzifSn+d
AoxE9Wgpp9+32BtJk8HrKys2ReuHyA9DJ5NvfQmDOrsfUAiottY4vUZOfQPj+LrWhafPLhTXLgbP
pwrHXFXcgVqK3Cw6eLrYCwoOtG6WIOKn4Cc1L/HQwoAMSFUtDi3HL/tbAr9zTvN/ZxPeYXbRWNqa
IubJYW9SHnQJqs9uLoOoj+WNG/nLu9+nc/y673gv80F1e991okBGkBJo90VWUNrYXiLXeWser8/m
pSedj/q/JlN28GRA0DrsS1hMrOS5QtDWI4fkxCm2TgWYvBDiBtZwYdjmCHZnTDLgBGv3g0WPJSW/
63zaSEd8u/4pX4eTGLXZlSEhfLaGUnR71ikVamuVMVGF2gc90y4MWyTWFPqe915bny4pw3TIvBvz
9eXFiCefv/ivUazLdPQinfV7FLV3JgcdqvGctYyyjRc5PztXvI/Z4vpXfhnk4FGzU8aFOmbIbKr3
aQoldmw3ZXhTjP81CII/PjtcRj+2de5BG+nRt0S6vwU1C91XB+VmdxzCnwC8nb2VOBtrzG5ceBcO
6bkoy/Ok1eeVafaepxlkJd35zmHH3M3CCMfHrqhLZ5VQWYSk0+DSXh/Fr8M5fOnsGLEqq+zg9zjs
LW42nQCHU1CZQ5wzLGATYd0N5AzAJ7RdZn79mpdZFp51o6QrP30ZI12pFXkHIPlPDD68z+xIcRlu
Xintdt/rgQe28r5FdrfoQGDPeQvztFvL58J+nyubmr4najS4pIh/ZPRH3DvfPdD9I8MgbXL+8fya
S4lyL02cWvjDHp6vfgCeoxvInuUBs9iH77sT+KrVv9Rp4OF7/tC/th6FcAq8rqnatz5pTrqux2XP
UPiL9NI2IKS7Rb+gyS2176Xrd142iErPZrmbtHvubG1ZrupRmUDKY4xLwM/ZqhniMG7lugBHOkhj
d1/3CQ+5Q24ARRfO0HlRASKfsvZcR+9JpjcN7beqqU6Tn9yI8L8EGTCas9NFGUHb3CvHfZQCr6Ps
rHIAvr+0m7palC2w3uv779IynB00TpvK1pHQg5m2fhr5Whu2KdMYaINUn136fP0plwaL/Hdt6KzM
SJWk4156Q7ZHdNZsaFZ1d2M7uDcOkksDNjtHtOvrYkgqurft5NgN/a4eyaKK1J24NSUX7pZ5eSAT
UEkNjdPtCOXgEUzD0hvtldcXVqA9DpfoZGuPN+LzC18zLwbkPNOK0bbbtZ4Cf9gC4ll796Lgobgl
6Lhw3s9xfCtueX72stpJsU+G4WfJYSBKJq8IfB5/G4d+0/kWKCrx5/U1cOl5s/MhjaghDOqMXeQ4
XjCNz4OyFmltP+jOvFpedZdAn1/myOWvP4+cT+wvgsM53F62bp85EArtHK2CavoAZZ3271ZcHUzh
wht3Fdc/JsbuqnZVTWahUmgh28fcHYIIEGvlvbRxvVFjvPfqb9df6cJmm0PzHc4i2fVNvdMRX7KO
LC3arfrIeXT88fMmo/RrZO3c8eS/u62xgMdLJOu7iD7E7WNTrs4fm4PsS48kuvenlYoyFHLJIopB
7z8XueUUgFFdw5zW0rDTNPCfioD+QbmsycIe8sX1ATi/wVdTMjttuGiTPKKe3Bnun5IpPjRu9XH9
T18KOufIvRuPLOq9HIFK3Ibc8tIwjUEZi1yYNsWtOYB0t9N0QjTI9AMsZqGY+ifyEwZ8dvaAUMhs
41fVrqLuvZtNJ+BTxxHOUUFmSXXjgGP00oKehSYcTT/olLFqB0M/+UwsONO73WuiaR4UNbwMHNim
HrrY9be1b3Zj1YRTW5oD40KaVQ9q/Kulh3ybsawJ/agVoUybKiROkoZatD/ZaCOuKtsuD3u/CQ13
HqIGjhOJKl6iCck6yHjg/Hd2GbKJsJ2aokU99J8+HMonAFBIVUZ+j7g/PxV2ES8yZsajm7Xpzk95
HCSJtS2gfUwbccrc/gFn9LdxSsblaHKoBZkXmBKPBVBvDc+8LEHw9+x4qQ3SnrxBdalo6od8Gutl
EXfOnbGSfut0csU82LHJdNqPiJpXBrBx+1JE44YWzVAFVlFZPyGUhgK+Yv1uaOmO9y6BR8tA13Xi
lgfHsOqcgpwy3FAnoaLoFIOaacdt/55NZF272ltMfgTP3FbvHd68mVFUW7crTlbZt6shUdaz31Tj
xyjcZeXZewndnbKj2t84VtrFKydjW5hDQ80S+06PctzYb0fXakdYa5S0CEjEyg2K+IFMokMadwfR
VXunLrbgKpS4lKNozazWAfFF9UfbB+ulnsyB9OVD45L7ntF7GDbAUCfOpVwbf1yiSZoYwzKy9JJm
Qxd6mSi+ZambLlJtrR1mj/d5rx6IZx1rAb9GWWUvppA89JlVTitTW5sioc+1NQ2w6HAPrEjZApdP
Pi0Mt+7dJiZhMzEC44Bx2miWkTXPE35wsV6WmTMdLJDWqiFmoRNHUcgx+8pCI7OFyr1xHSG236CD
1tofS5gBFap9LQXsWRCgiQDl387Z+hLNIp6LIkvzkLiZE0apjasW9TAvhD7ZB9WfNHtOW38M2shV
O14D/tUojW3RzkAfIqGPFRYjGQ0UKsJN0jWHvdUUyHZgoeynTae9A7Q6LzCyXjs570oouGToucIr
HttYd4eJ2fAKiYZl6zH4IvkCR6Pj6qA3oB6xMtKhVvaLQwxf2VnHsNAyIUPGZb7zDedrn8Whx9Uq
dWOopszaqBZhaMQxoHX3W+RwFJS+P4Rg63bbzlB7oVzPCWLvzzVsPDvs7F/GNQ9a86K5F7HfIo9u
m/jInfFARjatBXJnmXoAZuEWFzjTCP8keJHFNvDQfZYDSCgDiCTpLh4L9uZ2XZwvGm4/xab1Dmyo
uiIwUy6/DY7SGAR3CIvOEdMTddUdQxBAzmTFd9+ttjmgl0Oa1/Fbq1p71RFxr6ys3pghOzR+soB7
AjzgsyoUY79qswFW90gGlme/5M7NM0zBNK15GqstoGMweCEkjUJ7cleWF48POawJV3JIIRug+zgb
fvhxz49ORiSsGBrs7MmAVIbmSmCwpmnK1hnM9MNqgLK/V8lO2tT7TSV8UII8dstT6QvhhR7zU7NS
fUoPjICUuiAdorW+SO5YKgioHB0Fow7162VqFRHkFhMChSn7DhevclHQrghZ5lW/nKi0UGbO1Wua
2vnGacsGvhd2euhN9FqAG5AHPgzST67lsxUB6MAkw94QPQI144Gf5o6oDqICwhXFMRNB6d34H74Z
nFdhsXondApnmDL31MKafOwCD8QA/NzbJ5Y3KXw4JiuwqzrqzoeyZS25VYuXpKirJW8bf8Hzpscr
xA3mIhnj5ZTa5aGdilNUCeC4Pug5OMJBpFYhfL6KoCfQyKh0kIcax4FjWvLuePWmzJsNFph1ilXW
rCI/eU78qA75WNOwAusGxiIKPj0EzqchRMDmZ1261Spvaf7UG01gNzzEbypqCQ3ADbHCpuysO7tC
EhMOnRbiO+gt3afltqjz1rRUz1HT/eKys/ZIaDQqJZhLND3pdrFlmeWEKV2g6G0e81KZlZZJbRZW
KYcALqD9Z+82+crtPWfBLbkvbKmX0eQW388UxWVFekQ6dk2WwjRqAU16uanH5l4PJDnlWnoBhWE1
XDKaEVMD4pQIeS6+D20HRF+r9FsBTKfaoVFFP4UwAYXf4tALP6RCvzctbB5QmTC7Xg6xv8tbPgWq
8fQH8IEyLIU29zJy2bOgo4blkKiCiCm5qHomg7Id46OEGAf3NIeisq6bjehrvjYgHR36Ytj2zGl2
yjfJ0kmUC6cMCIip15OtJextm5B6SVmLAvck43tv8EUZGLcboPPOaLLy/PF3XwnP31t2karvPpAE
OCA28ZrV6O0iRfPcJ4XzzcacBsKVv90aleTKrVn9Mvmu6RbgcFd0wTPivxW9sP1A2TY/Kmk2teWg
tM28aj166QCpuzF0Ybn5B4JKTwIcaZGiFvR3QjR/rJoG1Z4i/UntdnJgSeJUb91U2kjARfzWg6C2
VAn1FgVOZGcDQo8PyS6D33uSdhoQWuray6xwenRXiX1QAOAfIn3N6blDxzOwC2cbC9H/nlA5evFV
PZ2sTLprXTI4iBYuuocIwjBdIBYXq9Llp0z35t61TRICmN7hRItNUBUOd1d1W/jZrlQtTCL8moC0
Le2iwZ1VUecQCwcQvqzLdh8nYx+tjcy6h8EfvOcq69sD93v4jwrTLTXswF7zs+4cMX096JUYi2lD
UjlWu9yp0B7GoQkLk6xlUH9AkN4XWVEFQ22NO8u4JUDrxFqAfLRMIxQvqTfRxVC5d0OcssBYwILy
oXhx22hYOVX0oCaKtCwpmmJNcJUisJvGJ9rhCTlLkJem6iVCJBZWhSrvpzjDzEnfugHyfI36owPX
LIuTRspW+5M5CfpoRh7WSX6Ce33etWGb8yAus8dEHakF9TmKHg7Plp1Tv3bFDSDhy7wYjz///i+Q
CRJQoqgzkpPyyR36KBxK1XyPRRcio7ueR3wJVeAJMwR5qNIeiKIhp7TLPvthOKT9eETl6Ppf/xrY
xZ+f5WbGGZJpsHvnpGFNgrZLSbRIFBo9WXC6VbxvA+h593Jw0ZsCstayjdMbgNKX6TcePEu93LzO
aaptB+wZ89yhkBprKsNIxo8TTjJ3Es+00jmsOJtbDI9LczUDfWjv1BaJUjSKGZNFwqEVhuXPY5o5
FRpP2ebGfH2ZU+O7ZrmXzdxswH4ip7Ee91XKllM9PrdQtlYFLAZvTtylj5nlXqM/9jWMp8cTHced
iuzffIiPkZP8HkYxrW8sji/T43Mn0/+u7jqxTBpZ8XiSzvRcTf2bDcg79ZMNJ59Wou9M9IBYYjdl
fVjXj1HxoeLxA25c8b+N5ZzO4DQZxIYosJ/gFfMKOlAe5rlcKSGWcId9vOnqdWHK5uwFaSUqHpzW
nFK/eiC9vu9SEorcfNNuvlHdjY+5MGN/6Mx/HRWIriYXwao52Xaz0jF4QQ6BP5Qud+0tvcCXiCDm
a3ZWoDmzJePaZieS02eYTCzrfk9cLyis8RUm68tMPV5fGZe+ZXZq0AGt2QCe+Kcma4bQJBEPhq5k
O07zNqyi6saQXZqY2RlBhyRqaqQhJ17D3WNqkXTD2CNdoP3CO3TwYs3sW0Ler+EajB3571ovKVr5
Rn7rnRD4h27pfx9cGqbaBLUy4Av1sDWgPQ2Q5f5uuYHDG7lxhX0Nj+HJsxOj75krqlh5JytxsyBn
07hssJt/oNZbr6N+2HWNo0EndBtc15lPg74CrExE9N0tIrjvZla3GJshX8PC/NNUhf2ovOK9ApaH
+sNZzJlaLBBdL5ZEgRJzA/65NDezAwhJRlEg8DtnVtZJpMXaaPGUlvarO8H0B1n6jTVwaWLmDZmS
Gk1JjOM4J0/mrxYrUHirRLpORidbjX7eBCQ3Bfjp1tk8r3pQDbGWABxvGYV9XRDkdM67oVp0Ms5r
/0QsCru/hO0HDj6ndLeRVa8yWvykTs+3Mv1lZaSEzgGuK56bgQkqc/zElu5Y/Lq+7S6+y3ky/jpD
IjctFUie/sn06JKkPQt9iOhK+bHeZ36xiVLxUZAmcBseeiKBO+B0l/tq0SnksGgftMzA+b5Rb/q6
4IVxOZ8Nf70LhzBJNcrxkRdmC2C6zbQ98yG1E2TtGuaw3EVyKAuYclRIv1a8fLs+CBcConlzJklQ
TydAWk48VztFqu9wI9mYW0HCn3v6/yBhfNbsaIs6TriOmX9SqftDRw82VO5Wwe+yCpBtqd944t+R
BN4pTaP2UbxS1ptgQHRtxwRjrz99GBcHeqjUB0/qM7ZT8k0ihq1f3moTdOHwnfdqopHqkwhE7ZM3
sCUD5bdu5SO4Js+Aoa4P8R+M+qtBmB2GnsXriDYtPxE+whAPJb9w1P0Yqlg/eXViAuX6YDIU7lOT
ikwHqW/TJ8SNu96o3yaL6VqNzLxMtCXokNB8IJvFBTHmC8ghhRVkfentROxQ2HkWNpDYMUdhoP1h
MxttHuvqETq1LU8hM0ynqUbiqrNFlnkR2zE1/bj+jRf4dGRuvNPFUKYjB+anwe3fBpjwLLoefuk2
yiBYx9LtsI+QVHS+gvkPujzwqYSx54AL7sYLfD2PZG5MMpQ6s0vZtKfRxE9WE4e2NEGcfKvhfe6W
4Km+NzCusnUTDtmdqCAO82B84w9rYflLjcG7/h5fvwa1Z9dPnnpew2iG5STyjciaj6zme3hafJyR
3euPuCAfhY/xf88KOjXSLWLJ0e81OsnYhxeitatLtNsoE5AyqdUEaXNqhbN2pmYxtNV3MZgNGmrQ
cYuWXg78fs49z6p3x+lvec3/qV3+/yIn83ZbeVJ3vIS85tTnhf+eT8wJJl2v2IRTtUZ3ukWMLmUr
JPLVQ0oZaKND9Thqo4MswZVXGv1TtnlY2wSGouD1H8YBXBSQL72govV38BwM+MwTfLGLdptS6+Os
Bci43qG5irN0I+vRTobfrgPvW0e5ZmkP33vmvSVRDDh3ANNjgATBA346Mv69ZNZmrLPy8/qEfB0o
Ej6bc+JBHBAJ0590zANA7A8ilkCwhndemY3nOyFrspfrj7qQYaKh8n/nvmp7NAqxeH+yZfYDZmHJ
wTgVtHpevB6Ydd9KWHunNpRz4OsVK6ba4f76k79e2GTe8iyLAfU2LPJONOofPYmsRBtnA1QH/sk3
yuJ/MqGv1tDsQi6Tkfi9g2cweC2D9bNLgYXYzhvv9yph6yZpF9EIHL61wwGWUFysq7rd9HD9RTFC
tXR/rvJSv+tCUhbD8vqHf31Dokf1f0ecw4KGKTsTpwpSbKScCj6D+d7vi3/S5JB5VzQ5oTdGNlbi
1NuADKtsU2Tk0XoF7svsCRTon9c/42uEgIjZTVyUpSwng8egKxTaNXj2OtLvEfqY6HzTwtvDHfuH
urvxTZeW6dzTrh9okcSWwqBhKzfcQ9xf7nARcHlqOF3nsIlyuuLg4X+uf96fxO+rtTO7ZJ2yZTlg
M3EaRIoCnVuZhe+n6EgBk3b5lNEPNnzXXgUOlh9Vq1oVRTBw+Xs4O8a3gOI4e+ynOLrxOhcCHyJm
Z4KNKgIBkMBhZmj/aipVLv3W2Uaos6BVkhrdYKCfjm7RI66qtwjo+uR54G90Sj9pNLggZ7T3cftk
qPs4lekC9jJbOF7fwqm+zjbInLHdedpHy1cVnxq3eRRjtgQYueG1frYKsc4pkukbk3Jh78wN84ba
6d3R93FTtSg68jLbOKXYm9p/zsmW5uByFU7YoSbhWi92bS0Gny7rsVq2WmUb0bLy1/UX+Zotgpjz
fHT/FV7bidtmtLL8E1VptxTSg7ChPya1qgJjHBiplvnPojG7eChABE5asCsykS36cdolKOMGmZOb
u9aNfzXcf6FelYUo3I2LxHQCfj+mubVvLpyyfHYCtqjCFpRyuMFa3X1L24Pk/L6EI7hM+qfap6+g
Uo4//XQKx+hpqN03rRqo29NdZU/I3WJEhtdH7EKiSObGfKYdHC+ru+jUyrFAQcKjR8dGh5d0Kro7
1oGGH5S85I8ubaMFrVO+9gip3+H5bB6uv8KlsTgvqr/mLEZBS1KSwY6Sko2o1avK4vsh6dZep35c
f8SFQ3Fu0td16IoFK/j2ZDi5l4Yup5L0S9ghhl3pnz3oI8BK/F5R71Zf1Us7gv73o3RDBhh7yvZk
x90nvInu0QzwJbmlb72wsed2c6XjDbrRUXbyyl5v7KjYq3MzKdE/aXgJb1BkvbU8LkzO3HWugktz
7mTwC6YxiFUVvZcoSiSF3CQAkYqBLLs6OtWQRyVdebJLd18ZG72m0nuDZgaLCZwC7Vvfrs/ihTGd
G9RRl8FJ3YPnGJK5+xQNzprBPlrFcGMdXsAJyNyWjomReWeKzMn2x5NmECbTRUY253Z42V1cTCf4
MC4b0Cdq1+xhz/DY4f4D1p7BLwHl8esfeQEhIHO3ujLuyQhcpjqNXbltajhPGGsN7bI7oVFd2i5r
XqBIg9Jn571CZP+7dKY92CO3ko4LW2XuYqf6yPKUEs2pghimAShJcrEReoWnEAZcwkTgPshTYsdB
RKxtnffPZVf2Cyg4dpYow0jRpdvcJ4m3gSRxdWNQzmHvF7e+P9tOFTJeWDEBuC9yN7AT+8PDUmsL
jbbFzU6o/q6n+SH3P252N7m0w8h/9y9IWESTSU2Iv9UyLvKg6ouDr4Z1YvK3m9Dzpd01ix60BOej
H6IBVKruXgv0Qcn6R1vw77Edb64P3aVNM0sk4Gydtbop0WDE4webTwdW95vW/BNhl5O5V57rpjJ3
pso/em6+SpvkDn2OFnBjOxr/9foHXBijuRle3bWASMB3OOYSTLAiBpNirLsNeqmiX98NWO7CIM1d
8GRV8aSsdIq2yOJZoc8g3P7vuG221z/hQiZP5i3M/DbNLRh6oC1x/ruNnN3gH5MSXWGj5r58G9Wy
IO2Wk3eXCpSRSbyeJvbum2XtqOemsJ5d2Xwa+wZyfiGLnevqWlqjtSG1k5MR3cGT3m/O3FcSuy8D
zzcAzcObo3rhKJlr69BAlmQlQ/g5yGjpWpoFTma/Z36EBgrsTkf2G6rhu2z0bslQLk3jbNPareP6
fWvik0rsA7YTvBNHkES8StxYixdOhblazpdWBZyjFUfI6tc5WtQQ3u2KfLjzYnBBblkKX/CXIHNB
XGF00sJHAZuoaBcpOvlZqlo0Xb/VtT67Jy4s9aDKXzRw9mL8JRJzZ4/DKSXxD3SlVkGKviw3Fu75
IPri3P0/5VzvTX3dpvyYT9NzN4jT1CUQDkPGZsd3iSBBmaEbloYxdmP/sCJyS9BwYZHOPeBAazdF
hYrFEZw/oBFLVpk1zbNDIuVSgFXVuIsbX3jOi7/6wvNU/xV9olQr3Gq0ouM4kjSU5bHjPGDJh+0C
tH7oO6TPOapFY2iZ5z7u1+UIlTIE9zeO5wsrai6yi5I2swY90iO6n76kqbX1tRWis9pGmWmbRDee
cimomCvqCFomZojtCVzoSghq6KfODKSIZFfoZMHahRMDn4ttNHoe78AOQSHEo8um0jfCyEvTOQMl
ardEq3koYY4dYegu4dHX2u3SNTpXpuB/nkFjNAEQCzmS5tbKvTSv/xcx2E49JJl71Eqssli9S9gK
N/xFG3gI/Mjl1p3yJfXVruSsCeVobZxCbrtc/L6+sC5N7Ows6lo7w37Ih+PQik8PNkelSH43vQNJ
jn5OFayfrj/nwpk3V94Zk0d2BeXdEYYze8u1Hgkbd5Xzcf2vX0oP50I6JbISBnrOcGSTLU7c8VgX
JBlaN7Mp6Ra6liiv6gL+E6wuyDclUrpHI0ogtW3erq+/A70wlHORXVb0Lfqd19nJNxo9SdgaPg2y
jc/1SnTseo0Ebs2sFABHNwVY9PgnG8/+gsHkvPnTDwZ2aFOuo9Gsm/IQQUhQ9k+5U6wG99M04Gp2
ImimO7RaE/i/SZwLM3BTdz/P/zB97+O3+AkOXNe/5w/L6osjZy7nky1NwEZMshOLyENvn4mdI8xd
5SrzH0tGlgpkwyRf+eCTVb2zEKUTwgmsJG6QEnDrQFr26AqmjQb+H4ARAh+t/UZ21Am0q/1rBubr
+ZVv1rUurYG5JrBmjMMg3k5PcPkL9fgLw4euc37WLPFa6KCxRVF736f29mbMdwkhnusCpayB0vQc
AdkEaE+w86ROcgjRZ7zvRyhJzw6/48JD+5pUhyz/qaetzeiiKORSKhhqvmGq3epW2f4PLvPVlJ13
31+3BMkd1Mz9HgEcSJKF2mKB0ege6df5BzWAI/CTpvdYl7z61ncKVkttwFiG8l0SZkmDhj/fessE
ZSSg0vmEBjiosm/SnxaY/iAv4GjyVOpkRZQPK7xfRd4HQ7NMVbXW2XvpL1ryTRB0T5fvafnEfVQE
qzs8GOvbyHPAhsh74aDOnjhmCbukcKhoKDgS9CJ0QKv02y6MEOXRHI62CP9LG1IINMsDk7FQZ3aV
HoFCG7jc6nt82XkLcLKLrN9jj9w+XSqSLGBodYiSZott0E3bPInWeniPc/+Ox3LdrDATjg4BsoYG
jUbTceWgoc2N/XIh+ZurKIVMpWW7WH8uTPy6JhzBhdaVCAo6LVzwjWyKKsiHBdokXh4LxRQwFEQF
lDifbnSPFy7ozypC38f41n12CYWe2zXCnRZ2MDWX91bFwWqxoL0nP7xWPHfR+AYyQRFIF3IKNt5H
aXdK0UbYkdaGTmRV6y6Ih2pZCP/fAvr/c3bMIw00keijVZGlJ7Ndn5vHuCpOLJGhkw9h07Ab6MCF
e9yd5auT4rzKI1cfIeX+Felqm1TdPinEw9hAUNOyx5tMvQvX2lymCfIIPAYUxZMKvumK9I5S80tM
9r/dznNlpsIN1tvU0eh1oDfZYH1zqP860WwhJr7vou7x+tK9MF5zdSazVFyP5aiPNafIQ1pwaZnE
M9gq42RVEPcebMHn68/yvg5k/9yefx1RCeXu2IhCH+OyXHlSvBVjuxnjER2W6luw9YV0YC7GTFt4
sUS+aI+OLs6WWaGCPZSo07BSZE+8YiU974EQFkylOaEr8L992ezwFQ7tTA7lzFFT96Wrmq1d4M5U
9cttd9RLHzYLULMUbk8Io9qjtOTK0OKDiHjR5P6uI9lG1W6Y8sbA3aw8ae4sPYPS+/VvuwQ6zn0R
8wFEe1lFLToZ1e2qS00RNGxE3Twj36cEhfAiQYtSkvJn7Z2ltoP7gWg62hOCm6MVvVqI2PsxacZu
5AqX1uwscIWmpR36lLXHxh8XxmmgKChUiArtnZjyIuy7dqksduNsvxDazTWXghEXzebG8tiUSv4a
0bvq58BUcoBdC0Fv1wyyBd66TP/b+fVHk/nXHoG5ap5JH0bmohh3bSnO3aPznw0EQAFa0DmBj6yo
sqobgeuFj5s3OusEZCK9QQ8d4k2RWjDKyyfEz+xgxxW6/VoFzrdgqh1jbnzehUNzbgBoeGtPVNHy
qNtkj4k65kO1QQvjW2v1wi6ZywZc9j/OrmRJTl2JfhERIAaJLVBjV9GD2z14Q3i6AsQMAsHXv1P9
Nm1cFBFeXt+IVklIqVTmGdoJgTktw3oEam70hnqvFW9usr8kzqrem8aZQZ4UyfTtw7FQQJrzBKSb
g+UL29nQNbLvVWtDtCvxbaR6BunuIk2UkIpUVcDpmnHZ0hebRZqUxV0Dj3k4qYgLAvTyjqjkd9BD
gsFeKTUuZdNz7gCcTVsgVmBEVMTMuu956XjQhNA9RosiGOHIvJ3apIYGpW6/klqmT1lt/KKCrYmJ
LPTsDTqrCHMOgEdpw94Einuuf9H0MWX9Mmpli+e/+NEl7h5r7ODB5LyZJFuZ9/XryZg/4sAiKMac
kjx0Rxeqxm5gp2yXNs45MaZ/i1xzcoSZ160bGxx6eoUJUdZpCwDdviT2wdR0j9LpkHYrkoHXJ0M+
QMmf4ghR3Mw0cMLCvoITrg+/uyn2wJADcKQAUbuGkKGhf7t9CBYKGXNqhDHJCI3iASYCWV++aFXk
eL2Wr+GoF6L9RyP900wYB2qT6NiNNmh2FsBcpt5/JRrQr4Z2jpW1t9Z0hheC05wW4XSMJyyyYGUC
9KOnDS3sgOBksm8BfFursy+c3zn1QRvSscFLtQrxFmTHTEK0KprgJFoMkQLdnZl+P8FbsstrtZsY
gEav2QXKFbcPPejrJH43GgP+PgUK1UAV3v5+S7/p8u+fVnjUQdfPCBTb1KgdpGV+r3LHr2AF4JX5
BKnT7b8Nc9mqn4aBkQ8TiTU0MIFK5DdzyF46VWe/TTirTaD65sM+KVt7fLs92vUDYMxLGAkVElxN
Iw8dVCXAXHzlURcYTcO9aQ288nGY/n5zo3T/54zadMoJiXkRghw5TLlfZJH5wIUlf5t9WW9UZG31
ViY+CqgXxcwm8keDQCi449vGyGAlU290vMC8hJkPYw3HwcHJtFNe69w3ul0f6UE5rAEMrq8H+cju
Pq0+nj6RlolUgmMGUnq7sSfIGLVfVt2Hlg7PLD9VhS6tZkhkCPBY7RWW7ncEKOFVx4iFMPBRN/78
++uMVmOF31+P3wbbeEndB6RK0LF6ZNBbgu7PSoaytE6z5DJ1KB8IaPdhJO3iJ6rCPmwo+yeoIgYo
wz/f3pwLacPHzftpMlEO99a2mZrQdWsCLce0LL2+cb5XCHQbt4qaXTtEWwO6s11mZrvbgy59odmt
WmccbFt96sJiyo72JM2AO9iXbZK93x5gYenmjI4RygvtwIcqnBx+r/dQY7Dt9p10yB8ic+VeW7hr
5qyNCazaWDN5HYraVI+wrpn8Ma34vy3RXBE1Boe3LkhSh/DFOTWyfkgn8IHb2lyJtEsrdPn3T99d
ElqCNkiqMKbVTiYcLH5j39Xd86qm61LdZ06joDZo8qzTqhCQw6r0Kp68Z4KhxNJr8d1UcrTWYWMY
lkms8KToqAQmGCIEUo9R6oP/dwU1FYjvGrYXqZz4hBTwer69PxaO8JyCMbWqjpI6r0NNGRZSkgzS
6hoY1o2evfRWLH/z1EW3ddBjY2XESyD+O0CTOaWilPHI8GJqQ026QaEle7vQfaK0e9HEkGsKbs9r
aZRZyLAzmJxm6CaEBfzffXRUngU4XaTRgX4f+kDXv94eZ2n3zGpbLLdziSunDSl44wlen27f7Jq0
Pgq5qtC+ECTmiH4Wsd6MtaoOC0jOOkco0OjsneQ8dz2j7O+sMX1wnIICduSM7Vdr7DOy1SgDzGaA
J71tVwKdCKiJwxS8lYM3lK25uT376zFTn9tGI/3RYjBj0pAYHUwyo7IBLM7d1GhANxVIzaID7GIY
1Earo5UF/3jG/b1/jDmVoEl7pltR24SVoJKinVHrQF10UfFGBovJr7lT9wwzTjktdnLi4HJ7vNGr
l0GHOOHRoiW4z4mhtdURxfkULDKzkaPXVbi5zMEwIYHlprA1hEKa9hzVgmehbPRn1TZgFg0RTIjv
YAZryl1fxBe+DlfkonADIfXba7oQLYy/sPQMeWfDpjqMOr10gkrLB3iQtmDFZCkAlQn7DkWQaqfH
VeoXTA2PsGSBMAvsjACn0nxRFGRjKhoiRf7F68b4p4Kx4V5O2qc4WWskl0wQRHkJRSAjlqkvrIub
cNR+NUTRhrg+6S6WvF3ZXNePljGH1utlaVStMOuQTVZgUxull0IBfss8KKa4K3FiQdTAmAPsiWMU
Nny9oFsQiRODF6Sb/OrMwoUfL2hAfazkPrUS0Ov4j1Z7jXX8nDL+0toQkyZTvwZQX4AgG3MAPt5M
UIqOcu3cDOhUNuBpwJBG+jo8Jdjk/NYa6sD7TeABAoBfAOfj1qdxLXytd8ttlMBeyoN2Re8ZgI/7
aI3nQUKis2w65teoDkDXr/2xsj+vXxm4df7cCJ0+gXJpwZQtTptfKWX/NTp7KFv+LHrLc4WAYJPX
kQr0qdGzhmNzNO3sjpvN18KFmHqmHvqo+E7bbGVfLn3Bj3//tDGznFBaNDAFyB3da83nKGvuXFsE
Kf1emmzjFPBgf7xg1+wG+tACSTDktYZV183rfSZjngS7hCd5X2uoH0TqPe3BXzbc5wEOEeCyAvCS
eeziD+mgEQc878onuCz1lRg4J1CDd+uYEmY+YVYnuxpaRlJuScG2LlofnV7fTa4FDTS9gpBbu2lh
9tC1xS7rhwC44k0Rr8nSXb9kwQv+cycUjl32Y5dg6lJ/62vxVtgGeuBT4htaA0EQS64E/aX5ztJk
zSXotKTw5hvbRvvCY8gXxa3dwE61WtnVC8FmnifjyiCa0WETpR2BrIr2w0nb2Gt09RNw0dtfbWmI
2bkZYytDU8US4WT+dEsQWk3+DgjRy7/mmcY8masNUdOa2iK0SLKJGghhueO5E4NHiPAm+ZMA1pY1
B/JA03hTDeZra8lt4dAvRkI3Bt3cnudCrdKYZ3iQ9UkZZIIEbujqi+zbO4WmAyR63yuCwh0zzkSp
ra7Vz5Yr1nUSFvaIPsv4orylMemJgE+lzP0JPtJ9nr5D5mfl0C2EvTl304DVhoICE2YFhfmO/ewS
4xQBwt7GI9Y6+bbaxFxcv9luR1ZDurpyBZ7tKFFwSDo6ZA/8UwgxuMFvmXnmLNsZhB4N6BuuBrLr
dXp9nlhxAn97VEYEmBz9e+Xa9Ay/myIAc6rZ5EnfPkEeu0F9G8xLBvtdQ4pny3LXorh5NaQBrfxn
LOkH3iRJ04pQOMxr6auBeigd3MByX6mqdnkJ63pElTsaA19jWqicqtzetmu9+euhTJ9nN0M/VVBt
gveXHtsbTtq7tM03GuEPueYEtPh6+2gs5cuX0PDpqqKIAUmdwN9u4v0Was6nDoeUVdqTDZ0Vi0Bn
E05Md5Zdr3Eml77pLOakGZO1vFia5Ur5Ayi4OzP/FTfTO4TSCuRR7hNzyn0TVUjcWQG8uga3r9tz
vX5e9HlG04ByAVwNLBubmgZOC+09KoOkAXbZuIeLY7Aa9pYW9bKjPi2qiYwJdA6YJwoxfq1b9VBy
v1Dg8rksxbQK4yiIsVs/J5dj+Pflq8/Je3ntZvloq4tFixvwmgRTUuNJUB4R9jaClB4TfMeG6NAn
K4fjemjT5/R5ZrVKl2UPc8oma2EAR6H0Ccl4ZMO3P9XCCs6JeA5qvoMldSS/kC/dthXIC2X62xkB
zSFQXcj00utSPDlhx7W7PeJCjNPnlLv6QgyTringniPuJ1u0m4GlgWZPp4u1b1VDPk8NBSjq8js1
uxO0/zYrIy98vjmJjkrI7Q0cIzeU75NEFu8wUh5h96d3AQPly+MmdLCBWWggets2HnTeyMo6X88A
9DlrbiiSUnN6pDFd5f6GFeAmsdwjc/tfqxXfhfI3KtV/HgaHN7ZtO3EWUjkIP6mG5CDpzlYqKHVA
K6Ssez83SrojCirMA/U4AB+boRg3IOU+Uqsr/Vr09qlTvY+iPC3uoQ0NQ6lGA7SMcedx5SssBKY5
t660xqSxUjjAGVmZeYaCJ1ShQZQwzmogJsQPjArl3JhbfFshufegTAhQyu3BF2I9mweMjtjpCIUw
uA6D2Oo670xo90nhPJiT+rHasl04tHPJCXscoCBk9heHQ53eQ56aPbQyy7ZNTNYqQ0sTuSzup8jn
orhf5+jXhKWAWUijw18JbVnQiHs8lX2IEr3dXrCFUD6XFWgcDd0tSK3BgDra1LQCarA59Z37Awou
Bwfpwarj2MIJmVMU4f9qt6KGqVlpw+wvgp0S0HKOGB9Wb4uFucypiayRrkO4o50T0n+ZjFShNqad
VL5LwESK2i/A563s8aWRLl/t09dhLUTuKeRlz7K15aHJAeyE3roOSXXbfkogNAjnUliJ8wqOC7e/
08J+mFMR6QQeIuSheWhLaytz60dj0F99Y5TbOh1BRVjZDksfaRZjcm4CI9jzJMysTVuOT1U7jh6F
TzLsW1YcppaGuLQaPq+d0VTYBiJB25d6hmweR0f+x2O4WQGntrJaS2PMwkClshxSpUYcdrmYgrbr
KPBa2m+XNtUOCQXd3/4oC3GAkj+nAi91NhCqp2GGoqLRKblTk2MHox6vNXEXsBk6ncUB3vRpZVaw
pouAbaUwq8/y4mzY4h4v8CAa6vdYmBvdUOHqKVqa1OyJkteoSdekReE3i3e0ynoInTpeXuZs5eMs
VEH1OUUwHitWshKvkbQcDlNeO1CtyX2qQcZ10gMKPi9tMFGo6UKlbodFxk+YyHeAKrjXlM3W5hr8
3te0Chb2ypxOGFdK2hyKESGLI29KemD7OQfxv7Q3cu0JsjTGLF44RmT2VhIlQBNqvPAJGwkQoLA+
hxzyxSMXAswtXVnehUgxpxYyMx8cPOzSy3zgtho/aC1UoUm2AzIZSNOVCLg0o1mgKJBS6rhp07Dg
ELwfOvepVuWbKYw7QL1vn66licwCRYF+muoI+X+gGBvtznCshzwFkB064KsJ+EJ5Vp+TEntYQ2tu
bCfhZNWhlRheAYOHHu6/Cat33DjkhflL2ek+GoGOF315mGRX7mPL6TdxcweovaN9G7mv2XH9rpze
uY/Lylx5aC2cRWcWYGhVOs1YxPiWDmSMMsjOeUnr4hUid7fXeGmAWXgZ+zGuWt0RICWVvxhRd4bA
IwuudLf//ALNTJ8TF2mjT5CmR70DwkHJ0YDfvWuAINQ2G8LFltHaE2kdbVEdDyq8qzzgIH04YjZK
91d+wcJGnRMWNWqltEsrEVJCYagx5NsxZXcFCqe2024ghPUKTyvXB00y9nqjfG3KyKsSoO9adL3o
T61H4ZnhaXb75ywl8XMeY88mNItHmKtPTbl10GjhIz1G8SPJgNSvN7Z6sk+uZjwqNXiKJduK5FtS
5ntNwA/SIsfczOFRxLy+eEzx/h5QIRZatfIYXXq6zR0ESZNQuIjg1zEbWj0WCNWJc4CUi0/zsCUm
io4Q5NVBOS3gkmyujXq5la+8uueURznAXSM10ywkZgIHbFU1dzCUebTG0vbqLAadX8Im3a07L8bb
8iAME8eNtvkPCMy0+6I0nBV46eL8Z1ENeoiNElDqD7MSkvNu9cBoXF3MGILOoHsJ4VIb7y+R6Wgn
aRCcY9Hh9r5YOIf2LNYZJCv7Oi9RF4S5sJn2J1mS7ynkH2//+YVGCsBuf2Yqei8GYdtChCNHrGq1
8j9igekDueYx64sNjzI8Vt0deCNvk7R+V9lviIF2UHAjaD1tVn7EJahc+86zaOaakAe5iJSE3C4r
r1cbmkf/QeLzCD8vKLNO+Z501klpoychDStzY+3UffSvro08C3NJPAxdRpFxKOul785jvYckFVDs
MGlJDJ8k7eMEHVjbrjdSy151pQVKIz+hVvqSk+zr7ekvVGLmxEmuDBAObTcNa+AP7QEmGZkdkIsW
b80ejanYo1QSrmYcC5fnHF07WDnjk0SJrod4RBuXJOBc3yepgqREDGssXQMK5fbEPnhFV1Z3jv3T
u9w2YUWBfM4ZdC/leryBAfAWWD0IKYk4Po1O0wV5EgXKqhTMSSL9pZSoPJUgZ1pChhmrTijPHCT5
D96fJvzdHLDQBPRAKe6iOwSlr1zw/kusGRARgVKBsuz7nBobCUIcB3DsMNhCP2RZnMOT5AKyolkA
0bYv2PNbVcPD2k1LsYdIdObxdDrDNXHf9YCoW7Y6Wc3aIV5ciMvH+PS0oeY0uVlTo8zuFtt26uUD
nAr2UgDNUU7xrwY+b3YNSwQXrb3BnJqA264d1DC+fx175wi/ATh3HGKdPXVO/Cw7eCqM0Bg8c80t
N5Uz7G2bdl7k2KG83AfMnTwk6htHyC8lG95cc9wnpnPvTIPYM2Gear240/EG3QtUvK3IAL9a92PH
fMTldhdL6Wxjq/sG0WNzJYwtPVfmNE2buM2UqiwJYdb6UKjt5RqD5fbW7Qw/7ek3u5tGLxbqABD2
7d23cL/PDRuJ7GG+ViVIRG1ETC52URHf1z1kSP8xeZ+zDeVgTSopkbyPaX7QRmdL0bmHQsDepms6
FUundRae8TxQktka3gdWdUQVCbqkU6AXYFEyDrEhfSVpXxBrhRXcnxvUzrRUhxNREsoSYDWAVHeJ
gg8ljI1if3QR8ayTY5/GHEKKLmTqyhyGvgyP/9ufaqFqMicLmti4EyxCYnRJByTwo+9yCzr45r1V
5U9gJ6dralgLehmggv45Twoyn+LSTeCDNe1ymBRBkM+jTukPj6abvtVWSACY5/C7F7hjOYu/Ix07
u43VekOSbyH/9Qry2kp8XPi4c2qhbhsDBRoYD8xEbi/+Akmv32nSPLbwFDfXUHELkjL6X9RCmfTw
ZiZpCA1jH36PoLym6VfeQzK4SGHA424vp3/Urdi76DMqsVewFLPftOQ/YzgOU3+AFYxP6M/bH3sp
9Z/TDwtzZNBzRe+miJ/gF3GaCvOuF3xbtOl+tLXAYvb58ggwSvJcRPrBMlioVWuCegtYMnhF/bkF
4IQ9jlAWT0N4poUa7UETLurI+RKVuftal3nj8b5Rp1KO79WUm+cBArU/MyrayI8gT8MCmgyPCZKG
yheT3u2hQ4snQxdpL7yHGTnaNVCtiUxyZGP9w4DZYw2AmSdb2v0u9fILHBb+yQ2dgYT650wGxqyk
k0Yd1hAk88yIHQ1XfF+t91xSzCu395wC59BhykwXcEpzBDEM/ngbR4Pl1+1dsPDH54w3Hey2uC5U
HTqp3UKm0D5QrXy9/bcXEqq/yG09GD2kGwHvMtrvwNjfxcBY1fG0g8Y/8dpUf7bQlhTAlazEr6UB
Z9d7Tl0tHSjwZMAEoRzgbgzIv8V6EPPxAG3zwIxw4a01Bheixl9Ut6jL+6iP6pCWgwPjpazyyzwN
EuoA8QUhCnR7VbRSZlgYa25gOpCKNJoc09Dp5bM9Jm9p2qee07NnVRhPMlq7fi479tpWm71ysrpO
RVYjRKV27WuwU9CnTewW92SKX9ysVp7u4vWDftSlyXuoTLWyU5buvTmnlo6uNaR5h5cHfxyr6hU+
l/cUkVhqPMSqPqd6+9io5KWZ5G9or98XJtght3fpx+12bdKzOzednAEKDFqKevd32EwGpQM/LAOI
TlCjwyrp6NbWQHtwUHzhSElhNMa8UYcfYByfrZxsCPthtBF03PONgpFfkFWAAWqyCloaHUmv4S18
2Q4Yow8HTXqgseTdo+oi5JpfXSXQExS11xplGDn6D4v0eHTIg4Bzm1c5tNmXlZ3Bt5dBfzXu/T56
uj3vj7W9Mu+54xLJMksnE0CVWu7m34Ei/a/Lx81IhmYLnC9yb1gXHW0Lv19XHWzCuPYTLmHjtkvM
1K+BclJKH9EvzOW+d11oJNTTRqPR71FAaBsah3Css3V6EhDAVhT/YQJ3Xihh7u3ReSr0BlCSpPxa
wLjUdzMZtd4YC2cbqdYIEll+uT3LBblfiJT/GZxRtI4iuy3rsBH2Dm8UKI3Acq9wwil397QR0tMo
tJZR2olbZ+vq0MZER0LaMZyIv+vGl0rvMNspecka4gsw9jdRIX6Kf8yO5wzINm4sAyj/KkyhONGr
bzAAgoOax6eVyLGQ0n2UuT69eATcT3uj6KuQ2GYP/7nu6OQDsCbwHRTQsDFq1EzXsrql2tmc+Igu
W58pNVaQ+BQHWk9BJMrXyRFou+Ub0vR73dD8eEiCgUB/TKGsCAgOVMGDqJt2lRuD+wbLUUBvuUpB
6vvBGCR18MQUz7c3w1JjY86dHEoejboAW4ar+Bt87Q5F955T+ywGeMgkbGNoMA2FW6MJh4SGP1Ts
KH+WYwLDRgZD1H/85n/xKqELD/0AgMzbJDkz7cUyqj3eEq+rD6KF62JOquRlDEczBwmJC8PZ4RS3
FqpzF6iy7pur7NClWtxHbv9paxVuhXu9AigdpsMncBzuAWd4SZv0twKpxja6ZwaDyLJKT205fB/5
Srheuio+vu2nYbNGJGrQcKDd9FKKTL4x8GsFBKkvlVjqql8W9rdb1zuGzLpCpRCgspXtc7kRrkTM
j+rVp6GFcuD5JN06hOACJBJfSKlvY70zYTJK5YbjMEFfqUAsb2GVYCbbGg1UrdRWZn6JWNdGn0Uy
0+zzKR6zJrRsdyMdcZeVxa/bM/uIhtf+tvlnlIxt1TUa500INLNxAJ09248Rf1bRE95kVm1Gvpy+
sfHoyrGH7U62T+vhDoXylyQdddg6SrWpVd6C8Vk6fln2qd/U7KkW8tHVAw5F/sKMnW0LP8XbP3gh
05uDsI1RM7DHOSi6rgii5FU4QXTxn85L5VXGuCGi+r4KCv14lV5bnVmCb/cTZHwpKwH57sa3sR0g
MBjnETwWXZrcXRhBURcrn/UGXFZh5J55JSnOZm6d+64dvKqy+m1R6V9gPJwfirIOBtMt7jQAoLy0
YerJKTrpVwkFd8QoDV8YUb4TWTo+d814LysYELAId0JCn8y0yfxSVJPfuq44oW8OJKGoZNC0cDRN
qibdNcPAtjkjkNWv0r0l+Fd9VND+vb3wC9Wcj7rSpyPQCgD+7TGrgIeVL3JkT7kNhV1H26zSoj+e
HldWew4HNyuUwvMqxxB56ZfS9qMUTb+oEQ+WC6ERxsI2ApNMyzZABN870VMxwPeitWAWg+XbjkhN
vYaQXZFZT0VZHREKSNedGHwFbDGgdgnnz0y456J6bArqt3H+S+bOd1wzaxrc9vWTOidlJl2fWkaD
S33MojcYC54j3fgZd2sspYVvMGdlSmD/e+lIyEHAM9Kx4jeEn3tT6tBTW6nZLVwgc88rs2fw4m1K
MFfJS+pkv2BOvxtl86PObH/1llq6QObUTLBn0lKH5RgYVnxPTBombv/kNuZXgvQvdk0gLcdHW+61
Wg9csGdv7+ClVsscqc9syS1NL5Bytdo9K0LTdDxE1Ir/LJ8GLjY6NLFHS8GyRKDmpiBRVsVe0qUr
3bSFjGyO0If2EtDWDta2j6a9xvuwGg916u6iUTy1Zv0zbZrdykwX7qs5LH8cqdNFOaQirEH72k8G
NPNzuCJMl+ISBHRYDtE6cOtTk+5L8IM6VPhHw3i4PfpCiJ5j9ttk0kwV8zIcQR/xoMP7gJY8kuoT
z3FNRlBHad3itVkrwixVtudMTccymy7LszKk+n+2ad7DGPlYmPxodSi+t+LOSbOXpso8mge3J/jx
UPorUMHc/DLzT7EQPkKG1EGOD7WkZXtNZyS0oyz3ZBz/yHhUnZICGDcfDzm/sfL2yS00sqsyyiYv
BthuC9W3GE+8PNsNEU6VIOmx4d2bVhq2Z1GNvBVjYh4pzAz3eGXVAcEIfkmpE0CaY41HdL31hllc
Ns+nWeh8RGdTWaBwsSzgrn0u4gcdjuZJlwWllt2Jip3qIftG7erdruhXtAHPjhnjmY5fA6DQdmU1
r6Y3+B2zS9a1iyLWOgB0C+Ye3Zaj/B2ZLrRnkToOMgMTgEPIX0X1nqvmwNF38eBs9aDQQQJUNd53
Hd7WuDk14BMSuusgLqhNUe2BnAJhwSJNnsHTTU6Ma4Ho8MieppVc5AMacGUfzNGmyaQmXXNUhnCP
O8ZJ4FUDD3G279tOHmzYkXsdV7/Nym1z38o0y8t12noyjdt9Xsvk1FDibBXQ7LuoSZlv2Hr8YDrS
CkapI4GCNBQ4/ZGxhyWGsy1hbbCN0H0mvt1CJT4g4zSgPxyZ28GtYBDpQifDS+rO2gOGjOJbB0eI
jTWNX2M4uW8bGBpZkHosKwVrdRfrI9UAFUKeVeRZJARCwgpt5T5AfqOdSTR1EGfMgWDT2wpmVlDh
26FMU9XeEE+UeSy2swOI9UbhjWPtRG+WNPIvcDVHwcBIYvLCSDs+oC5HDpSZIMvBWfdBpW7xLxpF
2DSXIPtp81omLio7jcuwdfWHmGf3DtYIpcURgiErx/x63R5jXC7JT2PofdVoTlmgPMPTGMBsN4Xo
9Es6HZp2+iEnGAJ2pEKNZIIWYa2/Jy4ytK6/54N5Mmsd1k3ZQUIPFb6AtQdNznHtHruaBuB3Xf79
0++qehSturItw1inv5TWfYnbDbLuXQHNylFMo68TL4pPNf9dQfwO/nfHxth2zXmCEb2VixWxo6Vf
ccmBPv0KA7aIvMpH/IrSfBQ2PM4KK/VgSrFfdR9bGuISMT4NARsuFxasIL0Sq7wbanKfqvgV2HHl
yWKl8nn1UsZazt4/etS3pBp0DGEW0muMkwv4otaob22Tv5dC+ZI2K/vpam6FoWatL7hhWTB3AnET
G+IdQsm+UdRwoWfhZHMLgeP5djxdmNGcV2I7o9GiWZmDGg60nPW1gmJSV4R6MqDFPmJ02329PdL1
PI66cz5JX4Il3SQSCCTkuYFg7pPiricHaHbr/5VpdGSR3OcQWdHaYjM5xY/b4y7NcHYuGczu0VxX
kPSCHHQ/Oq9FP4Zc1MLTevIUAUxZaM0KJnrplpzTR2I49tQ9SMxhbvPdVJWB5IYbuJppBHDUuGcT
VFtlYUCyttdOKOjtFeuIF+vwxnWGbNup8d3WoIB7e+rX1Zax5LNTl2YNpY1NL+yDGG/IdDOVY4Bc
quqOoKYHWvXjwoa282mbJD+VOeyLNtl28NwEyiJXg5/W3Q6dkNUy4/WkGj9odkYHSN04mtFk4RCx
CtZM1XtdwMV8q+JtWSe/nTKJPJIZ9abDfQ570Zx4lV2+SgHMX8vWmMSLP2N2juPJKUdYZ2dhB+KN
CX+Do0TbGG+HcUxgy8N3euMirzj1hjecHPDtVvPPhSDFZukLp4x2vKPRWfDqQSvknWYnG8uBJVGP
FPv2Z1/a8bPQEVNdKMBNtTNEY40Tg3TMVjG0yqlubVtSjl4taumz1HVWYtX1pJq6c05ICuNjHa0m
7ZzpTuLZSBp6lf3Eb3hwJ+2utKytaPX33LKeVtudCws5J4lYU4NUJMMkLZrCyls4HcI8CgACDPEA
fjbRSuqwEIfpLHzEEx4nbhyDImKIV5iOnNhQoddSbKyOPa33uRe+2ZwXgqpyP4h4dM/6BPsrkZ4d
2zk0lB17W0HJniDDjcaVTHRp6WZRgUgDeWJG3HPsjF5BhjoYOe09AsBSwAx3ZRcuLdzsqMNMDi5+
hsbOmj16TYXdXdQJFBstL47iB+TBa+3cpYFmh9kE98SQtGdni+scYiw2V6eRO9l/VR8ZEDIuq20T
wejp9uG6LNKVLH7OFekKLdZyJ3XPWWMOSM/jCvoRUzrWlldZLfzlbw+ztB9mcUJMpiPquIlD1dV3
hdsdEzJ5LEm/WjCSYhPwLVm2dnrJwpRm8aLM6ynXDYzF1LidGN9GGTw1TaH9ZBl8kHXHgz3mgbMO
2b5+B2ztblVwYSkpmHNIlJyIo/oyDiuJ4h2sYWEu76UQelSGi3LLtOFFrrzMgpVQrOGxt1qtXTgE
c7qIU/Bs4JrFgQJGD69/gm+JD+2D1b9/ta5B3bnz1OgUhhpbh4eV8WJJEkCDQHjcUc8XLgxc1B+k
OWwva3p7vyyF4DldhJduDs3uTDsrAKpZ2VdBgdoJKZHWJdUOkWST4v9AUzp2T0nP6pUS4FLG85cV
6eDEAppOPDTl+Eb1371pnq2pQNmoG3YKs0ZOzHxh9h1ktxmFxoX66WgEghPw+Yja85St6XFeAsuV
kzn3vxLCyTiRBQ/ztIWLeqo5KEKSVQrEwimZ80vKXsWk0pkG78wRlY5q65TySNttpB1siWEyVBjy
abivmRamwNiv9gGXdtLlB31619AusWpQDXDTJYfIVj7Eun+aVvRsykfp3I3WdlWZcyG2zV2wUBVz
B2EQ7dxBu9y7gLzgh3CnYvVye5Ne77LjUMwiDURpBdMzFwK08JjJ1MEAPnyo9QeuDWHvgEOsd98i
JxjrFBYvJ+jX+tnQQYEaTI9yAMg4c8HQhHrh8aLAeYRBHZ6RzsPtH7d0guYME2HyKoXJpXbGg+4t
Nc1ASSgF5eKY1okKcl3Pfc3JqgCypO82yezt7XEXrq85kwQygmZkY3OFsdsHbe6xcVdRyEa3rH+e
4EBye5SllHdOCbHyGkafZMAwiDk9q74SXm55B1w1PdoyB6qAVKXfSQmRi+4B1PMRCHCgNUbtzlbj
95VfcbmTr5zROUWkMzl0a8f/cXZlzXHyWPsXUYVYJHQLvXfjLbYT54ZK3iTsAsSuXz9P58rRmKbK
V1Nf5puWhY6Ojo6eJU5ASqwzP5uTgM/iDJWsnySFW0lcPgxM/aCpYfn5KIMuJ6cOogOrzdiFY1W3
y+J2CVM8iI3fxc3Pzv01pz8TsYNlz6Z3jqk43J7lxwAHxnUWiFfHmahSjGLbvx3RQoc4x/PbFyXN
A8S/d0ICK9PaOwt8lOkXzEXuSdXdAVBwNmNLbKDifd+NxPJ53x4MqDVDGGogFwU9hNt/30JC0Ukk
BunTRBKQg+14OgwV5IfywE3euPncuKWvxhJ/7Epw/wXxfbTgWvKqB1YSSgwseDcK+C9dGfD5Dy/O
0csoOjAoix9EPDtmAUZZ1bzUeRcHMGAJWoXrZwsf38xOEQrzvZED7EGb7Lmry405cHJoXEjSQ5qh
PuOGuxmlgjcM1N4qYgITGuN1z2LjGnb8YxQs4/pjGpxbwSpJIxK2dTDYcFqDd1xUG4FRp89RJMBO
AOwHbuxqqMABYLt5KgChKdaI0Etxq5WDBkHQNo6X3I2qQqvXeLMNdRJu/KeD8bXfkGm/etwsZgot
SZsNsAtGTuIrVfnQRmjJZtC1xo2n7tPKz9j4ym03MEIESZlXkOBOfnUGuAlrfNGFc1ynvPB+ZNNI
MD4QG8gRQr3ZyaraznUSH8SjznHJxtKYIDMa38WU/Mlh+wHl4ATZphnFZkpnEQgwbctk9Fdv/AuH
qq52Db9Z+HJOKJCULF9hsfMyRnEXtKBQ3t7NC4WsTtXwiJBjaQ7xneAcFKj4ii2BeZdxAgJ+JWF8
jMNnXCdnuLFoKATl4zs08cJhALeazMlu9OpHx6rvG5TOdmRvScv+tO303KQAfwzFf9dju2wh+jk9
9bm96c2VGS9sBp3I4aFBRgGkRcnpTpvMdI6RAsxV2ekX1ohDCR3ttp9Wpr70dbXLZSUaSI2aNg+j
ml1I1u6sMdpPFXla74kthaSWIjkfM1BFCA8rsRmMOozn7EfZwx8UjKocEA+Hu+exIF/c7OftiFnI
/zp/g4AekVQjeg2gTEl43+Tbsux2bsb7QKrmpYLg/NY0ymTrRauYqIWDX2dyKBVZlV1XuDaT7Kmv
si8Q13gRw3joZsJ3rYSkDDWc85D9LmY8dOZlaPcQeolfbk95IWR07gZYEfmcqZrjqarfWPI/L4kv
BUAxidHvWSwBKu3X3vmWhrr++7tyHZj7MgIlAcvJ4DQk9vxH2gh0Meen2Kj340DXOhFL1bTOzMh4
jQenaOIhDsGwxktONf2E0WYwfy9y4U9dGvCk2uARCoha6Ph9KzN2hGTpI0wXf1cFDb0k/68BjNZq
g7hMr8Jin+uZ6ZwNK4HjquwoGkygPRmN2BQNJEHA33u4btC0tR9vr+pCatXx7gyLWTiJwcO4n56k
YX6LC3XtV9/+9aWFvJ5P7xZyMorajnsPLTnHOHNAW6iXn2vkNqMkDypiD6sQl4UTT4e1ezH3SqNG
UziaS3PbQZsZysXGmvP7QgqztfwyTjNIQ4mKwgQ3uzxNv0RpUqL3Xp1gBLOSkpdWQqtPVFaIdOrn
KGR9sxMxFMonBldEBHtwezGWbmc6vWVORwAiiBGFmZnhlbTjqR+9wtHgDAuVx8aTj6CrloE5NzNM
ErPtyqgLaUvnvZRWDpn1egQfpZQwDI7qYJqaTYo+XAnR/u2UJL9bZhqoTksnMGYpz44j/3S5VfhZ
+8lOqk6Qmd1UQTC8j8IBDRTuZwSeI3ARrs40qUq6VUVef+VQlhArRftSBajjuuoefFsoy1uh6fbb
WUTfkGB8DlmHObGCjDtgOsQgGKYwVZX8pNryO8TNd2PnBCZkDW5/+r8L+0GlpntSgWQu8iHLwJod
+gx2KnB9SPsCjpmqDWrRP6Bdfe6p87tQeRAb3g+rSvIN2nrdFv68PqfqFKt628ZyR+iPgnpRkOQ9
bDJtNOB8SACANkEI346sNralXR87K97mMJ4tWQdh4gJpmrvG29R29cqMPkYsMq5TgSJK4Kla2xEM
6I1xH7PxW+3l4sRHdGB9YYgj+GnOFvgaCDZ0yJZwUhoupEkPDhzs95SabsAieKCmI9xyzcT6ipuO
Dd212EzrDRwc6zMIb+kmBuj2MPTFcGquDn5OxDOY/mTzqYxVt7uSWFLfTNJ8DwvJtXb1Qo7RMXpF
BJ26zKmtUABC2rjQUTOsXQk6Gvo441oLbiEh60wUZEmogDCcrEW+o6P3lUT1nqS48gGSvJOTu2Ez
XSn7FpoyOh0kKfFp4dGOEqlwIVh07VL4hnniloAXWraS05YGuSaddwfMQG1LYml5OJXe4XqwTFV6
qI1pkyrxPHBrpUW79Nm0/E8zq7VbgmFaaz6x2NnaBt0jxgCYBQu/cLdtRtbETJfG0s4BT6akT4Au
CdvMI4EL3P1ZyYduZDugwcUeSG8zkOK+zTdjNf8YGfg2Y+wESkz0eXAmGrj141Q6oIHMXuAIbyWP
L4WndpTLtPI4AoWErmUkWyctrS9VNmbbrmfuGdz+YSVslqavXZ2nLnGJOdpeaLsiD7APDrzhd1RA
Wbwl/S5NzL1ppyvhs/R2ohNEIlhZmYUsPYg1p/eNXW4HmA8WuDGw1KrxJlWGV+WRtBgg957tVquV
heuDThtpJwX5izb3wriyXjLjSq+AOkCmcHsZo8CeYii3s3C1HbDwTXX+SJI2bTUUnhcS27hAYlj6
Ud8f+6F5u277lPePq93BpZldw+fdhnTsqJwqPNGHOfwnsol9AxTgyzULlMb8aBvRgeMcbNEtu33E
LQ13LabeDVc6eZHSa7SksfNfb867tCcHEo07HPiwba6y69Vkv7puf9uPH5yof4/7d+P1isVp0aMI
jNFrD+wGkxnKFjIBU+srM219T3amTwFShHJSvaE0+Za78FIySvTpgMONwNFx028dA6mDkYeorTfK
HFTgGpDjY468L4QZba79ZeWeoQadgqA+AGFTmYcx4l4Qeekv6RbbOUF+UKL2AWPcppX6Yjmi8uMI
aqiyq964S9DEmOskgDq4CdePdluk6UW4FGga1e1pogYfvBkckq04tK332PUAKFrQ+ME/W7ASsMSF
kDILTOa93l6qhQpdR2NLy6MyzlERpaaJIgMOBUWSrG3kheJZx1/HQ1sRBywpvP07D0R2ZyenXz1o
7N7+25eSn5aTBewy+OxIEuZwDW+67jme0z94dji748p9b2kCWtqr8Jif26TBCI77Gy+MT06TbFaF
JheOyb8t2XdhqwBWAe4toyGz8eZtECha1e0zIFOHAYTtdiifbn+npUSjnZN53zbK6SlofsCLhm3h
GUFBI9i8k8TZJAmAxByttiNkL+O14/L60x/tSG1psrYDJtZTVtjPSuzjWMmvYoKaRcztdKucSG6s
GOeg2/sT9aBf9exUHGjaul8J64XQ+HvZevdpmZWnnRVZVjh39e8RV1rTIRfDzp9XL9FL78M6TSdW
Lu5P0HQJrUHu2BxH+9GFx4Xw4XSfmfuynzdU4pooII+5mW3zqor2ZA7RvVN4O1gEfBJPqZNtOhUl
ok5SKyxqEkE5y7orIvkta98GPCP6gsNZ9HYYfRyuUNv6N6tbw5hFMUQk0MdzHnjNY3i9PCq7toIC
DGNfxbReGWnhnubpsObeM9tpVLYbNjGeJVDlBU6Z7iUqSdjK7pxkPhjShM8St1+VeVUNKoIatHJg
fLdFcbw93Y9DyNNhz0CzkXlQnRsOQp7KyQ1oXkNRbbhDtN4eYemDXkd+F6R5rjqohM5QGcnrF4qa
UA7qOBro0Tte+ejC8un2OB9TRpmn+wxVMJ7Bva90w3HwZIF+ldPtMgi6BR5tfuKq1n/xjCtqO++U
n/Xsv7qv8p0TlTNMvgQ4Grf/jKXparUqHEW5O5kFFhVqt9CNDE1cDXGw9SHt7UA5yUp762OWM6ar
XT9mMcgKrlAYyDaDVDZ/ZOdeDIabjpe1X2xV/JIZfzTiAoTBOZCQmfLbJtsKqwoJG86DTJ6IQQ+3
Z/3xEeLp9BKg0FgNvJMV0gEQTJIav4mie4gJ3f75j0stT2eNVN2YmlEs7FAqcRQUDJByOo/1U9L8
Rxn5lQxzuIpM/LhW8HTkti2VV5pj44Q2Luo+n60TFerh9jwWgkOHaw+DpdAJqRz08YpH2XXbyZ1e
TafeRm7/36pi69JO0KHartfVcGwYnHBmUPgT0Gq90sNoBDgugXm8NwJxaebz1h3hIm+TByg81n4X
uSvH0sJq6fr/lIPMAlldFvKG7abKRdkCZY0Ezd0GCGE/qundVHdvCuL0K/Hx8dnv6bhtDv9N2wRV
Kcwb+iSp+2ZF/Ace0Z4gvd/5TkRP10et22u4EOo6KBt24NJK4BYWiqysfZf2944pXzPoR9z+/YVW
KWSF/k2Yk8HRHYToYdgyvpGAnkeGs2VIHrD93MgM25jggUntKCH720MuHAK6XD/lHsQDPQI7Gnf6
IpjcFkgMxOQPvGw/VWN6OnsKdsRcTTmG8OZo2MBe6+v1cot3hn5lWZbmoNViKgMAJoowAL3evqKk
PAu7D4Azdn34k93+TgtNTU+X6R9tdFUTmOWCPQfECaF0a9Ft306PdsHKYCC/SkjINjAqrIqRPNvI
iMHoNGHv8otXw2qn9TZQFsXjDoF0rH2RgARsaee8lQ3xrziiTUflj3lqzK1LBgnI//gsC7kZW9vH
j/kATd2eyELvAW3nf2PMGWAQBZV5bJi2IQEVovPLOoFoH638okY2sFl+Fi0eiUf0awtJ6N7MyJoV
0V/dk/8vnD0d/V3WpmXBGQs9iGRs9yNpXwXkUDzIDbtT7+cJTuOZ1PIEbynTHw3qHSCkEeBs31FG
zatD33evm3bZ6PiuWW6qKjkN+E6xlcH2ig8CaifVizI+iXvy2DWfv6thKEs6YPwtL1T9SM4GmBi5
wrNr3O8h038Z8774miLpoiUnznW+H1GNesUMfrFYOTiWkoIOMC9S7uF9pmehHXv00ItvpDNhOg9i
n1ltVURIkDST9BMvfxBRveYkuxgn1yT4buL2lUad0AH9IEjC9xJ0YjbJLQpkJFX3Ah7rQQoPUB3r
wU1B/0Wr9XaALiR0puXArEqkpKzGpZHk+xy1IqnFGXrqT1Uz/XZB316FBi2NpJVRbppAG5WVeE7N
zC+sE4Ofw4hyBrRtZPZeAATsrxbbS2NZ/37NfqiseFZQooFskn1sTWBocxcyVC7Ox5A1sf1ClDX5
85jHm9vfcaGY0X0LCjONGwI3ltBs537rWjOGhWLEyq8vwKo8pnUOwJdSluuZbignArXDhvqKSwiL
D/cdcMEFb++NGL43hMInMf9i98qB9JeY/TQWa1X/Nb9/kEp0BHosRS0Hgj8B7hgB7oamb/XOSXn0
vxp3b5wKXlBk0U+vL88SoL1BVCsjLxw4OgJ9MGza4NkQN6cRUjRmAaR2HHf3roGUZZdMfXIYLfXA
CAGuZRkI27kBs9zKwr3U2qeJc4Ju9O0YWVpFHXvuwjIAAuMTOOFoWpUjP0RRsvPaGPgw63kCvT8g
I33LU3PXj3sKsVLvZLj2WmZb2BQ6Al02XVIPlXLD1GiyoB/oPsqjnSjyPaw1ukoEjtc+mUZxGWiz
75Dlidt/JwSeCi92mm7TyfoFQbttW64Z1l7PwI8iSss9PVcFeoVoJGUjPfHUfqxVvzOuGbZ3nmVS
fnfY/G21w7IAsfR0YLpr9pbV5RULp7j4QmKLbyEvN/qGJZpwdKA4XDBoxJXucK5EGrDhu+vEr5MD
VP7EYKiVGgJWGYJmZz61bxUU7balYJt6tr663GuDaKj/I8r5kyc2SGp2883AMXvqxg68WhrXW9c2
1k6LhQ+no3OBSo0IaNpuaDTTgalrtFyfFpr4qTAsJIDxTy/E95WgvaaYD1ZJB+mq5or74SPEd0r+
MpM31mzb0TsVeMeI0Bl3LMDr7fRltWRa2O466rZ3XTT7aOVC5cX4LbMM/vJQOKvUbvXiufD5qHY6
pDExyyxzaBjB+AWOiDbk/idINpf3qq63TW7OeAzuIK/NVg7ZpQG1krmwEgmfb0bDJu0tbCYw94Eo
O7GO4GF5rlN5TEr1oy/hDKeAuVyroheo9p5OI8ivMkre2CDiG9ef7yi7934L7uGZoNrYZvNcWd8p
qmca2l0Etf/yG5vsUA3TI+y5ld+l6uK0qzox13P+ozi6fpx3FQ7awWAwcO6ESW6+IIGfYkG2gFqB
NGXsbWXsM0FPiZGEzTxtFUu/NP18hyva59ZApw848G8hbmmg20Dcxoci/65PLaS95PdcpV+rqofh
dDf4q8l+IdvqPALDwrM4PFLcsB3MdgPtDWiTGNg76HOYgQG9KidvzjO4Tre36dJw19307utGSQwj
M2izhRaqclwq2uBKv+nc8ouasr1dq4tN1i7mC7WOq+2f3okaL4Ukwjkx7RgIqRaC8ylY+M+3p7Jw
73e13VLbopCZ4NPZ6wS7V3AnwFt4ZqGvwN3Z+ZRKNYN05r8fjBJI80jmWOfcrsKoyrfGOB4St3uh
ibNe9C7MRcdo48W8oLOop7M5gkCOAMxdP7fN+o+8Mtxvf6+lK4uO1TZolBLbKWwYyl56MYaDzfeW
SA7Amm2SvtnXnY0PmNy5/OmTI2q1EqzcY5pGHj4egTJzDXUOKs9DMzynvXFoYgZCyoAWkXlPILJ+
e8yPfYuYp+O3GwUNBj4PFgzRO8jnHefBDfDS6E+i3jfyqbRiuTEsss0hi+c7dTjOr2L67tL6V23+
mmYI8KIXDSpNXe8LKOP4I8rzz7V1dNh3NeUevGsiepaiv0sSFBVFH2+i1sVuf7w9/YUjRMdyZ7Vl
26KarDMTb+raWiTizYGLGN6+ApnWZ4CvH+S84guzcAQ71xT+LplkPCJ4xssZSPfDMyudNzOLQ7hW
XtBcWkN5Ld14dW1+s+yAxCpd9ywBcfFJnN8lbvnYimHjuvPRdNLXNJ/vbE66ILXVZmrmldVaHFlL
MAzPx3XixvTcnlwJDMo4hxDiDUHr3rYOSsPO+cmREMZxPqMtsjLqUibQ8o10jaxoGbHP0HZ4i0W6
622cQ8ba3WLh53XgdlempmxoP5/Btm5QEFZXP0MKPMHnvJKgLnQ9ed4FBVHoh+BVCTYCXMKEaRp3
WZKcYUx8n7QZ/FlxobfH+GTV7gYoqkMBQebbob9w3OjwbTpGhsejbj6zHvEfOeCOA1/Zr3ToFmJd
x2Cb1eRE81yq86CsI5kh5jMVY7FneSr8sYn64+1JLJzPOgR7sNuCKJz9Z2ShcyPoy5yaSFXi0vYw
hyHN13LNk+Sagz+os2ztVpWZfZ0IN7fPXO2iBIZjUDidzPuKjSgD12iSS+GmZwhBI2FX1DqndTRv
Ijq+UiCOQELrV17dlgbQaowJFMypxDvXORbxLp+uOiDFqfDclRNsadW1FOCBJFvNUQcJ8nEKotn7
z+3d/3KrO0ZGu/q+cP0YH62EtuX5MDs29WzrXDPrUFTVCf1/34NcpswIGjlqNxbOyYaDnhf3pziR
O2GQ6yNqu5LGFyJBB2XzuWEe3mnoGe7ez2MX7Uysv8OzGERhBmi4fzu0F5ZKh12Xvc1cBb7EOZ6c
gzmgBKUQeup/fe7Xr5N7l3aGsmZ5LEZ2Jon9ACf2L6PbrXPoFuJAhxqLVFHVx8w6t+h32I332o4k
4Jb7MmSb23//QvbSwbgJq6B2XynsFFpLn4wVtG4L53OHig6/jQtbeUbbW+d+Gs6kGw89JOuUsZKz
lhZW3+RwzimmuZrOrkXTHWSv27OR1NEmnab+cPvrLA2hbfMSVkMNBNuR2yHexwEhj5v7KJdrN+Cl
j69tc44iewCkW0EcePhVthxK6asFzNLu0nZ3ZJXxPKKIvFRtsxWVc8wj8QrBe6D54qoKWM+mlQ22
EKQ6ftWEfRaMjzESt9mm81qc7zX91bAEdEJ796mF0MGqKqUF+HMzFGEy/mWajX2Cp7TVFLE0A20T
d2xW8Apo8et9iY5bx+9ZNQJnlx9ha3B7Aktv8bqQuSr6XCobY9jCioKifG5hd+kkAgr5MFaDJzI9
pEX6vSrevJL7FvjBVDQvK4MvHO9/UV3vslSU5AAxm+14idFR2MQkbJyrH/229n66qNnNczOH0TT7
Dh5vahdGAT2sJ5zxG1HwffC6g+UN0442kM69/QctBKcOYTXQxrXq2RwvcB8CXNKIjozU5QUPqe0j
jTICUrZTr4TOUj2tAw8NO+q5J5IJP99ty5Q/1ni+ArwLC33XRT10aqL5Z2rUu1SZZ/jRvd6e40Lu
+BsI7765I9uqgN8vFtwA2AHM26CayU/4H6yUIEtrqiWPobF5VJf9cDF7Gpr5kTv9XTRJ6vM8fu7F
FCb218/NREslpcmJV+fecKGe2MhU3gvFLxCg+Vww6NDC1PYGO8qN+TzAWBVOYd6+Bc1tSwvyUnXq
JTeyZGVJlkJBRw8Ci8KrpGmtcwmVzsEKCOhXKKh3JZ2C2kx3jHp/rNY6ZFURZvGqqM91ST6otHTV
gXiUVabQ+z5DWAobLIohB8v8yI7OlV1CftpAR9HxHpmEjes8nFqjWCmxFq7lOgPMEyRRZIgmaLcl
xTdGIZvqdV4FuD+8omE8Axsunw2J8dTB3fGhNzvlfXJRr7viXfRnbpIDDj2JS5q5P7wMMBVO+XDs
2szdO5NzR7rq8XZ0LuwDXeDbBqicwKhUXCK8crQWjLuhZx5tUNX0246LAlod0y8hV986r1H/0WJq
ZQeLOBdqTqsLn6E4BREo0WydMpRXU4TiW1f9jKbxUFYr97+FLKKDyovZwaMwKKwX06xCXPmto63q
bF/H0NW4/f2W+nO6dLdjgupcVHF9yUT6konuSEzzJZH2BrBiqAzbj8bQhmPMHmg2r7zaLBy4unp3
Paq8d+qxvqBaSIPWsza8hBhFCfremkL4xx8Oyqv/BqAFNczMpqy4MHl1MmKlT9EhqttVKuvHxRtE
MP8dgMamalIoWANr2duHvnU3RaT4yqH18QEJKUbtxyt4sFZ9hh/vy99Nzr8qJaVvT+lVr/kP1Azl
2uovfafrEr3bqGJwrIy6ibiYjah637Xz4gdQdD+KyVS/uijeOnOXbU2noOe4hXA9M2B3HXNTwF8t
e6x6GjjWzKC5Pdb99nZEfryjIbzz758ExzNuRV1XXsBwAFdH7YkhN03UbmD39n2m0Ztn5p9jVUAT
49+xolmh8WHw8tIQuYvb+JvlNkeiqiDl5Nvt6Xwc7EwH6CYWy2YCVPKlbSK/qmG0C1PvjVmaX1ez
xN8+zf8nJZBS/50Gy6Fcl5AO6RYt5wIKqG60m4skgIHJwG2Ye51IdKlTF4TTEM6mPkYGyS0gCSBq
6f76X5hwUUza13H8CkGYoi187ESZjFdVVxtwftrHAf4/Ddf148m9/o+gfn5Oqx9T8dqsNaoXBEqY
ju81e7wbNymCUYHcCj00p9hnoANB5Rc8Jw+Uwx3MF33LzvaDQ/YpSKrZnPlSAJSPJq2UF2dNhW4h
K0Iq6N8vOsAGoqQMHTBjujPxesxq9PLHvx+hdF8djiPbcp8oHVd2/F//yA+WUMcEw2bd49mU4xzr
uv4Q155755ByvMA8RgJY5dwxkqQbJiFEbNUF+MERbr1uQ9SDHFkfdlmLF38YyhyLKP9tGt4MSTDW
HTuZFuWmzaPoxG0A1qDUyPejU0RtkABJcY6yfiBbV7ZQjsgsYABLu8fndCBXmjjlvMkm4WwB2ZxX
Es7HJQnTMclU9G3n1Ka8FJ2xGUc8jBSx7xT5eWY8QNV/7GszWN0YS6NpeVQ1jpgnPL1cIojc86k+
9K6zMZt2b/cozM0ixN4PInOFCLSQS3X48ZRXsqcgUFzq3A1nw97EQj3OPPvyqUSiI45Fk8l87Ep5
yQwD7+B3xdwevdg9mMnP2wMsfS0tGfZNj5uwhwFMmV0iw92m0oeutUoh6m80Wyhh3q+uzALrBR17
bYM1TjdZs4HZ5NUuI3CgHb4iXDbZEO1T6xBn8SZu7bC1B9AEiQmFIAOi6WwKWDqsFFcLl3Kmo5Gh
uJA3RZK1lzELLXk/Xz2lXuzmkLE6dPoyaHJ1TL3yXNP5N1nrWy2Oqt3ckhKtadeNW5w5oGeK9g3C
Z5CUsk/uxL7XRnnJnGLXcDukUKgn8cH13JUAXTiKdNyywQfTAbagvfC48LkHwEWc3CeNt4vd+ng7
hpYSpw4pbhi87jMTYwwJ2zFXXHCe4+LT4iI3HzmgVIJeuVStDzPg20MubDsdRWzBKHko1NReHE5y
7Llq69HKgH3jGjhkoRrTYb/zJMpYDggTkoAnO0ZvVLzSTt3Fc0uOMkZf/vZEFlh28Hb5d0/0bpTU
HGD4y1X4Feppx8Zwj6as8fKDVoV1jybOHXSdcC7mZ3uqIl+62R59MfQXcsp8oCzWdDsWIoVpNZhS
dQMvbre+GGBTeHl6tgS/KMe8xwV65eK2UEDr2N4po1XhQkzpAtulZ0uQMKnXrB+X/nott0Qj6F7x
ZDWXse781BZ4s70whOGqxOpSRGj1VgX+lt3zaA7rrJmaoJU9lO2JIB4PnMwrho1juxDXc6u19Vio
iXWslDn2GWmLroaK5GvFVA9lkRQVeHHJWbN3s2L9vWRhWXT9VFa5VsOFU4UNMzeSdA9RmXy9Hd9L
X01LfONQVlZb5FM42W2/5U27E9i2oIyDGdcb5XbVm3Tha+l4ZNOQZWROxRQ2YLmxqzmQEhXQVGEq
Hx3pGev600vpTscdg2FPr2bGmJOIE59O2etoMUCP4Nkdkeas2jFsimzyvRzVajrlb7c/5UIrC42p
f1NFYUENqlXeGHamd4FmzolW02Y00esvRhSqXlhwCCmlHntoawmzvKQWKxXc4tDX5X13ZQRSwKkE
aYYQbrY/ORwBxpofPKPfOK25k23yvc9AACgF1E+i6lTDI+v2nBfKEx2fDBNVC/IGUxEaDuy94BE4
Q545niHIGp1l2QBp0lXuV1jBv1Zzdn97zMX11RIhn3qomlq0CJlD0TybAmE3G2TuIIMfE1rIkesr
ifuvCXBua62MurBRdA1sK7OSNPHsIow5tDNjbwjSLvkmpEt8GkVfcpI+3J7ewtGpg46rqHPsxLh+
UojamvCqlCzGtc/ef+7ntTRZWk2beKlbhpwbu6lVGzV0L+U0rJyXC2leF7qGkEAF0EJUh9Cb3eUO
O4ECADdIr/xvWpXdWfhCOjDTKmBIHjElwox636H1ATfJoj3lq8jIhaDWgZiJh4d+YXER1lF3GGz5
IB3zJ4S5nmcoKWcDjBAqcvLadmUPLUSWrtw8T3g8AyquDs3R+2JIuU0deJqm88Uc0z/pWtdyIf/q
CHAYQ0V/s0ToTEUHuOdrDSCmdIfOV4O1HfCqeojMZPupINMR4HkGH/bCIFU4FECx8rbeksoEi6wR
KwMsfTOtmpDQ8Z6zYsQ3qxz0heInoOkaOMOzA9RycPHe3J7HUiRom6W2W4O7dKpDlOkbzxF8M+Rd
OMJMHaackACIxs1YvKWt2a8k8qV5accxpBQ6ITPgS+dBzn7MyMEwZOXzhJ1oI4eLVa2JaS6NpDVT
clpGA2nnKnQ869lFK/Eadb01d8FopOvI+YV8oMNZIVuSNoCE9yE0QPqjlSUAgrVFfxm9wdl4LlvZ
Q0vDaEfvTKsYcjelDPNkgNyGGRax7VfCPEzu19uhsJB0dLHhAlCDSXW2DLukc/xigCioRAfDhynO
mkzK0iSu//7+EB8UJHGtroUs5jmGYJkYsjgACe6/VTmZpXuujju1nRHCK/AmDK9NSUAdwF4pUBxE
yW+3twXMZNhudPoU/xo9KrzAQdziZHvJyhm6NEGtmTHWZMZ0gFZyE/NQFq9AaZ2gcXG3KsS0kOR0
GGpr4/OpymlDNNd+mekfr1WoxvvTbCWXTLlP7hr4YWkmWmJwyokNESy3QhlDkLPaspG/NY6x60bz
z+14W2rG6FrCxUDSOEkQDfFQnuBpfT+P3iN0XeZmV/AeGoAlPbqN96ezet+DnUEwe/3PwQGzDv/X
Si2ywAZmurjwjGTkWj1pQ15Lucvqo2LNweiHXW+NT7FUp7m0vV2d410vzrYF/PqiqNkaKYRvjUkc
lA2rxrq76rQdiHFxzGSAqXRX7XIy7+Ks2YuUvq58r4W11/GskWeP9eCkfYiOJSyDxRaGMy0kN+Lp
h7B3jREHXgLNjTFgLGyy78W0U1X/WpmvLjrajTyuBuHSJtNxr7bISVsxkMsVmGmCH7BofCdVd3SN
6buy4JAeJepp7qQvTLUuh75wWOmoV5DF0H+20iYc8HgNRZOtwYoAGrXfa9CTepI+GlX2Y3SslaNq
6WVAx8HOXDloTfI6xH9Wfh6zZJea7M5pjl0T+wZxdx365ni04PBFG+j3dBiU39Q88hFA/+PsynYr
xdntEyGZwQy3wB6zyVhJqurGqtGY0WAww9OftSMdKc0fglQ3re6+CBtjf/6GNSDwuBrDEJdZsdX/
HvPA37iz18qDJXC2Z3ad+/KagtrewTfVuZXZl1LctsaOQqu0MuqD0K+j4T99vvNWeAbeEj87Su6I
JmuaxLaUe2Sjd2wGfTBhno6fco+F2LWB962Z7D2vU3ma7Gm45Cb9ZUEW3IHcgNMmbLgT+T4rrwYR
cjeNJTv+449bZEoe+iCuwlQBeJTzYCfZT9v/0SpQqW0rcWzQOscGwrdOY4ZAfPyF7nUMTZp9wOaL
lUca3u7Fye33cLdNLLI1314LK0vh5CkdPeoPY5P4JuTowrS0jgExvuR1/VqR6mCP7V41vvUr8Gpo
0bH5pbP9OgLHL8mpvk8VGsO0HK6uu9NtSSjbmbiriFZuZOT+vQnuWoe2m2jSbKMxthZcFnlZTQFZ
MgzdJgFEi2a/2mdZerLNcuc0/mPWkybcvKPXjvEiMbNVboy8G5DKDMNlGKwb14V5FumOhg+ufZX/
Fv30NHQbjdqVpy0Rv2DdBNqscGN6Zod5D0VmMx540aAuJP0B3c9zZrkyvsbWjdR9rVexRP9WWdq3
o8QjpSV3KXPg2eU+D0h3B296RcemgFe5jPq0IKE3gxBfGDI4fH4aVq7tpfIxCzo7K3WGtmkAw2eX
3ZVDdlub1Xkz+K+t5/XJ73I409BVIDxhXCj34F5nuMapUZzHji+/z72HYiXvQ1YbChWevZFWrT3z
mrK+eyaAmICF6BYu4QzeuXkb9oi/dHjyR/swGgrIwuE12yYOrt1vSwwx01bgQEDAv6RmuitSE6KU
EMOv9Q180O44FA0Cu/8xAa9YV99S296Nvf/z8++39qaLYEbTEj2leQTO1O53WuFA9LS4g+bIeWRB
GxaV/TLl1rOstyxuV7L+Nx+id0trBxJI2gF99imbvsFs56G0AcQJtq7Qlcbum//Auz8/zDh8OTRU
LhMxDiVcmdS4g7i5lF/lCE+u3PkC9cfQ/1PAFRmm5UhZcjiCONksNuqmtfdbBBu/9mpiGn1wYXnt
7zt74odS9cha1NxvnLm1PGEJRhY2IKwmnYqktfkvo0v3Y2pXyRTA2cT34szJoquVvM7bXSD7M6wk
YuC2HJEeiMgh9h74AUhxrABDkNYbC79S/C6xy4ZnQ47GnQvcP/A3aUt6rKbagmNnixG8cKJsdqqN
dGTlE7+tyrtP3EKwUE+yKpKiIAev00/wznz+/DSsZTpLAHNnebaCNEORdFNj+GfHomkWSV15x36y
BkiRF83BTEvx0FT5vDdc4u8LX2/UBiuxdAlgTmsyo9qBnYjsskcewCqWp+w01ZrBD9HeQrKvMNK9
JS7ZFzbgTUZdJpwA/1AO7kFU1i7wOwaIAuzUvbIIfXr01QH5vjtaF1+XIOLn0H0v0Oyegp0wlI6l
HFnclu1W43tFmQM0vP8G3XoASVvW6AcPadc/A4wLz0kwD+Muq58cEGYMYegTFOuGUBQe9rdXedNJ
OMPDmMovg7c1B11JTN5i9LvtVfZFDoUh9MJdDkDMnB9837jp80mBWaXOQIc5kAWadhsbbiVcvF3p
756GUww9l8lCb3p0YbM5cUgCk9h2nb+D9LqoDOiL29RnAm5MWHslFCzwgX7ULIHjsyWfPv8Vaz9i
EbO6YJiEUaoi0S7/kxry2fbavbQ2cJBr6ckS+6wxL4LjiywS02juLQPyzL2afouZHgjzo2EudqVK
I48Gu9Zil4DqDWDwynlaAqFJ6fYmN3mV2ONVhmz2j17ZnC2s7ab64Mr1uQQ9S67nwe+yKiln/SQM
kA2gxg19MUhzQSgb/OY8LrYQAGsHZAl07gTRTTDYZZIWeBUgi+wuIn0V5yQ92j09eBVyIMf6KeV0
rGp1HE1y7ItNsvDKwVj6Jgx1wMEsY2Uy9NWvDIywXW01bOf0tI2MYSggCTRUHvCbZRTk7QnHpghF
BryyaJpbCkpdVNObKbCjAbLIPK+yOJ23qom1T329K94dI+A9zAJCG2UyGnkodPfq2qYRcqP4G8xb
reu1ZyziE5xjJ5tBIRzZn/GlRb5ZoQsApY7IDowNrM7aEi+aYJmfzRzK43VizbD/mBV0Fns/3Zce
7WJTVCMMsAJAvwGL+vzgr9zaS1T0AFAypBcG5A5T98ihRjen4qWgcxCyPL3rfLGRsazo/nhLLLQj
DBqUkECH/VPT3MBSBOyfHlYpog6qGO/ZPF0XsvbUjjblzuian2JW/MipYdykxoDoYMCAEi6v5i4r
+jq05yGuyXiYCNyK0ds3h3PQmqD2TDFAfq+suUJJ2tDNu52XbrF6V5ArkPb87y6jqibD3OgqwWUZ
hNCOPNgVPZlWOBWRa7hokkGh3v9KyukIIeCId9Wp71v0EW1nbxbiz+cfbSUOgLD6359RK6b6nmGz
07GGdIuhj0K/Yf4mqCNlY/fV615xe+PIhXCOxs0CyuvAWm+Dk/PxOXCXsG2z4y4sK2WZeNz8gvHK
ITDqh575e0JPn7/hx9vSDa5Pfneay8Czy0GZZVJYA+h11gH88J9qDGJ4vyVy+vr5U1b6we4Sgt03
hprBH4R9W9WTe2GmcDOxy+bWtyczmnQdIDkSVRx0Q5SaTNyIVvAQzjjACDfVrWhQM1Cz3n/+a1be
eQkUgtwc5CRoUCfU/Dv56RjabivCQo0niGU0W8Kha1vYWwaxVktlDUImZmUdsElmFrKm/Eq94Z6w
7Gbs22NVVE7UWMZv7hhpqCbjEpjiXBvxjMzkn152CUjXfoVRyNwVyZipP2htH3F4v/tZE3lAPW+O
FFYyXXcJSh+rAopyOR5TeJYf9yVCdWFGdl79QPLxOBZ6z3S+85wu8oh4qh34tMr8xmrH27zM7R3C
796yKrhKmac6mzbe/ePyxV2i2HsRNAX6lAVOb3aLRAtS/W334/N1Xalf3CW2XGUS9oTwsU0YkCpg
BEYcGqcKMrE/LaM/OdSPZO9+z7tyo2RZfeAidawGFYwdkVWSMwvih94hra37euAHY37wGyQnFKN9
hOvODXPLKjbWcCUELWHkutSsBTiowuC4OeQtuvNshnFnUaeHgDlp9PlqrhzJJYpbVDPxaibzpBnK
HaZgUZpB4pkMZzgz3/xj8u0uBaT7qc9w+M0sqZoU8psNhhlZZkFr5d8CyxKvbaC11OcesL/1NTfV
c33r5HZEJ+OZm+pUbYmfrDQl3CVwGyAhIZU3iCTLyU0wBP3X3kFOqOBlebT4eONpoAeZCyfUXBwZ
F78GUpv3wTzDqDA153Dw5wKTbH2auOzuJ5Ud/+0rXs/hu8sEDc+x62dTJBB4DHkVY7p3bj0a9Tnk
1dwtuZ6PMzcoSvz3KZRlExewscSl+ExcL7v6Cd70UhxSZs+hgdPYZqTcSKfWNuYiTQzgVl+xqRcJ
B+thZuhQOIaFvgT7PrTmCTgOttHMeut7/C9fw/UXXfpU8cKl+SwS+IBjwCQhjzm3ojxUyoio+gHw
qUsyEbOxOWlV4mRMDKq5Up87B/ybpjuTyf3Rwh5o4wd9XKm6S2x3xwofDsJcJCD7ZGZz1vWYYizp
qo2VXalV3SWwu08dsEkhPpO47ElMYt/qAZ5jw9981gcuMhEGWX8VvD71o3+b6o1+81pKt0R3E+Cr
ofDo12j08p/lOEfBTL/J312LvuwIx9P2LKx853TmRXtFEdLcinNcX5+fkI+LWNe7brN3J8QogmKy
Sjxcj8CoIqyeKg+uyeaXwHosAyNu+jExmNyA56+lXUv8N+1Sd8TIUCawPD+5hj3eaEx1Z1l9r30W
FnN/Fp19N7dnMLEh2AezISTVxUGJ4UqRePr8nVdX/LrD3r10lnejZKOSSeHndzS1dkrOu2HE9i0G
lYAN8jV3nMjtnV3W1LsgpzeuFdxvTolWNrK3OMK5p91Kw2ImuQbKPC33zeTc5lvQtLXMZymFjOFd
x6BGxxNalEe4BT1kQR538MFWBtt5UL6dpvmOVkOkc3jq+vlepSwiGPlZ7XThfvCN2X4Wom29OcZZ
ubKXaOVJDaNUpYtfxPSdpD1kvdtnU9cRxqGff9KVJV2ClL2+6D0LhkewXKTPTLW3Ih+fNq3RV2Lu
EorMK8VroO2NiwHLr0j6Ktg3s4FJK8YxUzmpPe/Zxmh07YS4ywNp6L4WkOS8VAPGh+TgIks1rXv8
W2ZPmCdiEGs8T80TBroh+C2moyNON5pmKxfZEn8s7bGRmKYZF69QsQsd/tr8dp1+2VRGjizO9e/P
v9bKflgqITMHt7wvCnytwT+2k3PybH1OXRyGrUOwkmgv8cXQKWJa8YYnolckdJy5DK9jkc9//srI
zl2Cihu0NLWbCZ70jZXH5VAe0vF2Fn27U1DhTsusCSeub4NchI1Qzxqj2ZBVzUYNvpZ3L/VzLWMg
o/bxmZhpPbsFOLcGeQyCnTtx4DG+Nr2ZzCV/NPhGFrVWOC5hyLmatG/2g3HJbHv6IXlmPAr8hDBt
BEpI03ypudv9lVP51Ii8jNv2T8q9PxQ6f6HHCm9Xt+Pf2aHpxkW9chztRb6lu6B058wicPHgXth5
Q2SiL45WpB0SpyUH29/0BVgxwoDT6X+virJzmO8MhCRwAyg8Js+DlX6jnEHxBLfzXVU5oRBB1JrU
BnC+LF61feizQ8fKkDTeUwYNc7DnI23DEDmVk3tXSw37BFYcLP0yly9G78ZGilEMA45vllGjzwA4
oQAYwKHb2K9rwXFRp5mjNvmoegMwGflDpfyeF85uM2KtHOYlncbqB152MsVhqG191zewU+wNH7CD
KrBwrVTubuPUrZzpJVA9FQgapY0HNdbZtqX8VQ422m5Ol8aQPxhPUFZ+HOiMViDMlVUIDNFrZSqo
c5OyiO1q8sLALjfSprXfsojSLhR3qq5TiNKjCT/KTI1hLuf48zddW9Hr/3+XnqROoIWRNsbFHOUO
ztL3Rd4ewI2Ac/VG73ctgi3x65PhDSbMkHgy1j4a+N6dhdZ58ASTmikfX6Q0j6NA29lsjmQubzab
eysXzBLJnrKallLisaIrQj73X3KKxnZgFF/bVMZysOrQuyZ+/7aOizjRO9DipHxglzwvTzl3DzSF
5p9dH8ctpuval1pEB8salcA9aUB2isWQS46LCQffabqbzq82MoKV07uUY3a6TrARqKyLmB3jZrb1
D1Ok3bGrUj/6t3VaxAe31Kovm5Rd5r7GUeLPrjMhNbZe2Dhu3FkrL7EErksnVWZj2+xSjNXJGIzT
nKnEH/ONG2Htz1/327sTU5S+OwuGsSiAmhfB6HPVkUs+zBsL9Aau+KAUXsLVpVeleX/9+eDHvLYW
6V8r3wuJZcJDaIBlAbumSDRUgM/AfhXQq+HeVVVcUujLksKEX0atQgEtmJ0NAAz8Oa02RgVSbmS/
KxfiUpo51QPMEYKKJ1MLsa+hgJQ6RDjkML0yazhsDjxXTu8S7k6GaQT5H0m2Q6az7bl/tZ/eNN4Q
+r36PpI/U7exW9YSjqXasko9u9McPspzld0PrsCQuD458G2UHI2IpzQHtJP288ssDzqr9tYYRNNs
/Gw526eG2rhwVmL8Ev4+UeXCAi1gFyi5R/WAZmpv4XR/fubeKt6PttQidBQNdSDxfA3ydYFeZtF0
x9rrj7rz+1vVdoMfaYkaWXYF/SrQXzo08LoLq6rWoczhiVFA+UcReaepdO/MLkfh3rbPVQN75nIM
TJjbwzrAaa0frHa/SEyjMg2Vx7aH5l3Q8XvLxPgihGWOE3Hh92HAGXy4JAg5v2sq7P0gmBF7tZ3/
qjIlcrgty+ahzypALarS7TgUcuz+rwA55KtCOZnq2otLXYDsQFhr7wvuA2Lkk/5H6st5jxYDzBKH
sryDOrfRh21udj4mZ26LqeZVrrvMMXvg2cs8+tUu7UiZ1K4zQzjMsqJy8uubqQX+ghYEZprpFdM4
YKQ1qOp7WnAMvIQ5Q9qwFxEsTTXyKb88CfRWz8rJ0LTqcCStqWjv5moqv/Ih2AJAroWdRYdMQdKE
No7LLmZDDswvnkaKy2uzO/wGAfxojywCs2Mrt0O7hCd19orOlxW3g+LgnZLbvO+hXqJwHVRDqCvA
2oTIXpsc5SHviylkXjFH8D7D12rFj1LBo8gO+tCW4HVBasWMeyN44IQdoI10ruoC6i/1lhXT2uld
cgecArmLxVpkhJm/Vwx+60odWA/DIkxuTT+H5cYcBvq7b/fnwIFQO9IP/8F308iyf24cLwT+D1Zu
SRpIQSaRVlUQaPHPcGjRzyTrDsZov6RT/mIARvT5Y1bu/yVJAHJKYJWYkgACguZyYV0c9IxS1R7K
YKv2WolCS17A0FpNM1I2J7JOLyPv8zoEUQqGmrp+ktT5rQOG5Lb1QzPXMYAhoav7pyZIgZQq7e4W
ILZ/8550l0wAxohDONp1Sdd0p4YByuNT+4BmRagDvrdVY8Bws9toRaz16JY0gFSKEv4snZlQQs6m
SU8lH45uPtwXqOpTNR1paj4EI/vNVbtzoB78pju15RS+gqkHYmSRUdSBLqqZk6TWPtjJltnI0DHs
Y666YGfYWYKE6bdZFH8KUlZhPtfw/gzkY3C9gNXwx4Nz0uBpTFjtDoQz70+RViQIA7PIQ585XTwa
HYFSMJ9+UZn+G1HUfSti36VBcrQh6ESCOammajzYaZWFgTu0x5I7W7XJCpoDfc//Lkylg2DyRnNO
VO8OYTvkB2JBaFJVfeRBdYie8u4yp90Umc7khh6p+2M+tFkEoY89mWcLglaVj2h1ElDvsmBxiAAR
Ai47HvrewkB0aHG3E1t3N8ou/HviPVRoRo3QZOv6x89P7RtA/YPosMTMo3vTCD8TMwi1/qlE8RbN
hhZRQL2fWpZN4o3U29c9O7lBW3wfc2iU+DKuSB653pDiC3sPkoyxlZpnw4XQTOtDNSwzv9UOOdLZ
NyPael8M+COHeeaISGu/PpQFiI4akn37z19i5e5Zgu+Dae5SEdR4B2f6Xur2RozOX+XT+3/784sa
tHJcf+Bwi05qkv9AWdjb6Y9m9P4tYV2Kchdkhvemlc6JsFlwnmhHQ3+QMoLIDYOzFXvpq2ADVrVW
6r5dru8ORQXauVQKAXRs013VfR2Q8giolIpU3BbDdGBlANOzgIeyUhdOy3DT52r10YsClODccWF5
c5I2yH9mjP53pvHFV+KmmvvboWv+Ggjve/SrwmpIQ9u0H0lj11uDpWua8NE2X6SYXR0MrT+rOcnQ
bw9zdgPn1SmW3O4fbbYPSL7nY4CEjhRGQn1/C2T8ds9/9NxF7BwM05MeLt4E9o5FLHo4IBdDG1qE
mFDbq54E4IQhgLuYw7bVrszTEPLdcygIRN9cp38WU7Bn5nTIJp/s66yLSTudNfEuM8m+MGc2ESSg
JWAAdP7AhfFkq+EmmKoS6asc4ql3X0D9BfzBV+TBbw306KfCM0NwZWfQmqpTbqlql0lil3FqViEk
FvAPNW8s+zUQfvD2S4j13BTelNW9lZCJn8fM5yhP+IF65VNX/h1yTFb4jwDo641m0dome7tA3+1v
x57AO2saCwoXAmbwzAoJ6A85DHBE8zMtvkAA8nQ1Vw56Lfez1HGebolrrBSEbz/p3aMn0kKFiODR
HhBvlPURirHbcYYBiT/uyND+NrYSrbWxyBIrzWdWZp2EK6Smc2xDp9sR/JRXN+Z8S0YKKmJwzyGP
qGp59O3u6DDIY3HgToTaWOeVPOytGf/uXY0yAMM253aSVtWzjf56qLPu9fNgu5YxL1HSPdOVBMdy
TnzRA1FYyyjP3McJdyqr/L3P+W8PkxI4S/8tWHnwbexmlgc7Qvpz1jtJIzdb/Suv+cbKfPea3By7
GnM0An97J/YE7iwHworC8Xai0BHBnZ0SBx3P0j3K0X8t5/HCMxmBr3elW36+HCvtjCXFhVttqnSB
rHp2fsNVB5bgzWuOaVjuyodJjxvl/coF+j+sldQIMNjAvWCY+aVj2bHzdRMyZW28xerBvL7eu6WE
cYPfBn5hJcKr/TPKUR2KGVwct/8xp87eKU2JApf2F4VO6H6kKvbGR9Dp/nFTLfks1JHapf5kJc1Y
NFHQZ1CLruMrchWZqC92gKoquG0jUxFTaIvsZ2bQWHftd5E2OUZ/xka6tYareNv17xZC2q1r6G6w
AOmUh2kgt3TyEmE6MRyTbmpinI2a4+s6BAuEjeZjRP35RlqJT/9LAshl0DjlDOp4u8tsBnOy4W7s
EQI9cZKNZcdVDYTa5w9b+95LPkDeQYuraXCIoY11TAMIu48U+rSwMXJuaD080sA8z5N6sgLy7cq5
3Rx+r9VKS3KAURE2pTC6S5y2vIO2sLybbfE6o0mynxz1XYgUPuuNevDKej+bxalxHyQjkZ+rjYV+
o9h9cOkt+QE19Z0S7I4pwcWccJ+fRUl2laPDuQMW0KZ3Q3kWakfS+j7g/HXUHhxe1A+j4Lu2gRQv
Vgk6vAZ42+SX0n+sYWv2tXIbL8XTeZ61Dqy0xwTE+bB0GgXIa30jAWLea4MfZmG8mNR6tOnw/Pk2
eGtpf7QUi6QPpZYN879uTIDpiRw68Tjg1UM25L+yKp1jqLP9bC1+9GTzc5Cjc+pm6673dNRy34tE
oaDj3dCn2XExfrFecy4PnDo7yyngWjHBb51YEMbjY6lCz2Zf6tr4KX3wBaAlzKdokDUoIQeGsXRj
qZNdnMrqGJR9eWiDOYYOf/BNOApgeshbIzbUkCrKInU9EQGktwhYR77rx7Sz49qdY4+9FN4Ww+3j
mwUA9P+GwyDgbonUl16Edv9oHwm3Y7eHzxd9JcTQJQCxqoPGNa2AXtAKRotYjLHm92B2Hgoa7KWH
z85ztMRtaD67UJ6BCri/0av+uAWEff7f10KrFdp0roXXKoPIGtTFtwyoFttPm1p/H29huoQXGv0M
Jrnh0MtI0nhu0TOr06tq+E3aOCQqzOyHSUClquPP13Ll9l0K8jPVaGIEDNS/0budAB2CXnIIpuxR
C3m2tmD+a6F5USMQ1xWgL9nWJTOhcT1CyvlgQTIRb38YsgBYzY2o/PHncZfkk05SqSg8oi8Ag+wG
NYE54oY1dBA2Z5oryRtdMkOUIzALDlL74tYS1q/pDtB6QNxg8kHvM8/fz2p6aN3x8crhNmFJG3pQ
VTC67GtdlSAaGhsV+8o2WTJDGktUaDEY1gVzXCjD7EimI8Dpr4ghOZ6gFRnl4/7zLfJx6kSXLJA6
G4Bn7Rzr0pXpTeqSh8CaQ2f4N3wHXVJAzKl0g1FP5kVN00tO05vKcXYgAd1IfDujcLaG4Guvcf3/
7/IS5WcpvK25+/97ENT/GD5BkH6HhWM63sEL2YXWTXmXG8/AXzHZbNsTrz17GTZS4UIjOXUv8GyE
co05HNom+w1tkd3nn2gFJESX/AcMzBjxMuFCabeNUqqB9EtvVZVF2XgHeAlTB5BuH1q+0Wb5OGrQ
JbNBmqk5znPmXgz1irM8q/yS9yBlOel59tuNw7z6UouoMTITww94o15oF3zHhu931+1NrekCsf6E
EAtqOPawp6k+jS0ILBtref3z/3ul06VUfhnMlulPEh+rO4wY/GKHEOMFSwj3UkN/b2wddyCYTPnX
jQdaHz9wyXHAOCydWhyDi9cAegdCso+gYUZlOkaO+C688clqisvYDgXwyCdAi6j/b8g5tH3+eyjE
BAsvo+PeZRTVocpsHWV+uvUBP47GdMl3yNOsVibn9NJo56nwqyeiADQMxE4DkP/52q1sxKXi+SCr
AJOByb2Ycvg1QmgH6iivVTGCKljGE9uIgCsgW7oEx89FbjaT1vRSdmJfWEjQUnUTpLHu93PxtSSY
uj+0Q/MIO8YBCErBzlK9tqk+zA2FMrlH7Bhdoo0reyWYLJHxNrTn3SEokCEAatBCrjX0643lvMaj
D7b+EhPv8r6G+DL+NG7sAd2lmoTVJql55cpaIt+hw9HWhUbWBrtcBwAqW4UKmi8AUMDMw+78JpR9
W8dUgEKZKnmyXE8+WoZ3Q5gl24h1AWhy0C3P4q4au93Q1FMkg8yKuOmVmEwVzsYqrBBc6BImb2km
IYA9+wCVeDtWlAcJ+SY+/ITi8w4ScmIC44GQkDp51DAOGW5gJYfum+cFO+30f0kwJqq1H/9pi79B
Ct7dWxAz7IwUyh5Qa6/Qzp1uc9Pbc8v+XnT5vb1l6rX25Re3IwTgrMZFAX3Rle/EuRiLW6IdunE/
rTSJ6ZLz2MPaUtqc+heCjnDJSvQuK1cc0PMiUT5DnCJ3hkNllXtUQHMMl2D0KKzhlCsFgp7cFTYE
TgxYp6D/ZZ0HYn6rIO5L++bRrsfqdvIAHGgosIi8xcDZGaBgaEh9QRUw7Fy7o+ccKub3DR+aUzaT
37Lt7svOKh8MxxheGKA+cY8a7jFgBYvcynsEVzSLXWLaWzvq4+Y8XZIxmQXKTGvZ3iXr8jxUjEGb
lO46h35p0vmkuJFBxCV7LMpfm7PktS9q/Te0+4BEuJX07Qua4DQ0KogjdJm7EYNWQvuSdSCEVXft
1DsXCuO1QjXPpawv+WSe8i0K9lq0uK7ku21PqJAAJpoT/GMC6JF06YtD4fFZz2PsIuXOGf/bo/Zt
DLS3Pj9oKy0duqQVtG1bCe4380WXE3/OtHcqW5edRDb/KYYGQOBR8KvlLqx54H+07x23iXtiwPkB
Hgaf/4aVdV1yDyyoXE1ePwPfIhx24BDqkKVbHMwOUjs6cDZznJX9uOQd0GKc015a8wVOFjd+6p3k
2EN0n0w/GlJ9QVvn4DoMAFF9u6kHvHJVL+kGhi0tCJ2n5DKx+qGS+aV3+RNDM7KrpxO8ujZCzcq+
WbINmqLOxpIX46VFo3q2ovFhzpvbyTTuOzXDwgBeA5tMl7UMdUk8yKy+aRuwjaEtzC6ssM4jmk7o
sqLb1D1lMCaFWlIdDiUmnqSE4vLnm+Rt+v7BNb1kJNBydAGXgJRXhwxfzY+jrnYWHF7JgTtoQHr5
LkgT037yq3vb/mlgPG+MadhCULy8c0D0aOcguhI+rIacgRcsUWihdszsIy+bGArNYWv7MQTIlLml
lfUGSvjoJy+ikWe0Ve8M+MkB/0mrZ/glhmZtHKX5DWKiE4pXWEVBZ+ERqAKT7cV4Nwwnw54eK/Iy
Bq9eC2yDd1fxLynPMepxYJK1DyRMteSrLvtoDNIdXmTyxyhryFab89rD++g3L+qPPh3bfAK87gLr
kAiLW2a3PnLw1H/0m2M9vOKXe6kZdjPsbXoWEoyZ4Q8dmm0eOb67h1qFaMZbUcEJEPrq+M9gMnZF
PW78vpUpGV2aaFxNE01jNqHoVjy1XhUx2oQgokZ5zQ6o/q/arPm+qswDu1ZJqG3bLpyCh41NuFIm
LZkAfm7OsHCCdWrddKFroQ9uRmb+A3XStYxuy2Pb/0ayxJ0pmuhjBweHNI/lBJhYFeFb4eNGFP68
3YgZ/VYEXwmfS9IAnbvazEnHLj4nXxvEuNOo8yjz6OHaNUXN+he5pogarpx9LtrY5cPZIeR+ggof
xGucKikcAE87HmzBqNZKh6UgvpJenw5QPLrM9Rcsh65vr2dUu8XuyrUaZL5DmTJQ6DWmRkh0/WVm
ZA9OHxJkfpthp2OtzODx84+21jld6uXzzBTTxIzgYpTjjfBkrNlDAeS047xCeHdvu4nJ55iWXuhh
J3/+0Dfw2gfnaEk/MMyG26xyIJSnv/czj80Katm+iCuYFqv01bM0OgevGc2iK4god3/V/RSXGDLj
gLX065VYhb08QTBKf8cpMvOv1zOPRUFnA+xgvAIqMGz1WfuHKwz8ei6rObSnEaDTu+0XWblalnyG
ApzG0ZOEXbSln8HSg0zkgONGRHVvKHMHmeBwU97QWtvKi8GCpo7yK6rYZYRFYNk8ttNXpsG/xlE2
tAH2hBFdA/2si90IrltZeBEWCce+BGSpnRKSfsfX1Hy+ySx48PpJ36dx517lYtAMzcpfGx93JUjS
RWAHMctpUwB7LrhbMj2G3LmlGQmb9vcVniqVDP+PszNbjhTntvATEYGEBriFnNOzy3a5bhSuCSQQ
Mwh4+rOyr+rkX+mMqLvujrbTCUJs7b3Wt4i8M87dN8gYnA2Ek9Ut/gYT1JgFteuTdB17/OmxABAT
d/tk3MMekkq5Fxhx4BbP85OPLbUAxhELgIHFgmC3GzwWn3+DC3UyP9vlS4O4yEF1KIOm2C2l/tkW
yr9ydS4c1flZESuzKMNSjdqj9ao3S/VjqxgS2a/pJC786ec+iwBQG0sx1zkOGsPdLuX7JqfX+qUX
biw7aw1l/anx2/DqmCrSJ7nXxjQHxxjgIeajxxfo+0zINZv2WZXt4c2Sa+794MU1fs3fRwb83ISR
zkOGmXaLsLrcvSxQG7BgAF/S23tUkLUOZ3nK8vx8CVzaFs8tFUU6Md+zxD+g1hbKX5O0OUp7V4EC
INSGk2BXZgahS+Xuqsv4Uu147q8oojSfU3+ojgHY9yhnEMg3sqZZ0wl+jvHQdP33vnHRejDgAnz+
PS+U4P9jtMg7YQB1IoeoJiuPNTemItsyr45VWSYEku3PP+bSQercS1HOywiHAB2PeaHlllUyqYnd
TaiJmsVsh0pA/WneM/MtD/oceSraOza5nK5hBy5UJuxsSxJtIIASGMkBoOR4EVk8Wb7VboibcIyD
or9pTi1JZJJ616Eol5br2S4yay1SRCo1R57zPHFF5h87p82x6SDkrgHhfJjYAA+tW65FOV14QZzH
C8i8sIPDhT5iYDe7D5N2O1P0r0I1H5/fxgtf6VzYb8tMIUe7HY8R0iCauj0yibxmqe8xjj6KZgBf
5cpec+mTTv/9j7P+kkoTkEojNLV4Zc3KorG1UPYWcncbzsMrooOuPAAXUmn5uYRfV8KVZe/5hygM
n7zoGOl+nxvAP+AhkS5Ho4mtgf67laFC8tj32prtnHUb1/UPrqp/dy6jCU8LZIP1fruK1KNGOV8v
MpkZ2Jbp0+Aoirci8XSVYccSHrTGUx7Lgm6Cvnuoyuzl85tz4c1ybhRQJJiKcj49ylYW4LC4pJf1
29VK+sKb5Vz9H6CtUSukCB+yYX6OmPcih/zKzb6wbs+l/kHvl9UilX9A3RCPfn+ADuTEkTHRtUS3
C4pvfm4Zz5EklzGFi7NYlSCDKHY4lLMnbYKb4HuP+JR0FfBuvfhbRpGp89XADdPXASJE4aMg5Upg
siSgMKX8R7keJQQWLzJlCVC5ytoVv1aNX9iOz93m3lC3tFjS/OhJ8d3wdqtI9SVAzE/CkVi7cv61
9uOl5+tscyoKVw59CP16Nt8xidBnUATGHrWampCJS3dXl82le3tW75QIyOuw+zfHEbkHXRPtuunR
n/PjEF6LkrvwCeeGBIMXSAgT+HgMHVkLPzqM6A420HGz5t+kgvzcL+A42oBl1IxHzj3EHcsPwPog
IrgyOr303j+X8ud0mvpy7saj7dpVlqtE02eYJIqkXNqv9cLWeEM/ZPh2QEp9vldcWGf/HTH+2F6N
N81cuNA/+ByygAUsZ+xuTdftEAR+N7dwZHz+OZcaEudCf+0oWs0t8w8931GNgL9TXiTMIptRv4Wg
KYGpGdMO13JXkTeBPWv5N2s2P5f9o3Ef2TDnKOD6dKMy+4Xl5Nan3df8WhDwpYt4KpP/uIhVy0aU
E/huPsATHkKOK/OVau9NFtH+qk7mwq5OzyqXKc27iHcoyIypv7VB/SPU2Y+Cqitr78I+cI7Mh3eJ
jgUJ/ANOXFxthgy5EcMNDX60hd6M1+i5F1f42S7QAp1rGoWbAUfCfV56ICakySDWZbeZQfp2G9e8
EZwEP191F9SI/FxAjJ1tKEuK5Q17jCSrHCHwwbzKmj3IQC5WQYro5IcZhNsOFOWpru4gR4uj/LXm
7+0kE5Z+D7i/VlORyFACq3yl1rjQLThXHBtNhfJSSw5t+iTlfT8OWz8oVkPl7ng+fYNbDCkxJr/y
7F1YnueofN2PAKWkUM8Etty38nSgEO5rWU734fT0+YW+dF/PJca59GihQpodC5IlXQ5bW1OtVFfe
T75EDH0Q7vM5+N1EUPYG7fT4+ade2PDP5cRl1ZLcISvpQFz7Wi/8rSMLIDw+pJ3Xcu4vfcSpCPrj
0Q6zom2XQImDJyu2kYgQRVccYT5u6XQCluI1+trf7xE7l46hfYO+OmmLI7Lov7Ghmrc9bFfJVHh3
dZitffX13y7Z2VbVpw4YDyB7D7Z8dX27j2yeBOn8hofv3z7gbJtSsIibpsNiE/ZnNGexGu2mt+na
XntJ/v1K8f/O6X/cEYlx91DWXXWk2HEfU2XfVQUJLywhD+Vcf3PXdIkXytz/Vvofn4NQZUB8FqmP
Nuq/K699WQi7ohS9sJWfmzzqEdgoT2t9xFPzID0fA4BSvTXiyuHs0q8/OzJZoysGlYI+AlVYxWaZ
9/XppAta05V3xYVLc65vT3vrzenSe4dg1m80rY6sGHafL58Lr6FzATsSYu2Qlc471HMIQm3Qob/Z
/RgKIMcybeNyQnYvhgSff9iFpeSfLuAftxi+U4TcVoYecJ7Zp0aC5zjDmRnuoEaJ7mnfX/mcC5vI
ufS888A3yMIxOzqvu0t9B/lA8wjZ673p6mud9Ev35OzBBgkcfTJWp8eSgmA91CXkOelyrW1y6bac
PdVh1A8V7fV07DXf9p0r3jhw7H3e3qfh99ntSdpOiQWAIRvRsGqbQyB4veqCuXqACyFI6tTDKVQV
MSvZFNf91aSf09f7y/zgnF0P6SlFqgQ6HcgPfnbN/M4kQqP1uGEnStLEHl1mGySSZ+uBumfru22m
EcV6bap06VE7K2eqnJNZcS8/NlP7rMPwbuHIpEJUy+cL9O+/np0ref0uDKsKDsKD1Q7W0Kon44q3
RsLZZ8bgn1YnO9fwFp6yhZ3K5QASiUC4zYDcoLKLMZ5O7DXFxqUvcnoy/njSQmhNWAhExXFx87fC
2Fs993s/+/75Zfp7OcXOEe65R2HCtsF4TKd0NRbNkWb1hskmOVFaBiXWEbwP17uzf9822Dm3PLMt
kt0AGzhmtP05mAKIsxYPx2p27DWq/dfZM95HBkDQGqmh9a4H/S4BlNrFbjY26dPabkrZ39Ry8hPf
Ezifzsg8jz+/Fpf+uLN9IFDGazJB/QOyOeK6GJBPiIOVmWJ4jh8a5668Y/6+pbFzlS+dMbNrNY48
mS3X/Sm7670E0UAHxZUXwYW+OzuHmC9MCjfk2Jxzmn4pMvlswXeL55kgMNoGcArMG0XLH9TMv6SK
EPAQrj6/gpe+2tkzHWFgtcyeM0dgqlfdEqw5R8BpCRGxf02m+fftlJ2reudAz5w5FEnhAOS1uUVR
PgPNjdlYW35313hh/3Uu/3dzZOcKXtlzM02uKI+FHuxKjLZIkCD0FlQMKbEF4g2YmpvYT/X3tKl8
UHcZRhxA/exSmtE4MNVNS8t73dfFioHVBrM1OM7Oc7DOy/ljAMAw8QLRbKijvlqZESlQgQ7bJB8z
8TG1PSYkpM1KTB7LPmkxh6rjOkxfnC9LqLNp/dL5rltRn6NdWtFjMAOGtXT82unvwqZzrjEOssHr
I2w7B4zw4Hg6PQ+ebJGK+fT5QuF/f/lAt/H/dzWkmc09XD/VUXu53yWUF7fpidxsuh9eWg0ITSeg
zyS9J0OeAPSLsVTbvI6RR9dcL3mcZvLWTjMkObaRX1uF2QPJ0g0h5b0f8tc2L/MkMmlz2yJ3yrd5
8VSX/MkLcZmKMX3hvfFWtAiJiYGZ4F9c5t0i2sA/woZkVzkZ77N09Fe5CcQ2JZCQR7p6DiNIVdJM
PPjeCdDYghXTBu28gs0eN4mMRbsuA0Zeg3SAPwUUNYjqeXvb0sisrUYQhSzQg8iy8QAYxo8rF/Kv
L3F27tkKQp9HKov0URh5B+dOInr582or9cLb4dyXZekky7qoi+PJzbomOtxR4WHqOm9RL4mEWQgs
8tADiACBNFf2kAtjLnZu1WrHwJMQjfiHPEuq4SbLP2zwNpaPwKKo7GYJ/Xg2csXYbXENvX/pa56V
aEPYuCkY0cDBEB3zybF/9novydQbmgmZ/sFyuf38bl1oqrBzxTvOpH5LUlkeNfikJzJZ3X5BsO1W
ImUqauQHsmcPxh1yNQIWRmMtQPKogxfgQZO5AVq7mvVHCpUvCKFHrqJNAG1S3l6DTlx66s+279JM
SoejZ3A+jIn6Srp46t6vfPPT7/jLhnqugXed3+UN4lmORrVfFEyMCaBjYtfn3Ve/6LZAdxyWiQ5x
jxIB+gZoCqseigQVIr6T/jZ4bVXMuzcGLzJEVK18YMNilXorM4tr+r+/nwPYuZIehHaRlilGKG10
EM3PWXVrT9xD/oFlUQGSO7gvVXkzhlDFw2uXHjHCimtyyGFpshzyeYV/nV5pB7jcNB8aUrzCmnqg
Q7b//Bpe+vtOdcsflWCWURf4raaHaFDvZozew3x6+/xXX3gCztXwAKj4ikxDibOAQYHpF8gJDNd9
XrgtJRjbwHn+ZmT1VEXXnP2XvsxpDf7xZTzfo6WnBD8wp742XvWMgPIrPYILVci5Kn5OZUekmMOD
U+Q+mMYHw+S3qMvbuMnJP43b2LnyfOnrcJnQijjUpa2hVSzzFa/a95krsrMtNf92wJBnO1MZgJjo
YVkeIeYvYg8JQ3FFVRjnw/IwTlfW1aXrdTbHstnMGgNfxqFlExJyDUeJqMW9WeSStMW/kSDZ//Dr
K4g8h4yEh35BDr3F7Gzn2+gaweVCWXguMu/aOaMANIcHvwAujyztvfKCbyBHjUmhy03mZj8mmf/w
T4/LuZ68DKNJShDlDnkw7mokO2EVQKJjG8BxOAVHzsyg8YlmR/RYXukcXQAUsHNxeVAChISigpzU
NFE9QpAM9o9ruoT5e7+XXdzWCFiFFyxXESAjJjn981XX2aULfFawhT0pmtCf5YGydj+QcKuqwK1B
UplWFcAbzaa6duC9sBf9j9S8Jl4+Zb44GCgPY2bnZUUaOn+RjfmNqDMc5Q1PAFUBOi/X3z6/of9N
4P/yejqXnAfL0gQIp5WHivOUvy7grm8YkfLZFZEfY4pxX3qA5RR9ZZNMpnuQg/cAcvbx2Kj8gZUt
PH4dmZ/DwrE7m5Jda1qyMxPAgaYFIqKmefcoGuNW/tKyGKASNceMAzCkiiLYcPDuniRVPoTkodzA
peC/EBvlW+CWomTwKr2PMh98h0mPr/CpXqu1LuzC51K31h9nZCM07JBNoBZjtrKPursTDjMaPpyb
e+QLQk5gevLoGf83iYYjR8+yCLKfWR9dee9eqDrOZffEw2jgVMceBlK2ezxI6yVskNkirioXLn3C
2S7aU64nPQ38QJBltAk7TEqRfeutZZF1V9p8lz7ibA+FWRYhEk3ODzyw9R0wisFtXp8IWQDKPn6+
Ri9AMdi5MN0nS94bV4rDklYL2QTNTMmqYqFpk7otcbgvWptUMETEc8Cr5xTVOVv1EweWvCDVsCS0
a1sRWyrhwsLhCFklnO0FNsk3zaf0S55Dxl55ZQemLQIaAVqsnpw/PPtVKW6KJYMtD1bDWOpg2LSI
hFghRIE+aCNNItps2JkeMBBTdO5LATjNHrw0FEh+WoqjnOzLYhgCT7Mq39oxnVtEJAcj2QI5Nm+b
wCtfiqDyQPHh3k5ngE6FsmE7OL7wwit095ZSQ668Uy+0ec4V9l0OVEcFB+nBIcd7Negs2I1AvCWT
snCa9PW3EgecK8ezC1wDdi6dH4aZpHog7KCW8dhqY1+l30+gxY7iDpkHaUz1/EgC8cRQXq07MK43
rg7nQ5cFMmZUPc2yUXFT+tdelBfGjXB3/f/Cq/Ih5C/hxj7owEZP9WRem8w1CVjcR2BepjRp62qE
NWqCss+Hpa+IBaP1lWt/8XqcvUaCdmx1J3JxEFSHCR3GbNV6IxYVLb7RBYYv7Lx6zRds81kVJbyk
aldEXbuDKjXC8o7Qq7/t9Hwt3OzCc3uuyBLOt4bSkBwqq74PSj0PQb2Tef1vGC52LsvyiO2rPG/5
4XQ6YN180Dn7OQ/2ddE+WkH5GH++OVw6NZ+7AQSCWtySS3JQRbP2tV5pVph1BTjXqqn0kmjXYRAP
pwpxSAKvIm9dBW3zofSV3emCOoydy/gzBM41ZVRj3OsBO7ZPm/xpqiAwztpoTPpFMCSsqOfS+m+6
S8WtHbVbqXJ8aH16y2jpP6foI3R62QNhIn5g+b+lA34op9kvNlsOcul42yC3GTMDkSjXHtqBHZ1v
cFzLrgVeX+qc/teu+uNUUgIBXuhGLQcBwzuCYXEqt8Nj5yoM/+tX9eoHwMHWthy2J1ou5/8WXsrO
5f4ka+Zs6S1Oi/Vr2kxl4vIQtDi4jGIb0WHtEMSz+XylBOF/kTN/KXbOtfkL7AOFphrSDl9kUOBl
GHTqNqn8wGM0jjLYfJ4WN4rup8aJHWBHs5gJ4YLUOM9HdlJIObKBgbMJDTJ5AII04iGNUAIVSdsR
PNOglosQTYQF64/kCeYhBXuFIXG2DM4k6LN/p0MTpRPKVbRx74zIefoDFuUcbeMpHRuguOvFgoNI
tSvW7RzRbToz7q07v/LvcKQb9M46IcN1FkTka6+adoumOpQfM7TlaTnjxIp+n48OVcZXjsviAHEF
drGot87sGi/kN4UJhkeifQWNxaIxYhgQ2bzREfkNHObyUyEnLi6G3sSNH/VvSk7qrkKY37uNpuG+
AYl4k0mBKIwTVPH33M1tFRcTgoTuW8SRfrVhCIBkVvECVpmhazWJO9QH9iCZNl6cB6S5j3Terjrr
m9guXpSkcz6Gq3bgdi37oLnRiKj4qSswk3NRPNf5wm4ifAeUvTBVJ0VH1Ep4uQHlcLCPEpobOA/b
Rm5q3M4HX/sC4UmFmioY2Ep+XyBv595TUu+KwSLae9CEQrVWqG635BNw617lgc6f2eirZ1rM/WQq
6Cqw9AX4Vf+HYvS3mBEtVRvdogINkWaIHcbXibegHRNNBV/ZGgeOlvXDBsDOLl+H2lN6J2UF58zY
1a91VyDZiRbZpI9thmW9c9lC/fsIWl61RQBD43amVVPw0lR1I9deVeLnh5lPUwKXLjq6oxR212hB
9rgBFf7K0sAJuq9dGsIv7Ij0+liD82ReVRo6epRdDiHFmgBXZvrEK0HLuCEhfhTN9mpEEmOK2GKb
+hgyiZJuVFqdkJSDY4O3wqi2Qp0PrX12X05Du8HOHd4Uc+s2eEd0wC0A0LoqO402b0dluSoL29aP
Mg8Lf8O7RvobhPcEYmP4FLVqVdsFHYMYjeeqvkf1OYS3vFFN9lo2jfDvq5CcMl4V3sF+UmZlDnzg
ODSFt0Vnly4w95UuZwfByqHYUKTBtRvqwQH2MfajXh48MC71Vgvr1V/pOOeO3AQVvP4g1aONP8L2
No7lDaV+EdxMc13rH3pJib4hGtkBNxbXhD/C4wvb9YybwTeZ5qUAjxzwxZ0rVRsm4ONBEhbXflHx
ZOzmKLxVpYzSd8nSoN2ohQflfVjhB1aLrTzApzBD7tWjGoUMNvAhCLfJmprpXzlmpDB1Zmwc0/s6
wELchsM4ikNV1Qb0p9pqjMLrFG6G2x48nPEhD4d0bVpPOdRCKfJ54y5yTrwVATKM3puZ5/UjRltc
r7Uf4vFkA6mD3VIyOf02NPPGRyALdHODCbqX7gPbYcmSzJhs34us7n8FUWuC29BHqOF73kYTZAwB
R0RcalndO3Bt5RSup9oEUCtLV6tX/FQ5PNQNR8ItMqy8EHHW0u+GrelnMayZ7eD3LiSbBmjnsK6P
crCeXDdUzPWbQKeN42RXZFjHg/WjbZ0PUXO7BGkPKJkxtvnqLyG1tzOru5QkY9v4Qxo3og/EXpq+
L3+2yjhaJhVxdGtIwatdMcFef6yhAic7kUU4KsCYMRXLforsiP5xjreVXvX+xE676wBEyBtCpKt+
Uw9NHdxQ7EYzX1e6UuYAE2eh3kYmRP5iRRkJitAMh8i5GMrqRt0V2CvsfsJ3Mo8tLE3VWkWqg/+t
VLx4R7RqJw8ZwC4b3WbonxYO//+qXJZKIV+tDJtHRavOx9GY5BRnMTIiRHzFy9Evdn5k9FRulijs
ypu5wI258wTTfQ/43GDFFi8iWFpIpGExcNXgyl8S5Dixo1VN/ViPNk/jrhUtWPZdXpCfSzt6w9Yi
r2MycdvKcY5Fxr1VChe2ZzEaqprho6IYKD8gtzs/0d4ZeAUejkx+kx46ItA87IrI+Eu8kAovqIhb
rb6nQjvvSTaEDIeyEdm0ZTALhjcEw6Pwh6koIS99Tr1yY4DKUF8D0gLeaSVyjVDrY5H+HlFfyH2G
kX7jY7xGCfvOfNq3uwAZRfC5lONUxhxz7+aXHMcRgrBgBOwFxk7dkU2l4VW4zXtkTt64BuEFyN0c
0zD/GPpBRXchKbrsHeYYMsIxIV2nXsIZcSQboxwVGyrnKb3RQWW9pEFaO89WlrLgWPTIFUIg9NDw
o0O/Xn9AxEcxaCFuJKZbKaQquhLcN7TJf4B1gGMJPsjmsCDj4ejmRDHIOlxMEc7jyzU8ZTy/0RSe
ZqC701SMPxeIkvIPU3LTf/QgR8qYA/U8v4QVlCZfgmp0+a+h0JC/QE/tiYFvhA7Q/ln3fU2Ajsmw
yz5S4/ldtgMtJgtdAnlN3+yGrJmCdFdHgB/8stDm4/WgecDUel6qyOo4LETNp1gsVnOxkpn2OaoR
WnvjDQ1PIXwloq8l3rZKdRguiLZvOSxx0QwwxioLSl4xxNCN/fDead9NfOuWRusxnhma8t/MwBsQ
AcQwNsPazsh5GOJwLtNRwPNAPFikeqKnLfJ3qy6HdVyIlKy0iEKvPEDgNASPdLTCuSSYItF8GNSY
dR0HOckQHZ/1Aag8TJPCIoQkxLnhwKcR0rRVOPalzJIIwj6YdUsvr/PYs4Hh+yX05nwnvZKMv7lf
C7l1EFbX2wzNCdApF9FCQy6tQcE0aWD29IZUUqVFPFtEq66FGZd5WwiX03dPZWW3noaQ/UZTuCS/
pB2DHOxikuMCMpoUPcy61JswDhQ5MWwL2FEaHqOU+tOu83g4IWpiIcEhrLMSmjrnbL5ROPj5L2WQ
p8taRJ7iZptS5ATczJ03kh+hpf6OMcLMNuR4f6/TUnd8TKJxQXoSaKyE3lbTPHVFopaOYkbfOPWQ
2rQMn4kdx+ajm4J5753w6KkbRFLUw8nYoNN+C7qrbb9BCwkdMb5y0IX7No9cg3jBEjT3dYjw1qiP
MWuMyr1DZYldA9nFSPiZYL0IIZZG7DeqKsfK7Zz3lD6RRUyptwmk30wHKyptHj3ScXJErU9RruHR
RVZcIoMyyr6nXtC0u1DLAwlZtc8osnqww0bVu6sjb4C7bcn1ysiZhntOOvSTy6gr4Rz30CbT3/NZ
wWGyjJmXHVBZi+Br3+LNdW+q3NInELD9fI8IJCxAMeWnaQEapr3dAubW4C8Jc7YgIinIp/xxEbw7
sM7qn1Op8TI0atmlFXe/peyyoYvdWI71QyBUOdzIOpvNfQCFDr+fp6mNnudgruddPUxWw3JUZDw4
yiKY5w0wLl31KyIANSLEqPfDdzbIwT3zAXaCZ4U0ZvXD4G9FvZNLuWTfVC894SeTXTJxv9jIVBXa
PkXv45sh/TDOQLU/6qBj8J6Lthunk/7CB+Sk8mG82YcQGm/MVDWIU1EjDB40H2WHvWLKzb0SQ+qh
ogR8sBFenejIQl6xRiIJbb+A/tCMBF5z23rPQ9Xo2q1JhAKo3hWFQZ9dhnhV91KFUZa0UekFKM4W
Ln+q0oVBk4ixBopZjI7rPQW0vYqpG6ftYpl5lsbCC4lvWC4TCPwV0yFQMAhSvGVhW9YZci1C29xR
lRfgJw8CYCG8nxFm0OHGealZbm1HsqFKTD3PMf67B91awTOcR/GCwPaHqbXC7DftdLkKZiDafnI1
e49iYWrTWl92xxJler9gR6PtgtYg89IvWLUEiaKmFm4PK3zVgo5gZ/+O9E3Iy1hFPEpvBJKjGUqG
sQqHNX5xsQOGOZy+ZLKO3HTbRKRu4NxTs1wVEJj6jygUNKJY5nyGUcQD+UQ+DRGqlU3ZiiF8bKM6
c9tukOqGhX0HXTBPtyi50hyBMH4egayrUZbcLygD7bqmWFfVuvV53iEWnVe8blBRn9qFGRk9xNGa
ZoRp0PTyuyOGvjpBw184nGIz20SzRebnSNU0rGooGX/OAv0HjdnJpu98OqsENh2wIhJsPsE4r42D
Q7LZsgFT7GafArjUrHEcj/JwxYbAui8ZYjldv2oQBNSksPcuYaA3bGjp8MCjDg1Q0He8d924UKFp
jZNBmARzqfPwFSfjsD8OIE6UVQKF2wwVi/HA8cakCL1cxlcZK/synvqov82mwP/oIAnK6mQynqFq
RccaKRCxNTD/fG0IoForhH2XQ46oHKfQDZmcAeOrV6hkB2R4+gVCuKdU1d9CXYduneOJ4E8hvgRw
t4iY48VJdt+vTFPPA5pRIZq51hPjktQAQRGK425djB9VAOX4dg6pgopXTl7rvWKTtaLF2dXL5/WS
EYN4j6ilE+MxHKzpsBV5xrPbeWqDYOeGKBwAJy5T5Hj1qcV4o1sw6eXPHTd5e2NLBsrwnqK+f+8U
3HiyzRHI1qNHgNFWkSc4AdVkHbqBr8ogDZDYlfvTO2Sc3hZEMnZfDrPnrbwJ/45uZvCrsYit3vSm
MbdYK+LIwjwiK9LPXtKPdbC3wTx+Qc5F9TxIeEQQ6IaexqqkOetjgtHNjKgcIqvoi2BsOjTAe/0K
TBe4FWLqcyAXgDqe0kg8hiOOWChJAJMkOBZuNXZaBaIGSBKdyx+6oMUOP6klOOjKtkc8XR1JQNYC
Oq2Jln0e+hbynKVH9e3GHfd7FChTC4jYHNoEppZ2a+oRHA++dLsu4GorU4VIAI0NKjwFfde24reE
oGFDstqgYIOkLGSqPYIZ469lB+FEU5g8CWngYKftqu04svq9GztsWlVBV0ZJuPsUtl3PljIOQvfW
9lGOYxlD4dTjyL0Unb/ODPaMAZErSd6DVxhWLMJEAQ0PgM5eg2zsseRgnsdGodYYSTOKa+CpTZ/7
LU5MVb8HIvtHD4EQqsYUBzYr8ffoKp+AiukUrn9KSZdYsN6PIFgjzIiA7tc0grzUBbYPpr3xvahg
cWtYKx5EW5sXExiF8KpWHUzYlNhPAKMOvEYkFujj9ayDBYWogFcCGhaUTVnUeDun+2E1NwYlnRBl
/22YTRjXKjKwgRH5BYl8mIWIIN2EiiLjvUYRGBs7QXHKPauOOFWjtoMzZ9uMvThSGVV1zLE1bFM0
7wGWCYI+W0+KhfZYDnz6zpoWBTAOt+yhySuN47+c6l85b/xdx7z5icH4vYWOBOgcUS64aKnmqxRg
Jdijm/pHObrwOAjRPadTTbHyKRIDUX/xOMNi2DQ8nY44HmMoYlK7XqIAC72FOLfQ7YyQv6h3G+s1
yIHxIRT6lRZW35soSL9WLhcxHT1r10FGqteiVNB/5lDaiYP2q3yjbS+GFWFF+czTtH6sWcE/FKn1
7zGdvIfWCRRmMHa/LP/H0Xksx41rYfiJWMUEgtySHZUlayTbG5YsWwBzAgP49PfT3bnKNWOpmwTO
+SOt5sF9EMX6cRnb/EqLc+KkG4EWhzrUzAC2mrtzAd/0YTgHh0u0A3MdcN7m51Lk2/rdf+7SJVjk
9pInntJHiguI7ZBuVXqHvuswnMbTYkegI+p2DhXX15FGUuv9mpqNezktauveeqHczZsvzCpvE7E4
BelPDY2VbOskYE57oh+CXar7wIuqb+hU1oBIjf10Xdv8iraBRGKHaj++O1ZE1soFPIF70jkaGY8/
iJLvgnScg6n+youy6jMSceMHVfpbdFDwzt/Z0/v0pDxGTLOXM60Ufv0dPxwP6gHira8edsZfdaxM
qB5DP2mTw65INOOnZ77IYq76jyiiBwpjWXdCUTd+5fjedzDPlYjTONAyJcExERlPBzRdTf9Xmfl+
ET4GuOm3jMBMtz9IT9RtWo/OKmjHEcgzR5kkcTZPsm8OQ1AGw7WW3H7HpgkGIqZ9kr2cuBHP2h+m
iKobE/91ZdHqLKpGBlqPiLdfbh9KnmKc+u7Rp2Hq+7edWfDr2JrfzHjTe74n+b9uGAORerGj/Cxa
Q0ZjPbeLfzNvbJmZXZJl5mWZ3J9Ft84PHArexwjP9G+E5Xta49kmNOzQQHp01t3cr2sS3axa6c+o
NuIPI5t8b92GyDQukcW5tavuvnTO/Jb6fWjLg2JOelj2SZOxtAXJracmn8PcTP5LZZjeqGP6HkqJ
8VG3PhOIzoay9adTvk17eyKnaumukdc1qLS+IRDJPwb54JvWMHc2gBr1oOss8OtOvhexCuuDEjOi
XB8b6f9VFyTrGOFWqkmJLqr2p2mTnGxxyPn3tO9z7vzcmOpuxEikajXrKTrs7gbiih2EzhmkE+aH
35d0W7jhFgvslLlKnnfI3QuIB7sZh6KbAwzFdXc3GNcdMtla5yLzgfNCd0Pkv2vVJ4+7v3WvnVew
ge/S5GMWSg32YYZ82knmqLdp+FHTAvppTDlfNjeewqNjm/YlIOb8t9M18tyNsSlu5yFg/KOJs5ou
di2KN8qAiWR22WefCd9V/8q9qqtLWHr7nI0b0N4pajAHp9avm181GuHHZFrah16iITzmotPjEcwi
WrKWHUTdKFD5+cJ/kdz4CI7aM/07UXkIo5FIh90tBhx7sTv2xyhCl0tBjtTsHCgyzMGMYfCcrJYv
lP+3Hsj0avdHt0EhTIq0s+SnLdi4srqwi9vbVZXrRyGmCbmXreEzoiGMz244ohxkOWEID6cVle5S
EEMLOKv0QfvW2Y9FsKnupthr3tQKMt+/8rmp6CgI+LwWJOLerK3x3KvPR/fhzLRQZTWDyX0SEFF3
yt1+sldZVV14bZMQTfLcLdWTjAq/Tedqb3khuNmi4Qp4oKvjKAHILsRYLOho5ya+zfWGRskfJNdQ
Gy2L98jsZQ1bwmJ0Fi+bW7DClQus2RB8379+3iXJRVHM+h4Wru6fE+Np51laz6c4sB+67exMvTKn
ykrvaV7a8qMyO4u0KCxwZsuYBLfihd4nFgEmkCAWk8Im3w9t5o5jMFNRHArDTrvQ01cMhXzsS2f5
M5q5CC6i6ihi8xyAFXdd+jrlC6s/xFIGB7nPcKpZbCF324jJYGQx605xQrj9iPlB0ihFqNGOqvse
RCKOzrRv2SscSFN+Bv3oviyjatiFxry5611qtZ+kDtwrEOSTrtfg0VPufuOxdlM5ZjtIutHPJWBj
2+jg3E4brsC2mNWvPqltmZI3u1yp2y3DzC9oEdv9VbMy7404usM0MuB3610fliFb+rq1BOBuQrln
R3r9+9BPfnJg6h07tN3d3J8JrK64kmcWMzqE/fjYAVTSitJ5pXxZQt3fE3NemnRisvxOV2rMi24J
fOF0WRGOevX+VwdzQpyaTpAK9f4ymmOS4PC/EQNHPyhvzHQhipbqYW91GNYoK8GRkxoinPVhi/Zu
ockkScpLFblxlIGOBiT8hrpZqVeMiiRblSsO0bRGcB42sl0aFSA25B99h1AGYZs8iNjZMieMi88t
qCChMT66y6mki4y8qXFj5qF47RT5bVKmThIEIM19r1xk911jrnvb24HaH6vjtK4XMsGbAYHYsQZ9
uso5iB7BrcWhrAP1QFEnz4lfyLfI+OBVJM9EKdE3efOmHDNRWbQlNaNemXhjtnVhiZASuvH7V6Eo
K12TWQ3p6hEaH7Tt7qYNjZbHTQi8q4QL45+YWfr11MCzLMn4QtS1/S3cWYiDbCAQsnVk5D7ORcFJ
4Mcidp+02qLXet8rsr3yvnpxqsWGD0Ncb5ZlfVXUtkBN2KPInQ10tBFtj+AXFDfjxZNtOvV54aRQ
afalU4OdD2D63AP+DP6Xmt7tsWepWn6oRFft1x705PGxXoIWuH3Hh4T2Q93S70zEdtuG7ZKWuXb2
pyFSeXUeO4cCrVAZsgRZcJ/yWeX6GLUY5A4FIjHc4TKp0GXmg3rZsFEslHbL/BVmbfzXe9LGR2ap
8iKoNDlzz3MzqaG5acDFtlPA1vjNLCz6sVh5ptJR2Vrc6mHV040tZESFYgnOcJlV0mzHurT1B6WL
+VF1efFzDaPlV9B49q9lsbkBgOepIw3wdas9P2BUjZFvVPkQPs6sNldeLRh+G4QDGRwjJja2m1oG
N7UOnOnV60ITnaOmq3tU/UlhM8iB9aENy6i5hcBqk99226k1WUambw6MsfmHWN5+jrv21Wl1F++1
VLBjqhiIR+YuuZ0JofzLwiOm87bnBRM6ZMw/E408BSrevO7YEKcGMRxRltTknb0TEcDfgu/6NSZJ
z89FSNt8WJFhNYW4f32rmSkG8zfptmm5Vzkc4bGNyP6rwsi/xkMw3pmVECztxjttczbXVHBayUI0
oIu8dnzRAKSdxwoqJy44prkCV+4WUqS1ApciTcXweJbN5v/VROw66eJAzpiiXL4oEffIJRwIcu9U
kb/Zetgkj9cku4NyxoWDZx3MvXC24qsJE4Zg8gGlSCEzYVmkKtZ7CssHMkFMXP3YHA3JiZHwv42r
jct4Iu9PtFsIETzE7Q39nd6LdYLub6sd97j0fnf0XLiykjOGgy5gMgwIND4Gvqtu9n5uT2vAP++5
Rp+mogPzSyoumQaSh7zZWJ+AhemZX+VSkOYMsvZSVQmbmNoLqPfRze97pIU78dyb+VjKajjkoxDc
Kk5NvGHs76e8IDwQzkrlWbckpOnIdnmT2zzTiT5yhuAelfdrI/tLYInBhNtBs8wGBt8NaZa1tRgB
AXIV/JpqTK0Y6dUzyoH4YOifPWy9WN9nhy4bH8r5ZZBO/diIqsiAObuLljnVFEOAPNONsQODhnnn
OR9d2m8AELgL1bkO5oo3qMhZS2IlqVhvkNmMlFgzwlnMONGqPzxvaG/Bv2nLAj5+GJsYHiJn7s08
qK2LP4EBuKMq7ueg9VMg0e9sTTPdi20MR9InabjEREnNQUMLgmvFwQ+wGolNikvT5dsl9CBj29ba
O5YNiymhdp4W4RSXMqrFta67+GScZj9jbKjvDD1OR8JlP1v8XRn/KaalfsyLdO4qb6UxsaDZJ9mS
p6oU7ttadP4BYtJ9BNStH6iS9j552IPDHuouC4Ilzw9b58JyKNKeukAjk233/JhXS/kRKDDDoHHV
ZSo8fZBqnzjFHecDjVAOoFl80C7RnKM1j09LvFG4vhfhX4kJYdbHPQAePJSRrJ+1LMwJRBpaNN+2
QzDK+SyNlQ5lEMufeXGAZsp5vw5d+JeB+x9Z9NELXlx7IKXdfdhKOKsVnP7VVa48Q/v6h4L+rmuc
jM7DtA4fUd/1x2rQsCsKP004Qe2xgpTclqUMX0EWCNWsxoqQn1yf0DAOXOS2/OeHpruAQ0bP9Whe
J1kXb7UbhXU2MwOcBz3l6Z5XFaZvE7945PVROgUecXKipEkrNFE+eT22Sa2RLjIo71OiyuHzXMRh
R+eGfkVbciAJL6rGDCULIZ2rWNZMo57QXPaYAg5DNRaHYSPXaHOKX36Jc+ZDr22wVTeedNsoPCrZ
Odmsd93QCGVmLsIqcuBjngZbuuqumSc/cE42olgNVMoYtQtegEYs78uebO2Fsc1uP4BSyw6yyo5h
8p+elvBTVLbTj67e5HDsaHUZv6g82Qkd3NYK87qeNH2me7LH5iMuBre74eMu60/hoySA5h57/egP
VRTc7WNTHUK1NP67Dbx9uPErr4FuDMyqh5cEe/jItbd43JJuPXjrf8k86uFf7KzRYNO2L7zxVzzz
F0wbZGiuqUGdo7M5xPp3Dq2X/J5NzQyN2Uc9QH9W3nFc2vz/br3y6EtjXvU6k46wTpTcHvNlKG0G
qCsZLUNjVjbJ1uAgTwW1qfrDDlUI55WTuF4/FCof3lgoKctIa46bhuK53b65Gx6v56SIV30iTc5z
s6Qe+ntAFR85Q5VX/dfi5KZ97Uth2xcPg/GYJQUX/3YY5Uokd8HLWt51Uz+gd/RIZmXvhMYKKb1N
2vaxNQYD5KZ20Nq0sgDWWb16I1QDkZdde5MkQWjvEO/m6qdxOhs/Mm25xZtdxd6n+xz261vRDjxM
Pl5VxrbArv4viNfYe6oAWdSXjk37NUvcDMegQ8pcHBbhopHE4SKTazfOXpCBNO3OE6OPUccp1s5r
svKU4IoMK01WOCuprPJUDQKHmnJmPBixMQW4sRHLFjZZrON5+2E05MyhmFA9Oans0A17R9EZkiVP
kZu785e39nRaHuHzuu/ytlqrOZ0i3MvkSnuG+orcc+aflXDa9V8CpBTT/OqM29gyjxETu2UD1zqY
MtdTAfk3bb16D0oHRhw3eRA716bXU9wcSjIJ25vaR3L07XVNTE6suGi8C3qf0V6n0Zma7iCnJq4f
pm3ckrPUZdwP11V6irFIxdH+O1zmRmUEzDUdIrQZpunQNIlc/9NAW8HzNru2Hw7bJOcoT80iRsbf
yNvFg1Mw50Ja+yg03JBPaEkxEo1rnzqO2u4mL5BBc8tOyrabtj4JhX+FFUIQLb1ExY78R3dAFiQ0
SdWNJ0wCYGCzq6L6foAPqz8hsNr9feLAEl+lZ1yIyaio14JIkNgRYcOsINHKwW1V/O5EUDZF7B13
L2pbdidtHINqdPcc0IZzw5ep6ivnCQvcpW07f//pqoXU62AycVG9QBbYtXuIXV827iHei2H/E3kq
2j5qUrsJzdlsVP/ZQARmWl+CQOlTHxfb0GeTL/bhXu0Q2Ni5Ixy4G/BAc97VkgQv/R4wmqJ3MjSx
Ti0icXfnV0hNXGIgSFckZV/g/ZU88vbV8XKIjR3prAQmu/cEq1l34i6VZA7ks2A/sQHnBJ90U/d/
eJnL8N41fkHu3RqslOVgNeTtr4ZAZ4s3xXghTfKltFt8LMw/m4Hn0gIfYxUgL1DnPlR7/ZJHE9f1
7jbjE4dJVF4htxrxo6KTOH9c3Xox906P6+KGKDJz8sjSolCpRXhT8rgxmyxD/FcnZYWlNigHXlHF
WMHIOBjnreHMpmzSLPV8LJrWqw/IkoKjF7kUoechgM6HUHvU/0bx5f8dgm2nO3OGQAXWXmNKRSCp
2TmgNoJzHo0IrrwuqV/ivkicJt0i2omIgHD98R6osf6pEdnMjwnrhc0gRuVwr7siLk424P099gkk
cBrM295TEqN9Kd7WzqzBMfHcbUI2u+2PtuvWvUsXzFJ7Vpbgr08OqhdxgmImxboMrLAMJNtwO/jD
vGU5RTH6QowlriVXW6einYA8m7Dzt5eBGJTw3V0jd/tw2xjng51ZyAFHF/u2+d4yMhyTMfhr8ZLu
bFYUa4GK5DUhIPQEIrhXmV/VwqSx7/IqAWQQEtYXEgQ78SORJdxjVORQ9w6zv2tpLi0PgP+aVwKU
qK+dmlKisn6awniIHiemXYYWbeYNtrBsbqqqkPs1wgN+nbo9+hQJRZNHBBvuTwqXlh+Kb3bKENrb
O1DuCDWodMeXEY2A/BuBzf/Jc96WC3UNa3vwRQgyKF1GwauEfQ9vECUsz2ERkjXVNG2cp7Nwl4e1
csrqtqx0x7QRNPNH2CfBRpd30v+Gy9v+NrkkpCrpc436eg5DWD1VHVgGWjdbk3yJM/yemuiBUMgL
MCN/nJmEoZr4sijc2h2aUuqYjDnVLGeqyLYSl9AKDOF+v8idn8CG2H78rVezY4CCTueuWHrMsnHo
V99e2O5fDVH4t1vxrPzYQzH8tg5a8eeyrob8dhwrZ7x1rbPQVg9DPh4RTu79IWmnhsFkDXRL0TEJ
iFlbAKKcMGOVzkuEvoOw/70a/0DJfeuMv+F63MpbN4Pob/q7nZT+7TGHiVFlkK3Ft4Na2CDp0tiL
g4oLVbj5IwAu3iocWkM1fXlGK++okbIwbLnJTGtnK2zjnZ1+dPyfbpd3wxtvlVxTr7EAXOvgVvVj
Aow9pnxxjfw3JX31p/C6weMZ2md9kvvaR7doyLiqiwlnUJRUg8x2x/MvCJTKKZ01wIKZuv55ifwB
cHNEqlA8Kb8L1QtAVfQCBFspWg3ZKdy5XGi8NM4zBlRU4l7E+YDtcJ44+525dl4UZ9dzmG9KZlIu
Ij5Gm66QncrBCYvbFTN5/V6FfctxqbQjLisLmLyQ0Krck6Tp2j2h8Crmg3JXJCqNjXEICTWg8ZF1
6dofA3+7jcSxdCHnkgzb2E7HYhnJoQiUGvxXQhnCdjvXfrMHhwpb3ZMynZscQ1RJPFf0KWOgs4kF
nl39BOFKKpZOdo/aVjr/XVN8JO4AhJY8zqI+j8MUEGkfjsEQSXEfK0bjx6Zax2vTFUEICT0OnEtz
mUw3JrbrK85xGlgc4U8aQ30D69BBcZ4bO6urbDjpL4udpzUFNo0KCA7OodveTrt/+x1mUP3ouJUQ
tbdYDhCS9wCVP8U+d+FxTfqQH2NZl5EEu4LfIiqa5BrNefsj2Vb56iZR8u4PPMmZ8VbX+bJbT2+B
EW3+zzfB+Dt2F9mdNhgsAqvzflPHegc6zijP6aNPn7OPnJQ5IXrjJV4jsR+XRk/DW0h4mnOqyQHJ
/7aMGfJ978VC6aRf3zqMOi8TJRxoUKqR76vOhYVjmGeZuk5YTgDH0k489XPdDvopHNrafVw8dKh3
dW4c2gVQtHBztvahdxirUGeXVfUwGA2ngvIT/1aj6/oopEP/gazNTk2T66ngtUU3d+08E6mnthl1
trIlpD3LNMZUESWXsUXfubTO8DPA35+kNcEoj71HAMKT4FSkhLc03S82E4UAYAiZujpAnPa+auqx
Prbdamm0LqtSZ24cbhxirZ/kKZpHnzMq1vuvyHpdhmyZwlvk8v5TPU2uem6WciSpQ3a6vI66pkMF
lr/f0t0GwEt2CcTLFpkC7bWPwO+smf4xccrc7mhfwCp/sJEk3XEY/eUBV4q4V30+XBPmBYQWpI8E
LyhatvDAsjVNb3vtI6+Ua9TUrwVt4O2xUBuKHdSzW/ketdoatFv9Ioo75HolUPAymPwL8qA0v1h7
It+jStu14Ylpf3cyzpnmp9M2MQXWSWeWlQzUuORGqrmXOZz9IImQPcJl9ecF7dPSgTM3HYSjM/PU
9pUyps/mwvHWC1WG/kfblgk/QeEjNhzjHj1RVuwUjx4tx1tNq+JmgseV+ESXIJ11iZ62JqrqyzDS
3vZzo9d1fYOkMgPYJ59gU6VayGRXqQuMC6kbCnBZu7RefumSfYcOjytTvHODkHxarChYz+03DkKU
R6li4FVF1uUtewC92A1KYO9zWJEKXmRYtl8rWmtuEm/ztqvXag2yIBAO3el5iILbIFon5uG8Yuv8
5OUP7VHTcxgfycBnhw3rxl9OTV620VuYtCNuKwaBNcraCH8fbxNl6F6Z980ZnwybXrKCRj0kCEkT
Pnu/2Hmp1Rj8wU4ARhD7ZqlI1tcJkeyT0mAsXuWGR9GHm/8fzl7jhecVS4r/cxzLYiU2AantbT74
TfO6OyUaKWJ+ovUWgg39eOWKsfpbmznG0Dtx5f70px6Qn/C1IXyPavQIQKRBuBxtVTMGpAhfmVIL
I8V+AinPzc1QGft3Khoyo1LOAN5viboYgUCZK31FlFI7r7D7iCEtQNv6LOPe6S5hJcrg5CvJT+iF
KxAXWrS1zCyirSsf2LT+we3EO9YCvkJF91zt/3WVlmHGUzkFj2SzWX4BHw1KP2eqjqoPL+Z3ylQ3
u9sbC/p6nEzrrgoOQ+7OIVyLftgOeh4Zm505V/81ZB2RXeCNMlAHcOykyIK66yUqeeI9zA9AnLkB
4+z6GveNEvax8sbm3Tpe/eKiF7gSgCfOwdo1t+OCiSHtSOW5bUfXPxXFnkQZmR3LC0/Zdt9K13nK
wWGXa17mJTW9JUEyaauThJoihKHHEiES43wn1Xbgz/WDLZf+fcKwhtui8lqJzsIl7zGvInvh9Fn2
c4Jo5r9ioKW0KobgkyUuKJ53XmZiPurFuuYwzmwy95wLeESYze42MteLLxbKsOQGHDQZjEPlILoL
TSL+NU0YDf9J3y7+Xa3rHZp/IIv4H/5akOVFtPtfcIktuIxRnPArTIJt5hBGXffJGeC6jzk0GTrD
1pcoXZJwxkQqomCtP1vTyfAbqgjG6AjNFtuIJnqAc99dySlgcm08RcIsDdfXko9ueJu2JanQEbZe
i9AJbKLyj6Hv4MUK6gZpoO/GudjT0U1y91cQwEMpJp05jsGtOO0oHVc1speMEDy3zSbl5sC/fKno
5zIbIG+8S+ZhFMgWgQ/pfw6prL1uIeMRn2J814xdl997Y1Dnx7Xd1Fswt/oDQw4AY6jFKg/jaAWA
WRKG8fwG/xW2t0Pi6L+q0tF/O0sdD5anRMn96CINbndwNgr4prTel10iRo6TS7wW4l+FOJldfZr+
8/FM9KdmkkTwYHpd/indJycd7VN/sUUSopBqdXU/D/P8MHRmbihAsvH40u5z5aA2KJRO0lz3oz4u
SVt9OrCn00OrVTwdwzCx50g6KwnQXU3zVPkt72ZQadTJ5kWBat912izaovgvAp/wZcj74k53Euop
1j4rBT8sLP++G3saZx+tB/YEt3+FMGPcc5R0gT/Jmy5TVS9Bfpm7vskfAmd3v212pg1Q8rqd49yH
pAW2v7p1Kh7btpU2nW0kXgX9RgHLkRuXd0RubdH9OoEK/1OVxGCzt0TFjd/6GZgRyLubECixOfml
2OEBnG2/d9AwMMLQBnWZJpE/1Tuath8Nm9JTGC4r5C2GpkMupm2/88uikqcYfvE3d5/xMr/dtC1S
BKb7u2tE8l12MyJ5jW2wgLHOxbfZcxc8P93wa0qGlhcrH/9FyiVpLUmAy51l1e96ndpXyBIYI5H7
lxl67XMoxP5j20R057fT/scWZX0ix7O8k66MPiKKUb9hX5RdxVh+ktLRt1ntC3uzKLHdOSiipmwe
ObYg1cafDUpydoJ+lg8Nlry7vItk6nErYwmrwCalb/pfSRE58Bj1/oZ6bHvcoX2utSMxbTU5VcxE
7IlbZ+uKB69eWEn23OFAJ8EipLRl9yXSXjWfBs/Haa0d8xtBj/O46gJqEwncLY6+ITniJGr/oklx
M6wKwKTT6rzGeh1fOttvHwQV4oPBJfC0yY3EKGTPJtiGH+4ywKu4cpzPqH7VTbyM47VzfGStTsV0
QLCte/TE8slCiA1i0uUdchzsN/7m3SmKn3+h2OyJMNkSFpOtQQ2R56a77kq4F39t7b2cRfkhlqZ7
7xRqRodv5FMvRffV1hEugs04rxtyjZdE5+tdtWzzNYR9vwuCkvYqGzhXUBYmm5XXLK0oULiPoyq5
U8u3lGrKvRoJl4e/jqZJ5p5+PEgxUTOXeK2ChXDtEbKKyxwlLCdnsSF2SEpIIczPAoJ6jvoXYmW2
Be1N7JDMRELns++jLBOrQ5+jKdafzdKAdYEq6ORgl1FfJr0Z9hHC6LOxZNpegrA49LLxq2x2Uful
mz+5zD5Ai1yCCby06ccZ8ZUc1P3kUNoSjXlXZ27lfUyVdK5Ur+Q3ebzJX5sT0oDRxOIe8Nn8saUz
w5a75dvqSeDuefXvQLZpZVz2+RYHQnvIE6KXFKFxN/3sFAenVNsbfFR7V8bulhoGqm/bl3cO2BoI
Bt1OOFM+JMLGi9mT5cIWEXzEQ29up110z6A1wF7BhMySVObM6SXVZvnihhcTFM4ZUWKFJtxNThvu
t+9epv1z97D4lLhw3yPTjn/U4nvPcJI4TVcYot6plzPFWybKBh4jZJ/jfGA49afMtnJ/4/lFLTB0
8X85xEJ18BdXfVny6o8gsCwLkIUPHu8crNmcuyYtE7e9n2wlvEwEoYcNXAwbnKjb3Fj04Www5ebf
M464Nz1ME3fO5kC2cR4dyKcnowyAU7xpO9KmNcyqSFtgJzzKK0CHv5OG48+oL1hn7Q/jzH1Mt52t
3+MoBP4C+zgmckKkJJnLnhDjsE6zoTlX2yfNpQsgX2I6Z/5wI8H8NyqqDpid5s+ImuWfCOMn0Gay
j0UcVve9Ih4xmWzUPTckNxy07pufU7tiKU0siRypNmH8YGsMqViZaqQcvqke+ipAO4Oi51yLsryZ
m5zBKQ/MBvlCiljRh4QSLut4dgC9m2MDq/S6LQGBoRZ7ESp4p4baWWOyBvvgnV3gd0vwEIZPM3M5
zhH+eF94LYxQFPiZt6JqvZR2RB2pZx/qD7vsYeXyPEQsc+g25uYcllZ8+KihHiZE/Ac/buG1+Voj
bpF1rA8aUDjDLEweSG+2Nxd1D7lt9MHOuIZCcxXuhop3mFiNtNMWpxUaGkMxQK+8wYgWPHdrND6r
fbeXwWtIUQxID0FOMnhfVbk3+PkTFyF14yD4SkKGf9QwQ/JvANJSqf32XGVeUJhbP5yre9UII29h
1QgFqieA6wvaYIusBFFHmWJsa/N0Zc6+BMsc3w96zI+gcPD4Y09IL01ofzAUweAhwTFHdxrMfznm
N+8dD3nyvHkWhlwNxVyXKTMW5itcAPNJNsa7NiMaCbx288kuCrONHpp8zhaimG6GWpEk3SVdu914
mMIt85LXkv68eSPQSr8/ichnLyDGaTnIqN7fGUvzrNFkRZ6reHN+qy6a/jFUiIuNwu60i9o94lvo
Xv099l73YPH+9R22ATHHOffSDteyBrX6rcfF1+gq/PCOVcEcvaBE38kiLWgEwzIF8rGSU5mwIt5A
da8AQMb5bRJcUCB7svpvWJvw2pjC+aho+2kvFuspgT+04UFbF9fVHcZ7oZwWdV3SDXeVs/Bs0Jj0
oC2/WyK26Y43CiyAOE2NeWRakxTYYfsKo2I6soUIfiaXxE3a4QqsvgJCBNnkD8KOcqpFQv8BD0V7
ZsfpMYIM9mT8hLpORy29PpIg1v1YuiFf07KeeaPKoHuwRdv9aQunfXKSyLkIOeyvA7IbjHegAHtm
/sfZme1GjiTp+lUGdc8ed+4cTDdwYldEaJdSUt4Qyo37vvPpz8fsPtMSS6E4U0ChG5lKhQed7uZu
Zv/iNHkIySCkRGSazkZtovh2HDttI7vRuDGA0f00IYbAHB/FhIKNol2NGs26oeB/gw5ecIzcofsy
YRGuyKWyR8vS2+fY5/YBkWX8UcoKlG7dZg342jGN99QuhqWGRM5eAXh9O7G74BsoLIrlZONw2VcJ
LIZaHb/7QtPuLDCuF65mJzehOjbftFLrNFDzZpQR7anxArGkvKV1aUT1FZ/samFpkkCoW4270Xu3
vQJCheQc+lEYF+tVSBWRrrQJJMWzs0e7hay45qQZrr0am9h1lafy3hQcExHEwm99o4Pp6B06gFcC
Ekz4GriSAr8cgOc6Rab8wj81WetlE48/AyWWm6rWG/vabiWAjlqJm2PpAXjf424lvlSVO9Zr3xAF
2Ks6t8IL36O5n1GN8+oIX4sQ8EMQ+jERDaRcct+nqSPX1eBnl0A0lUc1p/q3cVIclTfkaUqD8e6A
tCssDuNH7rtmth0KKAoL3+b8XmC0lIgvkTRNuS3bhBLWEPMSUDJo25E8KE5T6LB9o7j7amh7EsGc
YyCEkGNId1giEd4VR+BNQ0p9p4THskBkrzUgW/jYpULPsAbYPooWjpyNE5OrrGvjQrGGQv2a0Ald
1rEr2zsOQat+6DqbbHzM1E6/RR9u7BdRobBzU2FrB2v4jetF+OsazI0dHxNXidG44iIdVldGVYR9
jUW0HDdIJIDF7ctAt1dKXrRKttEMXNFB/6ohFWJL5Dn/1MuGRqwG3xLdC6joqU8TeKFCMp9nNnoS
qHMcMZFvtS8phXzngaZYlBEZ42h4yn1KX8FlblYazeS0wBhJJOiuDdtqHMiZ6YdFxiUyFWq3LMeu
AJTmgIZu7/o6Ig2KMAS6SVyh51hDG3pVXtK/sG1g/olRegB4LGBPC8NLy/GQN46W3o0lkKdrYQpQ
t0t4XmN5o9mofgIvNQznQaQCG+W+1Zv+WCj58GogNTmJtWdRs8l8GkzOonTBEXGhtgyzXTTgMyhw
mLJbqZVCZSgZK3nvQFe+NHsbYPxUEdCWJjINj7Vj2k9DMppbujQI7JM83Ja9Bg6+D1ECG6LrppxK
HpahfyvoOn71oA7sm0LX14NuUXLIgbPQ4xzkC/c8hbMDuZAAztuNTKioZQYwL8MuwQF0tZmsjSTi
/qyGbgN+w4kvBz+3HzginC0VLk6pIOIgVnFrDcBoP3tDRPQoDK49k4yoXFqoIOx1te9/0VOWy7Bs
wCdUbqrSdzTjm7S1/ZsROeZDG2XY0cQAi6sqjA1k2txYX4EHUXFeVoZLSmkR2MiJ6LUIurB6KV2K
Rgs/N/xXrcrh4abYvY59Pay8xMy/9IUAeK23/RPQhPLRVBWK6LGRyq9OoVFQ1DqAEFx8mgekOxGk
Jn3Dpa/3etZG1nVXKp6pz5kGpWtJQok4bWQPh6BocB+M8+5rhE5MufTZFRrNTYYaIZEfR6sE+yWT
5EvNjlsZvhnnIFsa6xZ6oPyuBD2lubDXH0Y1SPBit0JcefO+eUoGALewJLKtQZZ9tMlbd1UBSnUx
QK54zjU1vCu6oQR2Td680QkHZHUwcxeR4fsPQsm8rymGYNzaq0ZH87n3V7GjyftcVK1CJbONN6Wn
wHxIteI6CiKCzQCt/EXvQ0gPlDC9+8Kuin1vjuOqTXvzh6oICiQAkm1sdeFBjUWl7Ts6GpeVVNVn
TY/7m9QCGirgayAQblD+hRrhghYAGH/rlTADIaKF68YsQ/QuVO/G4SteVdZY/YL0BtVNQ4CgHGAS
wvezaSDXnncwc5vqtOYr/TOlhvKqjrN055MarhAaCL/UINUfvVaaK3TPho3peQnMXiCOSKZTYS3X
saJOotdZW10FCI+YVwDB8VlaKHJU8ju1q9WvYSew8i588BorOMul2OC9OWJM3suHJKIR07FO+o2w
tLx9oXVlyp0KEiTfwOqvnzN7eIbxBNhOg+9VLHCLpGRtTLrzUZqZ7VqQGoZXos4N79KfUpSlGxbF
qsLYeFy2bk4lKPWTfJNqQHu3zVh225Eozv02buTUnXacr6btKf5GcTrQ8hnVtanhpmfjToqWavqA
7MRVjuzcTk99e5MJMGJ7V6nhnIJvuUP/BO7EoOVcABwraEekoFNt41QkeW2glPQlKHWRYNQNIbrh
XkURTFkkdRLtym4CsE26B5syiU0KYI4eNUviWrNq4Z/t8qprvwUDQP/eqAGo0ArRJIva0eEmoGmA
zjyF/ELJCoB+Wth9A0qAXpBKPYgLBTAPknE9pILJ3Qx0rxUNMAhdv0RrogzlgtYFsLOEO5HSlohR
otAy7oq8BcZJqrTnewHAa4cJ3S7gjqa9zNeu5cYXJjjOPZo13UHzIST2PjC3SvScByoJAissz3yx
BoABuNRFeO07SKyugvxXF48tepY/Yo6jb74WOOtE1ZLrkpLiU0n6u+6Hblg2sky3qbCg0UVhrqSr
IfaU+9Bw8p9DoiZrr3Zo/bRKmS1Vq9SW1miDbQSjWOpQEN2CPo+S/kgQpHgcXYs2pFGbBdeSEcSp
a4DhjXxZrn27BWXjqgpAE/O5wiqRLpgtrwoZReCAQ2NbUfbfcB65N5U1DI9OpqdrVw3DRxq39kOT
QOmhZx8kyaatmD868/5I7b3K7nJErdjp0GV+diQvG6XSgU5Bkfw+GtEINMjO8qUFUo3MUPYrIIxt
Ahqz9MJlG7bKXtDxW5Wd4ApME1xi+axm6Ot5EHRsFbDjFjmxTL3o3ATWgdprSrCs+YupQQrvfdVa
YIguWqrhOzQy41stoHqEqFK4JBOAEODkYL56xeN226Ae9NqMKrAVh559kFoacowqoiAjLYhrDufh
KRiM8k4p4M5D9CJ5S2UOn8fRwn6L/qIjN6RFo4dva2r4rOxSXlKYndrydDiOBufeF0QD6nKTN5Vf
75zMTJ5FZ4/TXXPUp2heqtktSAP7SMW6Dr94eY0IZq2FtMMwRqC/kVsvelaNCXEHBtMyCLJ8N5rQ
hUlDoZJ3hkZwHrOmvwtBkVorPxHquNJGUVY7IwWPBhxK2ia4C1HrK25W1UM8NCEuWZN6yrYuRkTK
kA+zvK0p0hav+tiMk0el0NpwWQVeOSGMEL78Hncuenhce0owsBYSRO59O9CIEsthyAMSAy1NyKEH
p090JHEouX5vg7BIftWJBUbBM5GFuhimT98X9iCUHeULJVmBT++pjNp2CSelRo2jPCJYK9WvcK8t
PBRSKzXyOycVvu4vdeoQ7T7Wu87a4nXiJEt6JwEtTY5Zc+nX0gKwH3RWuUM8Ib1DXsi5K3PZPtRd
3qvr0hqADnHJ7ZNLpU6a7kAhMrxNMQd8GltziJe0kLpgo5lJ525imm27LNfzQ5BGkEyopXn0xhCS
2fdszaUfFfaXoC7hz+hkgd8D1R3cvZZxZX8JkTcy4XmoBkoh3jC8DoBai6VRdtUr0HUE4dqGvO1A
s861tiKIDGwwAd5eepEMXnuoVfeaMuhPNQkF7X7AO0DCDT/Q9w0SEQOyxQ0iSgjFlfZ9LLyuuA/d
DGf0qYabEIxy2zm4KCWs8bqEq2dDMunXKMbBTQAsU99lvZAbtR7F1YDEwmVVZwa4FjAb9RYqGN2R
mPrlI3CMkGMg8lzuJX73KzeQ3afmYQTLpDGai9CVRrPoOhTKoMoHPxqTeudibO3utdGN8B5+fHft
UPaPVoVB9Y2H1fPVoGa410otShf0TPMvDbJq29byzUPiIoQR25rxq8khAeIi0XWEaUVkm4TPu3Jq
21K38VhXVxKYcr/uTTA/oaNW4dp3SdGWuhrCyHUAsKdOom1sQLzGHmwN/5ZolIlVjrFiToOfrvvC
pusI3IgC9VarU2PVFCDSUdfh8srW1tAyyRNClFP0sAxqmdnf/BHmzwJeeL8tESs7Gvo4XPQRYAd6
BR7VS1L3BQLF7Wth5R0aAVHtdBeNM+CCSPq2McowvQbIhYIQ+BxMxsI+PRZl3F3FSVTsTdf1r9Is
dEEC1dqjlSgy2od0lbZtkwvlyq4LZ6uFDkpMivEgRTZc6K5uXLroKTv7iJsJGjhDt7PCvjJv0sJ1
qkt0/rjIINAQWipyxUOPKBbdIAv7EHrSbZG7N1CcxsuhYmPSbc02Fe1xNM5AXKAhk+wh3OrkdynQ
eB95nMuA9nq+5FyRX9E/527sBn7y0wVkDSaiL796OqbTziTFs0yL2HohD5Br2kAoUoM4uaaaNAD9
ka7wllKpG7n2tJCSpqb50bEDA7nNVHTwRGFUzz3UfHERcphyl2zyVZNLY6d3TZmDi49re5VZkYKM
TGyu4Z08xQY0WlMWT4mayyuJZBWiK2O3TZ3ReGgCUX1Peru8KU0Eatgb2b0+jtq976NpxrEpKNVh
UmMFi4JiKaoJUcj3jAFmrv3GLg2Qv8l3xBiGg1b13dqQpDoLNpMkqg6aSn1NuGidDciLXAFDbK0l
6Fd7n7RFTxcDUUeufnZfPjhqn2y4DlFqyKOu+obRnDgO5qSgU3fDvSGz2FxWOSdaa9XttorG/KLq
ded+VFLzGrkO456EXjmWea0fJHwLCum86HQvasq7BYWgaIvWgyWQVoximr4WCXefWlZw1OM4fy1K
RLZ1EDuknF5PFwkhpS2MQU7+oYRyq2mQYMeg7na+V7sHO3W7lU3Q+26gFf9gm/h4epS4t6Hm1nT9
YXcv/aTlRO4GeKNh6OzUEISOyN0YqoofZi+VUcAtoFUKShDE85YmA7vPFVY+0HIVrbezs6h4sEo1
ehRQyBfQ7RSU+nLIhhUs+RWESyVftFUbXGQVfOYxFdUdYo7G0ZYFEo5epxbLplOIlDjRq+S1tUiv
QlurgcYZlMzcEbC7H7aoAWGyCPpVd+tDHyJDmOaas48RjXksqbLTvfU0/9rLTXnsG6t7rgrxYxi1
4Fma0r+zaj+6Nk2/WHkquZ+Imnhnq9DCta6sNradmWhH226+y2mIbGmhcW9FKW6KW/Q1gWh6X10f
ubJ1TV6NrmYI/QP8H3SiaVNqUfsi5GA8dVWjbJReDy8pL0Dnlk28tjQAol5mt5P6sS9+cPBa300F
usPASr2mqCEhohhNd+UrJWZJCl4bzViHa+QsJAydjKJGsUNZOeKWmQQ9AMmLWEUoa9g4uCOESEEE
KKZ/C8NMzY8hh5UPZ6oziurK7CACxAukzZJOXZSKZbhXwo8y6gdx7VjNHVDQQA+XiLYkNAlIewiH
bGfHTkCkomnG7gK3lNyQRY20nfHeqaH3kT2P1RU9oigmEqhkBdecr3CwF5kZgwS9HKkShcpmRAjF
4/aLO/nGHsHk3SkA4bKfnyu7nhBzN2b2LUNmalCENG1PmQoMY5khHe91tvr4lz5en5wB3mjjkk1J
K45TuXe6EBVO6NebKq7P+fWdEjDWZ7rUmuJFkJZgWYep80jicQlMcZWEwx7e/51bjIfEbL6Tld3G
Q7/yejtdAksYz+hSn7DA0Gey1FGUmAEqoepeUSJtqfj1XkJjWNj9Hf99Pn0nlKb16e/fTB+CHYnV
Dbm6Z3295GZ9Z4p2DWbkjAD0qSeYFsWbj/cKrY4SUsM9YeR6hL0D60I/OC25wJkRTuim69r7ERo0
9CCcesPewa9HGejU63KygLDc51SqT9GgfPt8pk4NpL4fyK/AU1Z20+3Nrj1U0ts2enRFjdpflKGx
Cb1g9/k4J/aLPtPst3IUHqkd9mh/29o1cIviAhmVZvX5p5+wsdBnuxHEFJxcAC/7iOrGta7f1qN1
JLvfdAmiJv3wk+JSvMJku9t+PuCJBaZNX+TNCrA1VNdqWbV7t4qKNVgbY81l6KsAo3dGOvrEGtNm
EQDym4y8wJd7IO4/KhBd6DcPyJa00etZn5ETL+W3Id+bp1CK3yrRpbrXG/NrYFbbLIv/mkeDNtvk
gxs2KphcFQ1AEEJhAIeIV7PIznnZn/rqsw3iKS6tgzJS917VXFP9euLme2apTjP8gWK3NtsSpcyA
foVWvk8HYTerrG9U3E9U6zFtrHZjarZKLckZf1V92l7/teU02x06MsqGnpX53pTRr9bwYS8IYyvU
4EzIPbHLtdn+6IumpI8dYJSFeI7bArkF8IOKB63tNQLg68+f4pRrjjrbFRNaLaxkmu8xdDzYSb0y
w2opA6Au1AfsOoQgFm5zl7tjGlw0cbSBzQPHv5Kvn3+BE7tSne0ZTYP0rtLa3oOqQmdcUgyhsqGA
NTmzKU/EGXWa3zcbBn6SHRpi0poR0TWC1xdB7l0iyrTusoxyno8HEc4funHG+ujESlRnmygpctRw
AiPnozOuc7dM5YqCy0WXVruokfdFop/ZrqecKtTZiQnCQy8dzWr2ddje2OE9oL+llskLrbvMHWWr
aBvKLrRczpxvJ7avOv39m4nkAB0LrhTtPuVWixP0S2XVZ9zCTi2CWWRQO3iNoSrKQ0LXWdHrfW/Y
N3TmX/7aGptFB3j/Dix1rzkkXmZdd3AE48pKb8HGfP75J+L+bzfDNzPjRE4EqTXAKVrr93nuX4Bp
IRFwQFGfM7eavuoHAU6dRQP4NkkcGUNzMKF7Lt1MRuuAm/PaoQXqolpqJPbGtOmqV7a7xPK9u4sd
5cn083Nx4sQzylmcAFQCyE712wNKueaRPge1D3I+6V70du1uOlKoDXoB2WpAmnEB4hkISQibP6q7
I1SYW89EXQv25C3kz6fPp/3UBpCz2AEJL1dxi2kPNeTxda9131tNZcWb/dUY3kpJAQsLnkUgc0QQ
rPCvTsUsomQhUE5oUHhCZ99DVI0eiqJvuFBYO/BZ274YHkR30RfqF5Tp4xW4IM7R+CKLag+rATea
SpU/KrLW1ZlpmHbJB2tDzkJOj5RyqziyOQBtlZsoNbxbLJzWdFmrpZsWsP8pRV50YwvhqA2eG+8+
ry7yynxAF1I5swVO7ODffjZvt0CN8K8iMyT4Bsp0wMOrPSAbubEtOKmfP+epIWbxB0OU3Gx6F6j+
mBj7uKz8VUVvBdXN0jgzlaeGmMUhpxR0xkylOxitcDiRhnanGml4kJV77o54ctHOglGC8QQALCD6
uZV9hdOVrh17QLBQE1Ta7OAb4C9qU2t7xMiz2Hw+dac27+yuohUGVX2dqYMrl60qi5ayDJrygHkJ
MCxRt3/tzvL7md+sAot9AcjK6FgF6GrFoN2+REHy01KQcxSIE2+0oSnPLIcT57qYBSTp6LnumMyj
GW+TtlyaCPJZNvcVcRdAMbaqLZZIn0/fqUuSmAWaqrMCHXricPCti0ZW8OLGe1FFV/SufhRTOyhS
y7XSqIe6sJ58rdoFMZe2MvDO7K7ft7EPtriYhRxU/kRfUIE9tEn5YzRDKJ60nOQ2D5sDJJ1djVSr
UewqV/nplr8m5RNRoP/vgQyPkvohjvsXkcg7yoYXQK8vvTJcUVGuF8lAjxHrsuWEwlTYUJQDMXQH
cH9FueSM3+ipJS9mAcpxuBkjKNkdRhUWMqD9VDEPnhDAhh3gatazyLPrUA3Q0mr0n2fe2YkTU0x7
/M1ajJVWqQp0aQ6h4v/iduEv42y8brtiM4zU3i5aDfIeUAvN1iYbAX2F/vo5t7vfofej9zWLVa2q
+yXtSIniwK3ov6f4M2n6HV1QDACyDZApbNkzMYBBQmpJfLEGY1Nll03k3ibaxZkJmDb3R99hFsxC
5NMKHSTkgRL50QbXUT8EjvaEo8nOExVit+7KtdXXsIFHTuf23Ms+tS9n8Q0p5Ly2wagdoOcUByeJ
0GFzATWaHvqmAfr8MOJfAqqTy8gycTYfopsexe04pPs42u5BmOVajtgHuFbq7elhfkXBNLn0/erM
Df1EMBSzYFgNootSxBNQsEVfokb0ZoFC04XjIdBQnkkOp8Dw0dzPrmup9EITARfKMxkyr3kilpBC
t06nfVG9DshIsHdr8/bMi/54pWvOLBJiTYmuBSrTh8zT9FXnJNcDIvmjohy0HjQ9YtHyaWrF3Nhw
8/eTvq6NT26d44V05htMy/rPj6s5s/jItQPds44NnnUAsKDE0nGSX/QE7n6sQtFqXy2lfFUGbeH7
FKhqaHDeMs+oIhKUPv8OHy87zZlFSADmlKaF2h3wL1jB8PmSjdk6s8SucPFjEvLADOwN1/j1+XAf
LyJope+jC4QQPc7EWB8yWaKGi4TukNh3iM9/6auXz4f4+DKCptP7IXzXceATGdUB5dGfWhft6Sk8
ykI9c9eR08x89NJmMcoBzQCxwpIHNb1KZLQjH16WJnRd2a6Axy69RF2johS53bakhj+43ypbW3Qg
m80BpdH6qTmXWZ560lmkwh0GISGwdgdMA5ZNVn0bhPhR+2f2+4nKuebMIpJGBVYDY9wdHD+mVroZ
M+vA/yF8uFDSca/2m4G/AVrVZBcIOHz+9k5tiVmUqRMkcmoa6wdFH7IrNU/bXVSjIvH5p596d7P4
kmdGbCGK0x4CzO9SO7xTXfWibYpdbgJP8888w4k9Zc8CSwO9AVl06kLjiNe7OZaXAFABCSSFsvcQ
k90VOpgBMKPpclTsM492wmNQs2fBREZIoBQOr8tG1QvEykgZI/vZJvqlrox3dpFsciBmC7VMTXIc
974MjDNx7MQ6tGcxZJhcZKJS5/pvtHdKqLwOiYb5Xbz4/KWdfLJZ0BB1CQUuM+QhauhGopR15dlB
ufK7yVw4tw4obT6K2r7uhQGI023D/aiSy54ZfdpNH+x3exZPyr6beuxZc0C/S167qo4E/GTxE9XR
L4H/xkqV1o1Zd8EyQChkoSLVQ58PKPAAGOwKtaVzZtKnNqQ1nwdIkXVs5f2hR7iMklUlbqRhXVcg
uFEstZIX8JugKU1jAIDhg9hWg1Jfeqp95j2f2D3mbPyxyFo1tJJxn2g5x6N2n5nlDo3Se8e/V+Iz
B9LvKsRH8z2LrxZ9WvSwuu6A59xwn0sYjYuwQBE2L5cIjHNAec8xDlgrFX10upGAuxzdpTlcdT9z
7OzXUab9QusAqBQsuMcBEvR+FGDnzqyHKfx99P1mUZdtkztl3fUHxS6To9cL2NKhgEXnPapG7u9a
zUGMkx49enW1tYq0a95OWwznOprTbH80/iwsSx0yldvYVG8giEDa9791ACLLoLo923E4taFnQZik
Q/T9ULSHvjNv/FLHcctT2rWZl8WZWZyC0kcPMQvEXaOhst1GHRf9jaE0gBz76MKPFLmIJ/gqtHCZ
Nxefv7ETT2PNwrGhYyLggS2jzIgOTZjU5trvlecALMyZCHUi4Fuz0JsRcuq6bkgZRHwV1sFXNwog
lgRfakW76tE9XmiWe/iLt2TNmsVbDsgGzg7Xxg7R2AVGDI8Y5N0gB/ijB7/Y6tEONm995jA7semt
WfgDe2Kz0HNcpsv0CfoHalFXyQgyBs2+Z8X58fk7OhXjrdmup8hGlLdEf0A/B6IUcEnInoju4QC6
mA60Affw3jacTQQD6MLsoUKB3LXPLJFTDznb0xHEZC+wNbFv9XCDzN+15yIx6gdbxJku7bY4c6U6
tU5mWzfJfLTsO1XsVYKDL1ZNFT7SGt43sfMqhLyPK2PXutaZN3fyvJht4xgB9S4CHkQ21aIVnWoP
hT/uK/epBolsKj7Ap+6IPsJmENZzlxU/OpmeS2dPRClrtsFrHd50gGzKQRcS2w/9lhd8Y4FwF0lO
K2m4Q08H4XpUR+j6lxoKDYukRJMXds26UkizWAuL3MLG6PMFdiIImLMgYCMXiI/ZGB3wE+YsQeRr
McHW8q4/s4ROPLA5iwE04xK0ZJXw0OWQ6kbO4djaIsG0hED/+SOcWD3mbNuDuKMgIPGZaTEwxfr1
C3ilJQWRUrogu4IvVVptx3+VPv/ze/9f3s/s5p+xuPrHf/Pn7xlEBWQm6tkf/7H9mV29Jj+r/55+
63/+1fvf+cdDlvDf/J+8+w0+91/jrl7r13d/WKcE4OG2+VkOdz+rJq5/fzrfcPqX/78//I+fvz/l
Ych//v0PdAbSevo0L8jSP/71o4sff/9j2h7/+fbj//Wz6RH//sf/gX1ZvsbB6/xXfr5WNb9sOH+T
wgHKpmFxYmjTh3U/f/9Eqn9zVKmCbLcdU7d1Ihg2Z7X/9z8UfkdX+VX4KQ5qAc4Usaus+f0zXfub
pQtkUwwbWLLU6OT+vy/37u38+239R9okN1mQ1tXf/3h/ntqWQHhCt4lUWMLjJjj3hfeSzKodH/K/
hT4Hl0CcoJbdc5av0mj9Zlr+NfLbkd6vwj+PNDsXIFnpKCMgNhPZcoFJmxfszXgxoiFwVRZkb8aZ
jft+X/15vOnnb+qSvRw9TIYZr7aucaC9aOMVYlh/YRBD11QMbVTeiDOLWrmuh4ZSDPIogKyG8Vfg
rOUkeI9zz+ez9z4M/fNpDMdWYdnw0k1j9jSJVQY99G71mCIVjwrm0sZLJsrPRP4PRkHHUdcti+ai
hSjJ+zmLsaIzsiTTuaW23UM9uDm6lmhGR3Gl7T5/oOl8/vdF7vcDMZQF5ptyEUt5NpSFhQjqraV+
LDqg7hZl61WPCMTl56N8sAgsXYKelpoUumlO3+LNImgBXkqJnMMx7YpgpbVglr0OZe/czi+HttLP
vKXfUID5UxkUxTAa0FVdn4MgWrhfhQ3c6mjqolGXSmIlj1mHJwfepr0XMJsalejAKFv017tWoNfp
la8NDP5oVWVOZWARakwMKn0sY8DKufXahF3ubaRRo8o3gqt+yPCYWQYo9v3yaTiiKJOq7YsXWGpz
0w6dswvzKDIw3eOHZx5vdtn650szOX9ZiZbUiWrvp7OpOoiFKDcfNYxe1rUsrnS02Va+Yus7MVqY
zinXid58zd163McVTqFFaWv/OxzG728BUZZ4yhUHOvUcj4EcY2HWLZOsaoqEryQWOgoEIb7CsDfC
jSIKBNJq+Abiwi/Hc1v+o0lwbMkWUR0Mp/mf95OgU+x0a200jvAKEaD38uE2lXcVgkVrva7jYxDq
K2GLYkXX7AJZUe3asHrzHEBhuou9X2m2ELajchKoDott9i3g75GYBI1xVGVUPKPQ4+6EZb+0yMnu
AlXt1kMsUI8axmarFHWO93wgd1UfKxef77A/7WPONI4wS+CTpFqWob6fDaDeldbZmQJgYjC3g2P1
96PRuWcC06ylxTtnGENYhCa8ZBBmmF24afhXaMc0yqH0oJ+P+97KfzgQIBYafq1+6MNewO6G5RZc
evf/+yc0pOCQJIw41hzP2IMB6UpvVA623JeoAnXm188H+FOQmp7t3wPMEZoDjDURqZ1yUNXbBDGo
ctk4F8I4EwqngPpuwRgamGubHEfXTEngff+istiSjYO8yKFuNah3gXGvKwjFlWq4CqG57WiR+WeO
/A8e7N2Qs7WBlH2ZVDCwD9Z1XLxI9dGOHivt8fPZ+9OZNXuu2croIt9DlN10aHR+7dJXQ1508e3n
Q3zwHFzeVFUIQzJ589xEaGaFbl7gHxUF/WjPXjpqs+w9UpR28/lIH+ymdyPNXlJXhUCYR98/NtLd
wB/bNkH/9PkQH6yD6SZqcs5jLSzmwLnCbiHLFKF/7PLG37ZjcWFHXoWysnlAvGu4JIsVZ86Nj56K
w942CZsci9bsqVrIkTUSPQyJt2gxdC+laZ3JkM8NMVtqGHUNRYZc7BEmFP5qtOkWuXHuSvmnK6xB
7YSvTwxyDO7fs0Hk6EKTwu7pyEZ1vXaP8evAcV6zDFLnYBf3ta2dCXwfLT3LsEgPhLRUe56GotRf
qDi8+EdPvRTQ/Vl1Sncb4Mn1+ar4cP7+Pc58iUvMI5Bp7vyjGZVbvZNIAw9Jf2aQPyUb0/xxr3Qk
OY8tzGkrv7mNidilGAp25SivcXbPMJIY4us2HLawWhTEPj5/pA/f1pvRpql9Mxr6WBZ6L4N/xHRq
qzbJXpbiR+Jj1u1oKxfCelmBBOqsM0Fvhh35fVS9e8rZzRZDmVZBqIel6N+BDtlWDjLWxR52tI/4
AoXdVeRhWSnLRdA0CIgd/Bjtx11SuRAlv3blZRJ871p9MXr1pdchY5ytQzPaIEy0xYB122f1Cj9t
lAB3Xjn8hUj39g3NihK1sAo7Qd7zmKOIIrlTMIXotKN8lbx+/nY+CkNvR5rdXzrIjo0xsBb85rYU
+VUxoqZZPgHrR/ChqZafj6ZOW3N2+lmWZQuMR02h2vMSaOs0CiQEzT+2FHFHe1dlv5zqqxxLFJmb
F621HzwS0r54VjA0xgczvg1z/N5LCGBoeTbpPmxvTTxZqMsubGvjGeeaVR8cY+++4Gzm4QT4osTd
/dhkkN0FF8yrBun+JWzYc8fyR3vdFlwEEFIX5JSzjRGI3qRYLv0j8sjlqjF02HK6npy5GH4Uud6O
MtsGyEz4bm30bIPgtWrKyw55r0Hfo7hwZp9/+DiqymIyVBKC+X08pAgakRz7x0g84K2xatXxzAgf
vRv7f0agZvI+kgSC2nnZ8iiITCGWVi7s8vav3GMs3oUqNJy0hDpnhUApH0DXjv7RlbfeoO0yUSwV
LT+Tdn/4KMZ0VScp5nI2e5QsyFMtx6n9OC19pf2Sj1+7/Exu8uEYJvgYshNTlXNAhWpmuD+Gpn8M
00t31JYR1lXIq32+o/+chnGY2G9Gma1iKLU8YeGjaK7ijJbUuN1V5qR65Xr5OgjVS1PLn/OgQw7Y
eDGqGqEPrezPfIuPotjbLzFb5Bh0aq6u8qhjXymLItYR8uyhwOJsigWf4q0FlM6/MqYlyMCpXDji
98S8OdeQCBPoEvEKL5KhXbQZdr8oyurq9XD3+RR/uIPfDDTF1DcDGb3ZlK01hSSknRTt1aAuxCE1
Dt2ZJzo30OwKT5sNIAAq58fMua+RrOjtBg3OvZ2fQ9V/uDItXRO/c1VSw/dPxNmGeBSFlGOqPHqh
tS6HRyU4dwH48GlsSYqFz6Hm/MYBvZk26HtQlxW0SkL1F4ZziM5cOXa80tED+vz9SP2DQ822KRIb
UxWAWvL7x+mbVLHKKgiOrWYuiqFe2cm26C7Tb+jpLdJ01y9FuBidlUg3lYOEz5nX9sFsIsiv/1/S
znNHbmXJ1k9EgN78Jcu0qZZUMi3zh9CWWvTe8+nvR+07o6psooitwZwZDI6AjspkZGRkxIq1DMXS
yIqphVybT2CUiiwmvk+x8wlqhZD311YoWXv3X9kQXINJ5zYfDWyYTH+TBVsP5hTty0M7gQSrmP9M
f0q2ur+9sSv7aisIL6gKJRaqDkJo6Sx1IFENopPtD2ekqnaKDF7rto3VzSMNxoyjo0cjuKJPa0tq
8iw6oQF14GksaWgx+1vt8tWVXFgRXl6dKcVQuOdwe/uQVC1cPVTpbi9kzQRVKNSdTP6Xu+vaC4qq
D0fZaaPTbD91eX1ATWLDwsqB4qFKdd2kTkyvRPABpw9T2BGa6FTLz5H6BIrnfag+IeexUVhc+ySE
BsQrbE1ROMHXK4k0v0GpA42M2HzRs/fS8KlNt9K8lUcJzZY/NoQzUzR0P+JUhzcinLuHIEGNF1UX
5Jyj8iErrc/QeSRn2a7OQ4zA5+0vtbU+YR9hpqkkZCGjU2O/c/rn2PiKkNhtEwJy//fj52p9gjfM
dqSMEKVEJ4mJafNo3MEAAvGWH8Su9pIBk7eUo94NLk8vK9va3DVHudzcZQMuIm+rakMXDho8qVCy
Tfm+Mj5Hmew6yY/bq1y1Q/psIdPGkkX4BngaG/kPgyTqC2JyQ4+CxEdZfv8XRmj0GApKIJgRdrIY
dcY6lktRs+705Bh5ivWYbrnE6koujAg7ZuYKLN2QaJzyyYF/pYnem7U6uU0N+0A0wqb1N2tyyF24
e4G5CeYs9EKzSiWwotHuNgDBzfYhhWA/Aph129JKYkaHwAHNq/4uOgnhddQR9agt7o1aAUOrnNV4
QCgJJkJEo7JuC7SwFgMvrQmRAwlgv+oQ+UBHdGd9ziRmUtKzMrs0mMLmsYs1txw/AZiA028fJDBD
TvrGzq7GFbpossYDQmXO+tr187FMfBBSZMMB9QKV5onXTbBx13Kv72oFyaK00mYoG5MBjErZbDjr
ami5MC+EFjDOCkRhbIDkQM4dWUiTftoswwq4lH+Diy6bS7vagslLJBaZM8iS5K5eAjSQYult1S8Y
yqc4+xJxvTn1Z+uTUtyTFe3op208alZqV7auyJri0EdUHUNw3U42KYqFXXR6norGDSESTnsIHpNH
a9Tgjv2Ld9qVueXgXoSyIo4DBKgwJ4NnMizUfV/m+Pn2GVn7aJdLEh4vgS6Nljpio+wfiuJ71J0n
Y2PX1o7hpQmhqmFLYVhV/WJip6tPyJZX0p09vTTKhvuv5onwvvB1HA69KhKn+HAfa0jAcbchKU1K
jJDP+6CUd0zd/OzC8iQjCe1Bbw1r8BbOdwklQmnJpqrNUxdRFjIg4VOVQ6rBL8W1mpWBBpklZJkw
Mo07xmHto4XUpotAb32kvqecNMjMjmaWBRv7vHrv8q6hE2jTFLREMHcspegbKzLrV8+FORWHpKt2
gOR+ZlH9pPEB0Ga5X8qGUItCtHpE0ivK5Y0W06pDXfwIoaYH7hoJcZRpTpUC3gjtzOa82SxbPYe6
bsIpt7x8xEK1DUtmn7YFCVSN1Ayc2ua9gar4HlJw4z4pOwTYp+lRRiHrx+3TsurKOlkhjBM2Gbtw
H5uDnhV9iuEWMagHpdePMZPPns2EE7riaKZG1Tht1NDWP6tBwx3GWlWTf5c1L8JAV049BPMVYd2Q
kAL6lDAoq+2LFsZdaedQj+zsZz/RF4FPRtRhWv16e9FrF5tu6BRNrSW9F1kjBpi3OrNfXimx/2QB
FqU9tXF0V53mwoTgNHYMgXU98ESRi+e5rLxZftLMaiMdWPWaP0bEslcNeFK1QoxIWfmF7DROPoxW
52ZNdO6jH2m64StraRXOaRu2aSBaJ7IIzL6v15ODpBLiIfMEB176QLUZWY7bX2fVJU2SKejKacKL
oKBeme0KHnq8A007YFyeZaBcmTNzvH3uVpdkqQAu6HxRNxQSDIW5wSlFSOgUjzaMqarXFr9Kddob
m9QLqw4Bd7qs8sEI6cJBcxAHbcuGUA6/mjv6P8MJqYSDbTzOqe/dOxAl0myLAHrqpueTYZl5fxim
n7e3dutHLP9+cfDyFrnKSOHgxfH3sIYPN3qYo39u21h1SqpESxEAAJ44y8/EAfyxEbHZIT0z7LsR
0vUQnVLkWsuDP29YW1/RH2vCNQWP/mxUNe90xqjhK9zBz+eW4fn2klbjxcWSxJQi19MEYmKCJOyB
pv8tKP/qJF9YEDIKSwPeVDRsWt55rfk+yNBRCedD2o+e84zO1EZ0+v0RXt3uF/aE8NSNVlwjbUGN
LfY9FLaSpHLj5m0R3S+toC56KOEwdg35PZIDR0PrdmHRwv17GJItyM/G3opBJUFiII4QPT+FKXJ8
1tmHI/r211t1ESiagNkAsKIude308yw5oZVORMmo+9V0CEnPpvElHxE3uW1oNZhcGBJOVzXAIJma
bOqIjiPK0CkCr2GWQb/036hi/v+T4cKS4PWKX+tg5LCUz8ZdpRYPtG6AOaDy8/32kla/zoUhwfPt
HHJWjaGuE9R0iyjDSxKhWHbbxtb3EXx/0rOhqEFuI1bwKQu1fd78oyTZ/v9mRHB4MMKWFsq4mc1H
SfxfIA42k7j1728gwa6TV9jiiJwc6yjPjDhapqAalc9QiP6akJFrow1HW9+xP4aEz68FaG7qATsG
afdjpr3Yk72Xanvju6zewza5N9BZHbEE7frclO1gFZNK8j0GhgWKS7MQKVFQeVCMfZ1GyqMdKFvj
ZOsr+2NTOKvo4wAfNbDZ9d/hKd3jceVYbkS/1RsKlCMQZ5MUQwwIJVyHvOxnXhXFryTVXLO/06OX
XmZ++TDm8v1/9zxD5cIH+o4AkugVeRujnz061PrDXD4i+KPvSj8eoOst0g1TwjD2v3GBBqJuAICn
uCyi4ZouqTsdTCSQJJjSHcVFuuKUpPsmhCy5PDrtYXlEDkmzR8BrZ81nw+o+IGX20Mjou0nItCKN
eby9/rVTwXCZBtBMBUpuCMdbtfvZKRJ+UxSNiA1+U/JfSKy7cB7dtrMWqgww3kgkI4b7aqZ+iCfk
0uw0PqXB+yn4RRPs9t9f85rLvy+EwjhEpcqWsvhUoJ+Vma6moK8YfC6nzmOgmMmC3W17q49/sN3A
MxVFplMgGAwTQ69gtmVBDrQjdZUwe54g14a8gHUXlMgTN6mDtg3yjgs/c/ZlcsDo3v4Ra+dxwbcB
DaPsCOfGdQzQrAS+d5NFKwHcE7JHK0wyn2/bWPtwps3IzjJJQphZ/v0iKU2Qfm1ntYhPOWoCDa99
F3hY+RfBjJCMCh91BBls8bWRKqqmqZjQLK2aXPc6Oew9GTTQri/LHw0Um17qmONfxBlasqZN6sE0
jNhwoy5cT/DkxKdJfgqaT72BxEnxVfEzL8ueJmTjb+/j8i3EnM5akNsqrxldFqc2FkK3kToRgqOx
9Vxqrtp9jdW7Mb+LRv+dUr7j/bnhHasWTV1VdQ0IKU+1600tNDlKJXiaTn2zJ+cp7Jx3y9R6hR5Q
MrWQ9hu/VMbW3LUwEr1EOR3hNs4EBaqldinUpRujzMpwDGhU/EB5CGW97BGdoe4f/4UKDQIcDiJX
01EfUAt86JOHmUn0EHhLsFmOf+25/BDedA7obfZbLE8NgAnTMqjCkzOd0ApT8g0HWikNY4DxGNNm
sQvE+XqDpxDpSiYgAAENPDnaaDffSbX/zpwqkNSfhvFlyktvYBxZk/w3U2dueNTrkId5OpOK4tA+
hPzu2nxVWnB1zE144q5xgwQNVzryKKZ48JLrX+krbth7nXEwAkYeQfxWKEcbwnIZ6s9rpr7CU2U1
XtR/a9A/Q/c4NQ9hFm9cS2u2DEaOrKUbztUstFLSUsrCIgAGovXlXs0+zB8lawYK7cIUcftcvo6h
Om1XkKHA0gBAiRAopwstONBJACQdBU6SqBT66y2e19dHUQd+CixJVVVCjRjfMqWVojmjFNRGtEey
T9UYe873yfwu5S/qZyTrb69pxTMwZ1A641Zf+srXnlFnSGw1jFGeoOyhKyLtNP+z7h/U5N4uHBKq
n7fNrR2EK3vqtT0JREqUNzzzFTM9lL7i9eWiMmEdbaV/1sANB+Ovuf0m3adR625VNFbqlcvm/lmt
4Jc1WoiDjTTqSQqRD7dhOJv9gw9fcBM9xAhrOp2B7KN95w8QUMjFrkThkDfAxulYSQj4GUuDiFkl
WecrX28CAzp2YSyVFdMZ79VW9XT52xQ/T2l0bNLG07SvE+oAvbZ1d644MMcfLlDq00teKdj1M9in
oHIhzJnICjvwn9Ydfe4tF14pStBwAOy4DCRQXxR9mHJtZEwpaPd5+ikfGQwvw8lLEPMJdXS4MveT
cW8eEdjNJbdoNpqdK+GAMEvx3QLDjUOLWSo7Xk1BRNXK+qEgoJDGH+v6xYnfxfGPDV9+3VnhG16Y
EnIq2+p0W0KMiBnB7/H0UhhvoqxwzeC9NR+RTfbRT9vkOF3Ox3VucGVTrLLos6WgLI3NImnc5k1o
3EXFY+wfx3/a+n0IjQv/0R0qaMe/WCwtJKouFD15ZAv7Gvg12z1ydML0pPcvcvU9eWl+Sxh2nt1+
1G2kR6Wtx/7rJwfoREZ/+ZRMSPIYuD4o8NvW3TTyPh5rtOJtz4ewoaCroeYbYXAFq3ZtSchd7aSZ
1WCpo2Vz5zHFKDWf81rd8+TSHGZmvUJKvQmJ6TJ8hyjMMXTe+9P4nwE+/IYFp8QkCuf0d9i4yJ9H
JGFjeVltj36XVy9qnb4FQMTU0GHd+JxroYA3CRkY8Aq8WNjZyW/mMFOmiFHawtO19i4t3yLqDTMV
GjeJq9vPis50reXvLD3bL11CNU1O6ATva9X/dPvHrFx5rPvPbxH23lT7WOsK+nI5JcMyd1zf+Z5Y
8IuZljt3mRuHkbdZ3d7agOXfLzbbYSxrec4Tg5Xkk1PauyG3Dvbw8hdLc2iV6xowOl4t11aa0jQY
InE4rrNyV9tHrXN2bWvu0IZ8ie3drGte3Ml3t42uZLM8jWjvMPlFqil2fIu875AtVqi9pIxJ9KUu
eRmMFBu32NrZvLQiXCZqIQV2NVB8UZFWb0P1rqvO0NNBHLrxrFw1pJDZMZlM91ykDc1Go4cgSMI9
KKTtgfOVx8KwfukcwANsSvZGlre6eyTL+vIWMKn3XH+ydjbsoSp0pqjQbGjm81RsSV2sLmiZPCQ9
Npj4EFwv6dBPrCRieFY5nmY8oeq1l4KHzeriWp6hLt2w/zG0/JALH0cKFYmbxZASGicrC/foA3vx
2N/TJdghgWG6EUrNshP/oOzw9bYTbi1ScI9RM4K6Xe5hc76L50OVvisLhOaDacMNVz8X7ypKUvSB
dUOwY5fMCvoGkzPkUx7DOlo272+vZCVFZnqDScTl8WTyqLneRS2th5RRESYfkCenSeqTKZvKl7SN
DiXtZmvcuGqXzy9e8UyLKHw3/o8lPsa1tEr4r5kciNv9ZAKJvUNx7faStkwIjoFEbh8zxhmdpvZ9
3I+7BrEnddoaRV91gYuFCJ9GM3JZlQomAYZfBUuwrDPjHHP5/fZalr9ya7uExKQk2YVxgLWMsAon
abWvxsdkfDPGnVducb1vrUhwhczJaQgDKz91ZfNkI7pUhC9j9VmN6/e3F7VqCB4VqqxghuTfz6jL
k5tIvdLKnJ5KnnZ69axM2lMj78ag3kgEVj3hwpBwQQHjqo1geW42SkluriwvQMf4Bl+8sXErrX4n
5lOBQTnLpKhwy9dZqTh5wneCF8CbtIeELuHHFpl7Vy/CX7e3b/XIXthaVn2xfQrAUTRtwYVYejO/
HXJfPmaT/ba1lJe6saJjnk3/mPJcbJzc1a8G641NPKLWKrLBKo2a6WEHCMGS22JvBcyKFLn/IUfI
0q1CCLVvr3I19DmUIyyT2X9dxPw1szyhXoQ5iMYi1ygSLntmDPe3rax5CJVrm7cq9ED8P9d7OaPX
aZVl+i/UjzPcauftKL5lRDhYUWJnSIjihony0Bo1M7BPZrHFD7K2X8vgBJU+SjgkRtcr8csKbL5D
raOxtOqD0leIE0pxsfEAXend6IB6/5gRnC8OOr2d8pFb13GKuzxGrhr807e0RoE3TZ0YVDHCfUE9
d/vR6UxElhNEjH1o13PTNPdQeWXohJvaHVJ9DsnvHDxAHbM5urLkMWLcvPyZizNfnJERPcN/QUBo
NxfmAGqg3Y8BRBWacWcjOgvBn5N4vPbazRrX+tcGtKXpls2ImLBDSuWnjhPR0YJNNt/b0yH/dNtn
12INlbr/NSCsTTMgsolmqkwkPI9ADO19jZq1ZfQZ5Z3wrT5vcZitplpLfmorBO2l0nu9m8NEyy6Y
yIaNsnT2ZScVu2xA+kfKh2SPLEDiIviYe7nNo65si/JrbRRbVebVbSUSkPHpv6PC9W9I48HsQl/l
dlK+MTvpIGYaJv/c3tm1yEq1nvFMQMaWbQhnKA9gAlGhgzxBuySrD5XW7CRe/vk3EAtBs9Ee/119
fOWjF9aEXVVQz5ZzjdgTqfLB8j15msiUpzNNoH3flgep/pZpE0lZt0eU8/72UlfDhQGXC9VYuA1s
YamOEpVhrhOT8v5Y2974N+Gbb/W/f19YnN9PnA2Jvz/62U5RCxRYt5LjJWy+2r8LE8I5kMZZmqyB
G0KvhkOiRgfU1Zupu4vlj4X2bIzuZvK6evIuLC7/fhFVWmOIJW1mUbH+Ix0l23XCZAfj066ZwpdY
Odz+RKsef2FNuJsyWVLtYcYbkaU+IUv1drk0uqD+i8IMd7puwgwBEY6oIeErdo+qHPGK3lgVI5j6
8DcTIdwaFIVN5G8hzRNZdrgYkq5GMvw0hzvMfMztXdV8HLdYJ1aPFC8lAOFLGZjE4foDdcAo0lCm
0JWiGdLC9R5nH2cTwG6L3oylu7Y2QKcQUqKIuiNk9lvF4bVPRiGP7q1G4NdFDRXFrPSoGHjNG+qv
FKQTTRSEkTcyo5UoxV/nU5G10FcTo7GmIa+TFxipe1pqWuOW3TGNtR1Fi10RFrDXb8SKlYOGQd5q
oFG4AcQkCdjIZPkKXWkgcF7sI2Qpc6Oq0AhOzrNhRA+d/NBaW23b5fgKxxukK1P5AOpVqOqECFVL
Zl11ZhWfaofanWlKH5soeWqlyt/lspX+96cCwQpIO4BQeEsMoTBS6MmY6mPyG5eR0qIslafBPt8+
0Cvh48qGeu2dRpwzBODH8amlQTnp/kNiTW44Pg3dcx3Zu9vGVr1k6VPAlkYzROxS+gM5nBb08Umf
f/fxs9atDD08qL6cIssyfJeqoOB9b77ctrtyBMDT/rErfLZWt9PZlsr4JLWeHjzJ9vdmi1BkzQTL
MgklFC5evUQK3liykw7xyRnspwD5ASrm/bgx1bH8TtH9IAhl4ICmChNzwjoas+9kJ8CIpYLSeSms
rQnyNf9muICBV2fBj4txd1QagwFJKz4tWSIUDdHBBIGZ++9vf481p7s0I9ySjZb7PNxAP0Qp9DXp
QbXv1buoznZ6/OW2pTWPu7Qk3I6U3SqtnlgQ0j9SX+duKstfRqOi2ae4ub1Ptf8+0qjD3vZnC5df
dHEf5zpdBFnW45PmfDesJzPa91XoMmjzf1vYEh8vzDjW1DZki/EpUO71AeYkqTgtxZ7kOanqhep+
I96u+vefZYmtkrjXjBY5D/x7pktr+Y3XLByPXfbr9rrWrkv2j0Yig0uU40Qg3pwYTpJLPsiYHIQW
mgSqpt7LQ/0mLtofVX/o5Zf6xQgpCc7owPzNroJsAIMKHRqgg+tdrf2+9htNAqlmA/JrynxnKjlj
+HEKlTTDajMcTj9uL3jVQy9MCvUgiLb8ecgwOSjK27QjF8khZ4xh8miae4QW92FQ/EXMX/Ab/7NK
IYzA15mXvZokp8SMvTI0g0OdaQU88Irk1mF6lw19smFy1X3I5paHOlw2Yl+xnCGMrRcQsZruO9rs
MeXJxtxoJKwaYQZ7GY6CWE7kRhulpmRQhTaM3n0Hsxl2nzbblqtfi2fnMv8EYZJI0p2WYQwpLi++
aFC9ZGK4TP7HL3l1AmtU71R/IwNYPw0X9oRjnkhFmOcV9sooPgfV4M7lgz0/KdGhV5u97KsIRdwn
6ddNjvDVvfxjWByrc6RKhshBo2Ct3Oc6M4qmvaf5/+62869bAVq4XJmcNyFY2m3mN9Fogr2hHm4V
DzXqfZ1+vG1k7daEqlFeJpW4OsXBeej7rKjNMBIbyimp08de97/fNrG2jgVQR7EV2hMYtK/jhqmG
A1UXTCRg5Kf8u+58gpXvL2xAoMRMAb/4VbM6N7KiM6KIjLd9kJj0y6bajam+37aylgGAN/5fK8r1
Suygh6vGDIjz9TnX5v3YwiyXPaC5vXGh/B4VFJOZS0tCrDXH1IdtvOWiDIP6XkqNzB0Bkt21XTju
66isd4HWWmdZglGx0jPzXaym52YYvlqDFbpSMI/HQgkit9TtYhdOUeXKM8q4YyhDq1zbn20zYMy+
YLK+0QLnvooj5vuiNDxaY9udWqD7UHfyEOoDWPBvb+KqO5DfLjB5+v0iZsQvNahoqD+f5jj2rLTd
k7lH1tZl9Rs99GoHGa/l/cqIM9i/62+l+TPvsQCYs5EegDs/ONrk2Xq2zIGYe8SDPqnpB1VfUM+g
vOpzaMbPSlx5vflOy//p4nA3D8V9M7yBFzmzz4DqD7L6KZBUz8j3bfpGgufMxakPtzdnrVyrLUks
JMW0yskprn92FsMwIYdk42b5GA/ZOepB987FvREijjnNpykOn1qE0dy8Ch23D6FRLrpj1TTIY0Y7
1dIepkjd+9Uk/81nu/hhwilONBNVYQPINnK33hiXbvTQ6P7d7eWv+saFkeXfLxO3MXa0VAOz3aSR
Jz1X40tub1RPVgMek8mgtRe6InFgsqqmCn+pyQ3H97ETe7K8Ee5Wg8SFAWENYYOQrhRhYEh3UJ/i
Xqr6IQmeb+/U2itBvbCy/IqLnSrivsibmMf2aN/n/cMwPsDpsMjjbDjk2p1+aUd4I9SK7eBMBCLV
eGNJuxH0NYSgteTQN/iJB95e1VrhGjwwxADAjjgA4tfpZhvZgwovIxXS1NkbLOZnxwzA0/sGddBa
eeSR30tbD4YlGLwKFhdmhW9W+KhEzwMFkzrc29BY6iS0bjmPnhJabqM5njkqbqdUW9j61a94YVf4
itEQ2WmyFDE0/60M8omFKQzEGc6+JqO+vbertpiwXoZ4FvpH4fKaGiZNJoMv2VsPaZv4bqIwlZ/2
6PNGFHy36H+XLXu1pRfmhBsstoyo12sc1Am+01eCaOBTkW3c+qsZIIMQUBuC7UTrQQjyTp3pRjEy
m6D6o+kpZfgw254yf/eZuM5gcQnaY5lJz5Dm5nX86W/2839ti/dYPldZPw7YRl3Un5q7Vm88kEBu
ab840d9Uuy4WqgofL+yluigtZj4kXkE8S9Li2AGbPefJnP0FLheNDriUloknOq3CFaQrYVEXA4Wo
x9KoPLWEcVje0vtbdcYLG8JtMnewC2aDQqCXO7dtbW/KvpvoPw/Q0tPuu/2lVl3xwtjy7xexkuMw
FRBpx6fMKj8rUrT3Deun7Ji722bWgxfTz3CqwDIg28JpNrsqaMOakbRSq93JSN+WvvFYZg99UdxL
yfymzB9Kx8v+2TC7fPtXJw1xLtNYKESBM1wvb+zkHNlAzFZ+sytiy8vKT3Bstf3HsUxdrS9cjRbg
ca62MHerVyldAgrMvCsZJ7s2LJHAxDMqG6gqZJZnIdB4P/hyc7y9vi0rwvJ8hTnnWl2swFfrSVY5
7fyE8HXbyqqPgARZaFLRLhA7iaA+u3SsuXgsOGu7vbOQTc8bvfjl+7/6UBc2BD/UK6YbspFHihaH
6lKbN7w5lbnkptAbmUn6Py5JcMeWOptpNixJ8x/s4buyS5Ktkdf1FUGkRaeZ6q4ompV0oxFqEyZk
5Ey0XwZEZe3HOM/+wgWWQjx4Onrali042mTqVjQM3CVpOwNVuJ9Cff/fP/+lBcHJ1CDWElVteC1Y
P4oGxIP/tqo2s5s1VwYxCooKjAzcy8J1JUWjlEoD133dPDCJPAY7O052tHZ3Oq+xyRvTJyW7k+T6
kAfvs/xN7tcbPrEWdxlxozkEDSlEOcsvvAiFUzL3qLzwwXQcHAZ7+Mc6fd+Zxi6PzN1sJJ/+Yl8v
7Ikunzqt02bYkzL7ntl1T+vKJ6mYNt4Na6M0jO5pOlPKcA7R87peVxWkUZqNPBy6vtzV1pMzTG5Z
PVBUgwmwh0gxtN2M95uW76QRevKP3Zb2gJBCgrCC7mUhPLPo8PGNBR9tWzXQbOajz03XHrnZyEZ+
6PnHVEaPz1XtH1q/4bLi8NK/FpmSZP6bQUni7/WaZ5iAs6zzp3MWPyisR1UefDMd3B5KDUPyAv3n
hKA0gilvLTm+b/JgY9MFb/7XPupG/A+YXtqN1/aHWKm0oq7n86JHxbByUB4lVdviX/+dR11Ezd9m
KOlQKzAWxj4RnoNCBTSIkTWdfSu5U8odE+Z15KrtzqesGH/Q0AF07MOcHUvJOZYQecF1/QirdKMl
bpR8G8y7OKse6lb7cNu1xev+3x8GmJmBBTB2DMJcrz9T0brLDX7YKL01y/cwGXihtFert8onrTxE
xreh/Hzb5PIXxa1gIxg9UZYZVTHlVPUm7RJdm8/REOwlxF0hFL7P02l324wQ1X8vzLFwYpq4v6/2
64Wpao4uqDzP53HsUzfUUX/QbBonZkjBfQh/3rYmvDAXaxQgl/niRdkPSPO1tTYsE4dCmnxWilY+
FlHyyU4lw5MpcJ2yPM6OWa1Y+14ft+aoV04shhn/AnoA7Z6Yri2KUTqvIgx/UB/qj8NRHbw5f2h/
Kd3X20tc+W5XlpaofBF1MznTlDJmiU6W31eGeSCLP4STtVEwXlsQiA1GwxkaBiAuBAQ9S2enzdHG
tp9SjzNSPb8vDE+DeHFLo2btm11aEq7LKadD5RdYqpODY74A1vZq+ZzwFJHtj82Wzs/auiji4fSA
n8gBhEsrCEt5iB3kO+AH3Fth4JkomWn2bkIJRZbf52XHff3x9idbW+HyVIbXGliIKSp1qZAjDU6m
ssLgsdDPk3RvN/ul9Kcd+ngjL9yyJZyANLBtIIjKdJY9+U3h9v/Yoas+biFB1wIpzSWZwXreNtRF
hXilt4WV2ZWOdDrEqlZXvC2GfGeM8cGPTdokp1ja1407DO+MaDjmc/ss8aT2fzrmG9nwIt2rz5P9
s5t/3N7olWBz9auELHWUlEGSGNA8j7C/x3Z/D/nsbjALL4m3ShKr+3yxAcIx9G0Oodxp0zlQdRh1
847KXPBTsQbXwXPjgU/8H/Ot38ENXJON6Bs1czKT65M/gVCM0zkiYrcyKkjH0pf3Toi85j+Gub+9
kWtBhroxrHMAo+nnCGfSV+akr7ViPrdF3t0NPkBWSa+s+1hDteq2KXGk9vey4JvDENzEhE/BY4vJ
JG7O5XxO0g+1+pwlL6n1o31rx7toftPWz6n0OS8f22zXOvvhsd0asl9bKokHvYOlSEEV93pXZVtq
hjCd2FUQQMcsb37Y0Rzs5ybZGo5eCz1wV3M76DpTAqKGoxpalTMp3LjD6GXvtQ/F9FZ7nNVo11aH
INxy0NV1XVgTHLQe5zKQChP+HJqZbW8dYQjfg9R9e/vz/dasEfIIurQO/CHwISx6rNf710685iC0
nc96v8tmT25cpzw7zte8LheWR/qo+xitbKn2hvhn3ez8qdsl73w4YpKHqrmv1Nilfp6Wnjq/McaP
UWm7yQCcI99IRNYO7II/pAgFWSwSq9e/0x8rHVVyfz6HwBlcrdbedXHSen1Sw8YRRv2uyeTaK+w2
+O+GIR+gHU8rxgAeKASlamrKxsoj+Wx9gZ5CV5udHezm+T6rxl3235M6sixao7xtaY+KYxqJ1AVT
JJEchAzf7BXmYBdIdrSvu7S8u/3htSXcCB8eXUM6b7xRlifosuEXiUgcO8NgWoNytq3go5nK2a7w
yZzTkcmxearlvSGh/DsiyHGYZzPbz8asHLpazu4CAtl7ZHVzcBEROlCdmTzaZL8Hq++HgxZFSNan
TvcUq3q+s1OlPsE8aO/zuqMGNZu+8kXr4WaK2O29nSLBnE5y+H4MA9tlnLfYpR1qNLdXu3KzgLiE
3ncpDMM2Jnh5iYxeHHa5di46pnxQCpve2c2Cp9pC7q2Fw0tLYjzKILiu5j7Vzpl1mOscPuWZTKje
h3lxp0RvLIQRYti3k9CFwuYQf5v8xy6fgDtLX28vecmEhO/LD0FnFRVtQK0iSLxDjqx2HH6IrOS7
Rj/rZnm8beF3xLtlYolhFy7UStk8MjmlnRPj0SzeWAjNS+QSQ6fSOz6NzRsLxpoATbCJNvLkMQWX
xnst9fz4/e1fsr5WnkPc6Fx6uuDLStIkTWtW2tmQJQibe89Kog+3TfzOmF8v9o8NwYXiGoBy25ba
efJybZeaRzpRqWcd64ek3oNrTb/cNrixJtGR1N6O4jRjTVFPeQZu7FbZOBQrr1ZK0yDHFO5Nizl3
YUnaWJeznUv6uRnvR/NXo39uXX166fxD9qNS99Lh9opeX2mYozRIe2aJOuK4dNOqcx0auXHGMw9R
/nbM7uS02TDyets0sEv0zOEUW4CZQupDWbyBrWzSzkMI1/2Ecv1hXli4bi9l2ZlrZ6AhSfAEHUYi
h5bytedLTWYFhWQa5/ZgVq3bQ+vjSdG5Nr58UuL/OBNLhsU0Ei85iATh+EEr+NpYmoC8QC3aOJtV
BqPHPpR2udZvYMLEstm/VigeIWZvc8uJ/laPljxoVsOS/LI+NAqsHUbcBne1PCWnfAyjvanP9qFK
BuVuKK3MSzsrfGNpbXFEmaK4G4wk3viWy8LEXQb8TEGJS38p914vHAnqXCmg4Tk3e9v6IsnAW34M
xp0hbQSy17cDCIulYaKQmIM5FXxGbWdTC6xGOTPhAJ7YLX6Y48GY4g2nee3/C/kMby6oZ5jXFjnB
Q4cRyCkzFV6QVXo05bRw1Vpz9tTT6rvb/rnywFtsLecaUiHOt5AuOVyhstEYCmIan6PG+ayN8Z4R
m4SBvqHZ91bkdRbUsf2utWe3ko6Rqd4lukt3KpJ+hubHWt8l4a7aZFlaPtn1J6U4BtTi906TRi+f
4uLKqMxGKSKQj+dBOwSt7zbd8K6svjTV/E/fKl5FzTLt57sZIkAtfhsX0a7u3tbVZ0DvH6ukhLNa
/anN9sbD8/VxBm8JNb1CNESXSwwaSj8MNT1l9axIDxZMOcNUuHnj2XV4KObnUaIgvxHdV/KExeSi
icFWkGcIH2gcglyJ+Zdz9n7qM7fhBomLNHYDOfGklrxBjm23f0PjwUy0t+Gwl43Y83vrPqi7jWO2
crUhAMnEJcxLsAhg9Pqj2FWR9DSe9PNQ+85etZLsUPnKeNeDzjojsiQDD5P8HdowCBLZhXkn6QgH
TOrQ/7rttit1bH4Jx11ZJvgYRRAek0ndZGYgRfrZUkZmffaW9LWFbr6hFawkC9aq9eTHKj6UW9pz
rz3g2vByrVz4pdwmltbobEHilN68mwrJbTNesl7mPEjJuybceHetrpQyFqcBUR8OhJA7+bakWNJU
m2fE+8KPSM7sCukonWNKkNLg5rC0G4g9OdpB3pqvXYkNjEgS7sCRalyQtrjJWuZLcMyYZ82K3CjT
XEf/NtBeqggOMow2MC666qEu91rjBj8IE0W9L9M7xy/vJv0piu+DANEEe2to43W0X34WwR6VWcZU
VeETqDbU9LE+mGfJUO+05r4Mil03KzBOGwd/i9565bpjaJzJEDqVOq4mKhr2oaIzTzxZZxSv/h9p
X9rjuK5r+4sMeB6+SrYzV6WS1ND9xageyvM8+9e/5cJ7pxPFN8J9B9jYewPdMCOJpChycdEr92BU
wgOEYlKtG0XnMSDpc9UfcnUTROPOkHjB5P2NoymAwM5M/Tj/u/Rs22cokVjd3LPu9FlAdO8MkEXU
npPuT1KejLfBwSDCIVpNyMIV76pBuJxO95749icwRi8GuV4NYW+86AWVBPDqvZXQgd47mM0OTCzk
sWXf33230hidAxfblGEIvPGC569O+yJRKar3NSYK57wH++LRokCEOBBRJhK3THDWZyDdaFLVeBmC
go7FW4DSm77DVKlup+bNBtmJCOAqw068Q9weH69z8WCvZDO7mqdd1GAGsfFiGauwOObeyU/2Pcd5
fFvo7S2KWRLoHwTEGRZz5zy6MteyOlGikyqI0JAy8dTQ9g2vswgyYFGJCScSyMGbUjE6EmJ0T34o
a2l4DwsfJJ+RIjTeehDr8LNMw/RdsKwi2qDIkj1F6dBKAKmMmL1h4S/7aNdLAJ7vwgAzrZs4Ek2K
HoXJJG1sBuC29Xvjb4s5RRgIrih5CoCeVL2aWp9+qMEofObTnA2AFUzGKlJS3O5aPxn6Nm59oXVV
tUCaUAoxdZQKmTp/FIOCaR83yWcz1eNEBaHKtgMAvJgaVWkSyk7x8N6LrdfPReru0qOaktIsQl8l
yZvSyGisp/lHZAwtXmRaLhxToZdlUs+jUukYeqN5HCrE7n+lOlegBP2ADIY3JuOvKu3rjAypp2VP
E3zde1tjNA5Ray0B90OSlLSo0A6t51Ef21prYqRcXzbCfhIVPyY9Mmy1rWNvYrvXpv6Xrgd1Suu0
Q/GlleXcWgmTpvqfqVXA44itlpdumKtdCNrBvFNex1pN9qMXSCOnonB/s4HLCf4NZBxwNaDvvL3Z
wHUjKbGWZCfVtFM0AqFwJ2vOFIMhlJjJRT49NoCFwOZG3vftc3WTekkxhRhlkZ3AFGc2QHIRrd0F
E8olxTrNaefRLtw0ZU6VSqXBCyhXUt602oUbbuZeB3kc6OMQXLFERWmdiF1seNlpfpxp+2p86oRP
zz9I7SXNd+3Mx/zLSon5NUhIkSM1lUuYfQWA1BDu4hy65mP8TCVy4qwFH4j+VAzvA0AKBFtsdROx
QB3IaRSeJB8gfaRz/fhTMIY/jw9gviYZ34B6Dr6PUW9YPev9Ug3cXbFvRSdB094Fr3ky+5DXxbzg
5VBWBAUQNtiCk53//PqMFanz1UFAFjCNaBfs0n5rWoNddZfHa1mUA0nWfFcCSDffYVdyBMVrsiJO
4lMTIRWJ+S5muFO9cmOEHCNZ3LQrQYyRDAOica+I4pPY/PKy16l6fbwQzvdZTEoXFro+jXl8soz4
F7gViKW3Px+LYIki8YAH9/2/NbD1pUIbc0XR0/gEuz5UHQWpKZV2gav3VER6h2i0VNc8Zo+FHNKt
VObC80otERQBK9N/Du741zuqm3jf7r336cfj9S1Yz83ymAjC14VOh4+MT4NZu2KCZytGALmDJfLY
L+4d5rwiFVkkJIrRv86ED3gkqg36G+NTlFCZ4uUh96A7Juo+W008IrIFb3krjNm+DvmwaIogrDCf
08/+CYFJXdqJZSP+3zZ0OGSrkdjt+v9nL/8tkd3LUMXjTSjjU6sW+3Eq10UqlwSz0TeP5SzEmKiT
4a2BvBU0k8UEemUBnIhnmC+IIY4Txgl4hUZaRd+OzUuT/ghxBT0WuGRngFfMb3nceZivfeswwijM
PJQPLPA9niVzO/a8STKLArAQOCRrxjoxz3ZZ7Gpd9jvrpbb2qvk8YTzv4xUsbRkoE5AdgnMFlIjx
RK3WDElleN5LDvZlT3oWppGEdeq2SkgGYHl5owfZLqNvt4Gy6dxohJcoUhK3WyYV2aTIZSDMD6F0
JHqi2m34VvVvRTdu0pYMpd22Zyt3zfENZF65imlDlquVBY1yjpe8N/F5HBtSVjg/ZEa+fc2Vu8/z
Ls7LYhBe0AyF8GBw0hEjISMed8+sBLc35DxuG3lU5BkA6WDTiolQGqWXRf5p92s8RR+avp1W2uAg
9fVb9WhdwOIen+m9RwE/8XfdEtOIkWNitNJQx0wNtAQzgjEIMIYvKadVdky+glBy/cwNeZCcBads
4MIE1uA7p4lW3tszNQRxGLIYkUauaLQO0pVqvVu/NWQ3JdpKyRaDiw8TXvmPl7kkFnREM+bdggrf
jX+PDCXP9bYLTzUAVbZuTqmb4pHreErVn4C8yzaG1Q94WPTBJg5L6RUd7LzRDfc6BNAlUAjgL51n
4bAkqUKXIv1aT+GpCEcTQwvA0hE2ubApNI9HcnKfsLDQJ4swC9Mp5j5TxhcY3dh3khhlJ+Ps18QF
lvRUczrU7jXnVgRzkEqreUnWzSIwaEdwmpYgQw8+hpdpSnaJv0ansfP4EJckXj8XmJCr80Mw64gI
3ysZhW4yWSRT9r5l5y3tVMzeMHhKs7CLiNXxPkE2BkV2ForUVhh8B6+EWD0FYddeN/fpD+kT+EmD
iL/8MwDY1Uo79JvalfcTT2UXVgvhuOyNmc4SubBbQ4maRCoNPcpPUmsRAMpbuJwVRkITL96XycHg
HOd9PIt3CQLmmWZonirCHGfWtpFeKUJ2CgAHjk+yics3ffWLmFPQWHDqeABgxhWoq3WQRLC9c3Vd
NSPagPNT33yqKkBN3q63cZqp8+OrdKyv0DskQOeBezfMSRPtSk48/d2EdONjQcKGciyYjnCqaFuf
79ErVz62GNyi16J6Kp1inz8lG/VFf5G3yB1uzc30Yv0MTv1FW3kuhmxTa8MDQN2ntBn5s5u4kq+Z
w1Ci1KKeMr0mXX0OyxDDBe1CQtNidzRCmejRszVmGCThcSzoHlLDyGZeR1XhZwP8hnqSabYp3Hib
rppdtm7WkTvshnW48je6G639Z20jvyjH2M1dUCKsklVhP7ble4c8/xL0w6F7GKmiu2FdfSlOgeBj
F3TpoBafqrxFqE4UcYMSmpKfGs1F/oNn0DK2lj16QApRSBNRjgdi8nbrS70owMZfaieNyF+gfMjs
9ODv071/9Ej+nPBUfbaZG3G43hC94FqdIUwo+96KE0dTr1tZ0E8fybP/U81oGxH9uTjggTChT5oT
PNx5K3SGIDpB1higWvDNMouLVUOO/SS2TrLltN0mEXalSkciKDz8170Jz5JALIE+gjloYC2o7sq6
avPEOnXrbte9Z+fyIP/w3H5vruPnaFU7wT77q/Ly4ovru5LK2E08JkAUA4F6GoMv70XoMcWwIs3K
CCqXo5vzl5hzu1kfYyVpW/n1UGMnQWDg5e++4GDOpE7aUyXuB5Va45sc/AwwNEIR16DajzNeT9Rd
pI0HnoTUO9jvMTwOAK9bxfEKMOeNyuCdWo2Ea2UXU99fPemvj9e5sMwbKbO1XDkiCUxyaT/13ikl
7jt9/O17+2aWwASWZpsLojji4+3TqBHj+dIfvZagxwRHxhF1FzTPojBeQ9bmnDpIx2/XUSaRPAi9
4p3EF7Eiwm/Lzc7eD3EDxY9C6r1bx+nIEXl3W6I/SgIwTUFcICJ9zKzOG0VfbTXJPwtrfweE37Cz
LGfYpu65XYu/qoP5lL9rtva/dpoQC30AGFJF/HzHbaT1pTYFahCcU9VFjFwD+Ai8IcgxCHA+Lm8q
zIIWYgCfjM5JlKJQkmIMrqxMqwS9cHDO9u3KQLcZulWePYDZOemh+838TofitTP3e6FR5/b89DzO
wkmIY4SqMRn+5N15FICPaQKe+79TFFDHmHNL2TyPESAExqyq3NNLvw6SM5hqzJX+txJJ8B68C7gN
9qEb/NX+DLxyCH76jSdhJDKqOciej9YVPzlLv7OCdO/TSOt9FpOOR9N85xwZQYxCqv1Q+pjsmZxR
00B5+oTSqKysH2v9nb9gZLCBk9wZiYQr5twdwdbLy4/c18aYzzPqNoDir4wUfD645E81jWzjKdbX
7Yed2hpK3iizN/Txgu7zkoxIxtF3nuL59QSRvfOrf01kqtvai2M2W4/+efEUjqO6i+gZafMZXvlb
S+wmA/1nybmE+qG0e4xaF9HedLCOquE+XtqSrJkYFWAF9H0BbHMrS5JbqwS1Os4KpGA+uK1I+Ruz
Os01KvhGxjGs+eBvtRygIQhBZRyAfkA6b4UFgxJPvR/3Z1MIouc26mtbLgGwfLykexWHa0BCfwb0
oxbPuvlABEdnD3Lhc5zaneZoqJSAi/U4qS+P5dyrOeTguYfbBFHbXfOpiilcSSS06tmI91KDEplA
Q/PHYxn3jwBQM14LYc4nTSe1LPtBPX+AHTch4Slwk/fsTf/dfcbvj2XdP3i+ZYFLDRB1nBDrxzFQ
AnBuaVLPjTvEP9WfWUdQbbKU36l3jOONVgwkiXd9SnVkWqUXdJuQ6q2uNpZGdABc9kniPP5FiyeJ
Yvr/+0GM2aEICXK8RFLP5Vs6OnkBnL4KfgrZFZXNY0nyrHq3qol9ttB7CvoSJLrYhJpSTG0tYpbs
edfTD4v465+qM5GcBnZIB/qjvnx+fo3k3BKFYxN3l+e86VeCZwO9Mna/1LO4CRT1bL7GOjHt6NPf
BByHfI/UuRGCmRe3QkQ1mwxjkiHkUJyLzS9vE68ACtpYq8jhcj4t2sV/VgQutFthyDsjKYio99xV
a7DAdM/GCWXqFWm2mFdD/GP3pHu2wNvHZUu5Ess4lySfrEmMsJHxm3LB1D8aOtKLcRAOSONx9PIu
EGG2k7lEraJMpAhe4WyXL5vuTeCkWO5B6cz3mQvUkAagCDzoPaB1JY1kOziOKYBEFNV+p4ZVpray
1X9Po6Nyn77z6TCGgMsAgGqkXoFjEhl9LBShRyUx0M7VXiDGzts3jvcMPVnVO97M66Uju5b1/Ta4
0v3IytNS1zz1LK6GfWST30eNVk6+H3hh+IKR3QhiVLIOwkkVQgOu+lxdXKUhzU78oR6zXW23tkkU
Wr0GjlUQ4VjzuJgWwpUZcP+fDf22zatFduWgjGpqqWeQMfk773gk00r4qa2mL4X6AeEK5K2VUU7w
qPlxXGFTNTK5otOtrRVG93Du2IWI6HZVjIqmINtD95CgnnuKnu1jefBL4tkVNlSh3Wuwbd9rjhNb
uAxu9pG5CQH+rzKvhGKaq5zsB4dj0/MPvtF7gKzwJNRQGkV2BPDmW6+lxs0AgLGqnwMjJlLxDszT
4yvm3gnPEgCCB0IQ1yv+uZUQWkk6vxCNc/EhfhnA6MGYBVBIuglCcSe2A16kfKcJoI8AHhbvMuRh
0InOLKkKc/RcKJJ/qYHgvVQY7E0qGDfNAiNyzQr1dVDwqKfOCnjO+M5BzpIR6xlzBxgeUox2gEvU
76Z08C9GvjHx0i0RuvbtH86GzrfW7ZHNUpAaBgc9nrlsOOl5aKWOIqxPKwP0bDmViQ4TQJ6jFQYT
bXQjtpOV1Pirx2KXdhUcpqDpQi5BRVvd7TEqgHM0aFnyL4Cp0Ek/oFZDiywiebCSot8K8FaP5d3p
PUq0yO/M+c/vRljGnhtFCSpllIPLuAXj/dbfSOhBfSziPgkzy4D2IwGJSvfdWL5UGEIL/GbBJdio
W7Q97fRNvVfdyOEymyxoxo0kZvc8pRwx8V0LLpUrrIU1xrBvy0O1jmnheGvpJdxI22hb8SrSC7Z3
u0BmE2MRjKD9BLH9NjiGa5VmR+nlR/RUbkxX4MSS3N1ktD8L2klA32twiZ8uwNWp54liLw/lOl9z
zm3eLcYCbnaT8YmlLPpe7GFZwtpcGa6/9f7gwbOVHHEdHHi9T4uKeKUkbDSemkqQZFhW+PQsvWef
uctbzxxb3C8H/QuwLBR/2EbeTLESLRaV4CLS3tG3/npYKyvvGXkQzr4t2LCJShlAHfPL907fkfTP
9VivwkvuTC56Re3E1nbdTrfjDTh9KIwZdPgYdrJ+4wi+d1kYHoT5lxZ66FFmZp/bbY6+Wa+Qo2/1
908YMLxKvoyVuovofymJOS0VIFY/6SCpsbvNRDy3cN4Vp97lnHvzPhLQbpc0q81VfBNgAo43zUtS
8Gx6+tkdf7umrR1GNzj5P1AY412jvC1kbrVijCahaCBvhKcSqOG0bmsjo/q/by2cFwbODPRtYToN
uspuFwYGJgyAM5XogrQmMKe29GQ+S05AyrN6enxY39w6t4p/K4oJuvNwMhIAPaJL6VT7xC1pYv/s
3JSk69AZ0KpGxqP8bD6XGxDJrI3NeBp+/ykzwqMg5/0OtqMgSnHflg1+R79NNhIso9mbL6h/iXR0
Mtd3/FW46d32I94kb9GTtVJoQ2PX2HCV6v6auNkQtjkxMEsTESZ+SGE3NiD2NRVOzfvvHxGpDtUq
dD3HcyJe++C9g1NByYIsGLCnM2MkYzJxKued1kOzOheQX2Uf0Gk3edS0xedy33xuafRSHMp3icdQ
yZPLWFCaZHMyC3L9T3Ur7WQJ9WSRo2L3rvV2bYwyD0UQAt3zbTUCmcgv3fbOqcu7Iub7htVjsJZh
Vix6SmVEs7cmI8hhM9aNCpPR9nV0HLU/3shz3vL8kUdCmOu18KQCg8shRFypW28lbvvvmnzthgBY
tCtvVa+qtbSdHGOlu7mdu/2aly6aRbA/AXUd5PxAUYI2H0ZTRqvxlTCpk4uOvvdB6Ugcc/z3/Q2F
zsIrCYxOJG0ENmS5Si6dGZOxeErNjHaYzxaDAfOEhtX//Y2oouKBYSbQfHQ4s6ybkWxEba2p8aVW
XoaWNgIAXo7fnwRlr2aSowGC4KXiJkdffKW5UT2STG3tvHoZir2OoU9F7j72iUuqhBcECK3wu1Cs
Y1SpktMWpihji72itZFfnew0STDur6s+H0u6T0PA0aMMPj/MRAv/z4jqJxMNgX2RXtqv+knapXTv
b8rf0mt0kHiJiCXFAeYS4wnQoQyCSfnWQIo4aoomLDEVLJlGmY65X/xV+zYUaBsI+V+jAauRHRjN
tFcMo/4Y5WHUaeJ7/UGXmlwGgMqK8NCpheR3rYGhdcXZiiXbuv59zFaEaB7z/bJJL3G+G7Jxb3kC
CSZ144tgY0/+5LgTVC0jow9eutdgABCjf3n8ExZ3SJ8pZxEe4fU6X/9X4YQmhkKfTkl6KUxtaw3d
WUBPI0fbF2SAng0YW9BwmXg8MjIK8Az6yAOnF1MsAJWMZJ9aeWdxNHgpMkJ3IqZQzD3vmqYxXgLd
AGijmNLsUtmdPdkSwllzo9sqgNHWFgXvtc5Bdtznmr5ZjFRVBXmkjsGKzHsgk1JVkKUsu6ChCvlP
37Ho0fksVmvjyAswl/ZQQZw+Z7bQmMNOHNZAQ1k0Xg4MGD3y8qvLO3f1cWYdljcY2VgV2cVDc/Wz
JVTyB3rZqxehAM9nMJ8skcRON4k8GAV0sqglcIwBjqnQQUdOYNWYqZQAB5vMCOTAqgPO2d7XSjAR
BqAIpGsAEwUynPmFjWeMfmEa3UUsqAl8SVCFPS2nl9L/20RuDziUdeq7TSSHZwG88iWG/Yz1xQfb
9ditfM9WBMdSgHNA2yZ3xPl9hIzfhiwWquXAImIe4a0JiZNYJrpQ9RehXJe+5BberxbTUovo5Ac9
9ab1mNVOrJUE/C6hEG68DrgtjMhKSyLkNP0YrA80hQG2gikRuuYE6ToJvtqQ9OazCXpV/O22OkQq
CdH5ZYEaJhioPjYkLxwBGS0RRb3iQ1DdWjuURW2L3u9MzJ3gKfybYtZn/EuPPiz0BQOE/dhz3F+Z
4NCaCQMwfHGmHmJ8K5xoE3WS1l9SoBFIpne6I7aJ6KpR+FWr5eB0svmna4XYeSz3+7a/jQZmtmrM
lZzTQcjrMXe1FHo6+NBMgAGHd08DD4no5v4mz05jfhLDo2KQ0HuzhrdQQLwckMKSnOJZ+aVvZGGb
7sVzZNiRadLoaRhp4VNNeg5qIDk36k41XU23pcOIgbDS8GKMTuGER9lyjaghRUWGQ66vQMVTKq/W
X9myHy/svgcN4QCQyLDxmUMaM39vFSnT6t7wKqG/iHGArreWVOqzpa5rnRrqKpgObQk2g9A2XjSq
7zT/rBuHssLc02hlPqUB5uPysK7K7DLZrb7+RYxqDxUY0sbA6y9dmBHJ7Us3Lo+xRWu/oYWVrkZ9
P/o2qiL5Xt/owWf35gWkEo6aSNPmQ+hsI6eeuYYyHsbAmQxbTg8Z5nIKtoRuPm+NEffQHDo2O99u
At7tf1dbAah7nvKNQANsKOjCud3PuI+LYZKH+KIRkJA544CXq3MeiXYMOG+Z2f3c7BMjiSl4xLIR
qgWmI18iD9N8BlBK0WoaTLsHkwPH7O5eFrMo4KrQ9IDEzd0k39Izu6ScpvgSExuT9zoKmEw1Et4b
+e6+mcWA4ACZZdSmwNN3u3e12UYJENgQYwHHjQippbLZ8G6175wxu3FwHTimed6owb5gJEsuUkOu
80tdDcI689VcpoUYevFKKnXQj+bjPA4+adRqNSVtW9FETUIT/b4jmNW6EvwzRJhCs6CZbGqgWfLG
ISJeYPTAfhVhHa2itu38p1AQgoAMaBQBGa3iyeeyUCyoJmZrdzTVxxpD6NppzKgYxD28LEgtkJAK
9P4zsYTIc9spCxTQuwrdzzCPSoGKmHwocBzb/TWMPQe9NugC0XYrWew4W1Gtsj61pOQyuM2mfFLs
ehW4IUp00dOnukb3MI+C/z6AYSQyp6x3bTd1PqL+xi32h1DZpj0NN3Bwk9tQwfZOXHzxXcQ7X5Xo
MQVjA3w3/nurV+1YxYUCQBTeGU+N29cu0MU9Un9u3TlN9qbu6j/gkwDdBMds7rPEEIwGWrT4qrg2
MHHgVrBUmN4ohWl6qR2DqNtDQPVN44wXjhOfLx9GoW/EMDuaGMGYNi3iaUwAeP1x/uIByrjrYG6/
2sL4Dr+AAG9l7Bqyf1KciND/PaSR2S7mLhKNbiqKel6Hg/Z/uBmTPAUAZNDHd96SBt7sF3PDaOHk
1VaKYwEIxsWSXNcn6sYkPjW2EeG1Vd2/Pedl4a2Dwh9wJ6A+v9WCrhLNKlRmcXbvNBv5b22T7g3k
1O9/Hi/sLjpiBDHqFgxTNPZFmF4+SjLtfBI5qctRtfsqyywDjzY4aSTWodW3i0GMhOLOmEOG+4xt
2+zj/fmFm5ddsthrKYzFRmZZopMJUpB2kIgrrdFVCGjJ62tBvziP0aVNQ+MOIKB46KCHm1GGQTLj
RAr97CIE5CMfQJUX+WS9fnwyCxcosntocZmHZVoI2293La8spVSVFi8p4v1UnrNNR8RmRWvO2JhF
Q72Ww7ztQXEhCEIGOR+TR6wD8S9NQrZnk9d8vLRp13IYlc4TZVCsEHK8F5nWVH9GQcXhqNpdHAhN
u5bBaLNaBm1b6E122XkaAdnBnyHjpUIWgrUbEYxfE2oDKYG2xnYlG3klUsERfir0zCu9zrvB+ufr
lcy7eZXvEKdG0UIJK4k2+tat9nNr3MaoTmpGzsErL3m6dBtcS2MUWpI6yRprLArdCJ9xSOgX52Dm
jX+wHIsJcRMkC/VKx8u92ah2tOV8fdE7X/1+i/EwBRhWkFjD5/WtVxDN0clTRdd/RqqQ8v2xWS66
5mtZjF0ale53VVBml5Ei4CTpVqClne4l9Mpw84J3T/ZbfbYY27QGsetyzKzGuSAQcOWIxG7oCjZH
2zimySZtol4fhGqCsjX2cAbF6KqiIN3hHRJPBxjjzJNh7McYG1d+Ra66+WvtNmAq0Zz4PK7lnYyn
1dvjo+Iti4lx+kjQ/GKEQDs8/U332zVvSRyzsRhfkHuJ6CkiBHyoVFqrvxPKqyjwJDBuoC9KoZ1E
GKZ52E3uQPDY5tk+555hL7NA9cHso+Hwe3BClKvK2eKJTjg35mIM8M9q0EF368/GNhFko+5mTR5p
ty/J+Kd3t2uTCps/j0+d4wzuaGIqf1LTSoHR2AGNrJe98yqKpCfqex2QjPK6XDj35/1LQal9SRRm
1+bamglscPGZ2sm2oLwtXApwrreQcQa+7EueX3w7A410tknB/2pr62qnosGXUt4wPo6jQxfP7ZH5
tanmlTKbT0x+KrvI1u39a/zMM6LHdzbaem/FNF4Z9c2I/UPaUN3UG5GsOQrx2ItizsWtBLEXBzms
oHt4qDZn8xjsqENNbrs3TwzjDbKibnoBpBMX8YuQ2p0oDfAw4HnRxx7BYAmhu0yRslFHGNVTlDnn
kYL2c0BDqpLuM8P71Phq98Iqc3gPumW5M1YRmSo0ATCbGPvV4CM7Ae/tVPahxhxl8vb4nJYd0T8J
zP6lGMghinmSXaRzfhJos1VQqOUNVeAtg3GoUqn1lQjmAUTVP5GKd9fK8fEqeAKYUErUhxBZEwhI
J5KQjJi/eSM5/weP85+NYuEYVot2mXGEiENv2jqdnhwlc7Z05GGUl+/Pf3KYqMoLOsRVWZwhRyC+
Rbb5/Jo4HNvknDk7zgO6ZqplA63qqUUEdLgNzrY4cIT8D57s30IYzxkVnTZWRgQX45qrFPhngcQr
DNp9StY885yjv/tA958oxmkmfZUqaYOnIQaLto7mmgrp6I/pkNE1Lyu27Dj/iWIcp1Q2XR9pIap6
24+Q6GfOUu5RP9/B57/vMxafWXUoVS3ORqq3BpFkW9KI9CQ8oXZDUrciDqZm2adT/DekxkBkRFcc
h7Cs6Bgb8c3kAyQv4xFkrdOKoJ2LiUSmw0YixhpgI3BWUfrYaJdjhitJjFtAtyfmUGioycp/S59W
SOkExLJ3w6Gga06wvZQ+nXvQ/rMqxkMYaZakIQZbX0a0vfi0339SJ1lvv94URCkyR/cXg+5/wljK
AuTGeqSDISzYBGdauo/3bdHZXX2d8RBmaeUeHER2efs5BeSU/j4//v6ie0AqdKZcmJPvzLGUQAWD
AQLhrz3YdroeX6OUILJ6LGT+yJ3JXglhzqMoyqqQBsQ55goX6eoVPR//nQSFCX4xRxzT7n2E2MEH
aDehWs1KXHPCw8WD/reK76EoVwkDpWj/b9R7Wr1wNHbxlK8+zbx45TEEjrPGBslv/UrbykRdc86Z
J0G5jdCKprBiNLfClQFb1zhn7/RfLoFxyx5QbsDIQEBy7GhvO9wn9LKvutokxhuDlws84wZUFUQ7
p185Pfa2uK8oZx0cXWXLXYlVgQ9VhZTx5eOX9YkI889/ZQysyw0soZFaGQKCy7SOV/vcrVaPJSxe
W1cbxdj0ODZprqGEdEk2/qtIQm66eXY6D+xZYezZzAsMIZjfSerqrbKVHebMwWeENq8oyFkI61oN
tZ+iuIRZlE8+iS8g6CWPd2rhsAE30kAvDdATBn8wKpWWHh4UjZIjbMHLPKejSzKfp1FLwdGNlHmZ
V46jQEu5hX+htOko7i+JbOLNgFLNyAvvF2z8Rs7851dypLzMBvBH58ibdZt5w0ae7i4ciAZwEyD0
IM7RMa30VgJmhmYBIHY5XuKujHlMIPjjOPLvXmdGt25EMJs1jQXYVgSI8H62Tv/2XLj1a+FgFtAb
jf8EhGPtC9ffjTRmy6wil6am0PPLh3dwxZKqYNDoEP1Ufx8rGk8OY5KVbPZNUs9ygDEfiPJEvSfe
w4sng7FK3CGCpnfYuZHqK+8FmUYb2HlQ818er2U+5AcnxGaa48bojXiWA85eknfcZMKCd8EgXDyA
AQwFnE5k9spqekkSJuxV+NY7NTE34YYoiBf55r8UlN6IYrbME3rwt8kQpaEL1sCjxQ0oiLc7Ejgj
Ed95CZ/FE/q3su8b7spAQSTextG8Mo1YrkA7+hS7X5zrZdnbXAlhIkZZ9Ye2HSAkJtFmNzrTE/Ik
r5xYiCuFiVhGrbGMQISU0lFXh3hXUv9V+nod3zmCeFvGxC1DMcWASXxvWfsprfWzk/38eqzP92gr
E4xqmHWLRk1wbGOmw61Xy3upr3pDnZ/IYPV/KjbjNn3yVhfPDg/hAVCI/Y/hbdznNnAQzmPZ399m
jOlGNuNRfcCVxUGH7DSgyZ/KDu26cDq7Clap46vrttrlJTr5q37b2YCC14PdKVR0RgrOkOFHns5c
IeEObRrqV7o1nHKruBgNZFYkPZgHeYuxPP7fMiZVRNJflYIJXST66PeZb/veuvVTqhyS1CLSWvz0
zJWQIIdrxjQYPoE6DKtLM626zImSTaOTzufURRcuX7BaYDIOCFWB42T9SJdloJ2uJLx+JbvYTRp5
DW378fbyRDC20GE6LXrb+jknLlNX33+eeY0XS1HpzSoYQ1AEWR/lRswueUU+Skemik8yDfv4wuvt
XfJWN6IYW2gbNTf1CqupnWhTJPQDbIgVxh7Rue5ibFLO3bjg52/EMWZhBTKY2lOI24l/AYWSfjw+
myUXcvN9RvUxDjZpJiBGL9MzqvwGEF0Bzcj6LV/Lp8eiFgKjG0lMTFECuaD4EiSNK5ke6pX5e/3f
CWDCCDXWqkjRp7mIJNJf+rHiLGDBC94sgLkSBwycyDKM5ZhTwxvVqRLyuf7iHDfPVubfcHU5lX0o
920MRQ7Rc+eOrTMqa16+6fFBADV4K6OKvUrPDchovw75SrWLN4+DxH+8U6CEvpUQK1NjeiJOwnvF
BOxLbxGa25Rzx/KWwdi8V+qdZJZYxq5Dov6VO6IFv5G5E65O+64DJ5HqQSlFVFNycghJZJ8sByM/
/xuNxYv2dp/A3Z75Qz0i7yOiKJnYpc0bCrjwVrhZBWPenpDpvZTM7iPcAifsyjzYOceB6GzVaYjD
WvY8SBB24vYwV01ApTW4r77N6319bBu6yNi3iBz9VBs4kbIkJqE+kAjlmuvfF8pbNzvGWHmRYxZL
3OBMPvC2knHLG7TcG29bTkj12K/rLNEMWtByJVOxmMumIbxHCGen2BAX171qRQk+Lna2O5H0b3ho
Sm4ymbNT35px5avyNFUxuRv+sKeK+3Puq9RJeIx4z12OM/kuuV+J8VQj0DxMt0e87rrimf7JHY7T
XZSAuTqg+1AxGODuraOb4EfoFBiJATRVPhHthfR/OFHQErYafRn/pDCuvc6UKfQtGYayNohdJ+sS
2QcXQ8JsEGbnxENxu1v9H9KubEdSXNt+kSXm4ZUhIjKInCuzsuoF1dQMBsxgMPD1d5Hn3tMRThQo
67ZarZJKHRvb29t7XEtBUzGDY0HvrP2BYxS///pP+EO5P27lUVet579fI6sIfPFMJwrWTD32vQm+
ob96Y1dXlfBMgvQIMI2xpIkhgXPP9clDJHBdr9vPVet2JkJ6AjAMWVdaBRGvODYLUli8YaG3FiF5
ezmKQ8Tg0PGiDXaZ55xSy6v9DdXY0L/3SsqZhhd92mhCQIgJPk8P5J6Be7/DWAz7cn27tuRIj4HR
O13WcGzX5H9v552LoQg/NF+uC9naMcnNa0cn68DxicvUnnboTQza13YjPbWlu9JDkA1ipExAhH2/
G6L8sGXZttRqWeLZeXSWzVywrUFzmTcGHODCz9f3aEuAZArcakZdG/b/y/z8Zj71u62+aulxQQfy
MrmAUfRlWgTojNLVy3KlHqqJAV6meu0xsDyXLnCBtki6Fu/kzEP6IEW6fYxmdLQ5pFjmLrM9Zwup
e2sV0t0DKGFbg3Q9P/Xt3eSErhUI8klMzv9dg4URRguQKAiCL4960AZiUl5jp2L9Z5pYjp/W6rxx
v9cX8q+Q5e/P9CnXUwWTMBXoIQEC2GhHx/zF42rDFm4Jke4dNfHAiLnJT25WH+LECepRPcz563XN
XZUCrgUFFLuYHZZBtZyhyZmjTPmJgcoabXqjjkkRjMIA8qfcXRcl3fL/HA2mU2xQdJgLgfTlrtUq
q6ckh6hUtUL7jQBKYWQHUySh8Vd7hyZ3XBkDY8lyRFSkzCSFOeOAMsWvku/orw+7cmMoTbr0/7ue
f4VIl1I3OCauFIED0kDnps4i36disne6UVYHTdfz8C/2D4mdpYEf8C1yUTmznRYDjgpU28KYVV5g
WmwUWbojKm2DyjWqwMqAZnpd6PtQ5AejcCZVMm1GWtYzb/X8NHftUetmH3OA+0mtMGFYhfPg3tjT
EGg/DMybA3Xrt2rod7YJ0pD8YaY5yA0eHa27ScutMGVVbx3MhC9VfMwbSSa9t5pGm10nP5XF0aXo
/DUS3xm6DW9hS4q0eLPousls3PxkKHsQch0y98WajP31LV7VI6RIQQYBXnAgll3eC9BOK+U8p/TE
NCdg7EeMisnsTv68FTuur+b/BKE0dykoZpZlTITkJ1p1Hh2Mo2JjzLlkf2Md/7secKFeiiFFr+Td
gPXUICDUEvdgGYCuK4uNs5H8kv9cvzMx0mtldDlRKobVNLG2A3f1w0CPQJPwe37LaOep3bCRBFnb
PszIYzLaxTSQIze1lzG4VgnFfU+Vu/EJoKXF3yj1uQTp8aqFSJtZgdlKxXM6/5mG2x5po+vatroK
ZIYRugDWBonwy9PRWE2dhOI+g+bukDLj4IrHHDxU16WsHc6C/rggnSD0lbGHCLG7BFUZesoAraKO
wINsMeBcHlVS+aSZvXyLQmztcQEQiQ0SbRUYFfL4IWAhXX2OOaCrUyTZq36KfydzZvtOM4Af183s
UIvVv7HIy4wlhmsXfjQZaSUeC9cZRElPhvFWVzs8pnvyaqIZp603bMTqfp5JkjTDFFU7VklLT/Eg
dg7/YqTxrnWGH2yxeaArSA4K+Hb/4gwRN4JWD7wBAKa81JShEUhpzALckY0lPJDjsX3N9eJmdilK
eXRUQvSwhxnNrU9ior1fbfNMsmQRJxaPNab16WlaJq9dNQHgxHTb96onVF9zF3AMtw/a/OeYaBvv
3dr1gHNiW3BRtAX06XLRVaElscZMeoLR+grImOnGmOhbNlnJhvcglzjeFwkmJozOA64U5TF5kU3q
sCKDp6qLOmQxXG6AElC2M392uhUN9Wsp3KBzfl8/1LV7ciZVxorRJsy3lwZcV6bepuBAqjFrPT2P
yRF4EBtbufaunYuS3oFSaKMzAfbpVIrC6zInaNrbLktA2/FyfU3qliTpKSBYk0ITWOYW3EZZETZZ
5YRj+cdIdzQGqI897KiCKtzUe2Us3vpyn49HJn7MbLgTW1d1uYqyw4QCHAbMQe8EoFrple3tpLRT
1iOKautgdg5jWe+ur3dNR88lSBubdUZcor8UjmATBz1FfbK93QwM1vUTAAHo44GvacnDVUpsw6fM
RvjQqbkvRsdnyr4CufAYx4GY0aOgjyC16fuIFGxDc1aV9Ey0dAmdVs1YPCNSaIudCvudgKGwBCk4
mDCEtUVPuLnQRbvOojnHLk248vCrU/fFNDPfSrId71AbAGPcvjP2Yhx9QG3d85xsWNhVVQEzgQZg
BgwZy3lKNQbqemLiLXaTH078T5JsXIzVe3H2+5KJqbOK2LQ1cISg/Wrbe7vamykLFd5uLGRdEOa9
F4peHS7S5RbmE3XHYlLhJ2ssHIt5p1bqfq4APpBtvA2rqgEPDLldQBWBFuhSkmnk8CwdMz/xUvG7
IvMdJw2zzgkb3QyAxvMXN+1MmqSIqd7RuAE234m4t7Ez+SV5EdbnaID+8w4s1LgIst7RtC9XNGtu
1Q2jjb3Ln7kS6Pr3PDtuzV4sJ/3BKP1XiC67/hhyB+0vQbgETSPtrT5NnmaF+fhHTcSB6LlXjFsw
kHK/+H8WBugzdLUZwKQ1l6M8u1d5XKUt6KmQ7hm/CPOB6G3gtq0HfuedPoPD2QRPdNradWgy3fZT
7pcVqAmdqjsCsyS8fpCrCgr0cKBHvdPYSgcZk1ylvMO3ZJj/4XN2y94tGeA+na3xhtVLfSZKMif1
hHpvTxEz5kq678DM1anq/vpqVi8Bol4Fvg7gPWV0wwkYFRh9RYSld7dailkahNeNNftFlnvEev0L
YS5yjgu+nAGf6PIYXacfCK8hrO3S19E6AitmR5J+T+iNU/db41rLQXxQVBddChZ0ckH8upQGgLKB
UxfSSPkY29Rvq2Mx6xvvy+oRASrPgQ3BsuSx61bUHTXtjJ5KDuoCcM49KHaZbnBgrakc7gBAWIDw
hO5OSQ/SFISLVK/pCXVzLy9vkabiaPcBykPVb4ha2zQg8SuIs4Dtiwzb5aZ17hwDJQ7RAfBWY7/6
zr5+XgXOf1+KBIRZ1iQXDT3ZaqDM+r4q0sAppmONtJoo8t11aeurQQbXscBEhHjucjVuUwxm1cNW
jYrllaje6bnrD9VWeLP67oNw+r9yJFWrlCkhVIVxL4oTZZ0HpiXf7r42CbpyYgAwo91rrP90dMsw
rioGcggLEycIeuRK8VAUZc1T2KJqOHai89Pma1r+LkCNeX0f17Tc/lfO+/rP7G87EMbNBIaoKu/b
7L5Lw+u/v3pO4K1bKD5h3t+98rPfd2hix12GGL9Rb2vahm5xRBv+xiLWTN1Cjvd/QiTVHlJUJbQG
V5VWQYxWZRecchQtez05Cr7FvC6Pjr0/WefSJEWPy0qIflps3bSrUJtITSTKEl/9Vnd7i2ngBnbu
C+XZKsBdIx5Tbvhd19zUbjinWpAl38v2sexvbMd3VTgnT0Ap7Jcc2wjq1et7v/aeo28BRBHA2cFc
prQtWaXGVmdg76vCd8l3zQJXJ/9NhO0RcoMAK6GP1wWuHvaZQGlnHNEZmdVTWLM2DrhbBzmnXjVt
NC+unvaZFMlhtVPHHjMFUnj/p0oq4AMfFPeLmQdFLTYUa/V2LHzkqKyBWFJGRtPTKSPjBPM82PEv
lx6Gbvz1N1v2r4TlC87uRx6PKncaZDFEzcK6LfNAj2s/52a2cRFXDQqgt0BC5yBHJM9bpGWHEq2G
3Jebf4+RAaXiKOLe/yyg+H9ux5kc6UVTWCYSk+CZQc59HIRfDdGYRY5o9nU7hFPhx8XPVHvp+8qf
wAwq6ls7Tx553R2qaUStp9vY4FVtOfse6RK0DWhpuIUNHgM7zQ/CtJ8ZGGiapt8nPNuaKl69ARbQ
pIGwC9ZV2elCb0JskYHhyrlAs2uO7TB7ot64AMs1kt2fhbgeWUWkhfA2XepMpdeumMeZnkxbvDWp
8ahn3Q4VU4sFyMKhhyDbJINcnjlZJDBGQWyDapUCapZLkTMFBqI1QGTi6L4gh6E8xs0bsXvfbCKL
scAwQKDYwWvxLfvb9Suyprlww4BJZSPDgKjuUjYT7lSSooJs8kDm4cZlHOFj71dKv9G8cl3ShwDI
MkhHWgWnp87NMa0ICIMehWs+IHLx/j9rwkTP5ZqQ8uIgd4Ikt+CR7k73RcJvSYlZdJTXNxzZNZ38
d/90Ge3PpbTMUlIgzT4XniDfW+dhrH78xXreE8A2WvQ+ylCRzSpL3DIu9uDCi5LulqJ7vpi7DYv8
Diz7QRPPJOmXO2e2hCSKNuA+T46P1JPrMTt0Qa7XloHaWb8TMd0WY7sHnt0DUK790q4e7YI9pPkc
qrNy6H50ffFC82GXJCrKDvaeim+pAECw0rleYYw3KeGzpzrIW83KllsnQ8W8m0fYBQS6wFYzPiBN
iCopyj7D51difslN3euzfTv9Up3Ud0y/IzTqTePOLJ0IM7WeouobGeVVFce0HbBL4ZCh9ny5fT3r
awHkN1wmlKpA3uRYNwMr9Vd9Vpu7ltRb7SKrymdbwFc3Flxmd/n7s/cNjHtjDjRIKB/KpIGh9NaO
VyWHUWy2psFXfXUgYQEDGuzTmi2DIQ/WhHo6gSwWPwyk3s+2w3xW1M9I5B8VZ3oBaHVoxcNOL7uH
6/q/5iici5a0kqd8BBiTSk+FCkhT2xxsfxy0razx6mY6oHlFywIotmSHTpvTHL4e6g5m3Sw3GVXM
7YrOmoYgY4BOIuSnwWG//P3Zic0x6FA6FsO9rfjNbFc3KQVXVd9jHEy1NxJ1a9uGJg9MM2KQyLJk
zjRG9a6xK4JAXqPPNtLHGuu2eLDWNu1chqSBGkc3dCqW9SSdn423fK6CTZ90ddMW18pBJykA9iUh
TlNqpVm4sEp8BLfd9xolkzTrQXi39XKsbtmZJOl4JhdHYcYOJOn/OFXlKcM/11V5db/OBEgWom6M
mKag2Dplyh7pOI+iO2bThdnaL8mf6MHGF9s2VsHJrV4gSdTeThgEVqrdXywG7R/oUMc0F5p9LpXZ
FIxzpcZi3PaRobugnV42iyCrJ3ImQ/JP0HVFpyKFElfkZegywJ3zv/AWXNsC4rqFyV/EnperGDpe
tE5Ji1NDGYgw+J7rjw3lYWJtRQnyDPDyPiHW0V2gci6VKTleNywtaSqA8JzMLgNgRwqHjqCfAfAo
g6t6vZbQaEhixU+LlgRGzN/0Kb7ti7yNzIFmAVNIGdomUEwcYn1eMS8+TVJMm4xjPnWI8pWh9cV4
5IUFeP6NEHZ9A4ANDiYGcDzA/l3uNUmGsh97dIwoKib10PqQJy8CzDCYLWPxK0rN1ngk9uAZCcbu
LeQXolwoXqr9RQsGSr4II+BpqGBOkzzEzFYHxWbIMtgt2XEwJ1DMt7GXT1+PCyGL239m66cqcd5r
JacJqa1Mn8IMzDvcVg7XxazcdlA56mCZMRU8y4Z0ckU6Zo5toQWCoL+5r0CvMgYEqqwDRurzkkBz
gkIJGmARh0mnF5dm11oEkvAdYUPSIO3rnWpHJvjErktavlnyQxegG8RDy+gqSFsuty4xbZ0Tjnga
GXHwxHDjaFfgk59J9w15KlBAZ3USXhe5YpkvREpmwK2tkpsqshFo8vXqeHoqjDxIcjW4LmbttN65
JIANDhJV2Y2irZpUszrhtIQmvGFI+0MzHNL+3jQL4/OxCcI6lFtQpkBjqQy8Fk/CaZIc9tmYXvih
ML9s1bRWjDNAnuCAAj7fQJy2LPZMw9VqKHqTg9i2SC0QZAC6wx/ddis+XjmZCymSgitF3Sgqmgrg
M+3GfvQozCYf2UZ4uioFAHU66KoczZKLBWbTNqo658UpVpFWnJ9Q0Xd4s+HJLnor6TWm//8VIi1F
K9KsdJISbw2zRYjOnmdFtGaQ5tzxMoMVISc9GNvnfCOCXF8cct0OfPeFkPjyoHKAG6NRFFl2RR2z
QGm6kHEhArv/fACE9f0rR7IQBXGTzBqwiVWdH9zqFTQFnrvAXA8bRm/FQEAQGihh+tAmZEm3VbSN
MWdtW5wsXT3EJYeRMO60QjsMRFW9iaY316/t6gaClQIQkBoyJXKrkO72bQqUoQJFb22HwDggoPYq
7A31UFeXBVOO9AS69vCHy3Mq6nTWig7LAqsyjDjarnhRhDZVblMVrG19fCecnyK33xIe+3w+phb6
avICkCiggCFd/eJUWytfMVimcvZJ0k6bLkbFkD8pTmMbDgiJaHVY3rGh/4u+gnNBcl+UygZnmoau
OA3xyxgbB7UTSHcxvxp3Zb9FDLuWKlg67gHIjVAdoYVkulKt49jaujixifDXvizym0ao6P9CR5pP
yrJ6dGqnf6r0ZAgB1gMMQxUt1sLIH5uhct/+QrssDS1oOjrL8UmXx26BWorlM7RLM7UvRMEUW20r
QUW3AFPX2rQQDNpgtoYrijdBOkxn1vjsEuxxPBfCQzKsh+Exq9Yz6sdWi3doG97HRr8fDN2PwYZI
/ylRBKbPtHgct8hr1q7U2bfIXVr6PNBi1KBYeYeoDm0JYH8LWbnhcq7dqHMpkqe3jFyAphznrNCv
IOIwAHZq7HXz21bVfK3X4nxr32cVz95CNpYpcvMNCpkeSFx4u/9Td/6keXrhTc927fVx8E+8YdbX
7ub54iSzbuhd2ekOzIVS62GJKkCZd35TvqDAueGQrd4XtDssTQEwuyAYuVRRnltuQhSc1tA82l2A
mikM0gxm6PxG64KUPIOpi6p+PjxfvxpreScEDP8KlrzoWhd4TzOBfR3jHRmOog9nfRmHtvh7QRBd
XaDJKTbctFXlPJMq7Wzdt0WSOj3MQ255BB2+cUy346FVKaYDPj+EnuhAkzY16cqpG2boTDGzAKjJ
niteiHi8voOrNwCFbnSFKQg7ZQ7soWtJa1Hc+V79nurtniLSAQFuTbyx2Gqnk0fXlwgX7zEgjpYe
NLDZSaeFrv2SDEZVnhyjD7mm3qBL5pCAa8d6dpWbWAxh0oRm8z3nf3FgaHVdWLABeoYujEv9zOC/
J3bWlae4vhMJSm/CAanShpC1rVwkgD7UXBpKJCFmq5ZWZ7vlqbWt371QvnT1sBtL7UuN/q0x23JJ
P3iLMNTo3gKvN+pRIC6V3qhpRKaZ5MkY2YWPkiVR1F0K/7dTo0Q39gkwc65rypo8LA2PjKKh+CXH
d07Ji3wUo4i03mW/KjtrQR2nJKAPTcGPU5k/UL5yDizHCNJ1wR/VBisFAwsCIgeTcK6cFlUaKx5b
RYiI9xhbKs2UPo3U+poZs3uoKL1X9OZ3zxXtpFf5gIFh07px9UrbMHIfjhdfAdsGZrrlunzooRRV
N/WcpGNU9jrysd8r4N0UbrN360hBof/6mj/YbsTPaHwyEUqD8FGTm3vbwaR1Qm0c7ninD3lIDfMW
DTGHrLI2IpuPrz6uJdDtoEEghdE/5OmKKknpZEMUfzOO4hYU5372krzQW+MhvyPH9oX97H5OT59e
H4QiY4scCzLEH553Mo9laztjNKHfbxLMdx0aaqAbLtOtDpWVrYTRwZzhQniD45PvyQwuN1byKRox
FuE2x2LhRFRvK/p6fUkGbMhF9IZ9BPIKxmlcDAGj7e/Sxtgls9Qp76dIy78mzVu+1Xuxdg1M9C0i
5YGcKmC7JOvporRW6tSZItaCq8N+BTKOj/41P2fVCcDgQQriZFLb/qy9oQt7//nVoal3cUCR4UFQ
f7k6XenngmXuGCHYB097UqIdtGi2uHxWzgqgLEgAItmJnITs6vJRzVpggYxRp4BshSuPbabcsg44
Xi1SV9dXtGLPLGWp2UA1VB353csVadpczU2XYDutegj4YAEMphaY1GRa+TOzM+XEcBwHOFFKeF3y
h4cd2GdIiiOwQPscGviXLztzBtPZzqapNMeoLjCoo4JaU71trI1ge1WIjSoSRhzwusuJP0UnTC20
dIoUGntdY/oQommfdTGXlSzoLXgSFoBYaSWTyhWd9tkU9cUfSrmnIjhxhe9sbNiK6QXBKqpuICmH
MZQzSUxLjLZvlCkqrF822ZmoihXF0XDRXT5stZEsiixdY1ytJcwCLxvKxcu+nh2OqRMeZ6D/jlBY
2Jd18mWYy+Ok/5Mrmq9pvtq+9Na44YStnZVuog0VpUX0xMjEp6OoSINPgQm2wN5oPFZOESBXsqHw
a7sIc4vx7mWw0JCvsIueo5Rl9hTVaJChJKw7/U8Brve+tiNRVBtntmIOl7IiuBwxeQazJZlDBjbH
lrbzHFVZ3/5xyqIfPPTlOZ9/SCwbTbVL4wMGAd6Jk8+OqxsLi+WGOUVZ2gFZC3iHj61u6vcDhbVn
Ktc2pgHWrIbzzsG8DAOgRHCpHjo3hBvb+hypVXlQ6khPya+h9Vqb7jqwRnaYT7luLFb0Eb7AkpUD
zTRWKZmpLu9dmxqpAqhAHqbqHFYYnm30V6vbl1o4GgGqUxsiV6wwRKLNyVgYAkGtd7lG3ucdKXOI
TJt0x90yJKNXNX/0ZmMvVxTSVhHdoNijwhGwpKs2zTaSWFavRHGn1l485cZ3xux0V1vpgspoFPfK
HG9xzq8c4FIGQdsy0I+Rmpb0crLMrKtsbY6y8dHp+l1cRFQFMulC7DamHqABrp/f2maey5MUpkYM
Dgp7KIyZeWU4xyHfb84prW3kuQzJMwC2idPGzJijwbyxi0fBRehqe6u4rXmxv76cFVOFLoilvoPO
bBupsUvdqEzTrthUThH6qPakQ1dxOYSt2AK0W9k1hFCwhkvbG6RJu8bHhleTUU/RNKo5+KzbR4yz
5v0Q8XqrtrkmylFBBGCiTxcOt6SFJaVtVpUV3rDap5y+EKNUPLPTAgcwCZ/fvHNR0sVi9qTpPWh2
osJ8Uqnq4WWJ5w2DuKIL6NdDGc7EKS0wK5cHBBgRReH5OEVWD75K49741Q/oh7C9eitfuGLhYdpR
MICh0PBcSlpXYgWpSWF64xosxOgw1eY/1/frY3oHISOcM0zz49Fa+h8vF0M40DhHQ8VikvqRZQ9x
csBwda3ctCILhyb1MvtIlS/Xpa6pOIaiYPugdzC4kqsLnZzLMtXwpJhk8kg2H3Qd3IVJ0n/+2cd4
McoUOC8H/EfSXcr1XE+EjdVBHZK4CfIWkby7NQS/vokmRCzBK+RIYhxLtJNFcE41y4OJ/EPjH2KX
3Vd+fzOQu2mrS2b5OcmBQskF/i00Y3mVJXE8QULOJsUcocMhSBQ0q5YeAQJIrh3baTqm+hZv9MoF
XgAf4DaBNRpcHpLAWGFzWnT1HBmjiWZcxl6yFA0TMXosdvWs/bquHTIe7eLKYLYR/bDAAoFiykOh
rpakdj92c9Q0hjjqtgBMDqqGvk2FONQYmfIwkNgARzh1IpqN+kFXsuresgur9bLJ5REt52rjxV65
iii9wwlC2zMAKuSpLE2dCeB4OZytPlXgo7q5PzT11hTpysWAFGgQ4CmWwrF0G5E+rpKk6edIHJXH
6fcW9NuKpwMgAyQh0fyGTi45SccVJzEUJuBaxcCLiTFX9OQUvwqb3ggQImLOg9MbfdzCaFuxl2Aa
hwdiI3OHeVXptpMepsSyJ2ydBRrErgqG6ams8BR0c9DPPzeUZ3m35MtxJk0uY4m214A+NEBXj/Zb
8zoCCmPnBNOb0/vsRtuStrqjyOngXxgZWNJL8xmPDXQYRD1Ra/Oo1pQDJggPTWx9mfpfRXFvxi+Y
arrVu8Ceg6aOGiXUMKTflHD6Er80n0olVQ6ZvsU/sXZhkbq00UuJdwPW7/Kz0tmaMVELPdL1J0O7
zUXuGfNdXm4t/+Nmg0weAxd4nxR0wZrSA5U4gEXSTFgiS7wY7rONmn1T3LL2H1Plr3lm+I57H1tH
En8+hoRglOsMrA/w6jJwalLOmPo3G5xy97NxBy+Be+sMvmX+ab+nwBzstmblPh40mjjgwOCVBP7U
hwmTCexwBW1aOJlKdQcbiQJsjxOsT72GcQtxk9eqCApz2jA7Hw3CInbpIFkcAVSlLw9SuLOobA5T
aBVfib7n7vOcbZjbj6/J0p4CWwvQmKVKsVzfs/iu7QvMl6UQATSracqCSQDO3X11pxntl2wXf7rP
14a8Be0DQStmj2THs7eLjpgGzIFSaNqBGaj8IoJJv6t1tpGg+VjOfxcF8BYkkxUkJyVPjU+zMeIp
maP6V9VU+5L0QW90p5aPHm/SQAwIKZMKA1ZpNHZ3gjeP5QzYk8JnfTKg3A+ixkLdONE1RYLCOrgv
aMLDP5fbTZFMUhdEsUgtv2HmBHipPWqi2qFLTgBHZZ/2hxHX4oqiC31pe5FTpnPSOFZuKXMUsztB
/sGAYr/VVPjxZbwUIS0I5Zc2poaKTRZfh/mn/vl4CMNAmMpBCRKTfh/w+XhpWVWzxMroQN8BcQlX
L+1fiZ19dvAIyoJKJ4wmUpYYkZdsGe8xkk2TDDE5uputfY8+k5u6vRv3ifV4/Y36+CBeStIvVWB2
bNjSBpK0VPNytd+5LkibHT2akjSI3Q2FW7vf5+uS3gID2UN1GiAtJ8c/GvcT3TensCb764tas1Ro
MFtYFwBBhRLg5aLaySxN7ixqUOVBXNRBjfLfOMUbq/lYCF+OCVhMyJssFRVDsohjbbbwYZBdIDAZ
VuYJvffydKq8MW0Ckf6u3PZZHet7QZO9ToC643rXF7rinl5+gaTwuLtVDHcGTwHPdyTtTovVdBP3
ONEdophC4a9ANdplcaAVIeX+qGy1nK7utf6Ou4zWK1WOQOO+M8TAsQdKfeeg14CZJ8I/O1G/7LOB
Rs8lV4s3VvLaTDIUNR+Q8bDEj2p+wszTZgJ9zXLgHNHNAH1B1UW6B0KpOMc7AS8lGA7ty/Vj+ugC
4fvPflxS+9LQumR28OOcHCl7qtPb2cK8ZnhdyupVRkvagluIDJtcTtESlCvrLIZv2x5i5pskEszL
W78Xu+uC1p4NxK8482VeFy25l9dLmWxg/9QQhLrOLUnn+yKmfzDb/6prhzgevgAz0/ZstpE/XFM0
pDlwrWFBlnrRpdScFAMVClWimnZ+3t4S7b5Cf/xfLO1MiHRSwB1CH42ZK9E4uK910odsHHaAJvBr
R/MdqoWtbe9KRjcM1ppdRBy3VC7Rc4rVXa4tmzok60UDe99+sewHq+k93bjHzuY54oX26/VFru0k
xrZQXkFpD2VnyWhoRT1BWSHN5eNbR5KIjN2pJPnNdTFrWn8uRlpU5aa8adJaibIqNAe/zKO8Qj77
9bqUNWVEo8D7FAXeStkGJy4FJqneKlFyKNQ7rfGsaTeEMQmqfbJFKLG6cUu4isoo+t7lmuzUGBZg
+PB8mRpyx2kSqvlXF8/L9RWt7hv6wlFgXjCC5M4St6+aDqMRSuRkhwlTWoN+b6PSNtDPImjCqgKu
BiA8SBe5GJO8VLo21pO87QY4MzASRgpESGyYmv/8/GrOpUjK1lZ62fSpUCLx2Hd/1AVpeK99em5n
WcoS9iJ7CCxe2fRlaN8cCqYo0aQdp2nPFT/u91m/sWFrBhYKhroMZvZQBF3U4yw6ITj9epp0BZOj
dxXWYPSdPya+O0zhdmVy5UEC4g7ai/BfFQUaKc9VjRoSXCMZohkYpBEfae7lgJ18vn46HzE2UJPR
MO+EZwOaADDjyzXh25U2n+Ihasqosd9EtYsZcAhPjvaNqK9tE8T5cfpjPABOuayiDFAfxXRynjNy
TA8Mg0nUi33jp96DcWHjlVnJZF5+mrTdytR17ogp0oj9GG6K4GneT7tvysn8dn0L1nyoiy1Y7uPZ
sebUrWInhRwOpIL5ViS5p7PAdsNKv0mB5/lN0EdDP6Qvm/bk3XG5TBBdLlF6SSmOXhcDRLfsJlNu
9HhvVkg9e5p6NLtDmX81Ml99I6ntTfEuLv3sCyMP9Q5QNS14zNyn2UK2NTnRw2yEmvuHa/vWOrXz
bYL/mXnaLn3Jn2pwdfHm0JFj5WB4e/biasNgvUNaXFuGpKuOLYZWH9wh6jD3nh3b/MWJVU8TL1y1
PIpKi217OfJNfbqbhZ9Of9htV7JdQp6yfE/RQZ6zG2d8A033jRGZyZvaPFRVYBqVx2sDE3FBMVPf
7L3KecnJP51IvAyoEptMrCvm/UIRlqfmTBGsdLTdZkxEZFQPKA6OAIzULc9KDgv4zAwGdvaS/iq9
9saOgxn2sq88em8y38IpNFGBHpn0kNl3xKfJ18kJgMbNhzSg+StT/MaK+H32ON4kRy00gPDm9iE2
zcOxtEe1fGY79kBGX5vujUfHfSzzF0ruRuBce+J5fG1UL6P3w50FOhHNGzH2p52U+N4tA6DduOmG
E7TSewS1RGcT+A00JHtkGPp6ckg3IuUQATELLX9T2YVW28w3ZcOA6z1WWpQzwC0nunVfTKX4UnY9
kCjHaWvQ/B325VKxQD9iYqoUVcFlvEO6H2oxNP0gMhHNUBf0YPqqOXwZkO9GZtWfWx45fxrb8Fo0
UrBGDQvXCnXlxp2+U9P1cqGHo+lNyLFwjwCcsBA0BMbYYUn2Fin1GgVItsTn+95qD86S2cecrFNG
vLMOyhaw4OZapEui9UxrajdFXyM5Tqlvv5kHgmvB7vUooeGYOOjBDcfxACzdrATUVopsMUqT7Iaq
9/m9bnsGOWRhNuwZ9WMtGNhvtkuPSDDa+iPrPTwXnvlpDw7bj+4zODsotuAxurwQac0GoVuliL4b
Nw/6w6ft7uWvSxuS6SlgJQv8esxnnEW7K7U9d9C3zvylmkHUO3eYQz6V33r91NUJgqZ0K3f7Pvj+
QcMwXWNjuhCqJr9/Tt7mStnnAh0l0z1RyAPwwDwm0gdGzWMFvO9aa9G8DDPGUDCYtEBp/Dgu9kxz
n3pnfk6H6Rfyd7dp61ReMXS3QxMfULV5ipMSh+pnqh4kmF0kOxeEEdUsQq7vdCey+ydRoR3atvyE
bNzfjw4kNhadYJhh1Fw05UgPWq3oQ1k4lYhaEN27TR6wckCxI4xR87h+hu+ByYftOxMlaUjdqkbT
Jq2A72A9tUmFoV30rDDrEaggL7qZBUVF0PdtB4o+3Q6ieBtoHVRPPP1TdNwD2sxhcEDKpP8Q7VEv
DV8zx71WHja+8qMvhQ1ZOgzg5KAwakpOTpwMDuvSWURJkdm7iQy7qlK7oPwf0r5ryXFc2faLGEFv
XgEaGVIqozJdL4zqri567/H1Z7H2vXskSleMuWdmIqZ7OqaSCSQSiTRrBapq5lwL+GXOP6BnHD4/
ka2OUyqzlfvY5JrJIFWaC5Q1nIyD13V2hYYSWwYMhRsGOcAnxjy3okon8JIZ8ixMxZOxVe1GlNun
+2pckz9oUAOxNLrp4Z6BGXF5HDH4AEQOoxn2BUAfNRGgjx1wQrlC2cqsdxplq+vOOH3KHDVCDzwJ
tm6QXABCuTBtS0QyQ/IpVmvsK7PQhQWgu2ZGWEYlT0W/2eVHoX9PmJd22A+6/5QbTls8CoFsd022
QVtq1e9D1q5Ehje2EyIxBzqXJmf+jUuRY4V5YyPhITKpKYt3gI9ciWhuKiXN7gkNbXhbSJcSStA/
c22K7vccAUAYOq140MQUpMlOippztyumlb7s5ZFFpz3KkUBvQVvKPFe4iHUjLZzYICuRqylPqo/Z
be4zLp4K1Mru29C8G+e79SMHrg6vfxgR4FcvFYOTH+uR0yOA+sSWLg2hGSmC2bfzRGGWfLC+FKz7
Em9q9l+JV+QvciNIJTxV5JaYXJBBgirGTzmaBFRAgN+XtAzfLnWDeVzqFqZlnAu5HwGH1c/JMPBQ
UP0cO21lr9bkLMzP6CqQGSNN7iIcopMUmwqua1QW72uzNHJog9FjEYR50syct0Rs4QXDTxQd0PBd
DZ9oCMDEk4Z6ZXNuC8H7HzegalzhcCVDo4AyZ0a9H9+YGnxryfR1X435El8YHNT4R8JiU/ogSLpU
gISEb6xU/pRyEM/z2oYTPDWVzCqtVi6/WyrhzgOGIECQNFQrL62gA+lI46sQiKafIzibNvxUv97X
6doAAHwL5B4AbKOOh8W7FAHQJ4AJZhhs4krgsCOQbNvf4+TcF3K9cLMQ8FiAzwLm9DPIcfYY6Rst
Yd2YZm5R+nZqKIdYeolUeR+O4zHM2h0qmivX5PVJlSS0qYMPSpvn3pfF0NrnZKNVoRbgjOcqYDY+
BPoJ4yj3FVsTszg+cgckNg4zGq46UaG1tO7AyoO6lqtZk7Lw4FHpt2Gdl5mbq1aaohszaip04FVA
pjH+3lfo2qdi3XALYVZI0GaiiktzEA0u1WN+yNxeP/pR+dqCJbtEDZfh5T2Gqnlf2i27wKWHCipS
d+jZXRifz3dg4+an1A3jmOYR5nU5vA/lllZ1+x0ykKXH/9bfzad3znnNFXLkJBcSuUBrR56VnYvy
eI08T5GaaLcuNlIHKP77yl2dLFyAgGhGy/bc34TJkMul1Gq8kqZQ6N0k8mUvG9P3MQ5Em2lKt3K8
rtzELAkDrAhP0JKHJq9LSUCPFLmq6ns3UFKT00ozTLf3dVnGEMqlhJ/01tkBzvxUbeoSuuC0cqTr
+M6CxNpmedJugEQTU46vUdhVGsMck1F4uS/+qjj5Ix9XPIpyaGDD7y41BJ+JkMsG37v9H1l8lOlW
0EiwzZ+KnvQRrWmzou+VYc76Ag4BhWtEZld9PjomopJKh75jQ4u/YUhIYZadydYmea6O20LOQi+8
r0J5SkXIGW0MWRNNPAVmLR1Wk8pXCEX/WcF/NFoYvtTJsegb0AgWX71mVN5Gfw2rJbUV0Zdv3kzs
lT1bU21h/kEQhVXPQ6DH/jyEprALVs7XlVec1w4ocJgwACsTrrBLm0BDXNAMFdaO/SkiymghmtZ9
s1uTsHCGRRnXcjZbQaPuUxDA+I1CYo1O7M99OVcz9j+bc6bKwsHzRdeJlSLheEVPcWNG9QPm+dsN
KJlImZL+NXgbJSdRvjj7fyl49ixn57pUqoClAQQrR9EoCTDb7LCib4Mt8Rtl96v+LMnKms4WfRFD
LXZt/vMziayt0HstYNda/jWRPDl4TdfQKtdELEy98CN+imIZqyk99OPvQfcKaaV+e5XPX+7YwroL
oUGn9Wx8SZiZfWYibwmiLkB6m+2TkTv+2gjvLRcPhDU0eCF+RiZ9oVMYR7E06lzv8tFIeLT9jdIa
NtWtZTsXsVCpCQE4GwfR4IojGbbqPlq57NdUmH3u2c4LiZZDBlRo4w+xPcb90/+HMZ8rsLgGQ0ng
mkoOB9cft2W5LUarCg/Ixpx6Tz/w+5foGNP08b7QlUUTF3XHtA0ALqcFg5vmlVkIFS0GpDrVlWLd
TSkzjB28HToll0CRYNsRszTH1vjIqhMxJ2s0ybfuO/R8/lfAwryizBiQw0oGN/8CuQWNlVOTOT3G
YyJHXktT3vR2eKIBP/UnS7l8t4d56ot9mA/uJHzwkmsotkCBkkK+Uwpw3g9s0spNcSt6+a9ApIAX
mxT2ydjW2iyQlhLAkqn2u9UIG8ySgcJ9xcxvL+X/0Q7Crq6lLhn0uBjcgkzfBiHj9+e/twa0XeKN
i+kzhMfLGF3vtEGQAthcWT/m8SkNvSk+3TfrG0pciFhcSEVRlhjd03pXFH4V6ReOa1UcG5fpD0Kx
cmxn01pcCBeiZrdx5hbEruw4Ha3GgH5HVm/4lPRfo45JgLU36G05QDNS5+EHzKxeypmd29BLOEMw
AWPQaa6HxOAztOSuWcD8k641+kfSwtH9DMpOmKlwQXiNZnyIyDkrkSjnj0RdWb0bThUZVB0plXmw
4WqSKeAncdLLdABMN0qKMnDjkf26bws3F05E68b8jEYSYnZOZxuEqi5rkxIGPfC7rApsHeGwrG7k
cS21fWvdIAGJ4RmtAtH3pSC9Qi1QTrvRHYOOROM2Ld/0/NecXxO6fx/fI9+KdoR57mQG6LgUBVSq
IYqkYnS1Y39qOGSWrbKiDWqg2YqkWxt0LmmhlBgXwcDLzeiqnarRVIpD2tX52kP6VjyCGicy5hhz
QTp02QbFhVGgKVE/uq1ES5e3/MLhuc2oEpY61bZY40K/5R/OxYmX6zfomVZwwCxEiJXs1S9ODMxo
ehPRRCQ4olz9y2ZrBFsXyi12C20qsQEIjNFVUMfICh5Ui499Z94389UlXOxUPY7gDJBQCxHrg0Aq
lWrgBjrwmYdqA9db3Eom4qqJfqnV4lwNvqAOg4I1LKzeRhfgsXjRDuhRIQAjsAbch1+ZGXrG5r6a
N+5CrOU8HoAcz9z+c7lzNYrOQdPWoztVewynkhwwBHr1q66I5H/pqS13a41mN471TG2BMQjU31GB
XTheVtVJ2uUDTNOsvJJ87tau9xtH7ELAwt82ktpzXDSO7iB5hRKS2v/3a3YhYF7TMw8oFXrKyx00
UJPRGpKYdpj5DqwECF2piLI3BlTX+uZuRHznIpcJl3GoWNJxEClUuK4UL0R+DJn5+7Zw1S0EE7yQ
sohVpiD1jVLGwapNwZbeJbv97Sq76b21fLRCrXF9XfVn/Ucc0vOIY8GPtgz82lpuM3mAxaNv5mFw
+i0iPyITxWlsxZHNyAr2jVNbhXtgI7wYt1e2mVnYXytaz+He4n6G1v/3M66GAWNMioBeDvaSxNt+
CggaY5BwbKy+Q2U8NnncPhqjKEW/3hd8w2leyF2udsrXSdBD/XRbngbL/9W55dNaC/ut6PpCysI1
g2UvZpmBC0dv3LQxBXRTDNGc5PyouncpAkcn+kgK47ecoJ2k1wkoK4bk3xI4XO40uGovT4yvqnql
dFD19EDXWBBXzAgTJYsfXuQ1cC/xwwNRJhye93IimmrotVA15mhT64Rppp89VaEljSeQhTYlaHXQ
pkR5JL+AAlnZRe9v5aSkjDk6UNyMQyOs9RPc9nvoRQVsnKrKyyEpjLz1U2vgCHfgeh3NItiBKqTN
LX+tKrkmaOFg0TCk1+Uw4RTbwBzf7rrNWu/M/8Oo/tFl4WK5UeyHBNUa+HC8DnFqBVsjghl+9ikJ
H02kxej9s3LrNgZQA8rWiC8xpGQsJOpC0Ml+zI9uJGAEJS1JDWrZtP/bZQrVRtL7h7i1u9UhlBvB
7oXYhatH3RDzNiHWcuSfjaAg6Vsg+2hLXLlRbqVjz+TgmXhpwyGK9XwtQ45kfOqpkz5wvTO9AB9l
tuDwVx98NGbZS4S1Iv4d0WHF9d8IAzQMQCIAACzXPAp5KV8slSBOVSyvDrQoKeKsofyWJMUGEjkV
o97mxhfO367s6XzqrxzvmdCFA0y7oQ2HFEKRznjUOYx1hCNG83aAElWUfdBTXXyVtXTL47yGuRWy
NeDBH7WuvgDuHQNOQPZGDehSbYHp6HlnAly/kuWO1J46KbFav/kQKlvme6vTJsDlVugGNENMGOV1
CYiV5x6Ta2KI5rVgX7MPzQB1gb/LgpXr4apT8cdpnn3cMiCs44ADvwr8mqrYip+ZrfGA1m9pNP3a
AxR9+DT3viAnfH9bbl5LmATFFCxeRFdwR3lWZD4bZrF+QFkAmgiaZoFXc8YnGxVL17mV/MVtRc8k
LuxAmkKxZh0kKs/c5uQ/CLtxJz5UprGN3u7rdttxnYla3oZZlIbVCFFNZgn2yTdVU3EOFt5FTnpw
fWtF3M3Q4kzc4t7LQQ8fo6I0upxgTowKzFRd7ptDa+tjTkNnRdpNZ3UmbWHNoW4kEShGRrfMlS1j
3SaoKGbJieKqsROGXiML+KNXiQfYNNICAUfqZNszXEe1ZN7/lpvxKnhmYUUwYzRZXh4sFYBIRRmI
+JTOEXsPcM+ltGI213aK+RGg6qDhBxgLeEpciiiacpSCQpjc99RuLXjEtcDi2idCAMA/QG6BX2Dg
9VIAmxopmkoI0IL8xKGoiJocuCYi2aoqUOvKv8Sy/7q/bDd10jADBh+M2aXlGLo/8X3LAmlypfcB
PIYxBWrLQ3eM13I4PwNll44PKp0JWuyPyLcyj3f0NOcHAIL4G7z30mZ6lUw0Y+80a7SibWP/rS1N
JRXSy6bxMPx+Xktj39Z2RnCbCZ8x0nq5wMhnqiOwZidXRKMoqrbynjPX5livzwQUBRgSEqMSft6S
EcDwqyZXU3VyM536SBLoFQabzGZcW9GbupzJWZy9RBoYq4He5sYncAnntcOhmf6t5h87sViJhX7g
kq8270zW4mLgBIy9trw2uaOdEN1q7daUHcA273Q6HQijioXGecugtZUTjSZOCf+2y8mupjFBILwa
gV8f9ss1nvfg7D1cJUaRCJmO78FTCSTNIIzFiOSK1reFzOgM6NnWMaK+EDL2KTCGIESV7bYk1cSw
i2vAxzfCzFmVf6QsYmeDFVWpcpAix2+59jQ4eWaD0BGJuo8hsAwto9KorGg2/8zldgJ5csZtwVHA
ObjUTA71qRcDyATyXmz8wTSS1h5KgxqZ9K+vdiSHDRw2vIdm2LiFy5yETJbKphpdgHzXJx+TGnv/
WO+Mh/te7MZWAUEDc+M41zO+0CKYbAUdBGNNwtwy5rFm3bE0XBZV1n0pN8IGJK3QwjrfMRCyvAC6
sm3HgcXM1Ypj8VS7YOgiWYnWHRLxx1EnLddj39ZuhRt5OogFWBhwNdA2dNUUrCFg1JIc2ukeR475
trV5q7AYHkGc9bezpZBOLsY1Vozk2r9cSp3//OyMqWAnH0oFUhtZAcHdPgfSzEgV6RSgVaqNNitr
K13Z5KW4haUAdgBV5xbiWGL7oSfXGH6qT/2w85+S1Ok0zpIli5OnzRQCUbH//b8Tv7SgIFG5IW8B
EtL+0V8GFY8CzJPYm5bWTmADVSRCAL7G+nR9DC9U1hfHsK0YZkLynLl5VFKZf6/Ut+kd4E50GL7v
q3dbEjosMfijoLCxcGUyuENxW3Awk+455l54/yOsvyX/LzLZ9wXdSOhBJ8x9gQB+njRaNtrqBuhL
yilkbtxpZhVHVlKBcn5yOSQSm95Gj2/pp2bPofTKPZYffduspOqFWZdL5zZ/AWZPMO85J5oXurKU
ieXUpswNt4XVhmYRbkqUdy3/OXwydj597p7zx/Bv8nZf8+vYbRaLIS+wagELcXlbiBnf8kYA+50w
5KaSTnQEZs9NNG1KK20nPt0Xd+PeuJQ3b/nZ8RSzrs1qHb5o4j2OPTefBUX+lDfVSCcl2yJfsuIP
bi/sD4418qcAslw4hFKTskIrC+b2dm+rllcfExrNf29l4pOvmPJkDSbxpg86E7lwCnonjU0wlMxF
OXYvm9oOGJ1kLRNxNXYDOllgSeOvGXUKBYnF7VFrQdKHDFI6Kz+K9MRISNnm+PS7J78CU6B4p1PM
KJmRKdGV8PumsZ6JXrgAbeLTNuHhAlpW0UiuSMNqglbrcNqu2Mv1FXmppLiwF0NtBaWAJBnsM6iW
qRkzFWYDAbJI33P/VIaKVfeOyAOdoRS2eCnQqdm23YqjnaPSq9N5pvB8DZyZbd3kejMaMCLD/xUZ
v5Nx5Vzc9HRnP38RFetMitswrOa9zMon3Udz11GsTKAAO/cX9EYmZ0a4hMUgzMe4v7pY0LxW/Cat
YTWjjdarV7YZSbkBGZyp2cecSDuBwhHY+U6JSfO2Kv3WdXkufbGOIOJoei6GdHWn2Kge0IyGduTV
Gw3tlCPFB1Cf1qbsxR6HMWCk2Mla+fCWxwPd0RxH4tGKpobLrcxyXygCADe7rd1Y3HG0dSuwFbOx
yq0IhmpTHSiaXJByFlN7IHlBV5Mdt9wDED5A8wBmYQz7LBYB5S+wvIQ9c4vXtqPJU33KH8RPrTfz
w/Am7lsq0R4vknw/HNeo89SbG3Ame2FomoKZQBnI/m5lVQQgDE69rR/Grf+NZs1HpF0AqE0kJ6Cf
v0r6irFSs6NfE4mtF+fw8gJOOmrQp5R8BvSXc2rINiKo8ZKGWp9uQEfLPdQH0VYwTfv8MuzVp7WY
8pbfOV+52VucHUMQEmgi5hiZmyFX0+4zN5XJ/fNxo2N6Rp3/GZpUMT2yhE4tmzyd0obBdweppxRh
Rlup0Tccz6dWKTLOy4auIVLeYBJcLa1UK6ptVncxykOBZN//mFteBzQFeIGoM8rpEgS/5XthqiKR
uVH1RwuP+Vp3+rXXAQcCuDhmLBM8DJYxR4p5X18OFd1tZfqQuJ2b79J/C3mHzgoA3f002oAwAGHg
5ZZFYiOn2hD7rv5SvfJWaBcUr0R7pLwtbidTJVZIUmt4u79yN9wcxAJKZwYSnJllFzeUEvJ93gAI
zrXL0GJvWUW2/W/5hJAqbSgG6qet/DaB8h1D/DFSR+PKy+7G5Qz5mOfD8I4CN7McD+KyQBq6rPXd
vZFSdSe+cofkI/8aibg1PgxvMItT9QBc8E2zUaj0wB/W8GGvnYwBJByA5M4tQVj2hZvTQ8H3S1H1
QT2fmDoodacHhXtAggwJzUFceWL+pCkv78dLaYsgC0hQYGJXNB8V6oJwx+gTZFK2cRSdwVLs6Kkh
qZ04qjkCQSEipyegBJOHw5tK3g4CzR6G7Wjxpmj3Do+mAGaJ8Dv37eH6JKGXCKkzsDxo6PxbwtwY
IUu0Igl8N8wrIrfbbo3d5kZh6lLCwuAivkz9duQMV3ZAV/HeOMVLaTUv/ZvxUh+K59wRHjAkdl+r
G9H0pdDFZe5nmV9EI9Rqnto9c2DpVk4TktO1toobngLpEIBjgyEDgHrLS1MfyjAbdbx/RjEiXXXI
LAl4KEICT39fpVsHF9PNQK0G3ryBlraFv/DBQ9pqocC52UR8L3zot9I+fS68kifyFoxhm/AwucqL
vA+O/oFzq5XwYKkoKoqYuAPqElCJgVy2nH8Dn1c/VqXEuRxSdEH0lZc9SYuJ1BIGWtaICW4JQxCA
LB10RSp7YTM+mhDVgsWB1zbb/AG3yyYLGNHRER2ylUnSpTuY9ToXtbCUdqprsUyTwJN8fxuNeke4
irOrBom6IMhIjCwBH6w9UZah1lLoItAZp6Cs8wz61aejHpuRp26BYMTBRH/ftxrhtiRMxIGoFx2p
S2YfpCKlvAw52APGPlyRlnZqxma9R0o3RdCiktGqSWFnR+Oh2azInt9Z577vP1r+I3ve5bOgRG0w
ItR1kG1II+mCk8ocwIIHXrQdy++ACaSMvu6LvKntzIaNkV2cyiWb0FSIvtaACM4TWkdUzGrkCf+O
hkmi+U/TVotWzsTt1YXTRMUbPhTXyqWGRTKIAN+B8bAofU7HwgTlKRGaAGm1rfQSZs8i6MN8IKfs
0e0cp4+pVs5j8n0eAhGB9OVfka0x21xlF39W/Z9vWkK+pQL44VQDa2CEBAnGo7/rvORlGuAlErdw
40N66LalF/FktQHx1llCaw7KdQiQ5pzq5XKE7QDMdZC1eQoRai/+U775v8pj52g0cMcdk+wmJJwr
vUw2t42d+1v/w26ztLZz4cubdqg6NC5DeGXhrWiBQOiYfaq0oIkXuUpIEZxP+97inw/cQ8+RYQ13
ehmCY90x5YpGY9CqASplyeBSyHCP3SAHXgD84u7YhI+j/yAK08rVtiZmcQ1I+TAJVQcxzXe/Y3TF
Gy7DgR8lwCA0tzGDReDnlXR2ZDG9GOUIkOB49f6XH9XboFuj8/tJvyw2au6Wn2GlkdsHht/CSoB/
jHd2H3rxVndKW98xM9s1nrLxOEv9arwCyKw7w2Re+QgGqKOPLM1mg3IDilSpZ6Cmf99wbh2Yi+9Z
3ABprledKnSobtevvf6BOiApOrOd/tS/9OplakwYTz1YXP3VuElHevAZZC8Kcjv3v+PG4bn4jMWd
oBtgiogwxuKlvg8KHkYM6VHmzKTbSYkTKyvSruq32OkZmBeILyAxABHKwo7qLNSqoBgjLyzIQBMq
vLU5mSbCQCQiYxYcTcOlJR9HCwmHbzCnmWFFCrAT0bVbYt7uhTngQ5DeBRox0i8/cc+ZyQ1aOkmh
OkSeMT6LCsklsJLWVMNUWrhJjkh+esraE+AKK2ZWHiGUggcYnnjI+VyaoDCC2G80psjLGlezq7Eg
ml1ru1i2AUKWbyTDlitT9U9p9BXYGQl14ImZhb6yB1fJ9eVnzKfxTHUuzZIhUFnkScHnIDS0RL+o
3xyzBz9D9X7flScR6My5pcod5ZS3+/Z2464EksrcQ41pedTYFv5yrMMArlqLPdCH6sDQ8xVwmPok
+Sg0sAwJvpWXk3lf5M8FcLHX6EuAa8HANRjD8MReXBAA0arKBFSJHlCkkCBpqEobolLR6h9Uyt7x
nz9+P/yazAQGychbjenHkACX2SrRx8AQrfzlaE/eGIZz0VC86YhhDngYUZNHcL8PzBKJshipsbX3
xDLZiqeyjqc66p5ITAF3dPHdrDQAboQWWK8vTxEXkBJ8r+HKQbhyvbMMRPgz9ZII/ODFfqRh2Ad+
0Y9epwHWbp4cideyROA/WB42CEFuDyNe4KOBHgshIG0dUiMMJ2+iH96+Nzf0vTbZn84KNsh6ivT3
SN4i8pFhBd9lixzt3HTULfp66fF0NIhAyPbjtP0Dqkbzrceo9/Pjo0TMndvTX98Z2Q22TFTygNQQ
HrAp3cxNNQfBwS9r87unn9+dlRBQxdKBfqtHGRiMEn771dsK/l9a28+AeaM6SbYpOSDJphyRondc
yXkbzF85eXFTYnX0vk1eHYPFiixCOL3m0Yk6BVgRhzUnhTP5P2MO0+RJqm2NNSbAH3DA5Qk424Bl
XZLri6GTNYjbex8eT82EvBZk6319bJ0nz/SO29rCP66123067t/aed+snMEfaNR7X7C4frNojLNB
wBeoH61Zuyrdfhztv7b9YJmY3i/Js9UTRyUOsTbWwaWvG9ci5IHsiPNp6nTNJOeTc+9rFpevOsly
oDF8DQAHrXeNNivqXofol/u7hC7vQzWKjQEC2nobol8Bl9x395f7owK9OiM5jH7LrGYvH9PokcPA
upm/rw+ormk5H8szR9/oeiRg0m3yivKBR3Muep1F4Hq2BDG6Op3CL87fF4Bhabh9gN4flI4TAGiW
a8Hd2mcsssR57/tBLuMz7Ncch9p7PxaY0N8nxDNwwk8YLaUUNvBu208t7n/XsR52jvv8JlG6f3nE
Cfxa2/7rm3hmBwY5G/CVkFjAvXC5Mn7fG1MZ9amXieiP2TbNS1PkZvUR5W8CLokG41m8G0RmPnmD
T/kG3fYNaZE2a0wjXsPIukKhhJ8HHgj69QAAwQPZbHE2NE6LB4VjqffOkd40222wz03ukB5HM9eJ
solxM1Wm4AAQc4sFah09ID6cpVmjVFrZ37HXvuRrbf831kjEqwJxGsgU0GT8k1I9sx7kI/JGyMPG
i3Iwv4RFFXi4jBLTL33eMUS/tUQlqBxhGlurrVn7R85FY5sbRXZItDQ10ykP7VwXIys3pswZmoLz
eE0NLBb9a8IDFR+J7nokdvEvZKsWlj6KMtMKMW68sgAwZQMkg+cYkCf3ffZ8S106jVkIdopH3DKD
71waTaUZQAIxIASIr0JyMhhhBUWdXC1WvAfwseeftZSFSit4FdD4OtvHpayxEItKqrnxhKgmlEmK
Fj1GOj8CaEwXCJ8BkBD/sHBMeQqM1t7zOa79O026mjoYTfJDMkxZ7tYDiJGAwpEJH3VeCYdp4qLv
Ik1UhWAO1sDTWBo7Oy0Rjg9G4R8ZUn2vdT4AIykZlAREKnWPLsq+5vpgI6Go4gyYkBwdoWP5Keyk
WKExAHolUvkpGm0UPukcUIpKKOSPBSdsU6VP36p+0HMzleoxBPqr3H5VY6y/1kUVStsy56QOgFN9
FJuilrJXvmqaJqFalRVT6SplM1ZASo4EPv4OJc0HCrOu+4bWo8UUpFp2AV5PgDR3RjbZUaIPYkzC
rot/T4CLRDAnSXVrxkrPEElEE9dSNWjZVJMpkaIaeZBEbgiYhUA7nTZRrBzkQi+ybWPkGIgD21AJ
HG2p6wZTBYOVD7iUGN2XSd9IvNUDtIunUpXomSMytYs2+BS033BB0X61AawHXcpyATJBEKuizZ5H
SxxYXcBX38dq+1bo/ohDrbSRupcHjnl51gjhNhTy8alKkzojXaGUbpiqbQ9KbKF5HDM+eGNx1v4G
lIvIA56hVjwRMNktupiY/lxpolE5Mc8XHEknuR1McLooplIkfUKDsokbZyz1JKBxN9R/R0ExBFPR
ijo1gc0JIPtUmuLYnsA05uPtxyvbss3Ev5Vi+JyTY+4b9eecS6yo0Edm59q83aPUaQrR06wNadNx
beCAtiY7+RqPeaSuVdqUqAmvOlpeC4bZRlrDkLZNBpm2Rs5n1jzX4aWNAWc21El5zPMwfcb/VaQk
kCMpsrMagGGETWn9CCwUId6zUK6hWBm2TjSUvkALjhenjVaB0m8Y+UmgI+Zt/iZqEXFbqfAzpFbr
VgQ6JMZPYjIVvPIVF7VWkHYoUgNs91IqkXrkJTAWD35Mwx4ocpuu7rSO1FXDC6YhJ+GfItO7P4bU
Yyop5pq2Ip0yYqamyPX2lWuEPiajyrBpQdB2PA1UsY6QfGN9ZqVl2KF3Xu4NpKvlpH5JEsC8kQr1
v8nksiaSzNpQg54MPdKEIvjjJjqBjKcFZQ0ffiuYlQwoD+4cp4xDQaASpxUQyaMbSo+wJXYhYOzB
7CId7fISE7ppN0R1x3kaBmR1r+EwvGYJeVQgjaEwWaQox/Sf41Abp9Hn1ccBy/jY8a3hpNilieZx
P371wAKJiRghT04FnqEgFxWt9MrkKH7JMKH9Eihq6BNxNJDQ6voA+hc+7IxoY6e+8dmgYUcFDXTF
E9AxwHYisV0QRzj/La7AhEgt5qXQwt82KWV+UbQEOSwQYmuAMcPg0Dgkr0IHHliKhHX9e8zHcStw
2QT+z0wJ97kWGpVVAtzfAPK0qm6GOI8hEDM5gP2PwD5SxyF8V6eX4DWogG24EeIONO+aH/vMZH4W
WnxVz9d8oXCAnBCQgUiSrHopSyXrABgnplitJOLg1wwx+0rboYpo13X40IipqU5bJRMiypWRGFC5
4I0JLZu6f0J7R4WqiI8JAkCLKXiwaXKmfCm1PzRmPoQGlAYsOToS/Vp40TDDOJnIQ6i/wQ2I4I81
RcJoyEfJKY+y8bMcqiSkejRJykaeYr3yUiNCYVKLy4ZkQx1Ks5HBKxhiW4NCD6MoJMlVeK1WTJXc
YhrjpU2MYc3fgKQ1NEx/+bxiSUIVRC66YJsdn0w+Cjh4FA5kAI28QGV5wkb0gzGoGIGPJ8VEP+mA
x7LM2pLyfia9q0JbyLSWOmCWGfXEA5J/DEQQa0aN/tjFOQLNOAm6ba6G8WuYVRrnaF2evRm5xNVb
3WgKh/FjVzqZUhUCwZ5wiZ0WmaF7YWhE8SPAzAIRML+Z2AHVBCjQYxfEc5II81ykTsGp3LCqUB02
cu2zUQKSHXnhJH0eRK6JXY7vCgHtgrLkYHwqwKwdXP87qtLDRCSBtb+bTjNaC3mC6HNEb+rzVMSN
RMReVx67TmsrqudafWJtitKIVI6KQjFaLGGIScv43tEROTJgmndIK0fB2GVbWZ7htEY9KHOHi1K1
J3FQFacaRG78BtzanAoU4Mk/jgKuG6oCpA8Nt3Km/R6bvEqOTKl6gNSnGDR45pUaJQtZ8qvSG5tS
90pgZqIdv9KK0JSKVEzooFdtZ4qDEkx7rh3C0AyBTaaSZpKAeZwHrYGKuo+vpwLss6Qq2piwjHGc
+g/d6GsnhBuDQFI4DLbPwmqCvFrWJwyAt0FJBRGpZPo/FJ1Jc5xIFIR/ERHsyxXoRZK12/JyITyy
zVIUBQUUFL9+vr7MHBSWuqGW9zLzZTaBnn+ihk7eVLs1P2ncto5b2gvaPMraXX+Zt2par0I6+6tA
qdlhwOxSCPVRpqB2DuucXHddxHm8/bGSGFafPS7S6M6vl3ErAr9zsw/mRfChS2vf1GU06NXkqbMc
v+rI5SFUPOgkd50Nd1IzOgE2J0nw2JhREqAwNKGfV56LP1I06cwUcIRtS5m+2vodLD4TpVznZisM
XlCIZnYV9/e1FXXyatqMVTRKN1kKM7pmzuubRLvkPI9QOrkJEQLNwOIuqmweP9I6dm9BpLuDTrqv
l+4Skn4wnNxa1//2SOzjSXZR8oyq6Aaf3KJoy35z+iWf421ig7ZIxsoKRFSXzqb8tc/HxHFvIWv8
lctaT4gefIe6Zte6We55F+6zExP+8TB7K9EF0cpPL3uVmfhiPLV8TVr8ZwtTjbN7nmIppoe6bZ0H
EjTHP0MX9W82MnYvl6ZHW0Bm89qesnrZUqBFFc532RGG2Jc69maRgFd2xorcwT9V4BvvXO+eee3D
xdTvKiDN8jkd56b+Gi2L/00uCutqMrO8+SFefGu4za2XBIzaTW77MeBHCaQbVnBNlB8cNySI260M
HUrVwi7HgrpjGdfvavPcfwfhYUNhGX/Zrkhh25oIhS7zztUy9RR8FKLIeWRgGlplFZvzKrz2fiFa
MzupZEpH5o+XLbrWvj/Vb8eQ+U2ZjtNAwyZWr3+v9sqrS9dW3TfmTdRGCHLVh18SkxxdeczrWF+O
RuPRnYT8yju6GjphD2uO4bdTZ0n9XrGHSPFw0IaV25puLmWWoIiiWkiTzb4roYz/NPCpVGmSPfi+
sDp++VXsjefq4D9bs9SSvGz6TNx5FvcHpl57UwRM1byR7nR8RoubNievSuWrhD68VyalYTFtL97r
KuqmO71K9w2vNJjg26VLbdn76R9QheYXbJclIrcSaX0eZD1RPmBI3JzdZjjGolm9pi2iUdVd0Q63
iG5FxfCY1e7+GfYmTYkDmaesFEuL/7wTa96h5hIL8s3hKECNUss/TeUxXS7Vqv/JXlXfpsR482ni
aOyLoI3SJQ9ShvagnHTdniqZBE1uDgnXawcjzxxk7ly0XVI/dUiOKFzcyX/hDon7XKR2+KksZQ6q
PkNnYduNfbSL47C5rHnKebqRH00T0hv711uS7tUT1cHE3yI/M0616jTNhoOx7aabgzrE7Hd/iGKK
ACceVuYL8LXP2pnwROMGhzz5HbfBuDTZ67on8mPcveoiBh9ax8miizjc9HvtCLxincG8utqtqqIP
Ky88BUZ7v7LGBb5p1qnjdSxpWLpdFAqCfJuEF6rWuLkktTstp2Za9+HeX93RnNpoq9wci1ZsSCD7
w7Ccw0VvTzwiivA21WDrfUZgzH02jc59HdEdn6JdTB+Vv4KENym1PqY3xCPkRMgxVDcvfrqfyBzK
kpPQCvOibZKGGbioCtsyWpWLtacIj4H6/YAtAlVnlKtPmrEpnI4Qlb92S3jmwVw3KzVSK7uL6bJ5
4dji+nmkB1P6ortI3kW1bsUVi7vQL31Xj/NrgkBTsjG5s3qc1Bz8axj6xu4l6YO+GNwV1xcTgqe4
9a3S8IOeGs3dg4Qhd003nSsvJWmZuzP+sQ5D9D1YOrqOMdwIB3PSbkIks5jtiSzoTOZbLEQEEYDe
DtG/2XVhVZ0SY1iPxynipPYKX8O653ETDWDw2zTXeewH60MdMXYtI8m3ysJNffHXVmZUVl56P7Xr
jlwyRm2bH6mDZZpwsx3GsU1+1D4mSvk82BX17W6lV5Bzkz3vgQrHvJ/qGHZqjUSch7MUokj7Fm9B
6BH7WdUJwdjk7PRd2SyxUYx8jMOrEsL54+JwBtCWGWlxc9c9ce9xOmQsyh4Za9a2zTtjhOHr3G9L
egpnncz55NR7nWvpJ4T4ZVFb2BC2JGdyG5JkWloq0Q0t+z8Nf4MZRGjCh4mfHYVrov6ZQTN6dxkI
+df4m3jyBHkIp3TUbMkuHlLiVqia6qJvRZCUNfMPDFJ0A58pCo19cd2m02fX56DhRJmSr6y85t1s
2Nbm/Kx2Si/rFfrAwdfP+65qfeoPxpLLXfEA+B1qe5EkiHenehItLZRJu/vg8EVfuPE4bEW8rcPT
GsMw1F5HYA6F21HTy+6GSGazuU1OBb58X4K+e0tIWQdsaimHXSVcdcHBNPbzZnQnm/vshjavQo+H
Jf1R/O2k9lx8e2uOwcakmT1l8dF82nU+3pZ2C20ZVOAc/JOuIxk00zXVYKyeZETnylNPnHfrY4Xu
qUC5J1d3McOWngji0kd4UOeeqY8PTutdlqLuMAuuSAeIy5TO7mfaV6F72rpYPsv22OMT5tPNT0u3
Cja0RkuUTyPlUN43ffrMdO6ALUFvOXV97bTZ2xatgbqErWj6knkYLIm3NWpPoc8RfJXQqcjrterJ
bgrT+qcXhma4p5lQHiXhCnjZpg7tKurKw6cP6yd1SqxXeyeSgMR13DqbnLatbz6n3sgXBSjdXP1J
BNN1kvM0vo9Z3XNZr+6sis0MKEn6Scr6K07FusUk7VjCMlVCmrvFk/rHLlTKzThH2UctiTotblco
OTiHO9IGuyMtSy3D0bse/T6Ji6oislUINE7+S9vdIzkZ5xhy5aG8omJ2PO85rjtO7n1w52fte4ri
Wjg++55AR5xqleM3X5T29PoQ6ZWGkTlBSBJUshm1Pij+ldnj5sAsxVtvJ6XPqOzYhANF7CKDMY9Z
guDte1fxuPxwNOXc7GFa6JY+oAQg/uDXEeErDmCnpo7W70eq1F4sk1Y0Yw585bN03BkYZgGTyrOd
EY/7IPL2lopq0WlJqHLCYBcrwS88HdZePguGE/Ik6WaV17TPEyfU7A8PMc7FbqncrX8KMolNLc0R
p93hDmFQbEEddkWQ1IjexVyrBOuzQ2C0IocJkWZlV4+jrw1Om9eJ433YFLXkcJtsyW1QOZi+9TFE
AjA77H1Ke/LXPZTz85iixTvHVNcLl6YIg7xirTMFHq9L9jw2dVaB+IvkedT1loEV7t5AdSn4Gipo
sCVRuvbTax9E8lfmTceH7/iWsQ/j7P98eez0MsHqiTIM97RIK1u9ZZPDit98wf2XBDXX+Iqs4LvT
pYb+IhJgYBm41cROHuyZCM+1zTNccDj1DoYtz/TTIwqxPpzjxxWXr+qy2j7pc8dvOWNXwRs99Z3T
QdTbZJ2LrdvdtOgqTECKZo+Xn8E87OrUdLUOc9pr0J5mW4/f6bYGfwYbxMA3Q+S/m8nOuJPN1EZF
MoRsZpU0KshtrAR3aBbITyPibCjiW4UPQqglB/hcBzdNhlqHYlk8RgL6rOcc21qap0pax6HvMskt
ikio52qz6XFK3Z3Arr6TQfDs7dW+FILj4G8/iszNDVnFj4pARvDBVs3ffS/qg8vgHstjmk6KtHUF
TpO3zewOj5kQcXONEzN7Z58Ydv/cOQZSuBFyYJN5VWDOED4bhiTRzQBO+NqtS8d4QXc1nO0vWdT1
Tum3MQATUFLSFtMRqfY5sk7XPmxBN9T57HnYqOhNjX4ubNqGhZ3W5TNoFm8so9GV6SnzUYUWoyfb
9GSm0P/vFtjCuznEZIqWasc/HUE968Jof/uemsQ8SasMt4A/qrXw60n/clYno3qd12gtzdBHFABN
Rx7Y5o3xjy264ZA7csg7lTlquxuVi5/zaL1AnZxhja4ZaI4tJbMBXj7U0rsmKw3IKct62V4GYn/S
/OY8yllaO+nTtDjZmk8NVZXKzc7RUCaMHTAkarmwHQs+s9a6f5uk6MGNNxUnl24hCwsH2RUBhrHp
rsH8VcCUDvNPKg+6MK0KT9YuCLOEXj1nkwYenujLmrKvM8bapsgRJYpOCaanm/BhDqdEX+v61lpM
YmeL4ZqeongH0EQ0l0i9FN60J1O5Dv7+q2OVqcL0vaDoHdMW4DNrxnIzfnfvrLF0UMw4ASAMD1GQ
t8MNSJkVjg/KCKCcHbD0KXTDTRcZXdtVk+M8lyRmuRsAuFRflmZ1+QjRiqoAJwk8eg7VfqZNyhlY
W/cDUEfY0lM2oGAamPyklJlUl2fMXC6FX1G1gRQt6T+vzWISD5SZ3Ys/JlytnUXvX+Lk4Q5XChGp
Co81+ml4XVQFNmySS4IZYvNjDXT1m4qM7LWm29tG5uM0+vNV7V7bAuy60rnvvGHazofhf4QN+hBx
abBOBBBwTeD8Xs0psJBdbVIi8U/1ORrm+F1Mnrjf6j5m1ngMp6gHkeb0qs0uxldSi2vPzbfDbf08
7TKBVlKgop6Iy7PwVmv10B2gKgX4ShDlbq/MUWpRET6YABH/sO1OhaQw33yrY1n9iJoj+pyq7hh+
iIEy82XmCom++lza9u6oMAp/4VPuTXm4c8TVhlmd/+BGlV/92pQ+eGHDNH7xxk2aYsj6WhXsL4PD
WZBMoqyxC/mpmZ5iMYRD+nXaUmYGKtdIihN3r4Z3O4qNY03KGYzVn22dbkW/KImDQjrH4PAVyQDq
eQv3Wd3V/qI83K5UPA3vvXU83sVo4vZZdF3nlBFlLm9aq/at71WLFItuyfzph25JAchhDGjzUXpI
Mi2DIdqZsj5cea6qxskK7r0Ni5HVRPV6v3RO4nNgD41TOlSr2z0eId430PHlcUpo4C6CKqI51dp0
0SNRS/q/uk+1ZSp8CJenoHexSgiI8ALBpluk9c4UaYMzv0neSWHMdF3ife/LdU52c08Q9e2YvplM
ULl566OctR0/Zhv3LciDipnhBYFn/HMew2u/r668LkYhUs6jdF+qC+pe4Z2mrkox88MxobkfxcHr
Wo3j/qTWJc+wS4WL3UcqI0gh/GRvnynkdW2ji8+KVBsfb5Vx8gBgN88nKtPIlOmwxnMeehqJl+MD
eRRiMfH4pumR+lObco6WQS2q6Rx1Xl1dGBIJvoUJVQqPLW2dkiRd+6vBM5Uach0J8z4dCMmWi7eZ
vrtbsjkcHnYvXeOy6ZKuK2OxyPb7dnAk3nUV5U0Fxmdxq8+5Jpbob+CSVfLgHl58t9ThEueZupkV
AwD9kM482j/tUifVJ0jdnrxyvQY0IZbYQ8AASZHUeNP9ESqVQGC1PVXsAFJDad841zkMFUCXbtQX
r6uAtmAFUCzaHXBMY1B85aTSbnFkg7L/tFGHfHCiRmLWPybD89x6E9o45wio0vR8YCvYaBK+2mkk
YF5Qh3w4HQVeYeO4/wqTDpVTCEdZ5z5rM5N+H3sfO6TpoJY4cMfq7+zB6yEm3JVjWc+uSi4EJ6ro
Odu8FkMRQsv/89ogRpZrt17kI5GL8TVd++U52eYuzu28eKe4C4/Hyse7/DRWlHynQMnjYVeujvO6
ytBIhoPu/viNcJNHo6bVBYsCCKNIjfe44MCZm/sgMFq/Rcrf4TmUdJmy7ATFbi1kCCS9pxKEc0kb
WhGf0QozyOPOn9LuawNvhmjeidGArqZf3ibSWN4M1XV7h64BeGHgbozzcVR0RE3l+h88zPSFDmN/
FMsW/zIZLytXYWMuSXtUaZ7Ecv55RNkS5DLqKbmaKQ5qVkEyodQf2wWAdNPxqweOKcEL4oTRj2lK
9xwQwKrc22LnKwmxvZMj5cTDvxsq7oIN1H/Ps9Em+L26bYgVeqUYSUm4o9lFk29PCaf1182Ow28N
fPfSmYU6jMQVVYTHEd21PdjTabR0eoUnFj5TG/bEHcvQuP8G6QXEO4+T96NvHPW79oWz5qPZ5VtI
gRWWK033fpp9rV83LEiqHD/V4/vaD5RqYzpEp6Ox016oW4EJfxGLjyY+aMpl3ED1xH5TfYh+jpA7
3ID6hcb7tKN8aKllp24rm920W2lEH2fsh1C/ZxDRYFRLa5ETAqQMxdyM2Q/bIK+86yn+nw4mCd/r
1sDhVd7k6LzajH3uHQ0E7dnG/K6rhHK/aXvUGx7I2f08dCI+b97Q3VXzZqHU4IQwqgDK5D3SyLNG
SYS6QgERvTt1Mn6xYAAfXA7BJ2IfmKEUShyOrTrCr07H7U7HtI4fAQ+yz13JnZ47WjoWyL31f8fr
nD7N/TTCYHjTJAonXQyHWODrjyVzq1cvxIQhXY7sq00r4ULtGOvkXqsB+vu1B7HbW0+/MtsWkV0n
uK+B8Oro++pvTXuZkr25NGHktrmGh/qyb8PB3xe2vQ/2bIGdUWFndBFTAd7tWUg+8gE786dO4EBy
wE/5La69ASAM0PANP4hhO6H/n7NCKOvibec1c1BEPUU0PYSpeNONDe4TfN+6fNpb89m4A8OUXMoA
tV60TduVGtKEgPTw2QUj8xLSbAz37jzOlfsyVZOb5NsOzlWkauf9rqG7LRdN6mqULy2DQfvmS7hk
0+/fhKm6f9uYTUNRD0sCi9Qt8VeCiRXZqDJQH1D+x5BnGz1wMcx9qi58a/+pbkJCTOetzS5dQMUA
B1Ex/Szb9o1EX3++m8TCogpbSwssJ6zf2ORWXcep66E2bCXem2k+ZOk12T6cohWnqMINbPp5dAHT
Z6ustjdUAuJF8jGf1zoiRzeYb6wGTfHyQzmL+gIwUP+xpplpHanafi9TcDxK4QPhpDa+l95tgMUs
WfQeNE3E2MbQx/+G/fCzk+nWeHjfA6g21qAd79aFZaXd0P9Ob3GDzE2C0MzUg3ogZx4//CP1Z+oh
179relslpzmILHK0WDS/s35fXsUIrpAvdMv2DD65V8W+BftvJxyG4WxXPf5AKkHVk9ZRG5eUlU6E
PGCd7zff4qu5bbWZgCHbaboT0m7juaPkfU+a4Jh+ojtdHSbGIkUWROAgpC1k4kxnZ6/19LDOGUxz
HNjbKusmc1zjzW/CK3yF30CXu1LeraOxw3mP9yC4NItz+Neuz+T3jq0WgtTqKPgPLHbxvjFZG+if
1JY1EosNKx/476A5+06nvIKD2/sJAD/El2WfW/fUq23hAeo9dmij+NOA+QkKs3X1sG9AB71ELy66
AMrBthqn++igki39dex+xgPUeFlxRrmnoRchkgnoffTkdB/tlb6s2siE3qrsfBwL9kyhAJ66ZJ3X
TwyZ2QmQItnU3zSDgAJ565aPhKYsZbXHPEiDelEUbIjls09TKVGIH8w0ZevmePcTtb0+B3IFBM9l
Nw3fhhqS5jPlx8nD2LoOQVZjkHFxoiBYoSNqGZSHbkenzS3UR1JqgssY6LZVmD2M1dx961fwc86T
KnmJbBz+WyfrVqcl9UYvr22b/EqJhgWLcFcXNhgm/hxHnbNdu4ZhETTRNKQomlx8kO0cGgFluigg
g7QRznyKtp1DdneAJ8/MKMfkZosGVACuOkRMd9iBqXrjsFEH68iXQIm2fZ4jBTYag56ghAiR2NxT
t4a4hLWK9APThsiIKq5cWfRR2A5FoH1L5Tql0bvrZYeBNLa0ktE8Ceexl8m00exlDVBa4Ir+jAyG
UXkbojuC9UwGqLo19b4J37vxHD1GO3e73aokV6mJPc7tLFqKvsloflYq+jR3EiDSLYPjLYDj0//Y
xzuikXFdYCT3Za5LrEpS+80Xmhs/ldvinNBPjd29bt2OhXk00GIGGUV8MjFda8GBmqyMStU2KDFP
b3lAtpOqFNIP9ud6mz0YXg0/d5wcf+6O0zpK27zsuo6xNpphoF6iAPVfw3lqkvVlA03byiFSR3Ov
RiPFs47dxr2YsPe3u0xvwPVy7kh3Rle1E9Ie91lCu7kPj+ms6oUi3MlM9w0ATxganVGrt0BbMpFg
fMKx/epVkcjuUpVAuqy9E0U8YWDm73UzetNl8CQYfXa429eA9ozEWE/bmwNvM/flbrPNXrJKJeB3
ncMIunLG/Q+CMeAwN+gSc0br1zoX0MpAnYU40vlcWchWFdrtPxM4hA57TjWoclCp3Qvn0FVTbKFC
pWf5XBAsdHcvsjFrTUaom3E/DVu1P6C+W2SBUA+8qCEGAGAdCArkUm5DVqxBEpPoIULCd3rpMywn
lwNENl30OL7VsgGp56LdjpMnIoYnpja7CYvcLbYXMaXLT7qc+jXZa/gQP2lnv5jRMUwgH3hwnRYx
mEcNz3+cpTPVNU4KFBY/OpMsjOm1Y1qdecmo4YYe9jeXzGks5biNKkNV4R8Z0MdQTV+yrmlFHhJU
253aXbGY5BKQqt3pSe0/evSK5L9pfzYfB99Svc4V8rzTGsmgeTMr7PmPOnVEiBKtwsU78lRPzU2o
pnnWzA48To5sl++ef5gR06V4YrcZLt+imlocZGtvxs92rDEozYj+Hrv2XUoYmqIKmTEABobcBdRq
jurRDiqELkoS0eTwGPFwh2ByD++HGa3tCcC63c/jmjEQakZywM9UqGl8AsQZmDPglVd3tq31swOJ
pa6WmZbufc0Asz7cdGz8+4Grp/mzDkm6PHiW2WUi1dxov9pNxF88lSzNpa52eRRDYz2sSmOEKI/V
3jOojbQSw6r1OEDnGic96LchFdpvjpsEM7ENicqelsxJ15/hGHSsrrDe/PuDOgfX1yrUpLXyZWV5
LFsHHYlgZMUcqve4tUSVpF+wWEqyy7rDL177fskEWGlMNVcsM/vnAhM8r3kgSUQ/42XZ2dNEemrG
KlsSBBnRHDb3Q7qxKjdEVvtlUm48/PUm9yCergoQui1jlkk4sVntzrc0FDI6datTdRdUGrsonch4
4zOncv8ySo9rUHnJuL30fL3sOui9rz6G1dnNm4vJOx+d66p6FFtFebtLU396DsPZX25BW0D0YNTO
A+whWQU9eC9ODWPjdX+2PfZJfphVoE/1rkLYU3D46q5rAQZQbBw7jBQH996fjn3rvbPL2bx8daB0
lhttA99HvZmiSQSkrpq7tfbrT5CIbXByRDeBLQdtKzJX4fD6uxUmADY5k4RDOkPmbOfIjfBht36X
1vexoxb/Eh3e8TUh6/i4OrbzG3Kn4L/zWYfVp4hr5Dkro+c9LAnXtsrBYgB2kbzQbNAfr8xaJQ7Z
jDDjSPIds8RcHxmXNeI07d+kJHOyXB21OvqBbY6QIT1kKP4bevqx3PqTF522zPhxGZo1Aiby/DHG
O20fuodYJeaB0HlaQLs4eDMt4RHud2bvPMBrGTrt2bECwUgQqZDA9zlC9sstybXqjpa2QFfU0pOA
hb0oBMh7Lil6dO6adHFKOQw4X6+VjwCvBfSBxkCgxZhNBvV56oYp7n4Ktbi/hnAyE5iDRoeH7iLT
ud6S5CcMcZhcIrIx3+mPMDqyUxdy9HXz1D5Bmsjtsg9QPXfdENz28uLu7P1OkgqzrPHONa3DeCom
oXX04Byuu9C4MQZ+79SOzyI4IsBtPxLdkY/hrb/Sqx9YdCuDl94NTAHYq3OoDkpW1hRkThgFtwpi
phdlBjvKyqFCNkEb2Kd4Eq1HHebtOM//pPKPf3XcdfFJwq28HioGrcnWwWUWuEqOD04Oxo0m+tDX
IIMMvUzVvH/bnIYp/0wN8xuA/vicpVNb0QLN9r3F1WO7tNOgj3NPc3+gJpyCvwOrKcqBeahsWi+w
IZTpEUMuxpuHuihLl3+RM9vwWscr6b07xh8CdIjwQNqpyPkNibK0qO7G+G22MG0FgcxaFtWwoCjT
tWseMcowWLBQoXhXz2YZhoWLtVNO4Fjz3W0z/yfd2fhkCFDV+bplrigMkmPvqqHdiM0JuxH1eCx1
4dpI1CW868xgYdJNjzgd13uRkvxXs0rV8i1BCKiuiUUj9J8G7l6RBiYsW0Tksr0Hpggn7C+lcfN1
Vymqspo1f0Izti1UgD4LTujJBV2Y4/1vYvpjYjBuHp3zUhtUFXsze8cFJZn7xbB7RDlk0UYJe0vR
zbMooHjVc+tfcAHNkAYMqfRPQwC2Vq5IdrlnwsC218pVWgE/iGW4DKrFAJDtynh1Ei8dkE7auHdH
kDrcm0nQGzwb0ujBdTN0inokjYS7gEsLhcHe1Od47ciiMz5FBxtsHsbT4vrIEfcYApcW66YfjH1y
pYtNoVuCVdg8S3xHxQKvjKXhoTZy9+ssO/PUIBcfgOKoIHDE6rDD0EDL24nSuLs6pBOPj1Do2dcM
/r8/JeHqIJafZRwVq9MfwV2HHHW/hzlgNzgHsuqTbDdqgS2YBnSsHbBQEbf1JCnik/1bGtMfFaCc
Xn3Z4h4OX8yZbk86lqFXuIdxYfnkOr3pzqXQiBKSrrY4GpHUWlPFV39N+cya5OVgEenfSHXOO5Kc
5MVUGq3BSNZ5cM+HAf/aO7/vizHeDJLzKcXQiTbAfi7JFA0/dj26Y54M1iebMu7q6AWyImhw05OO
9KFZ6tDz73o4OpYd5LKHFB+t8Um7c3R8a1Lg2xwEqsWXegmwOhXhuPbnOT6iJ4+3kxUq0u305aal
+Q0kLvtCHlM7F8Gg6req01T0kpV1D1HC2g8iesrz0M7ze0NSD9EvFjLxsiy1A9o5u9UPzvsjPVOC
HlUpqxFoTs/s8CIhadh9HJLAXoNjrtHa2mWg1G4X4GW+uXB+JMmh6TxFy+SM2YKw+rXABF1vSRIR
Qg2WsL1EriTtq9dif3eccLGFSYE8fg1LoOlXxgkXPsxsHQ8Lfk5ioAxhX2VlBzResSaEIhkZLjkH
nq/3e8kR9xUeJv3UEerGuz6d118TGoqmnKKQ3eWjL96urU4kc9LJbM2rIquIfKnGzs33JNya7cyz
JdSbQtD5MPOUxKeu5hwupn6J9vtN1ZVO0HaEwZeNkQ6DGEsHzDm2UZLloAiHOSeiyuKzaYW6wTIi
+5WMXvrfsPr7iAp4CL46Us8/wslxmdOCmOpOQ1yttljbI32dR9Fx33LS6HMfd57DFHuN0RQCDjLl
YI1EUD0hyGzncjEpfmWUHdH0DpsSY7SnKESLZIvxlXfHEUR7sdL9tYameenmJiBDK7BAjX1Pu/bk
Z8eoy7Fud9QwmzNhMT4sqV/exj0mEIxdf/jb4E8F+pDq60Y61ogAtm1rrgQOshOdsXyQyZJyqYU1
KDR1FVMYwMn998Edlz/Uz2J/VEKD2SSbWdOTo33V3LW8hb9LNArxK3SZCQGT4uQpzbqBVgRac4Vm
o3Ps5RzVzXKKm7kWv3mBDdJsOtS13JmD/5+0M2luW1mi9C9CBKowbwnOkkhqHjYIybIxzzN+fX90
b2zILUa/u7nh+wYXAVRlZZ485yQWuNzG6dLU9Pi94Ho8qr06vMHBjQ3Xngz4S6XojNqdatV8bwet
NNYNkTOkMDRL5VHEZ6kcrWdu6Sz3nPFDQ8NwjAu4Zh9VFQ3KroYVzRhmj17+VYS54HQ/+bQy3dCM
QBXo8oIHr1DSpMkONNmrP0mDdHXd2OYg9/EwZMVREVVFXBumXlt0Wk9/xKgqTcB0EF6sXTWjUXtL
CIKtiUlO0+l3RjHoeHtEBIHtxL3ABA6/D+HiFbILNtVU9/E60Osy2Rq1n1r7jita2YER0wAVeUkf
3hR6I5bcjoG69qVBf9ynGAPzsP3mLqwdqnXV0MunPijMcVGYNh1fAWfq3nSaUCy5DBOcUyXadqgV
Ae3QJrVLgvtkFodiVOCSm/SeujUUbMGv9kZo8YziGCDYTRpBg2Z4l23KSsn1a7aj5a+Ghjre9QVA
+IKxkoq+IQ5OrZsiolW2jipg8TWwwni9cdG6vtorbzg5lPdJ1VTtrVMnmr7Ke9X7MGsYJ2FiJN6y
z7zg0x90T1v4jRaGN4M1KgAy6LKCa4kv8gfIhvPR5RYlcDyohn2XUO2rUE1gtMWbmHYZFGM6he29
hwgKKkaQ1qSfhjFwFifLU9d12IzBrjeg/xKn1KBfqpVWjuukr23vWlU9yc3V27I4MSMlCJdtVZ/5
e5Fp1fabrlArsEmT8bnPm1hshKggvNte4Yjrzpzo/gzZNGo3ng4BZi0sOZFoCCE7q1hliCzKFoZP
AsENFCwbimBjhKNRQGjIRQEeoBsWFo/RNLKSAsk4Sx1duRECWNbn9AoDLTKN6OIhpeWYrVMAgckt
a08SG5w0/gzZb4Fr020unirDCnERQAhB2aFGvfZuxRpjMn1H6xGvGaAq2FfUwQTyTBbW9131UdAB
++mMeoaGUOJreKcMY+YHi0KxEwCMYqwe4qhRHdJvRSr5VaPGMcEp8YvnCs0bbaNOzV+nYugeKnVs
tTtn8JkElRdt9iKrtNXdLm16dWFkmTBfGCxQwBkN4fEuZDCkbL2pLwERI9Io6faDMdprzcYHA5WO
NeXrYayHK6lXFD4Q1Kbg2INRCYrlEGymxYQ4/6EXE5BxY+dNwigqWn/pqu7t6WkMHPuUIlOqyJRl
ZN2oAJXp3tO9xr/uZBDZK/hbYXyjq1Xm3w5aNmkViZMTpnAYSKxGqJP5YN+OkJu7R1ri4rVW6Q2t
sPBQklXQwHIhQAcWVyzIQr/wsxbbkEwYwQNmc3G37QT8aho8w5AeNY9Rw4seyV1P6ceojJWXKNwX
XhJEP2ipqwB70AVa52RWeMXdJzZ+kS57kJsFYrX92tRR+hBbdHfQ0KQpgCyVq1jXsWOyj7ygkS4U
2Oaapi91a53r6QHm81lZPdSyX0gxGq+VpU7pic4nedOAz7K/tESdvoFYadxfdCFh/bRGjmZCALl3
ZuREC2MKTdQS2ZnarIait69hItBkS1qrhhdF+ZW4fhzGDjdyQdffM/hvfwH8+v7OBD/K16EJSYl8
A4o98asR5RLdp0hvPJEEYhWS60J/sZMOOmSiaml/9MkVw11vRVO7UdWseovoW+O8OmljR8UvunBh
RUH5czAG8y1Qy4IAkYnIjTo7PuVeb78IRCBvlhJVUBB9xM5LYdm1sczaHHVoJfL4repbRVyFhkAh
AYk97FbSd+pd3DeGvfBgyRnXWtOH7UtUGa234PBajPSgjVotLTOE29zqCrzfwtEw5I+yRKMLXg72
Mwl1Xi1M5AiYPHk+ijS4/jAhHW8c+EJW6w1ntcYYLHj1ZFpd3Bili/q7UUnPjWpcFnUq+te21gAG
kzQf/K2tFzqSUeesuaONRCrvKjSPAuSPYypRxtnVrVF12g04RdOCribNj2ywLZQ2BhgoQBMCmukn
mdLwNNBma9d+UZCIrn0L5mzG2M+kX0ozSDB5o7Kj7NbjoUXq5TF9oi7zTC69oEJgkelBep87ZlBA
GknNym26qMS1X3RKDlPDy26RbbLZHNmpe1J0z16qShncM+BAV64mmYpqGQ2tNx5qM0jJeqvC0Znx
ToJP8mUSqzgU0DqqSjTPTNKqTbe16PV5ONV09Obs4dkL26B/noYJGLqSZthC6jpv096P9Z8ANXyH
COWlt1XbtiTr5ljzlYZJky5tQ4MvqXcMFdHhZC2tUlew2ujP0IY3nZOk0tcQ6tYO/Uyo9KF6NYYO
ynaZhvpD6Zcl4xttCQXH9P0aJM1XlJZ5RG37QMs3g42ToD4A+Q89b2nJqr9iOkwEIMqbPFKXx0ez
8RATgUHlqWvkbd+u7ClSu0Vbn0XShqLSzA0ReuoLGpryClSkfeti0fWLoYvGm5RyjzHosecNm6w7
kzXpP6u3g8pLOXQNvYodDbWuwCOwzn5Amy8o0A0jO/ACowF8DlYrDZBQq9bCiZlem3W6QFoEoRF1
RD5Vp1ppi2TpJzm1vuLwI1aGXtnvmtYiNAAEhX+e6rIlCffxnmVw54Tkm+OQlvASzqTOXkkpHFU7
U1HvQg90ATSdZ9NyzI9MjXL+HTz7uUlU9ZoCNpzcnH7Tk++RLLt6P+WIBlovvq2Rr4mFDV8RfBdY
bgGRHGSFSwm2bwHA/IPoy9BkOPSIBfkkg7YeQm8QC0NLRs677+AETp7UWjfhpDYnP1TGUyBFpi5p
Tqflxkyd4VdaokVZREZD55D5v+0jHYziEfER15StJbGxFTX8+6uKnuWPNPbQK0yx1hmrwAziO1xV
O4r9UmsPRkGD/kwEaGl31GV6rw9VIleYpMGZ9Kch2nuMaUOLl6nYupiFYVH2C83LMkJwWDg3xGAF
2pdnSBsWgVDC4k2HiYQBDvqeOnoP4UJCVWRHpHuhK2W/rAzDQTLiM27hVlWpwE96mdnVntjV/cJ0
gHHBlFhtsClTI3seGIJmwOyK8vohKvRcWYdZYh9CkEnu1lDlw/Ig0Ok6FVAEJwENEkIR6bTyKFAb
/UqghiwROiWD3q/SDAzzaUoN/9QPtPSuATnVu1i1k+oqckzw7EYrtPDQW7VRXXmZdqZkt44IVslA
3o4EKZ5+ICCmc0SFQ0pDAUjLmRax/2rXZE38Lzzjl2aB6C4UNUFmYPP/SYDBoBtuq6m3HTdLpHfE
4ipsV93g1Le9MghtZ9AnFi9e5WkPehPV75Mu+hKGUlswXjspKFahKjiNBXUijZVg0cYOYwgtyzPH
XaUm6nSFDia3b1FWj/daFkOFGKIS1f05JWv2dWEFA58xQeCHzoM+2pBEtrKMiqqEOhn2mreSaspl
AYXK29Ik6B4bmWnPgC4RY4PahknVcIlt2/UDv3qbbFuD3t2po7pA7hG+V5PTvDpZrHAABx0hygDt
9FOSIdFArEFwXIjRQ/fcK3FLE68lKq7p+Wj6dS0GKmLURM11guwVcZzjE44o3+OlM+aDvvDtFLJ0
BwSRcydMNAdbTVfRS2COaa51lQz/1ul7xzlZ6IXg91m9f6eAF3bHwewdvBk0ipoMvF2BaouU08OV
Ssmg06TIUxtXLfNK2+paAActppqwliMtPcctdb9+yGKjQznXIhCi52t5q07XVH1X1nlBsyawqtei
Uup606UJKtagbZOlqELTJHp7WQkvn3GCpFvqa9FNKp3orMiBWiMt3QqQ3rOArUpXYBJGzfkZptTt
IkkF1+oy2PYJwWKPEt6D2R7GSv9CtpPiukSbKzzEUGeanxRwGR4aiYc30AJ0NLG414PxUKAfeOpl
A202a8glFpqUfXk/YuYGk2+CTcrPtY3kiZy0DXdYe3WfcYA0aQFVqSQ+FJb2amTKeIjVkU2Yh3kR
r7uyLR6HaEjvrTCZACP6cnxruaw/Owgq5lki1Z6yIFSKJRbdo4TXr8LntezBuDe8EfagUdnacxIU
51AwWl7qIrfLEr4HqR4MQFiVi7BsMNJpdAhhS4ffaS1GYtGTgdUEXKsq9J8aL4jDew0mF51/4mpy
X8oheIxTexhhKTbtCVy4KtiKEzKa1lftbksrCAje8JvUWKsCoe6iAHr8aY3kmctam6JDM3poc9Ga
1XBdEMU9JFjQebBzJc4tTBodkdeMYfLWTIWN1LJXIKpyNb6rHO9qCX00e7NA3jGfQoXYLZFx4GCQ
9arl0pzunzGIG3VUiFF0xK7fYfaerSrqpiHFvIEVETzDQ4JLbxRThLsqzh3PiLu6ao1DsV9uPPhO
PhTxOi7fJ+5xcjA11u6pMO3ATbUMVr8a1tUtrJMh3MNY8vmPzX7IdibeMvn1lKTttpyqil1CMylk
7+omFGhaAs8Y9/MJrLrpDvGU62+VhG66sBh9jIdu1QNyKw5SHqhEJnwpQOH6Qac8/4HGI202qVeJ
X9h2lHI1MPqJoUB05xma2fnnr9HKEG49nmZTS29PnQxkIkVBa7csZK65VlyMuKfzAMrBqqb8CWiM
po/v9dkzQTc7DOQEqgtCa5Mt1WFbLSw9CH8QAVqxQA42ONcjfhW0imXk7EGK0flDgk3jOx0/gI7H
zMEBq7axSROduL+xdHhZhLwCE9GwJKVahHFCwOkSozYfO2zZgncEK36wycwuuoY4pTkgixgbsWlh
ZRRAlcMWWKUst3XQYqhgRNAnXVNGjNQaddWS7lRYPaoAI3M+z9yqm47+gbqZars3SNjLsbo6o8jv
IVYVMeQES3uMDemAmg99YB9z0dflHX0q1GWpfTY1UMJYVIdEy5p41VqZ8dJE/ojnMNnZ0aPnRC4P
5emlECNylk5mE+1yJRwzJhyPlMhOF3dg/7mfZGBGZ9YG+DsbgaNQIm5Uu4p83ypHccjqyT9i3BNd
t8JEgb0gwFXxfYpgzzmYVp8JsrQmQvPtqrqqCPWABwtlxDqPSsOzIfW2Rv0xpYzjq5bgthBlF6mt
W/2wZtxrp7S3EPFFKU722KKs2ohAhilqHpSAqX/njHgrlFe2BieYSpF6S/NXJlp6w0Kagi483DHM
z1YY22yIRCFPrYLy3SzMSaUChO+0jMOuQJKemZa3Dj2GzGTLvJISV9LIJvvGAKpTs19F7ZdwMulX
9/2Nkju6cw87fbJXMu97Mi81xEBByxvLW7SaGH9qWLfk+8kj4aC5oBfZQx96abEPiITGsmX4xJuD
d5N6qunkn3XaBHn7U+nS3j9Ja3To2dgydjCoHMKk3cVKak2bTOsZ/3x2EgFy6f3Uf59Gs0p3Y9EH
2rYB7fRvnB7vzz2mf8RMWU9BuuzVyBruG840c4gzyzRRZeCF8FS2Mpquajs2vBu0RSitJAUq+i26
odAgBKe/kQuoeAiyFhmnyyBvRTyyAvmolDvAE0Q7Q0zrdq/gsDksVNxfOD0T7gTYGCXQcvzGGflr
aaJ3Cyrv/gzxlYzD7NMMMpwjxAkP3xhOfTuICRGxQ4MAxkX0aHSV+S6Rz3BfFL1zJ4opY56xBOwc
aS0iE0rSiMyGeyejEHc8YxFb3njSPUPvjrSmuMM4kfpjrdlM4PQ544dO6TqsDvjczl4xKufHEJT+
R8wLmFYBlHAVoAFkZ9VWZv0jDXrSx14PgUCtlP6Rp/X8naE39WjmdDm9FpOveFsZF0q1pX03PHWZ
1a8z05T1pqm9oTtkQ4Xpig2f4L5zgPigTaAB3g5egd4U85+evWLFmJ927MDDlHPDXgUW1B9ok0QH
/IIib0Wju9pO6dSUq7wp87tx/H3faWJ4LDWacMtKBnQxkc5kphuwruUGvSMGMHIjRmVStvqw9fI4
eMZuJKRqaFPnGiErXie9nuSrRBeGtYBpAUs1NKChL4Bu23xLeC+IWXqH788UBLeAXaJaULYD1NUq
FdgZuBLaqkaDeU8Ln9a0VibKcQwCINvKTxGte53T/up7s6E85QAVqwg+BaU6SHEOPIgi7eAjDvWw
fMhFuxvAUK7sqYE0PTCinfmpuPfIq1YrbGjWfg13QqU1W3Kg0iFaBVpR82i+10zX0gIGRZZeeZ3b
16DS+IqIiYKkxn34lFTaEG7s2g7OAq2yVK9lh66A1oECbldUQzcs1ZSKy6X+VeFOjBFcLCuvkZL4
HRYLdOSihV9LLV/K2O9/Qp2n9vMgnOKRGVitvslry0dCwn29yXEWnVaYgxl3QYlbwhLPju5W7W1a
3K3nUTjBz2OfJfDdHhuv1GkWO3W9tHSwZqhzanWL9UsInoVkobq28Bl7GvN+8A45Q2efbXWslrGU
bfc6arS8wdFHJyLvpV/P+aZPi1AWP1D4jVXnLGjrqJmLSyjWLiICilzBOYHjqmEuAOGC0kyg1ayM
5+Jc9iw9A5tgfrFZpDtHn7zHSrXQO9O4Ne6tQh2XiMq7Y9lVyXqC6OrDozebT+T7cHdQhoC/Y9NH
sTEB+6orqnj1iNGMc1Yq0yddgEDGaNURb4uVgr4J0w54yHAI4UwgKy0mGu0yrZLnOO0T78pOEmWA
452oyzQyMQpwhM2fncLA5Kw3+ummpGj/kSMzQKSu9NFdMFWGRESHLGYBA7nV6FPCLV5Hgg4/+8yp
r3JVeJLBJ06V3RW6D46SqVn9KxNd8ZEDDfMLqsymSAcxGD86I62sle2UwzEF2uoXYeZpzk9TVWgh
afTmN76IHaY3jaK5xz7CLNCM2ylVUVNkKUyBUtsPekUPpc6MwN/lZm1PS4cWVLGyW8lYHRvW/ZU4
WwytxjzojgTWLl7RaIKFJggHyuY8uE07FGk79lcoARBM9HiPiF0Zog1zKKrhAap1/WFaljNcoxhx
zBP4taOji0XSYQ0OVlKdknDkUBkGSrQ10xYRWKhbwTuKgQhGcO30zTHwB7Pm8wxQvaK6NddNgRz3
iM+77G/UzhtomCBlCeM1PAabjdvHSAIF6t8fIRjwu4Pm4gRvCLY3CUVnYRDkoHXkzzK/sZA2KDuq
lk6iC27yZFXShcrxgkBCAygRwlFbeORSiuswYixeVwmFEycrpCvohpWmyKWZeLa3J8ph5GloyplE
hLcePjTd1LcnCPn4mLPxCxszE3+C8de4Rqi32tGvlQwKC0risOdSC9BmVK4gWKd3YEAT2kwmjxnr
vnH8fOsYMcJEmm2ttp6w5tSvxp6m2xkJlrwdrt8lpekUuGEims++LbVTqmNrnbhOC8pzMzJnEBOq
zFQ9QqY/NuUVJJtUfxFYSdAENhSlvwWiCqon2JIBUmoLFoG+jKC7wIaRtAfBBnFUyZ5CqzN/JAQa
2B8aPQpr6nT6Pb2J9yOUNitZ9hU0dNjgNF7XaRE33i7pzc7a4NJT1RunJ2HhQoTD4bhqVMUFXGfT
wVBzqKJ2n2cpauSgq7SbYfBV3wGlDoT2MWV6dS0z0P0XC0KXODVQDzH4msbGvouKpvSuHUSSoBeF
omCTPrHMpkRwq7wIve5yxvnyt90nFnj/1ikrmvmoXyT0O+ThsZ4upeeXt43SZHLXgi3YmC9JeR/J
0McJXpUk12Xcw+xRzlLIUviNulfg2MS7AbW2vyYgQwxoKkGZ6VQNLgOpZQdvVJhDvcE2sz110irr
VdibbQdPuVH8HaJiX3WLLh+Rc6FCEMqVDXqPX5fnBN6tFxfyR1Qofrkr7LKwoaY7lCFoe803YkqD
tVBDtw4jJ9/uYtAGS7PpntVwYsqXfOIGLBDQpUG8D4JIbd5slYQbcAAJ/CoPx1I7GBjTBds8goqA
JxrGUQsDJI8BwUnkx894tPT+maRrqHd5WRf5UdDwyJeVptf1qXZK+G4T30zdIRTySdqlYmjlg94W
Jj3qtgb16PooHJZpHejpCdx8GPaaCe9H6TQTKYCl5x46trbTSRUHo7/BdHr61O3OCOHlNtHH96ad
4mz9OXfShNbNfARVcv/Kmblq3KXChvrU3EAcbsN7maSrFBIeC8JuUheT4j/4U7Juc7Gzt43r8qUu
TGMSX328pW1L+EUqw0GYEjL7CaWZWcXg8BOYajdid+2v8BBZQgy5SXcMrHD99cXpAmcD2y9PrUnj
bOmtoVacGaIqPFaXWH570yfluOoqJqBUcLBoCPeMF0RIAKvCIazFQ9muFdN6zdCs7dQukEcfjYK3
+P4rfBkfIaQDnZR595aKhercydxoMdIJ8ry9of+x6sZtlP50/Bccur5fRny1Gj6vg9k7LxvbH3v2
pqdetBJxUntj3w7NQ+6Ow866MZRV41riIcxuqqXmb1KcGNycaY7H9NJkln986b/Wn/kKg4AEEnsF
xKfvlNRFw0RTY4Web/w0bvo13PItrZNArAPnwgv+95ODYjpMx5Y8+/zJrZBRfGrTMn+lcKf2MGGY
QbXjqxvMBxxuSqNAUvCLuhPceVWcOcfNbtR+yV5ZF3l8Yct/fQ8gcKp6/tznSdO/J8H/4R1cNSg8
O0zLbmjvHP1yTQ/tJirvvv/a/1xEMLyB/W2ZYr6paNJqQ4KC4Ubo6S1kviutvYv0+/9hEWpV+gCk
ZnI+ejzOfK0xda+7wcz2yTHFT2Trt3agXTDJnj8Lx4IcBD2g5QAsGvbsvJqKU6u2UWCjFD5X4k5a
j3Z5YYn52WAJocIuMYUwSBrFbD6tKDqHyeIyOkJELZpVhZ7U3FbJFnrF969sftjnC822Ijm00dik
ZceouG3iu9j7JZ2Pqj1+v8o/3thfjzM7aiEzC6akEtGxrj5k+Gk7x+nSkK5Lb2xm+GwEcUKzkjeW
6G7dHjUur3EFA9ysLsSNS88y+/qFMnjBEGrR0QofPePg6Z96fmHOw6WPcv4Jf5xIXNgG3el4Xb13
MvwDH0WN7sb6//O0zD/9bLxL0GmorFRWwUTQTQQ+GfaLbt7+ty9//mx/PEqIUIDky4iOGtqTWPmJ
fyDKywvb6/zK/7xA/++TkFlqQpWcnNmTQBAolEI1o+PZhmxB52yvNihxv3+Sf34Um268waVoQnP7
+0mo5CA0MxDlGBRHGzPZCLdREX5WfXFhoS/Xw/lxpEGA0SyQFE2bnRary4QajHFyDJtr4I2wvrZb
7JwhEE7F62gA29HowiBzPcmjZ73EGHxrqe0OtGYCyJcOPmDfP/rcTH3+g2Zna2gmfVQ8flAwyVWC
/1loSHq9/rJSCjR1DFN5/n7Bf73rP9/A7IwxAsMza1ChY+ds5HuGtWRq09i8+Kbn4+fmDzY7aJNV
gpqWfnKMMTBNIS0jtYMehN+bs8FPz0F7GQ9rC/HD98/3e0fOd6ytWdx6moDnPd+xrR0LFWFIcnQy
5YhyEkrdCXc9pAA49yn38Z31QanYXad78zrFrwkc/NKckX+9Y1u3z9MMSPZ0c/aOIy0w2hHy3rFY
Bu0qUJilgrTfyC496vkG+fKohjAlEgODyT6zdzwK24N12CTHsrkD811gl5ZQpYlXb2Hd6mscteDy
Je6FFzyf2WJJJjeRzpgqCZYpzVlIiOF4VSBM40ni5KFSyNbYQjCgOeruzP5B5FcggxGITWttbPkx
lMnp/C1gwIz4gxVbYI+10aUXftWXO2r2o2bBsAnDccDzbTy1KC/H4SHECcHBW6wFvhD5+vtX8CUo
nhcjt9Zw1nEkszP+jlcF9p9G6vEGLP8O6GdRVT///xcw+fvPo6FwYJpXSmCWcIyMYjz1tPE0DY9u
5fX7FX6nOX/tHZ7hzyVmz6B0g2FTmo8n8qGFaV8H+ifPfNDjVY9vN33xHR4gXelc+E7/j3WpxCzL
IAFzZmcD0Bfzw6wbT3F26IpX/BCXylm35xwVGx+kj6HFb/LSdLcvB5KH5TVaTAhk0Akp7N8frEbL
UtLUn04KbtJNijaCMwl15UYPLpzJf63EaGxBtcmIDAaH/L2SXXpe1fuletJ9vNfxlPKiHcbhMKUu
TLC+tND8PTrZEOt+op5a7AUOGP0q4JVY53Jwk10zOvby+w3zz/UsCUD/u5ixZ3f0yHwEKuJBPck6
XiTNvUP+hD1+me6+X+fLhSjNM0agSwk+akk5+1SGDzkJ4ouKAt46Nka8acoHv6zwVNLpz8hTl6v3
368ov8YOlrTIbUAlKDrmAS1F3F7r/aierBxj1URXPmrPtB/TiV5PiuHXlaFr+b6mb7fX60l8AveV
WNHT9sQstj6kET2tSSAQXnh+lF4NDTR37NuMPVYii7Yp3hokL2izjWbb4UyxaOh9uEqvHFLbiHaY
egavaMyDCyftXy9SQwaDIxY7XhqznQibJkeBItWT6O+z1ygmDrpTt2yqQ3FhK/7jTFPbYhIJzkI4
FPNBrMB/Sl4XDscL2/C4EOvCNFfhtNfswS2w1xkQ6fQTxk7TuPr+2339dOcwwkxzmyBpkdj9fdzy
OpaM7Rimk2Uqa+wPsP9Q1l26DyCw1drb94v9Hob4d8z8e7XZK0XnL7j5uulU/YCZ3rxOn+Je3Tvr
aO0t9Z3cdT4WiAvnPb32H9qHYl+tv/8Bv8fdfPkBkvKbutUwzN8D5v5I+XUF7x7YqNOp3/t39BOu
GBapHIw7czltiqdDeEqZ7ers6m10AyXrwuJfsg3J0+uabTiOwT/kOUL8sXiMLxIUYWs6+TXuTYir
rgKTkQxR+iJSmr8YPWMO13zkSKURjS0bbXr5X36BA9DKvpYaIMHfv2CQBnR4jEdOda1wuKoncNud
Nyz7yNihVH9DJw0Z37TjRUte+/3i/9ppZDyM3jbE2ZZ1Fpfa0J+imrb/ScvqB3tfW66TZffp9Msu
Nv9ppd+78I/3HNB2R7li/t7T+UJHNE9Dfp9OyU7pkTjZ2dP3632N7GfYiJoAoNPgepx910yD9+TE
vnriCfet6a1xgcYUorizuwsr/TNQAP8i+OUy5vKfLQXoHEy6mhKTjqWZo/z4EdUPzIWLULspXrEo
E3VV5tal+PTPJ/xj2dm+wVxQS+OKZRWrXlfdJmwqVzGLmyTyHjxPQipfBX594xcVJtFLbL5apd+H
TrwqQOerS+PHz1n5/BBz24BQWgbubOZsJw0y73IMWtVT1ifhxumGX4wb6rdDjEPA91/2X3uWCshQ
HcEgI2O+k1KZGdBZeW6dBlw84dC8hTlZ9I8G8uXvl/oNZc6f6s+1ZmjXVA1FqSexeuqNFsEXQ2Vc
+s9bXckeYVUceqkpbqQP11NZ3dLVukon/T5NpusIOysXi+loVaewoQ389ReWg11XJjTUXOrRxyc6
mJpbPxQYGCrVtMxBEDG3oDHjic/ANjYSfqNbSm9ldj2sbFlfCPxfmidMZLa4RE3IvhL005k9nFVG
IfzTiqREGlgaa82hjdtn1ZgiN00yxjxp2QdeyLu81N9oDt6EdrBPqlwiIda2ELOnC3f71wKE36Nx
AwCWMkTYmSVjpJ4g4F6rnhpyiUVvyMiFXKtfWOUfx9UmQTAYfKNR7oFV/h1vi9Zh3lasiFO+wNJ1
32/yfhUdIQRH5RrXu+930NdD+vdis2K2QsSvaJovT3aFgKKQ16l1mBixBnVb3X6/1L8fjJkBJn0h
TZXOLCBouEBqBYqeE8KQ3lxHS+stOODEhVb+cfifHszQHClVkmdHnT0YjOgpbEGkORnUo9gpBlin
wjRAi/P9Y30NLLxBUlgiuUPHa57x4SqUTObIQlNbY9giy2nTMNhq4+eafyFL/+dSpsomdHBMMeU5
+fzjjlLEmBYtBdCpogH+C81Y6Pphn/0wQ/PH9w/1NYbxUOdyAK6fdFR7/qlwpDYcn5UyGBlwNtyk
28OnSDHRypMLrQFxTuD+DmIs5mDT7Ji2oBCZheY40eOaiSUS1kSBGzC0O+uRuVJb3XporLcUFkEY
PiGAxGt1GyPx1ILr75/268GGK2pShRCubVqEs72SBUgIy54ZIfYIl50UJ10yI878HzYKVZylk8oI
yJuzVXA3E7Sme3kiqVehxugQCmXmyrvvH+ZfJ/rPZWa3vV6hxWd0szzlCUFwr4S3GLpCBvt+lflh
ZoQ6icRvJAaozdLnt5wOITZO8bp/wK1k5yxe4gMukow53vvr71eabcUvC81uAWTgRRPCN37IfuSL
I4N8ws9Lgem8wf7YgF+WkH+fK2RQLbwKmT2Uq2aJWY+L2+Imc5Vtuwi3wxaPSOt2VS3uPy8NYj4f
2O8WPp+MPw40+viWQRPa+SWi/44Wz3uI7J/fv79LDze7TsapLMaCSXQPQCIr++mH2Fib6efyvy0y
29sDUlbwORbpUbotrNVSuK/V4T8uMtvZuHKOic6IgIer8qlbOod0J9zKvZQoztOOL7thFvvY9M0I
CzF7wLRggzNS5+6ah/IFH8OPK317aTk5i35flpsF9aj2ur5jQsPDS3ctKOCvbx7GVXHCTRYZ/l57
ct1hWPKcIl79ghF7r1w4XxdP8iz8Rq2P20/ED0gXN/7W3+tMJL+3lvbhP20RbZ49dfivBh5b5EXd
XI2us1DQpyzzj+9XufQ08+b/FFhZUXp8vWGNhc5C/3z33Gxz4UzNSTXzjzbHoml3ZaMV8M6upnW/
MvBBOlNqQndcB/IG7gXRw3P/45PNgkWIMUOOLp59ycxItHvvj+EyXGPM8x9DuzaLGEEflaMe8gpv
wkX6GG6e3zPXOl3adxdi37yNkqiKZ6XCYD/o7rCAmrZS7/7jG5sFDMtR0cgNLHGTbtfr6DOr127y
8v0i/3wM3N1sm9yBCnt2fO0QViwKwuwBawf7Nd/hPLoN/5fA98casxNaxKGJszxrVJJh3IMr9v+H
tCvrbR1nsn9oBMja9UpSm9cszvoiJDeJZEvWYlnrr5+jDOa7CqMxMd1ooBsXF+0SyWJVsZZztOd+
xf6dlF8evdR1NDAZ2R5YCC/q7RoIS6QlpkDKgkto/c/V+bsYviXOsNrTYFYQw3oa39gEjLxksbxs
/evn8h0M//KtEzmcUy8ANApANchJCs90zFfAYpGcEeqcV1Ww3Fb71TGQXOSUiEkwhOsdHYAK3l7/
CD60/bVY7s7mGDM0isO4WCVfRbc1ij738CFPgAvwMJXyj27uZM3czR1iTBKAXRFmaQNS1IYtGgKM
YMUTLYsrM/9aFufuAemBQcjKxN6SE7bvuWHoy/z6ur55gpvFZz7PgI8+RDKExJhWfFwBaQBI82cq
0JPRBlxTE87bHzr0vWYDpIwwvaQFOREVGG6RBM5C9NkJ0O/NqIigcMO0Ifm4vk+i3+esA6CZDotL
i9/vXC3YZlTQHrQYL8qVHeIdt2IBjC/RsUOPrVMR9z1yDgF9Ozq2yDKIBHGRfgzapksPEkUYoCZQ
6G4gBKAFd2cqUl+BZvHeu+mMMMf4xRjxxDcomZP49rF2wFG8i28KzIV7DcZhGfBS9tdPajYU/3s9
Vc4aSFabHfPRwgIL8F7aNXuLtS6GewUqPbs8C4OE2tg6pPAhkN1XZ9hXG0anfryskuAhYUIrPmsB
JjI469p/z1UD4Ga/MrxsLS8XrAMVGH3r/5FJQyZMBSu5rv3KhinmMTmg2p/jrB7T/eCCGggzWg4I
KAWSZt+ZE0GcTTMasPaWAK2AIOBjtBm5rwUS5m/SRMR4kyfPPUB+ghdkSPI9mLIQnfZORT87Cl/O
0G8gEDaraxNZnF3rLh2ayDrsW5PQ7RF280wPzBbFDPPh9kQMZ9zswRowFwYxz2A3X98Yu3p9m/8j
C2QjWbdAAWoB5qyf+1Y1Qw/StSyHu2nc/K19Q1xKMZyCOo2rMKHKjXbml8H7K87kXirVEQjZklzk
eMwObv8Y04HcDDR8Xjhf1+3B/O5NJHEWr7QzgIyDLHcv05juYqYRIK5gQSJlmNXtiRzl5wYC166W
VExO7tnz+O4CyoYohzdnD1BeQYHF0jTzV268boF8357OUDcGwnY6xh0hAYIcexRs2Zy3mwritiwD
Gg5Yry7jNU22h7sTAYbAZf0Oehim/IFGVOtyf6H/5KCmUrkNlKVLqA09NhBEZc8YgCcATfEa5IRE
gsYf4nVvKohzEaDABiYbSjJ7k3QsfUHrL7nLyOCgf2B5L9hKkSwuWkyPMohDMNu2v7iI4HoHwB60
cjFiDGtxcK8LmzNH03Vx1lUH2glgkXFsAI0MBr+hLzkD+5YohBBpx/j3EwtrVphXMmKIKRiYnljK
KirtNHqAymNUyjkiYQ4zaAhSGwuRWM7YphghNUGFNRqowT0H1XbBtDcAINKbi5Nuu9fFo+FngrCS
76r9DsKnW8qZ3iSVNcDRf9+EAVO1j2A4ck3Xfm7fwIJKDKCHUFl3TjepI4gvZv3YVDJnjw8NyHH0
M5Z7xi5X0JpiFRzoy5j3WATX9WY2G/dXli1zxlg9pQaocUfFcZVlt+7W7mJtUGC+k/5epD3XjZgt
c7YFz+yjdIlx+RqWfihORP60rA7C1a1gTePv/N+XHNXNn1qKKSigkKWQU6Xk/eTE7ufFybZgvISD
FogSLYmzJ/YAHoUWU4qInDQKpFcCXCGSOSi2E4Gk8ZeuLYqzJrqEGkFc4qBMQI7obeOq6mev3doZ
OOjQo4K4+syMxgefkV2/lUUjqOHM+lJT1jR9rJxqlswpZWoeDue46nME1yZJGXhEiIM5Mya6d3O+
dCLn+zsmJgYRty5F9bec6hU4rE7miZp954ylpSwU+FF0Tf7qepEsTbpgbHTUQzS5jWcmbfQ3pouU
Y04PLQBYYmoL5VhF5ixIBAoXUMriyC64x24G7bjRvYfE/RCoxpyjmcrhjkZfVOAbMyEn3kt/KtKQ
Q9C7tregABRgiUgR51R+Io0/oO6gaacQPJP7Yp2T9271Z3hcirbuu+eL1/apEM5UDGF7LuPRLLXL
kIKn7g+ecwzgvBGe+Lu7gbl4vd5EgaY53dfRX47dYYJNHe/TtS/gjEh6kBXA1OMLhmap56uH1W20
BTgE2bYBwi5L4G3mPNx0vZwdCYc6MSXAUuB2YaDXIPXz5e36gubu1VQCZz864JlCSeFUojeZvgPn
1hS4ku+E0bUd42IQU+mB2VFhDWemoBGZDCxzIYbowYk8b6JbENST1kUPMeseHPa2zOiXyEqON+ra
J3DxSS2Bky3Sx5CL6X6CRK5CvnLn+kaKZHDBiHk4WRgpxDLrxwBo/85bxETLmM1rTg+LsxxllV16
MJr8j7Gt6P5ADk7IGtK7D/LKvvl3C+LMR5zKC6CZQZi6c0cxHe1R+LguY97k/scU8snvS5RjGB3A
kHskgpQ34I0FtgfuYoHFFeg4n/tW+kEBlhGktFC7DhoY0+3Xv1sIZxYy0OxaAJfGUw+Yheg/owNN
bjD2K7Cys/ZARcnDwKgtIOq4MwFm6iLPgQa9fwU8RJDcaCLzNrtVfwXwj/BCSrLFoRywjix2XGMJ
LlOMmIBfICcgbmTb7Ex77/rWzcaaaDL930XxY8xHNY2OZgm/m8DIAe1raZIxujVYQ2WXlrt/u0bu
rJQyL87JCZuI+F2jABPzlYfUBSHgvqFvsSMFcoxGhMYTaOFsqGR9QxLgDmM2Y/SgkxCmaQt1URoL
pB28hh1fgBILft398tgJ6x+zvngiiXOTErCjgFYJSboCjb+4OtkAzmHwAGon2kyRKG4zWwAndcBF
G00SWsuSzXrZI5cvrMKOP/PLgk9WxDlCNEEerJOKM6sSH+liCcw4RPuzcGg7uKIliWRxLhEBbVYc
UyxpcJs9kGtjEu1VWu1uD0xiohzRbE17qhWce6xaPcNkHs6qXADV0wHQECiS6MUbXyU1yVe5j3IZ
jQWXbtbwTvaT84hgpAD7RAOpquVV1WNR31gXT3+Q0we5dk8yEVzx2ZBXtTTUagHQ8KuXPylMgEcm
Kl4pu8B1Qa+7WXePY2r0upz5Vf0Vw+0lWNFAIJJoY5YKKIgaWayKV+NdIGS2lIrc638Ww+1dckFr
8CLCYmIA/pD4OYC9X2MK8fHiCcI/0XpGaz2xGLWM/v8KsLJ72Tk5nylZj09IUYwpXI/1U8rZLuqo
HA+HpesNmFYoGiqYKkxfzPuuv9vG+a44NDXJiCEmu2Fux2qneigD+b57AxEBPbNakL4ev/q3xfiP
OL5+Bh7r3MxD3OJnYN6AkIMUNKOiJ+O3zf4lRcPUEUb8kITVOZu+kEA8G5fQuBqGduE+Hxh9rA80
8VUfHLB7zIsGzV3qhCIlnNWMiVzOwqP9QTOKFHLPqGi8lg835c3t9bs0u38TCZxhL3I1O4IWMN+v
wk30sKCw64ITEq2Bs+n9YQCIXQYJ4Ls7+RHm+oDGuGsrP2q3x39i7yar4Wy6np2jvpQhS3UBeXwH
wEXvNhS8AEbr8lMXdEzaY0x4gdl+tKpzugC2OnBl2Fq9Z4HIzY6fd+2nfx739YMdjca13+IOVh/q
Po4Gtd7HQeWeAFFDRQVX0UZwB9uCVbSNNGzE+92NqC9V9NvcQQJ87GTUQJHfnygRRhnjh13bmlH4
xN4ChEyqMcdb71V2V7EFOirXEZzv/cf94/Uz+K51X5PE+ZACllBqxi1KSLCKUFVdwWDcG4y49P4u
81avDPfNYY4fMUeQNuenV5DB/qmnnFcBCDsYghsowMZ9bR8OD5Zzop8lOW5Ys7uLmUTRaOAf7h1a
s3t/e2LhN1jVx/UdEJ0j53QONuogwH6r9+4dcqMCv/nb1fxcIedq6sbqZeA61/uOfIpu+Uwafvrj
Bp8aB2YwCKUivd4/Jg7GWr3iPSUU4PQPTBIBS1y/9gaXGf83G47pvp+6PbJMA0tu3PAbwVGKvpK7
7qVUheGhhC7/618eJU/uYzPUIxcTvjlohJf9ugIa/KRKL8kgQezx1TohRJAVn8lT/tQR7nqDtPNy
sEcdialxV9mAan64Te8uLlLKbP2xBrMf7Vdr9fGiU3MTv49sB+ujaBZHGY/0/zYymGD5uX3tApRj
1njHWgp+VpL4B8ddj3ntimR+6T4/9MTzna9/qQ7cze5NM2skGRvbESr4aVWkatzF7go0fiYGfhuP
MlBPJre5t3R2657cUXZbk7X/Rj/u6xX1GMDA2VI9slIUxwo+gctzX7+T35mnKyf0HZpPFPwQLzDO
AQKa/eq1JqhwH5m7CYMzUYjzGZP769IAj3ZdIb5N20RcCyJDs02hliUJmE2CjknvCflIUDKtfIkE
Z7dhLgA4SqJpLNlu0CCjB5ITxO4q6JHeBl+a+r7Tt8+XjNbKat+xsTPEPzkbHax8pHSALOsPfu09
V97Okh31j3G7UIjladEy9Ow12E5yElsETCOsW5beBhjVm8UdsP8JCADiG5AugwrlxvgCPzcLcnTG
o7LLDisAfNOKlF66fvpSQaaMLvkzW9xXGTuCVDQot3fZGvBm+aPp5vSCz5X+WG+gKxw7IkDP2nqq
298BLyJfh0gunbyFF7ubm9zyYvq5kYOL6xXuJyBlWE4CVMyovCydDViSKSjlOga66oEhpaG/y86w
6nYlae53lhNTJLIdmwL7mhUuYKmeA8xjB8DXpjntdujhdaULCVwdNO0EML14jlLQmKnkbe35AKu/
M72D45gOMtIb+zZagbkrIrfW8uQkBBUugPnS9F2XwLBHetYtqP1prpRAuxAdYPDe9iZm4G0JMLeF
viljhQTdLchB7tqQfeiYzrBI2dL1m/x+8pZP5WpbMv1xpzROQ+4jB9XB0z6jaiCx23BZPJh7TOs5
LfloXcBAOxJCYw80twvUNYwtYLh7X3aCevmQvwNORPdiBja84BAcXHML3zciLYLZHj3LY+s/dOQ4
DuAiexcGTuHfgwA3QLz99QH+q53/8dA+6Soh8ZIZyz6w7jBwsUS3rE/On0ZLvKUB5R8kctlQDGqh
b0CD6fpTE+DPqsQ9u6F3/MQ4enDcotVlR5z7MwGaL0vYOncbqtInIPIa1Fwm7KteOEfin0mwVDd0
uN0eXKAa350fYljAPQJfnEez3Qb4n90WlC7YNGSuGnwLiyh23zc+tqB6IdTCj2InJPocs+x98FyD
bDP8ceGsTsQ1mfIEqjr/I3Ty99YdzSsoo0jLDoVjp87Wf6Lpp+bt8tW2plhpCe4KlIS9Q+WY+8Kz
bxaLFZi0WfLwCS/XQ/PX4ZpelsXmw/MvIJ8iH7KvkMofTHfppcuc3Nkf4IeJvw6sfw7dB/PmLXeL
hxo11yVYhY4MF00mnYN8vU9UbxlIGQOXHHJITk2zDQreHtU/3hJ617rqXUYTsgR/YkWJnxJs7R9k
QqVgC8zZfletUuecEOIHDni7kJByTACZKjcYYAeSZkF8cOthb75gqxKvIpfVw8fzafd4crvbeHN8
Y1nnDr6My1Cnm6WB9V83aCJT/DPw+He/NcqamMZOzRUQRcASszv/+i//fub+iAW+E4CTX8aw/eJs
AgkagQYw0R19qy/HNkoR2N83WMw1X8LFHAaYFKUqhZxnFzxuhGx2En3d7CMHV5r425g8rhyZ3D/6
R8ExCCIpHqkiSqpycRqjNCTtRU8ykcfnBz1MqytaaQzTHleN68Zsf0S9PCNPexha9474TqB7y8eY
UOrQj54uIybK8XxPfl/bWC7oCDUlLS8d1vfM2ObuY7fzS/ICF+qucnJy0CzmuiyGzV81q5AFFjr9
3IiwAUUg+uXddtS5d5ba6h5XgNwc2N0XjFKw/PQ/tzJu4pNKNhsAxlPfcq7rHQ/1w73zDL7eAHr3
ajiMQejC3YVsE2xYi099dXW/QniEoZyTq5I1c+7znahSKbiZ33HPROePw6ICHilO7UQdkbp9IyRe
OY/vsHfy40YLYOtyDJrYPiKbYNxpjzrve5T+YwJ3lLGasQ9wBiGNGdLRK+mMwoUYBCGiIIel/U6T
/bjdyk8b9F9qYaRSouBjVkfGgue7p+hWC569DQtKat1ciON7lNzjv5gQQPnUcBx8IPX8+6NnOcfA
F2mr4DJ+v0wmmyPFpmU046E3xH+8rlCz4aONNOeInILWcI1bK7i/o9PlZDZIr2/O4DNatc+Wj3E4
iVUr0SnPWc2pLM4eg2DdXMid0cBqghLd/xOS+/EsBSv6XZcAVsFkReNuTnarDw+nBDRRDV5Im+Tu
/UTTN3RtYwBZIEe0Gs422+BXz20dckwEtq3zqr4D2kNfIiW9KeBLexSKz8R5+BKBKInkci/Aujqi
kpV+76LsRK8mfM+92RJR849IDPfki492D4oqLI+lIVHBMPrnBKVIcQOv7+PsixYDCaoJbHETyEhc
EkOPzSQPQTG2f94sMKQCf3D2JUTWMZogzoiWTixyW98M0s9xkrwUXPa5zOlUOqf/i0It+kM5Sq/v
7qogcz6uL282tTQVwCl9n1Zg61AhYHFyTz3LTUcJ6UsUyJVjP/bgOx1j6X8kE4h2wH0B3w7vYOUh
TKTexqXe2MRFxf+IBODFGRyaPfxLSaMWTS6bZKpgtThidSx8PII4lCFIT1jtyzgwSZCB+T9s1X+W
xTs/MKxk5wYUFmhJ1knrlASERAFoYM5O6oNRR3jDf9fBR0vyV97PDP1/JVo3RGAdaPbpy+DrW48q
KDjFy+j++ibOZpamcrgbsAhBtKQd7GaPB2Pua0xtXMkpVigZK6vTfe+nmxBxBd4vyyNqhSDcMonI
qMw0MvxcK3cPYjChVuD2bjAxNrDEufjgq3buy/d/vancfQiPkoQpXBwiKHGW6JNvqeY+WNt/MLH8
c0GcGwCHZWk3/feCFLzNAFfjtm5MYk+4orlwYXp8nCM4GJbWp0DGRyda69gkYw3GcDEltB2nhELE
Ske8xw4YHBNKFiko5woyoEkBQXi8527lWTcGk7wIEhc31xV03hX8vQecKzhqcSbFUdQiRqgfEy8l
6vLtIOya+A6r+Bhwuo+cLalVC6irFk5Mu22ROcoJVMPboJBSILC1Kfj0gGfjNbCey3QjBdGu8kV9
S4Kj5AvMqVSdlFCDb+1p9VDXwMYwIhCJxk4Tfv2/91QHQg9wgUbIOqzsp+E8tX1xziUstnGfK2LT
Mzqs70W+dWaaApPmEyncyRm1PQxgE2/2jzYBbTgoeVfyJ1hmmIJmgNQ5uNF9/y6UOtoK7iB/SOUO
UjulqnbSoJaN+x1T4q26cJBzcZey//+uaE8X+GumoQpB8TMyu0M1ZcwAgtyS3YtaDdUZrZis59cw
A3BXS/Cdjuth9ip7ydzD8uJrTnlr3w23qTWOaqKvh4LGCYnTr/Ot4q9hvTOyfEAuiDGM2jGgdDCQ
hgibiXlEzfFB+OPbeN+Rn/osG08Yey1btKQ2ehbew/XNZ7F6KtDpRAy/J1LQh6gWXFfhOZ8BACao
r4YhAcA+cbIBzhcl4DVucVsw8xSu12+FMDz8nuT9pUwTIZxjOrXHFn1vEFI6p6291Xb1Q7Q0gtLT
ncMtOOfZ6BO3meOvOqT8vgDdTb+yWwmpQtKjoVyUvJjprMGGT76H8192oo/E0vies7tRHDDOe53T
bC9oRBGN0Qr3l3NhJ8kEYy/IFRFcjfnmhGbk4d5+Eb2YZsz7jxVx/ktGX2EKLrl2v3mPljcWVKYl
hnNdV2av0GTXOHOn1KVcaj1kFDfh+uxo7i3e8IJQXrQOztglAAWL5EsIb3i8OTh/JO+MJ9g/8bk/
doszbhhXAIWmjJWUTuXkTu2g2RTu/USPDru+Z3NPh6kovnE3jRadDsfb7jGLScyVuopQWtjm7uWh
2IjWNZf0+CGMC3btAT2fmoTdW+wWzzIMySYwUeVZMBdDVa/ast9Ey5SBg9lgL3VAszfdz6lE146q
EZi2kNAyWMYbFfl2JPud0N0u/ebl+o7Mpb9+fCRvceJGKdJxR6wOTdlPBxVJfsx0gik1b/zY8GqV
5OBoPHuDTo6L3aEng06Bz3mWKfjCwiOS5GgQ7kEdGrPjsDwXt1XpyYUooB8/44rNMjmbdcROGheQ
9GAYOVzqTxEgtccKj+fIqwgZ/COh2KD3jxLADwf3UbBH81dtxODTdA1wx9xBdobR63mMgwSb+dsz
ajItuaAwmLHDst2koMYjAy0G4hz22g6eq8bfggFyZbNCoL/fGcFf26CNuOQaALwRu/2McWRFUiNJ
P7QIjI8NEuULlPtQpfosg5vOP2Bk4wU1hntwuK0w7cNEwxvzlhot9aYG5jTMZHGWOlPPYOJr8KxS
a5p8xit6CnBJ7wWrnLU6EymckY6SwlhkEbYbfIYfEk1ekJUXRTnznmAihDPRKaBvwOEIIYgkHg0M
I4AFnLR7mQjCqZlsCEgN/m4ZZ6ZruZTPWgE5JsnvlHsVL0D/unrOG7WJCE4phvPJOl1G9YRTa3af
L6mfM0FsLdwuzkarOkYYzxlk9DT9WPjFqllWH/QIxrjri5m9an/X8v0dk+wHmFURK3xrGLS7C6Q7
w22Qo7ouZC49MD2Ubz2fSDHioylJB6ymc1UXxfCOvB62PUaUU3Y5EWtnuGAmZnaA4uXygNv+8S/l
c0Z3MVTqOQXp1P7xdXEaMdv3e0TAKGK7sPM3eVCgl0y9sdFYkG0Exkx0h79TQtO1n0B+mVmQXfbk
dW/fgVGUhgR9+yK1HG/QL1s1OUrOWMhyZGpVC5P9zA7OZqMs1W35jJBOZ4CsFL/cRyN8TRxvNawL
oG5BL70vCvL0sng8ktXCRUlYtKzxd37LUW3Q6ymq8Tu9X4AJsgnhMG2C+ddMdtEzUFKa3wD96bgE
/cVNT0RnNpOVgL7+lcltZVIewftuQSYqaFkMU/VQAAThqxWsbT4YAFywZiBxrKF28dO9HDT5kNVF
0qKcAGyR8NFOqLpCrwiem5ab+vRlzFMo6M7SkD3TH8/eB7t+M+YfX5Mv4E5Ri9PoMqhxu3/uQKeA
Xo9ls7LRuTCO1YGdepVtrC1wKFm6zDzhK3s2yJgIHzV6cjV6W9WkLoHwrsaQdgDi+rVDGscRBDNz
ba3ofzZHenD0xNs8pO/hGNfggzq38D0aOhWaA2wdwDQoyJMSb3PwtWUJDnZ2eaqPpNpfPHlVlHDn
MiiHPeMpuce//ULUNTbrdScfxS0eJVBzMNIG7wkGcI+EavsH8DFXT4IDnlVlMK9iwGWhqQueCCvS
reyQGlh7vxxQYX2hD8IC3OwNBa0s+MYMTBvYnK8KSznr4rAbV5I9G68r7TbdGUF3151IlpLs9VbU
SDuXZwN9Llg4FhaS27/Qk3PMr+tSmLb7w1fyOLgSKi1nhGNr9+nPFtVNUCtvFrcD+m7uY684EsGW
jrEvb5EAdoyKowUKKFXlQow+l/PuKJ9ahBg95ivO+8QBZuVads+k8+5Fk8qL0QhcEze68MktOeSL
4mAlZQu4mZxsyq3bBSOba8+o5OlUED7NRrwg/gHNqAkg5wU/LgCI/bbMLOjLmXXucX850cikBqSl
vkPXLy8DHkn5i4yJ6A/Bts6p0VQyF/VfwiHMD03V7lcI3Qg6qtZjxq8jyofiKqRE5luw1rkbOBXI
RQVRr4a5VGOpcUg26jolekpk9yIKfuasHFQVVMPgiLNhh36eX5MMYAdNchj5wiJq5ahlRivt9lSo
pJHfOssF5SrFqB21gfWUb8P05ST5vfl2jBXSFMsc9HkqKG+IkfuLGMP8suADZ2b9dLRY//1ATsEq
JT+oxXibcJVMN1mCKX7zCTod8hJR2Qediyhd891780ulJxI5i2Ecs0a1Iuy8CuS7cplWsMqVOnYh
SuGzYQTbYWOjUBrTBm9f4FEIUW3nghcFNlEG1yU4CEzuA+KDpJr9ER+gA69yfWdjqKCjW0kYJc1b
qr+CeM4uqz33w2XUsceOXTAU9ZwQzbHd7H4B7PKlBk1g2zdlBf6KjByX9s1lI8r9zlWncbz/WSv/
mlYbpUnkEp+wGvHMm6D9LDfFU7YavFPwhinSjNS+c3T8oxduRQnWUXV+HbRmAMrfWIAYgS/jDmmo
pGnRI9VUjtlk9PoJ+7zmlWkigztLzUptZZFDxuZykyV0zDEuEbh4D8jXE7SWSUyUCpy/MX9F8mXc
cFEWbd8OLRo09NUJ2YmxWda5AWB7vJHYIijfhQXxWaczEclZxzBMij48wsmyE1FodRs5ETDHMGoM
rRGDwcxK00FvooIHztZ4FgZ5SBvDOmpw6YF7kGnGAH9k7Nr15fW47AVP0NkXEmpI/yuMdzlhfQJ+
Cujf9o8mcpDomVjQnCkAJkpFkeBsNWkqittF45AmwKpV2n3oXT4AIBVvFTOochf/lE6MMnX3oHsD
0vFtLahAfr/zfl2FySo5b2PXaW+0J4i+uCbZHRXnciHoH0pvL+hVQle4KEiaTSFM1zqe8SRuOGXl
KSkyCMyRSETqHQYOMGtEwkPtn3hu3UDop4Ol5jcdKXIV/cnWxwAQUCZoMxzfEB39ozA/dsT9NrMJ
GIQomjIWjnRd5268mhiSBAQaWJVORSOwVUvNQORzMuyMk64B67jO7QsrTiZASJuwPJTkAn7uM9F6
qzacsFYuX6pkLv5c34Zvjr1fJ4yRWwsURDK4ZrjPkodEyhdt0u1TPNlADVc/98oyBfdeDUa6OHct
YMqkrzIAWBeYrLHujsOfGqQ+6m2K0mn6rL/ZKXra9fI9XdwqGVH6J6S0neq8ydWvk1LSFI9Q5T0p
SCKjMZwkGTXOXl8FgGowDUGnyqzhti0FUTYwoUAp+FN5cv0om6167PYFzs/4bO4zkLqqb8m9+nB9
1+YP868kvmBdmovorCiQdAxswH9jEiN677tlooBIkDavh9g7ItvbBgKxc+8iVK3/d4Hf44iT2zFG
axHAyTqMOi7Qe4r6tUqXF2EFbAzueJ0ATR6iabyM4AO52OrYqYMsobdif3hb+MO2uhHliL9fG9ck
cCdlqVKeYHym25ugiHKkkBi9A274DOMgh+Ww7mzSBNmu0Kj+rMRBGnthgbkWkLMcSN35gGerqKIy
WY1I125k5JmP0NaB9kVgRZ60bA+kMbapxerCt4VPqbnYGDZRlVUNXFAIQ3+qma22cnIq4EjP7PS1
aSRqBAX4VhxafDYbcdg3p9VTcZxJHDKtPUtaO9rg8eW22WeABDOdp7FeaDlf9ygmCJMccxowlcnl
ePpQ7yrk5dq95iG/vgMaWA5+FyM4AbxjnbCcIfbzdREkz2zgORXLJXayoj4dhgFic2BZAw9iBwgF
mCKitYjuNTZGRrLfotG3XOWrMztucgfVf0F6adQ9XjfHpAt6Iw0w//IwfLlehyerkse2m/eUmc5A
31JPNG8xm8OaSOFz2NkRj7ioVFtc5ZK87ySC0iItffVCLvfJ+rgyS1FCeTYAnIrk4oj8oqSAiMLC
ekf7HPbMfWXNWmPRTeNpfvIndgTWai4em8rj7kkngYLKbCBvU4Bf6VDQz2GbxCDWUcj4PvsQlQXm
3uI6kJxGEmXg+FpccuoiJcWpbxCSaU2YstjEC7U7XFIqDYBvvL62eR35K4p7Hrd9CM622kIpyFOf
K52UJjMxpCUBzFdxB00gbdbdgPYSBSKAR1toLftpcaKLcQhjDStjCG2ru3wZMriXO2N1FPbNzm/i
X1Gc7a+bXlqAF3VsLlFoF/QlCRm6blByyBxW3YMmlommK2Zj6enyOG8gl0N3QOP/+LCVab2NnD81
G9BSlAnbWrRRB35f7v8sj38Encu2UiUVotIT9OJCF1rMUoMu0J84LJOaFVnqpB/daZPnB1rX7OK0
w/PRGkgLDLJsqWobu2VtiAzh8lAFehRBlem5dkFFbr/W9j7NV6HhNOmfS/xcFRs7/hgAYJL5feLG
wBiLnBwvr3Oor1ttJ1fbY+eHqYi2dPbe6QpS84plgWGZu+d6VVu5fQzxdkY/QUTqbYwpJsWNMLV2
vu28r+tXYW6saHSC/xHHXfOLPMiZUUJcOyKOdWRjYGwPfZiOSheP8tpRXragTb05E7o2qfMwliTI
yU0YuoSuf8n3w/zX4U6+hPOUeZ5netsjxN5YJnu1PpNb2wUSyp1ZrOjD1+WtX2O0UtTBIZTK+Uo7
rS/NqYBUFt1h4rfyR4BJxQGldfNF1CNVGiCkxBtTEOzOO8vJajln2aT6uZQBD7LvH1SgrEmBAao8
kli0Q9pNfs5vOsAPvVweL19lH4FRlBxcez9oT8etkaJt6nx8v779szZx8j2c+UW5NE5AsDz6TTUj
nuxaqD8UIjIPbdzOa4fM2cIKtJJVc4aYhiUDzQJ5adYk2qKU99Y4I+WBvmvR13A3Wq+BmNR8PXin
jfK8lV3vxX4DIpiHphnafMluy7YvsqvSWxG46uwzdnzjAe4f7OaGwWlimJ6SJJOjMVBvUI4DnLXT
IAcdCSFBhZI47TuE4LEpekgaXIbnCKbRkpsLTVzRc3k0Gr+3/e+KOG0ztc46hGB/3Ndn8toExUoj
1YFg7MAXTcAIl8QpktpXdaGnWJKxSbb1tt4MW9tDTyWiMHJdZb/N/bVVccp0NoyTfTxjVQWTdCc0
ZdJEDemUYGFizPq+i/2sJMXydKLdmZQYBDcCILCfl9HRNXNX8DHzWzzy8441Y4v38naGyEYZMwTF
emMNQFOs7hbo1NncmD3J3S/LR/sSHs6r86b1RRHGvM/4K5tz+8YAplmtxEZ0Z2a9dfXqfHPWaAn0
PMfY57e6e4ldTWn+kVhDMe2FspAVEHz/DGy6xFCbKkEclSR+Fd2al/vjxylSPfXkZA16i9d6/EdN
qaYXQXt7fbtnn1UT0dyKrSI7nLV+dFv2VgLzGbAQembrq75gi6NgnfOywBqMmSBNRlb75zL1CPmK
rsHJXtx6CVD/CymDE/v4Jwv6K4Rz+5odgjHljAUpI0AEBuHR33ASLGT+bhp/hXDOPqnz3BhG64sU
HXxbl9DLTuu9y2nZ92szf7AiwRUdL/uvGzoRyFnSwT4D567Gqkqn+FCXC6o617dNuCTt5+FcQNR7
Ti+QoBNW3qF1GzYUI/9eIrjf8++vyVI4ExoWaqWlKgRZnq5gFLMH8kdGXxTMF9Wsfhpf88J86vjx
v7cPBSOAwprIiXPndQIcZgLGkTE4A71f+KUfSPySODfpW1asTkyYrB4v7DV53HH1sZyETQx5F/3D
MNuH4jUbaPNgX8p7wbHNWizj78q4Y4ttTU2yJu72z+9RR0BUoTE0tbV+5XeCLLhoTdy52Rl6Mayj
jQBPfzqgyHsX0ur/zz6DcGGyGt7nAU9Pu4wBg/yVPMQX1J1kwDhGTPoQbNusk5kI4izu6XhWLkOP
bTt8PcPIukGJxlwULlZMIGguVzkyimO2eFQ8k1tRj8m2MAvz0bUm28jfmfTptMdA8HUxs6X/qRhu
PY0aaZejBTG1TqyY6ikaK3LP2D8lHxfn9FxJxFivx3wg0oJfdkzKVSgAgZuNeycL5RxJM5yV6Kzj
C454/qD0X7kLzyLALL++0vlX8kQO90rGxEfx35xdx3LjyLL9IkTAmy08vWhkN4hWqwXvDQF8/TvQ
zBuBJQwr7rQ2vWIiq9JVmpONWhbTgQZGZHsPqimuXpPj1eUoAk/hiHRXwH2NBK8Gpdzy94Fx8twY
QEq05xqNCuGvxjyJorYCFeEcXGTU0EqTtak7GBc7UWYCQlpANvCiAjtE+ov3Rzhgy4yT/tEs7Lq1
mWNiFTuUPyn3tGiYvu9JJUxgnha1L6cg2E01s3zXuL4jrPcYVlptaMtlaGdIGEE2Zq9c64OW5sZY
mtPrkrUVX2iYwzQqhAGUQhXdCJMq8zumRRuar7NnZacCxPz+0U2/QzoPGciiSN2xWMIlE5p05Zpa
EId4uDRsJ1gx61Vmh8V5TldcNdotLYVksoiiF7CH0UdC1ooyaewSNkhRgdD9TfdQHLTCjNA+ojic
lQM9VZfRu7NRPSN4+08PnBltsnqEWpwoiglo28khOHjBQ2e1z+yUWPNolZZF8Z/TIrRMkoew1grQ
avONOL4BVCAB2FG7SizVM2P2Qa6NJF5hMhHaJzr375NKnIg+Gk/JEq1GmSf/9HYbUzauDtrcsKSi
txrMb2lHCr2lYHHOLKF6AxslHcYg+6kPzLdeQosx2JV0zDaJh3wUOoM+c8+goQUtxnXy1NqHvjqW
xRvqNoAsVS9so2RyQaedHY7o0jzJetgZmIk8fzIUHVkMV+fUCL8aCmnMYQUICrbmsC8wief4SGis
x4EWkizZsTkhwrNWuR/Fspz1F1MYzcridbRJu5+eBfApmjJOcvBD8WcnSCg+Nh1XXFiDp5dsq2Ar
nvhLSFHt6SyagNB4mizdrIAay2EAKwNCG+xN6Z6VTbhq3lxA27TUVoYlozk7vi/onRmpzPe5oRhA
yn/ySyz1Y0xqo9ZiEWlOg1DuoQ6SMLmCxtPVeNnE+zcBY2Nm+IilaQBbOyMZ9nRfw75yx3duSiQ0
evRVrP3qYE42h9qIrfd3wB8C+1YIrItoRoPVbg12c/ZN1+h3BjbGHaXVB7U6uegnvsWFBM/xgjQW
PG66xV1hx77hr/pBN1zXtz/cjjYHshh3zQ+Z8LFVWQlVO4LlwXjBXq6DbMpo9onQYEjreqOJDGFI
JC9p2LIEpVg3wz0qc0DA+qB1ty2sFcdLQ5nK+mjhRzqCMCDqtUiSsuKg1+Kv5pDwVvvavQMqcIsH
6EnACKprnuvD2bhukHyy0VWk41xp6cTFK5x9BGFcmr7iciXARzyZu2obPHC2jZ1qqPqfnpFs80Oa
1VxU/Bk9wsLEeVfVSgR6hfmEVZGA4Pu9N4wjja/FqEIVAFqO6WxJIs82HYZaKFIJZ4vAwrquAKZG
7UNdPLoZDeLoijgKhzyZaKS/UgWATpolm1vucQ1Erl2OnAzlNbCYcZdnBImz0xqt6tkQBNm3N0Xn
17GPbqnT6TTqpeGvU+ewugRm6ZvFujx/usf8/YgOKuPRwOKwzvLRu2+cj7B9NEGe+PxhimafRdjy
JFZLOSlFOA3Z6TfD6r6lW6y5zrj+8sMz+50EuaSkBX6er3TfEc/rtXs8Hilyuajx3zx82Z4ZkbRT
uLJSQcRMS0M0K0CAQirvczLZJ/KcMOWATgZOnjoaiHNiK05okbSD6AcnIebMAl1K9ykshV0Kp6Do
jnEnxO6ERfHzuBCjPh0u2TWyixb9pQBM9bEwtKJGCkuXDnQlUNMkUcAGlFsHjqEYVU2wYfbysnlj
ZSMHipNlHDXzswA0qEkFJln0d3N6xOF5rJDXneDhgl4GIB9peBk8YZzXXJ1WJ8V4sJ5fkZw3JCNx
142D3QuZ7voH4A9+3D/hryfBj0sE3gOAWnhBUkTiO/LYK+VMvQ6Xlxf0Y49YDomdZaMLeIIeUJH6
Vrd+RUAQ6Jwzam7Op4+uGADhUySJ9hXkio6OL9taRokVkAWC7AAuFzBhf06pEdiaJT44gA48s8+f
1Vv826icyPq8bq762Fm0AbDFETTl+zQkIu5pm6Bry67HaZi7HP0zh3iN8qao41MY1gAUZKWfsWsL
f58JwGn7zqIdBfdT5mUM0fDYTQG5B9TL5HBmmnuN5KATveZ6YYCBu+XX3Ta1ROyP3YTbxtLwuGkc
HgggtITuT4NxS3ZS9hlZT6668SqBrIRhk1BXV1sVoL20QGRh9hVkYJcQJ6BEIqmEmnHXuhK8Fu3p
siOxurf2Mwuj7GfIXWJouvYePZSxKRrFNtMA1aM3v/zfma9XtS6Wu+4p6mlvkZ8PhNvvIcSfacaG
TUY0PuaxJnVAcyu1FddK18+CLQDrW3PYNapXXFletKEDqtVVUEKdvbZ8qHtirgC3WkwzmgNaaOKf
vkqWWJTrZGDCE8FwqkS8xypocJqGnBgg0q4rVhf2/AHzEZ+Z8djtzmhRe75vCn6GGLdECcFjBaGT
PYVDBcYpH2vbO5wRiLr3aSxJmciLvIZhxgnqZsrtzqQMO12vjFwqk5QNVmwFpuQAQAFoO/fJLITW
mI2d0SH0OAG0f10WoNMajR1ikqd65vbpqsDedVpa7mte8taC3tIiLouLByXSctC6rrPtRUv1Q4l+
FcUMYktYvcB8rLE8BB2mRrtRjQaI2jz22Fv5aeX4AK34NQI8ZTSscKtZEdADj1cg5UsAF4PN3ZnU
DNFPn337scQlt30sJgPkG5KVrACgflHRiMivZH1dOJ5BuYYliZrfAmFTKnaUEvRCTrc9eZbdrwnI
mnLTSwo8p0E8bbyoHTVGxOlP93wFZJQPrDvFYHYMkDv/98zy7ekR8UipDGVwvX6dXq4fmo1nY097
TXnCLDmAOUdEGA5/nKNRG0TKHeegr4PWQ7Ksg2jfAlAZr+CXbnUw8a/NdUhRaYWk+n+sX5/15un+
pdAoEMfU1j0zxD0oYCTUiszCVSfQT5NqJidh/al535wQJzW0slIxU6OSZB9eEgMBjK2+doA2pz6N
JntxjxLhtnwPA9N98sXRIXQioA8iHgNCFH1+a1lBv3kiHFLNspGglaBUWxHwq/EUAsj/WQZaJPAu
fLPc0FBdFvJ+k1D/Q5FMGg9lWkiRhlN8qo8lWmmNfXrwTeO+SCy8em6pEBY5CsS402TUISV9tN8D
k331tpyBpj3FjCmOjMoRYZFDOQtYb7ot4Bta2Is7fEzDjO5/OznkOiZYVszfsIQxlVnGryWsrcXb
/80/wj8XgCoA6j6r03ryFlLBOL4ZKcKUXrNeKWPuixRyRQANCZ49M7KZvQ/oJgcbH6i4LosiP6NI
mIla9nm/yFDPjbCC5D3e9esRTY6+DXzu+6KxaC1mhAhroXh1Vosxcuul9dIruh4DlJg2MDhZgh/6
O6NBWgqmq8JIwzAS0pkJtClZ/5fAZkaAMBBSzleKVyCnvUlWo9vp8Qp1OVo/8wJw4a0UEMaBE0ap
ZVocVfZSYWbjLTjvagPtiog20NO0Zg0O+7orM9cLdCjyH+LrNKwu2qptvcot/lObw0O8WkurK62b
ZtHVf/NPJjVaTg7ysoS07MT1iLQG1lDjGu8LyldC4c4tkkkNrW/aJhVB5KnL9N2bZySIWQDoYu7U
B0/EzDKrB9Z+fdKBKuOwWI/8J3GoSk8R1y9DNwthsSbCS2Lty5BpOrsDIjPg4gr3NV3tH40c+1bk
Ey0yXyCJnB/gtNHsoPAqmZvQkr6OWL8FLMmI9QpGA+SK/EyJOpYszFSxxD9J4FSW5Evp/ST0piai
FCNgSObY3Qa+AKgKiRXonx4N8GOhxICCGpApJlgzAYBehEMo40xkhgyyvKllI8WTc4dRoM5EQOqH
WJbOGamZOeopbXQalLC4YNpuSBP+geGzUMpEGNPyszMZJBv7rRqZ0xe8BDvYcrQ368y+xM5OrA1S
jKvNP4jn3sC8X78XN0Db2a611SR5vp04ygMlelro+749GcKt8FJXSelUbJxQ+zg8HWJ8jWRdgYht
n9W9tff20opW8F/od5moSuh7QjCAAXXCw2RSXZVZCAsmgGKLMal4D0Aq30IznmKgfL0+XzGbwJhY
t4MX28d91V4o6N5SJ7yNlOKhXXmoULAO7wCHk3MRxVv9utCVt8zJn2nYkkvxCBz31ESEKFjUZOIl
GntF13oi2JX0asWZrYN3gy6tGex98W3au4GffBhhuUSs+gJMIK/BhJMzulXS9l2soLCEJ5eysYH7
xWPJVXSoNliBsWecwrLcI5r5dct4xaKBR2qoPJ3fnQ8g2UVQmQfNVNlq8PbkEDlgJ+Im3iHNuV+j
E1kAQih19c/iGSssWrunRassR2bT+lFOg0JQkePk14MFrDMk9vYPqCn7v++Lz0LpSRbnlAiNriWF
jcIpm4pdYOjESeACR7tEAhODnKHhXzI0r48GUEQt5i36a0kaFrkZrnLhqDOoS+HnzccQ+ithr2Um
dtVw0by+X2eFEL+JcSnqRdkFmypSgHimphidYdPKEYtCdL0rBg4oJzLJL3nh8xMh1BnjpWHnlzh7
4RxpqyQzmk7vRKOzW8lMJNtDehmAEG1iFOjl1dDcb0uqycKodav7X7Jo6OdfQqh2ywtK0rYK6lal
yWzF3sgFRwEsfmzIJtuvd1FgDMNe8Vdhs0kMHnOhw7simJSvWIgAby6FiDKrho9b4DUhQIEkmrKJ
kY6tB3SFDnvZEEEcacWtJZ8955qIOLO0EiM1A9eNmSMien7tkMWnMbUQdd0wRUSdGfK1eBWAKQGT
j4LOcwCR7KxwVSvGgFmpFPAq4wOnPbfaR9TZcngKmwvLmmVzTKX2cP+EF3Lntzo4ncgsMIpZtB8l
2aTtgGTdpfrYGsA1jFa7bBWtqo8J67ZQzHClOK2Z6a+Sw5uWmhpUuI6F2Qt8CGo4QHXGsKREwlgz
XsN6UugPQJl5eVN3b+hc0DBpuzd1RMNTRDyBKt5nfilje0OT0PnCizCQGoEmewRSrcGdJyA1C2tW
sAKwca+4HsyqedSxw6WQ+IYuoebMdfhbrBWAZihYEKm5ylnJ3hrNEbG/vbLRt9qhRdVOY6NMNmpm
C6pe8Y8Ctwb0hZA+Y3wrABo/FimOG6Wo9bLZNfGqqAzaVoxFBZRYCXgQIpAGSID8mpVRWSnDAdu9
ReAMa+s9LUtDo0Bow1jUqN9dg+GSupGpGcne0D7uX/OSG1dmPBAizrHtoLHVxIMuvBu9QxOjRaPx
z++j5+tWhbyIzflmAAfmiEMqDo3+anjv93lYCrWw+nwq3CqoLnFfD4GZniblBMOn8sOlXvOOaEmg
dIq3mvFHRnNid6SGHgvXckOPsLyj2GCWmwE97Txl45Edr9GTK69852prjoJ5PhbNKJf7XC5YRmnq
D0frHGZVf4w8xZwwSNWAQl7LHzMGI15Amq84vW3czEd+vXi7T27h4m7IEaJX1n6uNRHICVBDRlV0
MTuioGxEXI61os+ehm0C4dN9mkvh1Q1RQhp9rpQDNNwMSD/lT63T7lI8DX/XWwEQOrTUw2RHiHBi
TuvL5s6EZmCaVEtiFGgDHwh/ORAGh8C9zw+NBPEgFNuBH/gEJNI2NLLqPUpW/4EAZvgxOAnZh2zc
apem5LXfTjKhxghEARBS/+99xrLEzSgQXkBlQiUMvWG4+BgVCMwrRXUXgvibn59OcHYJiaC2Qi+A
gZB/Y/jYBCCOHmLl6v1jWtLXORNEvFYzbeEr0z1ISWSqQGLjPQxjZZqhJb+lmhI1LAx53x4ZYR0S
DnBJY8oNl81m91VyR877kvy+5Ia+0n9vO2sbb/VXDNQambU+V7sM69g+kDOmME072ulQZkfrMXyf
RyE+gx07gO/9vnYAXilp78BFEZ/JB2Em6kTCQHvCDhf0qqMi6GMVrcxThETgl1R1RoQwC5EWtkOO
NwiaGHf29RQCTNbXtT1Als6nk1DjPbQFJpx+DjM9PZw/1dPnRrt8bGird5aeQTNpVUlnpjBN3PUp
pJU9Bg/9Kj11B85NP3wkyXPK7S2eq8ChhwVva8R905HMbk8M05YFttFw8YD0owofQUtrDV16YWJT
wTcJQrWlSA3ldAAJhFQT8uhhXF0y+9JvkPtzHGt7NQv0MTd4wp+11ecHxdYviueMOqH5QXwtpUjB
nWrVi1Q+Z5mV1s59tV/0mDg9JADRbyWQMxL9EEl92IXjheeH33wUmq3WG35ff2DVR2NxMaCRvOtA
eaYu8iVpQPKDWRYRlRAXV6LNbgzj8VKVOy/eV80Dx1QU4aDRIJSuzRsuzOtkvETqe95ibwG/Znwa
dhONCKF0opZ4CatFMF0VNlwLq67grBLh//07WozdOFkDGC0rKapGCvqoFGPLjfn4VUXbqA6DHQwM
Nmlh1bWTY0UlrTazlLiSOPTqIFfG4iUlT3zPNAuJiWFa7zsi4t11SOMAP2tbXfin90N+tPXS3CqV
/lqd0odKH1bnzKBtSljWu9kHEP5BlPqmTJN6vGxe+lD3Eck9DNbuvbDt1DiFWHhtAVulxPoSa80D
2h3w5AcUZWnTLl9F8R/xz+wzCEGtxdGXhbocL09Pu2L7VuvvQ274usMYDkYq/Qds7O6cGICCVz3C
s4Ci/ou6OaNOiLA6MkzfstV46Yqj6J+vWblli0dPKiy+Q1DrcdZ9OaNeOyHOPat5A9uA3Q1aNwbr
7aDZ7/UOq+z/hIZjRchBV0Z+PmMt05HmiYVFVfpmltySI7Vxm/LaRHvzojpv0ceb+Dginlph30pn
Xc3X9a/z+up+rrFC8RX46I+RTiuGLPoTVYDkA8ORx4P1Vuob8eoH2MOF8+b/5MypEi/3z5f2+4RW
+eFVZIoOahylb7H6KDOUYs7S7/Osgrnf6Z2HlYG3319FfM31jTxeFDl/EYLqRcv7/2C5BZ4FXDBw
URT+R5ti3I1jGbDjBYiSujasWukpH8z7x7SUVcH5fxOZ+JxZn1HU6iiSRmidZMsGm2AMtjpfnlMe
2GIAULLRjdmmunKhkJ3CBVLZgfQFX4h+WMBUE8rOKlHK5y18/TXqmci4aui+N3xfAxyjeBVLTx/T
OvSMVIAx3siDpu3CiFMSvenRuam3YZHYZZKPHMX6L2AXoxkQOJ/Arud4DNgT3xXK1ypDCwUH68/w
RoAWLrvcpTss1Y4OzCNKrpG+1tYAolm7bus+uf/7saAFWwBUCJBnWJmEwRXUME19rA1Hy/JONMJ1
aSIk/zxSbN1S796cDAmAW6pxpUojuMSCOB09PelbZfmv9E6byYYRt3xDh1AST0qCIb2CDuMintsd
3nsAOhmjY8G46eejS/MhS84brSJo45g8qoZNurfSLPh+OXSlxF3QNgpgz8PKgTEFUL61pujmT3eh
QDowgYqufA3oJ4TaqInMl2GLcVfTrvXhdWuMtHBnIbi/JUFYME8dsv5aJQju1+NGt7br/XmgiPuC
INzSIFy/X4YjUyrT1C4qw6Wx0reDaVGOaiGJckuE0Ck+RHgRNGBkw+ji6x4tBIaJFheaV6MeGOHC
GRZNiohCkZTeCZgSyk40XATapRMu2xuavGir6dLr4/Bylk8UY0z5/S8GZ7ZYw573cczx+zWekplu
NM6ZYl8m+b9VyJurINs7QqFDR0AHChI2HUR2aASu637QboLGx2T8Z3z4xZiWnYSLiH9pv4AZR5u8
WWikuGVjYnNGIIiYtBnRFYz3N1bqOTiqNaRq0I80bKWFZvpbSoSeS1GOfLQISuNh99IaLy9vgeEe
cuP9sLMLjFL1mHU9IEo7Ui7qp3+8pUsoP1v4VS1Nys+9vD10ur61rEh/pGjmT/M8EcEUhIYULqwl
oTBZJDehV+UYCUEzBgwzHhj6+HqfkwWou1sihNKMWskzNZd9WcrH0wEwZ717Ovm7tjFP22M8mlqB
1Tf+hEhOoUxhTyRS/QG2EHgVD8rBtj2h52VbA5bWDh0s6saRcqet/mzlKwxHP6LPVHn99EdMuqmG
QNWHhXLZzRl8dcvM5LVggKJVsTjoJ/XxCYundXulPygGtno+W3uDJrT/Ygj/uVdy0LdWa80PMpAr
S1Q3UIrbHM3/ZKq+SRAa2Isy5gqnxLiJJau58QxQwkikXOBCWfv22Ajl0xqsw7k2uMCdadv2H/7B
edha05BdZDzRAGipd0RoXK8EijIUODTk9Eb7YHO4JKdyM3eLmk2BDlA6wtP0kz+t8fchEt63Y5Pq
WqCGchk3rW1ol/vy/y9W8vvnCb8rdZmQDWkNjl7i/Q4z3xeUZvXALfbYvEyhNX3qPVYIUxKjty7i
c5yeueuBxRHZGHowdOscosNMM2kOYKEQfisZhFHJI7H2WBGSsdmkurnDda1WD53h/GncE6LLNca7
NQx40Bzbv8RL/xwpOVwzsDVmkRiwmfqG9LaGKKpoFKtdyuNy2YF+kyHi5hyroyUMySMTmuvsSj6Y
7pXW2MBPv3Hnxkgk9CEdwgpLAnCE5otdG+hmRa5FNnXLMs6Fg3lZ2qODxhRhMqQhuMZDWQ4X+VHC
K9NepcYf0XQwBIcdYQbtCKlXRRgPQeYaJZcgIhnWUZj+rn5ZA9vgeKRc1UIr4Y0oSoTd4AKh8P2J
DsQQNgN1AHTGOpZhuRrwlqkoDjR/KhFGI1LKUWOx4ubylKJB98uXXP7ov5Efx5vKcH2Thk1IcycS
YUc0oFeHsg+Ksb4zr7vahk85UPwJzdZLhAGJPKRi2wLS8WKih+2ir5Dzx0A1Jrc3qkXT44Xk2+2l
EfajjrGShVPB0gbk3kAvsE/6H892rAz9gdDrz+PHB0sBG1s09zyvYjUgFteJX4/XWRSAIaoa8T0k
RWn1/AVAtvdt8LJGz36fkERsCMo8qYNGC/oTJhje3g4rJPSwbb0FHosBjA2aRk8a+8OEzAgSotgD
s4FD4h8qhvIXMOKmh71hqxZth/WkqvfoEAKYSDwrdS0OTnJF8/p8/9gWMmCQhRkXhOQVcpUqTPJ1
bIBPxSj0lltjNYerPWAvLE3yFo3gjBgheK0y1HLHYNzeT5A2QJGQlphYtkffFMg2Ar/1mVyJwE6B
HNIBZv3PZI6QPACgC832/eyAvDm6L4mcSXQnDGiC9HAxmh0dChfVTuzM+6AFFxS9+crZzag0yf9f
v3AOHcm5f/0L1Y9bHgi35Nds1yZTsPy0+auj9S127UvprBwk4rejcTWt/T41U9vFK4/G2kK+8ZY6
4aUUdWgaXsMJbtC0PK4SDlPoFYbfsRXQqN8BVul+uOdHdkMdCZp05o5OkSOKaVI1STs9jqLWSLzX
Rq+GA/YfBALF6FEE/ssSzy5Py5gs9oFyfVEO6kpC1pQig8tx+0zeCeNQcSMTN/l0giZqGYhyD3hb
NShkXE1jPbi0ugXNXHzJ04yhqgM2OADCp5QZFrrY9l9G1rQkY23+pyzAjDfCWkhaJiqZOoFzYEpA
MTjn1Vgfj83rfRVYdvDfZMjxxEoSlSKejjDsdRaicAVeJGbgeYX2oKM4jC/EjtnZXbXyb6HbmKwl
ud76UL48dm8YY6LZWZozJMu4fcjlXFpOYpHqT9jHtbWlLaIKBelgwGtZ8cua+uxezNnMjpGwJAOA
iAHeittCVko3a73fVGdtx6LZhTYKthwtzUgRZqMu+TaVImgVXj/T4+cPsOQQvFiG+7k50hAFlpNg
M2pEYMGq0chLHhgzUSvY2amF1qHVqTad17W1HvSzi+fJ5uO+UC7HuchKATJFVLE0k3gD8V0vNwWH
16sA1MpDcb6s8D7hV7qF63MxFvz5ef3K+FHILjubb7LTJc9EtAgEplD5L7IvLweg1GAHhIWg3pD2
U1BvfKKPt0CfOeuiLEMrKi7ULyZ38E2dEKEQTfwJXzUoixnNNrq87VZ6b4D+Zb+nYaP9i4Z80yJk
KBLixpdG0No8YVHn1BkW6vbJaVBqgO20EHjfP9p/EdpvgoQYlb5YstX0eJ5enDCbAMGVTQf5r6O8
p9CiSg8RmgqpVsuyMnl11nnBTN9uCoY9+9mx9r8sRMOW6VK4m37xp0P95o7wQ53aRVE/Rd/w5HoK
kUHrhvOrcqg7Fv4lZvimRASsZcrWRcHAtD01vxVdgHasnMwdEek/Y0vLaIg2QLso7P2Lm/0mSrgi
Jaj/TqbWVmNuAnSoqFvdwaxraxgf0uromx9PtI4wijqgzn6rjE0TiJ02xbKVab6wxk5xD+ijrs3e
aSn8/Ytb/3/+FJY0N4GSpun0lnnTDp650kXk3I2vFzWt0WxhbeNcyRWWMDFNeAXUQTA9Pk3bPEwh
+il17HDzhiQnMjDgb7u1XM4wzq4JlDs3NI/JIy2Ftpwd/MfUKORkPUy6klbK5CCh+/Yl1JGP0cc1
8gfUs11MNc1IEZamYxRsP64mgQUyAQYtMxcPbHVP8RgyjQxhX1TBF67VFWTUGOsvdVS2B0P4neqN
idWDKerBnYmBtVpfZSo+Y/Xbcbav6zXeRWfL0leB7Zm/fz9jgOUF/bDaMd8aHx4ezeu1hedzm9Oe
60QArgDRAHAGWNAtq5KKGUniULIiyqQ87wGz1VsC0KCww0JyBsnqelrURZzL35TQQ6Kq6C1QfoR3
GkY2kp69bjjFjfIIz7RmJ+19dl//rp66xLN9WhvFZIFmtvAHRUKZvET10tEHxTByayP/HT76qzak
8LVIRNY0DDgr2H5KgoO3vhirMvafbtTC09PhTfMYO0xPQtCt2vStS5z7Bn4ycD94mpEjXHMmpmOR
B+ApWWFtpWyoh3qF+Z5s/T+C0/x1eDNChGAMvDiUMVb9bbrokc9TXfY/FGabZNSdFsTr/QchQl/a
OpFTRR2vG+Elddo/3itmOT9FN1T1moYBtiiCM54Id5zwY4OuDZCKHqoHgdUZq7VTU7axjSejbnsn
PPEPvghPPI6qVig9iA1GehIj83q40lDVyeXKP2hMwjkLEyOMCHhKNZ3dARDgWPz43j23ZrBm7XbF
YYr8+b7wkdnsH/QI9xvDY9R5BnqNXYV2+Zg6gsNusVx5hbqpN1JUiwiCSWpkf1BW9louKsN1IzVu
1+7rHrJIe6GRiaofRAgjEXZto4Us9LdN9DI0UjcL9Gw0xw2PBWdrP9CDDeOomFzCekYreKNEiIss
QuaQjhUx3icTEsn0YZYxHsxvg92/SZ0Ydc/pWWJS7o148f7F5IwMIYtahKCCYaDM/mYUzPxPk5t9
DobsDpNZAYDZSlj+wBpKzqBENDQGCQlVGJ6LIuwY2IixpUZOIDnqSO0fWlQ1RVaBLIBxCvWr9Wem
BkXa+lHT8dfNW7YSnWgrbPKpgxBT940uI8sNqHq8f5mjWBmUg120KCqLAT5RQze9SNxf46tijJYG
iCjjbzt+dNsXTcLq2Wyjxle9ZQFwUbxqmmRcRY9yqeTL6etSgZeqAZMVj1M09N8qfzI2ddF4Etxb
GRzFxKnlZyXBItZsO7IHScCiCv+9EnUxysyM33FhaIr+pq2da3UZpo/TXlnN9kXXj4/3T2XpzgEK
jU1VKDCoqkZYCS/MuzYGzs+mCE/F9ZMZ34br030SZNz4xfw3DYAO3DIf8WHQVFjUvYm2kuxibYud
bIK9rPcusxOO8lm/rgTnPs1FtrAVVhKwfksBguotSZbJFL/gwNbQ/6r5fZ87okI5uaVgYlo8+/8k
pk+YCbIidMBHBQrMxnsUjdFtpmmedUALxZZiiDkVQmglXw4zzOz0MHlnRYt1OWKcEVPlouxU7KrG
FHNB87zLJAUJwiBhwoBM0fPFNc1GHowlW9nKXd+qMcS8L3fSWjMqt1v3a+UhfB9t2fEPNEioJesg
ct+0iYeOkmboMh2zfiM7HeJxzIWs5cf7okE+Ef8SR/RfAlgA80eIqW8vLk004KzUoFGZnD666mrq
74kdBUi64gkz2bZKSWhPwkbGgQAi+4cgEQembCz2DWCoNlesbCkojnfxxGY/Tkh6LaRXJWpSnFh6
teWmPHD9e8B0e9wgRafIEuiPgyMkHlAwg9d34IM52+WpABie/wsFkFUHYNrRnVqP47W8Kle9k7j8
S7RXXr39sKkfKAK6qNu8MIEjK9gc8zWqMFM8PvJE4EaAY4nfDvuEkXSuyCinuhitiQKLlmAgMMM2
EgZblce6EKY70+zwsTmLa5SU3c4Nt9W+XrWdTZHJ6ed+iMiMHOF6hUiOsc626Df1Z+1q5waaJwAj
j9sU7vXh+hLsk1/n9EzbZbIoOzOqhPGPszEJZW0SzEgzrpYg8UZaXuL24T53FDJkk2rK9hkgyUGm
U12mOnfjYRT3Ay31Qya5/hLPb26+AuKZXAyjygF/IgeZ0k3RZOkUK7nU9cyckobcuj5jrXUFyBnJ
Kg3h2K25tUoJoGiMEpZl8PM+VNsS5ym/sL0TBJweV72eiJRwYlEDEIhi3EwDXIA2fceM02DE6zav
m35Tjo46LSI3B9a6f2eLNmtGgpD/VEHjkscgjO+1CFgUew5HeZ8C2eT99319c0HIfB4WXTSo4CI9
Xks9e5WAx5Htsu4E1Js/MqsjbR7Sxg7JpOQPooTIy4ovc0kDvlIZ3UvC+7gdfqlo2mPQ56ns2N8I
eOXfkbsWXvGcYAr9f4W4Ij5AIoMhsQHar1ZX+IDhUOvyujbkDxGY1sAtl/Q01H+1NId+X1okMk85
1FXHhgXOWQotlXHC0KobiodbNl8QRQ5Y/SJirluBTH1GFisJ5kvl15X8lPrn8kGWe51vaEKzFMRD
i/+hRNwf62Glu1dDxeInIDsjBcej7cfD6umKvsFzkSsEXwomO4GIrE4HO1Mzrx4D4KO0MCi8eRA6
HYP9wst1Pz5rPtYMKuvrh4wlm79zEy/dzKc9V5begei1/oc6oeRAtwUWnwJJjVJD4cz8U5sA4P0/
Ma/ziaGey48606XVfaVcfKjMqRJ6H1YFX3YahEWsC3PU/C0rmALWEB96gTXUpNLV4ZhpKz95DuR3
LQh0Lba9K1Cifsd+9uxnj6ho7JtBcAdaKXi62R8ucnYehIyVSVLkYjHdRvUM6BJdSKwR+0l+Z+HR
RzX4v71U50dBiFoepl48ch1EzbOE0uTglTHv0m0quEt0MOvo8y1SM7xolDtYNozfnJK5FM4To3H0
wGlUrpKHavB1pnqWK9vvLhX3USZvHYeQSz02MFH3r385Np6RntRvJvIto4WBFuH62aO3k4+1oVia
UaC4h2XYZo8pNp5iORb9zIwg4TIbTWKx1JztN76ac2bJAGu28BiBkrpZdMwzKkQEHvJcMvDRFWxF
bsXrHN4WWrwWqS/dRes0o0ME49KQx7HfTqa2NLsV372m7KHlRD3ydKGQ9ZzXc+YgDB3l2ibRv6Ma
GmGoEPOI7JCAvdFuYkPbe7bqDtg6/XxfOpYcCToRp8o6uhJ+bCVJvSqIkmbsN/kQGnKPRY2IGofT
fyAyVfDRCKgIoHQrgT3D5VlUC3i5Y6694AzAovESbWR/kZMZEcLKBTn6LSWPxxNXePJbVWflVZNR
GFmSbKx2/4cRwl5Fhdj5NQ8aqnf2oncGc6D3T2rJIM4JEPYJhSuZHTkQEGNYZSyXtpjCkstVGSBh
aMQ1xSEt8oPclYwdERwqKMTFREXN/R9pX9YcN85k+4sYwRUEXsGlFpb2siT7hSFbFvd956+/h5q4
MyqIU7z+7kN3R4cdlQSQSORy8mSnFBBXHiTQvlxfy+qBfPlx4UDG0IiTosOPJ/tsT16ljQhkNQVl
fPl94TCWbOQ4Vvh9FRx4D+PdaKclrx7iN+UhOLfWB/7Hvb6iVVP6VaR4PCDAGlpTQQQZ/SiIwuPc
P7ZmZQGGY9Om9OTmr6oc8umprOrGQrHNNjFAaQp+bnzHsnWCcQC50nJqSPIxAF8vL1TtBxiZbOq4
UGmUmVZvaOUbpVF4jNUpDRw9xdBQHg2ykXMllbMnPyx1dCvHijIektpk+14hampLgGIkbksyejSM
fDy1BusC7udlu0E+tPa9qM0tSXbYGlmE/9GYplI7LGrdVBnPu0z6AxLrdKcGbLIAVw49c9ak3fVd
WhW6WBsVI15A0yNs0qhi5BkxGCKq/oc6vLHmUJU64p73Un+6LmlF0zX05yO0AhcARu4sf/7lhe0V
M0yHFJKSUdNtvQrJPlbrwkJgwDa0fmVRuklBpwtGZ8S+4skHWil1ujzIXlFZMib4VOV8Kgfbl24m
kp2vL2vlCQJ/l86QXQfBJvgHLpc1sVr3G92XvbKXX5B55UXFbtk0c624lePZLsZwI/+68qYbMkZk
YX4wxUMhjuPpVeSzZbzFXl6zwM3mBBN1/SY6YPTIvonSLSaeVXHLRiKhTJki1i3CnObFkMuyx+LG
0lAkkVp9l8j0b2DWW8/TysGBWBxVAg1MgGD/FjYzopk5RkOqeHrhu3oEApVxthKjcYkOUp52q+S0
dnYK5j8pJlQSL59g2asyNEmL0ZFeSmY3mvZtUzPQFkgODcxjY+avFVH+XleXtd1UlgoQU4DVU8WZ
470ZyLKfUdlLPrRM+8jaylXlP+ie//gP5ODIDIILYIJU+lIt26g2w3oAIUSWEp5Mb7M3tApvmmrj
cVy51TAdiHwxEE+RqTgFXFErI0/aXvGCInw1WekOs2FLcrthpkTc7ZI9IMh8yoqCYYWISoWjKtCG
QgLwNnmqVM4PhpG1doYozFVGZXQo601nGtvmL2WxdIqbPjj0Bh3t63u6op0EC0UNlBgmgaW+3NNO
TcYgQq3Qo6xzQCfmprR0aRDctEx1wuT9urS1OvaFOOEyKHpY6FTCks1YtkoUJUtQFuvjb5hQkB/u
CB4gogfWmGOEN6vSf3eyIJ2B5QseIZhHhIBonBS/ysFu5hUgjTR9PHmzvxsY5Xl7U5a7VNbfU6k8
XV/zyoXEe42Rt3ivYQDETCbVtabB7kNr8/BsJlb+kvfaQZLPBYhjNbLFk7l2oIbCwF0F+pDvY0yp
koc+63PVaxno/WMwJ/nlKaoSN2uCGmkpfyOBv7Y8OK4ySrB4B2UR060msyoXJFO9ILRmGZXQcXYC
TJILHvykPsUAsFzfztX1aRpuv0F1lB8FDWonzCQqUHP2irnjpeZk7GSk0T4zCitTow1LsGLZMBj8
v4WJyW4yDyOtzEb1uj4MnF6pvBhjYpDZi8L7tm/+XF/ailNOFkaRZQYtqNp0wb6FJFUTU69ULy/N
xEVMU7hB2M4bN35diimDcYzikRetjpw0fmcmteo1Qzvu1Ih8kDzKtmzbmg2F9i1uhAHWOXU5xi+e
0ZjEc9fqHY6ppn3J6zae73O5nu6RimocxGzINGWGE5S0Ro6gSU5SkYLYa4xnJxzxKIdBpR1LeSYc
T8sWs5I4AfLT8hqo9WoUkxgYfI7Lr6PRONeVOqheGM68NlWuhmyXEHYYlNzOUs83srcu6rymfpDp
Lq9MHszPdbajiPkL8+b6sa9pNAEVEsVsCJDWiPNBAQ+JM8mAgSgCq2veWBbzutiB45STZEPU2tkT
plPwdhu4tKaw7jCYjaZQJcVrJKPbJ9A1K03GcsPpFxlHP7cX9Txc0M/48jOA+3L4aV6XWd8FULEs
VffFrOr7wQ/7vTFieyOay4+gLI7tggYvhY9zNsJB3g1ad9D95AyivO7Q0WF068lUHKWtKndU58Cq
h16zdPwyj2u/4SyvJZuiO8ydBr+wG19JHUoLyWbaTPa9URo8zyvFbgfp2dCS7BD2io9tlV+bbtRd
UKCFzvWDXDOFFOxNKGTCO4EDdqlVlVkk/TDrqlf5cbjvqOx7GD6Q/NHD5ueQoV5GlJraY1prG47R
qmBUNxX2iSYVZ1+ECdOKNmCqN0vA1PnlbR7mbtnUd+Cz3GvBdCxSZSPyWdMkynQwn8F1QQZfu1yr
FHX1GOqp5oXweHkQHcdmCjes76q3wEBqjxrB4jyLDl9l6CWRwUXqdfluatxqFz43P9nMI58jXf97
MyuyVigG2dr/CBRW1bay0qk+BALgx4PMUX5LCU/fyBPojLW34D7Q7M7nhXtdb9bFwqUFkz4ALlQE
aehlYip1b6re4N/3oZ3eJTfk1Ouu3HHl1tix5+6+bjeegbWUBoGHu0ykgfcBW3h5gk2ujyMGB+GS
dp0VzDfgIy0Gx5BfaIypMDEvGMK951iWeBp/kK1nfNUEY846/DEgqDTAqS7Fj4UP12HwVU+S6LzL
Yr1+8dPKRPsCDbJDVpSD28tkdlAIBk45kCq3CsziWAQ6tQ1WPeWSgsKN0ibOEOX1qanHp+unsvaC
wYFiiDQIoci4XH5gxCSZqFKseUpJ58ciazpH1VpjV2jDFhhj7f7+jyjkSS5FJdOUMy0NNGAEHRKF
FtEPTAXNXVoc4BSc1C0S7bWiBPkqUHCEQcRAajXB2jq9PE5VfzNlsjtI1S2CNjdGAqNUPUVLXYlM
VjhUVp2/Xd/c1RUj3FDgjOtw4wTlo4rR432ONOSFQFXcVs1riakZqjn/KknS8ngOdnm0CTldceeW
fAZG5QBqIkP7LveZyP4IXloEqpF2TEa6843A0if1ls3v7UvwULUoj403gVl6qkntGR+CQbq7qcd4
5M3rt6JeuO94hOGDMGCkBAfJD5ifhzPSAmg8cSPj7DeSV0XEipy0v506maslxs2Vd5jFXmePJPfv
A/pL9oONp2PF+UAUigHwOINlZISwJaEZNKmmD4rnF7c4aZgf35lmn0uoTbJoy+asHYAKuCgIJxdv
R8Q6gNCuGkp/iTYRixjK6Gb5tKNl8jIQg6tADvqlHbWpk6odQhXPNAM7z4KHsW7uo7x1wF22EU2s
PTGmihkGGPomq1QT/dR+ImFWSAgJa7l6ntUfIegl/TR7Yn3mGJjwUo8U3X/BeGi1FzXfapRY232M
hF9SiIB/QBMuFbJLCAEHNPyxXgJWbToqTeLkA6gBhmeFPV6/cktgJKSOMZD2/8oCx+WlLK0uQtrW
kKU0x+m5XeZqc/ZCTqQ9Rlv5tbXHBWk8eNYm/gUYgeAKxTh6mpaJ6ukotSv9ZDE14OH7Q1yfCynj
AwluSDtZUxtade9U/sOkb80yXPFQzIVqA6WnhZlczOIw0sWJ3jFcsIC2tpQT32JmGmy83WKn4eLr
mgbyOAv+cHFTBNut6mMk0yBC0Nb7OyX4jUldZw01AFIDjayFx2KsvR5jkDDyRa5y7iMr3c1uWZYf
4aTsGCxQOkRWFLwXeW+Nc3ZQynDXV/IhDvSN6/fd6C5OFNhWkf7QEQYIVj/VMSmMgvrEa+sOXay+
UwU/otZptIPs21Fg/r2ucCviMIqGwt4itgG0VtABDehWpR4RZJVBv9QWWcVrY18jUI96aljtUgsn
g2Zdl7riTMGaAg6KZCRSkkjjXeq5wsIcpk5RvTRgTk5+Z35pZeCDMuKbrjsS8zme/6TVux44Sgb6
8KTdSqn9L1+AkStQDER0VNhnigSMNEiT6iHvG1vNXBzi0j91sv8x0d+Z8hFK8VMwGAdTav76kYp3
Prf6sd9d34jv933ZB4qARAf2l4q2ZQzTPEBVRvXIj8wwnVC31Clzu1i1Ombsq+Rh2op/VozppUjB
xOR1EWR9hgDIkLrOjhKtcs151h7VNh4cOpmZrcd6/t7oXebWqZZabYZuI0zDkPfX174IurR1lx+y
vENfAtAipiSCUVc9JsWSO6ZhdT+xOXV1oKcerotaMQCQBeAxWzxFoCqFRRMJqdkCEx+9OtTdWNfR
saVHzzGz896wpOYuYg+GxotxdEq/sEgBkCufn1tiEf8uG106/gEf0KRYoJpEwM8LmjjXv3DF1b78
QmE3giBMWkxnQ4qu8N/1EBzvrauxHtll7vsYAJk+qYruRvKLTw9ZdoL7Fyi3EeKsbov1fCXlffkp
gtcz16jLzdhMrzMt86nHEFLZQjZ06PdpZWWlXccbYBGx6xz2GRIxEXIZ7op2ERFgHJYpa03ggj1Z
awY+DHdk4PNwqkvKY0M5qPS9isu9UuxGAyggtFcp5ymqdm1owi11JzRuJBYNNr5KZJ35/Cp8jqpq
SxYGvvilglZqWRVSifC56fr0rE5R4+RBP9ryNN/UvibdzUYc8RY0x49x3zAYsFx2glZ5UHywYKs6
+Wl27WAzn1CrKsLUjhjt9yFr3vCXPIaw+R41y1dwoCWoU6f5Q5Go2W0H+g17BBrE0udsOvRdo/wH
RodpyPzAlcQgTjFhujz5pO+lzxTI0HPkB6eHQmG1RfVCsgpK7jUWLOTMssK4iXrGvz9x8CuRTl8C
W6RQBf3Sadaq2gz5pNftCrU2jXBaYgAbxjdMhNcs2+TiWHnmUNjWUPjCcSIZIbw3xJRMvwpzDSDU
ruN5L9dPY08Lu4vS8I+Rm9NJ0/sp5lGT5HujkBOrnLVTkCj1Xk2jya7rgL0NZatYQVSlf1mRS2hE
q8KTVPnahin47n9rePqRtaEKZgJ963JHrSeNK6XXPDmYd5Wu9jysOtUGirWzVEC3/jndqGHO2YK6
R10AVSbB8ORjr8Rd2+sor76qeoQy8r+rGwwGCsMA9S9D74Tj7qOg1oN00D0/b3hcVHZFKdfIAwF3
fJB2+zThzct1a7r8pPC0oMEKTVYmKsdAawtrKrKiN8s21r1ZxTOaaXJ8k3Y1ptWFVLHkLo6dsiOl
e13omt3EU67q6H5C8hY1gkt7QWDEWj2NDK+ei1cS6IdKC89+xPZz191VvRcE466Zo6PutxumakW9
EaeiNo8YEQkPMU00spxVRk91j9UqO7T6HDpxYYwOA0GLGyUSoOS9FP2t86DeONzFBgo7vTyrBhrt
4JciVL5cs2+SjvqIWL20Z4BoZtDV53raeL6/RwkaQj9MKpPhEKONfPnzL54CLRUkolDH8JJaip1g
ikzOpGpr4NfaJqJEhpIL3iIUlgVzP2ZSEceTYXhy23uDrllm+Db6hzAInXLykaqdnzYUZtkccfMQ
UyKvhtgSpU5hXb2kkK4tqeGNIFd+XIossDsynwPeTrzKrPrXR7YFKlu5GvCAUJdDG4+2xBiXe4lX
oenKIiMLSCrPXDnZRTNmsgaZlSfjRo1hTRZSlyYSSMgkaCINlzpWQYciEvHMTt1FRHIUtNAyIOK1
PAP7w+vGdi5RnLCdn/4d0fX/AqxfLq1TmgoQEcX0WulGn49G6+TRrii0kKvJQ9/RE9PtrEg2Ypnv
aqPLMnYUrA1wYdhnlP1FOesKyC4DjeZe5g9OkCs9AF+IFxipuTwONtGy2GL1GG28Et/vBMQaGm4F
VAfgUOHiNSycC8Sr1FNBdu+WCmC2SRwcNrb0+/W+lCK8m5MEjFOh59TrqvBVCxI+K9EjLqHt08LV
Gh/44ep+eNECJ2Whh/4V3ofvfRw55bhhaL7rEr4ENh2eg4wqvahLplTFktwF1Csr2cmiG6S8y6nj
KgtRhtw40sVQXyrSpSyhfO2zpuoJ3govD+P7maKF0Ed3WHpXpvOW0Vl5NBZZSK/CIcKkFXHeWDoO
emXUNfWUZUulPnqLkma05KRM7C6oAUUoavUYZGS0YWfNG1IlW+yaa6qkwQ1DdgvdmQCUXd6bMSkm
vx8a6klhD2Ru2w7ATuv6xgGurlSTgQpasMxENQVdaoZAl+e8o14QP41lycMMs/+0OxDAAYuZ7WIf
Iw8DasfRn+tKvHaaSPosA2MQY6OCc7k81exHjHLEDhdVVh2AFhgfjEC+McNRvtHIIG/cmTVxugH7
SgFSQcpQSCwkUsPyPpnp54soSXdD/SsKEbwoW0mUtWP7KkiwAGzUioWqmXp9VloImWO61TC2JUE4
MSOKpm7IIEHWPZU9T+GGSqyZTpSVdOQf8RIB33R5MmM31LrUytQbpZn77/1Dd6fNu7Z0ja2s2vc8
CybFwc0FahGOGdqNLyXlWWJkYydRjxU//ZzDk+4CO50cKx/5YGygbda2DSq+NODrMgrNgvmIaI1N
Swn1ssRvLSAKa6tUKmPDSK2YZuDedPi5GPdoEnE+WN+SbqzrxvRy6UcxYlo8Lax02ljKlhBh38qE
YZ5f1JperIa86WVeKjf/30JERda6nPplh5WkgaWWtwDB2dEWgGNlJXC1EAFC2xDRi3AHpiB0V6dQ
9qYo2A+pD14IjALXa/u6sVlRaURRMDVI4H6yXlwqWq0OgxFJmewRMEqwoLgrg1Oi23WqvywkAqQZ
N5BrK+ZGg88KqDnexCWTeykQ09myGRYbMGBzR4yzaRVazdlWhmZt91QdKQskzzRMOVu+4ouTAzrV
sZuyWfbgO/d7GqV2AsIHNxy3aj1rggB7of8FNIbXfynIDCRZblXsX2wUv2qCCUEhu+/rYcPyrIoB
ahPoFxjeb3lXFDyJWvgQo6GtLDRvwvipM378uyosTF5LPgu6IFq3sEzkEpPbZC+rWj7Vbt73Tl/+
7fMX2vKt6vTyiAkuCwwbEMXaklZHLHS5b5jmHQEEBzUIblv/pq0KuyIEybpjtxFqrhg3TQfZJ6Az
yNtjuMeloFgNZjk2W9mTyG/d/xiKf05H6Be/L7zWjaImejjg9+fplhZv/9nvw88CYGBx2z+9lC+a
rI1KnJKql72OVg2MJjpJE1bvrx/9mnotcFGM7AOAlYoeVWVkYV3GQMonxd9Uq6wR6A0l3/BrVo/8
ixDBNvuGIgHOo2IlfeQwv7+DHgdG+KbJv4phK4O2Zma+rkiw0WoTBEnfAowPROVOU9/yEcPBSGIb
W30hawYUJtqAZwPoo0wF/dImosc9jm7psSq43zyP86MOkcTNtnIXq6q8QNU1FNoM+ZMD8osq+G2A
wLVhsNUNKoIzJ9oWmGFt1wy0ZwCdikjtG+5WNwZlRoiPjokse1Nb/VGeqqMWY+T1FlHcqiRYaLw9
ACfBBlxey1AyZjNE4dMjmpvp3KgQjvKib/h1xV47ncU6oxyvE1A6CWpAgZ0LM3g+ntEx3t22iiMh
R6z0piXLGPqqb/jSa/cI1fCl3wQhH1Jcl6sqoyQsNKQQPNOX7mJUqvF3nCL5eX1RK0ibT0AvXhu4
hsAXLIryRRGyGDAiw4yWCn91kwejFyXGhPYx6rbGkbCOt1HAlbp7bIvgNMqpvUnmtravBGovw6Ci
Gi46cz5araJaSRQPVPNc754Les8SiJp2NbGL9OH6grekCcoyk5KUfpIBYYpZALVeOg14IDmyajRw
Z2lyqlYrNrzVNWMFBKKJBwr/AZTtcovlPElrpTXgpvg7HY2ZdOh3Kvsb16nVo7Xg39dnAiCI0u5C
syVSbMlVnPQgnpS9ocQxjszrkIOhwWTHFQcGkxvRVtPC6vIYQxYUQ0kBmBJcfhIHmjIWUFQVwGA1
S3ifV1zL9sg6w8ncQk2sXQu0hC69jkjco6BxuZmUxDNKhQ24akAhRo6qf2PEG13iK2ViuBNfZAg3
PZujghkJ6lQjPH/gvXD9dKul50FR7ElXuZ7vUQ/roz/t1rDttb2EVV4CNYNgR4V0BF7UTm2GWlnS
eHNY2UXwZyCSNU47uJvudU1Z20mGxi/gOZEZwO2/3Ekl7LVuCiCLVL7jJ8ZzXpVW22Qb2r8uxkBy
EB0RYEEVxOAJMqYEzbwIPx+0jjdQkCEtN4SsPQFQBlQqgWpGQnDZ1y9WDHnISoIjqnhDUFlDsguk
idf0fh43YsKVZxMkZcAUA5wH51YMb3NSNhKIVmVvTJOZjyjX7dWiUZ3rJ7OymsVMLMkiZIzQ+nS5
mllXprHIR9mjXTY6gaY3joZRwn0w2gEtpQ2LuHJAiG2QXCTwapdWkktpxVAYWjjAl9Ljp9i8mZvH
ct5dX9C6CLBYQrNBYie+0D4Cps7v8EKngJNxOSA3+dT0VlhtEbluCRLWMtImKSss1iPlRxd5Zfgw
GRtO+qoIVGKWpKEO91Z4MFvUvNVoWcs05+iEP+L9Ai3oxoat6hk670A4hvLBtwbXTIqkKBxCxdMU
v73JMOLzgKrpy/VTWVWzpbVOx0BnZGKFzRrQ32IkSql4qT60dukbiSXphr9vZ7QiRwzQ2uvy1uzq
4m2C5hmNi9/7D+aGDUbR5Yonz1V3GCRptnWjii2kemTkiqTQMaPM2ClJBUXvY7RVKGpp99KwhYBa
W/mSb5aRGQPljajyC6+rYUoxXI4i5oF60zD/uc9tInWPG0v+XpdZOhfBAwr0JHCl4kA+dZDJlIM9
FWQZ9Wlujq22D1O+S85wGdsNzVzMghAH63j68XYs2T7Y9MuLPKJ00JsDZAH5xQ0QFU1wMBKFm2Xp
6vqP6ytb8aMWRAHQixqahlGAvRRWBsM0yg3OssjQOOhJFJBc8mvuSptqzx3dsFHr0lDcgnVXgQ1c
/vyLfVdQsq7CGkur8QJnzoiKpKW/V+BUJPz6utZUA4/Uf0sSvJm2jWH8M0jqFS6Zv8vs12AMFsk3
zmrNinwRIzq96cDQ8jzAaWroS09qSw7fMraxacunivrwVYbgKgXjMCRNv+gDp7ui3HWmc9vOVvc+
pBurWdM8uJzLZHgN2StZOJ6Z0apPihGuhFaq4JuYc0c3o/oAF7Wz8qwM7uY23Holvy0PGEl4m8DO
AkuDeqCg7k0Uy2jSpcxT55mrfnAYgv617dyRsUMPkrNofh+S8Pm6enw7N6SZFrMMHwOQOYD0LxVR
riO9r3tV8qSsuJOqQyxnj8xotjzQb2ZjEQMs7IIcWQJOMWRIy0xiui95aQYuKHYGa1vFK/RJofUu
cLsItJf5RjJ1ZWV4ClDIRcMS2mrEPtk8mdHUoMvhKQEEKW52bT+DFG9DJbeECE/OBOPfV4kaniL5
EEZOkNgaff3nE7pYh7B1vt+rWmZAREjAeIcsHW7wFsndt+d5CZS/7JWgelLFENQNU3gix9yt//nN
wK8DVILbhJTz0q13qWN9lOLnTZzEkN8ip8+NF2b+TEc3GI9t8RFkk0X7f1frJW8PIC5aA0GSsJzb
F/taEb0s2mwOT9MA9DOrOTp8rbHfMBPfbOuyMOSVlr4SfLjYGj0EIUpBLQlP8LEtSU6A+Wi4kh2n
/uO6DnyzR5eCxDBKzimRGlULT33sI/h9yaKTDwpjAK3lLYTXd41GJggNhguQGWv69uiCPqwgtZGd
IlwbMGS2acCjf34t8MNfhQjH0zc6EiQzhEihf5QZJEiNm2X/fDkhBf3/i1tLEQwIWu1PRtz3sZ6d
ZoyZHBsrT495uHEyn2mri0dpWcoXIcJS2j5MkC7UspMZADCVDU6fmXZdJq8T7W9AR6/wwa+52ulO
OAGFqIGlSCmrE3CK1liXaEbaSl+sHSAomNHmBzYZgNGFBz8M2wI0w1F0YuGpNEyUqXbVVkv7hgxd
eDX0edLjUAmj08h+1TKzljtcdVt56i0pwnuvJyF4WmuspCY/jKbkmfLUqVucpltCBAs+5M1URosQ
FjxGcmkpU2sbUbARZ39nTgU8FhEpAkYAO9DyKngUjRpFRZ3J2anpU57QcD/5AU90DsAE7ZIbuSud
AjNvwAxwUoqXiPzV0trtmwx47cRK0r9Qnr3c6Ac1KsHDO9jX7ct3Q4b4HGVnfCHy52CVuDSXTA6H
Ejiu4lTqDaDDppS4nUIyK2qzxpm0Ltpdl/f9vbmUJ5ysmZSBkphhcaoAP9Lnxva7/08JwrEmaRfO
7ZAUpzEJLEL+Rlvxwndv7XIJwrPcy/4UGgaWgHpm3y2UX5Aj/VXIQ10QG2lRh4wbD+nWrgn2rEkS
hJRlWpy0wrAV46Y35Y1dW7kMF3qw/PmXZ5MNRV10flycOmU3zsybjaORRBtIwlUhJsJHE4kA8GsJ
RzMZURikY1mcJtRULBRuX/sSNsTP67//rmXL+48QHRcOVfXL1SSRXKDBtSpOWTiDny2IIv0W3WFb
YKiVy4NyEJybz3EGEHQpRmmA45bQOnzCLCTftOjr0KDXctiwIGtS4GSA5gDsRQB4C7vWtCnrIng1
p0RyslJ+qAr5Q28OwKxvgVFW1Awng7Y58GCjhiE2yuYDGpF7khcnNueF55NQdVnUPF8/mxUlWMqd
IGJCBWGZoHG5aTI6REo904tTLAfNYVTq4DemZsW8Rfpuy8QvB/DliQZ6C4BmRgxwTIHt5XsJoaBt
W2elcZ47i1a3mX+c38J0x2zJvb4o0RkQJAELfLmqtjF6X1ULA2POb9Da/JKcjv2Pj729VYsUiYa/
CRK2rwcGKuwWQQnHRFLMWfvVcPfMd/cO56prWHt7Y2XLD/7ve4gGz8uVxToFucyULQLd1FZub62P
94RvlQs2N1CwqjUr+7SR80VMvYwXNnnFTTc6ll74GMTctrd2cmU44Ffl+DYWbo6DDigZSOwsHJrx
2tuv0l4GfJHZ5I9l759LO+PTEf/sHga+//Hj6MzWS57yn7fWj6fNYZNiL+O3kxVMsKZVYz9p+J7n
m1dMfkWb1GPv7LWBb1xAMXn5KQgoICQMPwkBmHCiNbiPujEbIEjK+Q17BSl04wY+D57eN3RHiF6+
SRIOVe8lMKp1kDQ/afxVSi1A/t3e5I26jBSwrIn/Pwx+F8ddfZMqvJYMzZfmWI3GOWZ8SuxsBz65
vTffD/wBRTBL5fv9+wae5rO4LN4SuAXw9RbAKGrql7ek7zq/rdF2cH59VV4ZLyKr4gq48Q1ml3tk
93yOsdUYKW11+8y39+/Txvv9GZ1d+wDhUHvdN1QfDFHnabL8t6x01XO/l0M46G9ISY8gUY7501Tt
tC2PTuzK/K/t/rJ04ZDjepSkMcXS88aunvky2JpZp1NnO9jqIzd3L5Zs75/Ch3mLyVdst/wmWjhp
Gg8BSeGMncs/qjPWZ109EEStna/xfLDVnxRzqSxwAyXgrU6PxdPA/wMFN1HhBEIItMsgXr48dpnl
WPgcmueCuxG/u3kuHoMHpMV//BheMGNtt3GhPqt/4il/lScsOAP1o9GZkOfFJY/dULGI3XPfBo3I
S3awCP85uafjwMHUdg/kjRNifnJi77UtT2HtjiGXh9SRiq4wwM2Xm//FXwwGOUGD3Wye09QCsBjo
u4fBNY6tFfL9tB9+PzzoM39n9tY9W3nRL+QKLhfmqIa+nvXmWeODhUHKxmvFfynn3zPu2iNKS+c/
OXec4/zr2N7spcOHaT9sHPnWFwhRdtWqbMpVfEGwN15mL/9d587D86t+fPWa43vgTvuNQ1/TcgB1
0OIuG+AsQr/l5V5PZdl1GYLL85DcR2fVto77ycvc/QcMWuOFO+Pn9SVqi9YKWnYhUFjilOZRkGKW
7BlzHW0ls0ILxM/RXu4d6Ud2eDs++bdPR4eHzydMr7ZinDg3WzvegU/b2vgUwVtcbjjgUOBMQfwM
7L+Y02gKk45saKQzQC3JmHHdPNPftbSro3s0EftKeRy0nwUGGhjDR1aAauwhHtChO3JE9LxU36oS
qIqagwJzTI+Nvk/i04ARtfldT0EEcJBSdGPScy3dhrNThTz9C4zJ9SWIuCRxCWKIPZXF1Jakls7K
U/OhtQc0u/Ds0LEbX3HKB+lQ+Vbfna8LXXMTv+6b+B5NM1EGmlXSWZLtGr6TG79LimN4M9wZ1+L0
zlJu5PMPmYf8YdOXE3L+31YsvEVpmIGsmWHFeYd601OSynZwT7THqbSLCv1x0qOabwRJawbpYsGC
Ja40WukjIAVnDGOqGtenloL2re5v7/0msaP9repD98fnf0wMRtZhE6t4i2FmzYW9+ATBOM+ptHR5
Yc811QL3w99HDLVXeOmMknPMdwN/2m8c8rKPF/cUtwKJdTA5Awq/FHEuDQMF750k16N/Dqjl3hS3
5ZPuxK5p8rS2nm4djLN3Ym5ldxsa/amx1+QKzk5d0tgIVchtlEP7UnsBRgIdHkHvvD8z1z7fyI7C
U5fvGnd3zm13F+xiuM9xeHhKHUYs6yHfpZZ2f303vru1n7thqqgJg3kKhfnL3TDkYiTEV/1z9byM
fGkA3/otW+3vKrNr9oS2M07KLa/rm6YLMgVLSfsW1FK65p9t84/mgX7COv7Yb7x52vox//fCRBxy
XbAUo9Yg5NfdTbbHo2fyVw9ogtAh98kOA7bpvek7wDrKtlW5eIEtyf7Yx5a6Naz2u4Yvy12YTIC5
X6h9hS1m1dSnKuh9zrbmc9e9+30nw6WPGzv3b2MHUxw3NO37rHhBoLC/Mprqwqw3/PNY79vWYlb/
3t0A2ePUt7fZGSbbBQrxqO435H73sy7likXtvC9zHzvun0G07b0mtwXPHBAbJL989/9w9mW9rSNJ
s7+IAPfltYqkSG22LMrbC2GfY3Hfd/76G/QMpiVKV8TX041u9BxAydqysjIjI95AULgdqUGP0+tF
ez4c48NxKci4u+T/TPQ8SaLGoJEUKtUFczFhK1KzBJRch+QZUQ0c9uOD80uLfnOcgeoUUYMG6mwO
1m68RqtZ0WecjbhyD+FzugUxGUGLtt5Rcc0an2ay68mztxr3IvkAKWhv7NcsOZ4ff8dtnDNN+sV3
zGJKDhxDAF8yrsM0q6ggmWLwWxrpgR6Y59CoC3LeyMZjm7+cJI/GPtvRqs+gdq16jKPHGdHNfmvG
fxw02xPH3pHuUxTIl2xa/GY9vB0sKzaUr69B/zohyl045XdXQQGRBvKj3PSemN0emld4lTsg0tnp
5qu3Z+nooBngPdmLNFqrq27XcWQdG8iYE9HS1vVnuC7puuCILumPJ2Xe44mYC9HWxafMMhGD0JeM
2+BTqtiS6je0pUnCpjt6EONAo92WsRfsTUObLQIgj2gUALQIxJzzamoOwQ+hU3HKEac0e/jRX1bM
NXSpD9bfv4+NTZvoxhZuS9RiflvIZh4lYZUk02RsMqmmQ/yaT4Af6jV7zXlsZ86GM02ihrQjUEXg
tcaqzgzVQdiUhRIiICF68tJ8thEIB+Un6fzF67HRnqyUHhR9SZryNot0bXYO62gjJUPKM2KcHCkz
zKUYkm1hyiaCdrqQSLq3ZSFoA+IIcDHxE4rk+saN+k7Lwgy2Wr1ZFYfWMgWrO0WfzuQvSE0g2soZ
R/Ete7IY3TfEbxybbtNQZWnDTgHHzaJefMgs+MvQNNVkKT6kkIm4DyF+6xo87dVDo/ypaQL28iW+
ldvs4TTPFyanPX3xAI7yge3HCCZfN7tez/+a5ufnbrPZQFIvIdVTilMs06fhx6kK0pyMxIG2x+lU
fOB6TpeTtJO1mwlQUL8DhTqw1nPqJY7LoqYtJMaBMk2Tv2YyaGee8pr4mtloKzWmcr8PPrSeArBf
aUvJ78lJ3liH60a6FBl9VA6u54LLNdFvmg5OVCHuLn0KSEC9UO9M/g+1/mYuBcXkQrR3d8BYAnkS
+gBwbzb9acigJtYojJNxTy2mls3SpRjgTmyH8hGSHL+lW/Qdz0flev3QNP6JV/ecJtIktIXokDPv
sjhQPjUZmqDSV1HXe02FD3UjjBQTPORrEP1KoTFq7kK0efe8oW12Yq8E0xwaFK6/CCRQZRa4in8a
mYNf231xELtT379VyO7lFJ3DfPHKQ8BMqN4hvRiOigHk0/gadl8KBIzigChepgsjyeMfpgM4JqBj
ZnbyThH0tqNlsKg6Kd/ZGKjBoTUL7eE8O++iB72rCyqd1jsJpuLqnBm/iyAjI2DEhKKAmFFVMNJy
VXh0wBMteY6XKFd/A9L5zkQpSwIbDIBI6EG6njGl7pIqLiT/lIC1KH9WE1LriONSu/uqRb37Gmsy
6tXrmO+44qMGnUEsU4ko31lGgYkOi1CXpkas1FRr2ghTblM0MuZrfClOiUZBi8zKL6JGAqMdDFYy
EsVkBcqt3K2mUs3sI1t+y0c67iGvg0Yun3Canq192XRjM/jrIhHh1DvwJ/kkTIjAkCbQ/a/O00P3
7+Pb6K670oAMAbMRtCq0eb7OrxpXYlHROzEh9Z8KEr7zVF37NNbNZM1QHCDdCChJyfOTqMdWpBv5
yzoyv5QvS7ElvTY1C92IS+mdO5ckyEDYCR2INxuIgWaOO+F9UfEGEWds3HET0JHmz43CEqn0rALS
FrsgoQxEkY5g+UoZS3KP0AVuX0Dp1ywVc29T+KC4meDcE7c7svjzMHhAlSsdhxCy1bGp5PbA6fEX
Vrj4kUJziEAfEjklOts5nZHWUxzUkSpsyYCSghcYPBicbU0C/Y7BtW8dsxQd3jojJJjxP5wlxC0o
Zl5v5CQPiyjrkuDk28y7b2bucxVa7LnC03sPyo0c7XsZiZg/408SfYYs8EeEObDWkuzknRgd3wH1
KNAdTUSjwixeBreiXNZdGZzi4Vk74vhI2+SEMkMzHJgmIB3A4T8yMvCjDjWH4qgsAe/uvMzAx4EK
C0ClLOAq8xY0dOWPJQdaz1MxkL4F5SfN0C3/U7lvmcEMmw7Er9W2JWWzR7jKlC99BjZzo1NJ9u09
RdLOZRD2mVX4FL7UJZUWrqXJA1/7m+uvm11LIOqvRmH6ujojhU9BLMhmcMHjTsteXJa0i9zWt+Gs
ghsBFQg05KlYlNklVZRjM6DLITmF/Db3dfmLdY0m1AuIl+1c14SLCRy2tDiB+KcspGNBPJY89i23
CU4NLY/ohkGCGmUgdEdd703AN0K2FaL01KzSDMkI94NDolbv9O6tseMTu4QOu737r+3NzwKki3o3
hL2UPWu47iRmYUS38cxkADJbUyQ1dSBcD6hPUk7xtDQ9aeCjJjkS7d8NWeQMmqZltleurMz2CucG
YSR7ZXpqVbs59BvBrDfaGslqr7QyHUx+zQJoddoLc4PQmFbQYAxABBDr18OS3bxmBMHPTm55rn2z
r1/bbAF6fefpCOqhCxuzvZAFgtaAozE75fZ7zRM23MgOs2I35YCq1ON9d2+VpgYRuGsoeinabP5c
EEzydVtnJ8QSzWAg25WGDhrMuFfmX63Vpa3ZMcvbIoylscpOyp8O0k6g24SezTYKXxmoaL1XDa0g
55UZjwd4J8+Kwhri2wn1g1tJno0wbAoh1QIlP/mgIwNTfKa8R6ndMmaOjjNh21Z6Ehnss3Au4pEg
n11HjtdYzMHTtoz0GXBoYuVI4Vng/Zc7IoU6n9A4tRTlvWZem8oeK0Ot7DZAtmU9IDIBbdSAODGk
WXN0l3Klt7sPOUpcXtOxApXg/D2cp0LrB11XnPxAl6TPLN2JzcJD5Nb7/rc9iZ0aJ8Gpdr3B4xTU
Za42FievqknfH0vADIIXtpOswU4P8svj5bktOUzNk8B/QdgQccMNGQ0wTsLAslVxQjK0bYjC0db2
y5Xf7GW70ssX7kUycggmQ+Xc/isXK2bpsE1+6PpA4wNwmoEuBe4ALefX4w3DpEu4oMd4e9JboU88
pP/HjdiRdudWVHturHyJg+lOmHRtdOZFlL5jOyGF0V3v8Kdv8zs8xqMeb7jVSNc1eDhMgyorivyg
ZNOwtR5P+r0lBp06OtEkdGqhOHg95LxqXYHr6uIkjejzIx2kJSAIqscaSKC/gppKFUsfW/zt/7qZ
5UlHAdkcUHNKs7Mfa0LtFs1QnFpd6M0MdcUU6gQcb6jn4rXpKcIvsJ8z1GX1ODW4wASatxPp+AKc
DQk2g0xTVN6+CkDcDH7QEZkBB0xLlUZg5I8p5Jaq5/4nzWkPyEhj5/m3GtBm3PU+5Cgs+ZuvaMtY
RW7keJs8LyWMhNsIAv3heCNhYArLg8X/eka5ng/UsZXKky+ANS6mcfkWJtQrTDASUqH7DLIV675q
vhl9DNJLD+3V7ij8oMgkSTo411ONVKMpqAYaiEOUdyqViKXdAkbF6yyeoiiFKZbW676yaTg900z8
nxLy2Y8X6RdqOVukq1HMdiVXxCBiluTy1JpCoOkKAEfKTgiINm6r8/gNtARKQO4q/cli4n2Mqh2G
JqdAo4oqqlWFNBrXPLsa9EHWw9rq0pU2PsfsVmSMLIfOE/VfJOEpe1Y+gxchNwLhzet8hJckHAzv
SfxTu4aSbeOSuG89sylBdALGiYOCR91PEa7KRGeC10hbVdFTxIGcwXIjk5douc/w5s73Q5gbUVtQ
0SfjqsGzDL/irxmJhDIVYH5bFQZbmiClHLpn/7vx9ULjkcrB389dBkU1aWE6f1vZH00nf70pgroS
5FIVyxO/Du0d8/7UrJKCxMilrVh9NGKfyAhtyfiT09jA69VIV+UqMJfeh9K0bPPvgNjhFF2iRQ2d
I9ffUbSM32BLlSfhqTsrf7J9sa9tyHa+KIbnJFszJQmSbHQ0o71HlJ20Cvcs2SA9f4rJG93uDZfA
ExVWZ+xY+hoBxWdJK94MnsKF3Myd6iOIni++dPYwGspMiCpGKU+sgn6T6qySlsjH9EVaYVUjc4l0
797lc2Vvlgsq8l4QSg8zwz2VJqD6iE9R2TYLquq+6dquye3Fp9iKV82CB77zBLwa6bwcKaQsNChB
j3fiD9Grt2mll/FD3HUqrdCl1nyMg424I9PDaJ1J2Br88fFR5+/cepcjF2ZHvYtkF9sfM61ZPNQ8
aI+kM9BA7x5OAglM1OR0wc42KZU+XFqtMyPbCPYETnn8Hf+fvQkQswy+WnAZzVZAQiW0S5LpOzbF
l3yAFvkm1cvR5EF+3oAujLDINpmxnaekOUPc+bkHaTYSLfv6Lwsy2T+KlSQJkdbFKmsNEFih7RhS
ewWFaIvWmNOuiZ46h+FW3bh1KQRr9XbvQcLiOzy0cCLrSHeVhTHdCd+xtmAWhlYuSC6U31L0RVab
64ZYS5SgOg2d7vcIHs9yplE1ja2G37JsQcOC2ZfK//nVDKuIoZBTUEEi+TvTF1ZVtk2kQHKxl0XD
jUnz2vc+UT79jdceoSXzeN1ukZITJTt4nJAJmxgXf33fhTVwsQOSAymJk4/sTvXj17wp17syewMw
SMytMfwjtRAEEFboBWLR9BvzC19w+3C5/oCZUwv9BiKMWVSdxMiOARJF2G1Ds0atNkt0u3fSftem
Zl5JHtPSF1SMlV3vwL3kjCb79VRQB6RyVu2A9wMZvxrojYy+NdvMTmy81UhMU1obXzkpzHNsW01L
cFVRz1x6Vd15EVwtxOwAJXUmDIk4fVwEKR4LwnRksXPmFwMzv0FAb4EXL5q6QUU2MyKnkCKTa+93
R4fVRyE5sWRJT0mkEF45yQM0glZMbioD8RggJnZg+ct8o+4/eihSDSt2qQfmDqQBQeTUmgLFGCQ8
fx99l9tP9eKhlbH6Cq7wxt/3Zoe4D1FT3ZKY2Y45ZSSWqhpAPIRxn2Mq/UX34hKA894enFiVoE2L
c4dO9+uLFWhlOUcHK/agWNGmMF3/dcz+uKB12LlL5Jb3bKlID4HRYaprz3OXRR5FXSf79Ql47PoP
AhkGGW4kC1F/QOZ74XRPkcl8vdUJmQqQyiSMOnsD+krV9tlY1Ceh26jcu3pmWp4oiskB9OWtBKlC
F61RVNGaX1J8vXslX5qenWtOzpM8SPP6VP7hviNBoMIAVhCa1SoZDwGtSCPq2VGWVv2+EgM6qe5l
5UZdemjfKQEDEXYxBbNDn6VdFrpSVZ9yvbed8CjBzX0oqyPk1bwnRedfFqZ82iuPpnx2xFox93KW
gz2XXRedHvG7gkG6PETF5VB3tgrWxIiwHFVaS3G0dsGb3o28Jt2CCYI9XSCzFYcGrZsxdVOfmgQF
lXyTi4ZYULff5bVklBpkoTi0ARTElZ2FgU+/PB/4peXZgg9pI3MVWoxOYdWRJkVQrCQ0gSg3i0rg
T1TpY/2VFn+S4Vg1oF62veEtqWn/8fgzfoFtN5+BCFmATwEb5m/AdOFRIs7vpVjBBAwIgp9DXRZ1
PqXFbgiJdso/z+r+IKGGE5gcPUl2slGN0AB9lSXZ/EKG8a5zQzaYA2syKOIAC7h2K34EPqEig0tv
o89h1xYG0ozqlBkZunVqjF9MtolEW/Fp8M49qZ2e5dbjyfiN/m4mAzxgSBCouN2V2ZrwchQIfJVU
J+49M6TnDgnBmo+JyBpssME7BRCnagW8cNWbw8Yl5cqNUZIPf2q8ttYl2P714J1Z9TvQ0Us9VYIV
4IPtEnnEPY+InN7/PnJ2QnO34LVQwjSVGRkKGuB2TTZFjjKtRxE1Pp6SO6i9icsOvMLir8DHPO8r
cYmfBlWJK5CmTiMTe0S/AB6a+vAeOYPtG0j9LdSr7p6MC5OzfdAoaeRLTFWd6gjZRDxcfXefhnqo
HBfGNvmWm+W+MCRcb7iyCTMtEX7HBjoumm8btMUJOrL2BvoibMiKbgUaAHCT0qVA8u4iTohesAxA
kuw38rg4dnEaQ56maauTuuaeOi+m5QgrYfMUKwuJvnsOFtC8/1mavXi4scu12IelOu1k2qWMZHpV
8bYwldOa3E7lP1Zma+YJIQcSx2k8q+jEfMvnsLBSYDiErZwSFvq4OyhFPLZ5JwKEXhHImye2Yyif
zVx30wWeqLRSdQpraN3AN0b5hyQs7JHfB+lsYFdWZi6hcXs1SEK+OnXrgYpG81NALYvkemMVRq3H
z95G+O6RlIOokNnSAP8UaGe3Bmv3NN73++i4hJC/s3Wwa6ANNVXLIEo7y7lpYNnokpCpTnH3Fijg
AmgPLdpSA4hxVKSDONm/mOYLc7P90wV+XIyMW52K9KfJPCT6v/MoWLiH764lGNgQeeF5jh6A65OI
CDwca5CVnBqNRu45EdBNES0Bgu8ZmXhkwc0ErVNEk9dGcg70/0MYNifPNTxRIn29TfqltrK7Gwaw
H7RzofyCNuiZFaaURQaRYnMq9djudU4Xf3yqmyPaUku0SRqqHdDEVp8iG09G/0WAiiygEcIToBWG
aPF6Sc6PF/AO8gcQf+T50cKM+gk7z4NpnatqRZY1Jy4lxao4cd9so3uGRiuzRo5LoUhKo+FYZEmg
69J2g8YrxRTppkVjWE+KzRJN1r1Y9+qDZqutRKPWpGLanBTuBVLKWbxhunUQBboKGjoRBBd4NU7M
LirhhW49vvMr6C2br/Kw4BrvIEgwM5P+LXDLQKDNHzI915dq25bNaZOg0M6T3m6fRkt5GZ4GdEMj
uR4bCWm3er7mduXh8bLc8ctXtqfdenEDuEKhthGLVelRVB+5Xd1nC3f3tNPmrgsEAxPQDWx44Pe7
tjCMYpUnY9OcBEhIIaSt840LrbXqWXTNx2O56RgCFxhQFSA0Qpp1Ii+eOYmghcJwI3rdyev0+h1w
JkCyVgBWpDQ1dmjkHLaeXiLD2+kWCouPjd/knVB/gIggFMhQ5MSBm6NWxz4TxzwuWicL7fcRR6z+
dp8K1FG22cJtMHe9v5agUflLdACr88dK3LhZHPKN00DcsUvWecdCN0CDQkF9CAcbyNmFiZ1vkv8Y
hADgBJtB897MmcgBy4d1qTYOwyMfjL7BVqwW/PtdExNuHKV3YHLmoBwI8sQpJMRbJ05Q6QXTr7qk
Nzb3u7+DQPMh4EcS6IXmbLGy5jNpEpStAyZ0k9GeC5Cse16xMI6bssNkBhAScFBMfY7snCyukRuu
HSczpQ6Sq626UtfquntV157F6anOGIoR2AX+ggDZKrPzfWP7Fk86+LuFDXlvwEDLQddyklTWfh3y
xdHmRlD/ISRrHRRaAgsvKhV0BCRhDLB7+6zFbvnMbr6zTYXqx//dNPhSUdKVRSRmMCPXZ75h41At
tah3ZFQSAmPYZSzNwn3zEolHqXLExm75ncw/S6kR7st4CbQ5dzlYA7BmwC4P5mi8UWZOrdFyv4C+
Y+8EgU8hxUYb9YRqFBiIKmXh5SpM0fmle/uPLYDkVeA4gA+d/vxiltVOZDrPa2BLYQmuVi08iO0O
jIcag55m+HNUv5Q20UO84GRllYg+beu/bmXIQgkxjje/Wkf5a1dBpclihU3ErbLUcEOS11Tm1oDh
Hrl6LWcGFwHtWIhLd8/kEh99/mylpBL0L6WCqaoVm0cPLAhKE+K9RNoZapiaQGKNxp//ZneABwYQ
QGGiaZv5r8AX3cj3296JVL2uLPApN5t806550cjfMu4IptQGrJHRXvpogA78N9YVYBAhrghJznng
il7/WmHHunea8kXsG1qi/3hwCY4zcQF7FDjC51YKDcQktyHyyGU06145aK89/o5pYq8nXkMvNK5E
eAlEm3OSPxmIGTwse9Zh84ihOQ8l6Dga0gUnML0+rqwAwQGgNaQYIDqL59csSi8ynhl6tGQ7sRoR
Id4Ng9mxz1xoPB7M7c37awc1+F878OLXpwDbyI0C/LHTP2lHcOBU696uKMrBjrtVGdBkknadbLcf
nT1s/HXALQTuNzfir3nw+eMRixStMjvwrdKywIXDvLT1+l3QGXnw0XIoJ3ITIHdcGO1N+RC+BbQj
iGJFhLKgep7FGUMj93iNwByXOwVnKYVVpQbk4ak0CfcqtB5zyxdHWiX5Lmyar6CoviBPScNhVSy5
+bsrDNykLGMj4Xk9m3lhjNKMm76lLzni9fFqDHcl8xwJi6OeJnG+lwCPFCC3oSAOmOM0R6kQUTgN
OEeqDHE4pI4I+jfmJXnhp/q+jzdMOehe89QzHAGISY+iZCE3d2+Z0YgE7Mwv8fD8CSFDnEvp8phz
4u48amB3PPANTLKxIcaOVLALYc9NVnJaZ8wrdFnAEoGzOnOOTTZAitRVWAflTGjAvG7eM/L59GQ7
dkvIn+1bowPsTY7QGyHW4fXxkbq3rpe2Z1s6ESpe8/zp5Pb7pnotN1CNJvUitfnkAOaLit0zCRAh
44kX7vXBbcIk6Gol5ZwdxvYOzOsK7xwFvC9mRlermqxWEX2xbYcjkTGS1fbjJBj4+2vquh/IeZFC
6Obh+jvnyPOBZhACkDhg1x/UKm4YF7LLOnprFzSjzufu8/19F1FwJZvdqtDjfbnaWMfjfn84WNHb
41m/KTxM5uHDeOi/T3RlN12zHcDIfVRxjlIZ1SkBXUMMQmgB+fcQQhp8IhAeEeShHT8SJV1rC1Xk
mzznf8xPMSQGj/+Y+etkaD2EliXnCEhpxoB3l1YJvXaxO2jtZ98laFQ+9bxk1FJEevD1dk6RmNGS
kuzkM+abQkEbFA/vBg2sOZ5KQVtS5Is95/CymcVG0aGq/ZW/8pHZdqcAwczjSf8tyc/tAYoPJ4YW
SlTzZj6sbKAFnEcc58jZPuKsPlyNvYbbeD/6et2hA2CULCHWe9fUXL3KT+GrKMlEjla97AgJkb2t
LNE+DUg4GmxLvYgm5TewXbGd9ZBQSAlYyvMlIZmbIvy0VggusVjwSHi/89c7dehrMHuUODqIFfz3
cROgKCZaHBi2jufDYWGO7jhfBZVA4JJxNqAJN0tWAPcWxYxUiY7wDmS6S9Kfx2twZ8mvfn+2BKPs
FakQ1KLj/0X6Q0Kvrt1uVGllPTZzE5lPNdR/hjGPRzSUVsJ2wDA+8QbRB71ZOL8L0zQH1iTK4BUF
g9/ndFfXdtzH48+/KdRhza++f7bmtTS0rAwGYNwIE4cBXvd7cd3axA9otmDrzgVwZWr2sNCELldy
Dabc3XdgSLtwIfOzNFUzR5sHriQM0+/zZ99ErX6xz2bJwPTnFy+jYIiaRpq2VETQj0bGrYp2I73Z
ou/+PPEOLLPCLWziuTjk6PppB+ya6MB3G42hkSeO4AUGcMgfYOmMwez31nkJRHUnKLlap2nLXwwT
LYpCmSQYZkI2MmW+LPXl78Kuu3ljTp1KeCghyEP4Ba2baxMRI1dRL/UiaEl26ZGj2bolzXO4Tumm
W6h63TmgV6ZmuyIMgl4R00F00o9ooxhiQPiNukCov2RjtjGgi6FqvgAbbEErSvx9szRhd6IaFa8r
PAjQ+TKpK15PmB8rbM3E3LT1gKijAA2scqT/yJKdm9fztDAXdmazFeHlJTK4Rh0PZWvxy/ZsYRU9
A0K7X2J5mH5pdkVeWZrNGRPlbpkGGNEOKICFp+jd9bgYxSwGxANJyqIQv51UBNjYbruYD1qap9kZ
ETOpzKsIFpyk118AHRdNAX0F6cvSYbzjAa6maXZNyoC1l6MPQxvvxfyOqGB0On18Gu+c9ysT0ydc
nHdPQrcCFOBFR17vvI2rt0ZnswvX5B3ff2ljDrAKwY4qh6BCdIKXZhW/ajr/bwwgxAYjD2JsZR7m
KqHHuwBWIZwgnO4B+Px4ju5+/8XPzx7IY53kmQh5Rqc6h8/ZahxIu2DhXvQF7Nk/I5jdxKrL8bUL
BzA17GcEu+qlJz9rbXW0lkTulgYzcybKkKVtj0yno0vInjQ0cx5P1r2gYspLa1NKYSK9nwX9cZT4
bcMp2LTvYEYKyE+l8+RfBJBXRmZLUkP3qI07GPH13ND+z2nEyRFeDGG2GqxSSMXQ4NczvJR5aoJu
R1pTf2kQN32aiL+u7MzWwguDNqpSF2uRkNfDa2pLJmdx3SIZ8l0/cjGemWPvRqGD08J4ptglIU+y
k6/0hWW/63YvbMxcOtaDzYIQY3l9RVoeyA/EK2ZCa4/w28PhsARVval3zudu5uY1OajdHre7E1j2
Tnmhp2NHNpv3vb49nR8P7a6LvBjZzN1nY152QaQhtDzEpmhvR3C4LQ1nafamb7hww6IfZaFaYzSh
XZFguz4fHo9h8VTO/PyAtmSmLrA8O0hZp7bjvEAQNSMLZu5vNA3kZ6CGhOTqzMoYqWlZQ6DFad9T
dEf+oDHmlC2x7N0zwkkoq+GSB6vcHF3XgmUkVDMfxLpUXQ0Gh5cRWADIElX5PUd5aWZ+aHJ0mA0N
IzrqKrDwVl95C+T79/bVpYHZiXErT2HqEQaAgjkXJ/79T7gelo7l5AjnkdalkdkxcbOuhpgajLAx
CZ8rIhwyW37i1p5eWUuda0szNjsoIYS6FLmHLX7FbV0rs5fC+fsGUAOEruhEHj/z+uA9AqtzH4C9
WkMfKRHtcERMtHBS7m0vEF9IyCAigwNFoeujWMttGJWuIOAF9C7o5Vu6QTaG5hQ5UXixzaYhr//G
InIuKrDnSL/P8/0j6w11pimCE5BsR7x11q/6dbunFpCHB0n/y5gN7Z+WVouf9td8a4Cp539mZ1tj
yNzQZUJVcF7fdYkl4TFF6xvY7fTzAfxu5zM6D/FXZanApkrgNFuKbn+zsY8+YDbTLF/7rZLhAzDT
o4kr8PW11qOdYpDn55cXbn88+4ZvnK2/j+ebn67vG7sTRAWtulPXyexkp63bJWweTtchLKO3MjnJ
4MzNQc283lODw3K7Toh6HTDEZHHU915zvyCV/1qfHXup5YOw5mH99RXWNyYXUdeWbW/1sUab3BGc
t4GerpYAbndjjUuzs9VuG5+r5QpmXdCCqX/TtXU4oDK58Pi6e3gupna2pH2Qi6xXwgor608TC2lP
8Izk/IVXy73E9n9QRv+dxNl9qVR1w8QQlHKqNTgRM7LrXpqdFOvAVh3+LvjQX03cR/tldqtFdVQz
Ugxj4m5KlHUxESz3WXv5BsPYZ2eEb66OcH3q+O4x4naTyM8ZN3Ew5zTI9XNXE+Y5/QEFqKcfz+vT
1wmlhoWLV5pCxZtvRP0VZWAUeKS5DG7tdrIUqd1/Qrz399hWkKSC8vhq4gPtrWkpHNsWnwcOEHSW
RolB/vyJQFZOVFJauVEDblnpoaFi+6+tv+cpoeWZKT3nq/P576LPu+98kPwHpAGScLjJr72swHtx
NiRIAlUGf8i3/btiOtnKN/230jarVUU82/2TrgS6Dp7Ar6hnOlq27ceO4F59Aj1n/3zEbBeFfZJF
Y4yPEJ7irYBm1viY7KKTtoMwouGZ/qZ4XqJWnHzLzToBz4GaI7rd8ES6HnfRKaWQFyNSunmb04kY
iiKQyheO4d1wD4KZLGIwEXzwc/q5vFMzNPEVoqO9o/nVHu1OBDxDB7jKWNh5dwPxS1Mzx8J3jCAn
SiY6gKiNtvSW2j7lipX2eVagR4/ADDQ7Z9X0dHkh8XYvfro0PNtCrQpCVmHMRafcBgZOH5XRMLDk
0G6BcBx4BrhJXBAUNMBCzd5oZRUGwB4po5NXBZGGt7A+DuGqEKXVWx8DmsyV0GxfKlndGRrahVD/
BgAP/55Dd9NeHMK2bllno0lGtXL/gDYoe1pi6L5zE11Zmfm1WKzzlse7zQmls/fFNLSFystoxv3f
4W8Nugqogi357durF6d96kUBa7EkQVT9evtHSRsrAp6jTg65ETcWTG18rXzU2tFu56U0b8sjwNaV
SF3pBLGjhfN+O+Br67MB53XR9EXLdQ7b6iO6H4paMN0sILlo57VIZcUqI34DSqYFu9NOvD70sKtC
oR7ZEPQli7OAo4uHRh3UDLCkwYzbNaNUZMxGoDZzQ4z2/nAuNTP0QB/WbyQJmh2a8gIo76rOqNv+
rZuF++xOKIDPAQng1FEMHOvvXXL52PQ8Xom0sneUP5V4GMtDMVoZ89me5Ra0C0fcoY21RA95x01c
G53NQSAi7uVEQLMYtjZUrjLKhrT9tlA06LVZw/DO1KAJstWs+870IXzqONASMgEZ069B3NXpaWFN
bh9G198zc8Rs0XYBdn/vjIU+pBsFYtZaZsgpmj0PHvc8ED7M9EWc1G9sebMVANOCa2aRYpq3Xo5x
lxVc2/UOu+Y9qogvStWvPF5aVflnqH4IilnIyT6Mwcl/1NCP2Ge7vLKj0RbanRDTpHjuuY7UviMM
K1l8UoNi4YhO4370gbN1an20tFUsEIBhJ7znGuOvgsbfMCk/LpzGm0ZgIGOxDf+ZitkKKNHgM6Dz
7B2vfI3cowK+Z2RB0Ycf5SYjOwqaBwddAOwJU5Csy4Ly7o6pXkLuUMZHjjdZ72NhT9zzTgpgfGiY
QDEcDWvX3kkKxlwVPK53tDhQewPq0hH1xEj80gZ1NFOp+KmBDX8qpcI1WK7fMCFQkihjf3Wxmiwk
Iad5nq+DIk79ctgmAPjNPGWoMX0aVmPvxFGK1ZZS0VahrbPgC24vGkm8tDLziGgKiwMhxoil9xDi
ie6m4wgrANj6xXTvC7N7b2dd2JqXAeSwFBKmgq2I2TLJh5r8jO6n/Mmn20CgHpqt/cgKoQp45If9
yODJuWD/NkTGWJEwQlgE9RJ0Z16vrh+ohTCmUu/oJU+4UU9ag0COWLLD3UBE1Xx9bO/OM/Pa3uwk
pXKqBDgCvSOu4voIeqT2/3F2XUuS28j2ixhBb17pyrHa+xfGdE8PCXrvvv4etPauqlDcQkgjzUgK
RXQSQCKR9hyYOR/+dLFBC/9m3M6f+L0lIKiZwYyTbVxemW2lFeX8ExiFHrAfeqvJ05MpvmfmbSfW
NtL/XplsQcYwJgdDR+laIrd92rlN+a53v2ZQFC3FDvkRwNeCpum7rD0999Xp0FUYxF8elmKTttqN
KYTb1hydSrhru3rXobt3VEdn5hRwV1x0ugJE6ehtpeUdZgWYiteB+GsA2Sp2RCfc0L+aHZ5t/DMG
ba8/yZt4z1GVtfcaHUNogMa4kYg2/nNNqWZLSzVZmJ4m4IyoblXWCIyiGeXjseoSoHzMy7Ff4E//
G405kUvt08nDPNVRp6upPj21Mqh0Bpdg2k+rFEcN74zMSdXUH4VXqdpEwxEtxWOU2+h0IDKw5DQ3
1t/ytLQj8HgS2MniUHK+biWmwFEYaKpD8yB6U39guU6+LjNh6ZYBR9EAwlwnv7PqBhF3hoGiZCej
GX9EZ+w+zHgP0ko3LuRSoFy046KqxA5/ZYI6akmE09DiwU90YNro5kEPEV6bhRtawImIMlfJPCE8
NBXG2o9V9QQGDIlQUGMMoC/KwUAoq9/NJeKffxFqaXRURsLMKxKGGLc7P7RBH8G/UWGcpJluMERo
V+QBujoBTyAdCiAOPEWVPc4BL3hd0VFEzhjoBp4IjaKZ6Ccz6iIzW2F4WsSXVkJVUt+0Ze1PRe4p
I8cnoK8A8xZBFlxFdIYBdO2CCcHKzTFSzeFJnW4r4OAM4wumcnQ5GMwD0NPUh+v3YCXmgrcMTlrD
wkw2wh/GUg+qUGiLpAxPaLopH6cpkr0Kcn1oiSM2aGNXsPx7gsN8lKPR2GdFwYtUVh5GU7MkXUHY
h1IT67JXapbJDbGGpwczBsRPr9piuSmF39nSOBkPq0qhTwG7wRjxwrQQQLnRFkf//+nVwuwexnn0
8SnV5+JmUTXhITM6IbHrNMJ8sdKV+6mHxisVbUruQkDWA+a4mK3eI/MiB8Ji1t+CrszOHPY5RjCA
kUarJE6PkOfQE/M5lWPFNWRg3y1Gqm+HsAIggQVjhqHOzlMa81cjtdVGQJrQF8aMoCe6U+0e8yi+
Ks5abbe9AnujKfXCMfFrigybp+ApQv85MrLna59isY5Ino5PQ1a8anJ3rwqfxng/1Det8sxRrBUH
z0RXpoZfaD26UKzM7ICnFJfjkxp6FsoHZbizMBJRxKAmG/8MWem2ef46t6OTG4I9LzxC+JVee0xJ
oMuSToUZKmZZzxdbDX20GEKNRlfVxxT0pq9jX8arXAEGflwOzbIryD4XAFyhfon9Y9kD6LzW7Wl+
K5Lo7vpurKk4ChyUxw6cGMCcOf8WrVi0QdUqIFqFH3X/NVu3aWU3um2UN2VhX5e1ZkEwyI4AWAUo
MmaFz2XNBuar46Ifn+Qu+VwM4C0aOnwwcqt/DQIg6yKnlznltbUwF/L+lsnsddRMclXKw/ikhMKX
Ym6ScFNWeEJRYMnajbAAW7CffCJNdlgsrtwRzprXfBd8ALYYeo3Wjh9lOLnVS9V1fSZ141OugvVj
V/eBlh3T/lY8Sp1HJqesSrupDlICE7q4xXHhVZVXT/jkA5ir1fR5rc5U24CA7WlZbk9a4Yd3ah1u
epLeGIXK8fGpylzYsROB9INOVownXE8SHceczNLNJLW7OrcCredl/tZckbOdZcIWAYgLpZVgZ2eh
3Upp7Yo1Hl59RwBzUxgA/J/BwTXEfoJ2B21zXZX/h17991hZmIlwko0R2PTjE2Dpj7ruoAElBtW4
tzw/tjyy5/UTRO0PTz3yxTqjw0LYmMLQQpaRv9fitksfC8MWZrCbo42Ks66VjIiJeW0RATCkXXRR
gQoeyKNiMz6NxfdIjnpsOKHiVAUwjYOstcvQ/1N2fzhC6QIuNAZ0FACpltF+fuE9lV0hdgMuaY+3
yxw9xdcQLlWA73UEyx60rdl3u77bxt/XBf9M11wTzPgYVW2B00sbcTkX1KceSDg9L2JqU8qJBnYw
1iunA0OvSF5KITpkIKgYgV9kbi04d2MH4HZS7VASiuu7WnyUQxCqoOqNfE2I7Jk82Km6NQdORKmf
7xUNgs6I2hllGM1UHpQeRO1keRZBn6hp71NI08+8ATTWAfuPJKC0iagdAHSQJlJP7nE3zMB1HvQy
UAzBz4wod5a031QNZkcwuTCIuVPW0W0WA1a547xKzEtxIZp5KQZhzGMU+stgnjDVnmJY282kfB+X
Xpf9tgDGbghZ0MPr4Vjr1c3FVKEEJZSQjGRMipSGrZQ2ZRm0NmiKMkwExVtj2F3XOsY+/rW4v4Ww
U/WhIseDNNRlII6mG1bPfQKswcIAKMR1OYw/+ZccFJdgMkxEJD8h1cn56UqMW97PZQAYF3WvlOXk
zlnNG/pkPLe/pGA0GSgYEAKM+XMtkc1GS9UwQvXOSoNJyA+T0d8gfvsiEYJSOB6cgs/q7lkyBcQB
qwEyOefylLJXC8WAapgEU8XpvIBgImtMIEDDRf/nG2jAKVIBYgGOD7YA06Y9oIuVtAosvJWtDAts
h1pv8ka711aEcTWw7AF3hr4o5yuSeinHF5RV0Jp3s167cVhhzHLw/vFiMI+E6hUtJsEhYc6pI5m5
KHVXBaq4kSUREkbO27FyeQC3Dmx8MHDpeDuYk4m7RMjiZqiDlIDTB9gjZbx8q3L8rRUK5/m93DLU
LZAWxSCwhn1jw4U+y9NCskgeJAnAy171dqMa99f3iyeC8WK6vB/7oUzyoBOOE5BH2+VR4tUfLs0c
lmGaioKDAcCqSHf05IYuMQmHRoeMbKh3oY55yOd6PJoRsGs2Yto6PDzuy7t6Lo/RAT0EeyZwL/LA
mvxIPM4O2DpGcyfyvIi1vQNhILx8Cv2CMzpfl5zilyFATtVadhHph4wc1bDi6NulFB1ZcQBSIPHy
I+hcipmUkS4UUx5Mk+pN88OgFu5Yceqjl0cEIfC5kPFArIgc5LmQuobxrHUtD8YanDaTYatjai/D
HwJW1QXwtMi38NLxl/foXCTz+HWz3Bn9oEK5NcGRxhcD4KdQiNH8xxoOOZh5ptgu6Dhj3yHJWIg+
iTLkjKqXlxgIHkI3mzkbuLIaNNFROYi28Qdzj+YKj1AKBMZArjLHCKWgUnNbqsRH7lFdvnew0ieS
GDs6L+jn6jRIsvpXMh0tpOGum4RLAeiqUWDYULxGUZ7NCMumIIWCMoeHOt8WaevPpNlel3C5Wcg3
gbLCxGSUgalIxoSiyKNIVVtaYJlpvFR4iYCeNEvFvpC5GcsVUYDSoj0oNKOHnoZzxZ4XqWoUpQ4P
k/y76FxLfBlL4FcboQ3MDGGRt4Ow10dbMOfPSqycqgsipNw7jO3x4JAv77GJQX/AtmBQFl0BLDpl
lVj9ooBI5aDC9w8qY8i8ZbSsXWOJOWd/2bAN3grahfFkIMABxPQFO03cJCnAKbrwoCvdpjK/uxh5
xK7cToK8n/LsTi+ASz+39pB9kmp5LuWEk5BYWSw2HTguoDBUQfrDmOBRKbu2DjXhUCmDCxA/Ej0X
EQ8Q5NLOY5moqcI9wpsPjKPzs51KS1HGTomDGoBUlo62mPkhmi1/jj965dd1lV1ZEB3fpalhWixl
Jz1MramVaogIaHeWz8z4KKT7tNBergtZuXkwIHgq8UaiY4SFV6nbvEtrLY0CDCoBoWAASDMwCiuO
w7yybYAUwnsM1EioBmvr5ayvl9nUhcMgHEUzulHam0S9l/Jhr86f1xdErd5J4Ak9RFLbhBKqgJ2m
wO7nJyTn8dzFoUDASDi4eYwcybIJlRZ4yKKTVX9qnQMzcXlKkGfhfHBKuGFsy00fw2VeYosEajhv
1XgJtEo4WH3uX18Wu4PIkcOAURAYVCTQg8iYYKJOi0HSngQNyYdD3Qq1q5h54YulAN/ZSBvQjijK
P7xSoFdDiQ7UgGDAwZ/sZGSeRJmKKDQJ2mIvSM9j/jHyMhSs/kEEgAsAgY+WJUD6sk9lGxKjkFOS
BrHRA6hxih4jLa/+8eZpCDZkepVQ8EBr1LlOkNFMrHTu0iBUi60pVygxyt48jF9gF7WTkaftrErQ
NSkIbmCHRCD2sK8ZGYB8ojVyGhjtK0Hrs5C4hAclxXpPPzIw9mcZEAEmaUYfjN4kSWNNaVCASGcG
5YJZ/tKnuzYt7Kl/yht7aDhITGsSkWjFWwK3E8Ebk9FZwIGRV2aaBVUjfTU9We6SUh1vTRh2t26b
ZBeH+ryZ6rEFvRYgMK7rP3ut6XopESSeFh1wG+x6xakQm0ZMskC1xsFOkCmqeu2tA6RyP04bZdlz
nZ619WIQArUT3G7k66jmnoQQU9OpRNbmLDAXuXVNEitOOHYo19QGcOsB86tlSunljRjaeTK0HJVl
SxkojKM+jtgfkKk/TJjMdgu90JuAuS6CpTfhrJK62WhSNoAzp9Rcox2rjdhVtZfKVb8FITEIOqMp
sXbFNPWKjeYIEMRp2vBQdmF2IHlTPmS5SDjJpJXLi3oaSlhwcVXMTjO2doi0MMkVKQumzEg9VJKb
j0wTGk5egu1G/2sr0NqCU9Aw98RO6gMetDCl2syC8Lms/iS3onQoN/pTaPfhEUBnFcZHvhVhe13h
Lg0u9h/AjLQvAoJV5qW3lNCUFwnHX0l/muE7vpGFff6YPF+XsqLWZ1IYt1TtjTJvcjEL0uIQwTlC
alQynvp+X2tgTpG869J05m380amTNTE6pSmdEVWJkgVdDqzvUW4iL+o0ERwkAICK2i5yr8tbMYRg
McLIMK4uZm9Y52KI0hRYeHIWzOVmHvDe73OV8/yuHROWRWfVgL+Dn3Z+S7Us7VvcoCwo+yp2NDGx
jgiK4n0hZcZdKYMnsGp4nubaoUkS8G5oewqaJhiZyCCRLs2hj314NwM4YkGp7Suu/yTf17dvxQLJ
sAHUYUKaEchv52ubzbgWjQZheDsAllCNIvUBmA/tsQqL2ptHQUN1VY5v5lL4LCax3/wL6SitAWIH
KgO4sHPpQiqFplaKeVBPoHPKRjSE1O9GfVzixhuE5nFp448i5WjMmobCuUb+EV3h4GhjLAp6nOoa
KTZkHsLUnkMMuMT3YfNoci7CmmLihVYQp1lo4mdrswXROmNsICbr9i2wC5XoWMV/ru/fmmai1IOs
HQbL4d4w78eoaP04gzoqoDzkW/CqTmCEaOyRO2i2ZoVRvhLhrGHrgPdzflCgG1dHK6+KYK7uCCFI
C4lOI7hJe6+Itlgcsqj08z6IlI8mxKxMdVtabihYXgPe4hHF0RgMg/bQGU4xkdt2fJPibTjE+2rh
RcZru376oXTHTl7UvsLnD0lbBIpMIRSR7VH8BaMy1/f9UoUQzMgoeal0+u6Cg13s63kEfXURyMNz
+qAg5l6kbJs0Ie9ZulwOkvNoZQWtgYKZXNYMoPVjtEglFgHmXNBaC/xn6bPuUdNa0PIACgBtbOyi
i5+l9NEUgdrYYTy8WlB60/xY+H190SvuArhmUN/7wXwBOzKTTStGbTFmPcwD0vg9MEFvMkDeLb9J
voeD4McAxsoX0DNmysGcflcaua+Vxpn1PyPxr38J23eM1/r8Sxirteh1JcgCvkQ3XBWwyo5w23uD
D77YXXxnAv9IeShRwBvsNvOr8mZJ7ZrngF8U2NhvYJ7VSmkb0kQCUszu2+jFTurZ/Vt3w7t6LN3U
xVoZG0maThDyzoKNBIKQ5A9Bt1M96cnyyz3eun16T/bLYTh0W8O7A2i6L2z0LQhT9+gxvP2zzR/B
p2ib22EDsncv94lvcMzp5UuFs0C8g7tA4ze247qemqRWJ1IEdZo2PmAecf9No3GkrO83opYoXhvr
oVcUHe8IVm4hJNMcCdpx8PrTy3Ny15UlS3Q5SYogRa9xV21qYKdiBK7bXde2NTG0WxLTDTJOg+33
zwW4BeJUF4GoZRkin8Vu1PLYZCBc4aVj1vYSGItIxKCID0pW+lqfrMiCLTetCtZranp3AsdQ0g+B
Eh6SvrP1on7XUp6BodpzmsqgWky9J7SuoRwDDNxziYuZzeoyx0WQ1TtNrNE49k2ZZJKPUDwooWRn
aHz22ijQpC1vFJxtAfnR7BPZbMYm1eawU0XIbpYvK960EhLY0XtWdy5mperyvp++ysGPek5EwZXL
WI9wqZI0KSEXdGK+MVpu3t6V8U7aW9CjUnGWHnMr80dp8EqSa9YczAcoSdJKHtLE55udyOVSDHOD
qyI04DVIMb80oIDvSG3Jq7GtaRLKs5qCnBNSliZzrrE6j3AZVDTmA/EM3S2xsOmXAoTK4bj4JboG
vUQ3eqdaippzXdhm359jPRHN4hmPeb1kqmgWQYQOdCVVny39oxt9yUr8Qe12mGG2e9Vb6k33aM0u
4stx2hP5dWqyY6g3m7m7Q6J+K9/pNaLM61f5IoNM1f3025ijN1SiGATwooFl7WXDbaVthNG1CLwa
sh/Nd5Y3IWbB82U51wX/FM3YewZwZyRrFNq5yCZ1R72rrbrApuQPSKTsbiPMzr3opfPd2JKDzIrd
gVRBtiv79T0CMWAKwB0NiAXEj3z676kLf8oLOW4MVYKLj0LuCNl0JOHQwHmuj13T6ZaQjjCgmFYn
wJWeb5ccAJvFJrZrEMs1yz/EvIduWDA0OARQySHlx1bLJ3mZ5D7q0dWQLcDga4BXZYmRLcT19vqG
XxrtU0FI2Z8vDYMqraymXRnUaHAOU+M1AvlUo5pOI3I28dI1ppLggCOGQT2b9YrEMB+RRUGjhtXH
n8guYQYzy2POI7uiuOdSGMVte72PgWtRBjmm7QSpc+Tq26prBxGdMwPVPdYaT+oPRBE8tTXBEqep
nNzcpfHCFyDrDUcUxe6LvldNHRdhojtqWM9I1DbSUZSfrx/apdGCCIprDKhbZEXYl5bUJqCUxLEM
xnuj29cOoCyW2AnfUh7+22XcdC6InunJO2vKdZEYMwR1lq32rlBtBt3XnsSGc+1X5fzcd5rhxorO
5czA46uTXsSegQqtWV6l5NFqe3CT7U2D15+7qvEnsuj5nawpDrvarCLI6srbSvFmIDZEtcdNhlza
DGzdiRj6GSdikr4R1NCc0NxlOBHamgcf/U8RUO2izpt44768/WOiORNczHk+S2Wgkz9mnCAx+ZAh
/yfo8Euuqx5vWczTPPdpXlSZjLauvtyAau2YGFNjy/IErp2tOKDndpZuZyXijAjyFkg/62Q32zEr
mkzHAptFPWahujWSwdXGLXIUtqFwivnra4TRBTwocuw6c3SY24uUnmgQNv0JyW806ttabkMZpZw4
xs9U6vVNXV/d3wKZ40N3uqjONTZV0j6T0G5NwGvuQvVWf7guZ906UvqE/6yMOT3g/chlPCl4VkjQ
v2iC+TR33ph8zM2wWcatBb/dSnvKJzHUqc8RvvoAnAhnzlDPrExCDF4FYjwWNgGupC1oKTL5Ddou
7Uif3wxpRrECPZgGOKktwR6UmryGug5ayTwp9mYnjF4kAFab82X0kTt/33FXdQB3I0pCFoGlgssj
axDCEd12+Q05gAQbfcfP6V3/KOf2wnOqV2UhP48ONTiW+g884okmayBTsghAkIIYYFvqm1LaSgg8
h0cMYnTiu2zCx+GSsq7LBAaQhKqyhJjp/PZYGV6RVoMt6vxZ1LzQehvqR9nc6MqDAM6l5XuqOS/U
2lnLQKZHFx7FZWf7LipJasMhh5FdquIutqxjJ83e9VNbu6UU3Z/OLQLXhKVeHcVs6sfChC4b2w5m
YMwPcT86YMnIweMddx+1yinBrl6fU5HMPVUW8HcneYh97N/EbnKkBs3QhlSBXzXel7noyKR1Vau0
C/Jgtg9gJ+HNTa69/KdfwFxgK6pJR1ShDHrVx9OfpmC5TzEnmBr5AblHdxE213eZvobs1ZBRT0L2
Dn3rmOY5Vx1VRE0CHXVloIKGfQidON+iGMN5/teeZMBFGEisK0CPMBj/elqKwpyGpAwm7bcyHcIy
chYd852ctawEtGgXoQtBGobygDByxCGKF9Se4YJijNKU30CRg5EoSbNB6SRv5M+hfOxi7mzM2uog
D0qKdAUlyjrfQnFWq0ZY1DKIXgRhjwI+yAAAGuXnReEqmxlDOfXvkPg1uPVmDFO6bc+zvFQv2UNE
+6CKUSyU93WTScGJi1qFimDAX9zf1sD5pL+BR2KDOcKXE7vbV7/IW/16XXPWVBVjXzrK05TYhU2F
K/2kANgC5j5D1NhltwSDhRnA/HOykZVjFc2cmHVNHiJHpJ6QYYMyMYebj602CJFSBebUPZfNs1qS
Y5G9FVWMPnprO7Xd/fUFrl0NyswjIZhBTZJtY5MqrSqtMq4DGSyAN6M89zvgtO6zZpa21yWx8HE/
4SB8fRqCorqLrvBzFZJSS9cbg9QBPbdo2+2ibbRtdiPynKhUhptiV+1AVHbodukWgDKgnjhGWSC6
kwdMaJWz0SsZXdT8T76G2WkANaeFmSVgty3fSyFxQvMtCY9JaGxaXfBB7b5PgK838N6Ulbz6uVwm
SmhVcwlnDXKnafJVUCPnJp2cwTgLzhjYcmYtuFb0FmW+9DDMjl7eNhEoxHjXaeU2oU1GhKegUHAF
i+rFyQs+AOC5qEZ8RmqNYBU+gpjKBjeorWiRo5YcX/SnR4q5u8jbUpJfZKiAAcVIsyKjA1J5VQcH
g97cly6A42s3frnV8N8fnxQoPwYdJ/DEfv5Kne8BlCszYL1AF+pojugC5c+bkRwRbYXnzVDFY75O
AYkuRv5Myg/Ktgyl85DP7YS9UJHuRchGwSrfFw3NL8ayExPBrpajYPa7MZ29Wcu2XW1wNmjlNNCr
Sjs84U+h/4axrqmaFRjZztugHx/oVY9AZrSLpduk4DXGrhgY3HPYF3StgvKdHVAjaiwuYz60wWje
dMKEOfxjK3ZOseybadvFu+t3fuXVgDSUQ/FOafIF9GtijHI1DEsbtOCK3CzukoPX7B/fZOiwiW5R
OL5or0F2+1yVtbaMU3BdxUEWfcjZ4KZb03SsrHcz2bBJ7Q5VdRNKz9dXRk/kTGeoUAmEMZjmB13P
RfuckBaW1o1xIKYiuIkGoKIIM4aejKFJj0Uul04rK6nTK+1tmy7kn81g0/4d4GugSqHrGuYR2J7E
OAv1pZyWOJizPAlGcJICbSLHjHRtNPtoRKiezj2PKOfCHYYnTDM2tBGNjh0ylziZKtXMCrSqlrLo
1KH0PrUDD8T3Qj2pDEp8BIWBkrLvbai2PcY1ISOOvULzUNI1LD/01ewj4hHdX9w5RhT9/ycWUElN
czErPQ6gKo9EqW19vkN/k1Crd1LxcF1beLLosk9klXKf9xjijINisKPqUX6LfocDQsF/cRXQR4yk
s4SAAuEx86gNvTibWiFBL5LXpteRQrkx6k12iFI3O+Tdsp2q7+sru+ylott4IpJ5zyJ5EJRco1pR
TQ+A8kF3QOeQSXP1uXPMCPkv0vlAAb4XpwgUlM6ifudpurn+Fav7e/IRjGoObdcYmoB1l4Zbtn66
zY+GcCdwrDT9Kcydp5lzlQ4EAtiEbcAY2mSpZhka08azneWLQ4z7JeUNNl4GaHRHT8Qwi5nTrihQ
NoRithu5bDZkAay9Imwkck/co9S7RfnQLHbOy5NeGGtGLmNHSzkfBSuE3Fj+js3FWybVAT133nQc
6/U/VmgALBHjBCIAPc+vgwUE5a5YCBrRTTXygEEL5DBpIo61lI9SIoEbPC3epWr+KjuSO0ppoSM1
Lp6UvtQ5b//ampHgBGYXpi4BJMYkFdImnkBNgDWj7XGvEc80B88aFwDAXlfQNdsJ3iw07ygGdbuY
ve2tmuhtacaBllbtpi/lV2NUa/e6kDXjeSqEsWhJXkqJMmtYTJN+64DZ/apUAKJJiSMC11av+sS5
LnB191AKQYZEBTgH69H3baqQScaqLPEund8to3IM3enkx+tiLkNeaKaMTni0qlMvie3VNbVIR8P1
SIJycGNjg6KikyT7Qezt+RHoj7PsCHcyBv+ui13bTqR/6JgBBhgBf3mupZFKikJrJmipuI0BPFE6
xmcTOiIQhUse5OSafpzKYvRj7GMwmOaQJZWVM+b4zZuO40lglCMCDMI8zZBgYUxbwFx21nM6J9cl
qAaGZRC64vU+3y8Tzp6ctQsJiB26PBzeNdtLe7D+/4fL5z88G+bEnKkKYJDemfQPTaucov24fuKX
QSFVtBMpzPuJIea40EGgjaYne3kl3rD9Mv3M0+3tdUG81dCtPPEHRLnRBFHAYcTRs9ojZwJIGQzs
etel8A6EUeAstDJwac0kWFLNJv09tzzEE8BobajqJUY7sV0hsDGL+L6VeAA8PAmM1ipN12ENWEJv
4J4Du6ojnKaYNRsGyCq4nGiLRQKECb0ESYpT2cRR1JLh1PLsFYnpWe1HXXFOY9Wc0OwZmMnRJ8oO
Qg8aiPvqvMAVN9WdlpAXS7ltlQe8TYjupeOQzhwlW31m0ZP/X4n0i060bJHVWqsiSIzvBGRVVICU
PmaH2dXAsOrohc2FMVhV6xOBzF6O4mwkOlJWgWQ8R+jDrJvjiLaH61p92XKCS4ocAgiHMYBD0dTO
l5U2RdvUrUgC+V4HKNEBTBnqc+Tpm95LD/mHdq/6mQ1Im1/GPonsXZ34XDybtYUiDALAHc1ngGbt
/BPaWsgnudVJkIGT6X75yl29PljhfqnutUwNZuUFjWnprfAVAanKUNzrO7Dm7Z5KZzagjbNonNHa
EojtL2UwHdKJjlgfzfE7n//Nw4RsM2JNNE8D/JWRZcUgbgHjEb3iOliI0zF3gVqgc1a0ds3hfSHH
SqGmLyhfNTQMSwBOJIGukq1lgVdl5mVW1+45BoKB24CmfpqlPz+yomt7wLaaMO2iCCYdP3rT55dp
4qRTV9ICaJqlsHCAcQdZKvOAjKZC5C4KIcUEYrUN99Lv1N5BQ0AGRPdlHhwl5jGErb5ap0KZpaUK
rrmqQ2g+f6BuMwLAHbM9r7r0rUezj16SXciDtllbpy5hcAqjOqhDsGnjLkwlPUwwpAivS0AyN/JA
sHkHNuB/tTianwT6G4UeZjvrUy00yxKQ44ExTQiFNlnhGDOxAZmCRqJ71IHthKDtnJcfZfGvaYqF
0smYyJSh1x4LPdeXsm1rvexwyRS8OkRFnbfPZcfQShsZ0jq6mV8F6bYO670c3s+qI3/mu6H2m+9E
f0LnEMcVveyBpl/zU79Cbwm6/5mvEUwraycB+z1706P6Utybn4vfP0T344O+QxVti41x02C4b4gT
fXLZhmXqXrGh76l85ikhANS3BAXyAfocHsEu8zXdTS7wVe87VME/pM1ysDzBy0d7CG8iwMoWu2yr
P1+3e6tKd7IJzPMit21LxBp6Lo/PtS54yNChz8Zp8q1s+DFqCFnEY39Ze7QpAgtME4ZzLrqOqyhJ
CbqOkyBblL0uO73RH4fCrWPLj+7yz+vrW7Prp8IYd8oioxVHKYTNe7JNHnsZV4tnBldjKczuU/AX
upWsG0KkvhfKPkuCQYnQEaI7mt79icLBnlVlX6Vg0IAvpFjpMQrfScsbd1+/ViggoidFRB6RJfcu
q6gJ2ybFGh3Yx/S+TNziMXlDH/m4Ge+ayCe3oKJ7Lx+Fd+Ed3brXd3h99RRLAzE/yrRsDtOQe2nB
PHAS6PfTjqRu+JJiXOAtvAvtunj7zZG2emtgSWhxARNXGhMRxaAVF6aoTYKmm7bieA/AmC/S23Jp
2mhZ6BpHc597TnJl9ZJAUQFKirolxuPP7ZaBtHNVWEMS9L+Mbf+cOuUtaC/awz+eBKAW6UQOszbg
vBTVkIxJoGkv1oJqnekWVqACiHw3NBPH51t94k6l0Z0+cWV1GUoLdOUE8xd/kJZ6CsHkvNygYMlN
oa65dnQCFVj/CPmhJeeS8qWzwlTA/pV55kyxX6voza3jLTE9fTe8TMoG413lS2scZZRJAed2XWfW
3JRT8YyhL4RlDKsUC/WnT2XTwZhf//nr6vH38hhDnhpWuGgEP18+qrNt6YCSKY6G8YSIp9I1u+aI
+x8H97c8xmYnkzlKKdoigqJVvpPE2BRVvuvMu7DUwRmyC6ebSLHljBdscU6RLekNEtBy9BxiFT8N
9jyc9vXn8G8lMRnlLwswZ7Y1dnHwZy/8hSFudHbv2hfhzXLNTbSPMxuIdPNX+G58qJIN/CY/02y5
3lw/TN4qmVshD0O1DC0+I0qJLYIRZLhtal5OhHqPF08/3GaUnAB4DA/9/EIISQyTSa/e4kb7d2M7
O9qheyUO0LvvyWPt8cCVV5/cE3nM3opqCUAPMidBWm5y0J2gBmS1D8p41OZbzN/yLAv9cdeWx+wh
pssH1Ncgzl1kOxns/F7dLJVbB0bqaNVdM3KyZKsFEwof9//7yYQIVW8lohphPwFa7M33cCT2bfB7
cTDP6aFhkrO+1ft+Io2JDUpFH/BG/EirAtlRncke/mjOn+uKuGq1TqRQRT0xz0pvRLPZTEmQbwGM
56oH3mDcZdsEfW5OJDBmGUQDBRCXIKH/NR3gix+nQ+5VXoLmo9TvNhig2swPwKq4vq4fZI1r2sGY
4yUvEBbH0A51gwHM9EO1C7d10aqGvoR0b3ltZddPsxu7r8JG3CrvsVNvyq14QCpiC4x/O3Rmv+No
EO9CMiZ8GWsdUPI40lDNIUczGoQmPa9RYE0KnRK3gG9OX0LGcLdVjM6nWEgCgtk3inMo8qzX6uai
qwoIkToqiJgoPNcapHhQnyAWQjt/EOD/qftxX2+G3xhDC6bH6IDBHWRyWqfZtkG16f6Ub+0mf1K8
zut3vVvdRF/VhpvaofedPfHTj2LWrYQyibIJHyXcNj5w7N3W6Wzixb/ohI7qX9evVWNwIo2dJ5ll
dBBniKTxkKgOcTAJZ38Vdo4hoWwDbC/3urgfSJUri2OBZBYZ5Us9x+J6DwB82+ntt+THUOj4dvyl
3Ipe97m8Nl6+1zbSNryt8GwlR7g7sj1uo033bIKZUNhgaGjL+a51ZfuvJrCFJJKRXglFfJcrHoVb
Yac6yk7pnTyzm9JeQBmd7ucXZVv8QtC310EPYRv3sWcApkOv7BZh6FP0pTjinRgkdngTc57Zn3bm
a9vGmOx2yTWhTHFKCrqVXmr6t+H8H2nf1Ry3kjT7hy4i4M1rw40lZ0iC7gVBSiK89/j1X4J7dzXT
REzHntWTQifOFNpVV1dlZb6BpcHc/WERFqxmbS+3xDJXF75UD8q0kmMY43cQCyGS67wKRCax/cF6
C66FD5eWKK+tKAFgGMv5S+U/XXqSyq+Mlapc9duXNii/3XF8LCf6ssHhNcN7wOHRoRw6E/QFRzS+
IXvjPn/d3k2rb8xLm5TTLqSaU4wGNgMd+j0dGutyQM381G2DaVP6847rmk00tOcR5O66Ed71g++U
6WiBY96VhMoOBN2bu3uOVc1gzgbl8capi41mwpcZjwkAcJMtbTo7c1NSmJzZ25wF3YAdi3xzNQa/
nA/KpXXDUIXDjHXm3ehh3gCScZatzKmslhErrgUbF4boajrIVHyV7zC8wVYO814mhhvbAwnPtxd4
dd8aAtjVFV1EPpcaT5M0/MRlQQL22tqqBRdqlmbMojr8vn1+HPq/Vr5n9eIcyr3fKAUXJgeh3kbx
lzCCXxp04ng1jVN/gnIuOMcNU+xLM87RBigNm1AwM38yW0Dc0jl7GtCCkXetK/mFA20BFPnkTVJx
dhDXdqtJ9wZfH/0qfTQSn/RNZd+epOVgUZ8P5B045JBPR8WJzgOUwgBUb9aGB7mcQRUB2nEpNEVQ
GA6M1VjbXiBdRk4HoPRFH45yI1k7yuOYaIDCtdWm0NP7pnaixDZAXpx4nWQ1PeTeU1b+YWUTIHQA
3ysYrcCL9iM+mdIaL7wmOgQAv9XQDpBURM8Fq9WFYYbOV02Qk2u6rEXis92FfWwtnXYtz2reWbMC
CCOKgtA50wGZvPb5WMhOiMGrcGiwf+yO/8Ms1a5sByAk/1qgFqnijKKVGxRS0znfD4Wyy/TRqevp
ee545/bOW5wYtfMgMyOAvwSlTqATl0+5ODh+PYObUURVWEztpI8sfRIkOx1nq4vtUW1Stw91RtJr
8eg/TaJPZ2GuQ06TeqNGA6SlBQPzN0AFEG18dQKZ5w6Ng0a+Ad6B8aZaXS102//bGvVCFSABqQkF
sAjyYLXqR+J/+qyIiDUg6lUKLKfedJwYHVptHl0/0AyLywxQwGTjn04JNRLLMquwumpTWoRPkOyW
QG14vW5CWDccl6LUh4ZjPjw6neZWUFFkVRRXLomFt/M/Zqid2JRyKQYFaqdVLT7kQ+gIgW9yLbcZ
Z8EG1Uu0YHu4kWc85VYPABgUEWQuHHg0OiUVs9pXGgVgiHj4NSqzC2EIa0jSwkzQxvIPTgAy3EAr
wfvK9NWhFo04VC2GGAnbypSAloUux0wqx2d1xa2etQtL1FbkZHWSmhx1GbRQCYFXB+hgPcT21O5z
9/aYVnfHhSVqR6ItoS06AfXTpVkrt5top+emn3iDb902tHq6LgxRwTYPzJWsJ4uhmHfjYtfOiZ1V
DCjnWpQNVqe/S0Rt9qHqQYYwY4lCuXNBy+gUH2HvqvpBkN7TzM01lNPUkATNZDY1YyqX3/7hrcCi
DJJStNcDE3t90FQ55lSlQhFCmv/Mwfm/71tEwVK/+H1qU2iS37T9gN8Poi+Ff2feJWvfvzA0ojiq
IQij9Ql6vdGMqc1wW5XVRxaCK3MUjZ5xhtbO66URKlRulQxyL2X8fYaA90rQARTLJ737+u93G1oC
F3AhEhA/ymFQTRsiVUhAg2sck+RPLXIMv7N2bpBAhP4B6uUg9aXGMSmgOUg7TBZyV2o9uXzAEXgH
Au5CDrLBt0ez9lJFNPTXGhUah4nW+XoCBE4cDmC/F/yitaYwQBtNCvaDpBN7O+OT9qkAmdus1f3S
bjTcdV2uWIOQNdaQD56ezCljMVd3zN/Pont39bkuNPRL42qJAs4cQO3oJDVfM6yseQ40z/EQjAOg
C0ml63NVN9XU9moFwKY0mnCF7MVcu7suLVAnq+/yERphsADM8mORJg43+hD0HIjabXtZJqUo79qI
4S5WdhAUDSVU/SXkyYASvR6W0IaQPZQAjplVzmz7ZN805anrwCTULr1CYbC5vYlWpvHKHuXpNT0b
q6qCPewjEqLFQwuOU/UP7uMrK5SbD0EAWYQCrJTGUR6PafcF5YlOZbxIV8cCL4uWymXmaF0YcPRI
CV8hpsl1f5MqED4lvM7YdiubG7SYoF+CFiTkeyjavttzv5YQvPoxavI7AN/URMa91MRd7ORBtG24
MIBmb2FPcSSQKMkLp9CKr6RPkkOsVsCdScHLVEvzthk7Vqv2N7CEuqvwPeD8h1wMWG9oylA1UCI5
S3EbB0a6z9VqxwcfZeK/RFHiGKFK1BIJeAmtmzMByxZBxoXoqVMkoqslyT6Vhzc+Vj9vT9LqgQAi
TMQLY+GnpFyqFBhtlkqYI46zotlW9lX/hMxVyErFsexQzjT2q7LlJwRXYVns+lTc8HNPqlDZCoWw
r+OCcc7Vn2EBgoH/DIt+sfOpmilDB8QRVOwBs4PCh+/vKhYpE8sK5U0aTSuzKcSCZoT3T6+J9uxL
DAeybmIRekFj3II+pRxWrLT+WGPexBip2XE3WKn0KvXn27uAZWVZvYtnZhVqYdKnsBJpZGxMANsT
m+mlVs82ugtBO4hIDZQjlJFGluNuBvqs0vWOxKOimaACZcG7lg3745BdWKE2NHAyei6LkBiojZ0G
kW65kVx/PjV8TBRfMduIEf2ub+y/o6I2tqQ1MfIBEYrySruP1dJL0vcyPfFqAxQ3ixbp5uBAKkvd
yplQy8jFAtUUS5Bx1xISgaCFf+2Ke2jcmsx01KrHB3UzKleLPC3tHJAs0pAawtjAwo97snkbWBTb
8nJEfiwXeuwQAavoIKcFrnsZjEh1hREZbRDZcaZVVqCHhTlVCURo+zx+6sDXD66pJLWrGBw0gV69
jlIzEIOLZCjqNL6J6AUqom31NY0AWQUhyODnqM9MnB3DnMfhQ0mbjrRC/hyGU2JpWezvAW7VSRNK
QYD2TqgLG3M0PRtd6Zu9EIT38xAIVlGg67SsoPKdVz1YwoyxMOVRHQ9CCMoImc81WwgGjuRyrYKq
QZKc26dyffr/zg21lUO9SsC4GMSHMhysMuwtLmBs3tVzj8YxgJvQiQc28OsjCa+jd0jLIputnIXg
IE2blO+Jwoq61tKauF/+2llGeuFf1C7V4oKHHXWXGXbqg+fH9GXEyrvoF7eVCsbErXqaC3PLsC/M
FXOMSoSGTRWeSMcgnmJNGeXFINfSij5kaw8FEKPyfb2b326vOssAtepq39ZqMWGugti3a8mrB/CF
iacxfv7f7FCOK08lqWwr2PHTXVu7OhDBDZuZjjEamtOyKzpeyCRMl+91d/opehoZFfxVl/h3ramI
8f9pXF+kFZCeKMMKkKvj0Se7CT8HUHeyJmzV019YosJJYBckcc5gSUgdtJF2uo13EdoteVY39fq5
/89pMahwXgykCaVzGNJQlx0j0odHHB5ye/lXR4NShoLIDzQJdDAqN0OH1V+Wv34wALDi1A6nUifa
H5VFWbE6nuW5jj/Ic9AxTMMFeZGPOYAfvIvwl0hjRioWjuw703Nxk4BLeVHXRkcCmB9AUERz+aRV
lBVj68+ecj93xPdtfYdVSh/TQ7+ZX7nKbZ71rWoJe5CEqMfmGMvuOFqaQvzA1ZsdCMD10n4OnUwh
8bnb3J5tapf+6+Nwuy0kKbhaaDm4oBh5LY163vMrtTaHHqzahZCopCxDpDBGvyQJigckGjlW7Yqu
4H6bFqFrrCF4BMfCN/7uwhkac5XkgzDwHvhaxfOsP4yNSD6mT21XJ64hOBFwTF+jiyseRa32LnoK
WW1h1Pr/6ws05LeWggL22uIjLr5AFqs6SSKN91IlHSBjlU2A76FDrAST/fb2PNNJm29buMhwceHy
wpVG3Wi8UnXh2BS8ZxXkvSLvr5393ryWBKzety3RNc0flqg7rekgkyDxGe9lZCFgAZCVLH/r7NEK
NqoLfkwTyWoiWU7Uk11OTgqoYkkHhNPX7S9ZXeHLMVPzG6VariLHx3ugb1o+4iiQrXsis9lYh11s
5iajQvRNUEUftUuD1B1YtkHV5tK/DLaWRqy+J1ZlLuPr7cA0zcEaGO7qp6A8VvTSJnUtxk0gSuC/
5b390fn8NO7cXWCZPHncsAa3eNdbg6PuxWjQum6sFkO9Y8370pG3Jl6QR4vx5lrdqktbzNLgi0qv
Srl5JYZiU4/6m1eQIDLfodxRv8wPSUFUn5gTCTvrN0u0ZM0NgUIZ3QIimop/PMHS2C/Euhl5z1k0
Nh+42dydRRbpAssItVKq2OMUpjCSbg0yHgycCpPPCbP/gLrBvg/g5WCohUo1rhlFAT61kp3iJX2T
t/pzbJxDMJpVmg0d3oJokZnGdqvbqPLJ/2SjQPVq6WeRQOKiUw5gKIxayqZB8KyMtIAwygT49il1
9Nc7z0wkhmejYtrv0YLgVwO1Ah7QaKC5dqJITun64MuTxxXCtmj2QsaqNYtrfvrSBDWgSkPSZIbS
pzc/QuDlOfl4dwTibOt9T+aHloAK9Ch3JCd39mZzBvn079t+jEaC/xgi5ceKhEOtMcYQdQ+kzBmx
3p8iu3B1K3KTYafCMpzLhoNv8W3ld8fwMKwJppwaL4wDknPK5AG9dKerxabjwLR0e4jLCGjfcjnD
1NFoShzLodYmTwycsGltnt/qZeU0fvX0DwzpaJwEaADKS3QntlKHijxL8ewJoRcDaQfA5+zIMmNP
fmMJ6fGg03vpIBZRgKOJcYE1hLyK7k/es0RwDwivk/lav1qv9wJ5GgG9FALyMLxFpm2XxAzJtH/0
mpPJctlr+/byK6iVq8B1GdcxN3laeQ6VI6fuBxZMYW3hLk1QC5dGQoZ+cyycDMqKRJtMaZhIjb4Z
UTJvr9zKNoSqnQZmEzwAUE2jcopSLel91TezN8VKZeVtBFKXxni7bWTt7lmUo6BbAXooaO9S45Ha
To+hHD97KYB5GRQJu/JO6IigtDYaeZ6UuSFtSyDz0NppUJuVUVuFrluqwQTUrcwsiOJwB8KngZCW
LjTxogYhMkGfvexOfQ4qU3C6nVbvCyeetz4J70CwMZgGaFjIxGqg+24tp7YvyAPA9IvkB2pCdPFY
S9NUjauO9/rgYxRRhHqJWgDtWiLPH1nUggH5FDbJLkzkxzbqtzHnuxX4eLXXTiHQZjX1aFP5VtZ+
VGFhKcGXMs+EZ1Rd1rwi7uqFyk5YWDNphN48q6mYQGHUk4/HVwFRLVj5yfhrBACCpAgYitrK0SYq
EvMxsM7PjI2yZBTpKbqwTsMvpgDcbU0+zd7Y7LqHQSOZ9sJzziidwWyLI8Aq8dJgguUSWCg0oXfL
L085umcsL/S+7wV19vyRgALBHAPD9iPfnpI7HohXOTzqqrrjnzLRFiUWUH8tygSnJpQdEZYpKHQt
u/XiqRKrfAS5AG72ul1jv46OVUxuytlmjNm1+oEU9u35XV3dS4OU75qnfB7BycN7Y6WQUgpIC66h
viB6Yo2fHQix9NSs85iU/a8gcMG+h05pTrJUPDJUd5DdOrKNjsjQ3QhChidaia9QC0XiF/AiaLHR
RJNqkQNJlLX4NIG86ylRP5qEkUxbNYF+zmXNURejaYHqFn3vNZjW8IYCb+e8MbzxOfUYU7z4MnoL
L02j/zZCrWmShl2LpkfeA0umJZqFGe0ytzBd1bSc2SkP+VY5OIOKJJuFDdW6cAHVY7jj9/kxcliJ
gPX9DdolNOCLuDVp7JQklL0YaCXvBZr8K+4iW2y29ZDYXPol+0/q4MTcnw5iU8JAACS4PRV0RfT7
cMHfoRUfAolggaIiPA1pmFiaK94bRg6CTK9IXqH2zYPiMN1140zwPidhLjhFCNqu8jmNT4wPWFtw
dGupADNCrgnX3PX56oDl1fMQa+HHj536WpZnUI0864EZho78JD9K40RkJPGmxm1CMudW291LHMvx
Ly8DekeAQV+CbizcKkgSr78CLqhUo1TlPVElEn+qnmvDQnE4tGRgoCdGjn0lOlFxhHSQwy59OXRn
jqY3szykgeAJOuo1OEeSTLqG8RhZu0UvjSwjvvBbU1WJY9zDCHjuRvUZlFSgD8r6V8byrd0GF2bo
CzPpq0aUOQ77ByIWmvHW9s9ZvA/Ds64c09HuB2jtMWLM1elD1Q7a7YhjJZEaWQF4KJfOoeBJom3c
9QHj57+71H/shb+/Tw8JAuv9CKER0UMpSJ2QQJajM89rJWSNeDUFIUMw5xPJ43z+EIY6e+QA35ZJ
0Ad5ZcV4r41ENnrcTHIQRYYzTGVqx4o/gjXHwCPYzrvEOEBgocENFgtNT/y2w7NiFhBQAz5R5RIp
/XYOQffAJb/HLO3eQ3AMD2QE9FchyOvMAdHHTP9op2kGCD5AaYBEzSDkLgQbh9aEYA3ynDOH16iJ
hmDlnu8Rm9iZlMrPhZDrMnDWvNSQDHpWhVtOc+jE6gwFW1+puNd6qMfR+Sfb5GJOqRi26YvMyDqs
mdU2yAFom8zNkBoCCXFIWFjKtVcrMn3/2SB0vxM/SFOFHnMI6xwEy2nM3kq3sxNt9D+OaLb384NI
2rvpoDu8Fe67p5ikjAoETSjy7VUvv4BK5HTQ6gAGcdmi/EnnbI5HC8K9Ih2q1C7nU8DbY7nRc91K
a4evXmXVsHo1t2RwnYRO0vZ2rp8MdIbdXoS1W+/yo5Z3xoVHgBC1WBUqPELa2HA8/Gym/otIqs1t
M2sO/dIMdaNMTQsezxJmgonE0lKx6A1XQronaxgndTVaV0RdRmgGKTieLosYs9rnKSgtcY8rvRkh
tbqPnvtth85mAmXP6sAf5A30yDbpLj4Pn6WZVkval5mJpErW/3+5/34HNbNJGeYFxKsEL+ut9tSW
1rjXD/lMbFOvX27P7mo8CoIu5LPxvoZECGWLD6FpMRW54PETSLmCdIPO2UKwjHPwuvN/NffoR8ke
GUu6GqJcGqXW1J+rbJrUQvDCLaKyBoLlyxSj2AWl9fveq0snTezbA129vwBqlDRhoQmi+xzEIPQV
vS0FpJ7EXZFbXWOLLE7W1RNxYYOKPYKgBLO1ABsc2hvPam7zuVfgWUumiRHWrt5ZixglamtQoKYh
mlizXGnAd+bpqeunn4q651k1teXa+3FtodEX0u6IawGeuD7ebTEP0ojnolcUdgV1k5jEwaFUCX9S
QMaiMM4eyxo1dUC9dqlUwFrtu6NGxHufpDJJWvORJU266k8uxrUs4oXb4uc2AQ0yLOmp1SIEDk9V
bPf9Z8xqnVjbDSri74W+Z+nqooYk1lMQtgibvOgrCYijthER4reCB3U/q4WBhj98e4xLW9SgCqSn
hryrRW++5xFMGOD5En5JqOsbkA4EhKCMGE+3tQ14aXBZz4tZVCFWpU0GDCYyekTzjaS8pn9un9i1
LXFhgm4T0mehLyQfJjpTzsBY9t7v82ddsEJG/mPVG10aooKJchj7SQlgSKnmLRfoZjg/+4AJ1x8z
1gzsYaP82D1WYUfGSGXse9bKadRLAeCkoE+LXPRCYzf7FhavybFBSH7OzYhFK8scKhVI+MbYNL2I
oaLrL23NIt0G5YlrduUhKh5mfjTT1om6TcNieFm9ZlDKAAedgAwc4LfX+0Ve2DTBNyt6WWjOS3bH
0jUrkDd1eT8+pY6Sb8c2sPXSSpGHd+aB9S5drjHam2kA7UH0He8kNENc2xebgvNxRpGIa826fczB
UY2WZsWWip0Qu7x6aOQthHCMk8Fi/19LYUMa5q9p6qhw4gReVDxYPeUXuM4VZ97ieNYHjsxW6jic
6edmZSal6W+1s7wBLDfdiXuRRx8/KMVczpUPs9lBz8a9fbzWLsS/nwV5kesZiZUmGyBZwHtLm7xA
lDOr53Pt/GpA8IGIDUIZqM1fGwi4qhz9oRa8AZlVt0T/VklGKB8+IenKCJBX0w5QOAMpLLIwIIOi
lncqlDYN5BGxqCV8+tZda+5Qxjn75n/J0PLtaBf2i4VkE3To3x9y4ffGqU6TYBAED/CPIek3vlFY
IBe1hz6x6roiUXtKS4XhbFeT6WhNQ6MEwC2CTicNS1/j+6nU8fjeQB8uvDMmuzkpzz7JTnbyuC/A
sXJ7c9DUa/8aJ3JyyAhD3V6l6y69JPXzlBiCl5B9fTgObqqhI84MLPmBYWntJkHFSgF1CQaH3P/1
NoFIeRKGEKjwoul94P5w2nYIfqM7OLdLF1LM6PvjebuuzegtHvaVwBjo2ia9tE5FORy6bA2/WKyr
e8hLyh9V8JLo2zq4V5AVZrVRrL0wIO+BtBDQ1sj+0j33Y9TgP02R6E1uMpviVJoQ2JlfpdwWoOvW
JMgT2fUxhyTCL/SYP8qpXSBhVpQbwNg5awy+clA3myxA4IpzBG4GOolwUlAL+4bQXmzqZgbQvdCF
yTPwip+ryIHIBmOe107olQ3xepm7KetVMYcNrpGdgcscmZMPauMN3Wasj3FwHDkrrHWzLAanqO6F
+n/+Auruy+tJ7OYExediQsGrd+sZL/VGtkdEZwIol/1g31cSKfyWNAPUnoxsWzUM/urVmf7u0EBV
H28Raruh4xttHyM/eZPUv4++ZnJx/Hb7QInLOKirTkcGFtnuf9mg4k5dK0qtmjHTkzu5QKhuw21j
v98Dt0xAC0PGBySXtlD6JG+7x46wMsBr9QaYX3B/i4fEub5e6LhThDEdUeV+Pb5/Bt9cGZnbbhLT
RXXdw71LBtJsQvesM7zkyoV2aZiu800twBJAIU9eN0MV7E7rPob8NVUZLy+WFSpY1Iu5GPoauwgt
lZlpVN2pyfTNHCPlxnecw1jL5VT8XEuIBwoGYBkGnXoqw39PJliJrePxPncaN7Jn8kAwm2866baV
83j+zaqZrm1TPPwADQIsH82W9BqOvDL1CmpygrpLggcR9OO3B/bt6OiBXVigg3sB5GA1slooypJh
MvWj6vbA090/YXOmJH42jsZxBJXTrwwUaAGIdXJLtMdtaD6hrPLnhXC71lVM8KITyeQkMrDy999J
31vfRy0zl7YKuNjxfUC8Ib+IrF/qxE7hFkewj24z07XvvNhOnBoES6mN9K05gP81NxF03J6ptZsY
r8f/rAX9QIDSmAHswTx7AP2BaSki77lVHOe7Kf4nm+3SEuUgVa0WmspAHRg0k0jKYNIxZH0bWj0B
MuYtQI3yEVHigG51FrHfdzB4a76pYDGBN8kM9dv2+9MM2xVghuE2Iwg7CBZ9JKdfnVPaPWk3fw4v
JanJI1K9ZnoMrGbPhOqsXlco4ID2D4V78B9Q3yOjqUfyw3nCXNRPRbIpzro11Hey9JgJghU5eaej
rcPUtozVXql/6Jd2qWgoV5VOb1PYFd0MaJfmj28QM3M21v9oZ3FzF1d+Hw3SECSwk5DW4XeWMhPT
G8hvhpk1bwmWlEV7Dcy6UDumzPhgWK/UgYcZ5df9/VPlbgPCx9b8XOS4Bzb+HaNMtXpcLi1SA5sD
1HmEARar8oSGKSDmzCFFOnGrWP0hPBrKnc+C7qy94XVEdMCEQygXupjUjctBP7MCqw7vHdFBI5nv
UeIGW0MlHQQibcaMrm2QS1vUSydCXlgXkwnPto4cXwfdgtDNfLRspWdY+u5Upo8kJPpQUVzILxGt
XK+dDi1hoxoEAJ153ezcSjsYOIXCLtu65CEgM3Eax/zKj3oA+rvzXnp6lu+eDSh6wRWyVnU5bj+/
BXlIeRE2QDry+lviZp5zQcaoj/FrcNZMYWe2bogd9IXDz9i00rJct4xRvn/QUn8I6mU597Pz+e68
d+7g6jsHW/fhwTB7ku5PT3/sF/ujMl9qd/RSc5PahhU8st+ba0hoUF8gsIFQA7S3aIzEMOpJanCo
BbS9nO+nJLNqI9Wx5rNqQ/A63CliF1rGPBb3PBfgsvInbZ/kavEcqTm/VVCac2N+1u76Ikrxv5WD
K82ydt/gD2RmAoPhwVbjPzAKLYwxEFfAZ18vFTdHYTlz/pJXsHxXg3zDYPq8FW8s3I3G9lx8fnHW
Zq9sO6KbLLTL2tLpBmAPqOAA7UEjnqu81MOhQAa+gSKa8CkJTxPnhKRUJkawyTK0bNgL/6nHmRT6
SPZ7vea9ywtrXX8uMaGlwDC0Gs5fDomaz1iVCgwJaRQtJ9brHvFIh9KvXb+FOlFs5FQUtAac9H1p
chz5vXlm+Ju1kweSBrzNUTf5uZwZCHeDNIP5sg7MVDsq0h85BqVrFJky9+VztclzptxDuFMlTbkT
AjuR56fbH7G6p5AfEEAKAHgySEyuZ7vNSz/Vk1bw8sBN9pB9/XhpHBAEkpNr28Hb3W531t7gdYSS
EacKKxeYsZw9FLAhWoo9dW1ZzzhJm2uAB7tdQo5Iuwz2PGG+aySYztKpI4xwb225QaQCXj5pmXTQ
0F8bHBMdpE7LfO+lkBQjeam/cjRalOSOoBSSm4ZV7XMQbj5vNrcneRkJ5fUgMrA8NABvM9DZcm24
GuF/pFrkwTnnGPl7FfxqhwPatjqA3KXY6kVWfWQZyS2D1BFSxFzRRyTavPiXUBw1obZUnQX2Wzmm
eAQLvCrjaa3CIV0PKhN5Ti0q2Mj649TbEIGcgXi9vz1zNO3Ckiy7skJtTwhrgYA3gpW5MYPdfXRO
NrwtEeGXaKB/z1I3uBM32fDMlzZju6xlBpdXPlJ0i8ISronrAUZqCE7QHt5WzyPwOTwaAqjw7Syx
ASypxs6quYqMfzSVTJyZNl7x+V8PHc5h0fsDwBbRMk1DBmYVIevnVgR2VDxrvxYoRmK7gnbHv/oR
2QCF0Ni+zeL5WwFEXJul1nWWQy7XC5jN67M6BZaYA1R3NBx92NQ90SOIZ2mOYeETMnABP/DIcyiW
fOifjcSqakZ08tNHLCw2osBj/Cik0zJCfTA0Cd6yIsK/LThY9gx418pb5Pr3qYOCFLo0pN2MwXIt
RFm3chSaSC2ayrzP60cZPDN8czRiq5q2xXxsWdQNK7Wba/vUZCMJMfbZMj5xIsXLeGqUJx9iHNlD
4n/MH4l6rw2m9rsgEwF+lbG/foa717apo1VqUy9VCsaepqD2cvqmJFxxGl+qZlMDJ23LDauUsATQ
124JFqGZjE5SdHkqNIlEJ7ZTolTItUtJmwKtyfeZRrQuRRejNqjyY+KL/GPXRL1V9fOsmEMeKhJJ
6wTyZnLFA1rYQ2F3csZKj/bo5i1LMoXD+JnMw/RR8Nn8u9CCKrNvT9RPR3f91dSzYJ6iFEx6QAjV
ckj4Rt1IwG0n4V4B2Uaspwxry4pTcwTFrAW3u2A9pe8H0UX0I4DLSC/QseRFyotcbfX4KWNJOv28
jgzQoUIoC1hO6HrQuJQOnOlSPvULBiYDmjEFX0OzBZOApZXPUmoNaWYWBSsF8jPYWXRYgKmASwcb
K10l1IzO6DpQBHpzUsdumKUfYx9yjIhuJaaAFVB3QyB1oV74fn9czF4+yBlEx0LRUxvA+9NdU0Oy
6tiFIkCyvtP3VUyaerb0zomy1zp1u+ycgdhRiX+xsFVrRxsPOwmKsEuvHtpBrq+PoEk6Nekz0fOP
5VNlVpZib6NduW8sWyeznctEYsRyKyVojB47B/fxInhDpwS4UJ86XkGpbjoXoIsHcM+ULeFuNO9A
svwP4jdkodEVjQok1P+wsNcDxKNJ06IhBYggxU0EGGP5m/8QzQz07bpA/JB0ryr+8WF4YSljrLzc
UI1ctHaxo9C8R89tNKmczyH48MKCoI41kWjjb9u9dtciebtv7d2fagvYvYen4/a2M1hxYZeWaW4i
9EZmaSCWkif0icmVLj+QbAB0055Tyw8ZvoA1TrrPnxPnoeA4jJP/ghLHnWRtg11moiXTv69tGT1a
PhKIrZuEpGLV01aP0sUcfz8cLo5Sq88gX01guzyNLenc3Ar2EhrfQIlqm9xAuj3m18xe/kHK52px
6Wi5RQTfJRoMa6WVfMhmeq+MB8XknxBgpDEjwFhJMMEaGhjgceF3gaO43sV5i+SaboxAqIz7sTd7
g/wOFKc0LGCjh/BjZkrrrjn4C4O0jIw4C8Yc9j2uXQD4waEtEhFx7AF95spuOHz4L7sUbxDW651l
lQpmkege22qE1TE78LnZdC6TYm7V4+EhK4GcD04euaTrqeQGsWsTkBt5ofjccvJWEmarhciyInqV
RHRum/H6u5B/Nb6Tio4Ybzh/M7BovVYuNwXiiICa4hYVoO52/RFpmBQlH+WSN5jjNv3stgGkGCVW
7CTiV6hb+tIKvYhlMaYyaq4SYvOMyO+j1bnCe/VabFHGZyXwV96tuO/xcF16zfWlze56SFOLayZV
v4dkZRu5RUhujg/606/hl/7LE4khEHUvHud7dN2C/rsk8kPOeu2t+L2rb1iCpAtvMDazkhQKviFB
+41hRtFJ2vmQ2PwE3dNtD7vy7roeLrWNopSPtW4Z7v1M1N9u4JIXIu2+CtvYgCHqtrGVY4EOEoCm
lqld0rHXw+JqaBCMi62jYv9m7pL1X8cbbpGGX/K917/eiWpQGFIBGiAnfxJNJ9s8RG5j8Y5dvGGb
WLfHsvaYwWD+mls+52KN6kTTAcRd1ojUTvM1uABW4zrk77vDY7fpY8bcrYUbcJoLnhv4GR6A2Wt7
ii5UZZJ3kudnMRl2vWSL+jH+jM7gUSHyqa8f+PnQ5AVrnKt70UC2Go4G0ApaubGLkUwbkkH0rFdx
B/FENBrehWT0hkckjs4svM4KyGzJUeEWkMHZhkiHWsVWT7opbEsASyC0xFuJYfpdZKV8ih7GxA5S
6P35KebgUJZg+SsLEkpnQUMAFg52P3lCug/nXVqIZlNsWoBAykMiWlr4OAimXJvquxTieWnxkPtB
HSV1GZtibbIg4Yr4DGVuZLmpgxuWQE0PSid6z4uuV7/ZJmYPCUZU/TTIUlv5g7i3Gg35YrDa3Da9
QrKCibswTR3keKiUJAtw50xn8Yxin9Va/rm3DHCUEemFr237Dbk3EyxMb2/uXX/c5Mzu8tU9ioeA
iAoZ+ubwNLjeo2OApi5DxPW+yOOSoDB9gbQm+kHP/0fad/VGrivd/iIBSlR4VepgObudXgR7xqNI
5fzr76LPPWd304KE2R/2PGzAQJeKLBaLVatWbY5/WDrt56K4lcbcYeCEZ4h6dpxX9ViBnE6wpGsR
Adp+r26gXb6bvPkbCPQACkhJMQ9S49/SyL7pYZ3iaiWvzYf4rF+NTv+k3KTuk27vfAk8LhHmjdSn
x0fldKoty33J976FfO7jfehtnMiFLA05/xZuo/VxUnJFMADHRqMpeJE8omK71a2MxZIpY7g2UQEO
xHxsvturJ5WeTsasnFrykJgWzXehOyI0zN04Pa3b7lLkTc5lcRfDJIxyMBUiXLeD5hjzUbXnz/gk
uJPn5x+GdTzuS/uPvSF1Kfd2IZXzqD2qHU0yyMqJlQAmS/KDo3bsnyzNuXN9v7Zk72Oe7WhP7Ob3
usJLxgtSGWQFNPChAFJ7eU7ioM3nLtXw0jDsvscc6cdkeFsXsWQlynfrqswYKb/Dx/PraY6lWG6g
XDYBlGvWltL5CT1GGxH9Qk8Ze7aA0QJ5aZZl4qwRY8cNnQpQZUA72fQcvqB1+K7xcqffWxb1f8FA
8ST+1VtfgvupYBjTtJM2VlNbWs7zb+Ci0Iao4BqPDeVUsNE5lpw2Gdnlymy+mFVUndq0mJ5CjJL5
0gJT65yiC9AtrgqRfj2GM3oBzapvqdsOU45REBnoKS2SIsQAy3AqfspUBTCn6BGLW1UlNMRWQiHC
cU+CHH23UpIhTxWS/FemgbLY0wKqu7XQfc5oObmZoq7sraGeuzfg8bvDLI1d5VBTICddbrSnosyz
O7moe6QsWrms7HwCoZKt5JoSug0QTSH+P5rekkKvkSuVynIvqBSBWaubAJxHiXGdEiXbl5k+76NS
C3/LBDVfu1NJYWd5m0vWTPsWQxNk4ZCVuR5bmVTqvV3KWZejXT4TBzev0YZpgUoA0GkQsX6I2VCL
ljYMXWCjUTf9pFiqxkJeQuz/TVTzz9ZpPHh7iHs0dmJm8il5qgyAnMmjOYHzrLCEQ3QVuGbohZG3
fjIWQ95zmby3MbRmylFyPUW+ZkePt4kT3ks7CbwQmZvtyMZBXKj54YSggowGapz2Hx0DxpDlZpIH
sE438p3eu75O9xWASYX1Sm5BQ/ZRYMJf5WiZbQvFztm4LZa11ZDbRE2F0Xdwh4OocTBpI1VPau/0
wv1c3KfPKhqFaks8wKZ0BaxBzXU33kxb2Dj2y/yliUEN/5XM3yBhIdMSU3/Vk/kql3ZqKfVOLvyi
3zX93f36ni56AMQWChsggzQrV/NDTyitwzFX8eB+NafrrgdoYKN6sezpzmSol06blhibSETIqL3r
K5CLgLgnch6+Ai/0e9tyj/vHP3v98Gxsvn8XlQNkUmVc6Hg7sb+fuXJBmYVJCmf1dBVDzPrCsTDp
xx6d/TYXsXVIHesK++3p5B5PEQCA67+/GBIyvOd/P56L03QyJqDCgQAj2Qe7CMDC16JHSU9FOU8v
rVm5LzAxySz8od0I2r6jzTXduKup0ikMsILowr2+fr/1gNayMAJjZpR/vl8dbm6OsuU86okVOlvX
4lL0dK42d+rGMAEdcSSqrO3gevrzjveIpbpoEDo8ZFe78s/LG326OZ6AILnfI4fwrw79P6vOo1IF
qRSVIYHq/avk37IHQOA8gET89rEF+nGXbFjRopPBgw1xP56nANlzSz3ORSNJMVxqCrTj9WRT4rTu
9HQEz87vYItUcWltz4Vxa2uOQxLOE0EaQXXTo25nD3vpbcNs2R3A2w5MFh4FlE/I7XPnIu/TsA26
TEWqwiuvRM/e3//GCMN1KYu5Jjzpka8gElhGRD4CxbkwiA4PGdd28Mf7rKw8wL3waV7dHt56N3ow
aufGVlLr1J9S53Fd+lKECKAfI9AyiYkvuHQrmd5Rpepl9YRJCdX0MRVPVPiYZHddygIgFm+IMzGc
joKi5JnWKPBer8xrRnZ/lwAxVVmfTyFGch4AlLZ84d6wBt9ubS0Fg2TssSG0pnPfWWC/31j0ResB
NgToVNC1o0Z2qXYZyZUoT7p6Et+F22zYYYZKITvooNDu1jVfFqQp6L9nszUIp7guV5JZGBE5tY6h
ecqnGOzz3O3TfWn+WZfED9hF/hdrjLoX0UwQqJg8qlAIQ6GkFKIKt3F1S3icvVmxs8P7tRdb5SOa
dr9ClpzKLOk+++PmVvoEPkt6h67k2AG/3mn9e5aqGag3gwdJV5DoAzfb5RoHVDBBDQ/Tcq4H+7r2
Cwtlfbt+ya6oT46RZnf21omVl26yc5nc9WyQIBLaDDIRaCD7Afotxmo7PnowM2v3y/LdtrLdPeNB
vXeeNxRmCvHuAk1HgK8A7QT4LOcumlZlTAfwt8JjmZmekr0a0YMCmqAxd8F7lowlRh7tEH4JsO6t
JPziHXsunbtj1bifC9WYmOrXTn1nvugiWn8tI7H/dJa539B1AcmAZx6msnyTWSAbebm5sxGMkhBr
6omiHaY9VDuw3uWR7qRJj75wwxkTp41+rQtdvMvPhXIxUBdPeVMivEXM/vwaXAPKZV3fNtbha7i7
u3spfF+xb+z93n7echcLZgXOAOADEL+DZ03jTnFaYSay1lBykv+ApGRAmtcBV80o7NYVZN/PGdCF
GO7EFGqYpe1YwlmQudyBlR9rKsSJPQWoQKyLWsq2ANqNSBY0gmC45Z/soZaWZO4rckIu0mK0pQ+7
u51dW5H1CDzrxtFg1nChGC43SMO5EBm+6hvmfha8prNYDRkJh1NuZKETdVCsG6Ju45b5SezMxOgi
AOWo/sOxcwdwQCae1KHRn8bb9EZylD29Rlr8C3Rdu9gm1y+tq2LguNnfb6j3zcr/Q78zwdzZIzFJ
cjDaDKdQuwnqK+GxPSj0EEceUK19+6HLv+lkR7bmo+mm8NLI+zQ/MtWleJ6bb3ID8kiHPlROfF2d
pu6Qxi/gp8hkO/OjXR1YTY/ujMZpEDa74VNxW2R275snKXkxqB05FNPGstux3JHKxjxytdmXj1p1
V0utVaNBTbASDC+vwIHSmF4o452r7ku0+R5jgEATn0rOIDvUTlGjtHIg/IjhDgrgKHJrpTcj696/
rgi10BiEYnsrvIDNBHkB1Y2u1c+k2WxtZ0dpbSnZhXpmKmYQoxht6P2JoKH/ucEIyxacxL4EMj98
jH5PBLeJXONh/Tj8uKa/LQc1KQmladB7cu7MSKOp19kGYib9rY5cVRBaW1R2WzI479UXKO7XGE1y
ulJ36H4rr+StM/3DKXNacPY/juVkVCGOGRjjnfy2BVThOYWJWNVV8LG+YD8rz5wszuSHqcoJRr9A
loVmQVLslcwl9zeBVVqSXXnDlWQ/mnSjXXFxCQGBwRsYwRv4zS+Ng05a1bRiCqFt03ldgGk+k5SO
bjEcagrE0diOz3kkbjFW/YTEMmVRzECvM9wYsFSc3AKDdvIeW5ck7+KMfjUZ3TA3OWaiAU/ciJYC
xslxp/2OZb/8Em9rwwG3P4bwbASTLCr9cTbOPoNbc+Amp1zMk4FV+3NPQBm8hsqBG6OeU91SfWug
zne1dE0gdxgTUszq2GK91cprI4tgjKMVJ4daddpfBbH0GSz+BSjfbO3OiF16SPV98Uv66gcnwhPb
FX9LQBEWLxumx9Rc+youeG+iuCv0OGOmV2T7tHsgkh19huWTadPCUg/dK+Yjp1iS3Go0JxWu4mnD
Xfyss8EgdLAzINTD9AwUVy8NIpcpJnOXZDg12lXMJtHd5XemYrcFXO4bCXJr3JPcyg4VwYADtIwk
lvkgxS+j4k0GPLs7ovmFIJc7WEqyU4ZrTT2QTZzNkitl9yAjsEQQzmf/J1THVDnX8JG1pR2TERuo
3efqQWt34bjL4mNK3hvzjiiPGxu0dN2jVZoxZSi6iJfP5eooeFU2gtaOGKGBqZsPzTxirBQ4oKv4
LlHeR00Epc+xlj0pSFwhxseZ73W3gXzlnwJocsSQAAO9ehIeX3jecrabCoHekA5NVq/q7hUWYiSW
8YaH5a7Y0V3c2UCqTXvMx0LTZfAAZJWjXeeAkpDv/9YXhLmHM4P98SncegiAlAHNP4snEbB2JR2s
VLwBmDugGzrzbwBekMT5RwUUDH0qQFANhsNY+j0Gd0ZVWuC2c0lNvJba9ErpWpDlvE9d7q1ryXmn
H8K5VEIYz71aNKJ4aoun4iOgj7N4jPt9LDlS62nCRnKNuwp+SGPGfxYnSKJgtMKE7U1RzNGe4mHA
7JrOofUtTbd6OzbXlTvuQWaKY0HQhpkfRDdsvErc5509gnAnQVu3ku+JO27Sa3zvFm82wFuAWAFD
VjG3nJMqxfWkzzJ2E+XQ3thhRoqXgE4bIxuAvpQ+txhuFrVklEZwFZh+A5jn5ZJ2iQhSVEDxT4nq
kswm7T45mMq+mu4QREbZn8bc1bhxpeDXuuHwcfv3XuJ6FZE2BBsN8LuXgue00pNgQvuZ0kXBs9ZN
w26UUVEr8lC2FBpN7xPm0z0LhpIcJFGf9lSY0IaXFW90rv+kEh12ja4W9xmwcLdzIQO3JJKPckqK
/fqXLh1kFMLRyaTIGhvofvmhIxWjIgvwoXHjdbgNI2lXOAqGka+L4dNl3wvCIg0gSDSGleLC0b4P
mgHlDBCC1g7qRHZyB5bOO3qvucnvYdceCrwEiOvrXnwgu8GhB9GrUCoDuel96pgHTA5AvB57wlaA
ySVEf3wXbyGFJAeKgu/S5S+NZvvea5vYHZHWCcN3fcAzRsltsiGVu+4BBpVMJGEZxhFmqWrcYmR4
wwoxqRLfGBwFZbIc2Bmqo122PFba/frKc17l/8tCyyWGciOzwR8BswoCWoB/zm+om0Cz3is0u6Ag
YnXLYcNbs+8+O94/ZHFBZTz0QyJ0kGXUFqKVaCMdv/XznK3KmBsVgEgZg946zC9vUlV3ujA4ra8X
2/A1HbhLFjhpWusidMjHm5Z8kQLcfH/Jq/6fdTJRWTcAGJTBv3V56EKg4DBfGSPMpRYJrdqaMwkP
XngH0R+yjf3nfe63MBknTgNFBcvXcpsSlp3QzRiw6cs9vODUzzf6UIm7sMkloFK62MZYi2uWZnOm
bgQDmCGVz3+/pDIBKxbwpwqaRrglBZOZjudPgSWdfyfh0ygc/m+/zwUjmhGVeVo3GCsbtk6OmWp6
/gnk97oQ/nn4vY5sfBrrwWTYYG7TlCrLaaS0GLE9XGViVdmqkfptezei3Zei+RIgBFsvwACCDU3p
fdIZ3gB+g5Hc6fEWanLJSAEHBbYIxA3MjVwaUFckWjBG+BYJeWqn68QKVIHZbd9sDW1eFGQAig14
O6PF4u6xpjAD2cim2O9n+WsOctNVYqFz0JceuOvry8Va/1le4L4ZrS9AhjwtUVy0Y1TqXewHRXrq
y84vp1v0x0czSozNaxHdCTPduJSWXCNWkHXUgkJH5kegkLFLR8zCwszjNASstjZzoF/sKZTtYApB
070R33FX7X80PBPHmWlEW4zeQjkRDzn9IJn0KSupL9VSZdVivHEkFlfzH1k8j1kvF4ky9VDNKJ67
JrWioUYqDHn7B0W+V6LZEbsN7b4znrzjhI4wFpQXUVzkbDJvqziZYxHD4UePSOlVUenH7MGQRtfA
ALAsAfe2Ft9W8Ragb+lWAFU6AeZNBmL/O5N5FjbngDb2aC/GXPEqDv+gralFY0kh/Qsfdi6FewqI
iTnjdoN2pE/2pYJhvIk3t6W3fgiWTORcCvcEoJk5iV0GKbo8vcuNhXGjxwb9o7E67tYlLR1sFLLA
1MGQkD+Qnw2MI1JFDHYOwAq3byj97Ekv2nE0Zhs6Le6PimkPaKZAYMN36KPNkvYBm2arzQZI6ec0
crKm2oLJb0jhkQHyFOqCouJ1LoD/AO0EOtlqXuBTZt/nF8Pe8O4WdYwi5KvabR6kktImMIHKNY1d
2HrFSRRuANEtlCuz/erGw/Q7j+7J9JqEYD4CMXdxkJuNjNlS7GgoBpwk2gFh7cyEzswdoJmu1asy
9sX0EA8ochaHKr7ptclTIs1ZN5Ilc8QUTXhIjMTBNCrOYwl6XbdlPcP7B3TXN/Yb2tZApKFZ62KW
/PCZGH7vIsmgpS4iw6WeuhQAPcv4Lb4FyW3abgha8orngrhDPPYKqfoOt1n6p36DqHS0HmbB1YLN
dpul44V8EbwSyHTZJX25S0bcsFAIvv62fuwOw4avXbSBs1/nbuW6arUsIPh1KiX2LPo6eU3r2tLJ
Wx3s1/dmSRETIA60+SJYxaDgS0WoQIsoLRXm1esHrSIPUdHuifD1L6SAOwRlOyAK8VK/lDJF+NU2
YQq1QC1h2PvwiMbyjd3nW1u+DzCAL6BKEgGAAV3KpZRuSMVmzOTYH2u3Ao+vUnUOMZ9SzbBpblrZ
tDfpTot2wKpZuXIURH3DFS6dJ5AjafgHmmNkWy8/IBXrRO4nLKZeAytSR6ZXgt/USWleW6EQRhu1
hZ/iWPsuYjcZdzIyl9yqzp0ABhwTT5l2rOy+Ba95NezZiG9SHtb3b1ESLi6YPPojdH6q0NyZaJmv
+8THAxBQ3C4BCjOu3bFG2Un965sLWp3JYt9y5gDnRuqaMoEs+qxhjAq2Ud6QsKwNwmvwymCneEdP
DaHMGwD8/HSISyuRFJQbC9pYvRablqGnxv9RHnecZ9CykabvEl8RQNxj/lHyPzhh7V8OYYb5s4UD
aB45fjwHdc7827oKi16d8DoXyo8k7+7yJrsRQnSQrhsDn3X7FgRGMnw2gPPon2Tu62yHgtzAiKcQ
+kggOcFgB1unqK/ibVKFCcJ4cGSYyT5rStBifHTloS11d/0Lljbw/AM4TQUqD9o840GYoKZMrlPh
WnGHrczZQsCL4ipeRUQH1A2NQdxpFvNGFRo8qv0sdtu6tAxM7B1QjK4oPEtkBSowYSiZqJVLttqE
fnrlC9F8zFuEihE04YAXdX0fZ7scVd6tZMvCe1fGgDJEbQYzFvCnXO4i8HVULMcWi9ghNVfvjbdS
tjt0I0Ukd6Lp1zg5FaawhKqjYEdBpSfGwTGh8sv6XvKp1G9rOv8O7nRoWTlUdYPvSJ+/Gls71g7x
P4O3yCufzWPlCUftjj7qT+FG7LO4vedyWcR5ZsVVNUkTyWFE4XOYg2nBVlUMawe6vJSPYuumwBZs
dQku5Gqw5sgHseQ4ik08q6Vo0mIIcpycMG/f4ka1m9Eax9Rt5xRRyrHrMfKm86N54yHMA9v+s8Zn
cpm9nemq1W0/UwlrjAYFsLz22g6T0O6q04hBRprVPlSGpQHVmFrDy/S5sb/Mji7fjdAZ/AvIh6Fk
pH1njs9klzFmf0oCvK0qYB5W/cvsIjeKxp1sjl4XFddJm99lsSdLoIecs3eST1thIfNHP75AYzA3
4PqAneS0r8s+qJJIRP5oGm7EuvZks/lEjAUSG+G66dW3DY3ZvftDHpKxBKlwgAh5qGY302o20znx
a7FwMKL1GAsgyAV//AMBnNxuxJd6PBCz0lFV21jtJc8I22KDFsHDj3m2lxtdg3g6Sjo58c1b2HJ+
C2LzLWjB4mqeieBWU0ccEwS6BO8fOQZNrbwG2ZNmCShQVr23vpTsc3+u5D/qMHXPbIdqsxIC84rk
dmf8ak0VRSThYV0E8+I/RJgouTI+eLS6cCs25ZhOGQYwjhlRodIKrjHuip5A0lcsXBtCB7zAX8fc
OBHYIU0HyxuKR5xWijZPYjRriKYIjr/2LlbXktw563otbtOZEPb3s6VL6gIo7VLHg5mahZuYWuj2
pmjNDYbLlTqgEXVFow2Zi9aHuZfwcaaOpBt3L9cJODkEShJ/BNpDjDDi9Fkf34vNKZdLuqmYWIoC
o6apeIRd6hZPU1zKoI/3R2jiABzV+1NAeked+9iWh/Q3nVtpQ7dF383mToADlMUeP2LgIOonauJO
HrSr6mWc7rRotGogSZTctMfsaFT3VN8ouCwtqAr+Y6CxYSawzktF0zzpe8XAcY4wUAiTShKkoIU7
tdgiuVxc0DM5nLHMqTaSTIOcfqw/xeKxSaOd+YLSpjcJIEBet0x2ovgTpyLhLCJ3/X0BXypVzSXm
wLdx6usvEqZYblEOMSNb+3nOOJRSlsd8oKlfze9DCHRXPVql8NgJR7mN7Gn8WteG/dyaOG6LSkRP
UhzmqS8NxCqGe2OqWJ1vXciSkzpfMm5/GrONKjCcpX4C6hkS3gUD5qyM92R0TMNNQ2qJ1YbEZXM/
2yXuLIPqbhzrHCLDYpfX+yR8TuvI6pFjFuqXttlJ5BWNOvfrei7a+5lQLuQuMwxIom2WIvFRWER6
0BEfSdItmo43bHAxIkLiBvNhdUYSwSfQu0ZOMZSzSP1Y3NVajDGcmRVioKeF8OR2EuJdTDR3HAq7
Tg+9GHgSnd3ikVAZ+ZjiSgy2emqWzAgUWYyEwEA+iX+8jRII7wVSp/4kXqPJA0/EsTr9/eJ+pxRR
qpORneKgNqpgqvGYkdRHTsKS+j8Zne2w0SxZ2lrdJXNFKQ0JMEycwtuCeYCzu0eUc1OoZi31i8xS
o0PYS1dtHl6BFcuq86Myp099/b6u3JJTQX0AuQkkcNFLwr0iel2ZRHTrpH6tjBiUF9n51puMbxb7
DqLZ1HD4fpXd2mwLz7SqazMY4gpFQSO81TRqJ8K13Jf24Az0fQb1bWuLGIaApxoR3Wbwuq1OzkUV
ETdgKJSGrA9fgKkiYSwpexSmnZF7USmccjPY4hFaskPW3P9fIdwJVKN4CrWCvQqD3FNqkMToo91g
1PD6dm2I+fY+Z2sZNpXZGgoeQhhJdgjHe+Qm99t2uChFRcoKbJI6CxUud6wszcGQqAJlZooMp2SM
QFhKH4LZ1Rv6LF06SCUBs4ieMTBvcw66NDsUPg1EPqWQ2UNm7iITtXaVRMgPmNKua0LRCstog/h2
yV3ifAGviLI/AaffpX5hTFCiEll4UB8mQb+qmvu5w3ZV/0o9Hage8EEymln5UpCC7apzpl4qVvtE
wbhfgK0SPG5ixaPFZKvRVri1uHVnErnzLEoJqjwEMXKVTgel2nXTfBDJRni1uGuYwQYOCFAUIaF1
qRapKyVoe9hHqr22T0XjkeAgDc8V6HlIvVHXWTy9rLIEtke4eH6gVxtlNUXZBykdfWjvQioLtwWt
thpKFjVC6xrqR3CGkMRppBW6PsaIrTpkGVn9Yxqsm67ZbcGJF7fnTA5nEGKjp/FkRKkvu2+itZGu
WDRrzFUFsg/nCeNVL5XoSdgVVWQgry2jmUKe7XZULcS9Bd0IN5Sliwr8DwpQAuiiAM/BpSQRp3aW
8WjxjWYw3lohJc4UjKYN7Ex0DASkR5I5RNognP2kSmQ7FMHuqqqddlX2govcu+aIGVX3Feg0I0HS
LTOXM/ACJtlBmsD7ZAbl7DR10rzE7Qg0aziJIEdGhrSYs4ee1oOlp5geoEZyedsn+I5w7MDTNpXx
fsyG2C60Efx/hYbRwKqa7jB1O7oK8cvAYAMcBXyitrH0zGPw0SzGTcBZwZexEsblgmhqURkFmVN/
FNLHqVUfkcrQ7rMUjK9VGUZvkVD/7XC973vVQA4ICA3wg/2oQtahVmqxMiIumdAAKUmWapsv0pP+
kn6Jv+hvSXeS2gaCbv0GWtb0f1L5omRMpVRUEkgtncJsjqP+FtZfghIeBnJal7R08g2Uo8Apgfw8
+Fou1zQlghw3BdZUBSMxsCDpUx1UG/u2GK6jbIyoQMJDQeTjR+S4aqkTptTPDXk/ti+gzrkTAU8y
x12FoYX5YIkYlt3FT+u6LdTccK+dyeXihRi/KvQm4q6oEEprENPTLMXVbUkC8YqOYX4f5iF43+gw
OYNBhEMgS695KCnOONHyAMjA1gzorZXgSYoMoOAqQVUQSSMv5eufoeTJv/oPRqTvGM2GFS25KtTf
0E2KGjDe6Jz6QtNIbRdBWJhEll4fMuorM3U7rPX6Qi8LAuIHSQCUIviaVRypmAYJr+trui2i+iC1
raV/RF/rUhYPBaNFNgEHY6MIL021mRqSlzX8kG59jmCQPW4yzS0ehjMJ3MUxdXXX5wBmobqHUVr0
vt1jtsJecX8DAYwBJYa3meffksj5+Izo6PDFeFC/13/VLpJ8mQpWo7zdS9Ge8RGDmt+4Jn1hKYZr
6pnVY9D7+qouXcoMCfrfVWVfeBbsZmFHppGt6uAmDogAD2jufEK70bqU77TyD999Jobd2WdiJqGi
QdJAzAgvahEr2FWWtgOf3TtS/BgW5B8HJ3ZekAd0UQZwqkN427unrxnzAda/ZElf1pHI2LVgR3xr
Yq/08FJygFu1mu2EYlZYj3b+6nlC/2ij4WVWbKjONOM1RwiMJBmam/DqZIfnTHOkCWOMQUgytO6k
xDLF+Hcexjc03UqTLcphg1KB7QahHn87TjVgBACYQE5zP5ZH1TiYW8y/CyIw6gQ92wbogJCYYH8/
U0Vv5iyriiHzRZeAdyAaNy6KhRMuIYJHIyKAKzpuo8vfR8mrK2MQ07K8hwrUwL7qr3G9ysHfb8mF
HG5LGrXXc83sM5+Wf4CxnsP7TTT6gksEnARzcaAICKpU7mCHcZoagjZlPljEvKm/NiNMwBG/NhHW
i1uiYQqNgXcx66a/XLIoNAUx67TMH6Qdaa6HxAUQZ/3EbIng/G5oZMZYJxAB5EqTHyFCiDZi3aWq
PcN4ARaDRhAg9TgZyPG2QtYBgxPsyFWAyYK4rsFyOe1/g39hXZ2lqOBClny5ZEij90rUQFaSnPTh
qGDE5AyQKGhuLTFycs3JYrsu3CF7ULJfWykMZdEwzjTlDCMOu1yomKYg1TN/Gei4vQpveh/jYTyk
aO3s6lPat84ICvjY65zuMbGzfeUUJ0ZfrlxNHqaiuygkxNboNo+TV256amYxnL+6WB7uQsi1ulQo
W55nyRHd0ZoPMqTpmKYJPh3npbgTMeLxGc067vq+LJrZ2cKwv585F4xBn5MS8ZmfDcGuxvAqUd4Z
s7cuZNHDnAnhTv7YYV6VVkIIKZ8QXlPhQRxfJHsyNwz6G021topcXD3GRqESpo3kdFZ10x0lDMvU
QGOm2gWoC9B4tU9vSm929CvNqWzp5r051hhhKtg7xYltUCw7qld4GO7+KBZgzczuJZvxZk6WhpVX
rBSEPtTbKv4thCMYU/Of1DPuRz6LWGI+XCUzIGsR2vV+mp311V+CNQDKh0sXaUaC+Q7c0YsCsdMz
IUAbQ/hRKqBR9IJ0sNX2ucncsLLKzNI1is7rjfzr0pk7F8udOVkTQF4ZQy090b12RLNLOsq+pHUf
Wh/RDSUXAgzoiBFzLHuPBivu/Ggw41Ah0DGVtUPSgJ7NknJQuO9N4jX6bn1Fl+wZb1Mk9RBhYKYy
5zfBQxiQMgK+ucEQ9ETMr5DbdpviPhbHHVX/PiPF+hX+J4zbPZoRqgU9YNtKNN0QvbkOuzdN7524
rixRSr1BlTZ8wuLGmRq4n8HohcQR5xOMEDk/sHkiR9oA2jeVVQvSf/Qr5bUqWZhcM+3Xl3NZHhKy
hI2uwSPj0geZiZCpJkas+KF0eD8kCeI1sAyty1i8f5DCQDEFdVokkjgfJMagdG5YR1IpYehX6fVI
28jxo1y9RuphAN2/HFlZFiD78lWpe1q/rMtf8rPn4jkdJza4GE2XiU8CDbDdAtmrYH4Mq/phXc5C
+gqYP1TAWdoZ2R7u0JUY1xkCWYvWL+VNFcmVkrT7mj7Kxkcl3WUJdft2i7RpWbV/RHJHLwRaGAAQ
oKbQL9E4qah9qS0wflSrNnRbOnbnunF2GSpUmCWKLZySetdqplNO/X1rlJGtaJUlBOSwvpbsw/nb
5FweZzJzLARoCmN2GbJ+jIfO+L0uYGvlOKMQh86UAiagfCJdZJfFo0o2nPCWPTC/eXa/V+C81/oK
dpd3paVn8b3a4ZYT75LkqKSZJUR/FGC81tVa3CdwGLF8gaiCx/RS5oTspiArACFjAgyimNBOh32q
WG35sS5ncfmQIEQ6GC8jeI9LOUElpsHMIGxJo39OAQbrBFJwPY6Zsy5n0Q4wcZq9Xk1k7Dh9MLsH
nEwtg6uNJ63bC+Rx/fcX9cCMOhFjkUBtq3J7FEddgZQY8EZDiewqAXIFuFKxL7x1MUsFbnRG/SOH
2cqZLQTilAragNqGIEFU4NHUEagdyn+QhtsNugzYDEYzZ7Xxhu6q1sqbO5IC1S2PPsVmhuiOXf+g
Jb8vwxkjqywz1DWntyKM1ZQOrEKGXCE5IJ0PKhbD3Ni9ZSmIPkFTjrkC/PROQSnAUT1DayCDm/Kz
xZNQHe7UdCP2XNxE/R8xnLOgoTa0IL1F4Sh30WBopyP6gbIt3OKWFM5j6KM65VEBZZSsn5xY0O67
OMd0xe7P+tYsug1MDGaDuhRWN7o0FZyDYJ7hGTC5MjCvkskEFzAdiVOlFCWIbqh3tdkYoJusHEGq
t7RcPHA4zxjRgQZmxK2X0tOJpkEIOgUfDGGf4Axd142ZFe/W2SRXPHlBSQGY8+WvJxFwHgoFVCzL
JrfW20MMlq6h6T1aPsnNrtA2XPDSnp3L465kcwyNShcgD/TE4GpP7QLFRK18WddqyemeS2Frena4
i7KRckECBlPWRuyQeT035q3WtsfeLPdJ+velS8Aj0c6ugtYVfZhM5zNp6BoypwT//FqdRXALhKOt
jBjbtK7TUuIehSe0xotoK8CccU5MCRaDNhPhGStSeKq4Fwqnlu3aGHYzxphOWeag9dxpEsFbF7zk
M87lcoe5LCNFACYTDYz0xux3LW08s7zrULlbl7Nk6OdyuGNGwI4hFxXz/CjLPg779V9fNLyz1eP8
q2AOeduz1ZNBbpYIH2IoukYqbRynRSm45dEwiCGdEv+6HEqSYFCxgMNqlrsBHawaVbfhbovmfSaF
P0QmiXRxDlOfSM9aUNqtDGR6JrrF9NUop/V1W5Rlgp9PAkUKfDZ3TwpoGVMnFOV8QLOIpZA0AN9R
LDpyHSY7BKAEb6K02a0LXVpG8Msyh4s7WuL7O8I8kGBmKNNL6hfqR3bWF/a/uqRUPLJQykXJCAHH
5bENoC4tDSATR1W66Yl4E7bkZpzMh3VdlhYQJKN4h+NyBwaF26ye0n6S0wo1o8lL6w9d9XPMAyaK
k/6bt8e5JE6hoQcORpARP8DuDhhlUW2NH13cFrT7MEofNs6Vu4rCQRm7soWASqQMBy5OKLKHx/X1
WnI3eLH9Twh3I2mZIHZiB+RhicnMqVuERz3fzf1GImFRFVypoASRTaTIuV1RehUwO3FgxSBXrG4S
mtsRbvO/VwV01Gzy1f/j7Dx740aCdf2LCDCHr+QkSSNKcra/EPbaZs6Zv/481Dl3d4YihtfeXawF
GFCxu6urK7z11lyT1BY2J55yj0F0GqC7YK8Oj5bHWOSXeIuKeznwZgYIkMz6T8ziiopjrdaGElIT
qQoo6rqpd6pJ+ioxeodJWR7tvUKaAlDQodkcvNZ02sYonFwFuy823j0ApcJRjDE7Rmov0MqlW7ZP
hmDXKVPnMFsZ1pRRmT7c3pu1A7j46CW3dSUVBUkX9qbvzlJ5VKa99IdM3f+7L5wvFSmcN9pbri94
00WR31WERL7+0LYfSzV8kuvOtjrDztpfvVLt/2JJzKmbCUcZmvMGgCj6ed5KABBTq2EgfaOJDwoQ
YdtiEMuGgVx7Kxn+86+oxdKqSo2GKAIfCC/45nCH1aOBoUmBctyERH7x4E9J30p0vuMTir5dp4YT
FBPEhhsxwto9Z+DVv1Jmu3nhNVUKqKFERUotZzszLu61MXGs9vukt+//4lxQA+b58qjwjl1LqmVJ
KkahAy8VfteMF2ptmzWw1cVASUDhCHKrN3TSetKWY9LgAmrRx7Enn8VEPd162XSf53NduuvahZyF
2VKtOmaeLb5Y2ip7rWDAlcCIIWGkUc50glFkllDgDMHGBq66npT2QEfD/DCPKrzewTH0tXrscZ5G
rXCC5KmvpKNfOEPXn/QsdALvH9k3HLNut+aMrOo5cQm9cUSs8LReCy5yORqUHkcgiSKn9H5btK3/
hXJcSJgvw4Ua0sKrVkFNcDd4H/vh3pMGu28/3ZYxK9ibUzMoi4t0nYEeXpxaEOp6r0eEcGZ2FEPH
E2xF2lv1IRqdYWus85q7QWX8X1mLHatBcoyhgKy4MA9T3tuD+uT5R0OlrU/bgimvHg9wfBKp0CPQ
zXe9eYE+AYcecaFMXxRtMc2e8zzZ6OJf8pq/mnF+NTEPYEds3kKIMehV31QRGCLtxQKh5FV2Hd4f
BvO7IO+b/JP6PlIdMfnsVftotLUa9B+qOeyKHoYLeYsTc21/IZziMsgkqJRlwNwKzTQOCe0znUhX
bPoid/lutEjVpC89yMjbirNmiXXACPQwMWoKcNz1/uaeoquhiO+Y3OViapfWI4wXGxdgzaTMFxvW
W9oC3hDkjZJVeEMOMq5thPsoonk7TfYFk8LijvYjE8dBSQFkasKwIXhNeeiCkGETYx+p6lwvrtHj
RirBGJ7FPnufcWb9EN/d3r/Vw7oQsbh4cavqkECQh2IgHwMg39MMHynMkS2h+jSUjcPaEra4eSmz
FSRBI4OnJIe4L86Vz2is8OCrw7lTzQ1hayblcvMWZktoB6mOvBlxDk+Ylkw7PVTtpE/3hufWCV2t
8qabuaqMVPgoTL1SKS58jjS3KnC4NSXrmjyHnY1p3jq1kOJLioEsfM50Js7ZiZlmmS22Er1CkVQ3
u3zM5R9q2hilHQYlaCfc0PYfSAbr53SMwwh2gDE8FBN8QblX9b98q0op9tee+CEYjNCbe+u95zaR
TI/L3VXhoxAnw0YKZ31tkApBGAKh3NLlofMhjttitjEJ+SHJ9ptTD9v+bW1cFcJE6xnnSg+oudBG
z598cSSddxa82JYn2mhLW1S/3xayeqtowZxT9EQ3r106F+9ZKiQZEQd9aXLvhQ+hMY37fND0w20p
a/4O9n6mV2EKnrXkg47Mqa1MiSCNVoq233npftLuG2nj+q6uBboYw6ATkmr94kYFQw0zqIH5m0Lb
ctoPt9ewehyGyFaZkHMxLvva/kSmFYe1yW/XrI9x5BpBZTfBxsu/uoILGQsDLqpCrmYhEXPdp9qd
lzNSvAzNend7JWutV5SYSNEASqffd5kanBrBm7S5W6+YDsB6v5iP8Av7jjydKuho4nfaCUZPR2yP
W9jtNZtn0JLHrFAwvmSor/dwGMdg1BM62ZIwHfe139ZOYmTTncDomgehF8+yBmfi7dWundulzPnv
LzRcaiHMZzIPupf1h0ksHlNS13U1bGzq+tIg84P3USbCnq/ApZiwrqu+B1EcqMrOM6NdGak7WYQV
vhXttNqgtFrFpbwO3wH5RNuvMX/OhbhM7Du18IHhThbNh26g7Mr7Ktvrwn2rH5svJ+vDn+8imWQF
vZmxzNZiF40h8/2kIWlQ5s+0NpMS1fZClG+c1dom0rsAmJIWEvylhZQiVDIt7QTOSoPnCZKHOoWH
8aETGfSdbw2mnH/Z0s0GbE46BDqNuVhyvYX5FBJKToDNvajbkVNoesNu9b9Z0YWQhdci6LpHtkXG
XcoHJ+oqG26OSYHnyWNERPvyF4c0QxfoLJsv9kIH85EG9zJABzuxmpunB6j1u2Ej4ba+bf8JWWhe
lFtxL2YIiWFyjSbvGHZQ5ovhxn3aErOIwi0lyRsaD+CMbe0hOEJKtEWyvSVh4aB06TTWfjWnlLTI
KToN57U+hlucA7NJe6tl/27XMnE1+trgKwzRPpta7XRtbVfTX9TIXrmquZ6ijPW51mOt97TcM+ZL
E8Hla/2Iohha3y2/f3W3GCzH/KZ5kvSy4CxlZWMpAuvQxN9Z9ejDT0IA9xcuj3khZHEkRZi0HuBd
2sjnnmrtMR3/P7r/15yRCyHLxu24CHsG/cwnIt2X3xPvQQLKt6G9qzIMRaRJCZIc3MTrM4k8lWc7
BbOfBp+V9nemHPvgXKobJ78lZWHBpNEMg6APMMrSY7arIgl3+rnrNqzKuhR4SOhzJ8W3bIKsOiJY
OaIdgG6Wkxzcx8082u5o5d9vW6/5cN/cFHAG/0/OQo99M0xh6oyTM20klmw5YlETooxQyEV2qPxI
4FvddLi21rbwsRk6C1ojTsmFfwPi0LqGb8eqv6HVq1jxuckIjpXZ71lqQ5OqPJfsBYzez9PcUKbI
tlDfJQ2zrYhXRLtWfxXThxIq7FJR97e3de3iQh/Duz0DOKgHX6uiOmVE6RbQ4bw4UoQpq0cj/HRb
xGrCj5wbQHT6S03yVtcydOak11ZE1a9QvcCRxeSohqNrdPU+BZM+PrWabwOKJCDLNi7aSmALKJcH
dmYNpci9eI36XFSS1sf4TflXuLj60taS+0YEPrL7fXuRK6oCfEkiVzYTSsCJeb3GKZCCcRjK5Bz1
2onUn9qWhyQ+ZVsZuXU5rARSKFoxlojmchKKqJSq5GyqwsdBrb93vXGXjf59Tji6oZkrusGa/pM1
f8uFF+mLeZnGWZOcjeZeC/esKug2bNSKS3clYnFAchlrI2Prk3NX8gCmYdPZshI9V0n8Eg9AjMst
mvKVBxfgIYR/r6NEwKpcrylVlLLOVXRRDD5PBjNmt8qaK3bqSsBiRYmZ1MrQ4DdOAg7jvpTHo5/e
mc+AOQ96VR/V4nhb89ZXRGoZPhPqBfpCYFE1mpTIs6Pi678EWXum4+nDbRGrSgfew4TnUqJbcfFe
DdZkCAMt1nhbTvazaB586+QXG3d1dR3w1tFmRN8P+KHrkxlq0SsFEQOfDempM7VDMGyUabckzH9/
oc+T6FteGSbcHZBq1G4ab4sOafXGXKxhYenIzSspaOTkrMsvJfCdpPpJMfUvruUMs2bYBSUoyufX
y9AiQ8r9hPciNR6KH611t9VSuLZPlwIWq9D7YlTjDAF0EHmK3ccb6ca1K0Jdi64CKlwzIcD1AsRK
ZBLUWLAAsZt5O3xnGq1TIhu2MTKgsn+RRvG9JgenP9fiS7GLizKMTdJnoO/Pgfco1r8Elfw340L8
rTLT2ntH3Pjf+hZv6kAKKtJl1hclMOl7mSw4TQOJVKeFz4n2lIzS0xha37Je1Smme+lG9L/26F2K
X7jJvtS1qlwgvvKepuRDx+iryW7HYj9quVN7G9LWbAMcBjBN05ZNYW1xbcOuDpJCQZrKYISptmV1
JyT3jDvd0PpVOYyVQIIOq8eyakikLAWqxemBsZjae9ocs+Teive3dWTtAvN+y0B4XhM1i6MToD+s
/IlnHBFe/8JKNkvVWyIWx5MERm34s6cAtQXvT2x8Nsi6m9nWu7C+Yf8uZcm3EhuW4IsmTyuwWaAv
ae9M5cH6K2M0c0/NBHMczvIuF4AIIatOzo350fTNHeaoL7YIF1YN0pwRBDcL2beycK6kUag8oWHL
FEHIdmlJMUSItGLj7Of7v4gwcBTn6NXghpKquzZLY5PJuVQgpZb0HYfvic+ldF+l3U7e6gNaWxDR
EjUcQwS081qlvHiJUqHPjLSRkrNV5NWORnjRIf89btjZNU2buTaRAyXGG1iSMMlaF3r07EZhMtiK
93WSwx2z6raq3muaNlNYQZ04g0iWoLSia6AxSRQ0GrzPkfmFpuKExkacuboYUsOv1YjZzb4+nUTK
q8aXZW4mbkj3qRbhl9gwZWsKMI+N/T8RS5aSUUn0oJE5lVS6L6roRJuz7h+ZKOdY8VYuc00DoDbD
qULfCPqWy1HCuJy0Lj3XpX8g8JrTzrdN2aoE8qScvQwubEnNkcgCMXOALzIToQvFaGd/Aa6TlQsJ
iwRDWnSDpryGx/X3Ok7vs/a3mHz0jWTj4V59UC8FLe5/4BuhrGYsBbCj59+P0U550T6SZx67gzru
YPa5vXVrunYpb/GmRa1i9dXsxs1bN+M4KthGNyKftUtDmxjNE0xU5IYufGozbseWLvHkzMi8o1Ax
hLwODlPzzcu3+MRWJTGsDLQ/91NdhvhlmldGK2GiFfFTXjKHtiFhQg0s3WL5Wds2OmHpg6WLAYan
xeMZWI2nSip0B8SLdajcoQzx5rO2ptaXQhYXBysQF1GDUfN1jazBfd1sTVBZXYbCjBb+IeJZskJE
aut1bYeEnjEFDTXJWvu1yYa2JWTxbiq+JOhyyl6pYbqz2t/zBbX6fvfnigyl7b9LWbi8vdr5cQ0P
5bnI/HyXdKbhDGZZw20bbaFL5n1fvp4qDwA1fXqOSLpc2+dyVLOgNbHP3Rf9d/I+o+HoJER2XX3e
KjatmWlaujU6u2dq92UKJBE9S8imKD1b1aTvpqzqf9Z+YdpBIAovY5Z97/RW3rAIq3cInWacyjy4
bVl6YpA5PFBJnPKUepQ+B5hKGSiVdTu9/3X7yNYkMedG5tBUEhXLcD4UAqHMM6iNJO1cFxmzsV4g
noYHdoPOcE0BgXaRqqfxDsTv4ryGHhYry8/Sc7uHIOsHM8lvr2Pr989/f+HiFFknmFXKOkTjoc3P
wK797vm2iDWVu1zC4g7RpzVkhZYiIvg89A/x97x/AKPrtMovSgPOJjHwvCVLFaf7F2Amg2+gt1+8
d7DSjplilil3drQnXbXbv8D24Q3OqVKQMXgii0dBrpmg51esKC49RsiX+0z/En6FRN80cmebYmf1
YQX4M0Nw6CnATFwfUjrheRZpjjyvfq7T4CWnROCLzUMU6YI9JD/87HcfMoh72ji6NS2/FLzYyqqD
miytEVwH1VGYRpsJvgcvfUm2gMFraghV7Zzchkb2DT1SE2rMOLBQc6E9Gvm91x7/puQ5T8v7V8RC
0xnsMQ01/VT0cbJZoTO2953/+7aqby1joep6qUT+IKIYkCFBWJOEj8afD7HDTbxYxuKt0JPAsyoT
EewUfRLslJrf/80qZnQMmXKFA7lWN0WLApOexpQWen86EIZJTqUYv7VR8ve3Jb06NRd3lSzi3P1F
q8T8B1WVhaggCcxYL1OoaOq90rtGHdPKHrplfkjohzVsINw7P3uXygUlgUNjRbacv1MjirCduZPS
k1Sldht9BMNgWe9a4K5Rti+GUxR1tm5WTljcm7W60bW7sGev30z5Z2YZmDuWpcUJ5F0TKZ5c8M3C
YRQteLJN2LvaMN/nEYBokbkWPHOCV5l/9rr9n2DdsmhHRewygAuCCG4XufFdK5TdnkHNo1G6sqrv
4zS4u30wi4s/Z3dn8gSIE3nhmP+3eHYSyfClJOhit/ToL2yM6FCr0rT3s29jtUWO87ph10owC8OY
0rLBgI4lVFqoJhIGfpq41RDNk5Jin/EZXm2CO5flCHB23E4tE3eEfIDxX9fgBrWSZ0OQzTmXZY2M
3fQyR6Qod1AYxlWApZH6n1aV+J/SNK83sMkrW8MBzK0F+OkUqxbGOKG1TErVKXHLgq5CJZRPtK6B
IdcdVUvf3T6Gt6qGm34ha2F/DTkpSuB+iTuNMHPoptcDrRx3llqbhywwv0SCOh0CMQ7v6J6vN+K5
1YXO4MgZKPx2DF7pof1QyyUurY2if9Dzc1KFOMFbLWxLGNSsbNx/8pKUVmnYMBZWM/D1KmVkW+q2
lua0vmrn1cdC/Z1ExX6Kv5hJZ/fBscyEnZYbG6Zu4Su8itaoPeJbyTw8y3qgYg7Q6zd+6vJlzfuk
VKWHVIuVl9vHOEdUCwXHT0DHYaokD7EEgZYTQCFjiFNX67zwfihxToPOKHaaOcghixOVjymEzL49
VJV3+HPZs3+KuaCTGODmtTFPvFzMBqFOXS9l2Hq0F9UydgIhcro+BSqvvJAV/vIXIpmgqeC3km9a
wlFLqZWhE1dSmitzJ5zQWeVoRF/Y50NcN07cfbotbxFpvB4iGRp9jp0pXi+315THPFMGLXWzLlJI
m6V94Au7Ih/67Lka8kg+WrE5VSfIOuItBpM1BWKOMmA3DhfQ28IaNGOelHU9pe6UjoE9jU3jALjf
KpCvSaFrkauhz3H7Mg0lC3HuC4WYunGTpZhiUXqyCmkrFbWEOLxupEF0KML8TdbLXJgbP+3FNG48
Wr5VQEha4DT9cUy6E+GJw3iqg6D5e+L4IDXfC177CMbHuX2Sy7bG1y+Amp5mOrqOoW9faKto+Cku
95i6oS/Di6dHzaE0Ulc00u+y1nqHdmD4YZwbmKOh8ZxMnb4bZXOKKnE8eHWtH6mDf2B6WOrEWmnZ
nSH5jt/I7d5QUvUQSn/zUFqzV06TlC6i8IstA+2RwbnIBzeWcNDj8GnAIamr58oLNi7y2lsAKoNr
DCgQGsz57y8itVK0YqtU562pDrp0Xx/9fdjfR9kx2+dbkILZ4i4NFokh6GsoVDOlbOErg2mQW1Hs
UlduvfiT2VreLk+04RkWfxXN07b6DNZuMO2T3GGIROemr+u1GWTyMj3lFonJL4vGGrHdpfge/T20
yBsqtmRCfFUxWvWx9QSIoLoWro0eGFmpTgL7GArFS9wF/YPsS+JJ8630HERZTBdnnoOLE6q9lQpY
6aTNdlDjRMdIr/KDoqTWOZeHyIEqUHGMPux2iV8JL6nvt3Ys1eZptBpjV9eB9uBrZXyUJunJLwth
r0bk2fpI8e9FpWfISFN2v1QzGG2hyRMnFyE0KyaFuQVyLe/83DAPemd4J1g9m423fe1FwuWaWfGg
GMeZud7wLgn7zC/izG2F6Rf8Fh8C0bMlyNS4Q45a+84oKn9Yf/jfjYeTlCw38HtgjtcyU8H05Ir5
OW5oSQ+VRGwunNUgezSar7etyFttwoJhj+FeghkJ/b0WFDdNKGQ970GO0yQ2h1RKdg3GI56Mp7Tb
amp+ey951KFqJztjMDR6yewLCN/vLb3IXEX/pzNOZenEaWVX/W/VTx4okb5T1Y+31/darL2+nohU
SEAAwZg9s8UC/aEJe1GqClcLupxza8cmt2MhtH42QR5Pdi6hNo6nWFXuWBC89HZfJ8KTEgz5ZzHO
tY+yUcKwZHTF1ELFpiutXYixcjdRW/uat17x3gq08rtvxFO3I5z1IefQCu1brQ/eQTVzf2NBawcG
2R4cJ9SmmL25WE/nZ2UixH3mCo0zZYVoD1plF/X4ITZ7R2ujLYbytSMj6IQtkS3kn4W5GQK/jokU
c9cT9bvxsdIf/Ww8JFZmQxV5spT40PLz7UN7e+PmbCGpSYpJQN2WxdGx0+XeHP3M1UFcF9Yh078x
VuDeNx7rIKAx1NuwcyteNQJVmGlkHiaM+WzjL94LM5VDBhRbqUu+tWGmZVl7X0Bujfc+1FcfAe+b
nZMqsfk+AFyv46MxXMEeujwod4E25FsTclfXP1M4g2vHYVoGr9OUWMR1ZcaTEseOGunqLsg6OO+7
OHPM0spffDVNbckTtmarzbZseVtkfZ7/S7fj7Adfb0Rbp6MoxlxQc1B3nS44cXxUAvGPswJsM5GM
ooPJwYVZWDd6iNuh9sbM7aVTD3dqEr3rYt6IfHKY836sjHgfNcJGKfStXzgLJdUJalKcVfl6abIV
d4k4TtieXtsJ6hPB/O622q5tHpUJ0vg4ZZA9L17LMgOM5Vt55lYQbeb4fvFjokQburp2/xVFpc2c
x4gJkIu9CwxPYtZFmrk+5OhxCIuJ8G7w3nsSpBTTRkj91rUBkMnDx76h1vjs11vWgOlQxkFhy5Rk
P3UqDm7LuMJpL3dbvOXLvC0vng45H9UPgiA4opbFwzIcK4bUlbkbC/mD578Xi4+iaqt+aOO5Zd9H
81ttbRFSrKkEHeezaIuM2us3XVz7tJNrEjs5MtPeg/lVm3ZRL5Ybzuj60shHc6XoCaSWdL2NYzeA
mJPr3JWCwonL0O6eg6x0vPFDdjLEYleYmh1veRBryggKgyvMlFCe24VJ65QmNphNk7sqkLr0Q6Ld
V+JWNmLNTl3KWLwN5HGyLuis3K1pLBeDu6k4ZqPtQzEXKE67NTNoTfMvpc1fc3Fa9aRXhlL5hWtp
yb6NZSczClrZP9HsdtKUrcTumm4wLgOUiSbzCC35IsW+jSKhI77TtBoi2wY/DzDQVmfiyg2D0ZDq
G/TwxJLLsSvJIJXNlMWF6+sZVICToZRwvbbycRzS8JQlqrJxpVeWNXeT4wqRbiBbtjDwkxUl4AXb
whXyIjj4qV/ZYShvQahWpPBwMRWLuIEOweVlHkwzjEazq1x1kL2nrtWbvVkIxu62vV1Jhup0sVGb
xzOXkLSwhQJshHFeDpWbxSSR+w/FEDBh7INa9QS4xXMyRLtGGe/mP4No2it6cwzk5uirNIul4Cwk
becF6kaa7HVW29UbSpaRbA75Pj6Ktv2FnhJ3dvRht7rbGe3wNZl7uJ0i6hp5149qfmpKJRSdtisy
MB9hLOy6SNOPqpID+5DatNTsgfnI32OzSL43oydTeSkbmU4CqaqdMRrVl2gKq8hRKyvYe2KfG3u1
CfrBKavamHA+y4bRK6ANfwqtrPoHwYsa3dGgnPwVteYwHBLd69t3eaY3/akqKshWyzKua9voLTnc
+wYt5DsrA1/nG/7IuBOpkNsNB+9t9mTeI1JsZOdRemOZxpZjq+itItDxYkvlTmeUjyemJOnrXrzL
iiR3jKkxRhrig1qm4O4rB4YPTwwB6MOzmZdbM6nfOoC82kzmtUS4W+AoXAbxURkQi3oRZ9bIkDkk
yh1kgjvFOkqJsjNk/z6ZpMNUT0c/jl6m3ttwiN4Y61fxJLsILwGELomwwozufWjXdbevfdgXdIk4
ZaaNybcYt95Y7FkQWQNUkxo5nt61DS1LOJG6qdDd3IQSkazmmFREEKldNQdpbM69t3FHNwQuAWhW
aSleRtjkTvTtthK1p+LRqIsdFPcze7ZgfdqwCbNPsrh9POhM2NRJNUHotjBwoWkETS9y+7Jk7Pa4
HfkD011+T60PZ2eQ0OsU5pP6oS614NRlSn4o+l4/ChokZ7e/ZO1M4XznUOdxGXi711udpoHaxfmo
u0rFgAHrCPM6yboNb3BdCEx8cwMIEcPCtcBBS/VmYHsb4zi3EDY+qgOK6G+W8p+UxZ6mFikb38uQ
Ut83JDVBPmxyT79VFFSfRDh1zbm/e4m6VY0kKLtcVVwvTneJepClkxffFVXiKMknKdzCciz5jWkr
4aZBzUAVZb4Ny8RHIDZhVmmR6uJCpY7A7S4KZ2T0ahq+yPHzqH4V5U8iKWpRzZyGvFXVjQd9Eh99
NdorydaLubb8i89ZhkSN7g+KX/M5inJWPaaJ6OfG+tTIhyF66LOX2+f51iOVyFnjapMYAejMbl/r
JrofR4YmGG7aiPp5iDOD6aJWcGBGuXXwdb1y5dTnLeBJeem0YnRKw9vqKnrjI/ANJsEfRHAsHHq+
62+QIQy2wBMbbsL7SKVrF6dfbi9zTQIVAN5gmt1VqkrXEkxmHEbWVJtuIQqqE3PZmbZYiBtXcOXk
SFFAJ0I+ZqYJXqyjzus2n9hrF6bjg6D8MkLhLISP6p0cJjvC9D82K2REqKCgwAB3FHPhc3ehEMsQ
BrBtpnivyaTQM21w1Bzszu3de2taqPIRk/F/Oh0BmlzvXibHhSQHteGKY/eQ1U0InCB8kbw/pNye
L+KVnEWgoso1hQoROXE/2WYSENR+YmzEfnPe08ojP0uClZ3iAz+9OiUXAUSIipudNBpuhlE4mC1M
WCIkD3ZrFePOSzzhrmsm7yRJobbrvUE4tG2mYX4yc397a1+nZF0/UpRwgV1xhvR9MLfyem/FqPEE
w/d0tx4FmpEaJ00/BTJ0WeoHL3Kb8mhMzMscniIte18Mwwfqg6kIdxDwqdtf8ia79zpCQ51fqRkd
vJw7rPvl2Pe1bLnEKNSTpay+KxOjP41KFu9xvDvbUDzpUDa+ceeN8haBzZp42vzAnnEiCmmG630I
dIYNMPLUcoXe0nakGneFgRuYRQbIXutuEgVbz2wZ6o3by34TSrJsjdWShJrB6vrC/tVVLmoRgDi3
/V5CNVTY3gMjYre6llZXdyFl8WyGXP6QOTOWK76ITvfcfuwihzrJr3KrTjNfxYU6XS1nNoQXii0N
cqOmE4LobiNV+Cn59afbRXGAMJgEBnOiAQBc//6Ih7mfRq111fHJC79An0Sp+peZ3XnaRvD0dstU
8nNwATNjDir55XQXb2SEbjtVgztZuSNBwNrGgyN4n0mxlr1K7lNwdEhbby/vTRBOLCLT7EVJmpgE
uofr5Y29EvSaLw+upL3TvQDv49FInjN9q3nlrdYhh4gVJCSoW2kJhqpbsR7FwBhc8OtccsluzcwZ
St82pPcMPf12e1WvRuRaK4D2kksDs0Ef0xskpDUEXkypYnS7Hdb0q1nag4kNd0pQnqod6wyy6uzj
14/v288AFu+Tb55oN8eQJlW7+DX8Kl6K+8zZivzeqiofhSIxOZA835u0SuGLbe310ej2eXnuQXQU
At3E2RbVydpWk7uElpvJ3G/jucGMKoHS5OjWNZ0i/XMQHAYoR5vKKYqtJa28K3StXwhbvGCtGVi+
PmT0/08B6umIcwOU6D8qSfo7U79X9bkTCtgITqGw4Xus7SZOB+N7Zu8DV+5ac0VBVDsvbkY30O9C
Q7iDTFcHgXRbkVb38kLI4vZPWV6JhViOLtlbeDIhzOrHh/bsB/tJ2Dq3lasIeJv/yIdBpi4tXLZB
r0fLiKvJVSLRDsKvSi07ovjDUDbC0hUPGNogvAAR+IQ0E85d71xlcO8yvZ1coQIOZxzNL2Jj07ya
4+PvmmSfJRt+20rK41ri4qziXo6Zy41Eo50Oppq/a5+n0jYd8lG5tBvy82AWp2yw5W5D8msQuDAE
4BKgymHS8jwZdHGAmpC2oSj3k/vly2NoHx5fHnL721NoP1k2nJl2aD8OO1x8O3BKx9/fxft4/sEO
Dj9+lHZtS/Ta+vvnd5/PH/Ivjml3+6+e/ZF5u7ZsV0cC6GOwJ69thzvZfjlx3XbG7v3efnc8n+9/
vzwE9u+fv29rpLKi91crWryslWUORt2zIuYx2k+Hh4fuIO9HpuPWjnWoH6cHYC5P1t476zvrW31u
jprmhE/Ni3Pq7fv2YbRPir1RXlo/34tdXjzCUVwNuu7P3/TkZem+Ko4pqawDuX09/l69AMurp3db
LsbbEIdSMLNP6Iiji/SN/xZHQj+WUiK60NXs21DYx0W88SS/3rmF+ljA96GGBpY3Uw1eXxWvMRmd
pOWiKzH88gdTOPk3YgBiYn/++D2wRdtV322c74oZuBI5n/+FQ5OGKiTtFiJV5avuxKdkR7+5nTof
vswK+y1EJ+tD+kVhi13nt+kqd+D1bH3f2vJOPEiJrTOQkYDl8LXfIqlc8VCuPm1h7KUxikPYCkTg
NzBMCwVhnwZdT8WkNKYm7usxdJU639Nbs2GGV0wWAR/FAowjX0DN6npTRHor0QVZd/3aFvfN+F72
G6eMjn3+UWSCbU97kvR8+yDeqhemkU+dg02qIK9z8i7OYRS0WJjMeHITOVL2bRvqd7XAmPI/l0Kl
hZZRc664LPnHx0CdlBwOdVee0N4xlGTso75Fybm2FpiYKROAPwF8trC/lSfGWVyWk6sLDLU0IfC3
zUEJT7fXsqq5YN0VzopJNEuMmwQ2QxqVSoQLqH3u8lOW3tXmj5iR4bflvFVDDbQxuB06+ymzLFcD
OLYaq8iXXLHb1Q1N152dFq4i7Ea5czJJ2Rv1z9sS1/SPIhUaSMfjfFgLo5tOatJIsS65VrlTp9SO
asmRo999kpIQfNDb+7jr7/ww3dDBFfdqnoNASym1AlIsS3y9orUm2Q1NcrOzYJ4mVaJsMu6H8R9G
FYjZrsnel3q2l4z97fW+dXtexy+QkpwbJuVlATVKWl7U1pTcqCY+jB9i4VvT0Wf6FApfbkt6m0G6
ljR/ycUt6wq5kaLB4CybyG6ZvPNBFj9lZbwLaFnZwpasHyOkYzPTEtm/ZUur2Bl0EEWsqx7305OF
P+fRQaD19kynVmSeXUo/fZyhP18j+wWMgAL/zHtwvcbQ6jtfUzPZNY3aqaxD0DwbkqN4Tht+F8SN
DV1bIyoKQoKZO/CTvuZfLna0EsN4isxcdlP6ImhBDWtbpdWhNPcp/k75KHSxnYxbVDlv7z4vMXuq
zZUV+kbnc76QWjAtbpyiRHZL8RE0cBvX+2z84Lf9hte/oi/ImZeH30ptf/EElV6ihKVeye5Q1I6Z
fw8kw47CAowkz7Kl3SfahsDX5Pu1CzCv7D+Ji9NLsqGbNKPm9HI44xM7yHM7674AfxIUpxzKYyfs
1Npy5MCwyccyKdKiAWmX82Mz/FNr5YNnMRjL7mnUjVGzOjSOma8fIchxNMXWhC0A8KoGgMXFXGDs
eRQXZ5FHqdzqbSm7hXCIZjrpqNplB9oGpPLgQ7Lo0X0IYfZtJV8zVcQT1gyYwVQCYLvWgGCUCrBH
HXoXaD89P3EGK9yLyq6YR8n8JMVgWzCUtjST08Vxui387fsGAz76Dn6NsP/NKyppVQ/pdCsTOpma
UyQ1o6m9JD7clrLy7mgi+CPY/YFSQUJ3vcK+KiczDTw0Icree8PklpPi5GG7E5ixZgYix6lQs6g3
jPHazs4Df0kWA1TlOBfnqQdVXwnUM9y8+2cQnB4Jo7BLmLhF7GLaYWYrv2pB3t1e7apYUJYAoLlm
4LoWoVPQlXJRVwJVIjqnxupQ/w9p17Uct65sv4hVzOGVYZI4GsmSHPSCcpAIgjmHr7+L8r3HMxie
Qdl37yrvB9eeJoBGo8Pq1dLkj2YGz2FvKl/LpHwxpY0ah3LSCuKJteM8l8y9tgUaXRIriYz7Yqxq
X80G+JetPAs0du04l3WB4hs+yxWRgpaCgJgRatwzApwEeE6c9n2q9mDl9qK+D4bHionmYV9byaWB
6I8fxm1pkTkmwC6Ik/o+HUMrjlgwxQTevWpLe4fow/72Ga7Ig0VGygkoEXRQ8oBZML2pKUkS5Z4w
zXwtDGfaKL2Nh8cgYDQHqogJlOY6OIWHhJwTqjMfvhJ3RQyTOjXCMjznAJ6hyYK01AXMGv14RQUy
wNuru34LLFxFHQO4Ed6jn4ezzDQfgRSVeuu+zmRwjSFqHxGXs09G9DbbGOi8vS3uejMvxXHXcKyk
IXOADQfEkXlGOnkISbzGeKkFvHYrF+9S0KK4Z2+pisqT3kayBfha8TMFFxeNGSi/VFe1qCtZd5IE
DmOn6046+TZoqeDBW3bt8r2D9KUeoi4TngAJvpRu2aXpJPCg7jOQxP+aor35rUzfEkkXqMr1JUeX
0tL8hcZ49GLxupk2mPiAYQf2/VxHPzL0x8CEYlbA7TO71kcIQWcqsBCI3pGBvlyMUljjaBeZfe+k
mOAGYC/WhFozWoNaETnH6nrORHHaaGa5bZZOaqN8bOeuhcHwQTxKIjYTkRROCYdoZn0xYUE2yTZt
O7tzIWKwXVOA8z3jFCCv7SYH0Yh9n1l+LpW5lwEJ0FnPtpl6NWMvt09o7VadSePLgaauoX5LsG2K
kWJ4aEc6P5rbp8mJwqSeZoE+rBQGoBCoWcsY7fdRertUCH1u6rjXKvt+mnJfjcAM1jbHxlECmdn+
3B+cttsmfb3XVVBeHxIMTIg7ZasU3avDyNfyU9Jbb84y53LeagrcapQKaaKcMs10J+JbSulDC7YT
mnEwub5Pejg7n25v2PXxLHqsIh2FJws5A+4NmetYnyag6e7ncZyBnUX2Q/Xb0dfJPtdtkY1dSe2B
mh8vJIJtTBG8mj0A/p8SBACJBrfuC3N2aJjPiqcGxUlaK8h7dpNHxvZdkx5oprpd9reTgJB9AUQO
eBWkfZCMQUHn8sAaaYGcS6V23ztM81Ej11ydYVDW7U1d8ZnRcYFpBEjxoSkIDt6lmKiSJPToxeZ9
pZUY6O3rUoBowvqsbpr6eTjltBZIvNZ71MEcDC+z0QsAM8tZJqdAx1dEakCkekVGcF99KUFN18jJ
N6lyeoFDdY0WXQamakgk4GVGoowPz/QumZUCo8bugaAIqnxGZV/NtwB+IXJy1B8ATzLXim001ffp
PiO4F22bbA3Uwki819RSA/dpWh90pZ8OU238EOz+2mbgNqI0Jss4548X8ezFszsFTXWEWveRrdwN
khnWLXkC4YNbOJ9VONimjSFGTbcjTbopOjfTQ0M7NIodKP1JFaHHPzJ7ly8gehgWKiLwRiKa4RlZ
B2kcHEIAM1E/j3AsbDA3fHM81LfQamp0P+KfyuA5D1a3u70LVxdbXVgUMG4Dbj4eK74U25kJCGNY
4tzPfR5M9GuRaZ5UPFjz8yiK1q/V/VIWb3UrwDhRjoEsrfK7z+S9Po2F3/hU3Va2K2oxuvLTFmHI
1aPcD+QJUB+XdwtNFHqWsxbCNDNoiqd2lFwpj9wUtZXiqyiBfqVLnDTuYmlKH5Ww3s59br63E2id
DBmMCN9mZHlun9eVbwFB2sJIAaYdoGf5+YNKbU5S6lByn5qTW+EZVumr04lY2NaWs+RTIGEh45K5
5ZhDxBxNicm9pfqJ4wOKn9E7W8TWvKoQQMfCb1/oPJDvuDyjGssbUkzUusc4pepx3rW1G2UeQ0mr
T73o6e93DrkiAKyAEEdsyXkYMut0VkqMICypvYj5Sv5DywQ25cpRQtS6dIBowFgvLV1cxUBF/4cp
l5F0b5hZ4w9GgcGKg5rtb6+En6700c65cJIA7Q9J6Eq63LeWpXrS0VS6Jy/1g/KsKyh6ed3bjHE2
0+ZgfjL6AA3BsygrtXZeQPgin/SBZgbByKVcNEfVUq7J0r1chwwV/gmkYk3yamZe3+auTny1BABP
NML82kQhhrRhqFGCQCMFz2ZWO5UUG6UWndDl7vbzL6dt3L77YSlfjfivs6ZgUkR1GscIZw0YA85q
VKxnCYjh6GnI38ZYeba7o5x0PtB4LsoC/qALzO8H8PPC7C+ykGfB/w0gPDoAL7e0w6jPei66+KTD
PmXN985L5FPVL01YIFaZw9b4ORRAzHWf0C3lZg66R6T2rmtVDMVBAeJrrx2tMsNf4MLUyM+L+IRW
Nh+wR5TAFm8M8S6navM0m8SJh/hkE0z2i5B6MTZS81aSr1KX+rf1Wl0CdW4zkDuEXqGzH9eHb39D
F8cwkFKLT3n/xPJvZHiZJ0x47V1iNsGgQKN/VZIbI/5AQ3r+M69PauXq+pe+1NzWwAhATcncdumv
iESI7OubDW8Qeg/nCdBTVD8uz0lu0XE1ZRo7KTHg0k2OnGw6EhEB4gfDIbcDUHEYEeTQATHns6jz
RJBCBAnKyVBxmdvWT+Vkv0SRpQLbKD20RbXvStm3vmBEpotMikqBQAHONotQFEq/oB/akxBfLEzd
bNN+gLlH0D8ZfhaL7uViMPlvBZgPDxGYEUCRxaVdgNokFib8JqeOek3+pBf1poKfNJg/OnXYkcxx
NYHhW1FG4G8R7qKkgUof39tAcxDrzpadnGrnQOtnpXuIo0PbhADlC57Z6wgEFYXlH4AV7YX/h3st
aJRVWSWT/ESLfgPYtBsnk1tjpYNquGVUn5BEgBoSP5k+KyQ/VmP/14tdhs4DNomwC5Vg3th2cWKV
A6mMe0lyvHgC2AKj7JBvUtR0awsQK9cba6B4ulSncMcRF3BHGZlTUqt2jHcrN9pNnEkAm4yGGpJC
QSeX3ugnvdNEzYzrQjEaBB4AkBQOl1WYUzpnsZ1I93GpaN6k08H2cidSghmsjBsMkW+8Fu1Mn28b
mWu/ECA4VKMBrcB1vrphSmH2SqmOEjJAdj17eRkbpofw3a5h4YuGuM1EHNTlYrmRA+C9MlUQg62o
FuoG6HlCEhEoYBA1XpoS5KcyXRlmfAGJaAGGRDDAAPhLwxxJZ6/PcVH7NMt9idiOm2cJeMLMegdX
Vt0aLcjbbu/HtUNpA4C5jIKVMZBe5YO0gcZ5btlyeqLyqAS5pI4eZKLYXHYi/2FFFJKmaI9FORuo
AL7nKx+AAaipk5yaUdP8ZMGWjjVa3apxsgSbfM3VgzWB1QpAa0tfGk8W5TsL7goJINO4Y9mptJEM
Rk8ZKGtd5J+9/s6ErwK7oY4vuMchjEg/+Xlt7do025bNxjIKt67HzZRVPxp0DauCu3Yd6SEJhB7U
haQPru/Vjitan1LaZtkJJLTBAF6DWNn2U+aTEn0wr0rdeZax0WYXzZOtdZdm0l+fOEj6wK+rwLh9
kDVebg2sq96qhZWdiHzQcx13LvUzUdHh6nKjwcRCqgjHAFQGwLCXQiK9wx2wpBx+jX6guup1zaMD
WprOOKG2ubmtw9eOKSeNs1+GLnVdNEXFabb7vV0Nrkz25ei/sGOcgsDGuFc1kad47YQvMkFUvARI
OER+uCPcsaZ3xro4NWCrcanSFwFT80f0mX6v9anZ4LGK71gfd5uqyyZfmxp2AAFEixZSp/BLwqTv
NJdEFdG1fUcWHSxcyyhNWBhu33ttaqd+Kk7AFkGLYgtN4m1voeeBvdIhrYJZByu1YPtV/OiFJ4Ct
QDiC0Z1ImMFJ54TWNjOboTGLUz5YrWc0urqPdPSKV0MWIZXVRDs7ivB6SZLkm0lG7sxc+lYoVrUf
qtZ+F3zN4pJefQ3SKAscCFO0+OBVtjEktSnV4mQ8WTvtjpVIK7m9O75r3ojk4b5oXfReioC01wWU
ZROweEwHtgHe+siGnVmcUh4Tzar04jTOxa5STDd6rKfSb/rGdZQY8O9D52xS6leGoHSzeuRLfAS+
GBkzNLj3xIknEJvMUXmSu/al6SYGMmawYKjGrG9ZLluuOcz5j9ubfGXKsViwL+KGIxGKyJ17uw0J
aCxpnotTjMwwmrCY5NGyk7waHWDBbVFXnvciChA8ALzg+yEIudRoEzM04Wsp5ckir5r6Yjovt3//
yiHgfp+zHYpEDTNnenlSLZ98Zq0HcEddeXm6haLcFrXcA04z0R0HhAzm9+IF4E8qneuZkdQqT8l7
uS8fksS1fUx+756p/v+UtJzfmTIOSm3Q1NHKk+GcLHtf9H6beGPzaXqSDF9pBfZ3RQMv1rXcyDNp
sTqbQ7qsS0+fMORNMR7p9yh7FiYgVo5qafyDh4QXffnvpZyKzSwx7AlHZfpTD3TLewWPSY6eQEXq
JWPl3z6uFc27ELcs+2xZtiNNcAIhbra/a+y5E4E919QBeDAANEBbACdMu/x9R7LtPEbq/5SqNaY1
PpvTISHvpNorlWcas9eDi+X2iq59D6Q1EM4jwkR6D6NDOJFgauzbKIGyo3V5Lo9x5ZXgVQqRbP5F
nkElUth7jHhNRQ0/azsJ7CQYN5HqM0Bwd7lSFUlLNBxCQez8jkpRoGvtP5zVuYTlC87OqqEyCONs
SEBHoRRkSQTOsQlJ/Nv7t6aAv4mAgKeA98bZCnhLAP5qkAKuSeU51fcaBogmOzZtu05wpxZd5m0F
SuGYhYOxK6gKqJcLMlk6YRx8UZ0ic0Pto5I+qhiGO1qCt3vtZM7FcCcDDvW6aJpFDBShzQ9U3d3e
sjUBaL1CZwk4lDQ4g5frGFtzKhHwVCfbbjwlO+ZiX3/ZCm6rcIOAxrARRQJ6xpmFNEcNEXmq+mR1
B8teeq3M/YDh3geEBRs5flDUXT95YzDunOYlpnqA4eKYyeLVnW8oG5RVMlGH0srhXXwRbzlyVmXN
aKHAIbU7OZEXXXRz+t7Lf10PQJ4MtAtYPrgl0NfJ6X0kFcv0Jqs5jRtmv6RDWIpqhivG/UIC95Sw
rGtBWw0J2jB5cv9u2ncx/FmFYeDqXzLtL5goNKciLEeJEtyI/AjoUTbTqszK9tSBUNtDrpEibmDp
LmXAUNzWy+WzOaVBghGeC3QSiVc+vTKYPTxH2rSneVA8XT0qDImHaXtbyIoegIpi8cTRcItLzCk/
5E72bLXtKQM5dpKBDSdJvlvFdKiGUuAFXqcVlowphjkCfAnqUBTOLy8aGxqYWLVrT7Sld0qznSwo
v/6kWU8WWg8xIHiTgAacSPqukcwtTUVcztdrBb8AsvPoywNcEByXl/J1UFPnGNnXnPAhQHq+peoz
kfxRawR7yr2asCUL2HeZ4ocBLqhacsEGi/JSyXsMALDHdgjkSlngDkaH0Tf1KHuWFLXHjpjVbq5a
5XXuVTO4faac4vDyecUp09hkhoUJHqb8Cspqkrz82xgFOLvoBcErc9VI2kZSuowXx2QLuwTe2KvB
06cbgn3kzuv3Os6EcPoi2QO44Sw7C+No2EbR6A/9Y2yrD0IagNUNOxPEvWTgMJfNKTMwICQPWhXt
aunBErHZcUbq92JQmUIdEewvqOBcKl+aGLpSGSQLwZ2I7M2xQTovB14k+DsH4EPOwsyLKeUy2MN5
Nq84nx2rkbSPtUiqq6OH78l+7ulROChmbUXnkjjDbrRmk9u9jsE0agQyyhdSvetpv2mRoSx7wRvN
x66/l4WXcyFvXkDNnBeAnHYKNwTCkncUm+awUe80/8HuvIm4Kep77u0r9NEOcGZ8r+Rxi+uzuI8V
BpXQ5i60enN0K7DB2rmJpBcNlppPDcTvdnDekibZ0EE9tJ3x1UFuskIcfftjVjcacbsNaAz6Na9Y
vUk/dCqjedjJh4FqG7RLe2ivaY0nMuj7v5YFZx+k80tvP3aBW3dsjJNdySwOpdIxT9Ukm64WgVhU
Gkqg95qsQJ9PkQoMFo/DWXYbAHJE0YgyUMzj0UxGhgYULarjEANLPPK5MDaZ6Y6OW6mnqawCR4OL
xI6p1Lty+jqCFKRTvgB8FrT0Xcv/0q/9349B8yQq1wv2hjM75uBIndGXcag67SbfGA1FB/U2rgqB
jq2YNyx6GfKIJwJVFO45yg2DyrnaxeFIWLWpJsQ0uh6PAZq7hl2WpX8ZLP5eFyjN8C8SYXBkLi2Q
JDUDbEOLTe7Kwp0TkvsdSigC+7NiS8HK/EcKt3tg/4stjUGKNj0Neb2hMbh6U4GWrgpZajLI0aPq
ycMLBjh7FJR+cdjW+dZSH7JS2hNRKLp6PmdClmt5FrCVGWrqYPnFbGPLd9gz0d6oW2gCSoZVIcvR
IIJC0oDnNU6kbC4VkKCHvaodEjl4myfPrhMB0O2jPMaZMySm/ojhzCcScJM6kzEOowRsOsohMU+x
Lm1LY/KGVn+yVctVo0clf5nkvQMOc6cZfVIB76fet2giBUUJcPns+wTWa3tXazvc5VBKmn0xMJcp
J2M/0SnowNFOmiNomf/eJoH/CxV+BE8L7vHyIHp1qAqqaHGYou4h3VX75Fv/VjLBdVzTqTMpPHNk
VqjIPOiQgslQ8O1AcwxSjFYXOPUrtnyJMvFU4TfgPHGXcMwUDH9fpOSaRzB3eZ696IG0X3Tr+R82
DUyK8DVAYXIFkFJGS+raDpO5DWMuHlI7+lW3serPJJO2RjRhsGwpJM1e3cIzmdyNmak0pE2HxeHJ
8Mzs+6gc4i64va61C4PiHCBzmHGBBBHnRxntOGA+bsxCzGR22+zYWD8KaxttbkvRl3eOvzDIQeEF
ABU+eEm4pSjgRFWjDGKqQN/2obTDsKLcR83mofCGbc5cULSg5bxAy3u2oZsk+Pbypfa0w0sfGLvo
ofYa1R32aGkDC0LtJfvE/5y7uce26b5/E3yr4FO5EK6fOkpQRWFhjE7NtPlBte1tAXzg9vFynG8G
dwGlsW9SlWAzNBPc3wBzYXqI28vPqVoFY6a5NjvUxqPe+5a1NAGK4sa1Iz8T/1FJPTPEZEiiXO+w
QPXR+mrFbje7zSsa9pIX+9R/J1/b7+DPoS59xCTO2ytf1wJUEBaKZgQ73NZGet3LLC1YaIEaxE3T
vPQpaGwENoGnU/i9v2jTA7gV2AYQ114aOJPkFR7smoVM2hjslQxxYJlsB1qaxNUbUBtYlos53fnk
t2P6SQdHawQGiX6D2V4Rpf4knEW8ZqVQeP3PB3GXzMlG0kRRi3XT3K1zJxgVb0Rjpk6QlB0Fj/n6
8tGQtYxMAdSMz44ZlGYy7XKoVzN5JUn8GeDlhHylNkaXHbVj/mMExFgDoUfPNuNR+YRpNZHyUGCQ
Yi9iz1xd+dm3cPe+YpMUFSZO3DR9a/45SLE7FTswt5cAbd1WLr4++/vYkU0CtgEoSSz/8thTVJIc
YxhYSOTHnNluS1sMQDlK1YFM1oYgt05a33KeyzgYyx3gJ6469IIBqauuN6Kq/3wEr3tljCG9Ss9C
RPDDXQ+r5c3NcaFEdaPn9t0ZfeWVuUD1TM/Nsy3Q/LUH41w4p2d0jiY90zoWTlGGJspXcI15TS0w
X4t1ujLlaLyFr43003VLQVxP1ThjhfU+heOrqocmPwzZD1kL+/67SURj71fNFcInPIRLdoQnRzHm
MndyA8eKnt4qxsDw9NDGoC+WKsHu8aCC3wqELiELmSaQ1fNBccRKIpU1rmmegOGBfqoUy1uGbJO4
9Jze1zpYaQSJnwR6u6jE1YaiBQDoawSIcPYv9RZTL5iVUY2FIwZxVEA6zumG1L+G2lXChDlHZ35R
8vnABK4yXxr6vVx4MsC8wRsEadilXEWmJaZsqCx01J8MjdOxVgSGgQlwxV1OI7+mujfDQ20j1Idm
oFPiZocYS5CJWD3ds49Y/v7sMRpJHrPGkDHTz/oSm5o3KNQr53TPRGQTa2oLFULjDSpiKMZyb482
ZobdqVGC1fp2u5m/tyl49L34p427KIgP1t45oBaXEXv44wrArKB/GbVyE6FObLwVZT0sI+5EiKfl
g3m1QUkZSEFUQQwM/LncuQZknhneFKiNEajjI60C7XtBww71EFF3wJoVPxfF2RVmgqmUlRA1eMVn
JUyfyrtINBdlLSWFbt4/69Eu16MXdE6SAULQgvDaDS5Azr2HjlSVeWAXoI+3b93q7i1J6yV9DnQg
J81ihc3sCNKIJe8nfZkK746P0ai41gz4sWh65ZplBpDYQmEFNQCNj4bQ3cOyVklhNIFS8/KKHJ00
fSc1ET3+a0cFpCOqYuBdhn3mtGIyowh9tRMLW63eGUrvZ9nd3G67ylPoXTqFUQUsnHmvOp+ZgbFQ
m1Q2d03v0fk5UkRsjGvXAFhaVOnwRXiROQMzFoNcg4iShb1WJnvbalkQR40iuGxrF3thtENRB7Yb
zL2XepODGngqR52Fc09Q5ZAClNgBu2l8Z/wocDZV/8hQwb2tP2sHCjzMwhMMvwJ/XEqd0wFDeTGb
OKQ9QKzZo1UmvvCpXdvAcyHL358ZR0UpgBtV8TLM9WM5f9apiJzgg+2TNyLnErgjIjMSNkaBzaPO
qTA7n9TMNbLiIMtgPcasA3RnI6zOOulAsxNLjhI81sRwGebIlRkmedWz7iLKD4Y0PmAe6j0bgiid
N7q2xUiPXKl34Ne2hE0ba0p+/tXckScT+CLyeDnyJJyKIALrJklf49TDRBaBV7l+zhYYvJenA7fq
8gg6iRhJ4eCRVGykcOBDSkgppsrmtjatHjTQEoCSwQuQ+TTxXFO1Twik0NpGD2TsScnDbQmr6ziT
wB201Cho5G2xZYXSuagEeTYNi7z+l93CnBAdmZil1sopLKblplnX4FZYo+X3KP0sOaxRVGRds90A
1P5HCreWLCYVRT8FC7P5qBLDd4Y3FP16jGlWVT+XIwF+d9GmqzvywWZtIoQDqdOlChTDNOqg1FgS
AvfI52Vjcux0eQdu3ehftg/cX0hfo3f8ihA8rkmSN2REZI70yASPwRleVPQ/31aF1fWcSeHWA7r4
GWDgGcrWlUHaTY8YvYYq6mFuRPH+mmleUoyY4KqDiJanpLLMpG4tgoNKTaAhwAdUGaC0+EpKt9QT
dNUGyJDeXtuqZTiTyHl5cW5FEo1xkRog4IiqbiYH7L92H+2Kln6piajUsqqKQFuiJ2/hiuIp3OMi
yapkxgqTvHbckdbGDgyr+xwDh9wqjWI0kFkgYRqZKFhZvc9ngrlDpJjyPcY53nlTGz1Mv1X1tzoV
acqqEAxy0/WlYdOR1UvNj4esQXuSAifJ0bZ5954gi9KYAk9s9cjQDYca7jK29grQQmiDQYCwGSiA
up3G9uMXp5/xqhQYlNyJYryVJYGRFuUazOvSgcvnLJSek75pJdhBG/Anqsy7LLDRY6f0qIgvrFse
PcqHzA26NN1aZmBVn24r6MrlAwBwmXmFghiIqrlgj0YaqAbSNEFuCul3LSq/VhSYvGKwPAI4+z8I
Q7IVyH8krcH9eHl+VlePaSIlSTjI4KEY67T3ijZDa8QQY/5fhilG/yAPCJuF5wjnyTt8cWIbgzG0
SdiNWu1WvXLIpsaT5zxQY/rztqzVgwQpD44STjXAQ5dryypbxQjqKkG53CjhdIxIKxUoLekA2guU
RiSKMyrNVDAKns4kVECiBHy/q4zMBS9FcHtF/MCUJSCHZsKWWAjpMMSZu9NDFJdosIVPU5qf0CTi
FX7ynOxll5yKsPT6jXGQvGIv7W+LXbl/F1K5jYRbwKRMXjwpj3qW+2ZtE/+2hBXvZuGaB1pDBqQb
0zYvj0rCmKCsw7RzBD/9hES3vano8O22jJWnBk8aKKjQ/+MsFBSXMugQYVadYSShXoFdHZ0od3KU
BHMRaI0SFHH2LUMwIL3fFrqmGECGYBQlIFDXw5unIWVFodnwQ4fBTerXFHl8SXQ+K0/MwiSzpIaQ
QoaKXK4MrWAWaxFAhS06KhJH3cjRJ+NALU+WXmZRcWBNGVSUaSAP5UFAFzhhU2dKMjhi4Rt+zhxj
E79qjLgDyzySCez+6uaBgAJNeSAcAB/Fpai2LGt5kHOsixWaGxFJ3gIElnllPU0CBVxd1ZkoLliT
5hQxTokLHAMUILevw/Bpsk818iRVKXqY15QdTRIwtshqoXjBGXh0A3VpNmBZTvSpNwsvA0PPba1b
y1Pi6QINIZYEvePn+rBkoBYYuWD6bNmNwBWby6CGqCcvSdEsjRFqcfbLQPLbkUWMHmtnBmAJQvmF
4xdu3eWZaZKZgClCg4XS3OZbX3kI6W8vbu19BGXD0n2+gCqukpLWQBkyaknYTOlz2o1uURSHmDlB
LCqDr67lTBJnbXsaTx3m/iZh1Nalp8Rm6TIyqp5tpLJA/0SiOAOozTYbi8JKwoq+l9l7X7/aopmI
6/sGQ46ri+Q830lfmyAEKCysRtaZV0iZZxWHvIg2cSd4LtbXAtDYEhHbINi7VIGuKtHVUmItwxiA
fTmF8yJITK8v5Y8EzgbZWhk1OjQttCfvBzBD5C77h6gec4r+iOBsD5m7qosoFkHUb7R06/77LHr0
RPvE2Zx+nnKaYc5yOJd7fWM4gYiNdM2ogVRSBcgLHa9XZQOznKgzxSP0dwSwHQTK1TEh+8F+/HX7
Rq4ZtHM53HHUWtKxBCSIIYY7B018kFi2/XsJYElGgmWh34JZu1QpmxgOGPRU+AeKDzzMpH2+/fsf
IE0ugkey4I8AzoHDJExJJQmcgyF1G60J1KAoPBToop01Pw3x+5zvGcrv2RwMfemVX9AvbM5elb5O
4DRgBxbtS78AKaKI63FNR0D6j9HI8PcA8+IWPk1SWzc2vgsUB24ivY3RoxCMu3Z8qGahgAYmmqUB
/nJzh0obrd5y8Pah26dMAH03BPd1reAMz+uPCG4ZJFIzp5CiNGwztovU48QGzxwx4RQdxyw6EA1j
bxSAHsfqua1tt3pKCt+YrG2hJL5GPxnxXV2KcC1rXtOCacGpAwWAYOty2ZNWghavwzdFVnFUzSc6
/VJYdafm2n2t6XuwtEXBbS1bVnmlZIC3LHEP0Gd8miiVZ7WPyyQNzeJBAQdyaf3qlox0dmdmL7dF
reHP0OgOXxA+GsbX84FdSeaiKFUbJvJoHvJQ3tlHzW83xl2/U33jMfGywHyKj+h1+JGE1NddDF70
JcB6Wk/3s421BVlVub39UWv19/OP4uvvo5QpJggdF6OKS6SzHdxusJfqu1i2t8nU+G2JzHB3HCeM
mYrjx7wZH+zW/gKk7+b/+SmczUJlpCWNjidEOmU7aZfcZweyUb6QnRyqIdt2+/jptsS1NwunDq5E
DAmVQZV1qW465kCBYgICO+3RoIOrjuCoeRnGT7fFrGn1uRju3cqg6apEscVj/6RWXlwEeISTHexT
K5C0Vo4DRyEaqhFVoTGBJ0ZSar3XmIUaZlfpT45R/3Ki9k5Pjdad42db95MkQBd8TGrLB0fZ7vY6
1wwjQnsEIojoMEd3MWpnhY+mkzK1Gq04TLQtmS2vajFdqhCh0tduLKDZgDIACIkUJbebkTZpRsWA
6YOpALUOmIYs9Ge6Dlokyl7/SRtJUKpaFYh6LZoxoSlg/7tcFiAHbTua2FO6t/dGvMm8+hHUnv+w
d2dCuL1T1CEykAIDahC1mr5r3Mp5VW3BDVt7VUAy/Z+VLAd4dkAz7QHANo043LiCo1dXz/7sp7kH
qysbKymXn54C0FS4yZ22ZSUQarrfhvJb85g/zHfKV23D9rqHaPFhdLWtMr608cEWQU+05UB4m36+
zOVAz5bpyDWCHQff4lA/uqO/qGd8NTZATaESngbkoIXKBg9bvhlC2t6NW2CKkgf9Lvs2BsWJ/MxO
7X2ySdzxxQHYwL99zqtezfnHLcbi7ON6OsuERtAmmLdA8yvYgyCK3ARk316GpPeh/Oa0LnglHW/a
x3sw4Ay/2iDGvN2dJQgKRIq9ZGfOPsVSJzWeF8XOkKJKP8c+21MBbHHNwv5ZLd7ZSxGSjOEP6HOG
Wvvd0dzUR8F23tZo1OAufz82UkyslHDUchCIWg9vbw/6BS5/O9fJUGA8fBzCq/xZ+LMn+6UA1H37
1oCG/VKEIyUEDh4+3zTv5OwwmDvFfritcKIdWv7+7JAlc+4GjGwBors/4I66DaZA3ZYg2qcrq0JA
TrScsZm64DVxUfqyfyXdgSC/cVvSWuEbExb+z4DBVl0uBv35etTbEOWT4l713gG0/cb85F4NnqO7
4SWu3Le5xnir5EG9w0xxJEW/9i/pTjRXVLSnnIFhMtH1BJCQcLaPxQgvjYqc80Vv/7sJg/NwudBZ
kaO66vAc6MBba27iK5/bLSqYJ2lwrVO+vb2vIjXkDMEAkkytBsNnmIeb8UsnqGestZGdnxqffNDQ
v1tHy2LaX9M9yKSeki3mhIPaQPXKJwR38a4uMffyOIlchdXc/Jm+fLhLZ8qv0rqYlAoLK9zSd/BH
CI7qaKd+a/YgtdkuPLDuEGLE7e39XPbrxul9QMnPxOo9RWsogZrO3TJbtIg3jeH2fj69a/YT7QTK
IpLGGZHKGiVJzrHI2kfX5td+l+wjT/FocHtRAiXh0Q4jlfQxVhdDIvkVLTeJlgaVKXgvVteiYQ4G
6BVRjeI7Q1ILM6eReMNa8HTTA9BkWkBHL/sy3RGBW7eulmeyuLejpjk1I4Z9kyUgUUbVxUQMdxyt
be8ALlODZcP4qhQuTbPHuLMAhE63pm1sbTPrwV4pAoCv2pSzr+FeG3tUaTvZeAqsGOOQ59H6pJea
EG29/MqVZp5J4XTF0qeByItmkmPqzxtrJ2+00A7hbsSbfjMK7Mrqy3AmjXt77EkbMZoGO6zFboae
j701YJD1vzi1Z0K456cYEsUZ5eWO50owVS9TJgk0X3Q03KvT6UZbZQ4kOPlrNtwVmDh++2qth21n
a+AeFHQhUWPoIEHSPoMAOSBsP7FukyUBsCTxcFBo7xcZ82xkDG+LFl047qEpUpPJzaIQ2Xt8ALFe
oNxJLzoyP/vbcv7LbfvAOC7wWt4m1uAUHJ2oAxpVTVrZyzuQ3nlxl3QgTR2zXPFtuZgwE5Ql0wDy
XHN4ZIotYeLqbGEcbFxo5a5TlTzeYoioiW7YNsZz6OSaiOF9WfD1DfnzndwNoT2qvEiYwAKRjT7C
H69LN4jUh/Ev5+981I3BjYCnFUUTDMbhXGNTmcGfsPQT1Qnx0GHjkmlDhsrvpTfB1q9e+jNJnKGT
+1izQbsHtHaTesxE24xzZNLz+KlFJ+OL7riKCYvGJvDyPt0Wver+gw3M0BGqg++C02ujcVIwUWcs
RLLRjZkGykzbCUyiHXDOIn999eTOhHGqrM1y0XcjulZoPL9OQ6TtrXxcymuYvlX1aJWazDne2BgP
KTBzq3cI9Jzg00AZGx34l84aeExB45UBJtySHw6yo/FwmtQwGjZ1dGJAEwGUcntbV1d6JnD5oDP/
IjUUidAeAqdm2KaNBrzS/WjqQMagimQYPp3/JU7BKN0F7IM+K/4c56qMNUB7cHnfmZYfJqX5bIKi
VWCLFm24unoLlT2mPGAbeUxREf8PadfVIznOJH+RAHnzKlOmu9qo3UzPizA7M015kZREmV9/od67
2yq2roRvD7vAAltAp+iSyczICIhQuGObn3ZOovjjXtej3PSJE1+fvdVKLMAay4Kh0x4qZpfTNwAv
ODkNRlOD0QCap6n+q8n2IOz3Nf6IxlS/YYDSblWvPvvk5OGBUQ77A42vKMFJt2HWg6N4anEY9Hg8
TQf7Jt0Pd+TH8OQMfh9XMaTK/ewvXfHnWwhex9OuQfq3f2a9z1+Ret9vvaZWXfL5B0nzAL4gtyDL
B02Bs/OiInKCZs9vwUDzau6KB+M9jyH9sTH5i/+8NgvSZZqWkzEkCYyqGH/++FcS8kjZz4F2+lU9
bj1s1nbU+QiX388OisO7yuHK55TXuz9oLvPrjdhAZob/dOPnJqTDP7emlQFyh1bcsLn3Up/de21w
Qqb1Vn/kT+xAg/4AJ7TTbpJ3cuQ3/VH9tjGly01xbUpld1DlKIn3+ITyaIXmvrjpfO4nePVuPQHW
3PnZWOWHXML1pCo8GAKND+9iSm80SFv0w9v1AS377sp45FcbgIWzPiRwb0iUgyw+2IKbfrIKXzOw
XJhn20KQmbt2jXEYD+zQRyOKMElA380b37lv7s0jieabcW88W8Gwm8JsX0I1Iar/ynfzPWQO79PT
8A3/vdH94q/0UAfWVqy0cUbkNhfwJ6bIYeL7pvqNA/h3ZwY09bMSZGlBdl+HqvNX4t3aeKZcn/jV
OPR8gSUXNbbErhoEmic9AGGjnwfOrQnyy+qo++7GwVm7w85NSc5nrgWrKrrspcg68kekBaIl47kx
oK2tJHkbYnaGUDms3I2/H4vj6EOTIhLYU3/4nXP0HqqNXMfWqCSHI7RuYlkKe11oR94O8p8Yl7qx
TFvHUHI5pkrdzBMwMkNR9n6+AWXoxuLIvNyyV5PBShZ4fzAMdCOjfRNZafqA7HRzo0d2aL2BwfbY
i0Dc1ffjWwP33f/+6WzdE6tjRFPnUpYFbEnWBfLmTM2dGXe0x2P0xHrjj9Z4dfqNdMPq/QD6FLQX
oi0WTCqXjmBCoxNJqg7Ac8tndR/Yyk3uhTMJhnIr6FjdiWgQQAv9opsqowaaltZ1ZaBLwHh2kjug
KQd0vrjZ26hpO+HqAUqwkHEsfAe8iMqA5rk7q/oJdsJw40QsQ/ri+2ywEEI4BWVvV/J9uVrZY55g
yFoXDPQ3aCsZjUQf1N8z9QcHlZI9Q403r6LKOs3GzRYuco1GAQpWwHAjxgP/8pciYZWVrjUu6HRq
Bn3xy5xG35xA5Dscho8q3w0q+AqP2ngzer83hr662uAeWxoHgTWVVSVVN7VMmgJFrkMKD351bN4z
UCagFwlse02v7rpqjyL00tyPsDHozFjtmD9DD7s8CXTgXf+c5Vb+shBAHEAfyF06iKT3X+0ZpUXL
pRcNjKh+yZXnvvGes672bj20VEZ5maf+APQ3KLaK9+u21x39mXHpSVh0lHOFouOiLqAcwbUX03gX
5IQel+Ocm/dtD8a0ikTNR8o2hr16sEFWpKFTGzxmsroAshyk6Xr05Ti937l3mXsa6MNIPq4PcG1y
lwYWSGMBa4m67eXBrpuM253t4Xbh4pZk9Y1Oe4yMvbBUx2up+zlz7TsI4n5dN7u2w87NLhf7WWCR
tDP6i2aY1fcdGhMIrSIlqSGqze66aYvlds2jALS/CPeBWhRo+ktjk20otINMLwR/PpohbtBv62Rv
1we0dp+B9wjKgMuZ/SKC0JrQQFCQ8MLOIEFjvCPqM5s6LKBN3IMdqNkSq1nN2EOtZiE+xsEAw+jl
oFSdNX+35lALldH2J2Ei1KEJUfPYO/SlsqMpqkzomobWSztlB6YjcdvNkUvdnzRVN4pnq1OMThoQ
r4AxHkiRy6/pFbU0odkOp22C+ll7LQx05Dpb/XerpxFsPgvtMogR8b6+NDNMOdULV8GZAK+Lcey7
wlcLB32RIhR5BNIVkwZZHaD2c311V4cHvhXkhizg1D9r1efbdZ6tKu3y4lQJN0yG2BrtcEi2bpzF
l8iObhH4W/S0IaQhN2PqWqeXBu2BTs+y5tatVSMojDaNvETNj92sdzvkP43bieJ/Ne67MTD7tke2
/fn6YNdIPoC+AtJ2ge4BJ794prPRdlzknoKM40lMj6QIeTZAopVBA/DgOFEzR5Zi3JHqyOY2JHX6
rpuHxLxTkIRoyhkdOORw/XvWJv/8c6SdnvDB4mi4AdTUyQ89SF/m8bVWtvbWmiMEDyZa2EEZgZ55
ydHPnVIPA8MtU7VO5Hg/ppHfNg6ag22QOLYEyoEM+oT9v3Ab51Yl91uWdjkVA6xS56PSReCih2l+
c0bDr6o5gIcMrs/lsnRfthjacIBu/7xWpLt0ake3I7qDaLF4haLPLs9vXAZSYncjiltdMwMwQ7Su
L42y0pqRrE2IO8EfKOZHqrhhj7i307fqDatWgN9CezzYuBH+Xm5UgtpyB6U+HJi2vLP6PyhS7cj8
5/qUrV1VkLX9XyPLR5ydhgm6WaxfekZMpw0m9qE2QWs+zlVYD3zDAyzf+2V1zkxJB09RKja2I8YD
jx+6IPBsNgysbvIzA9Ky1G2R9WreFCd7ML5pqepXNl713Dw6EBxIVfPoJmOU5ZuOe3XbndmVbmBo
u3kjQdfoibTJ7w7gCisbf8+2cjuruCiur9fqzeghd4gu7UWtXI4XOVjaHOLCmOgiM43VMVDtx7ra
ueKhJj9dLffd+c6BCjy174j6naBK2eAhMZZb6e7V7Xn2IZJLsainD+bSK0OzPND0V90ufDrvrw93
dc/YuDCA94cUgtwo6BVoriQC21MjJATRDsqw9sauWV29MxPS6k2zmGxFYNeQNr3nthU6vN2ljvm7
Avfj9dGsTtmZKemCT1hjDmIZTdZ+qBSN1OkfukWVs24DBMqQLQHfocxsalGwTqhLGydX68BV/nC3
8RE0/JuB/GNEWvvS6yra47yd3DlWEHCq4k5sKgWsuiY0K/3PSKTbY6imycw8GAFCPWjoniovGqD/
swD8n7z/mwGhpIdXIQoCMg+JrooJnUTYBFxD7yt/pY7p83/TVYJ3yCJA5eH6kTP/IqsGAd0ddAy0
yeCDFksc3LFJdh2Fau+/GM+ZKcmtQ4RU05IGc5fUb3VfhQOLJ1B/XDeyejjRmICOOQj+gAxGujt4
VveJMaDdizuvw+z+UTZZNFeLExBAA2GIBQVJ8NFc2qic1DardkJs6hBQAKbiXjOr27oqQ9L10D7s
HjscU5Dh3SkUVWIR2TXJ0OmShoVBToOdbKSKVo/X2fcsc3J2X4LQQSSpjYaadkGGDHFr/aHF2/V5
XfFIC6s3EgImePNBWXppg9cC4+yxT+q+P4yqm+9tnTZhWjqTP6jVFgBmmULpXr4wJzlAqnuNICOW
saLDruZwF8Nf2qy+uurwrQalTFoeC+eotIZvVFVU0zrMtpB0i4kvn4CWxIVdCVpgjrTKypiYdj0J
hDo599W28i2lD7g6R6lePObgx9qCpKxsXaBE/zEoLWNhp+rkcfRNd1AdQW+LM0VmUrsbt9eKB7uw
Ih2Q1qhKiNBgWFPz4eYh3WnWfkDhnW7BxtfSaReWli11ti0RZ/R5BwwM+KyfUjum2RD2xt18KKzH
AmfFbPyE33WgEejFhhP4P0yDxGx5Gi/Sz5emobHjqkWLttLMfi5wOxMK0iA8XPeFlkUuSJWtJrlz
p6fR1u8RAW6YXzmPGDjEVBbtJ+8LN1c95mBHKNB+NosqLLqbAl2nSvl0/UCuBJYA5YLfAkwFNnan
dG+7tAQnhAvQSvYBLnYeJ+ZtaaUg1jvpiPYq+891c59d4V+Owz/2ZGFy1jaEqwIsjWm1G+pjeioO
aQwB5354UHnhl6nvIBGuv0zgPdNAoQT6kPa3Zj0kZVBbIQH92hhpD8pe26Lr2vwy6eJHY7PWFRZm
AiBfwOSM92SPqyw7pCfvmb6AYanfu7GWRornqywoqW+lkQq21qQKDrVP3r3j9alaPcdgdQYrCPpN
YP1y843orveEM+GFaX6gPtC4G0uxeoLBf4NCvQ7wqiwkreQ9Nl+6JL5G7TYd3iDjrQOSaH2AKWGj
ZrTWiYdGFgT16EECXZXcYAKOZaRIMryWNQ39hN+GKtTMN72b/Ym3cL0vILIPS9M5uQ0JhL2rx4fU
2jHIIikI/237x7iR9Vr/ILxuQXqH1BeQGJeTm+FD09HDB0FrwRN7mwJiDULEHdF/9PVTWd4yxwOS
J6zpPjNf9ZD2P2bzkJa571Vb6PLVhYZk2AKZ8MCQJ92JjpoW85SB92hEW75lvXtbKc7VM35mQLoF
Z25otTdiJyXtW+9O+4GNR8O9sdgvbrrvo/FWgmnm+uZd9V1nJiW3ouXYB1TAZF2+mtkNASg5g/bt
dSNrMBccDQ3MHSi0AFy4fMXZ1QCfCVnoCjwXNc2bqESqOCognL7T1RR3rdeh6A2hFJ9AETMED36y
F1omNi7C1cl1kMwFnaCHHkvpmFb2wAZkkOFA6U/jG3ZRhHdrraINwZgDdwvZsxpN4ByhuAS+0C/y
MkI1ElIlGPFkWg/wVuEIJtR2OFiivikeR7XbEhBb3ZxnBqWDkqhNyo0R+SDR3QFU4LPN5orVCVxK
GGAfQs5STg0XEN22CjcrToZS+Hn5s+oDrQ3qv+wiSmoaKNZWbL9u0AIJBpJp6IeVUmkgDMVDaaFI
dKDqVVLzlI9zZOZlRColyIEvUaN0U+VrLQNuISuLLDSo9MCwJJ1y1uVpn5MUba/dUIas0rLAGakd
9nqZ7KseKijdbMyhUjp7bnn5QXcm/jR5JNvYr2snEwQWGsQPUeL7gtEy6gVX2uM7Kh9SLyTQv10/
lJ/vSfmGPzcgHUoQSQ3a2GA97b0RVj9JNOy179XB2aW/OtXfvzQgT4WyjrVHh3VgGD6Livv8CF6y
9qHcAPWtOojzb5FiR0ctW9QY8S0Iaey91qiRZnwIa9hVPOb9Dy05peXGC2c1aDy3KS00KKiVOtEw
wXdT6dPvdzMPpxnkn+GA9xzcQrr8e33O1w4pCJqWpzdySVC6vvSDQ+J15qiCeMUFz2TKPnT7/bqB
tR5qkED/Y2E5U2eetuEKNAGWiewDdLwe+0XFVQPofZfdZAcvMg5Qg8ogLfj/MgvS/Euz3aT23G1B
kEOFn5v1T32Ixlu1F+91I45j96CjAjm+kfqVgEBnVsEDscUCt76cC5jAAAsEsnTSJ5isxRWDNMbJ
7uifQtTUdyZtB4KlQOnGh9Ip94SGVgpqTHJoiX6j11vClauuA93OIHOFVioKO9KOmvJyBPUIcv+K
lr7VebVAyKNkVoLK1g86VwMVLNlWzYMewgIjOIOvr8Kavzw3L+2uEsjtqnNxBYBdHtIAFGyJzNd/
a+DhRqFL5aHh5Bs3+6qTOhuxtN20PLfYSJdLtf9ZZ064VH7JZrPd6sDgkAHVd0FVIocPWd016qQl
wG7Ppd+poH1MIz58N8gPtTlVFtuhJrqRY1n1SAb4GBdqFKi2yT1GReEVVtqq8EhOixDhezd6qDV/
z6oknOs5wFM2Gea4EkNwfRHXXMRC0rX0zoPxTLbrpEJnEGJEKriwF0WzDMj/6xbWUjtoZ0K+BfQ7
qFFJB0UM2tQWCpwQ9e4MSHRU2Vs/Mn8T+LDsdvl+ObcjB1yp3kG5F8n52hzDskuywCgNBM56j2sF
NyzeE8VWGXkt7Dq3qUt+aAYnmEuRQ52Lncvext9u86MPdT74pWj/xUohPDAccDZAcFf2eYRXhjrk
qJr2zYeSMN/e4kVZO1x49+Af0CSB/E4ajDeOXHFmpNHn57y9U0YSZt2WzvIavA4tEYAiAYKjqRjJ
5Yzlag3C7xLJiy7r9EOWuFM4ZU0X1p5QAggXagf0L4CDt868wBBlHzpDpwXcYpavu5z+KEURF54b
NiRJAtCKLdHSxKOxARFx0oJHyiuJsTHzaxODoAgxIb4akBNpYoreSPNMVRAadWMA1SvX9W2x1QKw
akTHZQoOGDgCGXeoeJYpsoKVpzkDlTyeuj/M7vH6SVw767iwcAbB/Ao+NumEZH0CQGCalacSGX9N
fNTNFgHr2nnAKx6eBMw92KLSjTS2LTVTFYNArihQ8PaoWhK09h3c9YLw2yQLWp20M3vSbjJrvF9d
pITQZRPzytyJZgg2c9Nrg0LkD2QoyjIgbZccWGoJq9adtjzluu1PBVyKBsiECtSuynd9kx/Mtjlc
XynJJJCSi1I0iuCOqSInLrO+Am2uV/ixiaGPUu2NRKt3yqCMgeXkeTBW4PMW3OFgaQBa7bplOaj4
NI0d4ixSzZ7jyIX+dPaMtjLVJkY/qm9qgdD0vTsfhywerX3B85CpULxo6A4cmcfrtqWb4m/TYMPE
2x3ColCBv/QNVHFnF++hJh5c97nx3kBPFDvNrlU2zrN0v3+xI+0a3er1xkrSJk5wlRev9YNqgkol
+e4u+uXir25Lwly6mb7Yk6KWjjGTaCXs8eyHK57Am+p7NwXodCnfepZLB+JvU6gnQF4ZZAGmDNsC
Zx/JEJPVMdMz8yhcSL4R170H82f35/pirU4ieviAIEYq+guBXyKqpqwrDMoUp2a0AhclDDtP77r+
FwgZvzXlQ+ttlG1kqpXP0UGMC6cQjUo4j9LCKch7agaeUXGehho9kiz1Xf4zM18GvfetEoCx6gB6
sh0UiZskDYceF79vHZDCR3bxhuCNAnmOLOy806SWN7YY/d5qAtV9uT41cgXvv78TlAygh7ORopcc
bZfCzeZe1cQ0JCDwDOA3Gh4g90Mi9dh+b6nf9P6SivL75+um11YFVcP/tSxdVU6PDvJFASCuOxe6
NPauhc7D3BZ7qCnvaMIgR52+Iem/caLWdjhUvQGqhswSQL3SDneRtoAgEG1ioDTCFqpcaf2Reb/s
8iX3nq6PcM01npmS313QLq051zG3Fjf4DndmYGrlcOfaYKMwZp1HjlWKGw+cphuecWOMMp5s9Fqj
VtoGPnmsn2e79yftRBkNx+x7Wfy+PsjVZVwIsFEcBFuizJdWQNV2tgVvYkj7+ZQ9NHM8Fw8oi0a6
l90P5Z3KN87WZ3xxFj5/7lkba4eqArjv8aq9dL4LcSu1+4LGs4YXCOvYobZAFaQZzAzKdJxuPWGB
pKeYlX06zuOhS9NmxzyQ9A3GXO9GO/s9D14ftszsDq4mykOdQAdaryFDoaVVeH2C1q4KG3gCNBXi
vYTL8vJrhacmujvilkpGTwRVWVVHt5xRiQOv30Jrz3bX7a35VSSUAVf3TB2ywNKJFu4MGlGlovG4
O47BVjpqOZXy3J//denUzmU5GlmCv2647U4bnovqvbSOSfJg5Q+5vu+bn8IlIXX3m3ljubr1uewO
qMvAkQvGxS+vsx5iZRMOEY27mUIq/tbx6HNn4D2fuRHT++e++E2N0EZTAlr6yt73HufydrLQwAFR
wqwfblN1rxSHrhxuRFkGCUVO36+ULfEoOd3y93cu/MFgi12aSCTXn5pjCwLjEd8piNinfOyONQAf
Qa7jdZxzvbxJcQv5oz6yQ2dZ072eT9U+M3ov7OtE31qxZb2/rBiOpmaDEx9ndNmfZ3kvs2daXyiU
xiYlEdMOLfMTcqydm1oJ5ifDAXthcl/8ur4J5cfT35MAdCnEPQALMWS1YCQop252axqrmbZTgHJr
tRvyuwQjrEusPxxsAgEb3R9FvQMBqq+45G4YBvS6zLiLle9kTiOTkQNVPlC7hsjE1uNuzWuhIIlU
ArhqgRuXtjEFHZWtjj2NBzr8QNzoBUDHTL7pVt1Rp4PnG4VbHhKhmJHSN+3GEZVrd5+zg5WA5i06
XBaW7ss16dy+Vtya0VhD3azy2VgNoEh2Sf/upUN1Arg6IYHB5zpUsLsPQjDkOjxhtEeokunUnxxC
b1WzJd9o3Q8KxBVGcRp1kw6ovhVWpED57v36iq5G20t9D/saTUmoFl1+MygoCKNoa4tNfbpprPFo
s8TPawShA4mqZ8O+TZNg5mYwQBh6w/bybpH3MO5rKHxBVgwvW+lIaSVpm2LUMV/fi9vSd/GPEeQI
SjbsrJ2VcztScADCmMLJPdixqw80gKWuHSTKU0nfZ7zZpwUOb/ua2957W3H3V6eNUwIsnYXXDNif
5YwJK1tWOxWOSwaRoiHxnfR3lWzN4pYR6WZwx9IbrQK+W4/J3PjipU3uyOD6gtMwzw9V+Wq8O9ap
QPRX5nXYICTcomlcrubLhcRbbWnjQ2gMJnJ5IZF2TcxuGnA5meXOqMSLULcU1+X8JA4X3mULlSco
FCEVaEkbFYA4VYy8YrE2QUHcZH4JnnhUBo5ZdUoJynHOFDD1rdniKvoadV3aXX4/c7SogQ9UM2AX
PHEzvxm1ventoTRkbLVdrq0j+l1Ac4kiGJAVkvOqoIug1KRmgLd5eMmkfYISI7DMVUe2RMDXJ3Ph
C4WzAi+9DPHlo9Inus1ZXBN+yjrzjiLR5qCCqhBcV4weaK7c6klzzL16Iwckq2j+vZC4uZbyuAZ6
M2khWTJDDjWbWOwRuwtHimsfSAOQgVXAMIxmMLKpCVs7d/y8bcuoHjMeuNMArfeWU/C2NlsZh68B
PVYY7mcB/gHNIiccEng7axpUFhu1/qzY+ZMtQGedOr8aazrWZn1wxq0zu6ylfGCQYtBg1MLrVY51
LV0kZTc0LBZtHjkpkoY2PU5DnFYxsuHhgEDXVoug0JGXRA8k5mzDJ65tNtCHL1SuiGlA5Xq5q42+
q7JJFdhsdo84r7QXkDciBwiPbI11Wc8vYz0ztXzK2QHKu6qZCw1gWNHMP6CdglDhgwzlB6Hazezw
gBsDYGxeoJqTPxbVbSvMAFTziF/U/QR1KGAfr98Ha2NH5xUwCnjcIANsXH5QXzCPFU7JYj4TX4WK
O8STBErO162sDRu4AXURgoJ0kitdboVZFmOPzEtsJ2LfUt1vVe8PNelBY2103dTacUbG7G92JOCm
5DYvk6lGNvZo13YTJWIqDVThxmXH/RHC1gBvKy9NowC6wIo7O91dN77i+0GOC+kO6AOgcVB+DiNl
3Tizt/QIJi+N/WtyNiKUlXlExgUYLeAwHFyhy+9n24fqaj2qc89jtQwVlFU9SNiVd2AYuj6MlU1x
YUZy86nZ99TSYIZ/N0LzsX/5F38eQEYUwZEYM2TeG95ORj/3UKUsDbA7lNEEweRE+c839iJri1BK
R7YYnVKXU9WCia2kbOTxbPKAofKb9+V+2Kr6riz4hRUpmoIOhKtNPaxw0KT/54fm/G/LjOhqJjob
K8HjvBI7p1RQx/1g+k83/Teb6p+ZkkVfXaJmrBxgZ+7QoERw7XE03u9pseVn1247jMhEwghpFED2
l9k8275K3edD3ug4mmXmzynyvYL4AoxcCpjdfW96aHW/rPeIPtNXIbbA0KuH58y65HvLrC4GVsL6
NI+AtCDhZ094dykhmbcqL8uyS27ewjUKHAK4wXGxSKbq0czQ/FC22Hw2mA2ZUu4VXYwHk+iIfTVo
hmRoQSuQqbuzNbLFmrF2fNHYDnUa0PtDr1r2Eo7TaI1etzGwScnEd6XIwR7QRNdP8UoSAFUr0GJA
X8oEd9wnI9H5amp12+s2bWOWoemLMrFrDH2HtrFbVHl3HlFOtDpMKTt6kIbNZ2NnWcph4xvW1hQZ
J4BWjQWDLety606tdJrLwettkXfq3lnJomylRhMos233tkf6g9ZKaA26j6JRDWAcOymzcUg52Qnr
RYMQ1vUvWp17PHAQstqA0LrSAyRNbLcZSd/GGfDJkEMXwEpv0qCtBGmfr6j/MbJEVGczT5qpghCg
aGNFmfeTzXx3ujf4T5c8aepR21Kp3BqSFCK4aa5DbbCDtY76xtAXILCLK32zXLm6lmdTJ3kHo1SV
HLF4G3eJb9YvngsZR/17vemGVh4xmD3ouQDZARp9Od4XKqqi/aRiPGhn6Xo9IumRJdB20cxosjZO
yfqg/jEmXUNZ1ViVRWCstj887524r9Yco41l465YczhoD3AgRvBJwSBtu5E1CBrGqYsZ3kdq/UtY
3wWZgmHcq8WLTm6L5vv1ff719Js6UE5IlHhI8ACoINVhM0PMukWUBlE7CBKGOmyBN2IgHgP81FMP
kKjs2d4qMt/iddhv5Me/bMnFOKRLwNqKdlNdplt3J0KyokFuq/ReEdDlvPNbof+ncwo1cPTngx4G
4STU86SlI91kqaClR8KifxqP5Njb4APca8qtUYowNTd0gleGdGFNiiSgtNkXk2rReNJiLemDwcx8
ps8b7ulrMWwZ1KKV5AI54aryZe/UXpInQH3HTEEexhlsNEk47GYkquLjDWY+DkZuRikemofKrZu9
rqCt3AVx+45P3S1uS+YjxTOE6VL7vr6lVmcAOrjLqx84ezli8xgwhKlIaJwGZvGbzy92t7GiX07+
MvgzC9IcT2UOSGgOC22G9yStdwb8ZWn5Q6veGVs0oF+ziZfW5PitZxbhfQtrJRglkkI9mnkX5K4H
uhL3DhyhPkd2EYBj9JvFzNEO12fzS2QqWZc8gtINM6D2Do0tJQF5tD0nQebQreL9cgYuAh1YAT4G
pRi4HrClLGt6dhO5CHJckWCMbrWf6SG3DgLsIMOxQiFui7hy1RZys9At9hZgjnQPqXNuN2muIHPp
TLcavM6Iti5xalX1wJr8BRDyrWfr6hIisAAzycL/hfTl5fAMCvZjbyxYbE32DU/Zb4c/s0GL0OmZ
k5A7WtROQ7fU3CKW6/H1Ffz6kl0mF704uKfAWQsYxqX1egI0HiJwOBBQBtGbD7M3w8bsXlKriSG7
eicc8wbSpU/2vIVD/HJrfVpGXQOpAaBe7OX3s2WFPlQFuD9hccfUfVe3O+Unb7290LPj9TGunXmA
akCzCkQXgNGSoTzlEwQBkXpRS/QREeYaQepywCRQTdxwL18PBE6zh+seBRsQn8r1ENFPwkQnCovL
GTwqo8MAH7I7c2NAW1akTdrUiiW6zGbxqIcgj2UsvD5hK1sSCVHsfiCf4CJR2LlcGgWcJrhRHRan
L22f+w14/Ydyn3kPU2oEdrIb2c6t7kvl7bpdmTXWXSTsFzp86JQvrG1yA8jYmU6utRleT1wHViZF
oG2NCNEylSr7otTAzAiB76AEZVg4gGcMpA/udPDcBX8sylfHxGwgwUqfDDMdI16rL3Od88NE+yYA
X0C1qxS2Y4mKOMxUnxqTpHfF5BjQ0C6HaEhMscu4C55BR+EbG2Px+pc+bBkZDjgKruj2l3uD5pkJ
1yhTJG0MHuU8jXTN2AEEKR6Rcey7ofD1XkTXp/OrLzu3acvdZEYyeNj4hMfKt+q1+OG99X6FV8rG
fbe2GVGQ95aOAJRq5deRxcRcuBVFomX2nEBApjnoZpVtlF8/c4TyBALDCNEB4E3wEls+48xbKGjZ
LoHF4LFu3ZK0/DZCtlupfQ1oG6Sr9h3NQxv9mDlY91XSBITM9ykIfbtBAfHgL8OusFc0v2oCivxy
UT5Q8O55KGRT9v36rH91a4YGMi+khRZYDHr6Lz+0MCqK0j66SqrieR5vyWtiPJbaRhvl1yADRhAD
oTCDQ2PLAEXAFcbZc5ED1JNH1s2nPBNBn5o3yHGH3pau0Vf/CWNLvzqIWNDWJiMh6sSr57HgSAg6
ADYV7KDmCYK5ZGMjrZpBYRKEaEu5SS7HpB0OqN6qPO4ytw3nxkUjBQiuDvpUFvvra7Q6fXg5o5oP
rCVShJdrxI2Eo/Ch8bjVbzJPDcf6kEKbpSTfSLcB8187+Kgxob0KpBso/UiuNMsYI/nk8LjPFJCt
+Cpg6VDfUzmgHYtIu0q/qazfGN+qUQtEbiY4RdHftfx+dliauSEOdPh47PT7JBlvcwG2bfCKBAai
pgpKQf3v6xP6FUsEz42b9b8tokX+0qIKPnpdqW1syL12LJXwmxGYu2lXhMJPwiaA/qvfRRw0w8Bs
b7i5tcU8Ny0FocmAdpxqVrCYSqI8Wx77mWpdSDmrfAcy11FFjC2dqVWTIAP57GRGFl4aLXcYqfMl
I8SKoxmVcOGddhTNnlRbHDQr8RliQ/C3g68Fjyls1suJBTeMhkIl0jDT+CNDeB/k5k4v7FCzjqmL
zmj1yePWxmUl93h93sPoYoVdDf4FIc2lUbQYoWyXpW1saWHzg702r9Nr/pAclcCJxmD6riuhI47X
t9DaPQLwJN7bCPUdlAYubbpo5jC0hrUxcB6A93Sh1r9ft7B2Kmy4zE+YOmJB6dRXnDS1qY0tQt2n
vP4xtpCGVn0vjbQawjukDsx0K621dgWjkxXvCVhFZLNspLODCE2P3Jy4gUwdsW6c73nT77Un9FiH
DjHe8EjdWLgtc8vvZ+ZaUvZOkphtrEJwKhkMkEfqO7Wof3LjTtNvKTIn16d01SCKuZ6B4jIWTjJY
ksZReqq1qINZ8464hYuozQUrBvh/D94wdlHToRKXFGTe8KtrtwUixCU1hGounvOXQ3W5kbe2bWNm
234JSNN2R5y8QpdIV4bXB7m2Mx0QGaNjFwGILb8JRcrQb5JkXVxODYu6Qa99h+DWuG5lLW44t7J8
xdnaGdqsFaqXd7FdooEyt8B79kTIq8m2GvJXDeGSXdBkizLE8vuZIbsTltclfRdzlQXQag0N8Zpp
37rNzv+VedNRgAGrGcJCPPGkWyijHi86tJvFeoU+X7Xo63snIcV/nKYzEGQhPwDKzQWNLDlIUSZD
SkTZxfDzr0AdxXOa7VQr3bhSV/Yb0oDAniK1g5qLTBNRlbXHDep0schqH4V8H7NmaFs8MysXCzDA
IPIFbSc2g0w2JVQzmbys6uPUTvVA6es8oEP7IQCv3FVG2p3oYG91ma2ODKk6RG9LQkzWOynySteY
ksJm9leXPhjVvbJFO7Gy5XCJoJoMKkl7AfJfbrmJ2u3oAmIXtypKb+Vg6aFCgR/tC8cKW4DgNtzS
ys4zACtZGrhAqOfKGSMAlrxJT60eAs4e202dPR9V2ujR9RO7tlg4QxaQZuAFQxnuclQWZH8Tuxh6
5KUg6ZHwUzOjjf1JY3TnlvXTdWNrb3L0WMGl4SAhGS1fJS0Vakoya4i9SoMsQ1dZoadwPQbtg3VQ
8J4NUuYNkc0UfVeqmX4jdFvseNHoG45qbdiogoGsDO8wHAlp2MzMUVl38iHWOrvemwpw8VwbQ7ur
X8CO+DBhe29cayt1AID6kP3zUGLHs0due/Za2raeqYgYoka4O4GJDbmWZTuPFpCPFbS577taDRFb
KPe4b+htRTykLFQ0jagOdLWuL8VKHHHxNdLVoyCZNIrBFvHYqTQ0mv8i7cp249aV7RcJ0EzpVUPP
dtxOnMEvQuJta6YkatbX30Xnnp1uWmjenAscYB/AQKpJFYvFqlVrRV042K7iJ6UL7qncSA99bdS+
1bf9QQPpmMT8yp0LHBOSCeCtMawl3rlu06VVWZbjmeKiJcx5Ju1dV9r+0r0tzbJLIlXGrrK64AuL
QiCv3cqNHWBrz0XSbqvhR/OUR2zHJ6kMbyKnOfl2e4NXwgUKvRALQ1UQvWXxwq0wcUAju5rOi/tT
o+fRnaAXhtrPLPHklciHKWhUHzGyszJzZxBIRLPMnc7Z0mz6pvDQBzxQ7fvt1axYQfMYQ+UAsaM2
KL5rHSD9WKGP85lZBMwm8RTEZhEqXetK4tFK1MNta6JEAv5jCA0LFzv4MOOFDv1yzgZoO8wVaYOm
1htJ4vXRCodWYAITEcDAf4VY3tjj3Li9NZyVtAIklHmmDMD2ccNgAd1TPF4xmoJaxnVcbSAoGkOp
ArSDM7TvGkxGEJL5SqNKDtJKSOWGkAMByIDcTqSqzJGWDtrUjWd1vlOM5NRU1b29ZI+8taiD5vUH
TV6j8aUfZWwWHx0cfTH+DsHIJwpn4vvRTAvdjIp2Ok8vqRsOwFn1gSbTv1zbRj5NBOpKnrZYwqk1
4iHRGqZPZzY3Qel0GFCv/M55u+3dK+4A6D/aMpAtAY0BET5WOyg6ieN2Oavxp7rOvH75ddvAx3AH
V8CkCv516N3hmXHtDRoY4hjoLtUzI9UY1plqooZiTw/AEwa0VIeg1oFGmEarlNy4a4YdVDXxeuOU
qaJ4CGktrcghzYLhAsdj8wb6aTaYNibVTwegIYpOcnxXvhc6zvhSmIdFpVOcAEudKB+hprucm6n3
1HFn54M3zdvbu/nx8kYxCgBUDPrirY0Ie72bOUpUiAnlcq7mXdn+SgzTz9VPvKRvVRJTK04OSQqs
BIVDOLnIWjfXdBoN0E9iNsTZTMXwuIxg3O+sLVGW/e1VrTihCb40lJ+xgbZpGterQj2YOak6qOeh
LFyf9GoSMNbUknix8oHeCRJhCVkYYsa1lYgU4EaB/Oo5LkefFuclbnwiI5zm7nxd5+aYe3Dzwudt
ED8IZZA8ZUoXKYZ6bspwXj4pueOnceEn5tYwBr8ro1BXf97evZUPBRIC6B0SjrRCZed6XUCfR3lu
Keq5n6xkk7Vl7ivZuHi53ey73FUlH2vFBdHEBesb2CCgiiKSTkRaY5qN3Wjn8p5Z1G8I2UQapBIU
lGHnze2lrdmyoBpiIQSiViDCcKped2sovmpnVOLTdAraKfXTPPlU68fx821T7/+W+OVsVMgBaAd1
Lvqa19tozFqfsaLVz7VibqPpDtQkYTEyz2bFtlZ/za0Xx7FnKtrGpNVdMUShmtBwGet9n2j3dTxs
1Mj9dvtHrcQwDGX9+5tEjs3ewvAsRNv1c16n4ZIGU7RR7ENnbkvnqTc7yQFZKVby8hqgsCgacq4P
4RxOibOgrZurZ8XeFXHpRcaXlBXB3GxIeZ8rT2jyYlJT8o1XDj+uB80EqAPPEmQ/1/ueVswcO0K1
c1fOEBEiw4SR2ciQRLMVT7qywg/RRdWElOZAljbTznxdlYVZMQ0Ci2zxYx1aspkEqLNmDQV17KOO
lw+oIa6tlSh5JXkzaOdWKz1W+3p0h7HgqQvKVuIhK4efv6u4HjMITyyxfKJbea1GsamdU0ZCKxty
sIZlg9ebAM3SQlbOXvFHPpiFaONyeLnYSmqskY7WHGlnd2yDyI7vRwqevS/a8Kwp8Z0ynm+7/8rD
Efkjppgsjq7gBCXX+zgykhe0AGpCR0GtGb4s1ZtBO59q896yQCGjbJzoVw82Hzd3T0MkI2BeaYvw
/BWFXFy2yJjFKyMjXWE7cYPzV/4DRqJvs+5smlLdK519qInhzQA+5czYInPaZJr6s4WGb2wP+6Y6
E6I8pZvkVD9i4vz2tnycKkXYxZ5AoAazXUi0hVDVF0PZNATFg6oDZ1cBm+YDA6XtuCmcH1mWhCj9
O2hU5a+968UY1mAAhhdPQ714rfqajiBKxFRb5Mp+2FoAwQ8DrBhgRhcUqML3KoBsiAFSw37h8TKz
2MviOchSMK2RPox7x5tN6rNi3ra9KTngK2EEohKA3yDnQ1ougmq1ZizMzhn1c99bIHxVhgZYeEXW
5Vg7bhgBIzzz51e8cNeOo6VRAKb0swnuqDELrHZBKcPYgN9Skk6uhBD+7wMIDzTax1jcZqmROEap
n+liBHkZB0C7eKoRe2m7RUb2X1lDluzoSJnx2L0+aGU8GeA7wYcrM4dsGgvPmhjDt5tpUhwwj3fp
mzIm9O8zCWLj6cH1ad6x/tdGoaCcJ4TMOkAVXy1KAgCyw165G7t+a1NZ1WcF1YjbBU9SpM/8vSNS
kZgs6bs4svWzpixhNS+IkYpnx0a4qHMAIgU/suudnd7H6U+3zg79+E+t7UYDFCTzKDnAa16Ewgio
CfD+xrirsNuTPWrNoi/62Zn3bvttHL5k5PNMd7fDxKoVEyULAjgcbhwhSmjD7JKpU/SzmhUP2jDd
GaystpbTQZDVloFVRMkXPEmQOmCWCrJg6Et8GBKb7aysckSsc9mi8s22br4BBn1jtflhUtvPcfpI
h5faDbseooWuGupFFxQlwf8nAWlks6Era8cJNflrQkVpwBAC0ULHiWa0MM9VuXWnESRBoOufvpip
5Nx8HFcBTuzSkLDJcWQZtJhyGDKPoEv1Sqh1zb3SYTLzZND88+w8gteEaXuquyHgll/LVjnd/s48
QRISVwxrI9HAvQwSKPHhmZFhqQFsNM8LjeIw7aphF2XgkqxMDDDcNrUSZC9NieAYjeWp2mSTeS4r
9aRMxZe8ktX+174cn4YB3g+AUbw7haBgNnNdpqZ5VmlnPbY6WrzlWCn7aZrHjSnvAqzZwydEJQmv
Qky0CvYg0qFYI07PeZhpyCxo4ZKn2jKh3CFpdK3t3aUh/kMuMlCtV/MM8QB714Ahhqbe+JeKX/wI
ojgPcgIUp3AMxRlVp4cA56S31hnNoCZ5cAmA2hLg0toxv7IhbNc8tzVRS2bBwBTOUKxq966SH7Wo
3czqvtaBXl7qexcyANODaw2Hnn2q+6dR3TCM2dx2xrUvd7lcYUPV2YFYDdATuCGLsNJbn29q6tah
K7v1104YR1MgkTdRwRJL9rPVzngzYmOLAlxgFERQT3omqcuu5booZCOrQ6eas2EIIcu1mwaUA8Q6
Q+S3KLxca5Fn1hZKm4QN4E2FUoyuDY+DWRIIKgBla0QYgql6Up8cM5ENNqxuLi5mzOJCOAdQumtv
tVxqVHSIrPPUb2l/HNqT9SR1WJkR4R4Ec100N5CbPVe66ZHlGCUPRZT5/933u1iMfr2YtAfGTh1c
68xATl1mz6YBXU6ZWvCqk1wYER7PqKSVac6wY3a51addmjwOueRZuRZCuJrffz4K//tFCKn6mMYJ
wzqwV635MjoyMPvaB8E/bmEGG9QmmniVRC4gNqrL7HPivjBtARz0x2L0eLW+/fXRRSPlPby7Gi88
Xy8kAlnWkJoUdhJOnktpFRI3YmGVp80dhtVk61or7vBqKXpRGC4Fkk/wAFK3HcvU1D6P6g8d3N0m
uSfjkbb0vkhi39YaP5/th9TeZrZXWmTndPvhyczBlxRSmcDayiaD0vN30gD+YLFE2JvVklFwvp0j
vN7K6lFhEeTc7t1ZNl2y4i5XhoTj1bPeqQHwgLtAzgedV49Vf596wFFQtOGUH8hoBZ/P0cBXl4h/
R/BW1xnK6sCcRZJC/up+XRgRvN7ieNIkbuwz008zOZHyCLKW8a/n2U0LrogXNapfQCWJzSRqD50T
1b3Njy/a9B7OL8RvJVfWWssKIAC8QsAXi2AvjmsMdZdYM2od56bI5tNoRU8K+MuCoQHYixRUvYt1
FzSDeC3Ve21wnG2+5CoQp06eb24fwZVwhXelDrgKrhoONL0+ggbQunM1FOSsuU/EWjwD4urSRtmq
ERTDAYFUOWUS//tFwJrTcRob0hGU3PdgmDL0Y9Q+3F7Hmndg4OBfE+I6+rjOtQomXAMVtkT72dff
+wKzL5oEwi4zxB/sF2tJtGTCME1Dzgb7kSdOsAxPcX8eelkbWGZHzAOUCFMdfQ877X4Zrc9lPN/X
afo6qJKEVPZxhKeLRaF0y6KKwOMxTDtBzMDxkuTt9ueRGBHziHQci0iranLOVLSaMfA8pAcwpN82
wrfk+gWE2icawHgAoYUDd77+NKTvIoj4uihLQro+RNzTfTufjZBVUO9NMbWRpHGyS5xOVg/9uDrO
V4KxF1ByIXUX64OL0RW9W1HjzFCMT7JPBH3ncfr696vD8KwGACMs4TF7vTojmwwSmcw4O+NPAnzc
iE5EesqjfTeGQyXDMX6sO+GpiBsSlAQErBhiy0VtWTMQfTLO6J1i3DNLQ70v2tAEd39tjcelGyRJ
zUd/h0HEW/yPv6VFls53EvNs1IzzOIVZf2YY9aDFIXZT//Y2frwNuR00k4BKQO3OFM6VEYPRt0Jf
8MwAgPLxYAZ5WqzJoPvrq/ljRThU0LSzMMyhG2AmGjyr3fI2wxSDfGuWhCNhOUTD+Mglx7VwuVsD
pmmygRWnOv4JYcRABYXu7Q0TXyQfTAhJk6sWVseisTj1cImtzUbdT9VkPLqYidhSSAn5rOoWNMdI
dVDSGmpfBgb+y6TQzk3nqrLZX9mKhXOAkTylJxZWnEBeKHdy+QOaf5yLOPK/CzbRa8QDDGmiEEcs
Z0R8r7ri1FVn6B1EgZbd2afqpFh+JPF6IXL8NoWbF0BRXncQwT6d7URFOdTFyRqOOmqSPaY3lafb
H1Dwxd82dFzt6J5gvkOkUskTi7FI49+vcv2Bjl5m7HvNDaSk7qv7hmY3wKFInlBLuY5QPZC180DN
4oTWor9My9ZUnzPrOaHWAaTdAZtJmOQysbVV9wTYQoW8NDruiIzXVoGEVZRaI8VJbwsALvCKpKOf
FuahMr6MwxIa87eS5GjxQ5g3GdHuaGTweSFWvm8wf4sBw47098NzCboHQ6QtEV83eKq5PikgJsD8
dpNzmAkNlVZGxSXcdNwiKuaqBv9EpR7Ilus1L+ZYVfpUQgJYWfymOJI6GMxPM4b27OI5lelLrKwP
BTig9BGYgVzVhZQHz7QGc1X4rol+0vNvdHphPwHWXGRasmt28DYDqB1XKPAfwqpymhOUcuziNNKj
GZ1y2/o0t+2T1S8eWiQ/b58KMQd/30MgwXnFFFq9gBhf72Hupg4ZuLWWlLq3DFod1O1co5GXudBT
dr8UbjkcxoJ0foVU3VcTc8T0KlO2t3/IyvEEQsS0QRyBLPzDt2xqjalaX5YnhTX+UL8sfeBA/qT/
S96P3+vlE3m8Lo8JQOFK6rQK3LJTXZ6YCVU9jKK3zr7ZgzFYWzzTfKW5rIS7+jn/GBQZzsaqpU2i
cYNNkFYhJJ2Xb2p3kJLOiPyxv1fGqaKg5sQ1eYU7EGc9QgaLHWyzHWp/+lv9EJlBl/gOOKIeY2hb
fVu205sNghF/V2SBTHxy9Qte2BfiXp2l5ZSCc/uU2RCrUT8rdRpo7gDCBhkt1tq5R/kRp95E6oLK
zLXPIlEZCVgXi1MVhYqabXKwKHsWuOnGyt3RDLNyUKyTHRR+oQrXIRq5oKgCFZdro1N1bVSnShI7
UVeeiDZm91Or/tAAmD9FbpS4GCivat+p83ITFY5138dLvQXBN32acpoELgBIYW1okYw1a+XeRLVB
d0EGgG6lITYqzTGiOpB25YnGQ7lZyqJHgo+ARAZdltyvuTGnAuDBD2USMRNGrZBlEAUoTmR5tdl8
GNTDGDDV2Q6KTAldLKu/ezJYwEBl+j5lIQIrQJiaaphMKU8aY+P9kJAojJCc+zPQtCF6JemuopUT
ppCg9mdthMg4bgmgJvuaY5TaUBsp+GYKdTxOC502attUktLF6m5gRgdgE3QpINR57QydAbDmPDNw
x5ZVtc2r2thaNHE3eWUX4WKZ6YMZRbIO8doBg6gKStAmWoeYCbk22napsXRzU54W0t9jJvZhnr8z
mzfCwVdyOxqvZJeg4kKZyUIjDYyQwq2gFWkajxTOXrODZZ+LSnaEV9aCuiNeipikAWrd4X+/qB9Q
I3a6JcYnrq3HIX1UIm8EG3pj7m6vY+U7YSoaKSXqq5hBsoTCfZfGUO7SZnynBPepc1+Af8GaFEBV
un0zvdw2trJpGCBBVgfVYbBNihxLGi3BSZtoOI30U9bdlVRGRb1mgDPHqcg+OBZC2LSppaCNAC/8
qa2AecgNTfG6tiPb28tY+zR4vQPpw0WWwD19/WnASUGtIYKV56rywSWMVlVhBrdtrH2XSxvCSmxa
pzEGEbESyNODcD8PMWwMKm21kDSSViIkRs/+LEY4qDPceC56GOpR5zYmjDZNTyA2lhwX2XKEC0lt
h7mMwDF3UvrtVB8A9TGd/VL5aSV558oMCdkLWJcbZTRhaJy3i+obb/XzOAe27HSuOhqnp0Bh1sa4
Nv/7xekc5sYwUBErT64JaWgGKe8Qsq1/2VXjYf4dHwW+DQTRD5CMtpz6CvrQ1Ulto59u9BAlZDPm
zi4u6u1td1vxAl7YxSWJBwP4NgSX7gyWGs1i4vvUDTkyswVddWKWu9QE4uW2qZXTw6m4eGQDyh99
o+uta5gzJVRxy5OjcKzoU12+GW0G0NnzbTtrDz4AKjH0ClI5wwbt0bUhC8TwJAf6/cSF7h4V82tv
/2LLiVqqNypHx18Mf+welE5yckVUG/9qwLMYCN4YT8UahTQzmSKeXRjlSa06kFXmoTk8unQ8jhpY
p6f4rrIYJNOOxJbx067tLK/ygLUP3MtAyF4vOO7dCHxncEr+wu1Mw4urH9PkqfrT7Z1dtUMQ/dD5
A1WI+P6qFWZPjYYvGAOIM05QqUDf/o7mEkfhPifkk3jmgNQVsHGAF8WrKW5Rmqv7lJ4K/a0Z79zp
WUsk0WLdBES1IfqCYsS7HtXFMYaYUtSpUBA4TcozJc8JQ5WoON/erZVQwdmwceHxmSNcTddfJSkn
0F3a1fsyLBAst+V/8zkuDAgRvKrVidlZQ0/Mvavq7QLq2YbdSeU317462pAoJCAo4b+CW9exVtPM
qOmp0e6q8WyQAC+0SBaI1qyghoABOtAM2B80Pqg6D8zWMnrShmPtpJ6Z/xri76mMa3LVDDC6mBnG
HAkI0a4/ijLrKmv6ngILYWzLsI2xZwCjuDLue7GT/B4M0Or8j6H3YHHhYTPJc6ZUAzwM2FrD6UIY
3BR5ekbS2A5H/u5JR9R7rS9ZEaSbJbZPTuselqnzhlfV/XLbF1eWzSWOeHrs4oUvyjdai1bPXQKp
VkqfzeFHZD8qaGNbf3+ZXFkRLvu47sdKo1BOLtzx4IZWPntLLWs8rIVZDJXwCSrAD9AdFe4RzhKR
EhNyqZD4rmbijVvsZaOqflQcLGu7pLanG/TvOtj8c8IoIE2IfAaKvoLfZGWtgZVvyE+puk3qxsuU
B62TXFyrHwkRCca4fsS7otOFy1ikJYT2c34yzTkYxtifq2qTEwZejURyV/GfK4RYAAD/mOLx8cKU
yxx1bByYmtU7OxuOadEhmdmj5gW2rdekpbtYC2+74EqCdmWSr/7CZGRQtZ26CZLl0xNG+qojRlu9
1loCDUIMt03JVicExoQtqq4QmKqtMPo6N9VDZh9p/8zshyb/8X/As/MQKG4nCszgVoBnANAuXMA4
FBGbtQUCuy0amLrHlMSb6yZcTCOYkwQNTRCi+pigRELfOH/fIuDjxv8aF84D3qilptf4ljp9G3XN
Q4vMlhI/8RXcWiG/7C6+HgEeIXEcvkLUz8DB9lPRfBKjmOU5ieeq3gxGvmLbWDKizpVL9GpxgqPi
kRzPI8XitKEKhhq8jnYj2T8elW4tTXBMCG9FsRpBoLtN/HELymHbb4N2/5cEeu8R5PIzCU4JwbEi
S2ItP42HzSRJZ9Z3CfkSXsAGSpxCdKrcqa0iF7uEGq1+kl0ea3cZPsK//7zYnK9ae9AiLu1c7Ocn
DJW9lgfXLz5DMv0TCw+V4s+hu8e4jX/7GEtWJfILZ2Xf1qOJSqLSsfa+jaM2jDSF7G9bWb1PLlcn
HN7SbQtWlFhd6xkehHO8wqt80yvCQrKetbDEqT1AYPN7UvH6DClU7bQ4t1AZvUPDRzkmCjSnA+hN
o/ry/zQl3MSoVBqU9TA1gmDTcEcIvziBxlB21r+33T7vH+ksq4zJlic4oaLOjLUNbFYQT2bjRssw
05Zt2rnfUffYq6+uDEq56iB/NvTDQ0FPFMRFE6vUtnm3VWTUtWvlVgwnIdHAQwRqTuKDJ6mrNqKR
kZ+I4bunx/qYH5SQ/Kq2rfdiNF73qO7MTRrcdkge0j7Eowujwj46dFT6gcAoC+LwUTa8uXYNu++8
1UDPo/onhCE9xctZMd38ZOs/tOoOAnI7u3zC46fI/g5x9TvgXVgSfDAiiaaBYxmb1wRVOnm/GsRW
s9zc3q1Vr7uwIuwWHlgDroaIX0yTP461P1nHpT3G+ZNONS9iXNhbVtT66HeoZXKYGt53eIuKOG+q
x6mjWJBbbwF42GjaeB6ZKnODlf4jt4LaLEiG0ZMTi6b2XDSTURQF2mOT7RXKJhv8xrC2+qB5bfwy
9yMoUdPj8DWy9rf39GMiCssoo78XU8FBI+wp8mu7h95icRo019vo6JgYWSCjG5UYeR9evMgo7LZO
kU8D2WDqdyOA7Hi6tsZTZErKnOI8F9zwajFi86+YUrVYdCjJgwVwV8Xfsx7q53ke5ioLWPdNb540
VE0whjN/ycrtQAnwD1q9m5VagqNb9RpU9NCT59P34uC4ozDDZiUWbJf3BpqP1vJ0+7NJDIhT4AaG
HOqmqIDjIBAtpc+ZdM6VNwWuQxP2Es4IpRkHZUnx9Zw7Rg8Sceylnpi7vLU2dfsAMOpAH7IZ9FD0
UEyqF0Oa+/bCPmZoMGtBnAFldw5uEyLJbLk8A5lgtgjxBGP/6MpDmZZhpzqBLQMzrO4iJnw4ZIQf
P6HcAUAozYeJG0uIR5QHPKYly/kY4LEc3nxxudjMhxG4LLL0ZElgIU9sZNCz15Pcq6TyezIzfKEX
BwwFtNJQuZkSECu1roGfv5utv9Sl/328wOEDJhPwLqAEeW0lY8Cf9dGCHhJYb1Eeis1XJZakt+L0
3LsRYB+AGEJ1E9AP4YmTFWh7mmqOpdybpTfjuLZ4Nt5n/dbUn63W8OMIuMo5D9Ms9qVlz9UQcmle
2Ml8GDWIOONgObOPN/p9aX/W09R31DulwCjfAJY7TJ/1zw6mzzu92ZEqgVIyZkjsetnePgofr2+g
5zG/B0VnIGA+sPg5beVEpYkTaG4b9hKDJi3VXrOyDOWbvnbYL00Jp26KC0vJGqw6Y3QbNZskvp/T
fFONs1+mQeVAQhz8KC+317d2+i6NCldPHYG3cp7LghdmiflUDbK7m/8DYggDLgLTy8h+cIcLq2qY
WqnqAnSgquILkrBJOf1mbO7s7fSkKJKjvha5wHOPeI8JXlBkCsspFrWmYIYtTilomjZaDWqmaFZm
GG7zvd1jQmvopzOmm2VkphLDIraGMINaTgzDJe937OIxKLSXyYKKzucEKND/4qP9WaUYMiGyUGd2
DmNj+o9T3kUyAre1VOFiF0UqmawAkLQteT5SOZ5lPsVW7M0UrPBUkkyuBxodQD1e6gNbnJAdE8Ja
ok5DcZpRRRy7tzLu7uvkrn2plINuvCjGVjdA6JLW/mAc7Gp3ex9XPxpg4phDRiUcVaPrWMpRe2Xf
I2Ibg5fGexRTtMc26PxmfL1taDWKXBgSljlkilnnFhCfbHqFKqh9ymjY9iBGlzGgyQzxFV/cQVk5
T/3SYUXZj2STzN4cpMEiqxOsXXQAY+CWQCMTU+xCeNYbkoGIEauZyufJfk7bOyobT1j1QDQtkQ8A
L4EJz+t1OFUy1W6pI+MPFa/0oU4vCRSrG3VhQFjDALAMFLthAPM8IFOP/dSXzXG80819CH0XNoSr
WlFJMUFWD+Cwg+09mV5+AFD78OCG9e6VeYUfeb3Xhsz/h+J16/uO/93YNOGbuZPJWq9+sIsfIvg5
1HeKzJjxQwxrn3X36rhRm8+3PVykZPmdMlzYEFw8ryuWtRVssBOYe9pjc8x/Ji/GWzt5kAwJ683g
W8yrH5XPzq4Jesn8s8Ed4tZeC47f505SagvM9yHZwO/9xSsPYxmUtb8cTU/xiF9tgJgD9cnXOmRe
ioPBAu1TutG29OfyVf9V/tJCba/jL7d3ZjXIAILjgkUJEAZRLqQvcyPrFQPB+qcRQFXQOmk7e0/S
3f/PjLABdqbGetzATF4cyuTOGN8Y8SDAYED4SKqFvOpQF2sSrtllYg7GCwFAtqbYw7TzkKKUa0ja
M+tGIAMAMXEL4hWC15qRWyhODyMkeTJMlImVry0bNre3bQW8wAlR/1gR/FYrSy3NdKDVCb5N2gd9
tDNMTAD+GMgzWq9N5/jQLs8BW01kTaHVIOdi0A+9NdCLivVWMNzSVInwyVKtn7bxYpje7DAtgHAU
Jm0bx5ABgEUBgt+HFC14vIbf71sh6plO3I0p5stOhblAHt0D0XYR5H1gGXdj3XvIPsEC5GEyNY/R
vMmBopAptq+ehotfIMREbTYBhOvxC1R/tL6xHOcRzNUHgDdIJksG1/f3z2oFB3LtZMRLIkJIWjQv
T16n/LMSgYMo+3rbh9ZSXOgeYGgTCo54MYmngUBLseiy8mR9h2JqRYKWfKPp/GDFn/SuC/VG2dw2
+A6vE6MdyIrhueCB5IIS19fjBHqxsigSAFBcZh7a0Si9zuiyMB2GMYRAXhmakb1s8MRP9/1cJWGm
UmXndm3/acxrw9eqoT6MIET8UrnRT0rKHu1yVKytBvI/dNAbj0K5NRzKHvNFtHcOecJMYJQm987R
UvcIGGu8v72mtY8FphTeLwcRN2ZHrpcEyQOlBYS0OClOu0E11qu71O/UPGSOjKl/LbBgpg31BrxJ
8MrVr00NVjrmdoFBAwuXk87CmDaeokq+0UqbwwBEGYhPTloIhiPBK4AqHqI2QWCZXvrnLverLRqU
EzLM5StpJaFydfP+2BJH16suM9Ncx6lCYZ42B6s6WNpetWSlvbUXKid2Bs0WCDE+LEk1F5vEHFe/
xHrkL+McB7Uz/DDpkvpuNf7M8r7YaKzwTbOEKM8wh7d9ZLVEe/EDPqyzHjrMhQBlXgco42D+5Yvu
u9+GX/HgKSOmtSVJ4qqj8KoRmhH4imKtRXcas4pVrLcsdkCggjVJNlS87iXAUL9r2sIj+Ze9SNhT
EyLMzaggRrGAOtvl2JWbwrxLMFX6Lafe8OP2Dq6lvRyy/R9zwm2XTUUKPDdCIpr0/7DiSYuGbazX
oV1mQddJkjLu4R+iFDwfc3vQs4a/XK9t6rqauQRfy1D8hW6UF1Az32fO3nKyT0CpfpsqS3LoVpeH
gVU+GcAhw0IQmSPSDG0ylKe87KBIeIR4dQRxFgPdv0RGXLbqHAAcYdQIUBVwPF6vjvW5Pms5MPBV
wzaNUodq5R6qWnZnry/pjxnBQciCqlSZ9dwMJoSqZDtAsB7IokCPlkO6gH/6toesnjGOWOJDg6Aw
tIUcQU0iao0EU0J69XXqdplZHhllkD8HXl31GXRl0bxKmu9da0pMr+UGl5aFHdWh49dbdlWehhiK
xEWgQlYvnrZdqxzgdr4ro7Fc+4JcAh3dYSRE+ntx4uLsaYWS6Y2J0QmNSzynPk3v0qrxb+/n2ve7
NCJspz1BuJBEcJOC7JJK87KsCsbed/NtX8owfasLwvXJuZoxaSBOq2g2q8w+sYD4tUvTH7SZ+ouS
AjhiqbJlrZqCQB6f8cQKXOGBTpZWI/0wwi2NwT5m2jIHlersdQD2JWeaO7gYRTDGwCcQOZmJI+Q6
lTHby1xHQPk6taf0U9AnX0GaaeYyZse1JcHpsRb4AqKWsKSagmgRk03lac4PlcnhWel/s5QLC4Iv
dD3tnNkAUDpp76o8HJhfRnsqq96vHaPLdfB1Xrh1lqsDlLGxjtTaKEsejMMjyN2bJyeiodMPX277
9+rnuVgT//uFtQQSRT3hgHY8BSdwIRsYlOyJP9Uk2ZgED6rb5lYWBz+AvCC4AlB6EgdP7Gy0aGbi
TmmTyZuXw2j/KoE/7A60uS/z821jK2tD0f+dVBvCk45Im+pWfVWPPQ9IzW5uT5gHT+zIH2QknyuO
h04O0ingK9+j0fUW5hh/iEFDCA/HNLTl+E1/sBTZgV2JQ1dGhO+E5sJkGXwaIKdg4vDn4c6pPNqc
qCyKrxlCn41TuevYOjFHM2Zrmd0c5xWdwyQ2Q2V6tpXC6+1noI0l3rD2gQCyBeAbzT1OxHG9c7o+
l0oWKRhC0bZRHmbVYeAEMJK8V2ZF2DpSWyB9W2Cl1A4W9TrV05szSJVuO9sK+IX3STDUqSP8cE67
68X0SsOshuX0VOpo6hpfHAcVK7CJey2pTm5rnoz2TQHgTEUvOzadt1w1t8k2Qksj0Y4GlTUB1ioj
4JcD3gKkY5x0Qb/+PR2dO+j6jRT9qDCZEs9xACNV2J1WxV4SP5iFb7hBP3yPXepFhfZ6eztE0WJe
q4B54HKBA8Y8tiUES1Pp5iluAeimebqto8M47hvlyBIFLb/hjFtnE7cz6jOtz6Ze9S0KNsMGarR3
kw1ShaOlvEZk0+fbsb+nwPSO2mEwXimKGop+TPVt2e0dmeSXSAD9v78ZYANMRkI5TaQzY6Wq9MnS
ArpPgiJF78SOd4Vr+hjwSXzyT2l5dTyHChjciDJ4+FWD6lXpfT7ecc3SdiFbPFc/ja3sxcv3SrhD
AZKFphbkKSwX08rXn1Kd7AFvXoC0Fb2KwwlJ8rY2m07SNl45+WDpAtsPrlA+6MH/fnEVxBO4fN06
BSCtOKiTpxg/8V4C26WsBb4yXw6cPwpn/B3zLqB7bagHq6VpMbAtuJ+T8TAkL4T+oBrzKgMi1mrA
xuU4tfEn92fGXrvyNUmHz73OPNx9RM13GE2X5HgrAYI3QrgeH3gLDJE9bIQrQFOKAimhQaW56N/6
Rd8uGXkca1kYXzOl4YGD+IrpMWzC9dKHKF2ihrb5CaSGgZPsdYvriIObkcpQE+uW8LDBwA4+qSg9
G5tL6pg1YP/fO3c7Nve1/X2WAZ/WugYOSLT/NSIkd2jhKnTsG8D8dScoItdXil+KQ30rtu7J9E+7
zSxUE+Zh4xjd5yRqgyTadcawiVEPxucEEkw5dX8PpIM6K59qRWuLj60Ifpwpjs3qBYDAhX3Xok06
Huz6B0QCbge4lTN5ZUU4k1StrQ4zghgJ2NY7iUOunUSMgyOHtUGBApqAay+xtKFduggQ2649YBC0
PFjukTnHt9srWMlbEOYw/Y1HIqZzxfr1nFiguVJJzvuAzlJD2IB4MpLBVRu4DkFkaIA9V2wE2gxI
fxfQCDjIF2s5/Q9p37UkN7JD+UWMoDevSVMs211d7V8YklpN7z2/fg97916xsjmVO7qhidGDIgoE
EkAiYQ5SbInwWfD4a5o+T5f+hwZ104x8knplBRpI7qJhEruAYwe2TsLR+Iszh1ohekVHF/qqqHOB
o+gKNUAzaJif5DAkrc9C31mJj7Ec6A8FSqs8A/37aQoK4+TyAxqqDAcoUBgbwGCEojDYWRUcxrIB
14KhVszRXKuZNFQQXIc2ofBBCe1RRjJ1F9i3lWxNlTFGhd+fs91YKnZNA109lTh6oCG8avrP8kFr
n0ofE5+M6GtVbgsyVLZWy/D01Nq50+6dQ7cnUb0C6Y5HXnuoWVHCSlpsXkOKpQgooKPnk1K3XMx8
fcrQt50l9Z0m1xfD50+JivqLHqmPAsdvMLuPAZZ0YNjrynFdEZ5tbXE/c0AGScICHkfEsrxaFpHf
r4mgKkTmK4YDWuMRYayIhyYCR+xkuyaFy0PzuU6LDhNixknYGkDtv9MjS3iS+NpMVNG5rSVrIQGq
Bv8lSL86kEtp46RBSODlpXCvaI3vRMB5P/lDk9pp1UYOlgU2pI0FTE94YWRK6DoxjaEazRBAYKTv
ws4ZkbB/TPskVDGgqGS5IxYVj8Ui5cBoTV1Lsl19Lm05DZyR7hvRQU+lQ2A8BWV4H3mGLXn70CA1
ajcRVku0w0h05d8/ao3Z9UCh0ZSFesv10cSYTIzFAJJS8BJshJF0wk8dIJCqyj3cPhRxzphQYSd2
RM2zHjoWSWD695qUl2UldnIgWJHqALukbT0C6J6iWzWiMKneS+keu6UJaoJmrWebKCCC5mTlryx0
G8+w+GJjqGYOvH6uIuXYkMgoXqWWZflr75zFVwJj4PormxH7vb28xTxKanf1GzJmZBzvOql1uLTR
0Qj+EvTTa1Zt6+4ktfH9bSGtOB70tAPlHu1HePHQjWPiVHBlECPMSmbksLPqZSZXmFgSQXxPstDW
+j/SozQvKfqYA1QlQoPwgBkjIvXy1je2RZOSDsU/7q/IoRtvhtif3d21cEMu0IdYg3CHoSKc/sRJ
NVG1nnDFYHPiY+vXjDvpq7/8m9J9AZ/M4/m4168pFnBmmTL20G+sfYi7GCOJUUgCqdlVnGoVgNuT
MnfMnqqochMA4IeeZurl9JSO3tYTHtLpUEiSKXvRXZM7ueH4kv58+8jnL6C/EOun5msaRQogTV9/
oa6WvlaFGKMRuw79GRwG+0WtcQpxtNVJGhnjdmuuGKKfxY9QGz0o19SCQmvFnMdwZpzntpxIJEMf
joqZMsm/L2uF1LX4e8pU9zaPK3HbfOZoUEbibK4lXFNtmgxoTOgQBnDSI6dlZBpcbXq9TWNVjhjb
nee70BtPJ0xyvsQ8fon4U4t+NI06TzS0IrDBtb/wmHgIABJu7hP5trTES/0qCnkM1ojRrjDGeduP
mbWO6rPSWWu+YEmI8pecWEuZryIQrYPWSUv/cdDPReV0crMZKs+Wan9zW4IrwRWWCiFtgVn1uQGf
0g00t+Rd89X96z0NvnzM5CPfmYWu7VKRBXe3SgtbFFARB9ASwMuuNSLn+85vBIxj6KGcEL9v7Rxw
pYVxauLQzdA8xojoVu9YJCH+S5BSwcprkjFV0U8dph8T5ySB/CTwP9vIt/LWHPzzFMmWBzP3WOmA
VU5VlCBnOAoF9dRrTrPE6OqhxYiUnFkJkSVzDKyU9ZRYa5018PpCMgczd8Arpc7ONxKljmS0elaa
4bsdN7fF1+VkaVMro7ykc5tM9ZJ9Fpf+XlVLgPjq3TkQfOMSlqJyxBLWkOF612weK5LndCxaqjA4
cs13rXWBUSY9euVrzFgYn3p1HnxWZLl6rCjXzcks/IXRumsqZaOpXYutWAde7k997jn5oFlKl+4E
X8XfzUYMDavm5J3SnuNmcm5bzLrYgaYzz1/Am8rz4S+CaGz9yrSh1/BQ8BPsLvLEzirHMLH5IsDj
sS+xTDTrGlOOM8+K2kHHzNOQmY2Kh2vXFtyBn8SOEWyvyh09bMgxqciB069KPh3yJFTmPrIW+0ki
7G4a3+NWZdjTmlbjZHUBgIPY6v1ti42R1W3ez6CjdWlNaP6w+agwiBe20aZs01OdMtzuGkEkuaBH
M4wrbvJrSWPxSmN0Hebx6kg9pv2bwGP0+ShP1U4N4+3tY52dD30lL2lRSjUZqjdM86BVHSBDXIge
Z/ujrDEuxVXd1Xh0OAFZGEvLaaSkXNaT3jdgs5FRFg4AayI7CHTPASacYmljP7gK3462NAiZrSaT
IZAs86rDqKfq5jbDa1fNPBIlACAOqIH8/O8LNZbyalQ7zGEf5KkADm+HhkNf4Qen8+PBTKSgsbAV
6bEPm47hJNYubYSBAMDCLKyGV8g14cwvAznyIOlO+qyQsDfkY91Glv4XPc/Ifxkgg9yECoSPazqF
GNeD7IFBtAwhyNHl2EWdoLSa0Wc96FdZQqYNO+wUbKmga+Fjh0ugLnCzKVh1oFTNMZawGiL+xPOf
4X3WLB3JUrQiARkIjUlUgCAXstfX88BCWj1gSB9blSoipuNf+BPsYZaA/AvNQK75WnQYKQdQbIca
a44o/YjnwlMjBZo7Gb7H8ClrkkOMiFw2Fl6gJY8ycTEPDF/RUWCNZndeEi0/DckvJWA8t1fFtiBD
Wfc4ZV2Y6IB4RAVXDD/9XiEGq+q+yspcBUDxB6uo6MkjNPrHzVf/ooG1Bl5hAXZPSxMSpD9uG+4q
L3/o0O9FFOuySs9w/YV1ZQriUxCrpIgZ3mHNHeLJjjLu3CKJTa/XGgDHVMS4SOAOsUNz8lMLK3H+
5ugXJGZ5LhxQP3IZ12Rowiy8TebplizeY5CQ/4smcjwM/nBC6bKO+K8SK3CSoNNCeGqNbeX9vn0i
LGFRrnSoqjb3MVF2ELCogytL0+c1htNcP/Q/XFB276EzhZPLGRpb0IDlWAWWjmEz4Mb/jYPB5qC5
nK5i5PGrKLs4FXSfG76GpR2HVo4dSfwhxZiP0T9vC2zNVFAeBL4ZEB2R9pgFuiCSq0Hmxz1aomCO
hvZeK9j6PBTWEDUMNZ7FQt/qM+oYHr8GOqVpdxmqxehNBgACVUSGyTnsfmC+PudSM+BeqsG3heFf
hyzoA0dHFBrn8N+3fgQsikMhsIdxxgNGPMb7Sa8Jj8V0pRhv++rt34oRg2tA9f+CrETyiNK7eCgB
OJKhXwDbsvLic8wPWOXjAyvrNpnvkQIgnZGqmPGF592PlPPkEnGaxAoJKnET2lBuu7AFM2HY0PeT
AhGE8xiD4LHMj+7+5nMtNYwKHSM98D1U3tL51Km6AhfcCNgj1cQNQhRudG+zthKPzXDVQHIELKuG
7DFlV4rUj30aIBUP6Noo3CjSp9R7EUFzG1al1qcYm8aGMDfjaTzwrOU4320atJF4hFVDtJjavraC
MOGRBUpQqcHlui0kwET3A0ZHWTbw3diuyVB+Vs7DRtaL+TFa1iRKnQY5f1V4UHXntixnR3pta9d0
KEerKiU2MGMI+6D3qR2XaL/tj73UmMP42PPSv/aHM7F5uRAUBrED9cLGlt4owuJjRFzZXZLcCXUD
FAQGAt2qSqKNAc2biOu+LZdMPWArRD5oyPlJnGb4Ye5HxNl5ao6PMqvYvq4Mf4hRijjy1VTogo/b
MOIfpNIgelMeRSxzv31IDJ5UKtWdVnquyzl48hQCIO0JOGI9endM4KRVudn7DNfB4Eqlwruy47yU
58GViodpUh8L4axqH7dZWtNv3FdY0SmjVw/h97UZtarG9wHw5g985GLR+7vR+kAp/P2/EaGOp6l7
uUskEEkxKaz2D0KKxR5ybDILxGsHpKKQiroMCmeKTCl2CXaKboYUmdEd1Hg7oIeo+90Lyk7jgP6R
imaSpgylWJMger2R0RDn9ZJ0S6VQqdowzStvtIgnCJMK3XfCLrJqldFHt6YOS0KUi5DUXuzFtEYG
sE7MGK/58AOlIwY3q0TQj6ChVIxnhU5dV4YyATNjJiIGAYT1uxE3zFh/hYaAlZVIteD/yAVRel1L
ehvxNY9xUjlCwWqHfkeS4pX5r5UOK8iBzwr0EsQw9B6dqg8TILGgsxYAVWd1yC291tHK/caEmZG/
u24QQrUE8BbYFE6/X71ObzNOQ2to0w4zOyjaMQKxlcth7moElg0e5EBspOwH4L9V1BdoSUanfQzM
KASvZhIeS8N3ahaezNrh/JfWLLprhzCMatxFPA4HeVi7j+xGltmbldaJQFhY3yGiU3H+90UI6yeB
0HkFIsta1ZoD9mslDld1PDKfHWu39yop3ELoIUMODI/ka1JRhtE9sUuyGQm1aVILT5iwYr3G1ohg
XAYLFuZSHYB4romEgN6SGmxmP/jhuSkrIjQNQXfRv04soOolI32IUgqaq+hrW/ZTFcv+AKCMTLX7
U2Al8VaZwLKAGdSYl9VvvXFGX7VFDgDoKrAF5ahlG5mFes8iQVl+o0XyGM8Q0IDAlVEUTnZ6+3nb
7FdJIGEFIHWseEES5voo4ojj+UICibCYTI6HZ5l3HbFm+VacPkBv5y4kCW22eOtdU4kyAQEOsn54
UapWH0roij0rypsWsdb7rbKDNBIKFHjvYUfyNSE1qQqt9oXsMOY2cn04lC77cVtia94F0PP/IUEj
m2ldXcpJLGYHw38AWkkNzLYZlJjHiCA2kdm3ia0JbpYa3pVQMyAVXvOTaHgja5UBnOkw20ZyZMIe
hTyzgok1+LLmlpeUZskufEwrcMXktyoQuslb/xd3y/K3Zy4Xvx2q6SSjMpwd0LfFIQMb2HV6HCqG
rFYORpynlFGXwNljTOiaCpC9dCMoMNw4Je8AJtkKmTvxoZsmCiDfGDm+lXO5okWZDT+qOhdwoNXv
5DG0Gt6sD4nA0uY1KrjHUI3AvYxlNBRHlVhzOdchk8g3mU9KDgAuTflrwtPS0vjUY8hvpZ8cvnJB
jmJqGqMg1uaJOP69DrCQu36o08qRkYdtqo1cPirDB4r50ojl6Y7uA6MKqw7q/mCgQA03ghlZl2NJ
YNY66p139UmU40j9PEojAxIIuj1g3af+LmD1DqwoPkhgnRbK7YgZ6ArflFSSMenzBOKYkth/EKqn
2za8zsMfAlSUnSed0gczAU3Dm1jaZtV9bzj/Gw3KT5RAhBprDsOFrX7p/Kde9whM7DaNFTyHWT/+
MDIzujBjoZW7CLgRkJSitibWUTUXgNrPIH2Dbw6YGL2TCh+Y5qoQ2FMS59hlyQtOKDfxthmMhESB
qJht1sUPtz+MdYKUmfipr2vxLGBdv2TjB9f9/N9+n7KLkG9G2fMhXBTJbEOp920QM57/qzqiz520
wO5F+EOd38TVsdryiIiGZtNdOGF3/gsWkLVD1I23Ck/XwTp0RflcPO9fQN1YDHZDzbLU1UNYUKAO
oZPCTPNGrPXIMe+VhrypsfApV2WEaB5N3vMziI6CJVxPvspNWGYT/QiHHZ+9A8j+tpjmj/zmbhYk
KCZGaVCzsQKJtgCWe2G2osNfRqRVb5NZkxVyqcDvQC4Q++apKEXm6y4q23lmsv3BN+81E3plTVQL
AjRW6Oi1vcCHeMwZcgHg5PaYqvwx8uPP23ywyFDxaa3GftSrICN3Gmm0owDMa1YxgiErWbx2OmMv
S9wwiWDFb4mgP4r6x20m1s4cWx/mIWYRmXs6As66VuG7WVZZL7qYa/qtcqdCw/x5M7Fa/+kMsD43
puLFgBwiepLmw79mhlO9OvIw6vZovXZWsT0ahFOIxbB1GuXhGxXaX8VeMXgTqGC8HBsf3nnHPLsf
1m2xzTfvwlS+EaFuZk3AJkI/ycfHaVtaHnE/meEIdTDfKFBW0vliI9YD2IiJQtTzq6Oa28fAelCB
oNYQcjjZZngPqLbLec+C6qP7bmjaXyJeXHVRoWC2IQN3R1CtTcPmf5k7n4V+IM7Ke0OIX/qyIBNj
r1OE6uf4+GwdndR+fCTbTUcOxAZO28V3zhbj0OgQ7xtflDXl49C1SVSOj/v38lSS961PHu7VbUFE
8rkTye4SbW6rCUvl6Tn3thgCfhJmlVd3Xk+Es2l+Kj3pCYM1JiH52raagMcSHGPW+o33phPT7V33
wlQMyuV9E+D874sTi9DaCqQsKMbzvnBC2zjxb+ElMc+8+3l+vi26r5rMLe2gvEXHAYlc4WbteD4e
BXK3Tc2BbGIzc8nBvpiu9KaxFGS2qVskKdcRY/m5YGQQ4j7oiIFNGf7jmeWeGHZNVxL9JIqaOAVb
Ryt0i311l75+li+JfXF78sFaFy/NX3yLI8qLBI3UZ0IGjR8c630fbY/Hu8ftQ3j8/ZjcPQzkYZTI
79+EYAkjuWB7nHHYX+LL6LosydLDh7Tm0HmDqBawPWk2vcrav77fOY/3XYpzdC9nbZuYjPcpyxq+
+tYXejpK4ZSUM9uc6xQBAcycbfYELuW2jjJugS8HtyCjAJEZmB0wB4monSUfAZoxAUqFZdssMtQT
Kmq9wvcVqKXjKK6zhWY+EPPHzs1M2B5LZRg2QC9qmvz/OJL90QLS+n13ZLHD0Em6GNs1CtobEWk+
jhtLI8e7beQ0+1/w+s0mIC7jiBgeiy64DEmhTPoATQh3v0uL+7itAPQo1De1pjyGUqCzvyygAdZ7
Tebr5CE0N/Z8Mr7F8oj0qppvxKigA3DnPW5L8GLl5P2RFHvvcCCm6br79CdrxzQrBqDL9WNhhFIx
63abWrxCMLQQKW4yYP3ZRSqh66W8yZoHLFphzuwx1J0GlsILWeA7AWzu+0/xrTp9MlTi69NvOEVJ
uL7F2jZMogyLlx7TH0ey/R2bm61zlDcOVPHB3/BblZzsMMMl/TmSM0P7mcSpGKTgkEvHKhlc1Pbr
K7zxu2Pt5aNQWr05FbbXnvU7c3yxzu7nJTlGKBST/f/oHenSQNNG6qQDxAJuy/J3KaJkUpgJ/jB4
ZYXidP62yiRhqOX5JMMf7wBlMMVXk2eFPix1oWKSSdSiHI0j4yMANQtXJfnjODIYYfhEOrc6Bpoe
8nE1X15WuNM2LstL0ckl2rS/7vHFTSJkRqT4NSi8HtMTb76Twj7YxNQ2rLVCX724t5SfciKtJDet
2oFSb1bWcPBJvHnY3J+qB4sJHTHb0S1SVPDhx23c97hOHi2rVwkW5FTkh+mawea2E2YoAP3cT7iy
bcIJHOExmQP4GY8VmTHXRU9X0udDo31JHF/oyVjPUisx3n0XoIWb/N5sDqS3TqcI8TZg1F4QwTFs
df3JgrIRmmKwvOjbJI/oC57mz27YcJ+d2H5Urd8ywV2ZwfFf3Jaw/P5qeLqgR1mTN3BBHWU4M4Xs
B9d4in/ePqz1R9+CABXWN2gNS4IEPuFVIa/O+088+kLzkBDydtrBrvZ/p4ULgtQVnUnIjrZY0/1o
kO124zn3nUk8e3y4zddqnLGgQpkV8q/ZkIdzWD9Z4YYFb77uSRc/T5lS4AOBFmMM8zvyHG4SUkDj
WO6apWt0jJ40/P97LLzuncQqzS35jef4waxM9/LhMYP0OWz95h7+8EQH6f0k6UHP4WCCw08cjVaZ
1V61wq1hCW81q+lr1YUviFHXLmAVMuwG+yJmHROH/+VaDFNdf3QsSFBheqLGhhEGOKO9bAoPL6Z7
xgOVFZ7TyFX/1xMtqMhU8JJ0dRpKYCSx3jf+5vdAtBOxw+3ONH1W/ZVJjPIGpd+Po6SDmPX6Wh1S
su9NuTAzR37j9bty69atc9uM1i/CBXu0eygzUclkUMTuYpJviGodyAkhrrJl3Olf6nVL/Si/AEga
hNLlfOXqm+Pdz5A8bhRbMw+2TvAsNbAjsyXPt7ljKSHlJLjRANBBM1uxjAHtmBxGl6WE8/Hf4opy
FFJoFB3qwONjtg2Pw94wBxsppzm4A1wTy4TXczR/TosO1dtpUEvDALXno3V3BxHmJlKUHZn/vGxs
3I2mi/FEwqcsUX69Q28wSgfxsRhz0WhAUSorJSnhd2haJr1pXIo7LFC5/9U73W7aSUc/RgjturcP
ksYxoK2QhrVW4jLvUgHU9+/p79pRoKFn3X6WCIPOagi1EDDlU+Rp9MV8goAl4o3EOKU9dqDu3EvI
SsauJ2gWlCi/EoqN0UfyrJvHdxzkwxaptoO9u5xdl4XBuP5qXtCi3IqcSqnCB4gBKuu1tXnziIu5
IYfGtu3TxWUYOpMzyqWMuR8Y8uz6rVfL+ekjcNs+bA5vtukW5p7pn+furVt6SbkVdDN4QNMDtdY8
lgRzD5vAZtndehC/ECDlSDQw1JZz5rzdoS+bjJ/SXgFYk0eSk/nkfjJjKBZTlFfBgDU2Smmgt4ez
fE8s452FXcGKC+kofsIcH5gCCecutZHk6sivXxv44hNSvWdXerxtWAxPTMfz6HDOdMmbGTomlnDK
iPrAiqRZh0TX7tqwH8VmFlpOJvLwG1tRcLH4ln2uGJcmI/akG5lz1ag1rQChI0fUbchAFmf9OuUY
ighD9/qcsN6rG9+ut7cPguVJ6ZbLRDSKrMaKb9hLv7MGC8vaf027cmvuWSH6bBTfLRM4PIqM9TAY
irqOnEIlFPIywhtO/91aZm7tCpNj+JrZuG+RoNy1x6lirmcg4Qh78T7BNnGTIS4WE9Rp1JNfAs4d
UYtEUBZp3yNLKmzxZSTZ5lLfme4n8kUMkut30B+5Ud5a1+Me/TUgKcLy5e3h3n7bmYwLdf3tMWMZ
AK0Nwyb0UJIw6ejyLdo57sMSRPOIeGy7vW/I/cG2I1TmWMnUVQewoEflAAWs8WiiHPSmX4mlmdIO
fpMhNxYJSt+kqgvLzujmo0oJEt3OnYOrB9lG5NtwscasasR6NAaYCgzgYRU3ivXXCq7Uo5xPQEyA
KaUkrMnk5qZP5qjsHUOM4d77tbu46Gh2sqMU7c/7j9sMr6rmgjyl/CPglLo2APk7/4wQ5dNnGNd6
EmZBgNJ9LlB17Go3Bgg0OBwD886JrPZpSx74j41tD5vLJbSSJ1YKZv3tvSBL6T+ErfnjpA6Pg4VF
V0/hprdMDEG1rETmqr4s6FBxSmYMHJ/qyoCCp4ZT063xrny5fURMXqjopBvUptFK8LK3vB3nk2ku
eytvDE1Yf8UtWJlVZZHODOu8CmSgYD+WD6EdWQ/ERsICJavLyGJo1ulvHndBaRbqghLKVX2ipWAo
mtcrAaCYOPFvf+MrW9bT6qtU9M+kRLpvHxMqQalOUL/9a07U37HopBs53FQ+sudYiprhneE7XuDw
pw/rDKy1s7tngUCuxxT/Zffb3uwsbOp6FCBYy0oKQraek5Hs4XKp94ynKkNTsLfhWrBF3E2x4cng
tuj2qJyl8B2utj0zFHI1ulgwRDmNPkp6Lm4h1ChxfLT51h06Jec94FuZJ4KwCy1J3XvN6xM33TeS
0+tbxgfMTuPWqVJOBaMYwZRF86keebN4q8NTsvs8j0BXtT1bK1jv1vUi3oJhyptMKBhi8BtylcOt
zmPPZ2y2G/FX9dxKJg8c1JIMm534MewnWwleVdY7bzVCWZCnnIzRY+K8l/XhMf0MAd91v/NZV/n6
e2tBgvIxPhCOtTqCju6Px9F+j/e4ygnRibb7IdkXy2VpKoslytnESgYQgGQ+Qav/Uc60bGQesAiR
uCbDsX3Bat/SFsrddH6fDXoIWs9W+dlZud2br1Z+Or63k6lfSL49HAobcGV3aBV/MmOLlXhg8Ppl
tQt3F1ZqqrQ1tCezmp8nG9fQbXNgMfiV5FwQaNOy6I14voReX73dNrThvx1xi8LdnOKwcnfv7lQH
uWdmqmPWvBui/XooLCgPkdaF+WwY1rH42A7ksf3tE6dwPdm0kMFRHm9zuv7w+KOmdGuWjuEfYLN+
0ctJbwcmNg8eVCdDmoxB6fbFjjFDypWGSqXLs4+b47LRxDLmQ+H+AlrZ3Mb3I7cgTZZNrMbsC+Yo
L5Pnal7IIcw8t5/lz2ZXJGR3bhmM3Q74xK/s8eLEEiOsW4DPDo/HweJ+yeawSzuiP9yWHuOC+PKn
CyJDB7TraLZu5+Hz9i+vtzgshEQ5jqLtk7IoIaTKajVrDM34QZM3AP/DcrPi2cCkDmndXLAZZG+H
LOKX/1xwpJdcDtQyiC3AngeLbOCu0PuFxB5rJJxhUXQ9p5WqYYjn84l/RJfph3ubD4Yross3ErY4
SfyIgzl6G0dzUoarZSgX3VuFmYYSsxP4ePT9xSjsv7UskESGZtHQgcrICX6RgwFv21t2zVjQwHiN
YQzz2uqFru1GrZ+t4/XY71KSEwyvhk6dmGYwt5qeL6Zpv50eNoXCsMv1StQfxaY7rDI5xDhVMzuc
3at+xkup6K2PMyMvsP5kX1CZ1W+hxzIWBHpqCgb3+6PgvKums9289RbKJ7uAmMwOwlleN+6Hr5tr
QY5PqrAP41meCXD+iCkSyBHZYhQmmWE2w33S0DwC5wv1yMEztBV5fc3TS+FGz5N3CVhvPuZRUQFF
zKlN1c7urXLqo4dkR7U5s3IdrFieLtOIQu75UgvRjViK8lIey46YZzYZhsnSJZlsqEW9FfEW63dH
1dTvYxMADhYZzNGC5PbSPbO/lfUeouswfCxhoYAMkpqLjLFNXua6uO98sNq2WHcF3TMFdNAIyCc4
p16x8oh0p8uH8oGC2lwn/B/fRHTblNJL/AS4WPhtFLTCZ2Clm53VheQ4lmZWEb3Z2cwNqgzroseL
4jDOfS8BTQmria2HhPxq7BeUDlmvA4bTpVup8lYSZayRGh6NhoTzmB4jgP2H9xW6SIDlgH2RPPWg
LLGWF/u9fJQkU2JhEeZDfHwzzdTaXULHcnPGZb5etlD+kKO8fKvlets2wVxIsI7H/BzvH/Wt/Gte
eW5Y7i4i7sU9f9y+ef8hvfKH6CzkhStsC8AWpj2ITnd7Z+tg4+eDaV8+mR5+ltV3l/uHDuXh6zHt
pI6bZbk/yubd1rPQMo6MLDpCRtRU0a1zmzGmNKmnYzN2ZRF4IFihHfIVhcGQOORBM+dIGfcKrhU0
u1q3iTI1hgoDecwktZIOlXzeg6Rz7Hu3I/feRbQA0eKb53IvsZIO6/fLH8FSXr/kyyboeRxgTI41
0e8PEV6LZ2axYN2o/0uGfi0GVa1M1fzweE4Ox9GcHOSL8uMYEjQoW4xw8B885B9iM88LpTRqTlLE
iIMHuTjOe/Yo/4hj4jk/8tZmxDcsNaGfin6MiXDgBcxPRcffK45Tk8Hdkh16DS5Pp3YrITJgtfes
B9N/2KP8ClcInqzn0JJUszyrcAPWCClLD+lnouYBkAiwznAlOVBxyau8QWX3udc3qoN0usW4ZVi6
QfmQ3Ij9HsU3OOI91jyEL7eN6uuuv+E66Ldh50l+FitfLsp6FXc5cZzA/Dmh+D5g4iQ0G1M5HdIt
ensS27xYyebMzNuvP1D+nBjlTIpGxn60ARwWh/T0M7PgQ+rD4eWA68BltdWuPvE1ACgDCWkGCZ+l
vVD+EqjhYlFE6A8FCOE2s1NnJGgeZ9jYaoC1oEKdWTL0ctqLCcZaGjNR7DK3FZEk0TYq9mnDMrI1
lhQsWJtXkmk6+hauWSqEugzUsYE6WvBR3c/cTE10mz0Yp9+qdY/2ZN9p976jnj585xPNL4y7YM3e
luSpuydTyhloEuStEH1gih38vq2hq9WkJQFKPQQvHKcyQAVwf3R+Or/VbePODb0obWZQxo9nzrlN
cDUKXxKk7hlBSzO1T1EPLKzXvWwXbnjvstL2axqypEFdLMPQyAYfgsbrq2MNL9OGvTpzLX2xIEGD
4gJ5t4+k+WD2x+ISvZS/0J8BmOcP5rjwmv0uCVEXStcKnR5OIIQxBW/nWfdoEErIYY5JXdV+vn06
DHXTZq4XBqwP7SCFA4jVNnfKbNbtsfpQ0bBTGQjrgADC3sbr3xf8VsD2DH5uc9AINkE1RM8I5lwh
PK4gGL1g8LOmCEt6FD+diDbuPgQ9wGRHL8BGPmcmawfBqgktiVB3oi9U/dCJIFI5r3tEa639nr2F
tvhWGyTcNgqS/j14+3Q93gRwvctssVk7teUHUG6395tQVbgJTiJGfuX4s9wQPAOFDZls1xXub6sI
8wwpj1j3nILCBtgFMfto/RyI+jgn70ZwyfB+qyE+wLtQW8Z6bEmkd2xh3S83lf18fmDsVfh/TjA6
kfGF5TO+nv/0Xb2kRenmiAGD1KtB63mvEee9uNfc6G5ALc6qyG5nXTwbTYAXU3XMHeL+MzOPvC7Y
BbOUssYxJugA2TB36L0DE9HFC8NFNKyxYp5VdVnQofQVeyFyKS1AZ39EiPXiX24ryKrNLX6e0sY8
5gZvqPDzCd5J/La1bLeKyG0aq1m35WFRStgGeR4olQBZodvrfUvCTWfK1uElwzStCYyIbc8IFFcD
+yXFWaoL1zj5eV56OSjO6YhXx+Hs2iGXC3MGaq3JcEmHupCHUO5Fb4T4UoJ5bwNUzJ38cFt8q1Wf
JRHqEpa1cRAS5K3nqAYjm063xybFF4tBZe3qWlKhrmHAL04+GghApUB38gR1SM1sv7Gfdq7vsFzF
bB3fzBcxGpqmdB1jQhQxNc8wZ6VIINZYr0fZFlD4dOEQGTzNinWDDJ1ENDwjAiC3DDJzP9PrYGkn
maC7HLW5vxLfH47oRGI9JIqnT9rMkXPMLNTCK/PeJAFC6o/h/6Mvf93bLgjOIl6ouB+Isaj44jze
hRGy15+SJVsJOk8/Wayttq1jS+N/DovOI6YJHxlxDCnClJBtCO5roBpMaCHZ3/OoXMO/hhd+D7of
qs0yZIai0HnFXC9q3SvV8VGwvPtpc7js3E9lq5us45vvi1uaQrmoSsyMeOpAZ9/vDAcjAS/TWTDP
CloWb+vkegCykCblmsIQm0dKA9J8jpGnR4OdM2Ce0TA3m80JtvZ5dnXGs4ipKpSXKtQmH8oYqmJV
lvLV2Dc4kiVus2fR2rEkueoSF/xR3koKRF8PGhiC1c04BtIpf+UAIobes9uCXL+BF4QoHyJPaplF
Onw8j6RDt+VOyb7+dfrskbssXVZeinVs8sz2wtw6TiiidIAMy3fpBXNfskQamzzZmwIBfgMoDFeX
N2ck2uFqSmaGePWa/sMr3ftdDJEcClh0+/hc20d0zZ+cY7uRUlKGZDq/8S/nZ1bn8fqtsyBJ+ReP
w+oAXphd9GsOp/nwBq/5aaC5iHmQDBune8GTFLOi2DQI0drPcx6pIZwtv7gft/Vl9X5b8CNfHyBa
Irnc62F3pbQJmw2Hecot/2I0DMy91XgN/drAbANCFdadXZNBYKzrk6ij83gznVz2aOi6sP78PmXL
cYPdHJ2K3y9t61XDwFngtM5oYQ71trj+wbz+EKLsOAQIRecZIIQmd9OKH/ydf5x4U21JdTyj8n9S
HgdG2/4/OKo/NCmT1roqiQQJNJUWTwjeTk2sHc1/6WQXlOTjg4kqsKoTWGQEGF3sb8SqgOvDkuN+
7LxZ8ypEpj+zu/RJwVxFg1Rs81SYvtW/sEcuZx6+3TTYzYS1DlgRp9Gg9yLGEhrDC6cZTEEj2Cat
uIFgilvsPzV3I4kd95yYIv9Xd8CCLGXOQTV1RihGEyJV2JgQmS9PptvuXYnpmJX5SXKLw/nfF65S
agw5FiOQstT3nEhOZsW56fwf1r5ruXEl2faLGAFvXguWThSNJEoviFarBUs4AiCArz+rdM7eQldj
WDd67uyHeegIJauQuTIrzcoDhiRefqHA+ui8vA6uaAXkabVaoeP0TJ82CGFQ/fr48P2V9fCKt9Qe
QMPxvfP6NbkEBgNCJPxTo8Av28q+CkR7OK5QCrXFJcd26N+5dwNMNNEKoFkT6DfG0bbFVpJJuLRK
61N+LNaawxE2G+RODsUgDlYPaJWU4VCIPM+7wkIy4UHEBWYWLz39RXN471yMvQRj1BnaQEWBBcfw
zrJ7tcLUCTY+ZfbxfctxrAYLENA4jVF/GhfG7ifGO9o13uPc/NQs1E4OziKUHoVqJqS4ZfttXGMf
s2l9uf/oSQkJd2LpK9S8d3gGnJqF3oiSDHG0Sjvakbs8LKOdkVvIisWJ7QMUA8uQ/BKsFFDj4+p4
pA0LvIh4NhT4PjWbyxRuciSmMXQLn+DmvF2txA02sodmddQ3cd37j797Rk1E0uB5YtDjNTGGbMDJ
g5S41UpIyAIxiOfEZzRYq68tt5uA82XZzGYYRBi3WUDgWvEQfIgX1FxWwjq2AcnUD/BwgYNYOoNY
SlIn0thReWiTT47DzvezJ15LCwf4dQZ80jLuC1WHEBRQL55mo0zLzT/zDsIAD1L1UtI24YgU3No1
XVWwHDiyfWjzODF4UKozqNMu4DvBgQtrQDzqiiiRhZsREKAuOR9nduhdn2gfAzqXm96huzegnQM3
K9nomEsC6iBjKz4IR3Q8Lj/3KOUEluZwI1MOjrPLY9SgvQqLGteZkuezHe/lA527xPiJlS/Ifwfj
OgMviaKFMGwqqybr81bKLeGjRIndB2OKav/dm/D7VtlkbZnnjZ6n1Em/Xb30KdyCgPEI+iasXt/w
sj3zYda/IY/B4EecR5fyVgCytsAs9z3Hizdfg+M0Pvrrv4yQJydjIh3M5A7pAuw6tIkx2o14UuMG
eYNjPP03GMjoe1MyipDCsJ3uex11ETRI2sgX8DqWuZIY3GhvWGLT1tB/jFh9pRnBf7RBsWDNxfnZ
t8Xk5hj00NMwlRMlGlFQQu8MqKkwy2whbuH1zMynZyeCGPCQ8jJbJDJ0fX2+bjuS+yUBH5HEnWee
7bqYYAcb4AdKkeeXDnc3eFFBEIxhnYGjm1awyRtSDnaJVffkukG09LGO4geTt3r5q5nvTtDA7tHA
2pwiSAaoCZI9GBHVLHm9AKuFHTugUVsGlRVU5Ore0BgqxU5oGT48aohYgr53+ExJXF1iQKYVpUuq
VbD6YeW6lWUONmhrc2uxRIWEcDGGY/fswpV0FMdCFqBPSFBuXYzUxOSyPbwY5Fh65vKDA6BUadir
xmpARQcfO7YWfz1oJ1FK1UpqN+oZwkHZLrYyBgU9P97l1key/cAzhyNtzlam0hgVHpHEKzoT0jBV
Q3I7tl4GRCfcF+pcXnIqhnF+Y1Z06Eq5fAUNC5KCD9If3nk1plm1mEphIuk8yuP8pn7FP2jwj8Hh
ZiF2TfgF8tlS0FQSo4BDlYhpF+A8NcqDzWiHW8y1W7TREe+HT7xZzM2ei2tzL6SJ0K8fNdGMTM2D
IVLptzrbnYDzbSLKk4gH0gdPCXmiGFenGmMOihWIosnds42tgMWNXM/KBdKeP7Lzf6eFX/g3OZku
IntR0w8XeNFRHol2QV2XVhsSHn/HbHfU9BIZh1eDBT3EYjZAh1dhhGztYrLYWCLuO+ghUU27Qhe9
JaypeH2po8U4+Er6cvllZuPB6Q9h/GEaSV3UUMuztzZdQxWCo++I/30iZ4AE7MczJwCdbYIxFAM7
OGUs2cIWmd+fP9FlocaL8oqgGhPU0NZ/mJY435L+7j/x61sMYxqh2bQLo8uBX5jtwsA96PKeaDmH
F41x5LDWoIij2BjUBPEOCfeh94omCzyrcHH3DzTrfCf39vUhp8oZoSEglHEg+F2XMi31fg8eeGTz
qM9BWmDNy/HOznFORTKxX6nmaWhkEInGZlDZvG1l97JSt+1SQCUuhl+1759xdhZiKpCxCrnrFsbt
Rs+Y7SrQKPv7weOI4H0v+u+Ta7wNypi1bYkzncdNWhFznyBaon2j9ofpc4TNO9F/lZAdw8kULRWE
Drr+fAZk2Ro6AkBv5IN5gSOIavMdbf+aXJ+cCqsTQ02KK/p+tAVrF1lFRWpfOemrz6P+ato6/uM6
At7pGG+6UCUNPE4QOu6esc+BppgTu1ynm/QEXhVe6+MsZ9RUORjgCJsizjOsvcWXc7tjEtgI8z5z
ZJeHl4/PTy5x/3xI8v3tGAARriEq0ArEUT6Ss41Y09et24kLILMxiSHT3TfYSItNu78r5HC99Fqt
GEglg73stlcddWUlkpt53Pf37IkmkpgHSSulSmjgULhA9SXBABWGpxZL8BRwoGqu2IUlsYqIhfbA
d5XFRCm65E3QKDBjxTuV7+bh9lpXaBtah+/39X6ujvibJCZA6GttscgNFZLW5537fmpeDqbz6yfB
Sx8k9pl1Iyo3Mp6xNcy8iYJomBotrjAfLBCioipCczxpyNU8L0hhVTfLAJmuU9lPx3Jbev83y/nB
A6+5eA81MJADSLqsYHksc9x4GC5iqhQCANkNVqerdQJr6mA//MAWEC6331cnAgMqv0lj4D8s8zrD
IjnhK0VbECxzJ8IP072S95Ak7gE8NhmhFH+vP+oHw8XIX2mBf8Vf46l1/zPPNcZrEg4ugYVCxHo7
xi/EnVq2+S0SUD1bbyWnUlAIR1QtQKL/aS5DrredA5vfJDIfuRGGuO+xuuOUPaIwrOvgW0U6GD1P
w8secfUzP9EyE+v+JpGxzqFbYLlYkAi0FLmV7eBEmc+QbrHtj/u3ORdJ/CaJ4vrEWeTZZQTJbwot
6pCf3Y2jLX28+Fbrm6cP+EGJEgxa6BbleSllxmFodO87qsOgeIIK/y64LiQZz7wMCqWS3u2gxOMG
dDqO7bo6gYfEekdUR5GVwaRA5RmvBroC3rMX07OS3rqtfSy7ASW2FT2XB+uyO9odL204x83+2y9k
PkIXXW71JYaBPbcrFCawqmILfRtrr3HAFYirsYhlbC4KUaH3lvEORsaO1/c+B5+//Qjm+1Spkl4i
AdcEOmuVYHgXNQnXIAk33KL3zRj4b4IYB54koVlguSZOi1d3d5ReLyfn6bN65z3v5ypdvwliXPdt
HBHaRThRu7Jt32xAPI5qbbDfrlUikwiDjaWbbk1MFSCi9ZZLssWeEijE4llPfYtbNZ579Pz2exjf
LqXwxFpHP7Ntvyuv47tmg4cFbJcN6TDySHNG68C07tvd3JtvKpVtellcA+maiVTqejs8xHupAi1g
ZD8qSy/c9EgTrFbHyBkIFkegfe+6/gjtYd2+87zzLNB8WyHb/ZLoYdSbBn7GgCIisiBe7Qdub632
ps2dU6TAfEfDWMa9W1hkppZVAvwzzD1I7O7gIzHBHXSbx7TJoRgPIbWRUi/aL0Eu0uKZTMQQafHe
WmCcAwMdFg4X5txdY1+Xde+ADKSlIGMSiq7EAQsyOOmqsEY/JO87NyqJitabhywjhY0gtfSOq96z
HsDZZLUx6LAowtJHPUr2hpW+/E3x6jdtY6CsvBajGWmwOeDpGdUrzHj59v8DuzoHRL5Af+JN9CQN
wTKBmw/2g1iSSxASI/i82GHiRsWPW0DC0V4kBOs0zNWgvN23KR5WKgyEFaWpdEKA+0cySrAWsat8
KDG6RMfC5dkNx3spDIhh4DDLRZ1+ahsdFsgvY1p/Q59zrR95PMikv/sPvcKCRME0REn9c1Neu2iv
Nx23mg2uSbLbgxb8ENa67vzN/U3kMPen92KA24OcZ9cOEoIsiYDeYaqXHEGzSDARxNzeTe5vZnSt
6e1RB5+uWvc1gje4L2auuxbh4fe9MciOjGGjBgHEtFZju8ODvA5A7rghP5fwLDnxm+1X5iLbcpMl
NBq+88XYUdtEMcKuayG5x1q0l1+BG34kZOytDADEXcM2a3Tfx/xKpEyMrsWi71g0KdxJztWK4bcC
wAyWJx251fyZ9+n0Rr8scCIqK7sI61VwLpls1yIa2VXntfZ4CQze7TH4reqBqiolpCx2iK5eMQ2N
fhe0X1j39WMupfXbaVi8NmswwFJ913TLln4FNvi0lRJTyu1yYfsftNUl3u33HKmzLnfyuRgsNqS8
ym4xvcPOynbGpnWlc/Ngl0+fC/sj8vbcxBNPP5gQ8mJcRGyCh0CQEoj2ddu25PjZvgOrrL9JA/12
pQyEXK+5YFxUKgtLqd4q4i5DkoHr7cjND84RMP4migERYUwwhHCBqNJu3Atp7LiyMFhsEs1KncXh
Eq9Hq95/jk/+Mfc+ddo6xPECVMI9K2fwBVuGImzopYaHd0FhaT+feR1oc4/86SG//n1icAZYOC5V
AxGtZVMGBLy2FyNG2z998GdaHyoPMmdND3knAy9rQRQNxiQuqbq43jCrctJWdUlu2+JXur08/Yz8
VZPax3aHN++aFjQ5NznXEqtJE7mMUfR6m4hlA7nRZn2uT0hIySskMqwjmgg5BjiTsvlNFGMOQtjX
8XUBUSnJTuIDyv3HD46Jz1rc5DSMFaRYkF0aBkSU9nbXvegORuWOfubx8oXzT9SJIMYGjErI1FYZ
EBnUPhKT2Nn+iaoQ5vZoD6Hk1AYRD7XT2unJcUrMoLuL/Q3PfPLE62meMwVZ1LCNGjqD3URMD3+s
R0KgaiNNRpWpJVfE5gVBs3kfWZLwGhPxf1hRD2ucmMI1TcOr0BjU2txD0DkBmnprz/rc39CEghFg
zjekf4417qk45mpltUiGoYC4lNhvbyPZeWCfzsjDk8/tGJp9gk5lMUCyGBZw4ld6NLyBt+fdyQXd
tRf4ChhOkDznxl+zX+v7KtnHZ4bEr6Fm/3uVmtVfEAzhpX0Kvd4BxerHPuLlUr7ednduk31nZnIw
4m2gw75jIr+n42ohOrE1WitjvXI8jPf9IpuAPKwIZRnStNXeRirvQzuAFu1HCHYSDs7Nuv7JjbNv
UcmoF5VIb1y4OPV17XmHCPy9P1+tAa2Qn1YjuX81xKtNZTJhzWKQEzW74g7W53OEJDF5eVhJfvDA
CZ/m8G0qhoFwQ15c6iqDGFh/K2K1VdzvG+lHuLCE2jP1zX074ekuy9ivy1oYosMOln8KCV2E5piJ
tfQ8ghZwPPVyK/kFDK+4PD0Upv/UKDSkiCJNBmvMbXaoRWJvSIDHygLMyuQM0jlMOxY96SsLpRme
wsw5RhlS/hHH3Oqlg3e6XiEOQVS36RMr8a19gDG25f37nDfNbzmMIwz0ouiuVDH1wxENipgYvf/3
Zz3t9CCM+5OCLAbh1gIHsXvJio6ip51XynuIXFy44w53/QdD+z4Pg9phI2mJQaEGS3Ez2y4Vf3BD
yxnc12q5at587vj4HNMizOxbIgPcl+RmYEQCB0ShOrex/gc7iChlpPdIdwdYtDp+IwY6WjWHd7dz
z6OpaAbHBykNJSOLxNPz4MEdY3ljeiMaT/U5KsK2qdeFcZWLElfaHG82yCnQYMCBkNmX8+QgOj3o
xNdW11s5jFjzggCGUlWC4Nyiw5QHYwPyCOzm+3HEquYP7rebq/lPvx3bnS538dAXRogLtFtngS+H
rJ3HC9tn6znT0zHQkY+SWnc5NOTZfssSgj3N4aNAngSC3onQptuxeOEt/Yt3wIotE/ZGX8q1ifts
ayKSYDleaK8GKgiouX5yPt5sGkzG3gzUVRR01rBUPclYa1WvXsRTO1i28CTSetVD8WgZLo++b67b
VJuKYsCkaxqp08xMpC7NFsJljKFJp92tBtHhPi1nEXhyLAZJDClrsD8jh26c7dSpfdmywVvGeRzM
Rn0TIQx4aLf+Jl1bCLGNigg/Nf94eeEAMPUUf+jCRAQDEp1Sjlla4/PcoAt+6JyupLKMpf4mWqtG
41K/zGv7tzwWLqpSkOqbgW+Eepq8Fv3ysbxYZVU6C9OOLut+dLobqV0ztUGsL5WY3JQTp2gf7x/7
Kzy/c2wWUvIcOzNkJE1P66uDl2zZAVXoxHQbkufAw4wDyd8PBxST7cRVQS+lneIzZsiWK6daagVp
l4jyuamRWcCe3A3VuQnOaZe8bNUhEU+lQdKbP44WUk0D+dQuHLfOsxR2DsasVJjKAl8hl+zIxFip
H+391dOqKgmXe49q0L2rZmIVNWv1SzzgqmleZLtdJiA764i32byuVlyWxrkevikG6EzEEi/GC1K5
kLbtY4Jdl4mlnIMXHoXcbFFHVnUZuQnQJWgsCa/Who3cJgXMxgofZLvygqV8yP3+oNCluzUetaiX
oX4if6REe7qvvPP+cCKcsdk46bRAySsRUQzojbc7zdoh2j00yG3VTm/R6rxvK4e/chvfYlmSjTIT
qwbbsMSTWvq5/2D1oaWs0VZBl4v8VQF4csFfFcuJLfSB2MiBiAtGI8u2cwuC9VtmZyP/v+aSn81q
qKYgyQR+PDTtMPepyiCfCIaa+g1XcjQLD97DT4J1YqvjJ4hS73+9eYf4LY29xlgKyvYyXEUkl2hR
Llz173RENS1t9BFwZM06kIksJnIyL2Y5qjJOtt0moa3dHEVCE23lPjVvxxRrYTyex5rPi0wkMhiW
1EGujjVOJ5POzSVrswK9rdM7konijf0xHu+fkPPpZCZ4SuoyKEb5Jp7cm5f7insUONu1uZ+Lga/4
ko6L7AYJ9cIeHhvwy6bYoLNc86YG5zF5cnMMcuVRoshtjpuzkaaLHRSJMQaJbnk+OfpsyD6RxMRJ
zRXcBeq1F5FMOtv0pXoSyal6KqylsfF+WFa684+Zc0T0yeuzmcfNiWg2bGrVWyrdGhxy/bZ9c09D
RbBJkViZHxGB9urvfR5s8WyACaLG9FIGSoPT4l5V0RIqEj/lazr9fxwackxW7Xvxfl8rRXqDf/i8
yTEZRIlEPZJLEzIFDy90tKfdnHhr1tbCs67lKrP4SbTZePRbIptEa+Vbrkcq1PQZ5D2RhX750auW
13eD96z8Mqk7Z2OTZ0n9z32qBVgpUOFwKTo/d6/oStrmrnlQD78OJ2yVbJ96fxGhQahYajdUr3jv
W84l/5E1Kxql7kWqS2B1qHeZm4PS7/z1USnFKXo5OF+VYzcsf4ke1nWRJbDQBp377luzNMkVafv1
DZGGu9LeUaXjSJx9qU2+KgM+Wd3Gpty31FLFHRZcD18taMpprLmvbJl3nQz+SNfIFIwRsiqndulS
iHO+GSwD3MwFwRCd6IHE7bV3nBdPAaUQZmuwEBelH9O217yL5ikz/akT569KiqZFIcwn31Ade79a
2q6GwXJfjPRM93SZgSMRLfCXwMSZQWSveKBNBOta8lLCR+aO9d/qKwNETSCKuaxDWJJZ27X7XqlW
WXrGg42u1MSKeUxGIlWOe4djQKig3I2aAHVdIzrEuy4mpgUP6QfINt3X069w944odkNmeR0UtYip
R3m2i1W0uyaY+loud7ldWQuVNJ6FIHGdWdEWjJvZ9oPbFfu1YePeL2AinfASJJrWDnDT7naNrS/b
3dV6j0m6WlJSeCfzVyWR3NenI3fqjBOCqFSZJ8oaXnoj70LA0NZGP+71hefA5mhWNFAM/ROefv37
REDQiVjdKnb4jp27Ra+a7JZu8XQzHdNB5xRebcfbe25ZnbdCC6j3s7MeD48Xr0VH6lMEDh8wdHij
J+weOgcbzzPLf+5vXs95UM9mVrGGVaOvITTyC4zJxtdGX1SDQJFq4WOAOVv29jW11dhdZOS2NJ9X
Ndatr/e8/NJsTXoqmDHhvovMRgy/BAt7leQxwcDHeSsMIF9Yta9CtcVoPS8lORsVTqUytlyFmSlW
IBs6ITN43m0vhzS0xAu66RSOac2GhVNJjBVf4kYDUxKVZKLPXbHyxupwlyvZEbf66307nu0DnQhj
O4XAq90qRQpha4wghZWbvkU77XSJ7HZpFTp8TuX4WAl2sR+cB9la5Y4Pw9Z0wvN7tEDLWvP0dzDW
LER4eBc1PXQd2YtDNhCrXFEWo/vnnX1JT+UwtiuGedVfzBHnxRjZbldZB2y98nTLISv4NjqfnVi8
0vEcXkxlMk+Wtim6qBpxtr613t0ExQA0bK+4HOk8Ff1yDxPYqJT0/1R03Rxl7xWUg3vD4nnqOR8z
PQwTNFySMdTwsXCB5m67TTGLjY7dyKRtrR/8miX9HPfUggGZpCsqLQogLagJputXq877Ua72HO2b
C/OmZ2IQxYy7Jm9CUTxJ6XJxQD16jKxgwZv4nhsQ0qZiGAhRW1PqcoPq3jNak3ZoTVoeyOOLA2ol
MAqt+YTUvG/FIMnYi8k1yei3Wje2rYL44Qn91bvKjVT033KzKnOx6+R8bBNGf8syTIBDHFiUTDdf
Y0QC+2bQHHHfhmdLiJqGqSdNVSRRZWMPcVQjUQaD4akYfZ2mcRNrfL9F9tMKJfwEsQc3gzMXKU8l
MujUiMUiKkQZUeO6RhPxAg0LeEwiE7bfLzgF7VldnByOBagyGtv2RpUEt6jklopLfL5/gbN4NBHB
4FGtdQtsG5DE06Il1VZ9AeNOa8VYePtXnmwiiOrnBJDyUciSuMNZbpadPRZWXRM6R7vmsrLNRfXT
78OAUhNGehfE+D7rLiCIslcP2O6c7vZHyh7ErQTN6vnkWAwoLeRFk/QLBb5K/1m+ilgIcRHtVLCR
POHyJvI0j4GmKOoaRf9Sh7X7thtJBXVABRn0BtzXA+9YDDxVQmGC4ACXWNpgKRrtwtOfFivABK9A
SK3lD1Cf3B8DSwIIogujUWnGcNudxMNKsp+o572v5bOZp4lSaExPWFHGtRHnEIOEsuKdt29vuyXG
MLDqdIMF4A9P1jry7ovkIRPLANmli7wTUmgGGCC3NZ6ykhPVbvKwLhOCx9B/eZEagxU3o25lU4C4
5/OCKEt0F6Bj4/6ROHDEtrlEetU3YgIRUUJuvwR0TVidxNOIec+IirFOZ6p11WQQKRywSCYF4y9e
VIEH37h0l78eY8uDYwT5koWFpPz82WzEOZHJgBM2OCpNFGqwYox/vXWb4WEBin9e7Df7JtcmYhho
6pteiqorFYPRTdD6jaR0sVwbuarA4jXXUDD407C+r5EBpkt964wLXg8nkPGLh4CsuI++eXX4lsDA
USzVqhhVOoU+vE3O28rZ9hFIfeWtcr7sSu/T50cx8+D+LZPBJew4qsFfj1Mh3XiuJdJERHeyH2FJ
jshXc3zjPN5+C2OwaZQaLWoyHJAK28bL+9Y0myb+1gZNYDCpb29Jkso4i+6+o5X6cFjmPs2Go++v
wH43iyNuNnz+V/nQUf27Ay4N5RaMKsQtEE2cb055zNb1M7hcbI6gOUjXURyl5MgKmjcZvRBuUZ4N
6MbAGK8dvD5ebCT2MbfIkTLnoaZSGE3oMUWQXlpIQSnBRFJfIY7sYB8e5zSzPYVTOYwSJFl1k4cK
cr72yIBs5LREPyzmfX/8wCJ1XjPobHPqRBzrqFJpBA3/BeLAvWO7IeKJk7vTSYselu2wR7OCTnZ0
lIEcrq/DY6mSR2fY1FiaipFgP9/uqxfwHd2/6tkky/Q3MZpzwUroKrrSD9rb2xMm7AnWwaJpCIgM
MtIPc8Oxu6/hOBa7pgIZX6b2eiqjxi4h+pC8dCDKG6KDyycqDDdnuyPx9lBYmXtaHg6g0++t5Bk5
PtUCQ/vFRCOrIzpOTh4s1M54LH1ziDD9YYxvKtV+IdUFfthzjTYQk883OIdvUwGMIxrytmj7kl61
u71amUBk73+ZDcVXnjeaTX9MZTHeqDP7/CpQO0XTKgYHkQHJ7eUJhLfC68/kRSPFssS4/XMV8FrQ
eLdI/33yFFCaW692VMdl7Jw3HzLnvr7OZiOnB2MASLpk0XX4+krr81uE5c8H3dlAWxNsmuemJea8
oK6bpmRiGx3YA5hb1BtRGHqELKe6XYHPSXIb+tGMdGPonCB2NqKcimLurRPaZsgxEnNag2Pw7S23
wWrjmN7FxuQyB155p2KuENTDUa/mECV4z9t35ZS6HFydbdWZHobB71FtMHaeQUJ57BxMFlBCCY4e
zLuI70/DQLdJCfr1ECJsihtY2LpEgw6/B3b2cTE5CtvV1o+lIidmR/XZdYftKdr9Ij9phxNmVj8H
30883uf5D5D879HYDrYRHEC9MLbwSuetC85FYKH3iBCZDu7xMh6z9Z3p+Rg4DiSj03oR5wMxxqnY
hyRcZRGa6wlqgR7WLVrHsiKfID5fPNJu5g+OLs7mMqfyGdSlUz7JKEH+4KFjAaCIZlW8Ani+l6rD
n17n+04Z7NXVRg/GBuqCuZcrCbcNrZdwdPI/gO63EAYuMgNsE0mFsyANgq3ZJG1BKpmQi2uXXmOt
PjFGt/+MsR2AYwtz0d/0DhnsKBGr120BuVAXYLzx2vnC+/WdJ4Z3hwxuDP0/0Lu2jf3ZJNv2R+Mr
DbrSEnw1MA97tHuGc7a519v0bAyUXMQ+yqQYZ8PSgy0GEwsS/eAdjHd/DJZoWpCWJXWWBckeFVRA
vgbXeNpBr+eOCrJ0zWpdp60hQwWh56q7fE9XmBoYNwj3TAvmHR0eVla7VtbSGjMSnFvknJClb9Zy
dQHEB6SsXXEdrkyrcmN3DapFjpx57/+vBRgMmqBULLXiiJtco5LZN+S2oE0UNnJZoNB8vzSohvP3
Mc5OYkx0hCVyHs1eEMwWp6Osaeg9+iIqxO4zjGP8fPQ2r07kfA1jXLkPFY5JsGOsQqkOKE3Te+1H
212itRCsG8fFI+3vB2M1txrP+44MwqS3cdALGfeL1gzsj5V97GG/Wujyf6W7GkIXnV3YQX3/o/L8
kcHASybpJbIbOCRmg0EDCV97+uWBMmfjYCSfd6Wz0gxRMFRZEfGi1RQmgDSTyyJI6RG3o4sUEboN
SGW/qN4KJ0TbLeGcbu5Kp/L+uNLGUDL6AAIT3grJwys5oTXcHmSiWg+Cu7IwqGiiEYaXw5mLwjD9
rEuqTINLVfz9nFJWRt2Anc5QWrd909GgXvLMfk47pyIYa1STKhblqwjttO3d+809csB5NjiaCmCd
92iGkppBAHJe9JGBtgy8nzH/5GDmBPuMOPLmEHQqjlGNRdFVzSLGlRk16UL0mv/iCJjtcZ1KYJSh
VaMe4x+QgKoxKnfv5EIjIJAI3lc6rhzGpEBH1gVtBzl42Z/BnBlZJ0/fI/QBfwFHFP3JrNuZHonx
2lE8ZEhzfR3JBjBmruiBNQ+mxMuozT7NppIYV93WVYS9siMFJ3QLildQtCsNRf6IrMDsa/PZ7ueC
g6lExnEbelfUSKrgc1VEOSGg43s0jpmyOZuiKaNUvUFESxv0EDsiGkfG+gU9EvvP5/vfiqPfbFUh
Lys50eMeFzg4UewaIn8h9Dza/Ys6bCWhWFyuxSXAN1IbR6if08TTexItrDq2KhFsknpmS3bZn+4f
jANEbHGhqAczv9FLBFtHAlqqlW/xtjnM5vImusD6jSzHNDLsimY8zmfNUkBTCSjaOPHpAVuZudo+
W8qYymOgQmnT1OgoGNln8Sx8FqRe7tCpevGUmzVivMhfFSJ5qiKyP35wTY33GRn8UK+jMt4GKty+
YXcTZWzk4Qb9E3dwQ2Nxo6+GTBKgKRiduB6uFl2rdnl88LFKFl3OHM3nAaLGYEc3BIOURVRDztse
1IzuybAPHum9pw9OODObnJh+OAY0rmWOrbUyrAzs7rJ//am+ftzX9tl4dCKBzRmMHVYmYLc0DrOF
35X9mGA4+HigkydoW0Dnnne8YdnqmlfZ5UA9mzjI1X4cxQSXGHt7bjMkD97ZmVlR7tJKaPHXn231
5zpaIl+NamR3UlQry0B3hzQPt6r2H6LBf/GKHWeLssBQF+GXT0FeDCtNQAT7Hjqv4Gz54VjXJc8z
cyCYHaCVQT3e6wmNaOrH+PHI45PmoRQ7xJaKep2hUYfqeYH4InUu/pVsSRwSOSRKB774NkUQwLNm
7j0ygFGmaS+DEoKqJLZcj35k08XdP7Bs2N+jc+e/NGedAQ+h6y/aWMICEN9sXdE+Vdg3rGJT+BJQ
9cGDKo6PZnc8BepNrRLpy95Ud/sWfYT79DE9FUtg1f8HQ2AApNSk8FL1VJyNIPG8fRa8s+kmohUW
JDigIBZj6+R9SOEZH5s80OtgBEXsFxoj8+LuDp5y8pzViubKbC7TG8e9sOmCyojlIddxwhuaas7b
bYAyc+H4ZuLsefsvOKEBmzGoLk0zKvLXtwseiw3SA7y6zmxlfgLHbHqgMwq0HNBnENji8VgGo/or
altHlAt4vmU2mzoVxbxQ0ktVDkoOM0NPF4jJ8DZH+jbEEtRHY0PI5hV7UrCtB7t66GIgHpUQD1wM
JiRBN3EUSiIOCkIIN7Nr3/MsBx1SeMHQzgrOI+aLOflOhMDmBTo16dR0gLjWQqIaqXFsiO4JRiwf
PfKyyX8g7joOL8dsX1Jmfu7E2SyJw/SyGZDJLrrW6zrkpyRHB45iBzH5xCOAc05ewMAugALrTLxY
yBQ7UVu/OBF67Xnpaa6OMpgyaAsdW5aojuKJMfqy94TOEZvrxHmhCbvPSUSqMxYryKndM5pH8O48
ZahEB/Zh2RDFJiiuWo7lpwuLl4zgqYvJJDw6cI6OqQzRZ9qH474vsQQNXqH36WZZr98HrqeRHjtT
NtYDBh/Idb3YfGQ3ws34zJWOJnpjMmkRcNKlddZ96Q3yWd0SY0jLE00ygb/i9UHFLBJVVw6Ac56q
bOfTQhZLUyogNFo2th2v6s8VSOvvC+GE7CaDPr2hKYlMDcJ+e/Hv/+nZOs300hhsERs9TgOa6nG3
/XIXogcN7VqBwxHDgzCTiVO6hRRcTRVinrcqUkq7Ho+4n48bkDyhw9jm3Bcvf2UyCNIEY13r9KOs
8Yhz37a3w255wNTqwntorN4D8xJHDbj2x7xzBiPV0uorY4bp3Ho52qhho+eElL6DXuPOka0nEAxQ
TjLO96PWdQesTQZgRkUYUqGmutHZ3csIJb/xqTLvC9HZrqdA++d062wDD+ieYN1ghTg8/nwZXMta
vHId7mykggEq4LyBdDGbzzCufQsamgVApUEB80p2B7AweXholYSupwa/2zOv/X1eRycymaxnO9zy
IEgC6ZQvhdF7GDav4GVwCvu6o+HY8Qh+H14n9/z7eCKTMe04u/Wy2UKmHS23ZWeNRPkQVwXYfumy
QcqUydGXWbyaCGTsPbi1uPTRpCFgqBAJhecAa/is+1JmH6wTIYy1J6EMDi0JQhRLeAwOf/UKmfx5
xrz1QssTQ8Ofp+xSdgoCmlP/PiQbypD5ZNVPdKfG/QPNkuAYE5GMfcu3yyJuZIjEbG1G2vH807Ly
rb4EB4tVl+6eq430DH/Y9UQgY9ep2daRFIcyNrV/+J/Pf9VxPzkQm8vQx6FWhBiKt0a4cMVG0cLy
XiUbKWTf5qnDfPj8fRg2gVGnoYAFkLDmlNwsLLpB29IO+VYNTcKPiEt+/IDYFd1zxmv159k0m9yI
FtFVXoiQvD6jD472FS0fycYgryGGLHnEYPOv8ck5GQTBLN61VwV8NLDQgvQTu5CxhO9RO3kNxuGw
yDR8517tLDRPRDIAUtcyCP8EDQdcY6h/1x0z++pFtpQQES9W8JOktIBoo53lr1zeRDKDJLVRyBnq
fBJYgp632+hxm/ouQk7069jeRvc2lmhJ2GHq89ICHMvQGXAJ01Qr0gtM8f1EE3DN9r6pcz8igy5K
3NRZTl3PFq2TrgtaBO+R0NIX1hjyIpX58GtyiQyu6MYlDvMbNGb9dt2bVvGITaU8ToL/YASIEsHm
ZirCV4/apHdvjBMxkcVUxone8H4coZTLR/jSVYKdR3vsZuSF4vPPHuVbIvONxCvYOwYqcZ0t37ol
xqAQeHVbWp3ipQHmg72JLOZ71XEL3oEGsjAmYr8hJ+UegCw/QSCaORge339wQq5ZJjLMOfx7ncw3
CxQxDystATTb7+0BMz2X1g7BwVb1WMGyJNKSbEjv/IjPK/+Isv1nRLI9fXr442NK4KM471gq7k9P
8f1zGE9h3kpFTK84v536w41clpejzcvm/Ac9/VfIl9FMVKip/oe0L1tuXMm1/SJGJGfyNTloljzI
LtsvDLuqzHme+fV30X3OtZRmK0/vrtoPO6IiBAIJIAEksJB5aCkGz3m8Ln6plUvXGE99Ri/Ebevj
MPOlyhd0sE5bb6YczKgfWPw3r45QOX5rcTz74vi+9OmCRKFUfuqngYx690mL5knerd3TNUDsOIqy
XMj4VpSvp6YLSmmSBVORQWjoOcBf9O8jxxJ72+ZFJ8vR8vfpKFCRC0IdNsZHQQFCO+ExePRaYFuv
/cf7kFDeBod/c5V/k2K8fjEkUhxGs/IfvhrbRwtsoSRGnLf0Kdn5Z1SFesxDJEe0rkQ83zwzckPX
Jcav9K2ReqQOZ9N7cd/cDUBr5kySorV/O0PvzdCsPH1ZDma/OWb8S6f79aTPNFvrWdvW6CPbIlwR
7nZ/uKMy/+bu+abFuJZ8bMsoLqCbu7ld2BXQm7pZAXrPQQKJHQgc1njGxniOvuzLMTJBzQ48Kt43
z+tPXgDGcxwsdpoqGq3kAx3gvJv7cNDTiz2DxS4BXIvC8x1cWkwlSs3JNAzibNkHV7OqCOuAfVc4
83Io3n36tVn+wtzGxtMK7euUsDheWx3ePugZc+Cvr70NLC7eKXHZYqJKc8zSQItnpRcR4hnIDdG7
NDdF3Ha9i4AsF47xq9B3wVZrBklGvi6Sl0OxefsQKHJ8BHSY1lphcgRPc0AnKawZ8YtXc16M6VQD
GzCJSoDPyLCoyvDHspLLSBBqZ0JLCedamTX5h9+4+H3GQWryIKf1mCAwN5GBAHOkoeTPyJs7Wq4o
X5BhnKMCH+ypMxvPCIb1AwrlSK5vn9LiQIFxQYNxgZ0RenVsghWsLHHnt1M07nU7I8SOhugQrAqb
OzO46AAvKDIOcIh9D3vus/lwpFVj453KjFHQ/RpW5d1k80HcOijGAYZtgx1gZiqjjl3Z80kN+yrB
JtQ1YGh4kpwldYsW4/6MyU97RYEkW9Cx3cDW8HSKNI13Z3KU70trLuxKwv6NScF243NU2PX5ES2r
vNW1PMX7ikQuSKhFpvdFChLPeEovnzqajFZpuFxvzjmeL1d1QUeKy96IfNAZV7sXbfWWboWBZmge
KXlCWw6evrXuK4y7IGUaVZp7Kk4HQJjYzeogqujp3GTMrfstlsQuKM1MX1BKPKFMWwOUSufFPn3h
lH9NmTuIcK3dM+8Vdvn6uKDHeImp9iaxKyBE+WsZ9AEjLg+6dddgP8grphewwI9X9FuMDy8oMj4j
LqehwSIg+Rw+awKG79A4dW+e018x/Wd34wUpxlnkCbY51DKEGc8Rr47tbOgcxQgPXmEwejivK+f4
w8Ug5oIg4zHK3AtHQQNBstLedoeTiwev6Vj/xjLf/0OPwE9JGgAskRQTi2okSWHzoM4zPRVz5whn
0ng9uTpV7oPS7qRtk9rGLw5rPx3HNTEmnumrTunEuIRVAx59sFHYwV4M8x5vJvjDuSEXKtHXxGbO
L6zAFLoyxT4zEJvhA6d9FdDA3qCzqW7nJyEeuZ/O95occ+OXtVJ1Uw9ydbVv7NGStuW8/NrWD/vQ
QhvjMO/nsW8LlEeTMXRfycY4Civ5bIr7NHNyRaQ9eSxNDhmuKBkDD7IwTQaAjaGFEJlRb2KnXj26
wN7CfsdJ4Ia9P/3XtSgZ6xYjwRT7Fmyhx45oNHsnaBxc3xYdTxUZs86qLvT7rIWP7G0XaKXKHcFS
RMu6TWWhbnTNCmPMY4XtDYoOVjBJTawYZ+Rj3mM8Ka3Vigg4eFo4a9l1CHBNjwkBdCNqNKEGPVs+
HapzLNDpgHoY10txNI/NgsYJIEiV9HVE6d/qiadwP33gFRss9HaBEGPSSpwO5q4xXEhgwIicfgNW
T3HS4EHn0JsP+4bU2PxHwJzQVMxSOzyH74Hb32U8p845ly9E2wtn1PlxLRYtGML4/C46K72tCW7y
XKCwwEOUWwior4XHeAVBDfV0MkDr+WAL6NnzNh2G+742x3HkthCmXZNiHIMeAJ3C8CA4waRYUdfe
BaDDqwYt1CevqTD+IEhzpckNUHk+vLTPb6Nj0qnYtnalzYnjo2Np9BVbWI7C6+6wE06HnW2Vpxmj
ZW3/g8jj+lsYv6GFeY/O91nxQ422q7/xRk4oEAl5rxELVb1rQozniElitNOIi3ne+W730Ua3TN3K
NGpzO144vvBrQfmFcrZi5NeN36FGSXd20VFjP/6OeTM4vEtEmb3+BZWpFhW572e1xGirbaxM7MM8
nelqFWloNX7mON6fOd6V+FiI6KzygpgQnNPL4DsqrfbArvTR3+Wo911w4L97zEZ1w4WwSNC1hAGP
IIcM0UkdlNs9XlN1yxbvTIzXcaxu4YHgmjcm1CClVJNkliQuFe8NvV6AggaS1MMK+2Y2e/QGcW9L
3j2mMD5Fb73GL3uwZ8Mdnw40PfQbixv6cvwwuzrNr0vDayZQwWaWbTpSFL2alFLhSV3BU+KhgeeW
OZGGwniWehzNpJOhJdPp2bgv8VTVcktBC4nf9XExLqMK8sbr+3oO6F/sCRWvAZhShzhwbqs8T3iM
w5gyyW96c/aSgIvcZZxf57l6hYks0iKoSNeBi/Q516ixDQurNjZYJ5675qu5vs0LjxqLqJhhc7yp
Vl8y62zybLrSn1ai0rrmL2TjWC4734hlbLopyyA1Ly7Hc5tLDrVbvuIm4xUFF+burzSBxWluxypU
sfZAPmvoGXjRKiBWmfSEV66abvwteawyZ1iVMF+gVnEiQ57TYCGcy0yr5bHAfSLjmeOAJSPo5wqR
EaUHHfAdLTr6JfpktYAAyw4cZ8y5X1TGeUhZ3MbpfJUljaNM1lmwEsNWJ142xHNSKhONiB5C0rYC
nRmiYQpspF+Ji5olQiwOR+LsGG64e5VxHGI9jamMHWbo2Hk+mJiJfVCP0xuKbT6e3rgFN14wwKJZ
Sd2AbHZOwNAUcSg+DPo4U+G+cvO4YlyIoStpSlSQ6a3nF/3k2pLTtw4eoybHWTcqLzmaf+6WEBmX
Ukn5GGtzyvysiojvd1NByQqQFAOWpVVrC2gN67XOXS7L88fspKSfKGk3SrMwg44WngWAlNj+xAQG
555edsjADpQl4I8Rtskwzoeo6uMRwXE7gygJ90ptcaz63/DyTYOpqHSm2I5B08/Oazf8clDioPwJ
u2X7/SbCVFJKI62GyQORl7kLtLY2qYWmoyM6jrYZVjjzfP9y6PZNjglv9LiXST0iCtgdsDHyYNX2
vCuaJzoeFcYpaVomaxNg1c7PBaEedq5xbrDlwto3F4wz6hrJiMUKvx9je5Rsi0dM1KF3iEPm64H4
pw19k2EcUZl3gzcMXwpQv5vuhCkm/EGTafPHtLJjGdJ+b41YbTNvO/yMnjhcLgdQ3+SZ2GbUU0+p
WpB3T1jRvMJmbW51mXdQjFMKMwBuK+rM4QsuaDQin85Av7vzgVL4Cpk+brH/45NnV4v5OnaqEVWC
+WqsjxBipW8afUJKFNBoHx+TV/JXObWbzIkxO/UYrbn9iwuSVEQZi+NMTdaJaDJsYj+l6XsdFoaP
Xj05qG37r36MoW4aFQRvfFMo7XPDHNehKfl2jgXAR8RIFWfV1IKsFRGbTVRdRSCCpXLXORr6xERV
ECSsOa3vowSzfplj5L9u68xCvDW3kOi6RkyiYAPINQ099EaS16V0HuKzJmo0bBXOxSIvsWFohiRi
CYQioTP3moShYsJAKisJYT3GwpINqvZvfmWdErwx+sfTRtw9CBaWde1/adiVV1BwKrntvt4fnadu
9chRpkWGdVFTDIJtyepXB8pF4hvnUqhmbYHm4QAlA7m01Zq7omHh5laJQohIdBVbTlVGe5JUJbrf
+IjuGutlsqOAmsB2LbDDETvuseSwXw+RrR09jqQXBK0SLFU1NFkG2J3K3OC+IflKW0kgq8g079bd
UFstryV0KfpRRViiqUgqFgCxbUfN0CV+mZvwAKfyrfvl7YXt9lOOqHrHubG5lJhLAQAK/lQEoFS5
O51GZ9OJAaQN3NCWGlbl3jaEpXQAEyKqKeLYMO6mM9LLk1JBgADPFmPI7lBmTifRyUdhREaXzENn
KZi0qKejcBg02q2e8MTFHRlbiFHQsUIAkIqVKcqPAxz9YagUT0DIvJWOH8O6CWm4RoCuk1W6AQQ7
FspOp553wy/cjaCqyJIITyOpP1IulTTTSFLlLFebyFy3vWaRfVxb0UOxMrU91vS2OpVSelveS8ES
ZG1IBLpqEvFrdvXCEEkfp4LuieYZhXGn20mbchNQ6dc9z5d/bWtkLmVTxB5HnCkhqsqO66RCpGVD
KYOQPWLlcPlO5v6C6jmhJw3TZBMVaPre4f/kgxhYvyJgWtjylsxgJ4ZOxTveHbrQ7W9cfRDjHiLR
zJpEkMxz7fjHQ+KG29p689cC1Y9JQrsj9tsC/4HXmTj/6i0xMPrt9YGn+gRiSEJqPsR7GNIjR5UW
9PeCsR/wxWKrDCRRVPM8dnYW2GGyG3bKJlQ5YdZSvndFh4mzjdasa9EHnV20aZ3RtLreNY8Krc9A
fM1sSy7pNso53nUh7r4iylxjUaOkfisq5hk0J8dsaUfs3HtvBvSRqmeOcdw+LI3tWMr8WFXKQpt1
Vtr277Ld1zRyU0vV6HErW472ktvcMi2PKONvgz4RoimFWO1qI2Bv7HHGI7vN2IIxmtinCghrRVdl
VWGnKIW6FpK898yzbMtYN5rt08GeVpPlPwmnZtMBsKt+ipB5qlRXD35saZkbx5aPB7rN9FC8YaFt
Q+Pk7Ksr7+/tT/vJvUlkAnhqrKwiGmDxr8MU0gx+mgeBd55KW6v3jZ5ucsWkYoc24SRxdY0jip/6
BHqyYiiaosAPakyuMGDeu8nL2Du/EOd8Diy8XLzwLmttPrJro78mwmQEGlo+zaICkeeX01/X3RnW
PI0MaAWxo+k6Xx1cIC1gDOG0wUyrvw5Od1jCjFnl9+PxKG/TO2Tj91hBT7fb0MV6nUfrnVe8+XrO
u/WJ87lc3AN+iI1BnopPtNFh//ExwxR0mIJ/6YGScF4dt2iamrZb0ZocIE5sfSDl3T73hQZIyEg1
DNPA7Y9Ym3GMU+irUlV5Hl4DJ7frqLqe1v1rMdJknZ+EV14Py+KRfJNjk5nUMJV4qkzvrBiFFWkv
aslJGxbc4xVDLCCUX8pN3negULnZJqwp4PCIU25Ly7SCo/9a0OG5sqT1bTEu5L4mMRF2IvBUkEyw
kAxhWRhDlmfKPBU7L2lULOCGuQ8UaEqve6jTEzpmeMqz0NGMGAKxKKYl0NuJeJ5RnjrxojrslTOS
CtFGQynac0rbOx3fe5o7raMjlnt8v83pwkj6NVHGcrUs8EQgVitwzrAabIjEZt6/nr1xDy87gP79
+ZOv7b5bl9jFt91iEd+9llKzoPf/+TV4/R2McRuC2AlNie9QZkjrfJvY4b1/791t6PiSOdov5UM4
32Z9wUdeiZuxVQn4i2NUtsoZW/XeCplqm8p3OQnakj1eEWHs0Y+kOslVELHN05v292FKAOiER7T7
27z8DFaupMf2WgV1pg+V1ClnYxWcHu7krfDnNgGecrLTJmNY6B4xQWE6kbcGhSDZxkQB5gkUez9s
+5cEuD09x5stTFCALU2WdMkwJaKzUETxmObClIyQHkbFMcPgO+f6cKbCPCy4e8Aqu5WlWo9kB7yZ
DCtx5Q2H6UWxXtBnLFJQsNAkVYfZONIZV3XGMyktrAhID5vYuvs1z1gfnx6DbeCgas450wXAm2vu
GdNEhJaFUQzuu5fwXdvCMof1QB/g1J27X/t8cwRQQ8BrQ1hyfVcyZwwRuT7+eZb5PIBquyd1fd5o
AmZHgDI/b+/Yfo4fs8SB0Mt9xZrDTub6vKLNmKQ81hrKGaCNdgwfT4HPyeOGTveOk969K/sZN8wy
/0k/xLWcGRtVZL3TJx2nXDtuZp/h/AD8TZ1XnafPC40KoIQSnIJICVV7dsRWM8Mo8w0RJwrz+RB3
mxUWNAGIAGjL69AeKa/7aAGh75ogUxHLQx8A/hMIAqcJsK4b6NADUOU0Gxs+8CqHmNVCAYL72rPo
Wi/4nMOGizAoR7sCmvtBFv0lh8IVlU1ylPZ/9PPuPnmbh554DyJLgdeVZBlL1ac017GSXMH7PvaK
xOty1a2HX7llPvxF9xCgeqnz/vRUHWJI2dzcqyd9YziJoxw5Dn/ZfC5YZ4xWagJsDUrxITE6Xg5u
txmwRA9+Mtzv9/K2oNvcRmcR+T+8wy6FSlcyYCy3jLRUVGOQLp1n9LNhriJfVSMCXgKAM56fmI3i
h6le8MmYquLJ3dDVZOYzuuuyc5tbqk4r4sTaSYs56epC9exajxkTlbCHLi+KmdpkdRn8IHl83dZo
c7yfX0Xt226fJ0gWaUwNgLfneROs5oD0wqAdXtgw0TPP8wAxhOPmF3rcr3hjkcaMCjuf5ApOzziU
W6C8ULrCNBGG2WYo7cwJbZ1zrS20QFxTZLL/PIjjMG5AUcUD0pu7ijdrjgQXL85v7WDxxuqpSY2k
B4XCdtW1T8XjvE8d6Q4iH16xc/mevCDGeJtQVitZzXBcnW1saypZ9vkrPrjDtlthlaxTV7AFmwde
vRycXJBlXE5gppEkxiA7w/LPuIyIh9yNYVP6m+57G6keluy6f9a8YRyei2FBxxJZN5IxB+Hnl3mx
jeuK8DD5k4CFFb/3DrLK7aNgZ1ZiRRZPV+f74obVG4yLiZqk7pUepLGD4E6zxBnrGpfJHm2SDsAo
H1Hquzf+QQp46ddY8LF0NCLUskGUzCNVONszcO03K4BlHSV0VXFUl8ci42qiIE5MpYWr2e203gJU
3Xp+iebCkC1nBt/qw8KQNWplxIEhKefgNXiU/mh4QxVesb6Hi7L+1f5449BY1LHBxIp1EsvQl2Cv
nuIjZqsP7XO1F+2PDUApG/rwgPtxf5Qwin/UKML5vaOvXj0KRGQgf8Qf/52E2bJZ5Pfi1M72Kjki
oAEpMNAApC9bgaM83Ca10Jp05elYyLEGKzE1wPbPnhzYLeTd3QyU0tCCuj4BWBfq+skzkZ+vrdck
GW/Uod8rIZmKnKVwk5PaHMkG/Qxr4P+Zdr/DhhA08pivwr7mPUJ8dUreOmfGIUWRr1ZJA2bjito6
JVYj2A8uipPtqvQo+nvRtzy/B6FLFna0s3eP60fr9fUXQpPJesVCMZ4pzQRvfRATCwVKWQUFwS2g
YXnih4DMZSOuOmzxWX+29M/to+ZFgOzLiEGKOhhryD0GEHXroODmAgtrE67ElEq/X+dxRX2PYgY2
vL+jHgxHefsDeMwyAZEWxG02Rgou1Y/fMXe9sMgRJeOVajmXe6x6Us4RzJYCnw2gls5tBjjJgsh2
FQ1TE2LpEjyf6u9crO6ZsAomsDBWIuDZUKB9u0IS1jxE1CnNNaHZE8d0Zgn9UBeT4PUeD+zYRzHL
4CJrIF7rh5Fpwlizvfqh/AZqFIfCYlhyQYEJfKpRbtATAApxcC+l+661R8FSBfqPilkXdJi0S+g8
PZAn6CKx8P7orO5+/RKBuDpvM7Z5gfjC2yMczgUxxuGkTZ5Lc7p1bkxaFSfjs0ufxAlBcubU53HX
oqGW0NuqMhvurZNiPI1pjF1Wi5Bj+PlSJ8+5sG0NzlEt58oXbDHOowqi2hNTAy+5QBwFDNaMX/Hw
9DSDJHGOi6d3TFBDhsbX6hEC3IWZPe0UezJsmxul8nSP8Q8Zlv4mgajP4eILZo0GrED9GBzAY4T2
Z782AWb0bPDSpmWaOipYmozHoK8HrEuLikxcRUqgYmbLTk5whLiIPvsdkpj1H+6D/2w8P5Xi/xNj
B7cqtRPyPo5UZBX2wU4MVAYNagG7gktp8Yo1vykxjqI0gLjr+6GK7AKDSCbNX7g4jssZ5wUNxlWM
lalgZ433VcJ467AObmWu5oUugp2sOPq3HApe0GLcRT41ojF6oGWuD7aMvixX2gxO+npseaPi8rLl
fouOcRZoCclKIgnwgDik+Wnq7XRonWJj15Z7fsDCUdMqnD0WRrX7I1Astp+fQAjkzpksZ6AXHDMO
ZDC9wPcqKKbpZvMUubdx24204zURLmCNzr7xm13GicSh0raR58MAdp1d4iJDDRkoHdkO9SC8HQEW
OrPu720e0NbCoNw1XcaliH2XePII/p5fDi+62x6m++PTrD4WNzta8l5zm49m4J1Xklgokq7tStnr
E/Vcb/EcmlNtRHlEeA43ygsCLQSbf3gbkGcdYQ1d0jHWbUqojSpf6nzhVXxSFlWVyupZ0YA5rYZ0
4LXxzNEMS0HGrlFNwvubTExGPdTM93KdzDzRQqRY//su/uXdYYvhziURRje6NkgEo8vVGdPafqvf
4yO2OezSz8NLiD4plHrscf9/gL9dcpOXZBnVUJRc84ppJnto7CCcB/8Bke5454bW9gpgUA72JEIp
OfHxYpXkki5z/yh5Own9mM5OUwe/X2BJwJTcO0/AteMFJYyK6KKoSLJEkF2pCOegmTjgCxURM0UP
sMok3dfF89Bh167Ko8Co/Q8KzB0gFKo56IGS7r2p/Mz0GK8V/SYv67OuvAzxYdK5LyM8npgboUq7
qdWlmackpiR5SloOZBcbyf0PT7KpSmgmwRs+o5FtGmEQo9cRmPpJZ1di8NeUKnuKa5nKmoWGS5kY
djSpLzkZN8Qz3NtRHRMt/A95XUbLniTr6tcQzMWhZWMxjYNipPspKXrqBcG27JStnj1PvbKqyJBx
wpNlgX7TY6wc/ZCagfZPsKuiTeZv13FCyFlcF17kBz+MOGupnXJNwO+70qfy8sr59fnrfvw6BC4p
eK5XMWp/reJq2yhI9SGtQXBVI6Qj2SU5T8sXjwQnoRBZIWjoYHRO9qdQy3UfnUVj9FEmE5o4B0er
14mk2DrPQyyalKoYuC5BEaDD1xyJcev3TZhk+z7pgpWnjD7tRn9aTwj3LXRvexaJVe3RaFS8xMl5
5EZ1eV9E0WtnCA2gfSfF6nzft0UTnZex1ySGVRZhaJnt0HFUdVH4GqJlQ9IkPLAzwk+1omrLJkae
2Km0/huRFpLZ3DaHZRpzNyluIdP80Taf5IBXSLNsL/qeJU5AHAWtIXq+TWVRSbH68H+pMEI3m1ZO
JQVUCt9usGBbOU7Vk/H7NpFbrKCTkc3s0aQpjomYZ3u92TamG/aPTcQhcYuPmQTjj4mGGq0/SwtI
FEOxzZRDUeCp5v2/Y4S1B+Tugh+AStl+jMVTVx3bavXfkWCCcTUSZL3vZ0ak+3yipridJucfkEBH
g6yh3Qe71RlZKVmeR0ZQZXvP8I7yiAhKFwjC/jKzbxNaPBRTQ0ceTkTR2bYQ35PLSchaWLRSueIQ
0iwQKXb9Ovmwv02Jidi+fC2GTCRDB5q4ZhDGIEnUSERs4Dv0JrME3zV62/D+CONvgGCtg/R91D0O
b0u3xyVFJp5JjLEHskaa7Q0i0Nh89tCi9N/xxJim0RV9lQqgIPTDuuruSoxzNdq2NCQKJB6lceLo
9TbFJXf/5W1UHe25KrtwLvEjksUm7HQgexEbKvN5nDV7U7zzbTpLeqHAxYsipoLEHwoo9/mkFyUU
cDLWRXRKdu2EzlQOkaUDUqF0mKtAayz+Xl8nY5pGaTsp8Gz6XznCutLoH5iRJkkGpnB0GRj2jAbU
rahFeoHLcQiy9FVPysrS9DTYR107cVSBTVi/9FtT0d6PdlpFNtmBCl1uvEaY4BXUyQxofl9nxPWj
0CHSviDi/ZQ0tFL/pkbIiZGWPDeYkzB5IxIZ4fS1EMso11HX7mFX5egUUWCZ4d9o+s9K1zNzMiZ7
dFmSyNy8y0TrehD1aHQa4r2uJtpjVfiDCxTIYVs0nceLcReCDAS4SFWx4U1SxK+6y0WQWYSY6fON
Md7noeeWQXiSg8HtpMaeytWgb718QKhBetrIT9KgWbrZ3WtdS7ODYZa0iedivhniudNrT/+xTVx9
2KzOFx+m9V1DYrOL95jueA3MjoZFSbUwWkc6x1eytaV/yftCBsyhNlgsFqhti7GFdnQzQstgG05P
rYG0Uz6J8tor9tqQ2FroDHGE6ye0/wmrpjLPycGAvtBNL1jN1Y4kXofzjrOajv6nFBNkaBuJB4W9
oLwQ6TcdxkDjLhrNWlPjfdqP3qnp03SjhuO57oApepujRUqaBNB2tFfhP4aSoU6C2hdTvJf9zFbV
tyCoaD5o7m0qbGPIvw7uggzj0rpS85JCkuK9NlmyboZWqhE6ZZ4LlMKPuFPgA0onbqpD5ytHkveu
bjYrRRoKmpLJMdD5T3peN8ci6zBduHETVwaLnlFpmDXWexhU2DUAVPc8NOS83eZ74VqCy8Pspoqa
DKo+TEg0JUKOiqsImyVGuK6yyk7U4UmryvuUtM+DMRCOgi4SNOQ5OBJlopuMLQ5eXwbI3OK9L/wK
ctUmE81f27i34+HzNmuL7uiCEmOKsorYWCtBaRzPkngWopiKQkQ1Y2/Koyv059vkvnJoJmuUTXS0
I53QCCpoDGcAbI2CMhLifR+RySJlGjlq0Qd2IhPfaobEo0MZN7YYeAON26TbZJ1frpUiw8bKIP7w
imawg6ow/on9mDIEgVk91TSYzzJ6aehUgs+qs62uSLScKiq1j7eZX9TUCyKsrMe2DcTJAxGKaFDZ
9yLnslwIa77aKtEpjJgAOHHXLjwzkq6IRD3eRyjf28p43/otFf3iPiBkdG4zM0uEOUjQQg8jKiVz
gM0EvJkH8kMB36Zm8ltVNeugre9uk2CfwGZ3Axo6gkFEUbg0mTwhyruO6BkE1kzlJjNS6nVIujVq
1rGVSYkVl895/IzWR1pqyavURxaGLm3dTGgv5lY2rjSh4X3TwiFefZN0LeNSUnOhM4x4b8byyxRO
66SqqJJizlCm/fCYSkCMFrFfqzlWVQ1lJu+RlL8p8JWxEnKCiQU3cfUtjF9qPGw8Jb6f7P0gUTZa
l6DpIR6Lrd4WHk0mIXWHdOpXt09l8eAlTHzhZoN3Ytv1sjAo+qbHoZRqVFtFUCP7EMm0uU1lUcwX
VBgxE38ojNY3EZIFKzM6afUm855vk1iKaRVyQYMRXx/WZmIUEF/aP4WIqSTEXqT6NPxPj2Ameayt
QJfXQskb7V40UzzwmypCTiKx+5TiVqqytg+TvQIc2nQbdO/NE6k5vmDJ04K7byqM8RR5UE5YEZ7s
hVCVqCANjZMkYbyuikbEcEknTjtdM6tfUR9Vm6IdhCOqW7EjCKVviYIXWUZUtzSPPI8T/i0r0PeH
MUeb1HmQ9XmU7GunuxM499my3nz/OHOmWluPHpxgsicEE95qaY/D31C/v605vANkboteieW6MqA4
re87vq/TdvysA5WaBm+ejUdpZvciUiVZYwaZECT7aXB96TCtu2ldyf95+nOlKfNHXBBp6rhvIx/6
OLTb0i9szdsYCa+FedFXIYGTRUyUGbLBhI5xW6LWTSCzJsKIbevCXUb1h5lss/z99uks6tc3Jbax
UEqbCYePu1zU++3UPkSh9k+c0wUFxrQ0H3X7UYJzsjNyFLu7XHu6zcIsjB+X6wUBxkT8tIuiJoKw
xF6Fd92mZUBT/S4i5zkw8ZWKjrwMYvl8VKLpKqA9gKVxrQRaLnoR+segaV1arwA87t/XqbfyTQ87
i/oQUXzLe51etFUVWTCeQDBiyI5U5XCDUAhkE6XyGpu7WgPuhFDR26Jknzn/FURcUGEYmzRjHNJB
w03SB3tlsPLI7jNMoSlAipeGjE5KTYWpfmwRgPZGFdA+rmmcIWfpUMc109qRVewjUX1LqQZbzjO7
Ue2s9VBraR91EWuHb3/wQkSOp44ZNAKQNRogLK4PAlMFlVQL+N4QCDXoy7H74LcsbxPy0hw0nZcK
L56BhlhRlVGLQJPMNbWwicBKO8fjRnUguJZWTStZpdKbnMEQHqH53y+cTKcPpElzxE3eGGJS4l5v
kGn4I0d4i7Z/wQ7jygIJwVmigZ2YrDFv3nJin6UXSoXgUJBoA4MChK65EOrMMCM0Lu/LbCuWmSVm
mzgDunWKJxjMUWq23ziPesbLB5fZAkgLID2A7MP2duZJWtSIO+O9JN0run/QO5NzKS9qHYps/0uB
KSAkuj70Soc7oDWBoikDIyQkb6G/E4oyoUawHxReID3r8Q8fd0GRuRDGzAuLUYSPSwJhXWhBSrvO
0dsMkb1P68Bca/0mEgnQBpNfdcmrAN+WqPrjRUiREhLr4LfSso3UYHy+5Nyqi1f3/+dPZR+EqqhG
6DeAPyChYQuof2eEyqlRNIoFzfZtl8FjhnFxbdAOZjyLMsR7zYGXtvJ+nQmpWqEhUzJAVOUW+5Bv
f/myQWG8FS16eDzBG8m1QXUheuamGJ+ely3WMHWrLtfsYJw22SS+hGj6tfCQ+liZ7WNQBfugVTml
nUXmTA2VI5iVBvCaa/pGL+iCmOQIRscEozNdkTxkZTV83GaTnR7+uoQww4Fao4nl2z/WKpoYo5WT
KEv2qHxaE17Lh1S0JxVZoy9ZebED9FkzRlTZKv05bCYn7ojrJcEauwpprPvuKJabKhLdoQz3faC9
3/68JSFcfh3jNYsmS6NwwNeROqF+bdAifr5NYSmgQTY/A1qJBgK9Ofq48P5yq8txURZItZKNX9VO
FJZu14+YzEN0gHy+W2dKZN+muRTRXNJkXFqsGVku6LPM/feoUyw/bq20OHsQZ1x/3qa1qMfAJFLR
EGFKOG7GSDolqSJdRPiky89ple7T0tzk/vAad6o1ZdpB6Ryx8p0hUN/COOcFb2xz07/064L8fMIX
8jXyKEgNf0z2ckcV3YhXeLqn+Ygp0JIcmubBFwJ70GwyVrsSL0RZD3zOCsUDuw3soK3cKYldE7HX
5E2Wkgmcy2Xp7hclHVE/ZnsliX3EEQGjiTFyCEcc3Tw8pue45kQXi7m8iD0rOrgDtCAb9GPRq1zl
JrLdvEysxAusrn4Q1dxKffJQG6IFSBDHqC1P6DgRx9JjBp5hvykzHkxMak/qJALn2080rEca9Mes
+TsUf8vhryxPlGQTbcqdgLBS9BSn5jmXf8O7osOENRGvjUzZj0i+kXd6hbubFJZe3udGRiWBWN04
WZMU/j/SvrU5Ttz5+hNRBQiE9BbmYo9x4nHi7G7eUEk24Y6QuPPp/wfv8+zOyNRQzq8qL51pJLVa
fTl9etfy8hS3DyrtN6z36g1DBmihGgTOTc+Lt6U79H08YNMjOyzd6ug0JOiE8j3WHGXKNy70qhpd
iNOUHACOQqXJCI8hfs4HeTSSMwfB1+2bvLUmzcObU0Ut4XRImxDlS8kflfXNKk8lr++tvNz/hjAH
vgEoFYnjUM1qMDHIqGfQHVth8suwV24WZObXGom8Od14g1YXdiFL2z3RS1apJR+UVvusQTzXfJ8M
v0P0Q8FOtXEr1pwf60KYtot1PuJNWYQlZX8wvBOz7AM3zaDAXbi9heuW90KU9niRtDdj07CRWKDf
MZXoIbcfItfYx+AMm7zvcF37LOyYDOu63/DwVvURTAZIaLhwzF/7VC+M7mxQRXkFo2uxJGiHXyqV
wVBvCFl9ORGd2ShLOyDl0ZbHCi6stsNOWgk7svjUZOUu72HMo0Pbf0Yq0QdfxcYdWD29C5mLKl0s
zAO6jKLhtAi5ui/tr5VT+AUpj6Bifr59eKuCsHXAFABHbb1atgtBmTOxqm8lnuhinI5iAmFTCxTm
rjFj7red2Ig5Vg9saa1CuR/lZ70rO2ljJdsB71ARl75lv/Sp8ulWclDHvv/zFgO8Cp8WPIxIRV7v
HjWzXrQ1rOLAi13Lmu4e3VDKd2srwOw4v6HFi8pM8O3+yJriWANO0VuHZJkRBvbZiW2Vtlb3mC8j
yIiFb3stslzssWrNous4tFR1H2RTzj4Tne84855kcAJun+faBtsWWKOYRU2Ex5qyxm4kush24AUB
cQpRff/Sb974xVDpgeOlEE07MWitbdLRLUKa1DtVnUpgum4vY81UXkrQPEdryAbwWFCcoCgCu/vb
6o80IX6LOq9tbqUs1s7HBoEt95AEW6C01+oycUTaMdw3gE/Aql9lp3qc7pvkA+lwG26va/V4XMsl
hHlAOOvkvTUgJHACWBHmNAuUvasaoKu2SF62hGhvWum1E2bQYvNc/lL1jZ+moFwu/seVaI+ZE1mY
FUS8IoRRB3UWmAUfDbV1c1YV7WK7tJOpQD0U1QrbZQ4Bu5Nb/cqLFr3RYwDdKY4dfpurrWHusszl
s1GEPZWfkV4N1Jy/dJ1zGm3z2Ij6R4wJtLcVYFWxgdUGuxqQTkDYXetab/dGThCLhmkqQ5cCWkPu
0xqVQyCdkeS8LWx1+yiAvaDfJaC81hShJk4kmzYvQ8ts8Rab3nBkGak33qpVdUMnmud5CN9NXaf7
klSJMZZlmOS8CjJbOoFDOwvv8VAdby9o9aZS5sHAOZjsqCNNRiPD4BSzKkM+OIfa+aKS+DB2ue9l
G4wP62v6V5Bex2+BWPUiUZdh3aGltR/3fHjJO7pxPhvLcbXARbYNYqZZlqHrRf5Qsu+KPSWF3Jc0
3t/euDVNQBcTIHbIL4JEWwtQ8kkUjUPjMozbGYgr6nT5D3QmbCncmnY7C5IPCg6sr75tGDeEbjeK
12eY+ofJwBNbx/XPpLOeHYXKeBl9ur2stQ2ExSYYQwHwEdVjfjaUcSxNUYZSqaBiPzMb2ROjOVTD
+bag1VrupSTNVJQe2hAGsynDjAkW2BPapjzeuOcGBKiH2GR5UE+qvXfivEcfBv/Z0SgOOmIawRDz
MDMkDRrQ3v/Gfbj8Ks2aGGmW9uOI+1CTLx772zK/oZyXlFvNhGu3ASTaSBvYFK0ZjrZ4e8BMc4AT
YUfyek/b0/KaDG28cRvWrDEH4orD0XYXDPe1aaQFY2S05zK0RRP7rNvFnfjqtfLU2MY+w2B6P7U2
rsWa/uBOoFvAZYBC6aMYlRu3FeqIZYjWNOIn/ZNNWGB1GGgydltmckuWfb08AMpa5i7tYkDb/Fml
+67AvHYkBEDztLutrGu3EGk+E7UrjEqwdNAOPCdhGpNbhsQew8y1wigz9lbTHouCHuoi38DArMVH
wJIxYHc9AkS35m07lnLqsgUIeioxLIh29EMz/kk6/pC4DwQQIPyvEx/phoXWW5ZfnXzg2GwwNQDi
/SZyd5KCjkaSAQ+dIKuUtOcobT5WSBKUjByJi4ztXAWlyB5NOTzQOfLTofkN88M5ENlIqaHJVzd3
9pSlk+2lVcgneRqk90eZkaDO+ztPblWHVrUHmWuAlnG0gHxdaw90MheWi+6Gap7CkQ8fPIAD+8l9
ZJu+94ooVGM8MAQCnI+wXjvPqq0o5xOA5qz6AmKwQHXjTlYe8AIvt/V0VRAiQThCFD28b8yKVbuV
9HCC0nrExI6nqvxVTSeDeu8POl0TnQYg8ARxPZL/13vnNixHWgxdFI5h3seANZZmc/TGDVu8YiSv
pOiPuTMmDZp50WyAtFXmnVM39jPxGy7rlRTNipC5Tepk6QLoe+NjD0wmNT7ZRrsUCKs23UVeu+Hd
rd0zSHQokLCvb4Bm/OtpGNy0Xjp4PNr5BS0Cnp+p+2WieNHrvVDCF3HvS/OPeADNGrHvb2vJ2r5C
OZDSR94a913TfMErox+EiXvujH5d/kKg4YiNFM+WDC3cbCgqI3YHGaVT+yiNE+b4bvntNxaCGr+D
LADeHB3fkRYFapG1XYWZ/curkIpQ54xvgS3W7hRmQNgwyDbmb+ig0G6WZi9FIcI5dcSxm2jtRyX5
WZvyI9ja1cZLsyoNrf8gi0YFEeKub1aXOaPLc4bekHi+V3brx1J+6kiyq6otnu+VR821IQhjUmwQ
iejEpaZbjGbqxCJM+IuK/Lm8z+iDN9xhVMr7jwkcBigUAhMDL0SzFuCmqGsaGVVIpdhXUXtCfvgx
78nz/yZGMxdjRjkKsrkImxmR0tEDp/Ww0U+y3EwtvEUb9X8r0WyFzZqxckkmQnBBgHj/Vyflb+2V
B3cNSBlEgIt+XGS2uiYxhddhEVR+gQDKX8z+1+19WvEull7wf0Vo198bWzanIxTaQgOyn049Bku2
M+AJ+zwdH8CZuzNk/WCU9MttuWseP3K+6BGyUFpxkRq6XltdwTlsPbcKhVDkyOuyPtYp6fw0aiu8
IAymF47WcRxt98tAPLQg1x6GoGdkzzLPuUfpMwvMeuq23OS1O4dWbDDD46OWPlftu9SQDBxZ29CW
0xHjWRCMzIeJPIp5Ky+2hv52MVuCuItbhyd6MZsXxztafYOAAFfBytz7icnDjInQku29gQesDUyU
UoeU34HHK4ifeOseIg+UFSJ9GtgY2OoTdbbAUmsqDWICDx0goAdANvX6i9TUwwakQoSVdKXPlIMB
Bk7Ub7x5a8/BpRTt4qhhsDHtGDo3jo2C/VRuYCc891k01YcNNVt+S7+keF/RRIjhFWix0/SbgDor
BVeWQDLolyetYADMrE6XIuVg+hl5qK270X6YKgC9uXdP5fgbJhzYPIapGRyNJq/TdS7OuI5LkPZW
SqB0eZrsU/m1qWt/4w6v7SfiOowJs8D/4eh5jmmoZNl2EqfWGBhjc5xVtEvGjTBkS4h2aO5YgjrC
w0IE4G3wv9gkQQ3zO0KQbMBTZBHUezX942YEbkVvhJDkjJxAINVj1Q+/cSTAwwAEimrTMovhWsn5
UM4CLk+NhvxG+F7xWPfZT9tFR2LxO+4CEFLLIDlgA1AwuBbVZHFH21bWYaaaY1YZ3yf7h1WmD7i8
t/V85fnGC+FgAiBsFubjkWtBU2amRpO3IuROG2F8g3Ew2vjEPIQW2bBzyz9ui1tRhitxix250Gqv
jUrkwRoRsm7yI/HNAiElFfL9dgIdua+FJgbHTofPRmMpzSQyodfABFdtc4zvUjffeMXX4A2UoYdx
OR8HHZPLWi/WEpkJNHqs67Ax2HHgzlMSv9Rd+kjRvjo39U6Ib4DSBlWm/CYqjwCPBHnRbij+iuFF
OY3DcUWKBsww2quDRoqqSLumDpmo74VSpyre8MFXNAQNfsiJA9q5WCPtaqFq0RVdVtShalxfRh8S
5xjHlU/KxI/GradtZTlIVsOtQJ0MZMV6A4hH44p5xVQjNWIRjBRUjfzqJglCttt6uLYoVNVdnB2E
vMF0D04XzfNkw17wtjiU0q7u6VBlh75yLD+q0efH5mRrROTK4uCLo8KE1VEH7dTXClOi7jf0OatD
t6j3+YwRlE1m/0brO7bOwVEt7ZEYkHEtBHxxrsFHXqMDg7NjWxv5KU24cXLE2GzcgJVNXE6J2ksz
jec62gWolNkhqYt6SYo/OIxuT06O7FKfzpQcqgpcWZ5oydPtk1vbRAhEFs1DcYg62iaOLe+MMqpk
WETqm5EsEHUeHW/LWLFSAN2j4R2ZOnQ+6jTEaeSaagRHbZg0jwzUG4rXYK7Yoglfk4IcGab5AL4A
lJR2dXM3yirhZSokKtl78wtKwsrYv38llzK0y5vFo92QLFdhIUhwlOj/s/IN+7B2IEAOIKqFt7TM
kdUUDmOtGzakCq9idsdm9bPMfqeJG9RT6AkDTA5nogeZpLVc1ZFaoZOZHmPP2Fky3ndddHd7txbd
ufb5sAhzyXJjKiVORdOtSqhm5gSx7EzjUDlfqaV8VbZ+n9L/UZK+aVld4HVPBFovPnnZXyVmQdv0
Y278dXtBb88GC4IdwNEgWHtzNk3m0XYiPV7379bkt1sh+dbPa2mGGrxOcQePKDRyb+d6uyrfmh63
JUFzuRxJ0zjpsIBhjyGv97d35+0FRKiCIUJwr/DovJk+CMDC1NYUn6+io8crv22/sGTDRq7KQK4W
WQMCxdJR3KaskBiOPZyAOrP0S8fvTfvl9jLW9gg25F8RuoNtqyaWI4XWssmv+i8goLst4O21AAsV
DO5yLfBg6tfCqcxkKhxLYFrqqPyEml2orBpV+brOgtEY5g337dWluL6H1wK121GPA9qSQEUTqj5g
07Gud81LL/cYwmWc0urR6jcUYWuBmh7HVYWJnqhXhlREJGCOjO7H0virMgFMJapUGxZzUdq3ywML
BHq4Pbj4y4FeOI5lZCRVR2YszyDDrmrRauXAD7AGtbf7vyVpd6MlDD+atsgzl317KxgAl9eZ0Ggf
vxbcR3PqkQhREmA7ZX0oq3hXpI9RkwRpfr6tM2trXOoHFO4+Gqj0yQxoHcu6yoaDxT0VlmC/88Qp
crIDKw92lPkCI2fpllP39iKguxCUQngl8GhTfSaYyAWBk2M2ISE/W+exSTag1Cvbd/X72vZVduYN
OcHvD2OKxMOHyM/ijyL18y2G6xV9xEOHbYMHAqyYTgWBlASqW7PdwKn/eyg+QBdc9OSVm4mk1QUt
YigiwGUU87U+lGXjevMYNWFC3bvaAy/K584QwSz7U+Fu1AWXzdF0bxn4DJyDayFW0pEOYkL0bJtp
i7c19QVobZwE0cRft7VuVYjnWUvec+F60VwqhZlwMXMgJMZ+iexL3x2K5sttGSuazdiFDM2lMixw
SnVx0YJQxgxYkZ0kwK1jW+6m1Nwn9U8yYO5ya6cbEcuqcjMPLu8yWx6hy/VZqd6J6DSVLdhHnqvq
PAxbOeNVpUM0S/DzyOS9mebOBJrpRNOGpnwqMJrKdscdLNJo2/vbG7iyEtSHPZRll0whebMS0EyT
aRi7MAWFw54Msr9v2pRvPSKL8moKB1wNYlZUvoGA0l+t1miTiHdOF07VHBQcXPQJe+wt6zDkrU/L
4Xnqymdnrk5ueqT5yWJfaP/19krfqgpgV4D3LHy3iPt0Q4/3EZVNSnpwp0TVPgGy4JAZNrLC9oAR
KnZe7JMYpXmQv9+741Te35b+9kAhHYlDFwNDkUvSb3dbwy1sJetDNNwFPcfMBvOI592v6UZI9taM
XAvS3jOrZ1UUR14f5tldVRyG+jCgtSd+NOjWmS739/pMUWl3cbNR0gBLHdEuQZNGijW0H8J2yGTu
2wBlnUxSsX0F4twgncFgyXkZBUCfK78eY+tgmI043t7Xt0YGH4FuGgS8iEZQN7y+ialV0qyFBofl
HO3GGAwS2egbytm48CvHh7ws0D24KCga6gnoMYqqyR1Ax8iGffbUxEurZJjUW/ND3uroEruDZZTB
D4ZZWT7jwhlpUDspvFyBVdCV5kNNuvkxMdDrRPriW+uREazhZnPnFNMnANHJRhikTzhDohY0rejO
AcUcQOGevsh67mc2Cs8KXRAXTY5fRPPnungs/h6yXf7A5+fJznyzD6Lu4Oan9hk/dJyiz/2vyvmU
R/cmTYMtDra3+86WNmawLIJXD5n/ZcMuNqS0KxcdxYkdpmNT7ydlKu/Mq6yXAaa/CTTm1ajobJjE
lUYlkOuByGdpmMBR6+XhvrOLvi1mM3S83idoPSsxeT33MCnBiH1H8p0ovP00Z3tF32+OUbS1kGXG
QHD4HDpBWmxlhWgKywpJaXCf5dQNm7SVn29fmpVdBRgISC6ED+A21XNFslA98O8xdrVKrXuzp8rw
Bdrx/I4g0B5ARbBhlN7eUrxh8AcBIlu4R/U8mMzmkXn1ZIforrRB2UfBpfW9UK4qH7NRpGxDk1di
FlS/+CtfGCr8b8p/QqGukYnGCk26K2XgeLuG+jUmLNmH6L7mH0q04YzvtvDXMjVXxMwiVw1MWK9k
GPXw1O2EKwNwkN8+uxUTAZZYaCWweGApYVqAmUtEh8j0WaFXOr0KZre1yqAQqkLcUuRSBMDrTqXP
6nbexcmMFrTSAHXj7Y94+8jA97Zec/rggHjD6yx5zIzR6PERhmUfkWNiuxGcZwcrU969O6eHoXPS
jWu5JnPxwUHKhvwJqnHXpoBwcx5Br2eF48TCiSaPEyqAviBcBaMww5hnG4tc22mgNVDw8wCfA8Xd
tcDCII3TgsswrKrhR5KgWRFsk3YJiCVoJ++qLA8M0fgyVxvau3JZ8Arg+uN1BQxGx+taKrFVOsLm
ASVo7Nk4tN+EXfKgzZp+2njEVywBCDzwiKP/BxhZnR2dlyUczXG2wfEUP7c92thzue8ouIjgm9zW
mbeeJl411E+RdkEfwRvS3HwwatWDEA6TAJzkm6SqP9iGMjc2b10KEsUAdeLe67i82E3FbMEChcBV
p3451d1dXg9bSPG1I0JWBD8EtUBhcNnWi2dpGDDsvvAyErKinEOTdL+cJG4DCSTlhlVZl7S0CgN6
i9LIcisuJNW4aXmWFySMCvf7OLifJoyqw+Cqn7cPZ1UMXn04H3DRwZl2LQblaJRPi5IAaGODwGeM
+XHJltzV0pw3knAMP3XtNjKsheJ5hRuOh30JFS5WNCemazQxtcEJX5wAjAqI/EMqMyj7J2IYR/x7
99JQkYPVsNC15Dn60qTn2UkHIH7YjX9VmOvO0dxmb9HGvFU7VKGhcUBgInfpMW3/TKdIXRCEU5Ao
O2hRr6e/MjrmGwZpVQgQVyi0LKMMmGaQRKqgz2MMIU7TmTspBcp+A6tZ+juCQA6OS+6imqS3xPAu
r0XlSrqQa8rArkr4PfFctX+/92Rw/KiXEurArKPv71oTzFk5WVpMNGRNU5r7hnu9vOsnuEB+V0kr
e36/OOiduUyqQdFPf0C6NlLgdEu8sPBU5/de/8lJ2B19P1UHcDf/OB9Lt+jrAMRL/e7kABLq1AsT
Q4aLFJCwvTt9g5E+iGFRLUXGEtWe643jRUlFYcRe2LfpC4KWCFU+729ZsK1OvLfPwyIIrLWvSUoY
7WtBTobyb8RyD0XFr01ufBbV16Z0Dqm1lSBYE+Sino2XwWEu48tbfLFpaujMqE5A4UwFD+IBDL0x
2tpNMDtvHc9tSSg7X0saANE0OxPHA9qsvd1+JazeDR3YMNnW2/rWYYGj8u+auF5tSFrJEZBCEoke
LaE+gIupNpoPVowBV9lGNnR9VTAKNgDAUDpNIwaJazxL7J+dpUlQxXZyUHX6JEpRPVSs2bi4K4YI
4DLgLIAyBcxHX1kH4vauNAd4DQkq875hxV88IJ1/3L6vq1KWShn8THhgetd1mttuVNnSBjNRVku/
IrY6WnD+ft4Ws2zNxXuERNDSsb6Qt6O3xUXYe60QRVPKLEPB6Iz0EFohgF0Urh/RjTKDdkBvpGje
azxK6ZatDSmui6TXB0V6f6loSrqBQdlajva8oghPbAHjcZY9CB+r50R+Yd5GKk07mdfF0GWgDiCP
GB3wOr3u4rbO05y6LVHk3Iy585CVaf8xR/Cx4ZtqjsKrFCSncf4LavaN/y14NxT23Drnjn9i8UfX
FP0zj8xjbfefYoNIP7XHrSBOu7P/yMSIAvQEIaGFism1MhBZd1mPHOK5UmrP1M/IeJ7L1Of9tIMf
cbiteWs6gXv0rzDNt2PR2BRZbUAn7Mc6/cup7xMVRFtovLUlLSAUDx7+4jgs23xxWEbftjMVqXMG
8fAXd9zPPAvs0KJgbULL2O0VrclCvISM9QJBgct1LYsUMu2MbHDOyee0/0rR2BGTv8u232dbkNAV
FYTqwf7AXMN10A2e7cSTw4APP8fRrO6HYvT8rMjV+9djA9KL3BMIJ1HD0m6tUsxSXZx757jqbJ/1
7rm3VCBoNfmgnv3upvGftzdwRSXQwwFufDirNoJd7bDc2clpnpXeucbt2xl26YIpx30oojwP3Gkr
WFqVBkSCg3gJi9MTfm0+NEI0kDa1blJiKlSTWTtQFoxdgB5D9p12ZkLef6sBKnQWrmy0KQCyd60i
XZeSyZktcjbkI4lJMJe+Ud0jg/BBRNlHPPsbl2zFHiI/DeQFGj3wPOrJPFnmLsgxXXJGL/6Oim9l
MgbzuEVjvLqTF1K0c6sIqL+lgN2w5zvSWz6KUv4gen+eNt6RreVo25eZY+5mSAydLWfuDqUlvtGh
qEHULpONg3o9fe1hhNl14U0Ai4pcoWaeJBkSAcJd54yi+NGZz8aUPsm4f6gIeFbaD5wAVA9K87y6
UwyNzO5H1M8NQM2Tu7ksAldKspFBWNb25oMQYNnw35FL0EdoVnap4CVG5Dzzx5ZHv6bCDtIPCT3O
0RkjhjA1fYjv3n8fuQsUPUeiFFAk7VxHKeyclrV7Lojte2Z16PNP5fQzabYy/yvnimSeY7+2aaOB
a7F3F1a6qSbPbA1Fz5PxgRlnZM96ukFvtqKjVyKWT7gQkc1TnTWkpecEo0qOrKL3uQmKnigrXBCt
gE/z9tatWGiU2pDywfahEYNqWxf3Q5LZLMK7I0DQyae69EkVif1tKWv7hoQFbNfCT4Fs3fWiMGJ4
TNs+d88xAFWYS+73KvUlNPS2mJWHDUEQKtmAZyMtRzQxDc1ndNVU7jlx9iDQ2xdV4s8G4lTnxRy3
Rput6DmEocObg9UDfHTazpVV3xUg6nPPEe+PAnmlod+16ns1vTRFcjBtn7yT93BxewgKAi7yIwT0
FLoPXPMh7h0BiVNsv5AkyU9dSV4a1XpBMzK8QUWa3PeTYexm4U2723u7LEe71sRGrWMByiKe1UvQ
1ZTHUZoJ90ydgxt9IzsjMLu7oTtl7cZbsHYDwEyLOgSOEqMaNPdEwk2KTKPFbTaID8aosUtQ5GqC
nJ9vL2lVXZa0MawmCB50B5nyYaTOHLlnoy32rfmzJd889dx2w2EYvrxfFAKXBWUDEBNSKdcXgDcA
BcNE0bPlY5xq7I8B3SK00wtir+pxKUOzHC3zssLKK3pm/XTIBvmCQew+Vz9FVQZ1mwSNMR6bOHrK
0i2Tv3ZiQLljajImBi0Z3evVddU4xOBLpOeSVq4/E2+Han3gtvwjs9Jft3dSb2Z7XealME092jhV
c5VN9IyMikiPZgog/r4EPjz0eov/sOaB3qUkpU887099OdePRtPlX6feYIfEYnPnR9DxOGhym/9x
+9tW9+GVl2RhJ4F7fb0PWTJYw8gKesb4vB9T+9WOMWsrLr+W0VaZRa+d/bMLoLFYagJgTDSXT7l8
JiIp/3kmBHj3vHlnWLuo8u7a1ghmy08q6Xei+dmOwI5Z326vcu3JQNVjKegvnaU6J4OTVmjFTSN6
HvL9sRg2noq1Pbz8dc2Zd0G3Z9ECvx7H/jQd86CYj1vozLXnCI8R+jOQaeSAk1xvHtowm4nFCRqr
xIc4wW200b7z/uh76Tf08POLtdSHqhZugQGOaCk9R+WDwFq6rTaWtY3C0FZ0kgMFsCQYrxeRTmPs
WVJ6Z0Dh3T6Y4rvaeky79yUxX/UML83CS7hU+HX840QjkTfTSM+KHpP0ID8NW8i9Vbt1KUJT5cmq
Sjb2EGEa8dFj8r7gmODN0PqT7W3MD1GjeZ+qIchqa8NNX9tCpM8Ryi2oUk8vQw2ATrTOYrdEtFcZ
31mN57fOye7633g8LwTpSTJegCoLgAXYrKQB3jiw3NCwmE9AkmuWls/J75zaUiICNG2JUTVHCACB
iVk1p+e6dn2Ti0PMIj9XWzOn1+4RaoH/XwzR7L7VzmTIZohJlMc+lo013I3D+KNJ8+P7TQ7QbyhJ
IUoElFMzrEYyxMD4Ft659WK/bLNgUMXhtog1XWAmGnMQRSxQSM3uTDMZJzXHsAlGHdhDA7Lbcwkk
TVsZG17qiiSoG64suL9wOPooZBSHEgNRBD175pcB/vasHiIMJMMYidsrWnFvruRoShC1I/K/GVZU
qHuPPbMs8Tuv3Hn2efLeSau0mIn/ZL2FcvChi4ZqUTizJb493hkMI3+cu9sLWt04OGtA+C4VLz2K
mKek5wBwvBoKZydIVftZMqvAwnQlYAO9LXjnykMHknH0+aIXZKHm0SwsR2NYxGwkXmT7Q1g0qKxP
txe0cn+uBGgnlMXzbEYOBKTWX3nxoSEJ3IX72zJWNw0sZmiWQnoMZZvrZyIHnVFTY0bm2W3vLfdX
PWMUyLnJt7zP5VO18ABL+U/M8hkX/ojTE8tQHZZSoJdz7yqRHwFb6P1KWGnQNNO3TnTuvUTh6FNS
1Bvmbs0bAgYDmE0EKJgjpxNdEN4l0VyN7LxMEbP76a4Ccznaw3LXZ0TdJcknu/zWuc+9s8XloXPK
vGr+pWjNNNnSkGgRgGgCmRZpT0rNRyvJdx6s1A+w3Qag6dnHxLmrePGxiYqNSsL62sFpAHoHNHuh
2fp654c8M22JHskzJqIcujE+TUVyQhJk306YVB092DR5yNB24oPu7Vnkf95Wr7U7sjCAgmAJFds3
TDCycPJe4LU5232T+gUG8ASpaW65u8tN07UL/dbAFkKFkalYTN2Fds0zaGBKqdgZnqE/qr8yAcys
85yBlnlYYEy/bi9qLcZY2tmWYd9LpU5PJLgZzY0Rc9vOVrwbx085Q2fyPsJkETO647Gxa6nazeyz
0Y8vqHkpnux6QCRuf8Sa+UY4B0QeUIDL3l6vuW46aGtb8vNj3B4i8w4wMmbsimLDNVkTg34GIH6W
gRVvUAS5C+8ynpCiNwa6HwCZihFOdfG+pvQ+tjeErRkjDGBEUA+JFBDr6zV5naR5Mzj0XIz1cGCV
1R2Lhrjgha7pwWbvZXZ9vZzIIYD1BDlsJIQ0vZkmIzbylCAw5SlcLbcmPnL6PcY22Rvu/urKAGdC
+Iu28jd0kawvhMt7rGzq27u28apADcLyZRwmm52Q+gCQ/7es/4RpV95tAXBp4NGeRyt1M3+YCnpX
u5iHBEx1JHazOfd+L51mR0AwsrfGcu/amfBJa38WkTD9ahbTYSCJHQyRZz2xppb7sZDkhKioujOm
LAtJ2mw422uWYtmahSQNXERUc7ASFGxNVVJ6lmJ6AQD1Hru18Q6si4BjhRYGsNbohaA8kdW0oDHO
aUF/1pb8OmFGxW94VcDHEuDKwDSCfM61CtsxOvra1sXeuwNmQ1hH1nUPI4uC2FLH1t5qoFrTK+S0
lyBlwd7obbxTkZepQA/xeS4HUMuRAsW6iQ9Hx06m78U49ufbVmdV3tIwzKHDAOZpy+PdhGYBDuc0
IdR3QceTgrejEY8Nrw63Ja0dFlR44RoESAb24HojSwO06oNY3ODeSw8Tx7WkVG4x+q+uB0490ERL
pk9/OTDpahK0XlysajjmtrhvezuYa0RhBd/wtFYXdCFKcxeZm6YWRsN5SCciFZxGKajsSroF9lnz
GeGMopV/YTB19VASyJHejhNMoeRRjT4K2jZ+4s39gfFoKyTaEqWd0DAUPaqqi1Mv6HEoKfO7dBY+
kKgbfvBaCgBzHAHEQQ1rYe/RnNRlEHNOgWM6s+op638ZXrujxbEYD6mX+67I9zx9iqPdbQVcVQ3k
71Fvh9+KcXXXCjhZXGY8g1C3Fqeyc54UE09O4jy4tHm+LWpVNeBNwJdAIxrKYteiEhmBRbhArgYQ
xA8kQUnQFHe3RaytBtExnF+A9QCn157Wtoip4uXonXvZ3g9cHbIo/lInaI9wze+3Ra25DBeidG+7
GFgu0YPincFFeXIBQyZ/2J088Gn2s3JD1tqyQGePXm1gXhfO0Oudg5+AFlykts+D2MfmQ1cGvN8X
W+jTLSmaps+WOWRI6Xpny/br+blGG18U1OJwe9/WpICEjwKth0ZipG2v14I1WrVVwuLZ3UKafrLR
oDSNMjDMLbL5FUkoSsHiIUheoj5NUsxm8Ngv8RD4BqoAQdefVp3uWVui5YBjNtrtda3oAzxI5AeR
xYMG6tmmiMdkAiEHP49NeqxmDg8EpxlM6Isd8+5nSaJiQ9lX7tPCdQ9txygTUChqr1QFQJ/sRsHP
Li1+yhQDs8vR2EI7roS06JqAP4gVcYxT0JSiAVdaCQw5P6suABk35hrPz1Gzn6VffxX1/vYertha
QK3hVCyIYcAAlxVfRDilBa+CpR0/W9lc+2a2jC2k6ecazVu3Ba0dFhJp6MWjS7lcfz8ijknOCVH8
nFk/MZ+eK+NAIawQduCRP27LWl0UULyLMPAp65yKcMnriauJn+PuGSC3ynrMt/LTa5qOOO1fEcty
L/Ytz5IUvGM99o0vXP3eIUYLiBlXu3RI3u/5LcHQEr8grwoX+1qUPaalHCRW03vf+4ycxIsCidlc
f4OTuCFqTfWAU0F9GUBbtBRo70WhBOU9qlnnPvVTL0jk/kN2Yq0/fEJF6fYZreUP0GP+nyzt4Zhy
pmK07GEHi6A8zd+t1ufP6X3a+3sjR2PLhry1A/tPHNqVr3dxiCchDDBQn70U9FgPtgzHP6j59+1F
re/fMrgbIBTUq+1rIRZlRsMmh6Pn+2uTfrGcl5LvBkwg5/FH28l3Y74ReazdKgBP/hWoGaTeHVwW
2zMHIgx877TYm9af+fyEjqdeNhvGb+1WLbwoi/nDQ6K3ZojetCaUyTgq8edm+NyLJ/Cxb5j0tVOC
a/5/pF3ZjqS4tv0iJAYzvQIxZUZmVlBVWcMLqqELMGAGYwx8/V3Oc69OBoECVV919zkttbp32Nje
09prqUuLmQx0EK43cHbGiVdDmVwGU0KX9mLXY5SQP6b54/6HWlsLyDWgswdvBVrFxZ1iecl7g+Og
g/W8iAAmbWK/06snZv6l3obKmVXhCGA9dODRklusKO3R/phJgnNnvepgLKvzGLWV7F90XtQDgR4C
8m80GBdOoyGYOfL1LrmAF7KwQ0huVO6n+3u21Gf8z1IUH4DCVAK9sPQVVU+MUteTC5SY6R67y0+e
0fOwI4yGfZuB5LSkX0CU2e2wJXMoXalBGd1lB1EZ2gudjCEiczYfqswCm8BQAJtl6dOTmXVj0EOp
eHf/B6vXalG9ewNyoJjlYQxiCZdsiTuNvesnF2ipPyVd+gGakCz5WA7DwUZravK/3be3dhkVcOT/
7C1eNEiPp/VQa8lFQuyE7xK0qXn6Y5OMbC1reb+uZWyqa9gvw06SS2abv/3EcCHeUkUdKieAtgR5
YSB1SfaUF0FHtuoCaxcHADTV3EP19ebieNDYnAqwPl9y+QOjBoHW//SarVrH2iuAiSlFOI8kCeQ7
16+AK0vPgqh3cqkmtzwOmiwORmF961vSB2hgben8rXw3zDlblgKkgSJvqZphSNNP+gyPjm3HZv6n
FYO6pU7WRmyL8m/FQSAbUxgNHEfFpn+9Mr+BXG7alNql0EREanrIqik0hrPiZO5oSIoknOstr77y
zVDzdADxVnkgXPu10YR55VQ2rroHE9BhQYaBrb9kyFNvA5K/t3FxlK2xvGsbbaeNVJuIdqHSPAxO
FWA4Y+8XGzf6diUKKoiiMfw3mKWXPHyp0drj2OBgmLhfaUYCSw3dko2aqtqP63fj2srNW5oYPpA8
ycVhMkxIHWXDxjpuD7iygLYvZinxYCzzpERXsETJkkvZH6X1NZFZpPVPmHG8/yCtb9d/zSyCVCEh
F2TlNe4R07rH3Cfzg5GwY818N7pv6fYKXS9oETiCf4HkYsaCXBbYPMoi++CD1/tfWEGBFXhAUEoC
rK229V3QXUGY1k4G07948keVeKGu710gqiinQbHFd7ESnyIAxnCbjWl6DDMtNVk6C0RBRtPgFPT7
Srzo0xDa5AxupFAr907xoTQ/pVLbQ9pyo2C94meVZQciXRi4BcJz8dmQuTQcuh7JpeY/Dfq5swLm
ztBt2DfOwbTiOdvzFgi73HtJPrBur2s7DfLT44ueFV9J4n3qKn1j42+fLfwibAaI5QBSuJEZyZLB
tnLU+C8d/c6GERQN4VA/wPmMn02RhemGOXJ7AdHUVQIqar4eN/36O6O42PWIsJNLCkHqsBug+0zr
ZovjdeV2qDAdE6zAMung3rm2IjUdelSSY5vBiABnjZAwaMfX+xdjZefUGByqfOB+R1ymlvruyNZu
jtF2DQ/+3I57n4fl8JoBpQvP2UzRNP2q3N/3Da5EB64CPGPzAFdA83KxLMOSpGd9p13cGhyAu1Yz
jDLQMCoD8vW5H386Q0fNAPMe1ScNjSkRtoDv9gHnvf/3QAZ1gDFfrVpvoK1eLN7mQ6t5zNYuRmWj
Od+2YFke8o2UYUnuDNcDK8ohIDVG3/Qms5uG0Z9qCwv2ysA0qxNxWQSmu8CavNDv9yXb8f7Js4oX
jCzshYZ5rb8HD+InKCSvhTkv+yY1shnYkNHY1S7SfKDdl0QcINNt/6U8zn8W+s7KYjubbgIRre9q
F635yr0P1sRQNDzcPz63MTNWoipBCFDQsVpeCqH1HSTeizRG6QQ08wdXfqZ1NH2s/37kEcUZjFWC
pQQoP3RIri/GLIUhZ6NKY5oeAB6OiubJn2koim/3F7R2y9/bWfgMlzuC9w7EtjMK4BtEplo1u9ds
5MYr/u9qNYsnO59bntoOto3SGc2RhxqiZLYTsMwNh61PtHrgXUWrDK+Eqr6+OAft2DbC8Hgaz/W3
0tqVJKKGd7Q044NNTllTgov7g122wXjhZnsSY7uFv3vjtF9ESBi0+e8vWHw8p8pSEOv3afyagzmn
DazAkVF1EY+5G2TQ8ctROoJafXgOq3bDO67tNLyyqg9gFByx4PW5ac3Sgzsa0pgUoN1UIuC9Ds6p
A6SX//7ggMMPqQ7KoghvF4n7rIGJSXOsNC67l6bZeeKQyY2zuRIG2u9NLPyc1GyzBt9JGqsiopJq
d6xnt8wOm2O/a17IA3EU2OcVZmgZy/gVqNqzvMvi/sOUP/D8n7F77Js2zNMfontJ9HwLHKTymOUB
eWdwmeew2e5Ip/dZzBwnGOZ/Wo3umFpgkoWgzqqNLDDzuCkpD+5/tbX3S43Mgr0SRSokkNfHQ/Vd
XQGFr7jomn3h2QiTvki0kSfwErhPntjiVV77hO/tLU5J3Vfwmy7PYl8YAZ8uc5EEiRZNW4McK/N2
LnrjCH6VV8ffLBbWYhR+5ExmsVkc7elLwx8z5xcYpYLOPQNyhlC4Tp9Mroa6jfn7yD5ybd9WwyFv
/8W9eP9DFit280zHAIuZxd3wWKbfufn6tzokb44OTBxKqwzjRuaSwaL06ThnppXFDc5Jn5ihXtRB
P2x1q9bOCnpiHqiNMD+CceHrszIK06K+k+Zxn0VG/X1s2lejOtK4d/sfhffp/sFcOyjvjS3uupeR
rpC9lyF89xBmksfC+ABBdZP3u/+foaV3qAwgj7ibxXleRM30j1GykHADhZMtOrrl/mECDf5bTRmg
4OPjc13vn9vjNlsJlZeW7Xyq77kRNe3eIVaUzTt/i/H97eq+f1OW5hY+VhiEYsyukBcCj4c+n8ki
I/s5u79SJzYdI/Km31O+t/MN8oylwwFmCEx7SBPeZhVvFK7Nxs5tO7H0y9y1+1IjNCCejLtRq8Ka
F6c+1//c/4BrBpFtoUakurXWEgRYGV03OEVlADnrBy1zjqX+6vbwdnYeDvkWE/OaNSRbKLKhX4WR
jsVHNGXtttJqjMtY5Cy0ufszYfoe5J1fxTBd8pRsJQVLX+TiWqtBVjDXolIEsOP1qfGqpuYNRiAu
s16E7mCfmTW/6lr9gLp2mJbig9UmO5ChbtRC1LF/f3oWZpfggSl3U2cqYBaBxR8fQYqv89f7H27L
xOKJpuC8QJqZof5bQAWq7PdoeG5c7mU0q+APAKKjwI5rBC6AxdfqmjRrhJunsZ9W+9n1D3AXx7z7
cn8ht5/o2oo6M++SVuL4+ZCUiM31sQwwTBQyyw8r42NZFqcMNYnef0Ij8uN9o1tLU6/NO6NlXiUm
BJLT2BKYaU2BBK13fmts3Ga1QdfHAEsDBtQHDBTQtmUFcSrI3Iw2rBBoeFtdG7pchpgmLekWLGvL
0uI0JNB/1YqJgThPe0B1YdR3Y30ottrqq7sG4mBwt6NSjjGS612TNhPgPoUVe7Yi5oPXpd3WBbup
KeDYoVCp0D24tqj8L6y0WgMu9xGxsBxdwOpTLeAuho/LD9AJL7K3mecC03MROCMu90/F7Z2CZRxi
hK2ohkET/Xp9rGSEM+Hje2VmheCGZtFIibu/b2VlF1GlQNSIWAPsE8vqtcNIyhN4s9iHuhA4FILe
SE+Fs8Ftt3Iirqyof/7uhKdaZhYgus5iw/N2GfvcOA9Z3+xBBHZ/NTcJovpcyN+RIP6HgUkt952h
0WqoRSoENlbyoxDV3su8yGaXZvzTds8V/y50I5jskxwxljEcADjZ3f8BS5/yZh8FYaBYsKk3VMEA
0wMIm7IcXtKIMjuP2Ph5+giE/lb0vfbd1ASAwuZ7Ss7weqFmWnncz5BJ0GQ+sMF90gft6JIN17H2
3TCICLo7hf1B7nltBZJ4xCuzMY8NOwezC+QikxeuA//cbOS2q4ZAnYpxBoXzXfL79g7rXOFNeWx7
B146J7wZmd6E7phs1MzWbpXihwOfFVDqwMMsVpS2acEGPY8TK/uepFURGHpaRPdPwU3ApsjSAJ7D
UcTuKQr5aysgKWAaY00RV+JzNV2E20Sz0Z9KsveKeg/4B+QLoN5VB1tDQW8dretXXuGw8YejAzSD
G31t2RST7qWWRWPNnQIbEmizd9AdDKW/jNp8bN384DahyB+Jy/d630Zd+bWjZGP9t5sMACGmU8AO
hncT4MjrH9HlCdTJ8qSI6wuLt4hrbkowSiwYY4MKJYYiL47l9X+dEQnpMzct47TCLMPJr09FEo8C
VP1DcfT1XQH8Xf7sFs3Byw4+G1/87Fg35gUvzsZhur2EilcO1RjwtuKKLOUvO5KDXGeYqngqf1nN
b+AkW7nxoq2ZwEkCzE+R5KN/er3Y3JyNwQcGPe6+tuLFePprdBp2E/w//zWgfsC7FzPLSrs2u7qK
E9sOtPaxCSDCBLItikL9/VuxuhTFWA7kCcC/y+820aSvhGyrWIrxJJOjU7Pnkmin+1ZuXxJF1g6e
dlBZKoKehdvs5r7jghhVnE3OA0F/wyx/6kn7oZp+3ze0EhrAEu6YqkwgiV4WXNy80dMpMfFpSh7m
bRmIrz0D0UrxUAseGhMNHYIgMtlCxa1dgCvDi+x9TkFErlEYdpo4k20w1J9z8tCM5FBWTVgMWtTg
/4qQz5EFxyOmPwhdHZQL/fj+FizTYHV2QJ2G5jeoCSB8triJIKUCiHt2qrgdRJBSkKHKT7U8OXh6
iPs0oRf+L+y9xf8AJwPSu1i4m5UexDmx8MmYPpOmJ11QNqxDqXV0TtIyaDgb0HagNRmO9y3f+nU1
zokHHe0lhBhLOHlZD9oIJh3QBhLx4JTIBNzI06PcI19GbdwwtvaIgwvMhyNUJS9nSW7clnbXdiCW
xU2pEKwAdvJCaJNHokkiqskmrPq839sV6SNMwmkHCBWV56SV3ckA9e0x7aci8kZWbkDu1j43mrO4
V3gxQMW0eCokBh/Z1DZ40n12Jon9uXLKk1Ump6lJwOL50lHAF+/v++pZB/+ykjpA+oeO9PXzZBs8
G0XusNg1nsevmTwMFp73sT2g8dumh6HNgnr44LgPpsEDBZIpXsuHZouRcMWhoY2H4SPF4AdM1eKg
1y1wOWnC6rhLMdA2W5CxNga6RYy69nT5jg2NBbAjwKcsoobeIJWJ3KmOvQPaQa+lG+kbX3DtCX5v
YXGBLHvqzFmHhQwhSG7+zuYL2TDxdjgXEQgKR5j7waAH0OJLiR4ue1OivMPiWfcDdGeI9jXZmfIX
OXhTH7AmIsnRzPRAMuhEPJTlD3CkycekD7Pqz1R/Zc+gZ5jHnewPEhmXbe6Fji7L/WO1sg/YYjDJ
A5CNCV6y2IdeE5SNBqZzHTodpp7/bgg4R7Nuq856M6uMFxLdaMyzomnk3fLPzpUtDEYGhtSeVIHb
eFFO9RCI8J2wH/SfTf7aoDve2GGRRNomeGHlQF1ZX8RhPptnyTLUxXXwVXnPs3zWjIci//EvNlNl
Oz5qoqhgL8paueMXEwCOeBYSDYlOEfRtEdFsK+N5K6ouDhZK1SoJV0J/wEdcPwU68xNNy/AUpPOR
N6DXTV8G1P65H8yAW0n61DUHOkPo2qhD34tZvgcGETRooVlUQe490M95/pKO+34MjUYEpT8emHc2
ku5BkxvpzMp7gcwI1WHQ3SBCXHKL5r0E95TpsrisQQNle5iJFE2xBQpa+7zAgoGQCLKKGFhcxIaN
P87j4BAWt/JHOuqHPDn19Rxk3p/7H/i2KIaeuKL5BNANXGjLuWjdKAuv6Ms6bt2PEJkJc/7HS4pw
AhDN/ynLi0ycjfu54m6vLC5efTr2Jc3Q+og98MlB27alLGqKP2ZbRYO2JVq2eklB6wR0N4DXAEIu
DrCRWZU1E1nH0xTSWuJTvdbuB5/zqOv6MM2d10KcuoGgZkEubb5RG1lLFhFRKFIk+BelcH99rucS
iDuUYRDL1U3A5BjoefaUeMO+dbUPspm+sxryOmL4VI08SGa+pWS5dlhxq1AFB9sdQhzl9t9nAFOe
DNDObGKmJ9qe9y37MnFN3yglrFhRjLQAaSNfgjNd3F7fyUpatkUTjy13d9Kbx1NFO2MjdFo5qqiK
IHhCZq+G2BZ7yTWn9d2BNLEgX8v0OWfaIdGNo5EbEB9wQ1cCCbEloLa2MiS7akQUWRpmv673r2tr
pxNG3cZV0XuhY0DEeBjIFu3oypWAAZwOMOWgWGcsVlbOGUs1jbcxCFI+6eUuT4ejm8owd/7ZRBqs
uMcrWwu/0RDqtTWqA7E9of04k8eMT5CkkBsn//Zj4dBDYUIhiFAoWIIabVbpOW9ZF+tkL8RoHYnZ
kn030gdKm2cz7773vW7uXS/bGt28jWRhGaS3KtRSgkjLzcRFmCD718VT9VBTpEiQPsIoPy0iy4/1
ZGvi53Y/lTkgENTALWrvyxMymECeuU4XV07Eh0etfgZoZuPJXNlM/GKA11CQQDdrOXbdwbbhl6yP
Ddk+AgD34vHvRf4IAsk9Wnzf63xnbYY3tycf2h5I/hCYIxHEVOD1yZedNFuX0x5b1tj7SVIz1AQA
mvfdz8ruYQpfaaViQF6VKq6tDE7HSqN0RNy5vzT7wuw6qOjX+zbWdg+jN6YLInAAi94k4N69gb4s
2txtbBFTy4j0XEOgWmQPAy/DB0hd/imaFGAjfrhvdKVaDVz6m5qlAi3ir+uV1ZI5vCj6PrYr66Xu
IXyuWSd/SAM0f9rMPs85dFsL+lUUWeQkeTTQZ1ryjYd5pY6hfgXgBsCioem6fP8rOCCaiLqPO6eK
nHEHRxmIcsenb8R6NjRolNZD2GImYGP1K9/1yq76Ju/2XCu8Vsqx7WPxR3qRR4JCixuQ9syR/Zy9
Qkku243oTlmBz0J3K01Z8bpXq16qsFbpbMPpwrqe6z+64beUhzQlwWjwHV7xiR9BpgUOnIjA6d5f
+O1LrvpIBtgQATI0UHm7XveI8qZLhw6W2W/bPpnyVDToaIpg5nx339RbBfI6Zr62ZV7bAhloUSAD
wAlTnEyHJnnpySuToDGoAgZm6KnVgubnN0u+MJ6ionGu/F9oQnZyN24cs61VL1JoMqGvz9Ohj81s
ONk+2CDGQ2n/qEyIlpF8w9hKrqDWjVI4niXs5zIJhQiDC5LDqo8bpzR/e5bUH1Av8qdgrvXuD2Q6
ZBfmU9LPuwLkDiLwEqobp6LrWL0ngxS7OaFV86Ht0aJKK5v85Iw2ZZCPpfuxrpjZgJihkPZudsz8
Qmhn8ggU9YV2MPSyqQ5ZbQv9NHKHWo+exrKX3JJsizF+qUsJtS4sEopvkJxAdolE4PrjcuEXo2lP
+LiBvqsP45G+WEf3mDzou+akQQYikOLgPH6sf0LF2j5FWyKUq+/X+x+wOMl5Z42dzeY+7r82dE+C
9GLuquJxHH/N+pG2InBPXRsVxkbZ/TbvwbohaadQoEBuLKX+vEbSQmRYt8hFGTZOkgQCYkzH0U2G
L26VpPHGLVIbeXOL3hlcnt2C1Z0PmqGYjm1Q5e3RBA7HNU+FW0c9qo7V+FqROdS2xrNW/CtaHBg6
wP+iwrokb8I9Lb3GMPs4r0wrLNJCBvYwp/v7y1t7h4GYhwMAl7viur4+Rprdd73uliJuq8c+/5aY
/5jWRqS3UsZDgvHOxiJScJPU1dMeNhz7qz7EbfkwdDu5q9uzBGUBfwQQhn92AvFo8qeu/ZECgH1/
kavv/ftfsPA2zJRzKmQhEKU/ZKl46rgVFd0/WYGZ6F3/6Fn9YyfFp77Y4mpY+4io/+C4qpl58CRd
b2+TcdPXulbE2uzpH2uK8AWTAcnn++tbtYKSAirxaBKhXnptBRw1aduYnYhtu9ZPpdm1JxuTxFvo
VuUvljcBDAagbwHtn4f2yrWZpBto0hSWiDG7tyc/vIMT1qF5al6tsH9mW+rCprpY98wt9i6zhl40
uSlimWPk1s7HAqyxo/hOpJNFc0PFuem0+QWjhBjZtwz2aDkJ6kCGJ0IQ9uS7eU77SGkXP2N8m6KD
XXmncmTDXs9mueca5nCJmbSvbeFDwV6fQa+e5lsjRIv7BflgYMyQ4YORAa16VEWv96xtjD5tKt08
9y645KgPzrVS062wdYxxw98vTsF/TMET+EqbDKnA4hTUuWkwyXtIZJJ8CMHxM4QDd72/q279rxWQ
5ClmL/CCql/xLnBDHDt7XjaY54pWfgyGcrp3GIAW90/0ImBAx1OR35sIxzEWj78W3k2TRkLTIunP
okqDLiExL5A9WdBFdMlHq94KldTWvDtqb+aAf0HJAP8+ACSLSIlkPONd3fXnstzb7fH7VBySI7dC
SXZ5+XcO7M0W+Pgw0KLgt8h+rzfQrjGNhOBDnAtdC0qIxvkMKLM9tHs2DN2cBzXfpfbPBoRTkQZf
G4KQkulQwxTnXgyvqTdVe9/XtuKQt7dlsXWYIlNcS9g5DGYsDrgwp6ZOBZ/PnV1r4BSzpjINSzaQ
n2VSNn1kU41Zz6MGyr5HSqmIfSvz/EMxOKX7BHo8As5Q5K9zgFZjJiJORue31Td2s0tsN//u2dQA
i55utBj18/s5GNHgfbbQjhIRZrxQd+lY0QZ9U/uv9ZhZf+qpbn/ZvTm/lNQrPrHC7DBuOmm7Mk0q
jBq7VvNxMMcBYuWWCvEbhIMxnUT1Iis69wF1fU3sBku2v0xWFz+rKck/0SQrMeHJmvqSFDNIRjHQ
7DxZjd5mO8wwQw+o7fLsa1aYUOdLBrRAgjqT096c+eAfUPkr7X011EX+idQsAzVg6U9PHek0ss9y
U3tAJGf9xOul90FW95b+ZLR5eRkqbWbPLNcgZjzrU9rvwGxF9KCspPYp1fPi6+wO9XfpcvdE9Xb6
ihtVlGCzEawOLdZ5Pxgty3bHq3owIi2py3xXDkJ8TFsTxfPRs6BsVNlGCxqDnkEZtsx6XgUtmLM/
cxA0ix0C3zoJ8NT4PxShYHEU40R9zJ3M2mXQaQtoWt72deTzzOh3BQi+kmAGO8e3nKX1fBLYO9Da
DdLqT+BPr7ZiwTePszh8qnKLZAqBIIAvi3ubmxQOVo7yjH4aQ2V/GiA+TGpHYtZw9mUJHRdXj0VX
g4y5As/5x77u4Rl4ZcFdDaLGpzBaf+AhKkLVj6QpRz9wC2qezZZi022DdRS7Ap8bmY3jgQoLSFcM
+jh55QZG4WK+rnB1NBgmzGSEieVCgx2da/0JqUm165q5/SUgxdVGvjH3/2hNyoqIDR7QzJ6EbsXO
KMBgKBs/+ejmVaUdDVFWYu/yoRvRsO/EFFklXFYABKQbj1zqeqRNdlruhnGeUBi2eQr6ItFaaJZB
nM2bNvp5i2BbvVXovyLLQMKKh2TJ3E+nocmYM8mzdJqwlwfHyvZD+49Wso33fplNKEuqq4xyErqs
BBwL148V8qRhFHo6nj2aGvGsOWPg+9zZT7TRd6xqmyAXI9RsWubpoavhpRCJq+0hvNKCaNRPd5K0
tA/ue6GVFxRgKoA8UKVEAL4MwUcLNHk9qcYzBugmuB6tDEvH+XPfyK2rQyqD7QWowVVIosUDCuwS
r0VO5jMiiL031GHm9g+CAz9RT//4GBz6e3MAKELpVdU/Mcx2vdHz7EDUZk4xjIQ27otICN27DQ5v
1U0DpDFnN7RyAPDuG709R3BBmGyx0W5V3dDFGkuPu5IDgwYybOrvbCGqI/yteLA5aAZqFEo2PtxN
1IWcCfpKDpoaKIsaS7TRwEewn6LPfM4o+JxQ2sGU5aANkQ1Zko14SEWh10+Q8q6qu6HGQSDfdr2f
rsQkQ2dS/azbyXSyHfbD7D15GHMoCpJknp+ZY/RhaWjt/v6erlwZIOAAZwTXJsh2bzDQusbytDat
+TyC1M5vzZ3uDVAI8i8CPM0ToZE5fhr6IpytU46Z6CCf/SxoEnq5/zvePt5iBzCAjECGoP0BrMbi
RGFckvtDzwxQH1o6BuQRXgWuBBMnHVm7y1C43ommc0I8lWMIlcwm9OnA91UuCvwrIxQG5ABWOZeE
wujZYyV07UnX5/lzL7ncm1nVRSgllifWjf6RtVnzEUCUPpjYlOxZRdtnL637j/cXdXvz0WfG44eP
h6AGiIbrr6oj72i4KfQzZAqeG7P90jfWVoKzckiRFNroOuLbAUi+2LdmyjuBiGY8I0/pn0xzTCKc
5/ynawr/eH85t6ag9Q1NEYOAEAW4okVqUFlDXmdWY57roiWBb/fTkVdzFZKxHzfuw5opDEf5Spsd
nDJL9iGdOTUdET2cfXvnyJAnoDLduN230Tq2DP4eXQG4VSDzrz8OyviZggpY507P20ez59NOH2wn
ZpXFHxEROIEjnB6D6E4a+vM0bGLwVFhxfeLVD4DIjPoTENeFs+p86JBZiWWdjXFvFxKQSZ9Gsvip
ERL50457DaQBedDocj+kGCOZTvc/57JpDW+JHwCBDgjJAS500zzzKqSaFTTEzx2pIpDQ7woxhqXe
PrhkfjX0z63RnphrnanmveiSB0O+lTGtfGZogxDcD/QuAMpYPHutgP1pMPDs1dXwuTNI/QBdbI+E
WZIATXN/vSsfXEUHUHBW1wUzEdcfXFou7SnpUaDWra5GiD7P0B0lZO+C3vxVAm284+ZQ7BkIoUIL
jJi7+/Zv3ReGoYHzBHRVtaKWQ1ReNmoJThPY5cCd9mhP+bDDKeeIaZ3yO2NavfH63PoU2EOvEL01
Ak+tLzM39F3mFoWLc86oc0Qxmz2kiVfuwXk3fCiLpHrWEklePMywbTzmy36QOlmYOrFRdwSrGvL7
hac2y8ST3oCllmYWJqD8nOj0WkM4hwoZ2hQUbnX2iVM7nDcn5FZWDdMewOuecmhLT4qZu2z0NKy6
1ZkKCsJk+FbTM3GKoAFuPd/swKkHdnGNrwyqM/6ulAGqIxBHCRj0Wwn08zcAXfbcql68RgsI5Q95
lj+wtmWBdI3D/RO1cn0whKCKaYjFkBCoF+ad6bkorczRIOPtVF4VmUVqhEU1gC52sP9SzEd9UUxq
oAONvjAO1HKucsrzTFgtM897kOlsBJNvXYbFFr7/jy99WN4IZ0TGb57HGqPKQLCM4gEimk9zUv5G
f/+5n1ikFe2pafNYztnO/Cnl8IUqGivw9ySFHmT6HMwU6J5pl0rnw/1tXrm4CpuMqEwFnXCB19vs
TY7bAE9knm0rCwenBlL7OwW7FXo9G0/UbRSPXX5naXGWxJxWCQP68exmu0aLqBtoH7Ly8fP/bz2L
26nXuaO3NjTmC2iU6sNTD5KmxD41m8RWqxsHeQq88CAHBeTueuOcpvX5mHTmmXH/WXbfKQa2PGkH
9l8OJr6dTjhQA54UOvNop18bsukIKKblmWcAhCLm/Kgb52hZElyo7sZZvQ3pULgG8BNuC/VrUBNd
W/ITF1O3JLXONu3ZMXWrz4gjtqDiK54ZcxpYDwgnFHjbXFxso9AcIy0L42zxJA2lJ+SJl0Y6B51j
CvDr2fPOcUYOdWC3AXRaiN2EMPRJen7/GSzCw8bc5+2igRFULzmguPCbyzi2zzQyZF2hnzk352Dg
Mz+YUK+J7h/L29cMYEfIpiC7Q8MVw1XXW1sUAE1b+JDnaqCn2Ume+l6c0i3qnFv/gAAWTyW6fxB3
uwG59FOlFSjdG+fCRNMG6jttA7YjMT9O+vgjac2LtcU8dHsLwOMEYBdayRgUx/t5va6K+FBowezH
mTA2X4yGD1HBEufBc8R8hoDL+NdHFFkUQjcwEYGLGKMG1/ag6DR59dwhrOtN9pjVDj8PTlZvvVW3
hwJwHQz2oSiGIYObhI12bk1yfSTnuiJ21JOCH2Sd/v19g1YdwnRQvYDRG+fiejGl1hVDxmElI5Ud
FSMqOrWovI0tuz16sIK+JXJwH5WFJZnF7FYsGXuLnL0xac9IHY2fuPsYCOZ8awj99onHMYY1lPgU
Tn8ZlfHKmHNaUmgJNj092E0Fj6Uz/ViVpnWY6DC9ZprY8t5r6wOxJJDViAQB0VHf8l2gMCZuUrG6
t895R4YqygSlU6CjwkwCwuvU3nBjt0cDvHtKpBNnEHNNS5aCmk2imWUL9FHV2qE3QE4dPFLa/m/f
C1gBFwJSUUUbu8wR/aYY5haMYmcXM4r1/OIX6dGgW+pHa98L2Tvof3CVoAOxAChUwHzYZl8559zL
uUJllientOTRS+rs6PdoBrTekO7+emnoV6nYHZ1YQF0Xp74mzjj4gtjnwmmGyMuy8REZYhNA/mKL
8WQlVofcKZrKSMCQnoBU8/psWJNddKBYts8tRoAOdTVpjyUrnKNjdOIs3C49sTITxwl0TiGRJn2s
xsnYgjeueDwMe4BJA71nlEpwUq9/RT4OqT4kzDn7OkNWMD70JN0R9s0pzw4zghoE56mDzkVgVR/d
zaRh5X6gOqMU0RwFfVzip5vO19Nk1u1zVrh5QDEwFJFsygLE3n+pGYBQBUMOyLXRmjQwC7RkGExH
zdWE8Jyz52Se/mhbfJQf6JSXZuBDmszaGP68vYoeAla09NVkhRKvvN7XqiwzaEpZzlmrk+RTV7r8
nwYiaX+diCgriA4wx6cjZllElHx2tDfU/9nsvO6HiXHTfWmh3QU+ZS6i+3djdUWI8xQpIp7Q5WB0
7Wp2WWqle/b7TEIfzOKy3ssaqPgNp7BqyHEBaEft18BwxPXWGa1nMz7gS8FZs9cycaujrunNBh5i
CcHCgVDe7W3eCTRAQJpdm+EUDZ8a+otnO/Xrr35T+YFHufbSyW54ENLWH9NxNh7YqIGwDaPMe2gH
VuAdqIC2McoTobQExVNS7lzaJgdPG8h3vS/6L7SZmhc3k04EoGDx20VrceOZv701uDIIhwk+BTi1
fPV0vvMqruyQ+uc8ObtVmoQ1kJCBU9kf7XLa+OQrbxQs4XTBdyG+t8niFAt3RAfWNpNzD/dlYN4+
y7468NXlDnWT/Bfg8+0nkol2iCxnyBhG5GX9CiFJMGDdP3xvGPnrVBUjfI6iTwYNClKNxWv5P6Rd
15LcuJL9IkbQm1eacs12VS21pBeGWuomCYLe8+v3oOfuVRWKWwjNamL0MBNRSbhEIvOckyVVIdxA
EjuMbEL8isjTSyMlTufbcbapiRXtBkWCinyOsK4ZpSbo5ughzUGeH5MxuwcN5qveANJH4fgFz9SV
5WBtcJlaNWBSeO9cLoes9IPT9bEd2r05v5gxypJlHlfPC5ItgqNxfSniNccoldi5SMfzDc66nmW5
IE5wPzq5Z+a/tA74ij5zy8pxo+qvnQvEjpB0QKtDxO34+3Jcsxa3vVFa+X1pP5hO4yqLa4oaf1/P
HSs5IDuILDoQKXwyGENBdS1Ts/ulQGU2n5TfujIsnhkjZ3V7B129BlizU2RQQBlAvQ5O+XI0WuYU
GqTu6X2Ey/SRZilLvULpkgJddMDRGQRREtuQFxuWAVHAtWVUYERLFvNyZ4c0ka287FFdvwdVQj/N
SLP4g95b7pKM70vUGUCndAu0wMBaUOVJ1C/u6rXFdFRYRRYQf8wvr9Xd1xFwtN1Q3g9ZrN8TsAmD
Sp2mbZt075mUpI9lIjde4mSiLr1XO5QZRqCrIZrAXcHX7rQ+1+Ild8r7qR6cxdW0uNIBXohiiLeA
ljxtcrD830k1zX97CmEYDgqZZsaFQlh6Od+pRNqhUJLqHorewJkgogywnVLXpqCj3t5K126R2YIw
MhplwgMDdnRpixgFUamWV/dGPUZ+0VRO2E0I05RSUZ6WRE4+7IHoBzSVJtS14lR9Upyp2Am+Ym2N
QelDQsT6RxLl8itGG7JaZlpV94vSmCddAmxFNiaGXrA0TEC/3JNxLjayXPYnkFmN0U3RB+F5LjvK
aJfmoZMMa9NFzpsKwvpmcebNZDaSF2Vd9fP2t14dczZhrIs3Ci9ItPHeu0oHw6nSprrPIqIHVLUf
CkTZ26qwtbfblq6CB1iCH2bSyugCaxksa3x27FD2gaaTZJT3i6Okfm0O1EWCIRf44Wtnwk6XBhQl
ayyI2tylldRuozo1aw0V0AitWOqhgM6TDRLGcweNndEzi86Y9rdHdj2HoJCBj8wCWJbWUC9t4i0+
U5xqM6z1JV5ORZ1N6IANfFH9WE0lmYO/NYdWQIC5IXSF2CT0zC/NGb02Ll1P7TAbewCtLFRt7XsZ
nVwMN5UT6OgK/PP1wiE9hBOFX2AtYflcV6U3bS2hIWkYq5mWuugnTIZNYTpJLIjMr+cRZG4dNiCk
BlU/HhWDLbM0WZHa4QSIHwi+0JhF4+0sO40RVJ8EG2VtVOfGuFsAGbzEKAbEBj3wPS5eVKVrTsQW
3DXXngBPN4D4kBIC+uZKUcpuy2TJB8kK03pQt9rSDHC2hjK4qQ4u9zhaCBaMTofsqmb+ZTMntj2w
Zp+VH4ak4GVP24jMzWgkTogmhz76D96lUwp0QPuyDMq2ll5u78qV+YQyDNqCQEMIfFQ+Vwl5jHIk
iBDDvqaz5c6GTCWvs83MEWzHq12iowUSwjpYAUkb753L7a/btYI3SFWGspntUgv3tdorUuCoImVJ
kSEuLjFrW4vAiytDag6+WnyU47NVpYK74mraMBq8ECHCgQZf1/IUUTS3SRpNJWBDHYHISvlSyH0u
wA6sGvmEWyFx7uCFcjllTYKOAZFtlWE/pAAyGnGfPqC5XCES8l61A7Y11gY8UPSQvbRjOBQpI8cu
wykGbX5Et2oPdeVWcHL5QAa3OqqZCGMA6oIiHF/jS7rcbno8je7M2auUzOuhwhyRoLHm7RT/pWuH
LcD0IBUKLh8yT3yacDRny6gAc7+j8pMNjYPat7rOv31yPo/GeUD6aQTdW4E4QAIEMJLLaZvpzDIV
jnknE1MChjUhXxc0Hfg64El0qGcn/tbhrXpYgNHbxtqSerbW6q9yb8bP5tTQbY+uCOjNFLeHoqKN
N+X6r7J0tNY1iR6bgoCB92jsY6GyiuQQsKG4fri3B953EbGXwryLv1pVsDG2SjDcD99vT8mnb+Km
BEluhCWgz2D6+RRApS1zgz7q9h3AfTma5hTlXkkcyUPNp9miIjj5xdzUQTfVtk/sNHsw23baSpC8
i5ES7KNDqdp1EFll8mC1bXRvSWn50sngYzrDNOxgWd4vSxIRv2lj2e86xeldc+6NNoCIm2q6iQJE
r8Bz8bEJpg7tTtA8zALmE3lTzqEAXJ0v02Ladzqd8TDcKmq7l/ofGfIbt6dPZIhfI3kGrgMUhbth
uQO0wdNGDQyrx2z4+i/s4M5GhhBZbRQ1LzfuohZdl+qwYxmzKy1m4BTpj0pHF/ZFJKm5cujxPPxj
inMts9mXcp7Y9l3n9E9Rbn616k0333eGjB4dIqURkTFuoSQr63u1xLgyDCv276XmuOtEcjlriwTZ
WBSDEe7g3uSeKirtU20A6vuODmhuO2p5sW/Lxt7Zc/+gW7MiWCveN7PNB/gHiPJYKkRXnDl50JJI
KWFubJzJzcyi9xs1LQQ775OmcnFwUXtgwHGQy9lG5/FLGXJexLHqJBzVtEJHACOOqmBIuuEVPFWr
8Ig1qj9b0GngS2eoYIKnNve9J09qN3sZOie+9LZcJH4TQ7PXRV5di9FduMx09F+J5+UNvcAoGmnJ
ihYUGWhGCJ9iTfklV40GhP7cN4z1/PmcTdW4FlXFrpwfNAktXG7MJTFkKHewck2fFoMY0h0g/PWX
wXLNnax4EtlGIj7z1UuWyR+CjIpC6WfgyFOpK9BcC9vu49Bu3G5TP9Ru8TY3/iF/FPVa45XR8OoD
CJ1hpR2gl4FGZwmTs5eZMvdpZClTHDoEmJzBfgaif6c3RuLKhQTlnx9DHfulBqXyNn9d8J8Ijrve
D8EsibCbVyfv8lMs7pGYI12jlOkYh1A5zmWC0K7eUnXLJEYsSdRLc92YhesMIHEoEXPGxq6cjaSb
4zClr6kmBcP8MSQvtKR3w/TttqfkY8nPKWaFKwgCaIzUcznFUgd6Xwt4eKiQ2lejwwSew5wICKFX
HgUSjZ9aO9DE+AwpL404RjmoMlpEhU1u3/fR10jJtmOSY6kE9IUreBKGw3ovI2BBIglxAOcgB8eJ
oiSfACJTpDvDKsdAwzujq7XyNNbavM2mcgqoYsQbM1aypymx282c2Jk7JvawBR9HfZZHwNZLBaF1
jcjlKUJY/9gX2rEcHOsIgPIo0vLg6bJsmzNqN8rZLNBGIHw5PXoE7kg6piRMQL3R90ocTsYe9d78
yTkomW/8bH9Hkb+Jnot3fPPt9We/zblF2GbdVAFfwTuas21CsLJFwwEC3h1ybl5bhstzqbgO2U6j
WwvAKVelw39G+r/WrlpYzSkg7LUGazX5ncT1PkVzMHXRt6BSbiwHTKT5bshsv3iFL6XWIhjrqnkU
h8EEQDUQlWLuXNWg/zSzbJBQyQdXr8EqjCOUL43BBVXJreUJ14LxZBjf4+a1b3U/IUDo3Z7vlaMN
lbA/n8CF1KWSZUZmmJjv+WdMvloQyUMblQG9fTQR0mrlTsCTigGnUedjz/zLbZVMll7hnU3CaN6N
9ccULW48/MjBclTjL4aQ+Xx9yKHBgJllFQBEDjxZGIoHHW3QJS9U0nCwTa+xoYcNTLiRv92ewpUb
CJaYJiqgXUzSj5tDO0pjlSCCDoeN4apefU/d2kvQoMlvBRv22jsiawbYAnLxAIGgfnI5hSPTgy91
LUFGS2WMCzeXvuQiIzxZHecfViyEqVgkJOn4kixR2gUVxDgNocMRRgfTO5p6EPuS3/hke3vu1hbp
3BTbnmc3KoFkUD9QmKrLd0ny4ufCuesawUvsiqjCBgRAMVSlVMRcGl9zgsxim5ZFm4bqtj5q3+QA
bDy3sTbP9RudgJMsvtwe1doyndvjlimrZ0MlPeyVCjoPVj5FwxllFqU3r13l5ai485QZc0ukFlbS
JUiDDTBOStA8O++6INu4EvYAXw8IJDwyxOVBUL1cJMmKNSsyjRRclFdLy5/kuNyWaHRjN9mmWhwv
LVgv6m9OXE2u3TWPyyx91OChSv3u9ryuOEy8oPAwxNMasAQM//JLaoTRlZXnJLQelUfzq/3b9H+V
vrxrvBj/3Da2tjXPbbFFPtuayzRXDoNbhW0BSVcQmqy3BqIi45QJXPDabsF5RoSABwceu8xvnhmi
KdSNqD2S0JSIV4yp2xsT9IwFMc9V+ZkdAlAlmGwC/uDlcWmGwQHiol1IiILzM3kyD8CE5sf8OLwo
Ye1FfpkV7rzrBR5rbRYBlgRbH5B+iAJwK5bopZQsuk7CWO5dCbEK6M4ucjTD30oqfXothveDUgpg
Y2jVdTk+C+94Bds0Db8ZGxNSO3fjE9iSQbvHA0jgtVb34bktzuNXC5kUKsHW6Dmu4/5o3VdECS4e
IN4o2B1sgi4DIhRpzoalXg6rbWS1Q3Y4DdvACP7VjwM4hYoyEDi4vS5/XFYGNYkjcBwgo/ZUKpBk
YoGZ//cHCZjc/xrhRoDXoWIuU4Nw0ohds+oeK610M+c5bmxBuL06V+BvQPBChjk+zaLq9eQ4WU9C
YuXEbSTyKEujqMqzet0DfIWgAv0ikMbntvRUl1XTUJzXWR2mbZMouCadxfAbAIRRnrB/zZImo2Zq
0KArJieIRkekRnsdtSFGBsQPUhE4ynjDXK4bnvMTGvHJ8IOpgRbWjn3XgIaOphXax9xWhj/peFvc
XsU1LwV1TlSMUZNH5MG5Q7RLbKYoYweZOFska5YdHr+ZR6D9ItjxKy4D0Q1gDsDzgYvNl8HNSu7r
sYizUDE+SswfQgItazxGpP3rIV0Y4hYyTvoeYpMSCQ2VBsCoH6LRCCGIEdw2s3JPwwyge3gL4oLi
XWAMlv6QQwktTEenDqqoiKF8tjhvJslbD8XIxCV2hD5xhT3GYPmPQgjUytJdfAC3dIuEDpRxXWZh
q8jfVEne9rLxSGdpF8nm6E62/kBM7bWO693cQxkSJU7gJ0lNvZz0aPtDc9lNgUwWuIW1r0KODW4H
ZW5wd7mvKkpg8aDukIVJY7jWRAK6HCGCKKjorG0mlNtQdUZaD0ki7j1ZEy3pgWFjY2/v0Qg50R4V
Nd05SNTcXuW14WhIkWChgc0E1+fySKbIQ6WyQzEcrQkUaMEjXmjrvy7pQG3t3ArvsHvNGqM2z8I+
MIGBQDMjpX0vwbH+cns0bOtztw6jGzBYLcgb4OFdjmbUBoeMzUJDSYX+YTNUJZ6kou7Na1N2boQb
zGx0lR6XMg0T6mmBWrj/4nxbTL4MrzLGheHi1jxutLY1KlwH7TeVfiXqriEft+dpbXsxaVOQp4Hs
Q2Xqcp6UOo8gKFHDRPyQow9Mtu8j38z3t62srQZAsLhsACpAMzBuouo+MprJgEfUyqV6B3kNTa4N
8JwFjnftnQRg7B873E3dtFUJ4SOIklXfKKJBKXEjpYCcTORCPs1rankb5fRAq9pd5pBayUOh6ILz
una7XnwDt2hlS/vKkvENSIIVv1G1Mt/t79VdY/tJGSTPtyd25R4FeRn5d0C9gD3gQ2+8CtPWgJ5f
WErhnOaPE+08s92N6K2WVCJq1sp2RwIVqQKUA3GJ8sj8vkn12CJKFubT4nbmR9wWLrWM4PaQVnYk
KDxAz6Lmjwwa37JikOpkjNCxPKzsN5l2KMtsoEODRRThWVeHg2Qw2GFArEG773Lrk9ju63ZScU33
jauWaCq1HOZChHlc2fqsiMrYT4zdqHEHbKyLtCWWBbdqm9iNsSe3oq5pazOGpUfNGtgd9Jvmdj0d
WxJ3rZmFdfMrXZ6HIcX1XLtZc/r7lQExD7RpbDUEbtyEmSSCcp7hYCiIg7UxgU5Q7Gl0C6kuwUFe
Wxo4CobdxIMPksyXS4NCTzMBzktDIy/dXn91oNRjkb9/2TFXwXC8TOiEx7hnQz1E+dDCiJm6sR04
8aOS3Nfof3572ti0cFcRSkkMycWKSUDYcoMBq2Rqc9hp0eIZvXWDpknRI7D2O5DTyviQ9PYBRAhB
uLv2xIM9MFuwLXCjX7HH8r6Zl1HB5RSqz2AM9K68LR5tqKv4/e8hAyRPMM7r9CjDT/wxyG2PSiYg
WGXM4IsaUF/6sgRFoO1vT+aaEYZOAxqOae3zne4yY5HzfJhpuChP2eSipV4FvN/mt1693ja05sdZ
20jkD4HzR76XO1WE2CWgixoFWcXNA7s4ZhuaudbX5T1G8wZRzWLtDJ9b43Z8IVe1hLwpNuMQA1X+
pse9O8itJ06Osl/it+O5JeawzrI1SxkriSHpmMH+brHobvqBq7EYgw5alJk3ZNA837SV39eHbHN7
Slcuq4sZZaf+zHJlalo+OSpYTfdVEk5B+7uFdPDb/88Id9qGeFnS2MKyTe32B/mZfV9KLzretrHm
nkCExtOZCbfbPLxjkJukd2aah21Hfpcg37QL2Exm6///zHBXh9TKUzJLeR5WrbErimS/0PmHpRNR
2LQ2HISAn2B1vDJ4RwioW6QVS5aHI1jQbg96zSYbY1ZoMETZtLXbEPcHQE5MVxGh+eUWAGoEAChI
S4eORkxPiUDUNS1RSWjlLAFyz7o3GoxqwEcQU9w4zrjARyC37CUGhARa1UNpFJg49/YKrWWWwQSG
0wO1DdBLntFq2bVNe3uiIekPfZu4Rveg0te63PYVkBe/5OEwp295/BOl51oxvLkThRerY2UiPkjm
MB0dLrImUVNq04jtXso7C4+2Kt2MUerFomBppaaKJyFqKgj/AFwDZ/Jy5ZIW2o74Nw+hvbjRvcV/
yw+T++5qyFsXATowobzybyb3zCS3WZYsRtflMc1R9YDk7GEM5CB1k859Ug71Ht2HPENgceUgYIxg
j6PfBJ6OfIFPUUrDGWS4RvSw3pbQA0N1Skqebg9rxQtCnwVN7/9ZL75tR29W4H10EQ0zTQd1d7tQ
xWu05y76KrWClPnKZYmwFsodOvgn0HniHG6HZi61keG0FRC/cYc8JpAEJPk2n/VpX/V4T+bgYN6n
YGD+i5kEFwvKakjLIqHAlQSQrFHVHH9CSw+H4b0PyfD3ABLQzYBXR40f+/Kqb4w2RGWVxEkS9t1b
BRi+bIAK2R9yUFcdobztys5ARhbAEeDfGL2Mu56hYdaa0jKn4ZJUXlEfWvQ6aGbBY27lLCM6RAgN
AC+e43xeFiKfuZoZOuph+nO+9L5sfJgOahoi9Agf2iAlicwr6qLIwALiCQLN5VmeoTymt6k9HHOp
Sn5rNU0QADTKUznGSri0VZQBBERp47b5OG3SaukOymwrv24fBG5OP78CaViWnwFSA6Hj5VcgEzS0
M6HjUc+gr5cj9ZzE+64TZWO5K+cfMygXMXkDhWHwLs1IyQyOjgqJWqCD6LfY7sBOrIBgj7e3h8Ot
3n/sfG53GYPhi4yaVGTxCBz+sQYxygc16aMYnMwDAtRwo7T8uwN2ZY2N+iyWUgkIujFaUByxQyIP
gaMULLTIvQatpza3B7a6TsjSo4yDHDAIIpemIA6MxHndjkc0cXRrQJpoPvhWugiqtOvr9McM5+1r
tFEnmtSNx8Q2XmQ5ig7gUou2/upYwKeFOANe/Xj8X44llfuxSpMB00aabQEBcbNuDqOtBLenbHUv
/DHDt73vHT2zhw5mOvW9Gw6jM3sDOdWqSLBcMBweuGFlS2VIBpbGLjWXQV8IImqzUwVhDnePsM2G
AANbAEh89HviWaiVk6lpFk3jEYLFyffSiigCjCYa3FE2h0B3yORHqTr7Os1E76KVEQKpiDwAgNQg
9vI9kmhFxtrK6XTsJdQaKFrrmMhOSyIzayNkGCbcJQx5bLHPODtOiZJi1pRyQnuwoNKPajuDqDfh
YoYaQtTbtlvnIgrFyh4BhYxdkQxgCrzgpUm1arvOUJcJfbg1ALWavnQtmbynTK3GnKAv+ddb8sIc
dyNDIVwbiDlOx3EcN44FccUOTESomeaTb0S2gNm/cpih/IYNAwQ8Ejj8M73r1AZUX3k6FjTf6fKw
hUbV36VvPjfluQnuKOu9Opo6UaejSV/1dvRb6T7Tf0bRX76OeDufl+nZ1iia3qpHVZuOGX2NILmm
ZLWXObMgVFvb50h2ymDsIly7wlA4PbGttrOwAfEa17rfSvslWo63t4DIBjdjVZ9MY1FKE3SwZy+p
wadp0Gsv+nrbChfffs6XhicC6y3PsjTcvi6kKqNRk8xHtAeST0knST56apAdGjnkgdSk6oMZzeOP
20bXzi9qrcBn4P0IXBl3fmuQ/3tQryZ05tXN0Uer0xxnNqnnebOkevMLQvj6a1lO1WZMpKjd37a+
FlAx5W1GYAFPCfJll2e5lpZFyiXM7IjOe/ayk6CRRtH5a9gPw+JCOObYGztn9G6bXZtp1EXB1/zs
1si/202jKRYykvmo90ddogFqnSCZjOZhTF5uW1rzVWDhgTiM9zRLe1yOL80AVUicZDpaDmJFO2o2
UZmZrlXmgFlGQOzfNre2moAlgEKOMJW1drs0Z+XZPBaSNh/nWGuPTjtOqWuQxhw2TjIv1B0aW5vc
OZ4L9Aowy1jU0nNtYj8BvHhcaFhVLuLR6ZIpxaAux6VqwrFOfTt3dlOXv1Np+g4/KnIxV/aQHYb+
NNOihX4M9s/lePHkrHNko/tjomJYIImPdEDN8k1KfhXFz9tze7WUzBbw3Hg0MX4Xr0uogJlKW8nu
j2Y6bgq0+k6myVuGeK+qgu15fSpgCjIEisUw5IwQfjmsMhsHq9Wa4WiaqPaO99iuWz2aNn30m1qV
GyNH0ifpSw8q3O0xMkd2luJEag4UB6alhF7rKI994kPPXLYF2qCWjTYi1ir2pvTNTqBEKnsUd/j3
ITK2/V/Hezr+4I0B5TnGWOX5zBRMmKUsUvnYKGFVDF6UVM/qRDYlHQTZg5XlgyWgB6H6xYS1ua1p
J2nTZCWRj2r6WqnAd29JrLqVMCBamUIduRAUkxhT8apbdKyk05QsjnzMGgvy3V1gArQYI06xgBED
3ryayFuZC6KGtcGdG1UvN4wSg/zdQ0vwGCNx1yZ7Of6N8z+L9AlWzYC1iuDkUzecC4VI0UEuZ8bY
kt8yQH0q+WqqtTf/ZamCJYiRUoUKnMFQR7iZLkdTdXE7KlmrHKsk+a7Ouos2H7muPOjJAAFGr0/M
4Pa253HPzKIJhU4HfeOBfIbZS4vxoMSyNun6Eadxs4BmpZXG1qaOV6jUJZJ6N9mTJ/fVqZbRZi4V
vOf5FCHMIw2KrgiYVWTQcC1dmh/QwLw0zMU+dm2/7VBcL7Nt0aC/eB6U8slJP6rpO1mei22t7Qjq
YKb5Q3qyRVLTzKtcHn6Uc1ENReSBHBskrC6/wpkLrYioGR2hnwhxBrOQ7kb09sFcKKK+bNd+G3gG
5EKRz2YRj8qtcGrPrLOqmpwgL+NCr116RPfWOa4g3/FFsLTsq7lRAf+B+ALiicjy8o/wMZaS3AJ9
66S11DjEcf1tHFPlIZsLdWMUUv7qUFXxZ1mjYM7Ky75WzMc2G9tDVnRo6yWpgoDrapaRo0I2AB2/
8SaErBv7/2cu1qi01KoUfM9gP7bDy4gCUgZ9LsGorwIBWIGuASJiHB/216WVTMF5ST5HHfv5h/U4
+G9o0/iReiN0rYOp8mwX2l8+4InTE9gYAusMI3Qx55/WPzmOjGJyRcxTlQhx/5CeJkA5+uXFyk9J
/9zZaZCpH8BQBqoKkQeRSObV04lZhd4yGm+gke7V/pXV2CoZZfSU1XFgzLrXGcJeMWzerkZ2ZoN9
w9nqYVTFMCds9b4htFI94jtBWrrDR+VWX4R9Llfn8cwat1eklBbqIHfpqQ/GMSCSZ/q9H3tK71vE
t4PbqyaaPu5M6oaUlVIPY9IEsQDtd5qIONc8EB0YSLZCUCb4bEqIE3k5e1rk5H08Yl+gQcE+u4uf
nQBqdcQdAtlv7sed9IKmXaJmlle+hhkF6AKoWChV4ma5NJqi7ZKZqRgXwU3sKVXvJxbFfdzZxzbN
fuSqSKOFTdTVHjkzyK0axBMdE71d01MMpn3uxAeivjXmN7MaBIk/9kPXhgBSwAMNlQo+cdqmDYXA
3ZSeUvDm/MGM0NQNESOkn2VRQzeRKW4SrYSqUl7C1ExPs2S7Mrpt4bUhchyrxwtPByYShyuID9LM
PM6mRY1wvOT3uFS2ZtI9o2PWfTodKK322s9RrfdQ6njILCGb+OqiYPvkzDYXQ9FIa9TOQqMu3fIW
6qW2X22U3muit1q6r9FXJtvHgzsZLp41t0/eyoYB5hn6pcBnoKjA10jixkhNBeCjk2yVe1CIjo6O
ZmC0UJ61Hn2nbhtbWUlAMj6FS/FAvDJGy07KRsjcnMAGh0p4IR0hjVlsByHKd+XcMZg6epsjNQ28
CXcFFaNN8SFYS+XR6E812hlqbtoE+SKYvdUBocmAiZQgw5RysRs1rESDkFR6QkS+k5wvGX0gtiLI
Ml1F9XicAAuLGBv6umipye3/Pu6BXGgoOekZWgaEadf4knIkyrbEDTeh16Am7W+vE18hZ87ywiQb
99lVk2mJind6Qk7lx1h50GX8Vvj293f1t2J5pqs6INajY57AKNvknEuBUcSjUP5DLYvXtFaKBSFi
kpPTonn5R/mQ/9CDcbvsTa/K9vngiXKR6/P6xx4Xc6KbRw0hNNgb+oPzWtHnBIjzwoM+hmpspd+3
Rycyxi1i0cxSR7SKnEjiAI2P119se9bkW9Ipd/bjZONpIeKSXT8tPpfxzwi5ZRyMhvSUYIRxNAKR
91LL7pT5lTZ6VJuCLHqPx02DXI0xCm4HHsf2nw30xzJ3oVMoTsvTjD2r/Cp7sh8Ueyd9qeP5RLpw
mGJcGBZkthO0xHro20Gwfdlc3tpIzDuc7V6dDrWcN5jrWZeKgFYDmIplXQS3V/Q6U8Jml1U4DPDs
gX7lIoomr+ZyIAU5FaGi41RYW1ruU9Vtk6CR3BFUMMEJWd1DZwY5r5YDONM6MpbT9JYdyKQlziKj
z70K9iqv8PvP6p0ZYif1bALrCErGqgJD6df5ozpZd/Z7/rOP3TGgj0ru/qKudvgeqqW7TF5xVDzl
i2BqV13B2QfwR1PWJzJ32D7l7MbHeXK1+3Ejb0a/fum21t4XmGPn4GrDnJnjD+doLMswwdzkJ7r3
Q31/0h8raCZ40zZ0nnzyLsKsiFaSO5hV0hl5JmHrNNH9oCeecRqRalCQ1BuTY/kCetPm9hDXrnkm
cQe4MYpXYL5crqikDCWVdKzoWD1M40YpPuiPphQYWZ/GP0a4Q19rMZnjsiUndKXIN/1iviVqo3jp
jA7yt4fDcwb+s0MZxRPpSpBTuPEUGSnaGu7t1KHFtWId5k2018K+/WKAYUp+1c1ufmkygl58snfb
9P9xOP6Y5kYJ+Smj0NAK4WRPjxF9b807rfPa2straFvJd63qN/Uv86X/SXpPb7+ivZMb/aLV7Lb1
s+G86vaGVCJdn/Xl/fNNnMfL87HunBTTERNoORt11m9yoALA0dNP0iJi0AingAt7kCPO09IqcZm1
yabRR8QldHCp8xYbwxM0p3CxHUx0C64O00dClP1o7yZlQ7Id+ipUZeqhJ0taPGvavqeJ4Cyvn6w/
M8H+/5nranXouRtsdeT8ToWIwJTvB9f5Ej/JIuQ0cwrXTuO/lngZDQN1P8Ms2SQYDTR65yb1Wx1g
jtvbbf0mZfXYf3a6zjn9Et167GrEgBzni2oFWTg0bga9MN9+JYfkXWBtJXejsIbCLA8PPBPPFkCD
WamLO8Ae0MdXdh6iGQ0WhpdSa6CLuamdL3RPmi9j691Vv+32bu43VNq30Df/fvs71nfYn+/g71bT
ydAWV4crKcxduXjGpi/QW/CegmKtWI+5+WASv6taVwXrtOvcCSqGKIdAHC7M2mcp2vXST3SS1Y+C
zxJMD/+uIMNSaZCbRMg4JN8le1O0uznZ0foRj7WWls96X3uLWR2aapc5v1TyHQorqXJEwn/WSADp
XjeJdtW8KWqfGumeqvdxXvpLY91po0vtOchTUVll3VWeTSV3mY8UAI8CdY2T/qX8QU/Zc32fb6dg
fNFfk+fsJInqgKu3wJk97u6m2ox2FbYK5EwUL5u5tSeIzESN11mjSP7xs+7Fn0F4f4YzwT0AjtPl
aad5AwCIhcNRaLFLytxL83gvD0fN8St51yULEucv2rJBW8zFHtwofwEHQIE6Vu61jF7auXks2Lqr
YeH5N3G+GC1UDXTKqTHftrRtl++6hM8iqV9Ky0brfmXUdqvhB2oYm9ubc3Whzw1zXnnUoCFUdzgz
SXxXFietJK6WPlpQJlsey3SD6mR0GCu/gtptJPBSa+/tc9Oc161GtOIG0picKll6xVJIJA7zSnGT
b7Yq6rq15nfPbH3O/5mHN6vGgXwi1ryBQpMup+4kOjJrt+m5Bc7lQjdCaVFsIqdcnXd0Vvd53e6W
UvVkKxERD9lvXe1gKKaCDci6K/FZpzg150qVMZq2CHArBtJPy6u2lTfdD/ezKGpayekCevvHGOcK
lsXqmnoYYUwOUHMYe3+wqrsqiFTcKf1OWr7NZhoItuXqep0Z5fwBuvAsTQsY00mFjNRceUa3a1Sv
eXEe7flQxuheo2zt3qvLZ0v62uaCU7Hmjc6HzL7ubLcUU0sttYX3i2q73MbICfnOpOPeGhHeC0bK
pu/WWrJvObOVVEVTlAmLwso7c/Fy+V6RGzfJ722IkEzhMALi3zyWG1sUirDjdcsw5waVyZqWbIbh
xNpN2keNFIbjQUWyi7ap9dt6uT3OtUvwfEo5B5ehc05T4eV7SouHRi4C1iI11n5EAzJF8YJo2L9t
b310rAkYKvWosHC7dpgkVYJ+NZz83qj3C5oL6141bnMoypy0RpiLXT+Rf8xx+zXWMgCo0Ybg5NCw
qoL4XjlaHhQVEU84uo8stOhttnpAkEFEifBTsISbz6Yp+rxBd5aTk0iOq40pOoMaSCLcnsW1Aghj
gP7XDHc9QEwUcNEU9zKhj4mGpiQbq37s+wMOqKtP7mi869EGMosmepMBjq+pnmWK0kKrnvXsG7h7
YqocCoFOfMOIJhNb7U5RXPm9LLyqfW1+a0+VD5V1qrzY1aGVCpTeRTlGXv/08934ZxKgT315RONk
SCXaK7icZRRZD/GXoXAN+0ufAS20rauNnu267JiNof1cvmbV1pEOKSWuPRNvUMk2R7OtVn1K6++j
fSS5SO1EsEaAtV5+XkF7NCBx8Hm5vKVkM/QPSbcFVWJBk2dIy9ibJXqWsrCTh70sLT5ZBhfCjAI/
tnq+/7tI4H1dfsQSTfowqibSZ1sn8XPqDc8nKgCNrKYm0WHSRH38s7MFt+mpCulQOVbTk3OXoR8U
gMiBnv7OrbDofpCmd/tK8Rs7METS1avvqXPD3DFYxgxyY+OcnqLsa5985C8PkukeZHRrm39L/0Pa
d/ZGjivR/iIByuErJXUObrfDeL4ItsejnLN+/Tv0vnunm63XfDsXC+wOMNgukSxWYtU5EWk/Tvfv
3ZzKKxS3FV1N4PBkR8mLZgzSEihw51GLlmNzFNPn2tfsIuLF3XNm5FIQs7AwmRp09pZ4awRmZRGC
ttp8ub+UOcW4lMDcXq8rNaPBeN451gpbBnTi1O/i5NhHH2W20DreDMisOKAygKABFSvM6l3rYSqF
qqDRk2qk0i6LzPEAjp/Wo+MZWmTnrSo5SlQt7q/xth8GVV3gtgDJCfj19LXqWmokCUYhSHiKa5zm
UzjntNHaeUhD0q1KJ/6luDYQu1dcUM650OxCLDt8EA/FRMnP8dyO2jypjv5P5VFcTD/FV+FvwttL
UYyRkcI063XMG8IRAJ+52yqG0wCq3uKECbOJkIqpDcyyo9kESd/1TqLzRe1GhZar41ZEBiIMTiiH
+XMVVjtZz6oT8CJGkpaltVOkpHlQYy1a3z9NqiJsYHT5CfRyXkRkVm0qQgru0DPgxdSqIUG77rKR
ZOaWC408d/3Qwfjd9kJZUpnVtmIzZGKJcpCP8dJNWgBeCKUv7njl3KUAaxEei9FlQgnmrldk1F0O
R47cxBjPnb/pyxfcO2X6XX5laNlUTxJIzcJfk7aIPjzR6a0V8L37I29ee26xl1/BXJIcGP7AgES+
5/uivtTzAl2pYsKb75i11ehDRasWGidVgPldL3Zq9c6rIwTvSeAqhmAPnewC3VvIgUc8wG+DyXQv
7rrm18Ct7n3fc1Z1LmUzqtNMQ29UFsJAfThmYQhOKmHT5uk6HZ5lcdOJ9FUyAjz6m1x8hl1ij9Ii
7najgHfmdVd/jJrTRStNAmj8Avrv+N67UETrWIpWapjafiqsoyF2w255X+P/H3uGfAvdu3TUndkz
XU8yQMIhWu5T128+cnE/TdpKIKrhkekliNdATrOqYmFwnAP93dv9wuSIaqHBFZ1112fVTJZVi4iR
znWgosUmsZStqQTlErB0OsdGz2ofRjr/I4oJUPSkR7m5n/BcgwkCN2iKaVVIEsd8URW+tx4mDehM
MLJYjYi0tZBW8SaoRpDrxQTAhWfPf/d60zUAP8I5PLpJ94TSlV/Yqw7zdLKY4vBMyV/7nmaDMM02
FKSrbej4Su4E6I7UJ8AkEDHiIbbNnSBFzUCfEvqhMcp6LTzBiH/X98hD1GFoXTnXsoUQB4ITR3r2
F3YZfGagLwQpNZw7s04B81y51Vi0VJWSBu/vYedg/NoVO931M04ENrsuDe9esCAYTGdNJiqspT5G
QXxWvACkK4CUt8O+Dp02m3jJI08UYxfVbERDS5rG57JJ9GWMdNiNYz9ciKnJK+bMGig0g/xnWSxY
mtjGgidHenIGuUKiuI1ZAZrNt2qjXVQhiKb33iT16bgRNNSybLFX1IL0Ye8d636SNBdco2roFroc
Kisw38bSOp0MvwWBhzzIjhxG+LOvZEppt70hpCfDz8PqN4hMS9QRdXlYjuB/zImWVfq4NXu5tsB3
PNTlqhKLurI74KA0AOwKctPGNQJRDeHclRkrgCk8k7YuoSoANsxrdbXGFBi2shIjYirdj4mUzldt
h+TTtysSAdmAI27G8SIqpChKGBaC7WHsWznFCS58k5wr85ekVxsDPslTwRg8xOJZyL/qIiKBgNJz
MgHVPNv3oavGT1nvLXrlaxDOnvbLCutf979q9qM09I2jo9nUYHiv9yADxlYzFH56VoH1DIxFkonZ
Qk9G1yoW4IMnRf92X+Bc3qZgVApBMoaKVUxOXEtE4FjUoxCm52bRSCRzOsEmX8r79AyqRC58xYw5
RGMFYnFK84QJGMYGR20K7gILwuBSz+myLUn3kmzs9BhteKD8Mzf3ShRjkfIAsuSOriuBew5M4yso
gndNAu0LZwfnzuxyUfRLLmy81nse0Isgadz08arNl3iJ8MZnJc8dT1jlwj5zQZysaq6XkvDFFF+1
fhV1TlQ8/9WHYEoEk8IiMFcY5UnNrDCKtEzPQ7UfZDce7EQcXKsPF8/yj+qxLN3s5GdOVJJUHEkS
PmYyCYallj/e/5CZIJ22z/z3Oxi/UxnlFJVCnp7TtCHW6EjlFg/EaC3x89V9SXMm41ISo096kel9
b0FStghPOe8Rfu416mohjA6Br3QcMw8bGo62kTsYVo/iJxCZjtvsq/zIA9J9TWhJsMXXcZU9m4ce
B8+LmedeTunEAYWJAEjDzahYk6iB0ukN1Mt7qNa6eShae3DEmgBLrHqrOlvqP5sXf9gANK9W3Lx9
KDsiLY0KyWbG7VmfvVZo6FMAJ6cAjJk52zSbwJJW4mvazZAU9uS9dcI2NfEQNRarRtiiJyDQ3lT9
OLTNArhuJBHCjRZwEJrnnsaA8UAZqtBEaWK2+frONVM8CJLSpecXSX2fspyYoO0xOjfRSBo5crfy
JPDAvmEUuVd4jmr2REDSjKjKwIgLPNW18KH0yso0B+j3I0Y+3bW6nj7KZbhM18apc5+tZWOLH5Yj
HvJVvf2X2E204Anb+R/hNwVPMeiqrFCn9FyYMToV6m0qclvr6SEyUSsiRgzEI7gCypDC+ARwQNdG
GItQuWmjF3aiLoCR1+8C3dZeqmcrII3hVhqnSvldEbknlSkPaRhSrCqRrszpnN7NnDAmyaI5qrY3
koG0TvwgbBT3bd0ctd3wtMweu8NwCFaAd3bwAvwYfnCMy5yuX24DNfwXhj3QVb02c3wQ6Dg29Xux
+Ajs2o5+7UtMHHRO62pna9Xb3le5OuVbC99YbYXHz9oxXH9pPZsOegXWzcoHkccb4rmlhP9vIsay
fYpIwtk9liLoH724ODNGKZu8bHy5w8cmGCVBWe0U6nZybmzBkV9d6VFz25V3EF/bdWNzjPCt/0Mn
M4J/2pmNR0+2xi3XpRGp6lidE6EhihgTK1jgybiFeUKVzUPR9/650JVc6wlGnrBSdBTTFpobRkQl
zrqyKpqz+YyFdutPtGhWL6nDq7/O1LsAbkhRXZFBYaCdNTJar5opJuQgKFwHaDBoHy151/cqMYbC
EeI1aBxGjdMbTq8WuziAeyD+RWRKyYuuda62OqA25XlzViNtK0WY2LWCX1WnLDq5+H1/H2+dJyCh
RDCESpCGqS5GvT3wVoYmWqvOfi0Cu1xFJhVyihe3kcC1CEYpzajPCn0sm7MBBKOkLvDGtypLJzQl
9MhwfAJnOew8UDbGequFkDU06qOfxAvF43VB80QwXkcs9CiXQGWPWl0FVleNRP7r/TO5vUs4fKTq
QD/BvwGVdH38Qe3lZaclOJNi9ACh3jp1YDoTgIu0JHejsv9tiRXn6YYnk3Hp6LdRgfOTNufUi2xF
L9cjEIay9AH2hLQdem3U1f1Fzm0jwBIAZAASb1VjU45IiYxMzbCN2jTq7mhEGql08cd9ITN1M7qV
f6Qw7qT3KzUpJah3SerniQROvHv1WjJtbC10hof70ub38I8w+vcXriJssnzSrKw5j/YI0Jp362cz
Es1+uS/l1iFdL4m5TqlVATPMg5RhETwFLzwPPHdb/+wYMDSuFyH1OAW/ge3RatUVpjNg+BDgnTGp
0aocdzVn5i5FMXrexwUaziZqw+vPAozxdbJ4Fprir6QAf5ISc8PMMcZUUsugDkNImQbBSYtlKCmL
Sok+mtYk909mfj1/JFGVvzh/ywqiIQfDyjnPgBXnyf5jKGVb9B29CGXOgdyZ1QIMmSP4Rev3DW27
1jRDDEZI6BrYB7IA3XjSx4Sg7P6K5u8PhX0WKUodXnWvl9Sjh76QJogJqr1foylbrlzBytaFGRIj
cGXDPwSeYue+8kMrJnfwh7f7XzC7ThpeY9gaEDYmc4FDPwVIRyY25yR+y8GhCkRIAA06/5sQ5uKC
5lav0kDCKi1hEfTBNhH6h1QIOTZ2JpUEvQriaeAQQA/x1nO9m55vCa2helCQ9MtDZQnTgwDttkUM
dVYRaeKUJNOX3Od4+0kxN+CCos9tc7xH5NFRi3NbRgpahk/FFKzub8BM4Hj9ZcwOoFulDNvKgMtB
EukIleM9Vmh0/+1NbnowVr2ErmDHeDYOWrfQf5lnE9yrmnrm5TW3xgefQemagQQPsEx2oKFt1Mz0
hg7DfbFlB/LDIEvbJN2AC0fTuY9u1KVdR1m0Uo1sGk3R9EGTWbMgCGA9U4uWdiNPwGlP11X8nluu
9tMv35HjEnR6CukX0IQ4d/fW9aHrCZg6gHxB3HVD/WoWA0BCDIwwBsZPTd9W8cf905yJWSGA4hMA
nsTAmDJd+YUhqlp1yhM16s5N3Xc6sYpYlPYdUNa1XdqaVrjEn60PSTBbxVFTcwKlblwaK1lAn9a/
vloYoMdbH80JMB3KvoCL8eTHphcMZxSppdABCoe4ikZdLBxgffPwJm4NMIQBqh5UwwDuuqF0a4VU
8uUyG85CkqzVdKztQoLNGKIBuWPGC51vTROlm6H0UJQSBlh817vsDVPemnUxnNHmIm5G3dMPA0DM
1zKw4ziRxawooBKZsBoy5rIZn++FuhhnaoeFjYCuwmxqspK1XNkqHoYN7yvP7B4CSQNAeMjijO9m
pkvdMcOuDDx5OEfgsyC+vAriQsMgxOC22ji594XNjKRSXClUKdEKQqchmD3Ey3uPaLoYz+IgWA+W
r9cdyTUfyFYAFLIm2zfGIn7APU7s2PerhZE2RrUJSyP5KIAhjRnq3APtYmZI3VPTp0n6cv8Db68q
vg/1HeSa4K5EIeT6jKu2zacMI4FnD83D29RQMzrZJXO24XbPMb+vqiKU10QnpMmEKMbkG0KpCOO5
xEDXFlP440YXhGDd5HX4JKp9yenYm1kVTheYOOjBwRg1kyXd36Fb1cS3X/wWs0MoEMme7qvjWT8p
H/Faf73/8zNPE9e/z9gyQLr4nhDi9+XAjn/G2+C8tmqCIbDiOU3ofznybl3QtTzmLLQ0UlrAQY/o
29wlzTapl9JrpP8cquWAXlFTfRyAO9gQcV1EgY1HOpA4nqrgV6nyZvhnypvXX0JP8eImTgVY1otB
wXSt7yrtVn/Xi72Mclz5Hi3KzBYzjSRLqz2+c3bgtmnpWi498Qu5lqwKE95uxnNr/ShKp4pX9bRI
vQXeql/9z2R5X9yc7mNykbbJSrQAwZg2pQN/dFpn0zmMZby+5+GI3mrvaIWlRzo5rzjZwKw+AXwY
PfkYLwHKBXO+Yd0kI9zjdG4V2dHDrzgk5ZO3fpukVduZIHkMzcX9Fc7dNsCM41Ec7T1wFEycMVpS
HSq9OCEt0OtFJEbFYjQaXqGK/sp1NAMkqQspzD6WiRUAFrabzmaV25XkLfNi2e4x80+8rWlFnFB2
7pboAHAWwbVmwb8ztzJpQLcmFdZ0tkw/PYjIE0jSGOVaEmplWav5uYuifP0X+3ghkzm5Tqr6HkYa
MsUuQpNQMSzTMjdXfyMFT/AoiKGT9WZGDbF2YzQhXn9ltdkn5vSjR68SR8ic0lNwQQu1D8R/rMEf
YnAVtiKemOVm8Pe+ZCxkT3lMDDNzxlBTORs3Z6JhodFvhQwO2MH0MC8uNMqXQu4VqXie4OJIb7bN
J7Y5O2hZW3I8GXu9APQF1FEDLVaUUgINgozRKuqpEDxhkh8i5WvMJyLET02KPrJ0FScUsxFDWq9N
9i5Wp/vHxqzxRi5jtMbCK0B2N8oPftDbaqpujX6Fug/nKrP58I0YerAXW6nogFmYUkl+yHJkbKan
OOAcmdy6AvkjkZI0RFsEurjLqDpgdiPciKmQ7mMjDnejog+cr2G0iH7MP20SGkJD6CpzrmqT+eHQ
+8bDmI+hrZsp2iUkmfiVobgGsijO2VILcmFhqDjQ/ABgDFh9tPWTEecpaFuJ1UZ76KKfihg46Kaw
/eEkFyrJGoOAJmcblDUnVLkVCiwidJkiCKM4i+y7whT2nZnVsYHufGmF6YHpnCgP/Sjt4ujR1DcW
d5iBWq7rVeJdEyQNeFwDxAwgIJgT9qJBKczeekDd1S0TYLiFpzJeW0lq5yj4IkJzqvYZcbptYAgP
kNKcXWZTcWyzBW4qPPChDRSBMZu8WXHUmJE6Bqe0fdeso2HWRI2Wkl/Qt/y2WwXDgwgGh0wCzUd6
EjN7GvdGs0B/DyknCaDc6XYKflla6dy/YTO6j+PHUD5au0wd3YCM7udtEU2yL3kPcZ7bjbcW691U
bpTK6RCMBNI6KSs769IfOmgKeAN1dNeZU8FpQCjlkoECMj60m5RG7lrfP/Wt/FJU6yK2m3aBxnwi
xXujRYODV1KSXgdJwxJgmFr4IAkrP6w5V44NyujpmPgIdAIjiMAtYC6BOMRFoEuxf+poo7r2IqKj
oajO+aeMPvJ9D2YvELF1Od4uizfD/7x/BIyPvxHO7EKRaU2nhpl/ijNzUY7pwgta21J/6qlnFxly
Ju9fcht8SzQAoophXLCKqzpzG8JRDAYQk/gnw8NkAPq8SyJZExB4y46HvDJz00HtjTZFOj6C6gXj
ORQznkZjNNCzvtcaWw3X2XAweqBW6bGbl5jL5lw0njxmaWo0VMGUWf6paJepj6eBMtu1TooTLBxg
Mt0/ue+xhisFBh07WiUQ6AISW4IrvjYrTQawTj9ootM0HvxVoq5Hf69GvzscYBw9terRCEGsiMhQ
9w9Jfxg8Wxo+I6dwG8GWBUwsbcHFTDyvx8yEYJf9EpxxAVgGkijkRcg3d+36U9mSjWaFnmiC+fqU
v4BhoCTmQ/lVPiP/Xycbc9U8e27EI5BhQmQDZvJyd9gXr94MtUGL++hU92+Kv2/br/vbf+Mpmd9n
wtVJHYxa9/D7auc5vVnag7Iow/euffv3cihfL3XGKMuzbC5mVzXZOI3Rqelf1ao+mAVMUqqPp9Dv
Bc45UUvDahSqBYAfpMBaqJtea1RWaj2A1zysyUizpTjkyZPklZGdTgVaTsa2W/t+yImy2MoiDgrV
PEQbFOgNLw8aa/5G1KhKRZ/2rQ0ESQB5QTvXUkXCY8opkt5cT0iS8QIKwGMAAQBC93p5qZZjLK/z
xb1CBmdYC4fQNhfiipdl32rGtRjGqY2WAWwyQcCCNoMTr5ANypxYn61xfe8ZrTODXB1hDOKn65VY
oZGKghqK+2ZtLSLHJyapnU//wd4Ya2v3699qIF3Pf4Wx6UtgKWGUT9g2tGA5li3vpPV9Abdqdy2A
qfckND4axe9zAUm8be5kx+JEGt8g69eqfS2Dua6laE113wfi3jg3OWaJbJDOho/DDtv36h1D28PK
eid8CLbBof+0Th7p1xHxF8au5VyyG4/7rYV/tlO5PrtGQz057SNxX7vWgoq1NqFjcNZ7mzQxUqh5
vMgq+kQz65TqeoOWp5JoC9NRPwnQ5GzeeuZv1Z/1MLcq9720RWou7kfb30aOYBsneSU4PDGzduJS
DZlrJSQAzakynGDtds7kBHYJO5G9d0ueOn43qNzTFcYigeW0L7QOkryTtWpdeoklggjpudhaB3mt
2OVCBlkIsbitQbybwERjflEHYShDsmwHdrFVXJ+/jzz9Y2zHVHZxmQ44r2lhLdJhpXwg/LbxqExA
iEMqWz9YD2ptWxhF4q5vXi01MMaBCA3PSN+HfKGWZRapoRYkVC1bF1xTjrwuHWNpohLIPcabtIte
gQtZjFmRZW+sMzMW9/QQRzdeGSvPyVbBCs2sTuLet2FUy2905kIYY18yPNAC1gQLWz+ueB6StxDG
YlRqXAMyDb/dQRNDN4Xe986A+VLiO+Hr/XXMXzPA2qJ8qtKMkRFmoflVELJS3FcQlji+W2zjh2Lv
2RHHDnIlMSZKFTphChRIohesJp4DOLBNtvFsXh2TK4kxUVKUKmJJ19S73boGeAriQUfdVUteC8Ws
LbzYPMZGFR5elfyxoDZqcFSbuktj0/zvW8daqKwdcxOopNCIbj2sAXFFpN925PKocLk7xxgka+gA
MqBgQdUiJ2h4ItYhtiVbXfH6THk7x1ilFkCgmRdjRS28YuJ4MAyS3ZzEx/vqPWv8/hyQxUS4XiG0
wHXGegaHOl95DQgum2d5Zqz4P5VekLai5sNGtIXZoVfD+lbsAODr8nrcpX9xTa9kMAczRarmt+a3
StckckhDSL4W1jyvO7NfV2KYYwE3nBZKYUWPpSYYDoPzw5AJzxLQm84Yz0sp7ISaLyZjOIW1iAZo
0e7tZifbkhPBVof2KBMRymbyRFIzdk8k4xzauMKMdouFKUf9RO2qYGerJEE3uOhsfvPswpzfQ/sE
nnxpzcPEEz8+58LvSV7jR3lnUL8Hbta3YjvgFhnvoZNw47Hbah/tvP0jS2V0vLei2Ciab1npoets
/7GHNapRjjDseCefvaNk579kkmzErffINbazh3khntnZNK0rS/G/xVOznjj1/p/bXC66fWUHyPPu
3+n5zQUqlozSKvpB2EoeZf5Los7E5oYEiD/AqVLJYCt2ZSc2L4ecS71otoruMdTt8FTFOPqmRvm9
qWNpn6bOkAerIdZPGlKwH1N/0vxNnZ5kYdEpT3Vskh5g94ag89Y7k2BefQLV7UtlCsowDvVIgjuT
7cSxDtmHjJHNN28l2SDNOAg7z84/xH8LaEqzziu5jMOeBk3I0FwhwbsJR8silQPuLHva9Qf41Z38
Etqpv+xbG8Abx+Y9IoZT84q2M25CQg0br5IaZtZvqiGdJGPvx1JCbq0di8AJnsLH8JFaWcOtF+lu
zAnG1oNHAE6R2OEZqtmrdSGedR9CnaDgFuPwg512bJx9tVM3zS5cLRbSYTnYwTsgjn9PUL1sydHx
uVuFjmbQtKFrRMF/mTPX+lwWxxpnfsJ8yKreB/D53oqaEZnIW36e8F2TYy3kpUTGZIH7E/xsYSPt
88DWYf972zj3SxrSZKvaHl0klijYSETZDut+SRNZbzWBqxYgtt4nJozLBT8/kmdCYeniozTGtkVC
CMrBCdtgrbSjeaocbMdmWsiYnwkccPJlH/Xn6HTAxdNJh4S+RGLBOYmZSP/qExj7BjyUqM1VfMLg
JE6ASCXfew/yerKjVbYXcCGEJ15AcftOQm/en9NnjQ7SNRBUjy3U3i1APb9SvhPt2hkdDYBcmBbi
rJFu452z1xgLY1SK1itmJe1/KtsAcfkAJStsy+EK4p0nY1KaaazTRMTCFFyn/FDbgg2QVrtKSO8U
3MBs3nhf7COTCFRtankTXVfv0rzeQ5CRbjosL33wYC/8v0pCr06OyQiQZxlVGtGTw2Whaeiwq23j
MVuBTzfgTmtxFYVJDCxj8FQwYFID1TnpwVr8c3q94xFhw2uDZ0HS/nEIF9vJGKWhUUZ0H8NEAAXC
7taRSazF5DSOQHxXXnsrD0ZAOGkIsQsbPE4r30lQ6+LejlmncPEZjKUygQ7mVzpOtd0033Uhz4nt
7kiNleoIe8muH6gdsByBW8z7pj25c1PY0FUPQaST0ptpnrxNeYApdBWiH/zXxpEWBXb9iDLfsSbG
Ct3HGOzdJC965Ux242Ka1ti0TnJIDr5d/GUN8FL3dMZSpWUPpuwOypC7L7Vbo8b5sNROIgaLOeaC
/tDtJuBlWaeYLujovXZOhQqEmzbupb2+nz6Nb4vRbTrXI9GKW8jlyWI0vBLaXq/DjgYhnSNhYqVf
gofVofY/W/kPDeYgkwN1ixEutMGtYM0lRBowJP6zVEblDTTohiGo+KBrFgGMxLfT47VCzUa0l1IY
jY50xQuzDBvaYyS7trNjeKJmcfjpH/8qE7qQxbpU2HppyCbIwqs76qrdk+d01Hvi+GSi/l2yB6Am
MDRK2EV0el0rS6IkKDCN0j+3NdqZ+8lBddXF4a3Bs+WYCx6g5WzUhpARY2+YboFM5szS3vCBZCZI
+2g9/h4c+UVp1k+lIy3LHQAUwoKsin2+CPY5Ek1hqfFi1jmNhXUCQpwhg7aQ3eB29CwrLQJ5b+Fm
mNBQxfZtdD46iNI5L1xz9Ro0Iv6RxWxu2Zpi0ui+vB+XyNj3AHd9bEi2+f/Ig+g9Y+/8pSQmD5LD
dKjVCKsyjtKifu+ejFUEh2rumt/Ve3YoFyoeATx7fOTYmrnw61IuE5rAzkRl22GFGCg55YcOMam2
9Zzqt7HxbeVLJM3+r+wbMAEwGAz4FCgQE3V6AOKIK62V4ecE0h3zje/iFJfTQMQtL3+eMzCXspgT
lPS8Ccupgbas6GNo+FWvuyUviJ3zmJdCmMPrNDARxCUWRO88NZ0I65caArz7h8UTw5yVVtW95+ff
+xaj9t5tekcmnvtvmVG/45DL5TBRZAVkbDxYdzIedrtjfVK2vpujUtUt1deQM0fNWxITQTZyLxtT
0lNRiP8zu3bq9QBt553QrAu4XBPjU0P4OBPP8TJ8Ko33fZea5cH2iLQvX+8f07zVuNBvxqfGKYYJ
JR+LqpzB6Q+hG+B5IVghePsfFYKxxDmAtIqcKnflRDtak6J2H4vimcFZI3GxIMZ/5rlU6ypdULuh
Pi1eqe/jgSapDd7JW6RNU760fv1vu2gwVkLpPKmpAwilT67go3ZSe9qMTmXzQPTn4m50JQOXCX2+
30TH1y7USKc2SNRRxjNhf4hXaGbYKc5ngy6A3nnzyPszLppbns++czrxtnbGPl3JZo6wFtQxFbVJ
3m9/FA8AA9pOoJdCuG1DsGYD5NtNF8mSt7fUUjDe5koqc6DoA1cKecCKpx2efQEFgeI9Zth36cNw
0BFkKk+cw5ypsV0KZCs9dWN2spZgmQbZS46/LRbH9YNbHOqH59Uvzp7O2JQrWYzJjyb0P6sRFte6
KipZIaq0wBde8bik5uKgKzmM1beGIWzUCmv6AcCQN9EW0BYwrddfaPQlb2/yInfkDA/Ans1rVVNn
Tk/6bvKhIHQ3XNlgMG1kayixmWp7SMsK9IfxknNgM1GWLKGfE7PyMkUco99wURQN0fcjKWNNrzzI
ubCN8b7YNgf6Ss9trphfzx9ZjBPQ6ljJpILKsr9LsAEx0bmNyI6WnvAm61gCN8maU0j0qtJGaQv9
fiwSYhuOmByTKnkf6cAmNF1BfDPS37rBBaeaE4TJaPDQgq1SBj/z9Ua2aRunUqTKe3XZIZPHKyaK
a+tHdMe68gK1RgdgVC7n8OaMyqVM5vC0WM1UWDR5Lx29E9CPXrI1iCecJyCQ2pWbvSSH9Kk5KG6/
ui947iAv5TIHiVQkF/QccsPMI228qLWv+wJYoHYamgDT+89uMm5cHCXfUGNIEOQGWIfENByv2Ipe
R9rczbpD3S2r4qPNhHWhvZoYjSKJwel3Z2fEb76Bce+e3klZgwmDvQhil3j7Ebu+K+6pf+oAhtg6
vYNnjEPQo9uEd/Pnemmu1s+4i05uMe/TKfK+RPUrPnQgX5OIcOgIaMAIZmhHR18obmXD3D1xtp6n
VIzPUKVCxhAB9VQf+w/FCcnT43L5gIeBYXkGy6V9XxyL3sXu8rf1vTBAaQ5FKjLsMvBfl5PzUZLj
z8RZDySEc9ThmSuaT4Pr8df/usnfn3YhOmgUo5NGbDKmavFOK5BpfXxaPtAqyDsQXlC8PfHKBnM+
60Kvvwv1FyLVSjYGPJ9Sc9tDZLSQ1y2q7bwM4hu/gHX8MrrjwWerGIClZ3yjUQlhmWca1Z8kJ9Gu
WxwXx5B8fVVu5eoSefft3/cPcq6GCh/1RyTjJpVGUqLQx27irRbtFfmmRJmn2VSP+qqwuS9asybo
QhpjbgdpbNqgxAKDABXpxf7J/74a8g/xU9sITuHcXx1PHP37i3PDIKYRpiHEAfyBTOJBzSOOBBYY
/5+LcLEixqgCCtvMc+//aqNqg1PZzW2cF70Byaqyf7eEt6rZqy6B9UWigGGAL7lelYASS9kIurzP
fgAn2O+c4pUOYSquzoNNnNX7C0mMPYtb4IwqJSQpEkknW9dQ8wjhEz/bXyHPFc964gtZjAETdeDW
yZkJ7zRC8x/7gnicbJazb2zKUtf+pOohVkOxH2UyxkT9ZQKfF6PQPCPF2TgWFlcLfUqCbdB8NgQu
z34SCaguFd8eVzLvkOYSWrhdEwzthqgD+JfRciVJhjrXImWfRt6iC3aYKLK6bOFNuQPYMys8mCLY
sAseh9TtKA/19hdyGdXX6z6zUhNya9D77XQAovpAVyHiwsQ/KFkf+1ee6s+bKwUjbUDnoFNejAHR
xD4ppDgA8S1YAVc9PI2KqKn+LFNblVEtsN54ImePUgWIGB2cwsgSo5d1VFZqG8XK3iodMyGi6mBu
PPw1PkXPA3d4fi6uB/wGekU1RPDAxLi+2kCMMJM2K5R9+9t/TFfdSjgoh+ElfooXKg+Bc3Zh/5WF
AY9rWX3XTlpvZdhKjUg5kZ50hfhP/q/c4fEiUIN049YuJDFuTfABw2T0kGSaNvBv6s/hd1GSRF7c
t/bz4eeFHMaXxWqlyzGVIxBxH/5EmqLjbqd4G48fxlX1XH8Y6x5YLc/35fI2ktHJuhI9c1JSZd+l
dhRmbql8pXgYNNdlsBOibZm//m/ymPseyKpYeAmWmVcAhsS41cJA/8dD9FhthIf/TRRzxcXQSsoh
gj4KZ/A/oRLsgQbrCaNTPOQZ3h4ymYMndKIE1LTvNZkv0it6icKQCCfJB5AJub+oWz+AxBy9ikDz
R10Js4jXih/0AC1Hc7O1HxrTjmKRJEnhysURwOlEKH+FfslTTKoB1xcAtSug3AB4GJCwxnf58yIO
icsISG1d7u0BOk+ECs+hnrnOJIP0QIXKcO+MbBNXHQgiYyJVD60vOCMmXjjrpod17yuY64FRqtYH
EKu3N+SvMV7m2bE0lve3lieCuQqCbMSdMCbevlXlRZSsrX7Tq7zkY1aIjocJnB/wJ3RGVzDmPIqy
1Hn72q9JVzw05a61/nWVygBcG6CQ6Ow0Bbe/1hFVGwUpmabgYMYb7Yd0LBRXjH7V1jHJdFJXnKSV
3tjrk7mWxhjIMa8mvG1LwcFXfMtu0wxZIzib7fuHM5Oe0hlgPJihloolsWU+ALOlUWGE0aGZsnWa
n0OVgOsoBxR3OQJJ/SWtfMCXxq41kWpa90pJAqMgIcisoq5wIx2vpCMvtaKHdb30629ill7KhdDE
vR8dItXalOBn7a21n5y6jKf9M+GKKQLAATwFAJymQ7LXR5q0GC4DKXd0MMPGKY3XIsttgHscfTwH
oU8gOMggTf2yNI4JnWktMynHPB3PwDy1xUIgKej1bcS8TQ5oiFn+H9K+a7lxJIn2ixABb14Ljhak
KEqi9IKQ1Gp47/H190C7d4cs4hKxe2N6umeiI5SoqqzMrDTnDHpiEnTEGKHl2Z4JLnKzMlQDTUCk
tBPkm3wS2LIVGbX1wv1RF9Bdf+EGqd2++RbKBIwTR6zatmjD4EnrH0c0EKJ5TRZakjbblvviolRP
/wiSHaqKriJdgwlZYGVVlc4zFzScRh8BKLabLcOYHeaswrc4BcGBwYWYHjuUBVDxDwOQTD6Ech1F
OlD6wWy4YMXua0UiC2ARgCUoIIadbPjtOYI5pVdAcFE4dfcXXTfu32TQ0+IwCp0BnB1Jec3GV67Q
zMeX5/6KAl4HgacEWhYejJGU1BBoFHxRyrFTxNkflcsQj/XPj0Xc27VbEdRV8HMMkNexgg4ZFl4W
ow6yMZRL9fl7V3QrhNIAUWk9Oa4ghLWl78YegcQUmn26EvajqUl6UxM+B5rswqEtLY3yC0IbSAM/
QKoE4hwWCF0mzy+87u71QoBtA5wcIMCAhCbSesF2nie5VZU5TFlYlXLkymcRM/cdANDTAcTiay0E
2FQV2X6zIPo+vr2VTB2c2/WNMGZ15iTq84eQlaaK1grcmo5f2MaZp96tJOr0Kg0McbnXZE4eWSBv
A9VSERKQo3eqXYMYufMXIpfZlaGLH4U3Di7jd9D0KnDJhSQJtTrDysR3pi5JqzDQj/ci1UjAL8Vl
M65g4u35jzDKQLO9mARckmNxTauH4UFoPpXMBmiR8fiezTwisYvoTQF5Cl6SgEy4tSBKWIxl1OC8
/K7QK24t+xu8FZR6Yujec+5zLx9LcFpNl3DBAM8fIOA30OKKpBHwZ25Fa2PacBkK0I47rkuwSCUv
6OMtM7uuXhT2WLq7PlzwPzNJRTyTuclWoiqEJAG92irKO9WXcyf4HK30+MXo3VEUiGSqcDf8Fsno
+EUxlgL6uWDjRuykWleqw1aB2gyhkjtD8yn+JC2GPN0YYY1ZMbsxW8md6X6DO1ZU991hiLQXYIf1
/TvYJ2TZW7DdMyXk2y2gdh0YUbWYy0LuMCtWF6zQil74dWD3W82MYr0OkfIc0Wzgm+BIIh0ZPIJ5
AtXM3sRq6QbfP3RuP2X6+6ttGYfcG9gcpxGuR6twgPCE1BqazFudvWj7Yheu/q5SnTmq5lLn6P2z
B5J5WQMoAEJaDNPfSg75AqgEaZo7WZ7pg4RH8eDpUW+FPHJSOfGEYWGtswJlZCjReAlMK5phrBtq
zwcgEcrI0gVkOyDb2oeuZ4SyU2Ud2HMWxM2YDwCV44kFTAfQo9J1gUIZGXdo+NxJBt+J3NRmAGmT
4UneaEuB9OTsqTAK+GbyxCOIJtC7wYxRYEHDWgaF8zFNckY2ckLkxTvwCyBxc6HjtRw6YPdkwefG
EHJaKz7X5xGlbI6EB8YsjHaLbl8wZHh7H9PurtXrnwPxnn1TXSVWajdf3rO2XqKBnQmC8D0AXAN8
IWqzdOaZldMQxispnDIH1SyAlbtqYWvnJOC9BaAcmEjASE1/f3U9+LwJe0lIC6cKEm7bK6pvhkqz
5NZ+Czb0AaLKAt7hCfgDg023YrQsBxpeURdOvub1gghWtGJN0ZS2Pdl5OuCMzfiU6y8dprVfYn0p
pTi/yH+kUxY505gsT8H07ORqVZpJmnNH3g+GBas3kw4DCtbVIikLLEpdUjYlFslv0jNzCTDXDy60
0LAx0rrDEHpIsveFZ/PsynigOuG641oI1PGVgK+Kp5ElJxpzo0y2WtQv3PKZqQas6koEdXQgjCjU
OuoLR1vxm/B7KIj7LhulWe04093KX56RfC3ECzNR0I1I6rwwgSMGWYVV+WvpW7hgQ19Do/xKt8F6
CIi2AZIa+ngxMHJeEDxnZyQRcGFIO6N5mKVOMPDCoPKB5AmkwYwIQGM+xK7B1rZmp96ewytBDYuF
CzgXoSDTLau8JMFHcHTIJ6XgyoiQ9XZqzHTzpnWMUUTeNEvHOLunMqJ0rG8Cp6f8YNw3LiMMXeFg
gMDG7L3FmIiEfFevdgK62Zut8KcjPvkbLvE8z+UB0Nn6H8m/G3BlYsokHRJuhGTp0BslStbSKd6K
h1H/1Ixmqyyc4aSON5bm5rWKtOOtpZFywL5VKUwmoKKBK6r4zUqWhtgs8RIzHqsLP72iHsmiPLzv
clqYengZJ/05Cf/8DB9+q2NApd4OGlBzxEOFCk3+5KYGKOWk+hB+4M/hq+w37Yu3rgYr9vgldVpa
P3XOXdl4XKHim2Th0mPkSFn73DPjvxcj0H99Eq3byA4Vw0t0ZrBHjN1x1uNduVO0KesiQaWRZwI9
D30AGOevg1ZuGkcF9W+O8WduwyupHvcZqb0/j2XdLRbIhwr8I4/bKgF5aTqgK9UKwElbFLJcOkUS
X/LIs9Icw3pN8/pYzGRvbs55AlgEiLmICWC8yn4N/5WYtJc6dOtBTDWg91d4DqTc7jKUxLKF05tb
z7UgyvBFFbY2aSCok/hzmGHcNtH2o5gtbNvMeiaKNCTHgOiPTDn1flZEQLMl4D93qtzJe/SX+S9K
bmXgAHm8bzOqAEWAw0e0ifQxbU65QIxCsRtKZ3gVY/R6lcdCNBvNeixlZtNupFC3MJeBuJmJYGZS
gC1ZhcfAHJEzfizjPtkhTZyKqEhOWHjIRvG3mlaHcQ605LByOIxK7rO2EADtyZXo/x1yIwslWY8q
N9JzwN/oGu8VpK+YyGxBkbGw2rk9Bbwh6iXK9JtM3W82aUvgBwmFwypocpJEmw2+0eCmu0pgiNpS
EvfexGHdsN0iKt0qSil0kB+mYcfHqgd02Px99L6zAuhZviHwKLShBi102YrJj3Hmv/S5pX10tWfX
iTFwjs+uJL7VUYuQlYZkOYnbg9YrxcK53Hed/n4f8oQgp0CRiVblqIzalAVAntOU2qpOU13+9oWY
CMIHtwkrPTrnCvGFFcNu4iiwVGGd9/vKByaQaw7ivtSIH78+VhXx3liAmBY5S3A6YP5IpTSlacao
7lUFweZQvBUamnsicSHqm9F4hRfVqVYC5LS7EjlYLv0+7YraAdUNOJI3vSeTSF4wEjOKNhG3g5hD
wED83eUNmgqMqFFVO1m04ca/haYZYQiANh9kgEK8kCadsUg3wqg7HGceJ6dyWTtSqep8c/Dz7zb/
CeSPx2dz90KWwNQyuSUBFCoaPNTtLUaFpW9LP2scuf5ihIioWknAwEHQscSzLxJKMY/l3b97EJWz
AOcFHR8qElCIW4FC5+WCKHeN46u2UIeoP3iJIVWXuuaJoDnVOgVQnGIO39mZ3Ubr7Ky1L1q0gaY6
8rZaojC715sJkBYRIBj6OBUYxbdfEyfxwMRigC7p9FjLP2qyC5Vs4UbOyUCeD83SrABMVHqY3Bez
mEmEtHFK0HIH3iHNkPBp/9sEMJYwJR5wiCjTIYd5u5A8ZeUqbPLGGS3g7cEUe+gDw0Th0rv1Xl9u
5UyLvXL8nMqBVKyGHHVAGos11dAOE7sF0065cKXvrcYkCXca70e0ofwq0pUkX+jEHMWixgGCkK/X
XH/g02zJms8sBzllkM8CJgavG5pquSo8bwQUQOukhjUNVYREXMi3Tvp8GymJNxJo4ycXWuhLkIAW
F6vQMz1Yq9bTUuKavzcXIo+cLih6eA14FXSPUKBoWdkIYevEYrLvznKHUBpglWWh+8FL4j+NTX5h
+2Q9VECBG83B3bs96GBlUW+Aenf2c7MTAhLvs1QXiucsyHbyGFtaRpgljKuZc8WXAsxl4hxBOExZ
HBXD23glFK3jqhWzruM2MNtq+HlsZu6bIuFvrqVQAV1eln2ZD1XrJMAF9fRU1GMf/ln89I9i0uvS
wevSgmjZsWfT1/yv7FvhaHp8vHr8HTOLBf8n7v1U8AZVC/UZbSa7OcDPByfkQeLUNmSp4f033KD0
CxJgUxFRgsaI7tdqgRDD5kk7IDMAGnDhEp2ARfza7+pjpSe2bMTEOwZHFSOHwLhf8+TP0jTgjHmT
WATNrDCFgchS3FoExo+6iKn4walS1O4TX+cyUK7UxuONnNFvOHe8OjBQDNf7G5VdWQM5zpJs7N3B
4dJ+JYcoHnSKnqZv/FJm7L5qMIEMYS1TWwfIFujBlq5OZbauytEZ9BHgUcI2f57QFXqgm6TmsAUr
5BE90KE9Pj9e4dw+XsulLCu6hJuUZYrRuRjHhUfUTKx+u6Zpd692T+TDmg9L/GyNiPZXuwXoNIbH
niJrqet0Jjq+lTTFUFeShlJhQAIISYP+ldghwFpU8Gqnq9GuLpXxWa0Gm7FkB+lh0ukYKTaXqORn
LgTCclDCIe0PTqo7OtwRXGhpAfQepx864GwqoC5m3kIWUFU/EmsmjY4qoq64HYlPGf9aVlZW+laU
dofABWwEsoW5PK7abDcOJr9EL3nvbqYhJpgDlAnwzPw9p6vdKf0Ezb8eJzojE496NnKiMfKyv4r7
vCWlmMgWI7OALw8F2X6sXfOSESNjtA1z+XQOQlEzpEqRRXRK9Jh06L1I1YSwve2ts+oCHt8Fjbu3
e2hwEYCjjV4fxP60VVLBn8aMYSg6QQkseCa3amZpMngmkgRkJlD8RQTkSMgKlKpxg5KguKeJTu2b
+TF0UT5djypR7eQH80u73OEZEvGk25XglBYt4EgR7shNyKd6u5jSu7dPtx8z7f/VyYauliaRq4rO
8MQWeiFvOVHHrJgX6EG/rpqVaiXFeXzt0elUr3hLa9aPz/e+xjoBiMIPgOxdYTFMNp3I1QdkatEN
4DsQnUJk0PCpC9xTsHWV9CUPeSI3m9jf880mUjcSR5RR1dXYCqWvsDl1X4+/5L5k9PslcPAgL0Te
mE7fMlKhFPIYSo7yrcbo+iZifYq8A6MHRwkg42AwZ8D6sy+2/MbfiE74JB/KTXwafzjX5An/xikr
tF5pK0EFjE02LjiS+3gMyHWSimq0BqeMCZfbfYrKis/yEF831N9NnpJae0qEv3/F1igLBs/yt8e7
cV8swG5cy6PeOwwIkjs5gby+tZVNt3O0jUtePp3nPwsLEyZHexsJQJIMXgsVLhL5eirW8BKMyadR
JDnCAWDb4Bypj/1ogcHWjCRLxiyI3WFguT+hv6/MiLctXjXO4vft+/ihtHvGGkWTr61ReZLkVcqA
E8MbTYyk24FYksebcu/qbr+UChnqqKxbRU4kdKu0RC46Mo4bSTw+FjLj9CAFRaCJYRebQrMG8z7X
e0rVSY476FE5Ek3EK+IU8BLp/ZIADUoUa6JFkbUUEd13d0xnjuhTxTgnWELpEQFNqrIhYVrJCYpv
acsABZkz0spoEyIMqzo4DGgKb9jTGCwseXZfr+RSNkAaXK6RqlqC5Xstg3OKE8//p7NTMbCF5U1B
JxW+l3XHDBFIsp0mqJ1RiVatWtuC1C+8/ibjfafMV2IoZUbVzpcxQC05UizZUhfLOmgkv0skZWMN
lLpB3Cyha814yMlRIWeOs+OR2L41DFxSuDGadSQnzt+jchvUVhVJpxJ+pWMCUPYw5mP9nFshQHLA
KSAjHwKgx1t5mRwpwujJktP1KZiX3iS+s0P3Oc0i0pfJ/+CPp4ZbpOAQPEt0v1ESlH0ApEPJwUyX
TJhRU8wsTZcGtWeiPzS1IumIpzQsLF5gt2vyG0ZqUlDDOHIcIMLodCk6JfGrKGEmRzRlKApofljS
m11rpsqIyk+UWoW2rhtdDSxNeA/R9VSzEmkSczGhMBsw/LJs4UE+TdNQOy41wdjwkSw6aRhv6kIl
LjBFGZwvBjR8GUSkPh6GLqMDfybTx88YZFxNZSecLghnT1thYFgTifushaRtdnGwlBq7r5bDbIB8
Q0EVQoEPp1sCymGsBUCIiQ4HlipJ0PmKdGUFIJcmJ5+A3PFII52CY8eoxsC+VEtTXLMKeSWe2p5e
RMIO6o7gtE8KUvtDZwZhURiVhwEy7CaaFLRBWLgFk0mi7zk6zxXgi6KLBX3RtxrDAji3UwY4LZev
KhsJrtAQBy22Fu7a9O13YvBMRXoKA2qwXrdilFyQlagTECueEeGbAKw9afru5BHrQyPWtx0QDGuv
8b+Kwxi6ae42b+YP+dx9voAgWx/IH59sVs+mvXtfrZ5Wq8v579Pza0aMreE5ly0w1LdPS71Lc8cB
3IH/fDLlJEFg1tbVAG2tx1rvwxdl2HYKMH25A4e+icf7MxulXAsTbvfHTbyxUgdRdAS02OflBp2H
vPIiphb3xQBaSjSTF2Gj7sJ866pLhfg5r3Utm/JaqOwIVZjibIT4XUTysiuNZinq+2UCf6QAlHX3
XDbP614Rne0lI72FJnhAX49GRng7XiuAWge0itkTFZjNR4/w9aba4XmsGNLiiP5cAAqWZCj9lAkH
9c/tVkdiIwhxBD/jDR9Zv2onP+2RejwE1ZaVrDJNFg537oqhJoKhPlj/ibrqVmBRqwVTBuh5K8Ch
IWGEyl+oIfy+LejNRZIWtovDCwNvkFsJKO2n6KeKZcdarxl9fR7Jj2yI5FsxFf3HNX6OgV4YMjFD
tFM8r5R1fHkFHTwZTn+WBuHm7vn1l1A2TB16kR/baa3SdnBcocML7AMdCcbj+/J7SI9WTDm6CkRg
Q6pgxQkZNgm5XDTydfgCXD8pd5cv67xWjZ9E99Cap+nH7+6SEpfkBAlmILtanz6p9ch62mZms31t
9CXgmbkLBfw9EC5pQIFBovX2OMbCV9Mgb2SndQXSDJtWWGVJu6BVszt9JYTaAUaqS83nKxCmw1ao
aHXkVNIEIPP+XNhqfOzdTl/JoRxEpSBbXNdYTOP1qd4oFQZFimhYiI/mtww88JMjQus+ZYPYUk21
se1lR5B4PBR27bDihKUkwVyECSRLVBoQI8mYxbs9ly7JWs9PU9kZVPQuvmI4IH9RekyKIjmRfT3e
ttnjuZJFGXSedSWxDBMgo2rb8ZsFDR2oHblqKWieM2ba1IuJdBu8t0TdfK5tulL2C9nJAYgeCuuq
YvXBL4y+f0Iw1aOYqGmnxyub8Ys4Jzxv4cY19B9Q2q3maejlsQDaHGkYtirnF2YdcDa4tvcVskR6
MQYLEmcMKJAkgWcpspjbQmPv7blpA+jZPAZGRSi5Ny5Ehqetzo8XNXNcNyKoLIESZHzKgpTD4SKR
COivFZE2AWV38l+zQUoovaAWCaL66V+6uzUeA6+OOAgqij/oDAG0PRn6hVnCmct0I4NSirFmFU8p
IaOOPrCWRllx/UJf8ux+IZkpAh0eh0q3AWvy0Mb1APXuYzkl7TicZRlPfBGI8STCPMXj05lTOUxd
Yd5LkkE5TldxeC9NsmrsZIfhM99s/QycpaMaEbfyMcOUBL7dZP7CBf6ljaAMH9LEoO/E5B4KEfQw
UZODGZRLWCzRSghg0RTyGtqvQGA3J2YYoG3oB4/8KKZ9Oh7fj6pxIoOVkh3w6Q29IzxZ/e3IUnp/
diOuvokKJRIG3X3AeoD2aPW5DnpVj9QmBe1m+iZqA2mlfIlWck6XrneBv717YQlSYYylyY6Kwczy
FPLrOFio0M6KgDkBDSPuBc74VkSX9onMoKbuiOOh855HzDN16sL9njMhaDD7jwzKaGleBWCdWoSd
HLvvnqu/mawyHyupPG3FncJcyaA8ci2wZYNMPmYbNsMGANR4U+s1dAevafwTkfKyVfVmcxFIaSEI
Pv9kQKSDYkVQLUwRZPrpZ33C9VnLmMwJdBFASoru+sBBFklpRuvwVUYM89bqlUVYAri8p/9FvWTA
DiEpIqEZhb7VbSUO/ZApOGzJEy3ei2XbS7JLPshrvuGTg4zhJWNh12Y2DTlTdeqWQnlWpDYNcTrY
55RYcSTlZYjXeAFlYajzWfTfBxgY9wejqDrN9St0QQSQ5UNXcoGCMAazBGwqgBKtRfW9q9SO/FdL
QvZ3Sj+iDRSBMHqo6VimKrq6b7IWTQCtEa/VsSFet6qZpTmJ32TOlb5NcpAO4/EL2RQerS2398bv
u6wZhao/h9peQvd52uhClZPk1ZVs2SMxCCI8FNOSp/iretHKM5OmpjC6JNPA38Dss/5ZzvYobW9K
R26QqrY7YdXXS3EqFXT9fiWsJxpjWEQMeP3ffiWaBn0uZ6bdsJNx07tPkrAugtgYxEMhLT1l54Xh
AQTSIdxEesDJDcY+YhKpO6P0kwJhG+8PjiVy9M0mHUnbJaBkygv+e23/iKOiBplLuSRrxO48PTtc
21KWchAL66Eb1TEII+VjwXbnPK70gpXNIf30Np4tjSmJu9Z6rLiUkaSXQ1dHCybvxGrAcrYSAFMe
/2y6Pnb3wylHIuZCHaUtfjgfPrtsZfJKZcc1StMeQADF2qjqAwMw+3qt4qa4PcuRQkyIUh5Kt9zw
Qb2PgNa08E1Trpy+QZgjmQCMEMfcTXRLgFD2kPKCbrLZUVPc3PGHOBVJW/OYfe+G6L3lpJ8i8pSN
FFZlSpBd9RdqBpRL/9e+TM1/IOmV0dZI3Y9WzBvNB/3IOS+efP4EPjAX/DOeBzCjhSiKLovciaJs
bVj0mVYKMm5HoRyKdFVfihbgwEG1Y5lN8F1KRoiuJIRVS0Z+VrFQdEd/Iww9fPytDRAi1y1LjoHg
JlMJo02ITX1YL6kYFUj8e33/iKECiapP83BQ3e7MDis1GKy22mZ6jwpM8+41dtkcmq06krgnMTBX
yvRzKUylk1x3H0CdZZ1zYRlLfn+O173VnpsIYWJkNnal18eDZAnWB6AKjX3IAgbSaeMV8op2DQQK
OVs9Laj2rFoBbwYJbRTBMDl0u+WeOyTNgG6KMw92iFqPK4mwA4BnjLi8hKEtA66hEk/Fpa6A7I7J
V7SmNKdab9z3xx9CD97+a0+uPoQKWYsoA+BMkPVn6dBm5IL9505VsqqV/cjZSU7Qbhr3JyXUWyDZ
8d1ujE5cadWjXkWNURfWiAzgwQcIUJq+PP60WXWZYls8YzSAydDqEoYYRAiC/iy02SXQij9DvfWT
hfTJ7DlMo6gsECkwdEuphCrUA5r0cQ5pz6G8nYKC22UDQy5TM3PrnRb2C7dg9q5NERUvA2UIjvf2
4NM+arsEI5TnokvDjVCN0efgh+lCd/Ts3l1Jofau1wQ3VrgCexc14s7tRCBGC75vZVKtPT8+pt86
8Z2VRh0ZwQ6efuC8u12R2rBpGWDeb4qnWqu2hg1v8zZruy+M5dv5Bdpi9d9GuGY3lTkMh8z2dm/R
ekD3f2N569xsLM7urPSv/ykpmMVZ4/fWfA6seJmodNLmR99KHbcg9iiH57AAIe+TbCA9J5Pe3Xv5
U8TzRC1Wrneq9+Lp8RbRE3v/umRXW0RZdnDWC4GM9+CZyfcB+5G5z62wVtODFJM2OeYcrMxjibPn
fyWQSslkkQoIPjXuz0obDJus70sza9pyLauBtOSlpz2731PgT6C7Aj2c9KsEkJB14qGAes7MblNb
vJ0eAZrzLT9Pp5v+Racspp2r1eMFzt5bVNj/r1BqgS3TI4copLCfTOduQ1cI9LzMwKFb+RJBAsIj
UdQuYaTMe+grqVRAmWRppaY+lsp3mdmvpHokTH8oV12GusReik3eJW1nMuigfbzc+fP8z3JpYEyu
QaTpCrDSLIYCwelLhsxUmW7BGNItIf/W03/E0M4gZqS4qfP+rGrHITtGmqq37Gbqk1f+eO9t6hMF
o4FLsedvdfFOg9DMgHH9qWGNTsgnLh9xjQexAbvyEnAU1yKpA5svAgPGeC314KdyrYZFkIBSBR6R
hsgdq/Rdqz4LZc18esxfvt+KGaPL4tKTha46/2tPrj6OurtcybRpJOAqJa7phXbVPNXhWRWNoVsn
poIkQgSgeinaho1KaiBTLOGczWr6lXxK05lAS7uawdHnKWh6zCTbRYpZ5+jRRHfWYy2bvclYMJp6
EQhi7PfWkjNC2rZiCa/hihd+WMnNu8zExLcfS/l/HPc/YigX6MpeOrLi9DBmLFFE0wBajdTnOjlU
aEAtQkNCyMMTZM+MGLomQSFU0SMZ4o9EWbHZoWcwHBZsuajV+YD7/9wDypsFjFiofFv355b3dTHy
9dS1JCZ7ahB4P94Hugf/35r1zz5Qzqh3M8Bksw28QpRZYbCLNGSdw/dcO2rgbvTy7ci+C+MpYTdh
vXKbxgiZasOouwJw/o8/Ze7gRTDVYhCXY8EByN8efKD6dS9lA8yLUvSfYtBOckTweOQyt2uTBD2R
jwVOSkvf+GuBlKZVtQaupkLqz55TyUeBrQlwoJrACrJNwscLwuZuEEaXpsYG9Dsr9EiVOtQC32cu
bvCnl31V/ppFo18DZMWl1s45QZjIR7IHRUXMzFAH6jJSp/J5N5x7tIWMyPXWTPOSl91qzIKDKi5Z
67nnMbrZBCRtUFXGeN/tqQ0R3uduKwznMVPsqHnp+sRKxlZXm42gbbWc2wjBXy1dSqTO+aJrsZQT
9LhaiCRfGc4B/6RUm6C4oEfwv1ePKxE0/ucoIc2ZMvJwbqtL1x4wrGJwvhXEIlGjcxktede5c0Mm
ELA0UBIA+1J3ngncQmAyZjjXPtI4EZ59yhOPnuSuWfnlYDxe270wzCChWIJ7z4G0+bdN9aoR2VPL
PvR9tj+Lw2oorZb/FD4yNFdFCx2C93f6Vg59xdQojAMPchhtUysfo3KZQIVOjxdz/5q5FUKZ8rqN
pXgIecT+Ig8iHNFlN0w2sAvqMPNwh5gJ5BNY6sim0pVhLeIGtg0FPFJ7Tu/VL0Q/gAfvenNkDCCM
MiNg8S988IcZXhNpqwx/BmQQcoB3SYBNKsRw5dfffvAjutty2KRqvuLFNZ8ZHjxN13R6sbQt9+bt
9nupvc+6IJCUboTFyY7D+FSv0Nwqk4w3ZG+hOLMkiTqAxJO6qisgqQRsg7qOpMKMvDeU2HU2ZK1U
Xihd0j2C8FlYGRwE0mHT+Ag9q4xFYaCp17CyKN4Lrb+qcrNsn3uhJ0XXPKesnapWV7Gki9BRDJx4
kdU9D4kW167ZNVDjuPQzTD8xvUgSac37C2Oe97YJLaMcZtvQ0AxO9N8A/upyYa5flXsMW52bAd3y
alkMJAKqrt5G4c9jzedn7tfkUhSMR2JohKW9ipBxajWxC53FEi4a3Ba95WWmMjxr0mmUzbw4tDLQ
M5jn0gMPVUCk7ClnnjDFKwd/Q2kb+uF3ov5R+CcxfZebiyzoTONZWb2gIAufSY8TelwOE+aK/LkV
I97i5NGslSLYIOEaHf2hXuKJowlooSDwfxi0QIMrxhuQ27p1SiW8UhKhLn3eZgTpNLCOyPrX15eo
fx13b29v7+/vjvO5eUGKjaAAG+t//utjgXzkcSY9RV6HbmLNfVnuNG6Uzv5uKu3Jdm9JFkb99p4d
2PVWsF1LOCX2uJLXnJkdZJO1lZDEm/ClWT3+lJlXvyqgzARGNJgsjP9ROb5A81Q51mL5LJE8I1Zd
mC745UzmvVotttTfxwKY6oI/AeACr2Jad/I6V4rP+aESlI0in9mN/w7W41VNcic1ZfBbLKxqcu+3
oRskgdIKM5sKRovotNzACqEwNJp8zshh0KcxtctUaBdB3XPcvW980pHXxyJ/i4x3IgVsIC404rdf
93C1OKVRujznM/lsbPfl8XywPqy9EeuDDvSKL2sN/hWQ6VgEZuVUHVerlb7amKYNtt9SN562C351
5kGIDbj6Gir+8ccuZdgsl88KAZMI+CpfRCB8nsOVrhe7fhMjm7QJ7cdbsCSUHiuARnNo98cW4MH5
qn8MX0VsCm/CbnQwVdq+1hHJnr3nx0JnMns3K6X7OtgAiIQBupfOhrE3PvZgujlgDvzgoy7+UZCv
adOtRFcFkq1Lx8C+P4dE/+RJdlg9SceGrBYUgcbu+DUuAJBFH+UU8gKX4FbLyzSWvaGv5DPgy097
q0SXubV7w7iYCWAiQ+d+nmI9+jtslHzhCTGr9FeCJyt7pYF+PSA9jG6+88gZvJ7tteeytYsI73+r
Fi6Pt30my4Rtn4YeMAEJpgD6GdFrTZEFbI0blpBx12ov3Uhc+dh7e/dNCfTw5G+jYWFr76NSFVB+
vzRD6MMAQ8PtApU+ZLqg99RzjhOVzJfcXho8nVPhGxFTKHO1h2mgAYLEdZUza4sgqw7M0ApMRm/J
2xuqaStxkZt7USJ1U0c2aoTYY5QzeJOMTvfA1VFuoxfuxBuZBQVdpfslLsxf80fZKjTfAfhHY5FE
Qevf7SplrhjQmFFhlbpG2q2va2ahf02Mtoweoz8ksTK0IZ0Ku9gUdrXv9rk17UFiA9HUOsVGANri
nhwlG0CnZvjkA+40ItPXN/ivHMy7QGjV3wbD07uttI73gAjQPcvV/XVhduSZsZbg32c142pBlOrL
SZkEjFIqZyO3vKeX7BAveJTfAgG1ZVMfP+Yb+Oly/8LBXSmGgjJ9nbSKcp7w7ISte2ROORBgsWPm
uIo+fGNceZvK5t4qqyTqFtTYW3QI27Ud4RDdE499YO1m5Trdsl+dIvW7b8PkKIrPKEVxv2Xzq28D
FHuQqnGgngVQmTXmR7lWrHHHm+BhiUG2/vb46s+kxtAbcSWOuiMQl8RjGqrnxmx3le3rlmIiD0Q0
E8RpgRXavomYmiwNJnH377hbudRN8dCpJ5YClinb6qZeZw6A9sH7VZpvBeiegUVhPl7ojD1Fd7+K
JwTeEkhgUKHRWAZqFca9enYxAy+s6i0O1mJXxUIItiSGCkYFteCQNYUYhIGrfu09aXYI0jTl/fFq
ZponANx7tRz+9tLHaMJTig5dcZd03RKMyz+5a+3k7eXdaIM+BPBHJENS851bEjz9YFo9QVggyxNs
NBqnqAXKCOWzWBrUc70rNvKnvImBsyn+H9KuazdyZUl+EQGSRftaNO1b3ZIoMy+E3BS991+/QZ3F
ud1sorkXiwE0wAygLJbJysqMjAAnav8Ufi3pJIybb2pMQhSGQimB+p06McYHbi60jac/k9zyJQoP
hSIaA6vZEkJrLnJG9vk/libzySripQML9Gfds9Ak5zGj3pfEDOsnxWqB4FwI6UYXdvthCqCyI0GM
pI3b6OKQl6AOqYY40Z+TffCkPInmcLq/QeZn7l8D02p/lfZC744GlAO3Fmzuke15CNLfNzI/a3ho
QFh25Hmbpu8BStHVBnw6z9KB/8i34nfxN3hMLPFRXHhTzlpClADSIfQCECSxriesjl2pVqtWf0aj
dP4YfKkVRZY8Ars9HT7UhcmbdU6X1iY5jipUIE7g1jrScyNcTMxpemZn4VDs1CMfGgVA1FSM6dIL
f+biG0Ohfz9ycpMHNae5ogCz+gOIOJ+kb+GnXmLEnnNQlzYmlytYjlXBDxsdAa3X0PYDDagPxd/U
rhbw4DO1BlBAjA3JeI1K4ya/XjHBdzVQYifusxmWNDq1zkY89aYhg8xVsLb+Q+Tc34wziSIYBAQS
Dd486CymLAcR3yScVsEgv0X72MrDk1Te1bg/PVSFPcujog22JZsY8UNm1Lv2k7Pvj2AqMzs+Fq5G
MJnbpKpY12cYQYE2NnamquXZ5LNcKZvXo2jGpv4eOcEq/699CXAQY/EMmBIwKPzC1i98Sa8VoK5V
ZfdZ5QfbFTd5IWyHv1zVLnzeOPprnwU8GiRrxi56FViSye4slLwswVvLPfN6tkUc+pUPTF3HSYz+
RLHjzfuTOf62K2sSkgvoXUOyC5rPvDp5HvQkVHw+C8XniIMTDtsiMVNXLiyR1GQhHJRuzgTS8KBD
RDlKHKPoaTFK9ACP6QciP3PDUci3fLbTgk2mUxWClqCqcd1v31/rwYEHzARw9O4kp6DjcxClGSpZ
dd88+6jXqvuURcbgCKhg4++f4iNN17r21BYGn599tus7n9auDbb7ujSrDg+sgBalFcW0fg0jWkHl
IEdgHqMG5nThjrAFhM7NlYCvHJscwQulA1k/vXMk0H7HyfiiTDwwS+Zl30DxCGnEIKvBs4zG4rUn
ZszK695d2DlzlqGuAQCuhoT6DeJXkjuCLu5CeVY6TliJXehCWUDMNmWHSfZlPV6pZZicZb1fKvTP
LS14aMAiICDyG8lprr1QC90XFiArBvgNcBIgO3ddykO+K3EgX5odYs+u0y0LDSU4DGwbaA+JHhq5
cOBbgxfWHmcMHpU/9X43DHZZUKachBpozOyPyNahZkHEhpY2l75Ef/38EFeugbRzHb2DurgByh9y
RzvxLQGVxpnXhpFd3W3tQtuTxX7h2zj+dwejb1tG6g8iIpMPVSRfRkiBdFzAiye8nwpgjyNi1nnG
1llZ9WbRRKIZFqTZ5HJ5riKFN0HK/sSUuDZFwYUKo+6abZz8jccvlFiaGhWJQdYkQsaQ5roMFGyi
dpv7x/wWADJi7dB+B9cJIBT89/UCEU9slYFpkUMgc7nRRSEGV4ay8aIILTUAsDeda6bE7Ww9w1lD
SJzZchwsSnDcZDPHVjlQ1OMxOGaSp86tSQGUD4rBfc6CGCTQQnqGAvJOKloQ0KCgg5UMlerkqS/+
EjHTbfIFpjW83EFDJYER4uZcugrJ+YJnTpyu3NYg61awG37VVqbvtGh7Bi23+yMtSiONG+LawcIs
vhkNwngHy8p4aC+uDSVMCR+CIc4Jal2zeA7lotblQTmbNt6qhOgOzZuyXA+eK21Fj2tsxVNpHYDD
XyOea+ltXi2FkzdvC8h3SeCKHdmyJWTTJ3tYaqrEV4KSOUUoIdMGblyFD2UDRAXowiZpb9eAFJoh
iCJWOuMH6AGViV35QbDRelBL3d+Zt0kCjAYUXCiro/8UrmNy3zEwlGU14D+O8KR5Rhwe+r98ScPB
4NNVgHeWZLatlfgWcR8EySqZDWhOKuWUjx+i9Evci8SQsnUcWFFEQUrLf/fNSg62qWypwk4mpq6/
qA4DKRW3NI83b+tx5BKKRBC+UgjyHNdLG4PckqVxix314irUY3jvkn18rlVQUem0rN7S9qffBcMq
VpaU2H4ztJNtBZCsMlao8POGa6onrdiwIWOOqB1HpjeTPfZg/YJ0UratwZvbrEPpVMk275qiWXxE
Z/6xfZGsvjPlYCcYqiWBM/EkP8ea2bpmw1m6YizBsm8DtXGCLgY5CdSkOocSc54yp4NfeeDKVUcs
om4ZNMEhfvcgWNIufh3eCFurZw5evwBDGS8vLNNvYWgyVSAUxikcQawjfuN6mQjaZtta1phTtqGV
nvv8Jcmtjq3AdaK4PxW3b7JVXr8nQ0CJtPf6r4I3FWGlAhfUgbs0WSHH0FhtsM/xHOEzK2pMiVsN
PVoTjlFkBe4JTVNSYXHhutapEFnymXyjQgrClMcq2BQlmF2Q3OV+JOXsQQy9FqBlP1Tvqk47ZjB/
4z+FPbjvkm0lL2E4lZk9evXxE78vcXEDaS+JOWgSVuyey2nZPfrsoEODaOsHr3lOk3UcvqKlCZc2
zfz35BSk61A2B2/PKluRX8XO7L8VtmHcowRkeLpVe7OGx9bLBwWyUmhOhLehSecw0erH7hHDb0+q
YhOJqn9caaM2ThRu8uQBKEMP7q7fK6otDYck20XAlfq04TYMlGcoHKcvSWFmqpV3u2Llq+fsDU0q
9/3NzA2OQpMCgD5CNORW5GnEq5YV4zmFORUIsHID2PicbQJwlJoAa0VU9FdaZYDXvVoJodU+x6WR
oJ9rq2iG0h+kcmE4c9fS1XAm90OU6ClrS5c5/SGWaKiCfMlsUUT3IPTrvVS9AQ4SiQ9NTSwWTN+G
49cTMXFfdSR2QyxxzOESGseRUReZoZcqlRW7TOhIx9FESw0pt0/+sYkWKUlEyMAqgIH7+jDWbCBS
UTDPqfgjh5snGLqDxzRaZsBTJLQjmRWWPRVlfSsgaG40HEev3+jaEunP7cMZIyFjK9/YTT/yRVyP
BHKsYg5KEs9JNRltw6hiHOVa7FZ5owpG25fJHlKN2nMqtCdW8dUu0VlnpnHfQadVEN9SBdpWPR+F
ppgL6XfGuUtQ79kRgmAAtMZjzzo6KK9HiH4k1Y9L0BjXLlmDyMTU1cIAlL1UV1lpe3UDPbdNEjSm
lz4G3EtU7PXCDlXAlT/vn5nbeguK3SBnQliIhRvVp65HomQS6ZU4DR3oxQDSJLyqdn+AswohU+Nu
RHmNjOF7+CBvgqVsw/iNE+cNZi4Yxw0LCKM8iVUaYDHEUvciR8mPiW4XbKcq6zQ8qa5DlK9APcSQ
AUO7BX+sFKvUSjNx+bdMfO6y1PQSwUA8A6DpW8sDWQ3BXS3ztzCVUK4yiPwNKnbWeAsPwJv00jhZ
F0MeXfJFxCdIkcQh7oLOnRITp4MbsoO2LIHiiUQrLoLEkLrUWwjwb7IGMAqFGx3XHODxCHKvjXIJ
ML4+X0ROAUjEvlxiT5hbhstfPzksvtgWwKnj1wv9Ue1f2m+VbLMjdAOXEvu/NaHrBUcWAv06ACMh
940c0/WHqEXspsQLIzQlD1sWHKR+KxTqwa33uZODqbFN37Mekn2ILUxOcp8Xdvr46yfm8TZA3xZU
0JDbnzL6xCIn1a7nek4hmIVIA1AJ9Oj4tJvokBQBjYsVv9TMertf8Fy/MDk5XFGvca7Q6J4zeJkR
ijWNiIAGrPdhkH84JJnuf+FtwgeQcwhwSuBzAHvsNMPbxWmH6rTqO8RrI9Orh5LyKW9wrbrU+X1b
1EeqDL4VyD4Q7yJVOIns07xknaAGgZMmu145s2YwoDNKRfEHGR35o2msKAHRpgDagb2iPejg4Dx0
uHbqkibiLlyq4M6Eo8iRQrJndPeQfNIn41Er0J+KXBQ4FXdoOyOFQFDMPcpn1+YGmkGW+wFs4UNP
yxNxdOVUdGuWIc3XQSLeuL8It3UlTA2RkD4AXBSLMX2OZ2CkL9KsCpxC+s6y56Y4l9yJxDI4ZCzm
U8WtNnXgyJ1JUCuWtq6O6Cxci7VIxSW10LntNzoM4C9R+8Flc33gwjTvWoFvAZMiBOGQXierggQV
cLnpsA7UPDIRJCy9X+aMgmkS9EZYC9wsE6NyWHpC7PmhE3matpaakt+09btQNTugkAY88QJ94Z05
kwEZOQGQ5gSQm8enTo5Zn7t+CZHKwBmkL6nf9KpAB1Acol+Bxk8dgnEoIwu1pS3BgucOHMjhJbTg
g5kKudbr+RXbOgvwCAePndIMByE6hGGMXpeqGBZ813ivTF0XmH0R0iDEwt+TDyR1y/cQbQyR4PAo
D1GDoF24ZOacs3hpYlzWi6vNhW9Gl38QOl4pUAFEMPWAuP0bKjvcC5+894QytLeG+6Cj3UJpam7H
XJqeBEMKIzrCoTx0tExWj2rScUYQCYAkZSqeu2qqGVEQx6v753TWKF746F1SgHicRmCDBw1QXi9D
p+oDNMw+uyQ3PcKMoMtwHuOlLXp7yyLljxYdFH6BE8JNPpnetAm9IcU3ol1VsNNWE2mVdPl2EIZH
zi84WtdqaDLEqmuhzoAMC9CqK3m1b1Yc9IsKbUisEBh7uy6VbzXoya72OX8XD+JiS/t44d9sNpSb
kOhGexeYsK6HWoEYI4sHAcsR72oZaVe06lGNQF4WXc1btKby5SpcEvuY3X+YIogUQEcHmY+JB+dT
uSdSL4eOHpcm68u1nj9xgxEnz8h1k8KGEAjttF3Jm+j55dlSFDQe1elHo4durI1Czgn32uSjeVfM
BjGLHD5t/AOXamih1qLoFEieE7o+/5AM6bCSNTc2+qx9/6/3IvIXqLsBoQmlht8Y/eLsyYSFWZdV
kVODgBUEYEQ229ySQOSd/blv6bZ1HFvw0tTEk3BdorshKSNHPKDncvOmRnblWq/120iOo1uRjSbM
bRaCJSex4ocgpP2aPSiL1ejRzGS6gTOGMyM4gNARmhz5xo3JEPpR7CA9XZqpKNB+CGmkWvc/d+aQ
X5mZOOhcS6M4aMPYiYcAXcpbaTA9cQf2GDDU3bc0844Chvk/XzQNbsWceXytwRR5EldDStVX7V2G
PKTJqUZlIQXm2x2YG5+WJDZui7ZYURFRDxq5VRAT/CZFLjaPR7igKfwsdgA3s5Bw/+id8hDYP8FD
Se3A1AAuac3ypOwYch873B9LwdfM5XQ1gMnRkXvFB4YwiZ2Ch4B9r+iRxcI+sRcmePw1N1vm4jsn
cQWTUiD3szR2MlNxT3Vr5jQTLS2hmWZz4rp8FoutkqwXrM7uoAurE2eoQEoYcoH4OPXhu/iKKWpT
oSm9dQYywZvCIFvD6j/P943O3BWYUPCoQuoDD77fRMvFivJMZOAwqGKHC/Gi7HL2iUsjWbl1Exp+
43OruhVBYJWkS4DS20YA7CXsYmAhoWU20oZfe0FUcBgKRXXkRHXuPQRVlwm4ihn0/VjGCQBjyfmg
PY25txfGh31Fuygt5H2WphVEoPowfvFY0HyHnF423x12Qf3g+xn3iSMoszVpag7kHLpWeGgkySWf
FoKUFSYfKOpwYPIARhG/KDMFZYlW/+KgkinbXZhKKZKLumwJUed9ks5nvll3YNU+NGUE/sw0UXA3
SHKVtOb9hZg91ABNARyg4ipEeel6PsS0keU8yyMHOYWKa0wIEAgMRAnuWdWNdi+jdA26OGhMea2B
Tl/0uN4fgDhzLY1q2v8OYPI4lyQevN4gQHH6YF3LPMCkta/QONyWDOqHRphTCFKIdmdrAJqiSGJ7
JQU7f21nq+pvwb15L5jlqHqsGGYcAhTxU65AanRhnmaHCdAziCtBOIZczmTftGiB7bNgiJyB//E/
+HWw5zxwrYmF7ddm09pKQRuN4rlk5Kw2CvmNc48xMNmNoReR0SFMDzeua6FgGYpGAfXablP4uPtp
rkI45nlhUufOtIRCOtC+wG3ijXa9qjVS5dzQCZGT9muomtR5SEPPRqaQoKs5ID9161vVSP0XCLQJ
3/qEhu7WF7tReUVBKTPfaORF7w2lRV/bax889gA6xOaotdEuld/nfAFeU3jS42U/PuKux8p5hd/2
gR45qO83JquVzMzj3qU6ptxCYVWhURSn66LglniyZh43I2YQiJWxNUf/jSQuvFBUpG4OYnnMksKz
ddmREpCDfjjKcZ4tXNNz0QBKkCoqx6oG9rJJcJypOZOLwYdrB5ud0RV1bwV6+oKCz5YP86XCyUxe
Hk9EcMcA24dkEGhqJnOKSNOvweji8DEangTdDmpagSCrelZ6G5UB/zUczH5JZfAWgAfneml2ck+6
mue7QV7HTq5AIOSkyoea32k2DigX7rJu1RerhY0+d2Uq4y0CCJkCKNnk8urkvBQ8b4idvkE2Ahgj
sHt+ioCtl7QWX1EW0U4QkCsDi+vNpjRUm8edCni/HmzE4a/Qb11pYUhz/gzImZFzFCAa1Kqvp57P
Bc6vOQ5Rkqc327YHaEGo5CeRK+UD4XVvJ6Q5M3gu9o0a2N2Fh+ZcogA6guC7gQwaELhTfx6qrhfK
Ypg4XJlTJXhTe9T5pDWnbglZJV21iti50ErLr5Yc+fhh0+hl1F6TQFcO/zgNeCUhBp6ogeUWUi35
ueQTUx8AFwissImNgk+NUnltqj26+imLbVkp4RrxKswsNNwPAkp6HlRCwDB27PwXSBDx7ijFdH+/
zBxDCdtlzNvgHYZUw/XicH0lB0IsJE7lRgZHNqxswI5x0P9bZn4g24BlwttbHxOVCuAi14byvFa0
LCSJE+2LJ24T09JgwK4/PgqPXwUVl1gd57KDV/Ymu64dkqYqPNhL6cGzpb9j+8bjz3A8hXuFvmaU
GE4Z/B9u75mM85XdyUWTJEKpDYGYOM0XXgQQCE68j0RdyRBKljR/JRWQ65APYOviu6eS27kYTmZG
4OxHE1G9SzMrjRYwpTPn72pE4xa4cOrcICkuHqCJg3L52C+QmQ0fY9d3VPB+ym6RNmTWHkBrPJgq
0d455Rnq+8hXywz2+g6NlGukXekmXXlPHdYcGHuDp0Z2GPtlrCY3jHVLze94B826l/s7+xe5Ojl+
Y2zy7zgmAUrcoPnY07EDdiAkAaM9GfmGR35YdEHW76vS3EMcws7o1nlqP8/npUTsXFL4yv7kGi+T
huRCPs47BbAVbITFHu+XNFh129TF53t4HvrmmX3e/+65O+fS7pSDyO9r8E34+O7a6GWKdns8t43I
tbxhZZLNfWOje7gzx9NWA05q/Ujz8I2aumuEkAbVye1fOvazCJGZSxZdfdZ48V1s41gLpbQn+Czy
AEEbHTkZ9Ag3u7LFIxeag8fgTwuw4sFdym3P1Ljhuf6zj6YlFpkxBBUeTnQvrNOc1qnBH/gXftiG
P8DoDKHJgYAltfIncUnUetY5X1ie+DBsn7aNBswuT86KAFBdYHcQXlgMjmd91pjUBt0rIBRTXo2i
VThJYUB3ytxuRD/Kdiyg7UG0pQ2XFlQdqzyhXXyIr7xcG7xm68ERmcoY5UK9WGAGmLuvMd3/GczE
XSW1EHmdgHUOskPjWR3eNZwRQtbNqiIgeHaQOlrKkM3v4v+YnFyC4/MXNDOYZyLvhcCuwJAqvQFh
LCySisyE9lcfN/FJojgUgZ5gL9mJiQZH3nAfjMFd3z+Uc5U6EFaiNjJW6gAqm0xhy0eZEGZS4rzY
KQ0ePLM8+B2tYmpsR7cDPpN1u34yQOq7VAmbgePgsFyYnkylzqmMRerodE27/kH9Df2jiQ1Z7Qbi
qclgGH+hzfzZZhazw9Iw73/4/KV/YX0yvUrdtmFS4cOLr9LKfOrJuFSfDfLCm1u9tgr73NIzUu7m
esnyeBRvHCGq9UCEIo+Dxvtr7+QTDpqoLZ4zEflKkbUGL7aS45Ib0PP+qGkvJRgWqwgtUht4qSIC
l2qwcHBuyVdG5Qp0FQELJaLUPgXGqVLU9glfxE7X0EBbAXZTlQdI/lo9jq/R/8Sh3QcmH64GaaOv
wgMogXMjWUm2om2SvfAzxBZSatUu8NfJUkvanCcDDwEyTHBnKC9MtkUbsEZsQz52dKFCv2iK/EXe
JzAdZOD8qJagijPvWAk6FDjRki6OnOjXq9Ejx5SDqxg54K5fD3EEYbqiOKNdfXV/w5Fx3NNlx6zD
X8EWALUTQwQSglKjVImjoFvxs8loyp1iRnUUIl+Edzen/E+ZdUbZ0izbhhso9AJiPvhG9dV1Kz4z
1cDEzTzEZiRtGcpA4jZ8FfcglBVPINZz4ez/stjCHeO1CwnH2fv0cuiTJXFbEla1V+PqVkwwUhl5
aygpsBEHvkCfDxdsoCuertuHdKHx5paQBftUGzcDJHwRHk6TDH7Yqy5T4QNdiCHudYGi2mP6jXlK
DcmQwfa5qihSWvm3vyodN6B9Az1PyDx/RSUt9760qeWFZZzLp18NaRK0I4b1vKbDkCrb7C3gan/s
jXJaQZGDfmV/pTV6UWObB8NebYiPC1toznNcTsdkC3lCBVCtMOC+2yjn8ONN+vvgP6o7ZRPvfaPY
gcqwsv4apWlsY3CtypujYLAHgxj4d1s0l9SIZ69f+C9IH0I9CCQlk6iVBy1U1edx6kheH+abQK3B
7Ve5JH5rQIL3UvljBwzxe8jwuKKfPNVDzL/0lRa/pUSPmHF/dub8BmgkIFqCsYCLd+JWe8AJZLyn
UqeuvMHmyzQxQin+KqGt+NQUfEfvm5s5zqOu5ChVggYLJB+u/YbeqQGER9XUUYkqbTRfwPsA+QtT
5XTZILkW06iIlvIjU6X28Wks8wDEgawFCCl4oWurYi+EQlZXqSNGpiLTIrBwJIt0TR4L9GuuhP5R
MvNDoeyIsFYzGhaIzf5L9gAkRIED/FfXAcr012OIErnIZZmDeEhZPAVS8yJ1IkgshIqCyUM2vLpb
Ysmf6i78YxKZAKi5AUOK/sNrkyzSYNOP1eNbZXYmGvbpC7QzwRcTGOOF5RkRqlkcBVWxqaG7+E20
BIqs8hrKy/dXfXJb/DMQcOQgWQZZTVxS1wNJkO/vIqlQjzq35ZQzz//oEJq6b2Oys/6xgcsPHeDI
QAKtdG2DU0O5R3sBKkgeypIgWDiVgGjXAF1KHjkNSzw0s58EDi10g6CVAZ722pzAk0H03Uo9SnFA
5R6snNpHNTj3v2nqyf/5KMhjo8ucgN5wmlRVe0/i8NxUj4XbU6/dtRVtIJLU/+2qEw/KZDwUtI3i
8adcAWheAiwf79BdAoxasva5x64JQUYGYmcOaE63PTAvo25klvWJr1/uD3X6KP7foY7A4BGuDNjY
9YS0XVWURdWrR9eLYyS6bK/atajNso1YmbJgKGWfG6WoL9wsc+uAND76YUByhb6hiXMvWqINYUTU
o9Ci501VqzPHJfHKhbLrQvj32zV+EYr8fuGlqXEHXryPCwCTSi6AKZTXURwCnRYon3ojpdCGNHL8
9B+TTWeOmRCQfYEKCrUNg+0bazAGI6IntvphFsWdU4rU0w1vez7Xhr7ASzc7H6D8At5iJH+blmFQ
9UjkKBHUoz+Abiv2n5VCzSFTIS41wk47av6ZDlxfeA0AlQaI2PV0eEOURX2sQxCHqjTajNwsgt1b
JX1Ak/FaMEFG9YPbPaL7dJNRjTYWBHTRYw1fR/Hh97ff74vrZnEuRjM9j3mSeRnDaCKlp2i70N/6
9JtrV3K1cpOdEh8DMFoSBYyWuslXn5wA5EKKPtcNGBSlVjSaobP9UqNC7oNLcaeTDa82ZqbsAJoh
ARpvoV0YGhXopYj8JnjbeOyaDR/K2i65sRUjyQ1Fo/zRB9WdBLBNqwBgwzZyhorWUvlqEtDczPz4
/xcbkUMZuxs6FV6hEWjgWzlZav6bRAX/awGYbNQfka6YXphlGGY44wytUt2pGkSQDD9rBEXh2l5Y
ttntiuo4VIxFuLhpcwl6MJnvJVi2AucGqgvooTDRUYF0IqG4lVZgNqPEVgxspkd3z6yfL41+fUlU
oTkOVmUZ/NeoNdVTzcKzE7KP1AyMJVKY8Xq62Vto04UmMEo+ZNqS2ORipRIv0I6EffD9RzKWVtlH
nnzoIJmUtNi6Pym/yMp79iZXGeRPcgLsLWZf++TBdUXsPForZXtUPdzaWU753IBMkBSZ+s4PWkPv
bDfZAIRNlR68iiEti86IBIv0BBtwByFEw4VEbfxU5mYkvPcCMiIMUF6a5Y9R86I1T0CDyUO4DtHZ
cv9bZq+Fcd4IQKugApgCd7u6TVkux9oRAlPduwu4owdl7420bsLdIB2704K9ubNxaW/qldRQ0b0c
9pqqMoY0fpX1V35sjX6QkZfWz5mWQ9xCp4NvKeEZzdauvJjPHNdnun6XY5j6Ik+tWCtG2rFzH3jP
cJMnVeypjzyfgO7KFZ+AH/aMCMYgoFCKDQ/0rSr/wfvFY+GtM8+lQrtUrZkdEtAWaAiRCJQJJtdk
xXt84YfYUi3W/0hyyG2mX1lmKCDKYet8CaI/feT8OhDEWFDTIoj3kCa7dlF5mSVcyjLtGMuUlJZ8
kodjf2Tde25U6EAZcrtMN/eXfvrGnNqcMgOiRpiBUT3FtNu8lRqe7RndmrNGAqeTRl+BaaIFDU00
Gh57ysx44dk9fe/f2J9EQD2IKLxytA9AaVUquyZD61PcGKQ1FTBY9RDXKR+AT4+TnSSaZZov3IFz
EfDFnJPJ1q87FlRyC/s5iDAI96YRQ+U3PAhpZc9bONez+wmRL7I/wMKDdPt6fQHgBNeSW+BYo4PR
iwM0wpkRItJA3XHKSQQwHtX+++s770oubE6uvYhkpCAu9hQhlrRq1dhQMbmApCNHRJXqNXME9+99
m3PXE9DFaGsRR8r0aTeVJgc54bRWO/oyb1bJG4+GmjR8vm9kdt1k6AUjdoZkwzRd0xe1IKUF6vJB
EBu+uHbRZ6K6ViWVBrdEtjFlEP1nk+Jc8ugNg80pGE3hGgBiSjiCzCygRAMtGkM0cCApo6hFoHIH
iTggw1DoQUltMDn6CcnxtbI/pfvWfHep8+HSeLN3WvodGQlCOR6HCrIYtvN9f1ZmdxjeclB5xMTc
vJc9ThHLpIUjl73kqLnYwX24A3wbr2w77Ls/YZGDcuvtvtG5mx7gpRExjScMmqCvtzUvpDVICWBU
KwlNAFhv9vGqBod0nSImEZz71mZ314W1ybM4r4owyGVsaAUuMRM/JfG7x2vtvpHZNyTQP6DiAdwI
+3hyVHs9DhOR8+D6uZcYrUKR8tmUm7p9ZuwtqtZRRWuQMvM+bqNDkBxjYd3JKo351ErUTyg29qBW
KOqhoj0Irkn2WrFqVfirTFtl7fr+WGePOBZbQ48fiE2RX76efyYMVQ4NRu0oMMuTrTRdxY91gYZE
hA28FQuPQBTcNzm34pcWJxejGkssCLzxhPt4trKBe2cJyvhuRX31qwjbtxa38//P5GST1W5aB1EP
k30YWoOEELd67qKHNCVPLGotiZMXWtiWvnGyz2J83lA23Whw627jEgIb7nfOHlVfMRO/WVjEuYOL
AgReDgCh6zcK6egJJmWBZMYxVpAHKHaCtm45SFvaSH4L2lvNLazgbJoLrdEjUQnKHwCzXW+atmgT
5kLO4CgeeEPbdnhAgFvmRGyIL9E/kgVQ0nbUQh7z4AZq9fS5NAYVr0AriRaWdtwtk8gPvYlo/AUZ
HDrDpmAfgTU9eoKhS4uNbKnsU8xKCMhpNG2XmGFmLo0rS5M1jbgs0v0cliL3T8UXoLHIMbs1gC5I
FC0xd8x+loRmLKg/4h6czjBaflkeNJ56hOg1gonAlkRGSyU10Ae35K7GKOlmCuGnkEEaRVinTYdh
1gwsz331yPo/frCJRDqoGyX9GkC68R52VuhlKOzWHK0+e2GPZLnBREOstvUGqgi9shLDpS6WOa+k
QVQEml5j+R7M29cbLA/1IuFi5FHjNobYOlpdHyXN8pQ/GRdv1PREWPpCyOt9LzG7wBdGJ9FcCE1j
Bc2d6rEJG2hr/dScDC4JEO/5dKiW2PfGI3Iz6bgbIPSOyw9J1Osv5DmiJH4NY7wPBHEUAZ3GRXlj
3v+k2W10YWXq+AYfZHhDhtyUsO3jTKJQoW4MV23BbtL3C25h7gmCBkaoM4CrjZduqBlbEugVbjFk
hN4q3vwcgO12LSik7bVH9hIttADNfhqmbmxYBMZvGnsPQh5ESVAiwx28axWcuPRZlq8ityRSPLdQ
CoITdMCiqMHfxIqqH5Em7tUjqFz94ahV3/eXaG7XIeCFKjRCQ1QRJ7uuUBu3yqG6etSEhsr5eydF
VE9ecshOtfLHfVsz1xLQpiMkcmSR1+XxIrlIY+WkDQKwgmGBJGsQC6iCPEUDyhHnEpncJc/8Szc9
3eIX1qbFe5QGItGNkBiFct2GQE86FQwpeC+4DYQ4PGKjfbqQ4dm8aBdAkTorBCsCBKmLCgviNUAh
vXYlyNfKjea9qEDaufqD25691Gpcg5Mh0oV8r78Lc9BwbJIUh7TcCgq38RNLa3BwHxXPCABRTDg0
DIBdFa2gUDmNH1V0L4tLLbQzV/DlzE7LBj0vun6UIVNdit5jW600BQCfdNik5Q741nZTCUvVl7l9
OaotoFEBbIXCtLrV6lEBZkSsZQyB1CDhDxqXbe5vl7kjhi1J8BJDKY2fFnh06H71aNhSj0AEgPMt
EiGPR5gIXiskVzIGzsf79qZ9O2PIjH4dgBvQO4iehmn5TOW9MK4rVz0e3mRqDjZqZquXMdn99ufw
GZifIFukb/jJKA03xpjilvBnpURG49wfyrSA+TsU1ItRA0JGH2WgiX/2vNYDgRWGInUWqaH+ZsbK
LvQgTLfhBzR2hEZ7rMqSNlveAw2xhxDeLiRKgFD5H86+a8dxZVn2iwjQm9eik28ntXsh2tJ7z6+/
wV7n7i2VCBX2GmAwwDTQyXJZWZmRESXjgl7yEPBxeEogYwv4B1XHjGVpCvoRTyQf+Bd1eJO9x0QB
EU9/X0VMmcmlNTfgHhRUTme6Duo9EBvamGNrIc2AZDxyh+CCDNxJg1yUTKIBknQ4mE0MOmSCS3KY
8J8iOqqPSn9kLMBsiPYe5x9CLQDkdyVf0Ev9wJUrtQlXXGmrGPj4CChSaLjId2TRryeZFd5XP+js
GlnkEEvZJdxl/50K6vIshWFIpBFTESTvOViPIA/bhSCOVBwNIuj9w6Qc2umnSGKwQq2HkAHyX3pF
GgivAThG+hCnkFoJvU06Lu8a/SCGIEKrRKdNpyc5D4AZfIqkO9Hbiz5UIb+a9FeRjuikH78mdEQo
qDZGb3w4Qt6aCFJNKlFBSRIdX+J38zbzCNiMlVrYMnOv8R+yAhxA9K3SgqCp88taP3jGK96xfgq2
tiq19KzaKyM0OuSYGNE2hZr1vWRkZuGtxsmqmt4SWHO24BMN0MSiJwMuS0Dh4PJ+63whDYtewMN7
mkCJsUnyF8ZYF2JlWMBvFmeSDuT+Li0EvgT1lVrRD43utpplrLjmQVD2oImKy4dChRJNvQ0rRp5z
4ShcGKU2Yt+Gdellsn4wsqNifM6FrkZyGCOb54Y6b8acDJPQwYS6tzzP7VlsgF3SFXrOwcvwUWmp
Kdo65FQugU7ITxl8stkFA7C66KpHzXeIVugorfZ81OoPqsapRCiMf5FdhQcGIwUWVJMFWnqnFsss
FRqsJshQhNKFNoOyTZDCTx9vD30hKkIeEL1FwJXygBtS01s3ZSSXMaY3RlKIx2NHjLdtvULJwkcI
G7A829Jqnpuj3pGjkI9eXUnIeIX7Rvwowr0SsvQ9WUOiAj2Di4t2GjGkqEX2PyfgShUqCfTltrYD
G9ft+Vs6/3PRAQ0wqB7qNL+3LjZJ3Mq5cUg78DsKR6lFgZB7baHKd9sQ3fE2X8qzdOF/LFEuUe4L
JY+zzECUVbwkymM4JiSrZLf2HK2vtzn6F8uPusX7FXQTjFv478anDwj0GcH5BOIB1GmpN6kAYlij
DUvjILry5MbxfaI9Zl5rSuJdLBio7K2V9rExNoV05HwLnEISuC5bRoi0NNezg5s140EQK1ELK4+y
FNZKbRy6HrXx1jcnBWXyyjdrnZHCmnc9PVyAbpGzxlNBBTPvpT/IcjFsookzDp6YQctwN6boLozW
Qvig98+313XpRPzX1JUiRxY10WB0PnppIdPuhUQGFSqAAbeNLER08GsiIhqIaKN/ke7hyb0wGrkI
mydMnsDMlQG53L4KNV5B4d7v1wmQCOG6T981tD97pW140L11wZvZcCuNARm5XkXkdebmNPyDi4TO
7iS9ljSdihOTFPxbLpSvALmAPknrnUSqWZmGhWQKyOChr4sML3hQBJHybwD7hY3cC1hJQTEbkRTV
HNApeJfoYWGOCVCgMqsV9npJYROcr3g2ozEV6tqXu6ePkesfmsg7NAiHQdLZQtG4Z8CDlgd2ZoS6
7utGHHnoB3uHOvmNokfDyTIyupO6riZ03fNWNrGSAdd+FUS6oEme2cLAdkhPJdh/Rh4szQgJpcdI
9N7yUD1Uvux2wXcCNkZWonVpFudVAysU4IRAwV/OYicXAWTwIuPAJ5tmnDblmi8jRnCxOIvnRiin
WkvapFfoKjvISmsL0i5PQN9oELER3Sx6GIwX1fseuYJx5heSRZhK3BdgVgbdB56xl2PLcB/X8YQz
0GeHXIxAIFZaM4l6tW5nmJDm9EHnVuBIgLQNwxMsTuuZaWpajTQHeQPoiA4VyphDfHoYQBi5GkA1
B6JGN7P0bwN9OXrnaLnNKSzr1yHkPHDkzgEMwLhpP6TJIUL7YJ5vIWtJ1v9EQDTtJRGtJLjNJmR4
TckHFfAkM67Pv5TYpUtHak4AJHSm1sZNTR1KVSmaKsxweTTA9hwDU0Dj4JdmqiBX4cwBFckOxXuf
vE+Q+RqQt3erR2vcGhawVua4MmPdub0QS6fp/HuoLRCVqdT58/eoJ6WXbdxmomqjoR1PlTeZpQG3
AFbA6IGDBikSABmIcy83nB8CfqbqDQ6T3ttgWoO7V9ySf+09kHZWgalXjifDWUG2oUIv4zCi42Wv
DeDzSZXaHEOLb795kOknSJj5X3ntaiEDSjPvu6v1wVEERB1MBWAsuPxCXZBiXw0m45Cp6n3ABT4B
D+3j7Tm/vtYxC1CQhE4q+mmQ3bm0kQtJU/cjLgMj4UkNqodoeKzzjkBrKxQZG27pygVR5pwMRg8P
mBypkIlX+Vz3fQUHrQbJh7DGi9AHoFbXc1KLGYla9Cxzd2jfCbmBcCCD0VU3L6aHYIjtWtfQXXz0
RxYhxMLlC3l0CQ07oNqeYayXMyAnVSBroYfrEDA3ZeshmyiI67BmkeOy7FDXbitW9VTyCKC4Vt7X
YbZCw+VGxtMtYmQKWIbmY3b2cgurQBGiCobQnKwY6IlzA7DUM66Jxb15NmtUOBgKeVoYNe5atYs/
QOEHjE9Tn27vzcWr6GxpFCrTJePJEk8FRjJ5JgQQDNn1sW9OX2gp8tv7UXNu2/uTEbg6cLqG+xw7
Aohyan8qWsQnwph6h5hwT7NoYgC5xhmccVyjt5CAHdwFMQnZaZtDd3j6vm196SSinRynceYQAEfd
5bIl8iDPOD3voCkByRD7tSGRshe+Bla5Y/TLL91457YoT9vUo8B1kGA6NL2rye9l+lAqDBNLzhzh
HsoxswMDHcLlcMBcmXgo/3iHYAD4zjJAOtMOW09aC9IGbOq3527ebfTCgdsJlvAi5EEqfGlMLTMh
KKYasLKU3yE4MbVEs7iA+1GR/a90SC70X1XPeBExjOrU7mzCJizUsfAOLah0hBK5YGNb8Xj5GWC4
m9BbO4JNKRAhpvUvBgsBeiTFZ7oPmsjQw5HI46ryACCSN00xN71Oo+kJVr1RWO/LxY1yZou6JFs5
K9KIx8T62W8RH3X5u+QYnmTxlKOo/Z/xzP7szF+lXu1zcoTxgB2EpBtxDdlAiQzjexTvo8nO/f+V
KQd5Azz7zixSrliSGs3IRVhUveGua/Yy8ua87qOEtPfzxwI5ZX4bq8Ju6FOnEoPV7fVbSCTP5nVc
NsofxobarXmqFtOYwryO8hsRVHSvfhbChwRNyOJJSFdGIxFeIkm8iUfJyv7FjX9m/W85zqZ7mmbo
S9FAopSD9AFARsqgrbTeSvd4JzNu/KVbQpm5QfHURsMw/WCJKjmLBR/PPtTzIs1i8XAsnkAw8oJ7
xlBVRBaXO2eEI1BaBW4M3Gng+WlqawgVDfxbnguq5uEV7G1gBXEZy7d0v2IDGQpaPDAldMBQ96Wh
F6mA3RM2Zp66yPLG3GqYrKSAvfK10Z0iMEP/HXQ7IFLPzbJ8aQWm+Pni3J59BrWJeRTWY7XHZ8Qt
JD3RBK4+Teg5t0dHcQerzE0PgBuI35SYFY6xh5acuwZSfSQrwP6ESO5y4ms99Ic8hHMHf1sTv0Gy
AhhjMLVVpBbMHB3pjCmf7yPav2tAIEITBbEwcn6X9qJAy6Kex0IDr2IOanrq5HVpmDLaa/Ns10Cs
ZGYPrvjYLlCL4eV11v6L6wxvfISIMkJx5MEuvyArxojnJjh7VeFNECgYhYvWFK+0RHGnF4ybZcnr
nhuj7k5d7NpeEWZj02nu4Kr2jc/CDy8kT0FMdzYi8XJEejKNfsrBtSPc8KrKisX3RGoPlfASgg1W
6P1VGhQ8afvJKTIrGxLWOVpaVGwezCckGiCxR7lBrwVfa5Bq3gFUpmYim0AdWeiBAFQLCbd023RO
m3zqxR46FysxdDTu+fauWvIeZ/bp+ztCHkLQEtU7cJWd1HhsDsljCYEMp1C6Jx6Pf4j83bb4l8ij
9/HcGQ6RIeCY8Oy8nPORjyKuEw2cm1510/igiF9T9VJ5Wz5PXE/u4bo0K05MofmEOp3dxPFeNZiZ
69kK/RWIcRE6oDkeGQDqwhWhDVKAzp2D20QnyPgUtGu9nMiod0jNFWYOcgWtTkgpRYc8F54YczCf
FMo68jtoikW6bCbHo54nk9GPAwRouUMNSqQotupfWTWVRrlDM74GmSUEATwz57mw1ihEQNFMUPDy
5GmCNlHvyxoXCXeIduHHhM7BHG23wgqrXprGIXb1NfTfQQ7ROxkYX1iPpaUQBxxNYAaDAh8avWn8
WtD2dRWLMjefNRUCLEHopPJjZ8d3Brr2bE+8/xeTDOFPXLvI7YAdhXLQg6elSZyImGSNN5uSswEm
asd9h4qW7rla8csbEJRjHumFnYVx/tcstbZgWZNBmoppzpOnQbgX2xjqLjowqBCZUh1uMBEs11YV
hKyDtbSp0DsvAxAhGOhBni/Ls6BGCMJAmooWgYYYIpFD0JyVgk1HB2SdNNtWBsNlat6e44UwQOfR
UD0DwQAKoN9rIc73oFcwOUtUGSArCKAs5UNYlqmUsnDb6ggUQS/Ig+EPnK2Xg2vytlcjDjd9l+tr
HakRHQzpqb7S1dAUpBetZ9ZGlo7LrHYkoLEUeUm61FpEQ12Osoi7gUPtBdWssbfRFTWo61BP0bv2
IIK6b+QSW8h90kLjZ0YQykgbIZS3Ighb+k+if5JYYcfSnYUuesBw4LfwuKS7IgNfCUWoo3GHLgne
sKuVDH93kQRviYemkJF6bEED6Yppb5cgsrq94vOhoT3XuXVqHRTB99u6DbiD5k0geoPkVK8cVDCn
dkpOehbodXHVFeAoUKQB/IaGFoRJJfY6sPjoAHWiIMK2TtsVKD4R26AtIikCglIA6y22EFSibw5s
BShnzFk66r2XNS3XYj05gExGwOJEKMbPKie5d5d5YH6BWpwOvvw6sLI634rlXQaq0YFxLy8OHJRO
iOXQdaLRtSIp7pOWC3FBDKqrl40DYXlLQ50ap7mSvkXUqW4v60K0BcUXcBqJM8gJdDqXx6tWJy4Z
kGY6FDGkT40CVaOQEzKr03KZYWrxIgAZLACkiAKQFaEC2WbgPT/2a9hCgsTEXl5xAT+sOwDdLD3J
974BooA4yZVNnwejGQgq6/ZfnN35AsbDBUeczsFyY5CMbcBzBw871wBtUBOgTrZtQQwcNW9B8nJ7
cpfOzPltT01uDJWwVhKwmGlF1KkAD2sLnFjyyWJrXxoWeEXgEhCAY3Lnn59dAH3VdQ2nGNyhUr23
rMydIpEjq5pI8o6OFbnxGSXbJXszmShSTqhronBzaS+PBbFNY0xjq5kReIy4u9oVWtHky+OQrm7P
4dKhPLdFRY1xGPJePi9ZP4BrrEWbAcuzLd1l5xYoz1ZmjZY1xcgdnoNGtFWzDjmbA0L29jiWbhWA
JeC4keBEpo7a/GqlNkJqIApSwdY96Ct/OOreugBPtSCU8OV28HDb4OKwQEmAHlhUNlBzuFwkRc6j
egYtHLLJsCLOAMlPd0gk3uVZLMhLPgQFdfSbIM0h8XSDetkKhZhBiutQKM+9usu014DVCbl4+Z3b
oI5SmWA3VkjcHrzE7T27fp70FSSwMIUZ0axQ+jF+dFZJjjEummhz0JvEmzrYNMTfpP3Vjbuie7u9
SIs+8WxctEdSJQ6JFBXbW0L0zydbQZuIdOC9FfLF1Y//MlUtYyMuHSi0zAItPQsrQQb8cl8YZd+E
rc77d1rS8xb03UcyZZCUZgxsafKQpJUUKDaidZXmnExDT/SrogA4xypJYKLCSECQYhf22wmyaQ6/
Yllc2u/nBuefnznBsvYKD7SSxqHMDDcV7M747CrBbASDcbCEpaGB7wVgaGTdgQmiZlAvgkbXQxWl
WqO1YrSWhdNHuUGrR9ajcwA8cNU+MJwJz7tRQAbe26nRWzo9MiZ46XI5/wrK6St5YExcoAGClf60
oGnYNK+VccJLAED/gXSpzTucCuJSkEuDyWuHL+Ha3RSzEK9L0w5ZZfBbzZpLV7j4hFdUtRcH7wAW
IVLEgIFG+3IyQLLP4tteSh0jZfMfU/S1o/qTnib6BIjL6Ns6tAiAS9hkarRCG+tdD+pzUXyMM54M
urBX5MeqZWBslk6OOlfHsPYqUPDUutdRUSvgf4Z9fj9yUMcdGN5gYUlxMGeU2YwxwwV7uYU7Vcs1
iEL5d7URmWLowyHgzovfgxKvq5oZjy0snYEXFYD0kDpDjE2ZA4lo7bdSEtylv/IGzdZ3IMnYpHa8
Hx7RQeI9+WvdggSF6NzeuVc3ITjaMY2zwDoPqiyahM0fk0iCamtwl6BuKlkz6gCibjIoAMNdoTll
z4hWGPb+XPC5Y4BQbd/ksCeE2b4y3gMR+mfjnVE/6yJUI7NNFTEyEFfriBFqSO5hfKCMRM7rch1b
ofHz3pP9O4iZ2GUmr6reTeKH0pBPHmfdns2rRZxtATcEVNTMBka3ZEG44f9sAYUFqIxbgnas0TiX
iRlhGZq94tk06kPa+lGs+3etd1/2EmQHclTfRFKyCAkWDeHlgw0545Bp1TAdyaIKwbt/N3SSFaEx
Spfvo8lY5+Ln7am7dijz3OEIQOwP9Qw8/S6HlES8H2R9ENyBoKnqI1uIRgv5BjAf55tBCrdJAmwb
uAjQv4Q9wufvzLEu7c3zL6AmdWYByNshDu6Avxi8eM11m1oN17qcWnEdm12SWoL/c3vYS/MLISJN
wGsP1Qu6cKRJRZ1IRhrc8XjngVVC7kEe5a2Ztc1lO5qgAEcOlBGN4OlqdJorQxHcycmK939m4hWQ
VwQG4yJcOmx4Kf/HDOXFohL9wWoDM50/ghO4JUoMZjSQD9cleFhYm3OJ9R0DwjUEkWc0WtIBmzQG
o6gUbX7iVqqwR99gjz6HXRk7iKPAXtla/LqW7Uy3xdaZn3xf2vr28tFgQaTWwAeCjlKAPdF3Afzc
5a6VA1/UAqXMT5+fsQ0qpvf82JilE7JOB7V+/2dnri3iqa5dkewWmShNqATkJwgJEwy0no5lUJIG
rJwlJH0AD0tV0gBGG/sQtQDsepps5Tk2WrNUwv8xnPznYxTIEPEolgBYQQ9a1TpoVmXg0KwcaNqf
Nk+ctZF3AQHZ8/czKxM0v43Okl3/WMPFiGOCJp6r0m3VBWioVMYc1P4geAaV8rZKiZqZyqH0SItu
GnCWE4Yjp58C/xhFVRWYEfSaoa57ua56F3NCi8rmqeeL3uLKUSMiuFlWhQL2RS7PRqJ1km9DgvXY
G77nTh1T2/gPs0sNfA5scD9DoJoHsvfyGzo0EntIMeAbPI9/gSwX950NKHBbmehBkEuoEHWC+avv
j0bfh8ih5Dq6jr1YMQK39LoYzXDBBCQnNyT+ZJZj20Y7Ayj92OLHWHzJCkl+0YYsHkw+qHvc+qAg
Bfeulgs7v0+AHzHEPnj2ClF5rrK6q51U4+ST1GWFbt8+RjQEcp5u3NEzxRwAhmDVpi7pJBnkyjOK
4pSjNVa1hQLTO1k5UuYgLOPKT/ENn8NtRNSX7/syJy1IJD/7VzQB4UaC5HykEJVnxrhUjDl/FeIi
fA/qQ3he0Pk4cZjSqg0E/2TIhauBETUWHQHEBy7aDZuNv+6tXvNIMtiTxELOUY4UplGLRN4RWf25
MPbn+c4u+LL1ZT0esvBkvb6PdrbeT1azBoVFTt4xEeSuRrmoNMFsZelrMCsSYj5Zvw8P5gbEitZu
BzdodSCafIPmxwP+rEby9JSZTwVYetDoZm42G/OJxct+7aPmvtQZg47uRIArKbfQNkVaSobnHYXy
LevBCtGs4+A+GNzbm2Vpas7NULmUwMsVHRJj3rHlFdtPDjW0xQGqNdNpKyG3d9vYgrDJ5aCosMTP
S1w8Maz5vTWaBYhzOxQKi91+v3eOubn++YI42bAZTLKbfuN7Fl/Lwsm4tE85IgHCOj0/27dUF+jo
vfM5a/lA5UW+v39BhRjADtESsagguGX4+flXX/qfS9Pzep/tQV2MdS2eTWueIxe/QnwXK/8jLudv
n58vJuXjfL/wwaYBG0FyKpFQDBvGSaK7o/6xgMwKMmKz7BIdV3L94PWTlHPHdOXd/0APptscemJ8
7yWyVcAAd3u/zI7qas6AJ57NoWJFk+vxpep3UtVyR0MUAURdlzI41VE5KT8b9aVXGI/gxRWCb5qv
KbQNGNSJ88RKnrixgzUFzca1m2rP0pgzhrQQ4wDJCH5/pBTnhzCNOBmnHl0DGccdczu2U1ff6WTz
61sQZmRYWnIgmJeZohricVeNbGrZ61o9eNxxgELXUGwiMG/V9b5sBoahJRdyboiaNzzfcyUsYMjI
IPQC6e1O5ok0aCTkvxI882/viYUwFRN4Ni7KY6E/W669yuCOW4XEj70tPnA4wXVPvgTTzmxzo24Z
abHrm2u2CAjqX1s+GO8vj24llVIyyRhgYnS2ivSIAv2D26Na2HsIAIVZaQxNsOg9vDRRJHXTimHq
nxIVwJGw2pWc3JIgZFGgLpwo1H6B3v0jdQYT0KUdXYv6qJtq/4RC30b0hTtPiV+NLPyUypGUaecA
Xsk4VgvqHui7PbNJLdggD0Eg6bl/2jvgbgbGm/xROP/8rIm7Jrhszc0KFX5oAzwxol2Zwg/M7urC
NHXfCBWwpw2IUk+vr7z5rNrP4JV28xVYJxxnbdj4hM/j7P9d6DD5BPSRlkpay2xcqK3Uq21hWb+r
2wu9cFguvoi6gTROMiKlKf1TCPiTOnl2p/C7chCstGrMuhYZk79oDk5mflWhUkLDtSOh0D0xRZ9R
DJJU0Q5bxVT1VdxsIU3MOJhLlyso8QVQGIBUHUkOamhiF9fNIOv+qd2Uuln7mFBw/elkWEd3zT26
Sz2zRl9EggvWh6CZR2TvmBP5oy/RnPkGGbXbM00XVv4W//x7qBu3qUAeVHIALFhoeHvdR7IZOdJ+
+I0gDQrEym1rVLrjyhh19Q5+pcRdbcwNXW752O14YfuhQJBD2Y8sGCGdpf/HFtgJABQH3AzqLZeH
mBsaPi3jJJjl4fYTqmz2+P29fU6g8fHdryRWaXkpaoMg03/tUe+JyAuUjg9hr4/WXYNCzineBmib
C0nEk9BbIT8QTqRtEysJJEuSt114J/CvqQGG+m1vA/ZVcBstszWFs4YMHHkaK7Zacp/nXzivzllw
heL35PFdFJws2QRqxwEObCaRQXj57W/Mg/AuRlZDGvvneHfnPO44NzmYTw/W6367epI/w7sQDNcr
z/7W0ATXk1X5cntzLB+N/84gnZjKJK2Y5CAOTqKyBZNK81JHllGTENrR2iZS1vlmDCJkItailTyM
6r481gIZPppHDi152kMRMNK4dMsWvYUU6r5Bv2YY9sBpnhR933hvAgf6eGMFElirb4yTkjt5TXoJ
Gh58ZVXQby4sydKMn0rf651PEs9nHdaFOxbEAnO3wJyVQKvo5QryozqUGZ8Gp5lpULZrd3oR74H/
fQWC3fI8MzF5xoldugrPLVLX0piJRtoEeXDSqpUKgGjtJFY2vkPiKGBpwSxP90zpi0ws0ls0jAFp
c61TRkx3KTtSaoqpJT9VhwCi0YbdH9APaiGJX/MQVXLRGdGQZDKN4+09uOwOQXEE8kjQKyAkvJzh
dlSr1MhbLHmD5unK5nhpE/kfPbCSInRysmgNoUIXXEgk4WtTYUm7LQW+ArJ6aBpAfIOriPJaSqd2
WZLB/uiCqeYXzMIRyYFlN1EzZdz7ix4Sk41cD0DlikGHU90U+NhOY3BKudTx6+d4slMvgHrogxhu
I1XGbW+GElHEt7IgwLbxmqloz4wJX3JK5x9BbempMPhgSKfg1GpPrW4a+koARx5gfrk1PsTBwzjW
lpCHlgx1s7WIJ75aiYxj9YdApV5Q4JWEtpsK9426A/UNcTEJydTgGyAp56SJJTTkTTKzQ3Y4nU6p
E1u5E5BfuDxGyLy8AnMmGQ3taOH6i8zOPPIA8pzG51V4PDO1NSdC67G3cjvb/lDM7/xTYaSOF++o
Ga/z/+1RDi2sNbkcFNhrN9awq47ZfWw3O22V71Ur+KhW0mHacO4B4L7CTDYBaT996PWwlnyeTnq6
0fON9hG8V1FKpW7Kyq9aMU3q8MR1TwlvhQ9aBSwlEf0NqtlpvPO/uY1UMBZ5Mco9t0rdfmGgREPV
wWogmQ441IKv1kWRgDjzPfiKl3m2Hk2NjLYa2vdQ8ybAACrm4XTQVxVIpk9P48uWhcVY8q7QrFcU
9D3izUDz1BtF3BhoAghOYeEGzbFqt5n4pknbYMgJa9ZnT03P+uxUkNvTBAB3qcAzzvxiAvwH6b0e
pPT+ZtyHRG9M8wAOI8UU/s3dCceCPu1ZHhsV30tHalRpCU4+LjzlrW8r8pePLhnRLiBeYRhOq6Ka
Zoa1zeW/TflT7tLICrjIVGUzrdzEYD2+Z2PU2DG7oNFDznemGKXWHnJi4HT1xehkNCDIWwn8Q++5
kcIIsGbffGUFlFFgFUExETy8l0MepEiSklGKTl2z4SSzkazYHoN7ffq+7TPn30PZgewnwJqQngdG
lhYdEmXIqDcKl5zitrAGKMEg4SO363BfSatQBNEowH+3LS7MnwRxNnkm+wEfIU/7DaFTg3gwEvip
u2YzOuPj7d9PV2LnSOvCAOWBqzoavayFgfwwbTNL/Cm26KdCvEcMyzj2n5xz2+DygJDpRiQFaBx9
8MoMIUAjw548kq5+Aa1jNm2i7OO2lYVyCoYFyRb4dg3bj+5WFdK0EusySk/PtQ2h3cbSSHRsdt0O
MMYd3tQTeeyACr3PSL7OMrt5FpAmf1rd/oqFoPHiI6iDH0Ao1u9afITcQrlgGkjuf962sDCbqBEC
DMojNpXgYS43fi+2GjRDyvgElkCiT+sQyJy+fPAZu3BhILg0gGeEIexF2qVUmZcUY46BVF36rPFo
NRSqikXWsxSBXVihBtOhoySQm1np1bjruo20A5mpGaWvibAf81dpciGpTmpWLLaQg7mwSt2JbSVX
wVQEKSL7WHtSpt96eojKQ+YfhRrvoTUoDW+v2YITQYQrw4kANYLu1PmDzkKPKg+NLovj9NQrpIWu
VBQ/jsNb1TiD2JIieGC9x6/2CBwiDBmgaQUL0hVZYKeJSZmreXYKx8gUhgQgQN+VJT00k1hkbJQr
R0zZopZQ1qt0EKI4Owm1ZkUdqAx4J607N/QGq+W/bk/k1a6EMQTRc1rS0K65wfJMG2sthM5qB2fl
dwAd1t+3LdCdczpQw/BR4FmEjCLqI3SpshCSqBOEDnrP6H0IUBPqXl8Fz4wUx78Xt1tmU/pVTA6E
A44XIOUQVuNRErzcG1JRRmGcyAXK33BY6w5E9sgGkR8VHBCT2VsIhm+P8PrpT1mkVgx1eHWIOak4
bYth+4lmdLcD585P5HRo77fNh5Z8g3Pny8rt24aXpnZO+s0kuzNbHx3656EHXSI/LE943Vjvxtbj
iOcQX7Q+GteIrG9WveHq2GGgAFMAq4+LFG341EXnh6Dd8Ya+PMlujmK3HThKYKLvs/gZGEnNq9iS
skS93KPUQJpRg6U2/E5U66nlydP4P1I9zzvzYjjz4TjzIkrEiVk3GwEz/WgC6aYa5KR7FuOhxJo1
+gpTOWDCPKE8lbafgmIXiWgDVPxEeFOOYegw9sRVpDwPSheg5Tm3CF8RmyFOVGIcjxLbX33X3530
3agP7fqjc596knSsLbhkDrzSAF3g0Q8eLGpwahPUTQH96lOT4P2xDT/QwFHL1ouakScf5KOEJTpy
nWjBAGEJ/kREIAnHcrlqvCcXdej31QnVtRn9jeZ1h1dJcKcha0XAQn5UzCyHChAAaE8N95j8TKyI
8jrRQn0DtXO6MJ3wBGyq0x73j79vW6tI0Y5jmgWAAoNi3V7TeQ4vQmbKGjXHhQZm+dIYqlPl+Ktk
y6J3X3Qj5zNKeUy+DnQpV+vqVIZrnGti7R29JHz9NsTWSrrXjhVrk84h960RUR5TgUiimPttdcqM
vaK63SsnYvdEILPxNkYN+XGoQd6eQ+a2oWKUSCuUuJGwbcBfL3AW2gCD+kW2i9SJvgqRyN1dDl7M
FFSnGQSWicDFpvQGqIzCPDJX0RKWE3LGQNciaYPIevYXZ26n6WMoOXNpfRL8x3SwEh1NIMIGRElN
v4pARm2zaux/9O7UdKvobEE/DRpq0JtHbSDE8GMbxl59GqrXGHC4U/KiICWZrnuRRAedaPts1pud
NrojIVF0e+YX4hkwMsEfod0W7cx0AzfPd1KUGEZ9KtpXkNh2lto9pWB8lxl2Fq4MaIzMUALQP6G8
Ty0wwH6pDm6r5gQCyUlaaSeQL2Aj9UC6M0gepPlA0POJ1yTqMjMZgE7fu8iJlC2H3PmJt1vkYD6B
M9IcfxOejvuoApf9x0ZE9sWMIPCVuf5dZpr241P1s30tiRUTlvLTUvyhojkLD2rgKeHxqfM7laOh
eL3anJLWDFKHc9LSznbhVht+sbKrhLTuZGzjZq1MKzEgPfLtnCUf9N/ktYrt26t9nY5ExHX+MdTR
9qcw6vpKb3Cpdt/x9rO3O8iFk8kxEIah4gHCf+DSAlsj/da3tqzUzex56aWBTAogHjNCDrnCy8Ml
1IXaccXYnioV7daegY4SqKUwR7lw7aGJQsareEYaIsC7NFP1qeS13GxmQof8ihOfk2odugb6qFM7
EkxtBfIoDRTqExRyXajBSOBzB99996H3L4G+jeRt25p58HZ79v+y3pfDF4Db12coPVDm0HC5/C48
5qNWS8UBOjtEffQ4e3S7ypa+Yktbge5w8t1AhhiZ2Ze7SbT6HDShd0kExbKVllk9ROLKdeuOglXU
354lcLZskCi3vek7Fifz9rdeozwUAYRpyK+hjgxkBM1LHDVZnqe1NCFS2Y5mC5Up0fRX75J1dPwT
SVszQzaIlUm9BqrOVhExq1g39KPTM9SLGaQ8O306TbFjJE45oOUGskep9BJypOd3bWsDw7u+PVaa
nw6h5uW6UPsFlA7oO/X54VSTPU4gkinvqJDMKIkJ1J2hfcy2xUExnxITUdM3w/h1AHppnDqSyKiG
el5OA57n74m5HzHTzzEZrM85UXzcG+T9JSRvH4ormCfz8PLBsL+40AJeDXMf5/zUpBJwHOgWMr1U
Bix0nxDotq1SQC3jysqI7/jWLAUOlkCTYfbaSYNg/Mwq5QlSyWh0WTGGUzMcRgWxaFJbubFKBdar
SLr2OZeWqIhUVCZZBpf3cHJS4txZ7xBscFp7siYwD7aWbe6Qkf+cyQhT1zArIloVMfmtiZuJsHLy
fyU+2gGcj3r+1rPgwsjSQS0Fbzilz9lOepGJZ02rxwSmAvheKMhiw/nf0KiyHlAiseyScQsvnq/z
D6A80ATKDVFo8QF++S002ywgjbwDqzwRs7c4KmaQa+KzIpzF8wVeGjh9tLeBdIFKCHGhn4Ohl8Ow
ifDlBE/372vuq1lHDgjsPz6k/0fady05jBzLfhEi4M1rw9GD5AzHvSDGwnuPr7+Jke5ZsgeHCOnE
ahVaIxbaVVdXZWWCWUx3HfcAajab9QgDLN7CGfsbfWAPgLAFqVeEOPC+t/MueYHGj6o3XGB+iMke
otuP0cYj52/xyz6v4wcbhMCSDqHKw9fqRy/1JQDCL7r9z8pP8gd4oeNiUqmVZ5g4FN0kGS5P2xdn
H2w/IH19cFCWA0VwvrVt+2A+DGSzea/Wh8smNn0CgPNp9XR/IqblvfcV1PKDlJbPXD7GPEAXvnxW
KrBCgQ7zvpG5AzcRTeOVC5JdYOBvJxswi1wpq3y4BKPpVooZc5p538Lccl5boI50ifYf2S+L4VIl
nd5L6GAUcHAj2+MUQ4IagDwsiff99kfSM3dtklo/bgB1Pq9kwyU3nvZ7FEYyXIunl5f9m687j8X+
EeGMkXL6uSfrkazdNfRmhe060W1CTPOSceTib3CzE+24egjJxkwPm5BcflL9y7g/OXOeVQAtIMJ5
NMj+yYaKzFSMTnDYOnRFddIpHN9y0QySJTKbWTvA9eOdBGgwOpZvlzl0wXiYTGcqR95/SvOqCCRZ
GWCR+uf+iOZ27QQiQLsQghEoV91ayl0hbwctGi74lzoiSaXeyHxHWmR7/0+GNMpPVR3mLp4OqZa8
uvy2Zi8C93LfxOys/TMWWjUe+awqb8RwuCjQdfK9XYJHEBc9e1DUvm9oYdJoMHXbSJ6G23S4NGKP
x2SKc5hmI9qr/IXoae64X62ORh1Gqc4GZlBgyO3wftSAaciWKJ7nxgLBSITzcJ1AblPr0oCgKmPj
cri0kEnmYgBlvYO0xNHzC/ymj/i1FeqS6JS+gxQOrCAttkumh9jL3mFNxzrmq5ac++353Oqvrfn6
LvLknSUGelHur9lvbfDeJ1CuEziR1hVLbMDceNlmRJkUq/eW5ZxxVdnj4SicUrJ7NzPjYQXMSKwv
uI65pfxtEgJjPjpX6SM98GgP/N3/UFw31AzCFdHb/RHOryR6av5tYfLsVwFQlYeyF/YYYBUBn+Eb
sveUc0toxP9lJf+xQjsMKeGVKoaVIFwl5GmfTUgMZ32WkP2/nLvjp0g6xB6t2RkHRHvTXKLf5L84
gFeT+RuKXQ1V6cJJdgwfUU/+UfuWLrFn/eeziccZ3rloFhUQXdzOJtf2RaOAuR2ogMCuUslyCxX8
nUvY+JmsAQqjwC+Jk2otVNSp+YyjUBQavh2B7akhng4xh/VHmxvraE/MHW94erlR3nN9tdRIN5PJ
vTFMVxJ9TUhlqYZhgZS+Lb8H0bZ6Y49FS1w0BYor7Zh93J/SudACQSJY4XB9on5JbVCWK8NayKrx
kgCwNaSQOw3Bn39GTuAtChcyVdO00af9+olN2UqHIi2qjh8vKoium/ih4XIjB0UxZGpOmpBvkmKp
P+kvGIJ6X0/X09Wm9BqtT7XCHS8tlPxkkrYmQMSKqLfND6dryTE4cuDaTV5cfnV/XmfHevWwp6KF
Mm4Lls9hmNeOwYbjwcL8ymavvmCXm2SJeWz6sT8Te2WMmthMcSG+lk7GvFMH4i/pO8/suD8tYUt+
iY7+GgJTC04G2AToakeExlovEaTxst9X+tZCFmnVPhYXxrTRxagHFmtcOP1zsMz3U4Jj06xy+yc0
m+1pwXHPDhhKVSDeEbF56d5arnCFoNO08YJMvaBa9UqAgqS+WFmZXcQrM/S8VlkjagPMpPm+dYaC
dDgcKdF0VXuq+aVk0OyzERx9oE+Y6CBBK3S7WasGrBpe7rMXjqzXjHn2zEfn4w2cgG/Ox3p9XpO6
sjxmEZf89xaEHDgy8shPIDEE+OSt2aJp0qapmfbCjvyFkXJdEpZO/i/f3+3GmWygrRSEdQieWMpG
Vnp+UTZhd8Etj9tJ1rUPbovbiaTO+jtdfT5D6xT4uU1Vk4fVxSX+6n2z6shJMbzn+wdzJidx+ynU
LANhkCuxF3WXJ4EIjoTP4Sw8agAhSmwgpdfs2n5+RY/coXIeTsUSTvUvjglH8XompojhyiOpjJKk
QwTz6uVl+EHvv+5wxJqMI+aRd5/PoiOT18Oh1iH//vaDav398c+v9j8rQXnEMRIrOaqxEvnwnNRO
oSzUymd28e0AKc9Xd12seCIGmBul0VovFhiZkez5rj1yNFOUeXYbfbX6Uk1tweXOOPtby9RxVRu2
U8os7hBsVeBTAed0bWiekWighY4rolQrLbZ9zimlY5xuk3yx23jaxfd2ORU3jLXKjl2EuRXIS3R4
QzHGNx6F1XpNRMMGidQm3zzAIy5FXjPxys3A6bhI8cc+4ia72xbhipUasfX4fQ6fTZdsdN9cMccV
mmXv76OZ5P6tUer5kDBKmPAZjHYQvCNGb0BLuX14jE6P2Wa9tiXzOUZCNyWs9YqAiTTcVILviLEU
rc1cSrcfQj0iBqmDSvevbwH5H45zZ7691Y+gzZqSFntZfwyNs51uSbLbvWaSeYAPJw9T201sfy1s
waXT/btFr043rzVFlqXY/Mzq6QV8FwWqCLJurV2j3vrG+Vsxd6aCLn8Ig102J804LZzuxQ+Yjv/V
BzR9OySJj1Xh97UBMn9k13F/YBICAu0ZO18dGUV/Ns0NZiDen3x7AX3392a+XQzKvQ2DKkGuE/Z9
tBe63VbNLxyoTdxUD4uFt9UvSdmd40bzj4eq1vTa5EoLE9Il1l40nbXJr48mtznoPC4SY2nTL04v
5dyEKs+bJodJoBIkizPW/oNH2ikuwFvrDLjTbpcYcNwbdPQ/f52EL/m81Nc/k1q9nWLKzSmRywQB
P512kBpsJ6AC0ArsptxhoaMtfO020hX9+PzcGCooJExhIGaMlh/iOjkBRB1Lv1otLPsvN9a9taBc
X5QmhVe200ftO9NB/g13O1KCZ/uTwPEFR/h8D7tdWN/3Qr8Fsjt2f/fI1X4fNZ9JoskueKP3CTHq
3d5S0GvrGudzf94R5oStAJQd3moLR21hp/865SvLLph13IiFZaEo1sjhWEOebYPa08NotLKWN++P
dAY2cbPsNNytLKvMT3LYK42X4n0v7BAPEhtE88Q7YogPnmUsLOpM9eTWJB21QVmMiWKYzA1379qS
FWzclei422HJb/7Nk9xaotxWnPz/G2zq1drv292YEcdJjUT3iLuzj0hDpTI5COYDttFWWEhdLC0l
5bRqra8ybTpRcmLXle2i4z4p9XhcQ+/YuL+Mf5vTb+M/uisuUt08LzXYGmwDZNwvuKIKYqEkg4Gu
z0dF/1QfXjP4MePycwK9wXZh2wqTe/hzYkAVKEBcfeKpphZVHeIqDFNESeJ++9Ig3Vfo1jnan9XH
oNNtH1mO09q36q1wRiY/w9EJLD09TZfVSgUNcmsuAjlnICNY/atPola/8AK1rEN80nASoW2s7+HK
yRr0ra7lWp/kgLTVg463wMJUzC77lVlq2dEamEAqEksBeipD1nP1FTLvuluA8lS/v+q/KKp7k05F
3RmUpOJWw70hkeHUfk6PYxbBP69/pOgCxdLjT277WGIXrHGqDwfeQEE0Q1UMXbpW+bR7FgDjZUEW
1JLvsiZnfv3cWK/hQdqYIAkyTmgT4PfMTh6WJmma+3tfTt14fOzzvSgm3aVx+UMTsRcGcpIL52/+
TTZptwDCxE462LdRC1Toi0BTp7AJ2AtliliAu3Bx+hVzPACRhq4OEz0sqxQFpa33sSoW28f+7gUw
+E4cmgLyilPD6u0XjAVftQqoqy8NGxthXa8blyl11k0OvKoQqMrGxv0twU1jup3YG4t08aVIW64L
/XS4GAxPou8w1ENT3J4YA5txwdRf73pripreATxV0ehjcJ3O2pKz3ar6dg8uLMQsvlEsnKppK/8Z
1wRBmNQsALSbNtTVvci1WV22PcblQryqIOh3NRZO0wx6EuOB85pgohrocqk8cFCh228YUZwEvcbU
dP/25q1ASzCS58FRG3LQT2Nq3Z/DGR8F5DxIxMD0jP5CtFveDktDHasPaw9CSgAHdQCMfTjncSUb
lQWcb7Ym+iU0O/IT6kvx3swtDDQ9tFWhTQaQOzo9by27EV4UTCMNl7DZQD8jV2RQEx2qGpCuxCNK
/QnCBpLmS0nFv/fErVkqzGx53ueDAmaROTXx6wyCzF3o6cxCCPdLxkdvmOvxUUcvLEql9dGtfnlC
ki01HORDou0jePLQ86dtK/2jsp3ArCArLK1io9o7653JbzeBcRlIbV8yS1619mbT2ofCeqh1/GeT
WQ8sYcmA3tslcMfc9gbFEdJlU5cxyEduV0MGD3ycS/544YaHdFsUFy2wos5f2OIzDw3M/pUZ+hSJ
VaGVHbYbv2lOBQia7c+Y2KZ5mIo3Pw+xqa9qa/Wweo+MJfWdOVeIfCBcMUTAAUqjdjpf5EmeCOl4
8VxPrzXwqQKjFW4ZIUE7pGovnKtpIPTqSxDMhY4hysTQZbudT80NUZnLgIBLd8w2B0ketgCDx8NZ
0T9Qt3qG9A5xCbNH9qS0l/BB09a6Z5xaTN6tyrKJkeD14pX8lMsIdhRkefmfCm6rhJaVWy8ST8z5
/esBUyvbar7WegkGDF1ItPDmK0XRA0ZvtqVABlQInwvldH+O5zwIGpAg8jmRmuEpQgU6XJfGrRBz
7UV5hsuvSJVZhWiI2r69uMkad/p9ezOzemOOCnaaMmEKr2fbi7gJDfTEgXOTS3SmOnq+7dYLUPqZ
3XpjjPKOYjxKdVxhbBAYYqwhNYrypXBqb6F2NTuHiAwmJC/KmGhMpvZpW8uhmtXdpWfj+ChL0V7t
oAzku4NkNkXJrLsw4YgI8bGk8TVbEoclempu5qjgoIigBlOmBmK6dRioTRkqilp7CXqDDW0pn5gs
mU3yzJ+zj+JDgFbVx/2VlGcihxuT1KiTQOby1oVJkbXz8rX5YLgPMdDzYMtOWrVGEJGAW4O9ncUy
94aU74v0lIPHNrV7bR+7T8ng1IAYSuC8/Y60GnyvG7XX+2GfuWcR/28tNmVEJVg86TS8gbpA7i1/
NJIMnMN6oNpxakPNu3sYNwLwt/VXCNbcTcrqRf3sx5+y9Jl2Z7nRhW4tVZWeQCAgN3tlHWyKsAXH
Sa2D2FUeFmjQ/7ISSqAa4OGs0NSE3j6J8htt36BGUqJkIubb8QFalYzViE40TC1Vmb9p+rUamIIK
paNjihbs534JnzVzOd98AOVEkHgYYiENkPYAxfZAkp/B/0HZNmntRl7Y+TP9BRisiE58NIcg6Prd
I1cBncDmNV/jMrrwhSWRfNca+U4wrNBprdJK7Xi9VX3dt8ZtcnGtMUZaUdBdK8ET9kF56/USFPH2
gVm4N+ZiwJuvopxMnPdMyw34KtBbvkgu2QNKOkFKGfOFAVFfFWwb39bzy4IvnXE34NSBWAWUF6HS
8JuluZoMSO7KoBOO+0s6Qt6mYPW0QXCElHKBtr3w5f7xmznwAgdycRVFuYksgArBUICFllNX9Bel
ZoKnFq9TIsq9u7CbZ8oHqsBBoxKctZMILt2rImmZz7sqYPpKnJGSE63YNbTeN0DVlLekVC4jyqvA
o7uIcBMIxAAo0Olxp+ji8CCXm6oCd13JrHLf5ISFsHvupKGvTgN8BmcNHS6UAwpVjxuiUekvIbqg
eqtMdqKUk1Phf/PgwkCxEozCeEtXhsvoRWF7S4qPM09T9eYD6KOehMHE1ThBmMHwZb115ovhfUTk
9LNCZWUFXtcCkp+vLUuSYYu/s5SDmznpYAGYQMTAJ4HJibrf+KLlOaHEc6oEnhvZIrcz9tHKckbC
OrLT7YJjtQ43q/sbbwaYhVFfWaV2Xt2N4HPiAebZ1ha0JRQSHQoiWI71eE7s75rsOmv3qeiAenbr
Tb+/6AsfMPc6vvkA6lGAuUB4Kk6vY9wDnAVKn9bo33moBJIH4/5g52YYhW8RpAFopwcp5u3NPmQs
I3sDiwgU/WcSChX9Uzo+jslq0NaKunTYZm5UCFlDJQ6vB/RH0c9jGaFCWvXcePETXXhp3iPAKJB8
OxLZ+Hx+PrQm2mNBnfj9UEYY6dK0Llmf/vmV+1J8plA7BdbrYg8OTvhNAY0/RHMh2yroBUIZELtE
K8XX+Ue/OPjm/ameKdGCmQm4YsjkKaCIpSEOcQSNn7weADeCOsne54jq/QAIsPXxko3dnSc5Y7vy
ajKwC5ZnFvnGMD3wslPA19TjPRWueG7jyYRXd4rYkozX/Wzh9TbzRkR3iYLXENhwoetG3U1akTeM
WuJZUQu79kPUfsr+UVtSC5qBaONlNKUFVEUCZQj9TivwQuRqDbeDQJ4GvTOll/BL/ul3nAW2e12y
CvI2Wq3B6uNOtbt3zto/2oA2jHr+jlu62LXm7hXQ/41p73bm+7DmTNE3qvXzqO9eN5uf04Inm1sB
yG1yCJrwDkFbJLX10pbtwowfLnF+Al2lVhjQrOWNutd5BM3399lMWUgVr41R8VGJplZWCWBsu3fk
99gA3fqFKOd69WnbJrqiQSDJgHOdf+4WHfbM6+fGNLXTWk1oAEvkhgtvFwiLAvJhbb+e9lDs0OMn
zd68M2tpwYPNecsbm9SG66o8dWsJNhNSPCnkJVzvuUP+FC64j5kqH6YVct+QOprwgvTGjsW6YsYW
05ohAZYamS7jzQFKaXaNB2yF+Mu1alN9SYzCYdbK8Ut6BO3FY7awk2ZKYbefQd2JrRu6g9/hM0AY
z4HH91BjcvnN+GKKDnNpP9Br2aOhDZyv6wcO/YTSwvaaicsAy8YfMtoOQDdALbEIvR7MAk7ekH1X
4aFSz/e37y/AlMpLwAAeFzy6s/+iMsdwRDG1r/oL4Bxv7Vowxp34pG6AZ5cBJ4gNlAvs0ozWRWko
9uUBpRHN+JlEAkCuxhxbNPXVemINSJ0sneL5of/zZdS9jCdwwSZ93V8Cha22kSepB0mNH+6Pf5q/
O8P/xTtf3VJ1p9UCl5cw4vKvPO81T0WK6BKdPOn+vqXZ4aAFDPBv0LD/ya16A8D8TYGJ9kP/oVDR
ay8sXfhLJia/eDUYQaqkNnSb/vLUDHoCAQgsqZNbv5igXbJGS54s6K+bB9So749t9rRCdPl/Bkev
Fd8zI/dr+YXf7C0BvVeZfQ5sBO5GYZivPPbH6kdbx6iqLGXWZpfwH9t0ulxOBbUtmra/tLK06tgn
Vvtg5dG8P8K5e/ZqgAoVubE1A+XsBJvRy75r11D6Zy6AxnFi/Bdm0IaBJDUmE5XK2xXsKxD4tELf
X/Lc09X6wxOsNn+o8PS+b2fusYN44R9D1FZJxgg8KvzQX1SuMpMU3dqSWxLsoIykaNz2ARyOAiTT
Qv5HCBU9B/Ne26I85UqiVSj92uPFJ61PFnbwZPXPabz6KmobCRIA4hqLpRxRxHzkKzWyfIhKr9ka
+BPfL6LT0IofJaMKC1DCmbc2pgNVD/TVoZdRmk7W1clJIA3iSgw6hau8PnV8YBbFaRifpJTfstpS
xn2mLxjVHcDvebyA0TJJJ6L7lMGrv0Be1q0AlgkMuSSpBsQ4qaJ1OX6JNdrdNvFzDSYX0HX0PxCC
HwUwHy7kM2fv8okYY6qf4Y6lT44ktRqEa4ACLn4S78XlRCMWzKzdh8K7IlphDxEdqOqM2svC5pvS
+vQyTyRmU1ENenu/CdCr2fZ9vmXd1mMB9mD1DGniPVRoSXJ0n5fkdOdyqaCxRN5MhsQBMAhUuJIO
feulfDJeDO6ZA6nJh92g2A3V9edmwQfOBGO4QSHEgyKhhDiZsiRE8li6KWoZ4bpu9N6ogIDrBxKf
l142II7+O39AT6MLVAILg4hE++1ubaJKrKMcQb8GxZK91o+ubFY1ksEW6I05lcRFzft6Mbpib8W8
wnwUvei+DFnfMjarpr1MvOlhSCIfR0LPBF8CjSz08rLvXvDr6LFJZZkHG4AqQszSA/hdz0Q+Ss+K
7FUAHZUF8hBBnOXxTq2VQDblXNQyM0uQvf2K4shlLaFQGRUJVjULIAQosYNRii2bOr2fSJPkGLp4
zanNMrVSqNqOhBdqkC5oEIUQiBcNQ2D0nRfK627stJOQtLHgZErWx1txyHhvX/pByRiyz7gCSTg+
Z+0xQx1lC7IBPnSStJbKF6hyttmxDYNSW/c10JJ2CQW9HFe7HAAjOnaxaGl9LHDbLB+GcsMnsjvV
EHhX3vMcW4CGoXMFzkrjynuED/T7h2QI4mrvS5Kv6KWG5SGlVIBwNiuDEK88TQTpuSaLQX2Mki4P
rRGIscZOMk0tDXHMB7RmDIkqG4HLRGDi4WO2MSWXF/wVV6p9AFqngo0umRi36ackJUCyk34Qg+AD
8fEAYqnIzRj/oLW1mJ/kpNPEldKDmP+kFI2PPquhFBjC13yRmXGlxAOmvuyDUVe7JEveUjBWyWaA
hEH1WauQ+f0UqybxwF41Vky6ajJR6zYew0jhExht/ND00RkaP2ZRyEcFKSt0l0HRIAnlQ9sqUnCB
/IKH1i7UgNBYrkV9jnpP2WpIynteowR6W8kpd4bMZTMaMf53UZNCavDfuZaml0jjotzscq/1tlWJ
xMhP7HFB3G2qNpb8A9M0svSKn8kBj0iUrn2rhbquIV+Xao/xGA8D6cNG4s2iSeLMcAsQMps8Zhpf
pIVKf6hLxvfNZgh52fayOAh3Da/50AnjRTeSdkjQMMHWLV023TMxEmI2HIiKH0XX9VYYxYYhSdtm
vTkEWeqZbOZWRaJXZSZBvbpAjyzor6p0KB89LuKEEMopWpc+5HmujFDSLiA4EvN9zOgigy6llZBG
vGDKCiaJIzmSFZ2Bb6m9dZ2JbQq2bujTmg1TCsm2yNgUk+d3tcRvIkQ1HNrB6kjtCRoINYa0VZcU
6yTpuOKIrvxYAbx3KIZh5QZMxT5Iag/IzKjJpfrmdYoSfoxZmUu2NzByhcKHHLRm68baoPN80PoW
J3uRgKUSevEwymBJwtloig3nDzKIHHK+Ye24KuMUjC0Fp30yaQJBBNZrPMkYoff2rSHF41uqVHm+
45e5zxy4MuUiM068ojYZNegziwt4Ni9JyzLxaHhoRlF/ujRlTNC1jM89qH08qB51/ffCJTNFZNQl
A7pkcANyuNvQl03FEnUg8Bl00SZ/LL0kK24LLFP4kaxBwRSjyP1x39xMY+TEzvw/5v7cpZAk8qGB
hYZBbEFgXpDU7g3g49eZjih4h35I8/LqOs+f6MkEU/jDqSGLNPgz9+rNN1BBapcEXiKOPjJPw75Q
0ASdn1jV8PCW64CJl6r3oDGZaFHlcSZ4glkVyscyiGSR1r+9jsSxjRDvZOMlqAOU77VtG15Ydq0E
F1SDiSbt+/StVR+L6APIJ1L4wU/f54bmfgcJGHW1n/srMXvl/3KMCeDKA7SAuojLZEwB6ZlABZ7F
1ATygJyNxL1KOMlQC/u+tenHqF0G/ALSrKjOYfR0i3aqcS4Dhlv2kspqYgmM+iSpgZWyTWiE7JBY
963RY0M6BBVh5HM1sEjjL37fYVeRU17kUoL8PWRT60HnoMX8GgYdOjYPntqa0mVgXqKQW3orUCfp
X0bxWJAQKk6AJP52fdNhKOoYCg9OZoo2s+pO4c5f+9VBsOVyIZ1JPQD+ZQqhGlg9wZcD0vNbU0Ve
t73Pdb7DiLXu7zwI+u5dUM7ztr8kqPu7NFdL9y9bEOQAsEvB044GO3mMpLZD3frO9uVNIZU5oYEc
jXxN/cwWKiCO5ZCzeQbdBDmfQ8P6fvSQ+0Ed3nj8No+Pb8fDM8oTLdkdwC5y0F8P5nHUkcf++jk9
aesT4IUrBTWEzY7TX1cPp6+Vsj7pDyfd3CwsEHX+/gxkmtSrTYFADPWNaSDeQTyCZHMlknFJKGea
+HuTRXnTSBgDAfchbHghvKfcQN4l85bEzek+i38PBRLjEmTQkP2jMrcVj5sr8hqofkshkbP3VgyI
HyGwGD4ZdjMCD8Anvd3muJdJ0a3qsdRRUNHZ6LGUz2kDFhAmI20nGA1fLpx0Kuj+82nU1gR/gQyt
19J32A1npO8LicbZ+Z3U+fAgQt6TPmPgbEOMwo2+E6VbGVSFfr6Q6JszABwBIB2TUD2Ux283SdNF
YttlGk5WjBimLQJIsA1lYdx3UJQ7nCYJtDSoFfBIH0DuhnqZyFkkdpyrQpz+TI5g/SH3f35uf9z8
PnXDRW6A8kQ9/b4S6qOfEBWRk1I70Aghyuo7Vx5VzpCDJyaJDzWovkQjH0iUr1nux0djilvZSnC8
/00zE3vzSZR3bOtGKtQBE9u2ieioucStBbdbaECac/xgI+BgCVwBU070dvn8Nm0DERGs44JAlwcC
QFj5gPEKJ4R7CPj0cFjwxML0i9SJv7FIHcUOwpUx58Li+DnCyz2qxuOHc4z0SK/0l0mWsMffrTfP
u1ez180vVd+Q95WwpOFKF8X/taOuBj5N/5Vz69SxjnzB9R0h2rHA8/ABT8amhVYmAL+xTNR2Lw6h
ESsQeG7ULSf4dl/rEbdl1K8aHffS8JHzr7732PUOjyRWaDRgNQqhTwQvAQ+0sBtmLrCbWaOOWZh0
XetBR9FJCjSksUYIDqiGLQE+es7iAryMS1zYM87/xiAV7USJV7GJiPmBBPLR11yjYrca9ICYbGEL
UvmNfy8EWGKQ3QAmhRZfELqKD/wmCpyBfS3aGvgzQ+AAmKxAISjjafEqjS/3TxaNQvuXSex3Dtxm
EFemwdeiXKYhumwDRyhfOBWenatbPfR5m2cynXG1NaN2psb0azm4iAzqQvVx5Gs965aYRmfPOAhW
QQMAzMqfSnoVlGyVeRh7r3C+EXODS6QkX1L1m13KKyvU3qlTdkjrygucNnwTke5DquqpTs2qfLg/
r3MrCWghXDVUXhC7UvFC0MiqWONp7NQju6kOmbdxISpAqvYjTcCGnyDfE7kL7mTuXFzbpOIHV8b7
NGFgU0P8KEiyKZpes898SY/lhbTmnCnwZoELlUPtENnkW48hIyNTdEIWOlytt4MV12adk0I8uvWe
iZakv2fdJOpnoJ5DLg4ZK2pgbdtymtvUsJawJiP6pA2RQ6+6Rya3XY/bBy0KwoA2ySfGt4rIVsuU
DFrw2IeY8q47FO13xwifyYe4A6qwBPBEJUXw3Lg5bi+oEFZrX14p3C4AqR//FopL8L65TQfmQMzX
BEkBh+3tbAXy2IxMWIROMNaAQJIxN+Vkl3BgTPwP6ax+j7M8scdCeh7SCwq1MG4NeQJGi0OHD76a
fhu6P//5voYWGBqc8HBACob6/aoIBkkD4YCjITBl2nEdjvsi3hW+SloQEtUdkmNLjfgzUSGk2IDR
B3IM1QOFupdDpWpcVGhDJ5WRyhdaEoabkVmqGMz5n2sr1F0s4kXEhFGHmZNDjSS1+sUp4xK375xb
uDZC3bSYtBQEx03osNlPn+wlzeDSJ1Zd+TII6LLXsHu8v1xzsSKSgyDqQDyqKfTTmeuEAeEcpo7z
DD/axSzU2YGSYdIlWeW5LX5tiBpY3UsVK/EwxCsPrFSZHBqZfSdQKisVjftjmjUl89C64eYUsNEJ
2QfMWOE01aXBt2et+RFlRtfKp5D5vm+Krt5Mx+lXtweHCcVCYINvTy4baUomR3gr8Z50TIZ0pZYs
CnbDyQU6OHJHQ5CIhOwvAz3eJVjCzNrBNrDhYMaaihDUVSXGYhczPGy3wjnPV6kEtKgpyvb9Ic7M
5o0VyjfJXs9obVT7TgOCc5K34loOdwI49/pRPkfi+r613zwVFfEisS+hFwWYa+UPlmrgAzEeGD9w
mpBnt24UFwYbK4OOIlhjesDim1LXjXbPTR0bueJulSoI974MWLDnSakRMln2NHR4edZKEyzsrJnT
yU+0nwCCgPcTIhC3q430O+ciFEb4pXl2xUl7cIB/1SLKg0m45gSQVlf1m1hx7/cnZca/AfiFfhlc
3pPgEL0EDPQDxB6XadfnjxAeekgVCKALS1Hs3PsG6BYRyGAAflDaoh6OEl95dahEsYMC22APiVag
RANOeck7QGFO5NHszrioTSdZg8gzZ8z/eJiQ8MAZgnwndgB9C7YQQUKDbhs7JUiXol6XX1EfIvdt
0JRr04G9MTJt96unDLDFCoNCVOx0oFkEkp6IDEkPyIGG75lRPfPWUqVw5vzAILjx+anQz9LZlJBN
A9etR4yqVCEZKSbsvoJW0UqVU/9F4ari6ImJsjBM2ijSk8CqQxEFuFOEmLROpC+jkzXQmMjp+JYE
qY30voTulUJW7FBYyJrQIE9lMob6KADraBoAsJaKvgTGl8dagDGPfc2b3gIVMuHzGBFWqquOphgt
99qURgeGHlfh9EhewA3Qx2OyPylVy6CaEoGOpnxwL7tgfSvd2BHcmNTpC2CfJJL+GyMqi+cHxqgI
NGtWovbgFRq8BGxCFZGl5x6VDCYIF9ZtdihXVqhb0hsThDlRkDiDwtgd5i8bFaMeqoWHwJ9H3TRl
+FPWkCeaAGeUI+vFrgq7moudKOKsSu0Z4qeXPHoU3RW3UTibldI1l6iWiNy9DwkfFU/Nxc44+o3w
+xFoGeZAxalC0p3KI3EcOmoaFVOakEo1AOjpTUg/6vnU/7d5+Pr6SZyOKAsufO5koK0FmFSF4xQc
j9vzX2khmvFibJas9s/suEGiE/vTtbjYzNilRvfZo6FNAQKkWiWog1BHQ4l4nxXKaYijUzW50SK8
QtIvjxQjRlKiivp1AMnOAm+SsYjRUvGTjEuvo9kRo5sHJ3SqxdA5AylO3aJ0/cRhcYegDo1r1UN4
ZA5KB/3tvHJJnPXBasHP0sEJFhfdnXj4IauvII9M7eQMbxoX1bjEkSCFzLhvGdQ/+uw15nWtawgj
b+LOKLmzAJyYlBhkqENdmYiupYWMyZ/RTxQDwGdoYNj7f5ydV2/baNe1fxEB9nJKUpItR3TstElO
iEwKe+/89d9Fv8AHiyJEzDMHwSABtHn3XdZei8Yta/n3d/e92BV+Gk5K9GIqgngQfdHRu2B05mkO
SFBpveMjA3G6P/hlbO99GAptuGTmImRK0zoigdc2BS0UxkSxopeipcOzCWUJwIO8h4a73VyLGQAO
vJcKyFFlNTS1NmHHVjGjdf+0w5+2rBxlAivRRke9tNxh+FbBQhX1nhV7UeW1abtzJ95kgt8G+u4L
1jdvrbfa0JrRi56eGz91hempTz5oavmdaljXS7YEN9lIzV7+NR4E8hr5uStnt4YhCvYK/wHKtj0Q
2ZqPDjd4STvw0uKfAclfC9aWs9AbWceCD5lUPEYwlp2SVJLOit82XyAtUuw5bqTzUEitnQyafknK
onXbJpKPYh1nH9XQjCWo5NrhPLdwDFiJnzpC2cQfRR5vt8zar6Gm/it0iG5VVgREAyjVzgZaHx6L
BBTfT32RS0NDaex6A4V5XqWTnraXDjznIQfw5Pa8QKd4jOG3U/Vdr3vTIO0ZXMPQcrBvrg1qcxgK
Qlu1l5DyVZ69mu2rjHfU1699PdpG/6MepEchH07+t+ZxCJ867V+urxkIzv2Ts+6DN5aR0/yFeIxE
UZC74/pDApQ16bNt2gsAr8dAOrfDNyV3arerQicIooNaQULqP1m9YVdC68w9TcYH/2OK3LbWH8vg
kqv6Q1F/j3i3+IsAbF/fPE9fdYH6856E381ee/vaRUYLH8sCs7j62jEiZ9emY3shpXNGeNrq1Eew
XvaEFpLZfg6SzpGaP7pQ26SHz/TYgxDTXFV2M1BVEODWtaNlXtigGQfviWZ90qbRjsZgB9G5xkW8
zeoiNwMEg4cAxpPrWRXruqVPPO0uqZGVs10PWvmSS00jOvIcdildOWIE7rDWUwtFOSN8kqc08u1q
hF1DjKh0m9NQ0ryr1nL0uSqn0bf1TjXPceWP+aHLasmLk05CV8KP0dwIBTP7NcdBjjxe0MW/qkpD
fV4y6/IyElD8CJNaJHkr1/HoqnlrzsdcSZQHEfen33nu1z7GskIq+S5ee5pzkEu6HjnSKOg0aWQd
G1W1Sz9ytf5vLv1ow8mu6w/mHvXKcjDf3/xv5gzcUJClYDDerux3r400T50eGJirqHNV7FT3aLPW
9w/JzZjgzOEh1M1FcoSLYvW06tI4t2JYCJcg8i9Z6rP76rOhzU+JcFGTdoGoSd/um7y5HzBJRVFa
OnlQGlFWL1o4B0pNRVe46PGZWu/j0F5GQsRI/XLfzvrlXOiAWJBlZAZIB235jvfz1wV9n7BzvMSx
91RSbsdAPgiADP4YlyoR/PVvwx1YGfpEJCSgmpWa9UNdnbXMPPTlHr3Z2otfnuX3llbHLSuHHJij
HnizOTuyMIu2MLS/hdb8eH+2bnbbys7q+kmbqg+oFGFH7T7gaLplHjxpQRbZdfwrrffKB+vsB8Na
nEjJXBrdFi346wmcUDIzgpIJLD/gzFxGSC6zk/aF2KCXjvdHdrvFr02tHIteKZQuhPvdC1P/PLwq
1cHvLkn2Aw8P72Fnc+8ZWznpglQYKmVLpjGPzuaMlz4HdplpDjNadA2iEs1OyLyxcO9nct3wogfd
nM89FtXsU5RQIUH3dQ5erEk8hsHf+1O5se2vbK02Y693ggpOOfBEgBlQvqn9h5xIY9J3btqNTX9l
Z7UZx6gxejXFzlx8Bx3gJIV8lMqdfXGTvlntwfVFhC89qnmClUH4Funmt95HagotE/lzCm2OKwTR
q5xDoa3NnTvsUSPc3k5Xu/JNiuvd7TQXpaXUks+uNL5Yw58p+4+xytvgYNBCqpLrlhfr+oDphe8P
2SwEXmq1hTNKWvQJlOvgBFJdHvuqLLyqo9Ht/v7YWjeZrCZMMcgZ3ST9+kyYpyFqQ29IxcGOy7A9
Z8YEJpx3c8fU1gVC+mRx7sig4KavxqfXEUFBE3qtWsXI+2kUHbKiyVpbI5j6mDZZUDutUBXjqZqr
7uCLQS/seJgbx2GJlgxgTeQ+oEC4/oYs5WoJpijxgmGI/lEiK7LTzh8O0tgKzlTWzU4h9CapyqJC
HbU0msMeRe1hNejCgG9otNrEG0EZy7J/7GRSm/XoBPVwSObkFPs+gj+RJ9d7Fatt24DqoE/DUwB1
dD3YqplUbdakxAMAnX6NrUI8TUqVP/GdiYOQvGTz0cKhsoR/WglBmKoqgof722vjcsWNX+jbqAXS
S7UafmuUsSyAh/YKq6+y4zjP2qemr8EBmcCvq2Ooq2LqKHlFCw6C4qG5c2Ns2eeZBJzPZ9CGv1rv
1vBzQc/n2BMnRT0NcZWetK6B/F4OSichPn8SQ6E9GXomdzvbfWOraRShSLThcdPas3I4qlmcpKTr
Mq9tpOC5aEzjZLU1MlqFeezrSj3dn+ktc0S9HC4LN4pc7PViT3EnN0Zd5V6ALPXYEs6iKQxxjuno
UbvHcHmTQWRbE1boi2gVoQNn+toa3d1mPYRz4cmt6RpBh7ii/uhH0UMiX7Jgdvr2gtwUNOC6k0nC
s0qtucmUp87YexI2FhgSJI3/qBsRI61mOWnCNlT1qvQqMkylYZt+WJysxDzTUNo5cdy9ykJ0uD/V
N2U/Rm9SSqAgo1B11tZZxHjJDDRyV3l1YT70wU+heqmyb4b/bElOA2JAi9uHaPoUyMnO9bVxW5sG
xRkCuUVsd11vNKcionCTV56k5n9bIzjE2lDbepzuHJstOyAplooFTG0Abq6Xd0j8pPdNq/SShBtS
TTPUOr/6qabv2Fl+5ypgYiKhu0EulyNCM9VqG8UUnMdKKSpvaqIDbXC2SV5OG6Kjmn5WtB1/eeP9
NslwqDR3LFjxdR9aEEHyGQkSqbAgK14kIUcf2WytHUdoa0ik/6AYWSpZRBrXU1e0WeMbVlR7peLQ
fvhgTtKpioNL33wZxD2E4MY5ZAfijS9Zr+UZX1ljo9L1YsW5Z5mPXWMLlm2ep44YsH3WThldYT98
umFotsqMHzHKCPcPwu1YiQZFDgH9Hfy5btkUxaGYdCUuPfRvbCP4ISoBOchHHgPXivZom2+X79rY
6jXrkkKYkjIpPVrL7KhGubU83x/OTfV50dTCN+HFRFmQFVyZEOqozYzeTLzJsY7FWXpSH6s/2kOD
gmcCNXXR21J4rvaqdcsaXR+CxSr1iKVHhth3dXMnpj4otYxVSUwPI/RiSToDOvI/ZEb5cn+Et+f6
2tQqkO+EhXTJ0BKvdJs4ck3jNUn30Ex7NpZ1fOcmC3Us1KoRpV4+5Hpj92WUXjQEGl29aNuv98ez
sQGvpm61YJRyhqwUrcSj18mei8cqZQOaT6JSOLO5Qx6wZ2t11Ei3a3lksEziS6EftfErreGF6aTZ
HtXLRpRzvUrLl7ybQQ1oRYn4JH5b/FDMzhjSwZOSX5yU8FMY1m4pfMriDwNF7ACI2iDtOU2bI+VV
BWIK2BIxu2v7Vut3IcUHNuSQI4Rdf4ub4ShOoZ0GBP3Fl/treBsWLE1CnDcuMY3y/OoNaI2Jrjcx
Sb20usT5pStPauK22oOQXPzmRRV/3ze3Obvv7a3ifSOViynTsJfYgi0eoKB9/VXa8yE75jvX44af
cDW0tcCbPDepVScpOPilf/EpC/+O7amj8y/ujkFd2goCSBbp4XLsd0xvLSFJQnBxywLKbyy877ZQ
Uk+mMisg8OtRgAgiUL2ltbLOfyXhcWc+t877e1OrcxEmlaHWBabG+dtMR4CE3oncH33kEdi+yXRS
kHWaB1tAQkstoHn0j3oz2o24B+5YM9vBEcZ0vxv06tyEvjp3ml5w8zxW3nDoXUFC7Hw4dK/5MxCt
78Fl+NgeYEMSIxoSbCcfHVD896djcze/+4bVbjbVpAoUk9lQg394P+Z/DN8TRqf7nP0S8533as/W
aif78GtZg1mmnhGc8rCkmQQ4y7GCk/S3bhw1SOruj23NWPF/E7y0BYH0oDfsbQHe7Sr8N9mXjC71
ZuE4Hxv6D4R/Ia6ws/lBml+F7rdy7udLpH/Nusyd68PUHfW9NORGVMuNRCwJGEpbktKrjFYj1tEU
68xwVjmychqfsn8y2c6oV/xGijLYy+lv2+N6kvTl1uA0Xd+GtSAkmdGmmZeWtUILp2iNgZ3HUtQ6
QdxLS6LJoKXa6Lvib0bVo7FTUQTFW9VG9T88d3Se4DYuITWe3/WnNPE4tmLFBtfU5ihmDzJnekqf
suJ5TP+jwu7bWr+3tTpMlYiWqYEf41EsCpovqfBRsHYKU7exGyuJJDuoBLwOlvR6OImil10H3YqH
VIKLrg3pBzc0oYBu3Hr8bsZ7CagtexC0MX+wbVts42t7eiuqc95XqefPl8DwxOiPrj8G/dOk/xh2
5cmWH1t7dRqYWoU+UaDp68A0CiOzmOi39vzm6wQrVUaa3LLjfrSVXLJFYGeB7ghw8Mnzr2kvVbk1
UgC9CjU/FvKGsbaAQjIK+yTzBDF0UIi6CMExMwJ6kBNHMA9Tebh/M2zZW4JFIA+4Ddoay1MHihKN
0ph5dSSeNeEJbI/j+6+B6hq55bRdt0f5tnX1GTTCcg6YWmgwrpcSegbYITI14xEv9RjFqZc/U8j/
fw2az4Gyh6HZGp4Jhoc0FjtWX7fEjkY3m5BwZNx7PtwYNi37dgotiwazQ59/KkJ/J1S9gVawduQ/
FQPsCqjsG1oYJAvBR8EJ4c0z8AoSlF2heFP1RemeWuVzbw0vqelfBsUuNeVAz4ojfwgohoMuLOce
plq4AaJfQnTuvt1f6DUZ23It0M9B/xEIWGLot4D03RNgBeXsB35aoNMRP0a9Rks/XNRW+VsD/KyF
9sCG03zlqDbiqUKvsyYQDe0gxH2V1OLo17oj1vNHIT6R4975tg2nR4WyC34Ivs7koF9vCkWvB0Uf
hcIz9D+jPz3Pcmyb8DUUcB4Ir3mcuPWLPidu10PqgbSR2TkC2Wehf5z90Z7Jf9//oMXe6gpQDQ4g
FOwgMZmv6++Js1r1hSHIPN/0HU2lNVY18ks0xLJbBp/u29oc+ztbq+u67nNR92d18QVcoTtRCHUq
Jr5J3czY09ndG9fq8GVBlJqkM3kalPAAncskfxLE9pgPO9Hq1tPL9tdUCFS5V3BmVxNIzsgsLK6x
epBPeaKWACkKO7ISd0pEB3kaN0yV40yrnZEln+9P6IZbi21IYgFIUi5YVwoUQ5rirI8yL+hqp4iM
x2Sqv1jxf8YILgfKhFOY+gsc39wv12OUkl4wGr/JPAUge92MBzEaPnTBp874Nw0st9XtWVfdwY8e
gmb4qapfUqvaOTjLO7vep+bSDQScgLbkNcFh1dXKPPs515uupo4M6Z9Lp82f+/O5FXdROIaBh2ub
dPg6zQFQBq6jmoFG+V8zDR6zMDtoo/57ysezBtbViAxHC/IP2qBdTNFtutG9/wVb25YHkUcROCCE
lqsjIpe9plZpldFth7UWrA6akQE9Q00w7dzfW5uHPQtdw9IsTKnpelHlXGGxhnYB94iw3naWAB2Q
JR8kf9pLxW+aensloKckfbR2hxWod2kKXUzlhzFA/m9qmg8RSYOdXbJtaFlBUETaDaSTSLZqI2Ng
/RTVDtov0QA2Odmpl20ZsbguRYsGfGiDV+l8he49GIRwJAR5AJthyL+HuhBtvUXq6v5u2Nr0IBpk
0txgoEGvXy+RnxWlWPp4ELUwkCx6KaJxZ8I2fBRYi+SlEV9EwF5duZsaZH3WWBW5V8994Z/h0aQO
41O8OZXC1PqPoaAQKwv+ZMWuQAXxxEMlZof7w9yYUDLRlCs0suwUAVcfUSnxVIdtn4PQekUH60jv
hjWHD/eNbHkFEB9TtoYwEWLNN4bTd15BVqShqVM+9KLM/WYdUC1Drsj56H35dqD33/7aIcKq77yu
W7nv90bX2RWrNDM1zjCaNLVbWU4VQvbG9i+aQw0BnOWMvWvFB199KJOvdXQWIIq9P+4Nv3AhhiUK
BV4sw3F3vYf6IqVpR0lyD0SbfjSi0D/UtOrY2UAnlqmUx1qvjeOslHuJ9xvwL68GACmaOJeGoIWt
8dpyBqmTHPKHx8tV/qzEdnjUi1F1RLEYHqPWXHaUFJ/KKRppk650Z7BAEkRSnL3QYSg4yEk0x/8+
GdRZYaSTuPn4sOtPGoVYSUvDAqUgJOZTXVjSocEvOstlJZ6DygoO9VBOrqaG4ut9y1t7nKYhhcIn
fDysyLVlMZz6LDPz0hO0+eiX/UMeO9C4ne5b2fCwqBotmCsmnOhxdTXBQTmP7VwUXucfquqn3D98
G7S/u+nQLTN0CoAi5KIlybJaWaq2yFOKNdNYJqxiGuM6jiIsfNDv9bPmkoTYa3rfuKioIeHlLOEN
V8XKzZqzcMzypCi9dlDOUk4bdWG3qXEpFMnVUuS2RGtPbmzr8L63uUZm5qXSQjRE3bYdPpnBJRKh
p3rtUvExIysH1aAaN+DGP84AU7P8cx0Up3Ivz77xAiyls6VvyKSItVY6WWijavqGS+Kq2RHGH02x
578u53/lWMF9JqFeAJ0pheLVGyMCqUnyaqA4nTxI8UEElV8SNB76/uuQfpWmzg7Sz2lyGHaQ+Rue
DtBxfAGyVovU1uoo9hOyIb5C9NilMtSyavtTSTrFSYwI3YrS3FM53do/sNosLWdkmvF6VudPSIou
m6YCx6qbK1uPxNIO/CJ8kXrqP731WCW6/IhecGUnkiDu+FoblzBOK34dOHjIP9f9ZwWJbSOOBIqQ
FuDwJnSSS5ykx1p5GAQE6Ie9frONbUMnM34QHSVIpq1xHYo/Jb1S1tQhu29SB6HdsJPW3RgQ2VW0
FCUCHx0g2PV0xilglB60mRcrav0QTCVsqdo4fWyUNPEsuDfdTJCDk1kFxk6Ja+MiXTJV0CwuZK03
fQCDMg6NWc+lBz8v+Sqr/dB300M8/w+lXO4aWj3Bq4A5Wzc4gKbvpGFKKPvPoxMGcKEqh/uX9Va0
AUwCuColpaU6vT4CeZIViz67F+TC2eSS6efWqQzXhGI56IvX0Ghg7UFmZKhMdN/SY5vVOzDPrY0i
E91JyxB5olefMOlqYHURYA0fvr88+Nx0f+4Pcs/AKqDpG3OmByutvCZ/GsVvY+Hv+DdbBSwA3wvE
h3m8Vb7SSiFUMp+FytNj3p/qR8htVLdoHuQjbVtSZZt79ZON5w8+ZiIA+l9Ic68ZCfKwQoJnCiov
83svDcWLkT356qFQXGgs//v00Ta1NGmxUYg6rs9ZNpeiWcJZ6xVGLR2KZhadII12DvPWePBNJEAF
yBlBg3ltRBcTuWhKtfLUsna6WXZFyJb1JrYhqHohIt6JOZafW704hPDAz1XZAO62RrnXQzyaU1/U
XpNS/ArGs9GpJ0UUEkTq78/e1l3B3BE4LWnmmzIMSWWRqCapvSQ2q4NqVc9D0hUPebSzybcmkPcT
BU5KBbQGrXxseGa7senUGucuPQ5w70rlid5Fyvzlq7hXzNw4UYsylkk/nQ6w4I01/F0co5d1mMR6
2ni6X3ydrdHJ42qn6LFlAi8LyA6cSuTKV84WrMTTQI0Q7Bg0u3ZuILPVd+leqWNjH5i4NYyCxBKe
x2rbWT73XyoBrJJr86k3Yhti9Uddz9w+Ot3fBxuWcFZBy9Bu91bsuN7gAvVWKJ2L1oMSxVWj323x
VYSesBL+8226sGwvQju44KT+l1fz3dLIQlbmag8IWp9F83nUzOFHUJHevD+aW1cGK5Q3weOQlONe
uLYiRujCS+hEeHnYf1DhyIVBxJdcJWitRx9BYGcc0fmLx0Y4mO1kHe5bv51Lrlp8UgDKXBiAsq+t
01ReFryYhdcMSPA2aay9qD5a1H4xkiMbjXBntBv3+3K3k14F6UFGc+0ojnIrWaFalp4yBMCBZ6GV
PjRiDH25JBgfxiaPn+cGVwDdBWDKeuPr/+h9KfV2Tg/Z8f7gbw86i8uNzxexkViG68FHsGmHuk8U
F0nTV/gTPyji91Q/diiCGcbetbwRQGMNpiIRIRAG/uY/vNtObZOEQy3jmidc0JnbNGX1nRtGG2y1
T+WXsYCS/SDkFRQ8uRCp/ywSOfKHgf7p0BmSGoZLpRcqpxhno9x5dbd2wdKxDKyVK5z08/VENFaf
GVEllh6kP1Pw0sYvdeTUw46vtzXdKmxJ9O8qS/p5Nd1xHWhxn/n4ek2jP0xB4Z80P5IOaRJrruBH
n2Ckkndsbo6MfChHGOi9uQ76+knMYzXGnWjr8CgKQuYUWnY2qrh0Kr35eX8/3brRS/KVij3+F466
sno4pKzVihzedK8pJnuph1gQNM6TM/mJ3SXWgYz3zuO7dXngrsOeQuTFxbtauAL3GR+AS7dJPsni
j1I6hMYiZNqeG/V3rO/d8bcvMAN8Z261gkPXWCLMV0Bd4vajgSTjqH8HVRTtbMetjQLp1MLRa9I1
sc5lq3FQVkZOvMM/n4Y0ODbouY498YGcAqvf48DYNMd7v1Ad0924zql1oxB15cTuNxPpFIVgyWer
+zMr5r/i9CuEV+T+Ltm8Agm3uAWURZFaV65P20I4WKuqVHr1hyT527nysTbd5FfT2abkSF++3De3
tWYUdZcyC0XdG0W8JOmEpm/UEqwnjdUN6HiINaxpj8R366BBwAalFq8YS7fa+2HgV5bRTYQeqerk
jVi6kxZ8H2f1k6DqX+8PaQMVRHMxDeu0ONBWQ2vPagYbww+FRMYYeVjZyB/CoTiOskPjY6Q4s0aI
Vx7l6athfRIT1R40nLfhWTQuU3S8/ylbe4dbhZZsQA+AsFfDztuxUNLKrLxqOsi6hypsU382ggdN
3DG0+Xy8t7TaNYmW+oUfGhWZX1s3nO5Q2OkvLbJpf34sYAPv7Khx5z0WtY2CKFMNnQW5TuIycQ0A
ito5KXEfKm8WdUci6Quj42NaD4+ir9mpJVELRTu1TL/M5V5WYgMcvXCP40wuBTyyH6vrps7gpkvj
ufJ6AH4EF3Ts1NWlrb9nhmoX8SWVXjX5p0iDeeujAgLJayZ8nLq9uGNjjZduNfwzEt84C6vPkKO0
okbEzGf0MCIV6sgDJ1Vxd1yjjYPKJQ6SYGEUXDAY15sa5ZI5DX2h8jrZ8FoAg5H8lIbZ5/sbduOc
XllRr61MRTXLEW1vXpymZ113YAy1yb0c2nxnw24OhzQEE0ZJG4fn2tAQFJGmRVXtmX13EM0UIg75
sVXG3/fHs2kGji2dtns4Wtdhh9AF1eijZuelgmLRqisDZq/S9hSSW9i5uDce2yUO+P+mln3yzoET
xFLroYOtvbBnAyQXLQ6cMBY+RS0ktZUV20kFf5K/V9TbHiHVSQMqKHJkq4mMesOvFS2uPQsnNX2I
fvl7MejmngBvSAUFMlCAD9cD0/wCt7sKl4A3tumwOBR4v2psHZJiJ4TfskQdF5VvInguzWWs76aw
q5pmmuK69gKQFVGqu0pypgn6WLV/7m+LrXsL0QLiCxpjgMSsXVqrkegCDIbakwqpe0mKqT5K5TT/
m2tye6rLIrZLSX3qI2M+zqJ8bqNiT0Fh69pY4JtvAAfgQctcvBtrDMdqTY9j7UFw5+pZYhfj50A4
RgJaat3/cNje21ptTV3I/C5rew7bqdf/mM9G/+/9+dxaOOpdEnEilQtczevBCAXMh34y116efAnS
k1r8AJvpS1/uW1kun+tcEpW85ZFZlIvBU62GEaRaOTSKVHuw0hblSVG+3//9DQed3lgQWzKUMzBL
r25y3WoEvUVvyYNCLnsOGef3TCjOIpJ+z5UZmYe0TUV0Pav/3qvOwCiPgC+gj46xXU9f0DfCqA80
gqWouVvftfDFbHaKElu303sTq6NV92mXh5qIf5BS9cjhthKpxubTq2q1B1H8mCKVtKeDsrXFl1Qc
sRzi7lzB18PqGjLu/FvlcYJ6rXd79Udl2XPfOWod7GRjNk80PNw4sYQ7wEFW50nsg0jqTb326lL+
KUSidOwNM3BqVatcOpqko6TAbFBkQe42AYC3Lh2sn/f3z9Z4NRoIlzIJIey6n8/K+gBCJDKDbXMu
I+sDAcynIIpOUiA9t/pO2m5ZsPVhoPOSfKe4mFyLQ8QUS+o+ilovhCqO1wY2q9SXdt60rXP93sjq
6g+aHOCsHLZeG+X2EJ9m66Mw2OX8P9z75iI2SPcufvsNQRmdnaHflTjs1igitJY52WScm9hS3bBQ
Yvf+Mm0NygI5q7NZAOzdUk7ndH2MpNnZBoiYxfDWt1I9uKlWPfh62+6Y21goqp5LXe4N77LO6oux
QS079Ruvblv2nm5WDqWgBARdKOyY2ooCKNIjJ4d8I6/ouh0XytfECuuu9YywLGm8+JvHALujQFXc
aZwtr6Wz6WjOgvqQdqJybOQsfx5CIz+GWWiCgy37nZXdGDyFBghuFv4cUNGra6eKzKkxxrjhlVvE
1k1b6TtXV073V3Tr8FOgoft7yawQiawSHZY8onZXh52nn6zq7JuHqHpqjYbC2mNRFEcZ9bQie7xv
dGMbYROOauJ0Iq81A2eDkBqNwmnnQTyGrGHkpcXPnfXcmD3yiiJh7CIfyQm5vkBzP1uk0Jr+zaXs
tNdSUuy4E53/PpD3VlbXdJMGlVLPde8Ns11OX7vWLaSPA5Xy+2a2BoP/uEBLicpZpevByGPsp20e
DZ5e/B7Ccyg5SvvrvomNJXmj04V6H8Seub4T4UIpRGoLg5fNlzj6UgKr9hP5YEHVfN/Q20Fa3b6k
w0HfkJpfArKV191M4gj9ejN4XQz8fgrLD3X1jcQ4/IrKkNEdSdMNaWrFeigy6bU2oLj43gdOJyNI
9O+g/5j15yKP7YoFrVXyFB/T/Fnvv+iIRUYDKLE2edDj6uX+V29ND7A/ykhIoSGesfroKIMRY/al
wTOi2M0tF4kau9G+RHq0s2+3DbFpYW5eMrkrR2qa0jLVjW7wmjI7wYbTV8prEBUfpyBNdkxtvLnA
EsjfaiYZXJi6r3fVOIvjmCTK4E2nIH4cdO1EFjVGF77e7fe+dQ81DSJoalik3yzKctemoj4dRzGG
g0DvwcnwXrRPsRuFvyrpbyn8vb9UKr91vb8gkEB8YVkqKs9rV1fpDaCXkUwcriEmzx0+7pEP3B5H
tI3BV5mkNkmjrjdDPVcIt2ZLNhoxZZckmj2oUUpPxLDjqNx6nhhC+smCyRF4xfq5jZtZx/mLyY+k
emuLYQP82DyJEbyICRrGqegNz32S7viDGxNIVkhbihb0BuIXXi+WPxppM08ErZJaXWAS/CFZ+c4l
sJGpBc5B+EiPEbN4w+Uyio2pJxEuZweNjJvOqDgWRvast2HqWhUMsiiV1W5SU6mSQ7NxxzlzfCgz
do7A1lDfALW0wfAEWqtj3ZVpaRYiqZQikQ6JkB9Ufye821hCqt2kt8ipLkJkq8mkcOL3YUOKqyyR
ZI6UjHpFT6Kr9i+lKrVuYKp/kdB1BnGvE+D2eOPKUxhbBkZyQ1/G/i5KFnpNI89n1F4UpA8aiRU9
vAQLeC0JPijqp/uH7vbaAnsHZwuco5Q7SahcG5NVENG0yvbeBLjxsVRQgpDNMHbDtp0eDaUQdxZu
Y3BMJxBHMI64LtoqT41UQiFlfYG9on0AM/at9CH9EVAWstWpP6uJerw/wNsbjAG+M7jaKXUyZUEp
V72XW8aDTM9WWLkG6KqZHZr48olustN9i6sp5bEHA0dAS0ANhcVNlCKpgTKMZlNcqliCh1Qf80dt
SE1HleL5KW21vYL16lZ7s0cmmP4Yieefvo7rJUQm0tR8sSgvBh1+KsXTiAR/Zfy4P6o1mOvNDOyd
9G4uKV+wftdmDLUxUwqHmInpTUFPUjvDjAvbe1yWzmwMyq92SpPXfoCbUpom4wkd9dGV82E4T5Gf
7dywq320fA1gIVCViA3h9axTw1ZJvTKSZRTT1ak5SnP0JTfiz7oG+YqF+Ouj4EPtdX8GNuaZ5xZU
ABUx5nmdscizJkD8UWkuCjuY5mMhhBo3HHBz5nBnC62x/G/D4wUkS4yAAO/IarLVIlNgaZZRagql
xDii5+ODve1oYLUSBI7tINIRo9aauv6GmHNvHgQJcQ67UITgl68l2j9d0wsvCVLYpp11CLLbujnn
CsznaVEfari/6NLOczG06TAud/Iu62LU29ejnaXAvg2RHhmP661CByDPU2U2l1pKy8FOgrh6CIw5
c4vCQI2w6QeB+kSQH5tOL06JMIo/gTy2sh12lXAUqhjqO1HoznFkNV9VH7rqvvTrneVcB1BvX7nU
URZWNDI26/VMkjmcwtxoLga8HhBfxPVLIwSAw8Z0dgIzrY5C06WOpocWZR4dqT9EFncW+u3UvHN6
+IglSCaf8dZFS2h1PVXF5MPmSTLsMvsJko2Z7GuBK4/z0iDsGyNxVhE1XznffncMARt2xxpsaGvn
0xj8O/QIs+OWtRWemdRXz2Y2aU6tafEZUpY8oF5iTiUx6AgNsBmGev5vNI196+QQ0hMn9IHyGR5d
XC1R8ef5kI6d38AXNoqf/+vRkcANwcGnkMFc4MnXo6yjedKTYWovhSwVh7xuEERXCR16zdpNcy+O
9npGeVfwj7mBqX6sZrSrliBVFLEFC7nrB6mMokETowRo+aZbBL7/ZTQKIJRCOD3USsdBkOfvqUKX
yv1BL4bWH8JtAYHLQiAODdX1oIOijkpBY38VxmghmRN99vU0eciHiFRPjHZs3Py3x/VtM5GQptd1
kUaGHO3aotGoWp2oc3vR5xImbAO3q51VWP1hRD6wz4YTULj28f4wV47S/xkF50hwoMMEsc5DRH2A
6mcstReUOesXyoYRtEZ54RpVNx3wBptTJ4XqKZym0PFnPf9fzAPt5xwv/alrZIQIhVLWdSy3XqLC
rGrZ8B2xBQnJDPV3kjXZo64KjZP0teyQm91Dm6wLssvoKafgq/EiLmj0VdiniZS7TV/oL7rYRJ9S
vUESSRXhqzVH/RTBqHhQxmg6jF3ROQHe+7FpK8HBzXlVAP44bSVXbpEPwTejb/eqcyvX5+3biNRB
oQLZk8nPXm8HsRtpzZKG8hIEZB7Mli6OXjUcohPJrkjcvZgU0j6WqaU497fE7UvJG0lCeGmQwh9Z
R3LUksqe0mB96RH3G+06aGj2tAS9E0++ysHf2QK3Dhf9QBBLkggjqc1SXI9zNrpwiOkjuRQAIF5S
lZ4vVW8mx9RKujuSUou+3R/f8oOrk02bBTfjm7wGhKLXBqMgDuM5suqLIMfzUVg2Hrnv/0faee04
jixp+IkI0JtbkjJlVKp20+aGaDf0Pmmffj/2AntKlCCizwKDmQYG6FAm00RG/GarW3ZzWEvxiFoL
dds1+ZmmzQAMLWxP3RiYuSeUXmtSj7JVJb3GQTaT6UmBNswbr8gbYWm5I9e+CE+hJrOaTTOewQAu
g1Onb4oBDA3wdy6h4xOKjSfWjfVJGmUsqxO44ZVJslUpTsNrsj3VmMSJzPAsU+xMTGw78FqVVR7a
YksN4EYWS1JChYEmDCQ1iieXn64amiLtu64/cTI5n0Mj+zyaWbmrstzwIwPDOGfUMq8nbXVTfMw8
6mE0RmPdwIayD7akF28sJPxQICnzlOa8XrMnx6SsghYZ6hN0Xv19NIbzPuvbrWr8jROa0iDanDgm
g5Bck74rGgx1HKv9KdXzc+cE+9SS/UlCnWh+KBskxSzt46BHGxn6jXVE1QimMghPZnt9MI/KXBTW
0PSnJux6NwKQo4j8m9xGx1o/3t+PN9JlqBGLbhm+UNy1aw3EvOQV3gZGf5IVEX/QAqkzj7mU9I6X
iCA5m0lXvE8Du3LcSOOc9uWqBTcqmjr/pYV6uh/k0nJTrrFzWMXjK8Xvr3XaKkdy3PahSSXltdew
aL3/q29NEB6dlFQx51noCZdLMQQf1o1VOJwErJjBcHpQJ/13bawrr2qyw/1gN/Yalc7FH4OcfCnn
XQarzEHLm2K5p8am96Zmttwsy36JUP0W9cJvK0CZutjK+25FRSIKOio8EoMX/2XUpDM7q6vi4dSY
xoc2f57rn312SAPyELEzMLW4P8gbC50zaym5/WH8rR+F9pBU0ijK4dT25nEMLaRF/ynQZa3SnaMV
h+JXgOPc/ZDr9tNyydKo+HPf0YSl7Hc5RHuC8ZPK2XCyZhvtm3yyH/rMxPYEsdyD0OX+gBhteQzj
KfVzw/5Cnil2CrVON3eigzHZWzzwG8tquQQ55pZ/rtDzCt4XYZK3wwnrp+QJfVRxmKhMH1QOhgcp
m7cYPLfiIegKqIP9x524rIE35aq5GxWp45o/Kfrsl6DkXXbe91Arv5CLir/fM6AbyWYoyS3As9WC
yoUjTOwQx1MXJl9rSjjO/G9lTJ9Cs96ASf8Rolpd8tTewKTShOLFvxZgTLiEEtmJu9NkqtNH9DQ/
dW3yVa77ypeTeX4K1czxo0azPsJTKb1saJszpl7pzpLjGPvo2Ehyd6qK32ZnTjWcBaf60DKwfUAF
142SQHWTMh0PqKeo+4Gqw8aOX/drWJnccTTpFmYBr5B1/tCWkmU3bTqcEt1KUByQuuyBp4P9IQy1
fdr3yTHMRfMui+3wGFkINCsqqPPBLHjpxrm1ryJtRO7S1HxB1+TQ1Imz7xxDHMu+mPBPUwTedGbg
ypn9PsoTyY+cjncOTDYv5xTy0yp7jPse9GkvtnQwbnwdPMjptdhkX+At1tz7ET6X0+RiONUpnm4A
i+IPSd+GH2N6brth6JvcjVrtE9TiyROzNuwLaxp36tQkft8N866bgIeObS8ekdAOHm0OKK+hwXVw
jNA8FJMRuIUcY0in1fIu6Up9YyFf3/z8/kW4exHZ4MxaUug3u6aR1bQLDGM4BXMVQF+VKlSasBS9
fzpd702ikEBy6XMsooJ/GcWGUy6nBWeBLiThF6kyP4dqOewzS+59a+zUjVFdn/eU4wG4LDVC0pk1
P0gxW62d52g8mXmveqltDc8IWM2uHmn9zkrLyBfCLrE5MLZkGG9FRm2KKgowcvBlq7wu7dFIDipO
oXasgkOshp+SGcnWoTdQgJbV6VkI7VC141Y9+/rKoeGiLQRhajcqhO/LGTbzzpTsoZlPvTiQgfko
BI3vDLN9VKTDVHntlgraUjS4PJWWeOiT/ClEGvby/9+sG4um0lQk8XwaquGgxrGrKVj2he9qRffm
Ykve4+bo6IBgo0SKwi13GW3qlgk3uvmEukPnN04NjsORNHa64bjKZL1IACj9qV6qTqY5b6ymG6uX
QjpEpOV1TRlxNdaR2gxgROZ2UPfT+JBEp775Zv9XQXhlQfVGYGoN4xOVlpXFhGJmo4hvrZL7cfZt
MH9HuJvd34s3vhyjcZAgQyAfXMMqUYC4ZimD3M4n6D5Rc5aTF6P7JKeTh0LY/Ug3HjkLzpPBMPsL
Ple9/GzRGEimnDnTKWx4u2jgjXdx5Cep11KE0D3xWYjMbVSAkYa/EXrZZ6v1udh+Awln1Sw8wcvQ
QVD2Qg3n+USntfco04nB4w6y96wW48kZo9qVjJjinBHl/mQhkBTVfbzx9Fh3KZerD30kSmEmc0Bu
vTr3Mr1rxtbiVxSqr30OPlL58E1X9W3XA6F8f8i3vuvbWKvMOmy7yK51YnXx7OuZO1PVUR6NLPK4
Yza+7I1TjmcyZSJqm+yHtcTjrIzqOJa6fKLu8kwDwB7I6wz+qyH6J76oVbORUV9XcqircLYtEG+m
dA2uovY+lmk9KafYyB4kXg0fMZ6O3aqQtsCa19NIJCxmMGkFrsGnu1w4ZhVVbTsEyqlFylZ9Z9e/
evNRFnSzpnBjFm8NisOamiFZHa2cVcaqNlpjOVmsnvA5FE9FY0eY30javquE9PX+4ri+5nGb+d+r
kDbDlS+zqJXGCo1JOyV9Ue3o9nTeONtbA7o+KMGZUVsn4Vs2/ZoVMlpFkcuDrJ66Xv+g4r0hN44b
43nfZFsOJ8tnuNzfhOJIgafFKws48OVn4mVhmlNsqSdU1F412VfkZ0xW9uEkHxBaODRUbWC7b5Sk
rj/YAlnkaUdREVStvbqG0H0aUkf0GhL2AZKmNDMk7Cl6dDA3VsaN1xyRFjVcLgJS4TW0pmjmMEty
hleZQjkZvfjWC8h8XWFW+7wMXxUdV9daQrypt3BOSpV6djl+Inee63Mdi78USOMgo4kB/IYeJ5kN
lcDL6abU1w9aIGunKi3cJv+tBf/cX6A3Cth/2iRLDs0UX9mo2EbY2HOraLgzykniKp3WomoSoBqu
T5xfcqs2/8R1PBQ+7wzeNZrRZCCJQdAJr42lbtwNnRglL1KNMvIyOUL3yelEvrGRbnTrkLblPbP4
VkHXWfMknHqMqmQ0tZNVtbqbpZl16NKmfypDp/YniByeMbPqNS3A8LO2f3RSN20swxvbDJExliDt
paWlszqiBiO1uqHp9FNif9e6RU7rWDj5Pg/UjVP3xiZDDwlPUzY14gHrctYUYI+VdK2ODv8EtKXH
QTWzJNNtqqw8GHKV7Kp6zPZSJqJDP2qb6t7XpxavBcqy6NAseddaZSuUqqRR+lE/QVh60svYTeTk
dRLtcZTjpzBFwEB70OPvsRLTR0CB21Dw5H3t8Xu7vzhv7HtgZ6RlpDNQfdbgFCswxo7Kg37iuIYh
ouQupi5PEMk/3o9z68MuPmTL48EAr7nKlxw5FU2iVsbJQQDbaefDhAnI0Ido1G9EujmiN5FWx6ca
N3YZ2qVxSpsGMN3nOI8fW/n7/eFcX6W8JyFc04GhB0Nme3loNFVFE1mMxgmFctxWh3HwcAr9hNAO
mgIdDLdJ6Zr/4lMh4QLs2QAcfIV01Yug5R6xjdM4UN4dJgvoh53p+0rUW75IN74WvRc6jTxsIWGu
W25ZpJkt/9JPYVW9mg54ukh+NppfNdra9yfyOt3SlxwBgRDK8wth+HIipyqOnBLn3BOmS4+S9Vhp
sR/JqMorP7Tmd6Hu74e7UdQgHkUnNCDpkxL6Mh6Qu77qxGSccmOWO78nc1BZ8sp0ULp5bLyxjpyn
EDHeL3ZeIGQuaEoeLKmAuj/pNYpAgzIZL7XixLLbm7i4epmhLYZO0AFR4TJE9EtX8wgcvpUNpSuF
s/w8WVZlulpixT/uj+bGK4TRkIEzJHJwis+r0QSKiQe4apxwXFLr2LWCyc2k9FBBgrZlL1EwUZHP
HSD5aRhdRr7x9W68Apazmnoh0fnDulioa2RfS2HnZIWJp5fB+yGD49Z+1qLkRXy25Me8G1wh9lmk
bmH4bl1XVET5juTMnODr5v9YpwDuUIY6qeP3eDY8cIPf0vYVYV5ahbDOtcQz1bGCfn64P+037g5e
VRSAAZyTT6/RYHm6cA+M2jwFPVCbYAz7XZQL6Vj0DgYRqlzu7MZWsF2pRvTT6Xbt7se/ccKZlExJ
DRfANdCWy69eo2JMftWTi6Jo7IdjmfkGAGKvjrV24+X1ZyyrZJS7ATlIJCYgk60LBEE0G9oUka0l
c7JDttZPnK91HJxTIJuB5k1RC18TW7yw35vNx1BfZMaPU3GsjJcq/J1NByeKXQXZ8ZYiCuqpFFP2
lkCjQnu4Pym3lsNSxaBOCYwaxablyH5TtgksqkeamWknXfka1LFft84vOpG+rT4vNYeu6vfNqB3b
dEsQ9AYWa+kw/iEcYwnAVK0iz6VkJyROZLThUdXCQxAc+Wpf7Gr0ggxY2LNcZ0c9NQ6WJvygO0ax
OAbFuG+M6JhF5vv7M3F9Ny0/h0yTW50ftXb3imGn5lE2mXAVdoPtSy8v6vS53LJCuBmFvUT9g2bX
dXXVSmcjQg72hDNz6VUzIvxp0ug7Hq+8VUD9Ugmx//pqXxSTAWEulnOc4atHyqQldhUEMYqd7Twc
gjao/ERVczfvp+R4fxKv9/iiW0WuLiObxhN2lUU0cmWajdBNsgjHqzINbZrWG/LyZR61vR12vPtM
sgvxej/s9cVLWA1CwJL9ssNXW7uKjAgkm2mepOLj1LxG488spN66deveHN2bMKt7Q5WKbJJD2zxp
Sbmnzv9bAa+iFd05GaCNkIkiVugP0gZra2twqx3Kxi3yjhTgxL2aHkfrZD3aWy3xG8uSCUTNnpwV
msO6pdRHXVNbJqKudbMUbiIzfIrGqn7IsiL3bakSO7tCO/P+V7s+kJev9p+gq68motm0ohSZyh42
ok+biHJ8X34J60Ds7ke6ccoRCuoG72ZqgFfl4kIEkzGkrMvC+R5jPWI5R04mT83kY6E+pc1jHx2j
amu93Bzgm6jq5QlXV70BiJ2oHOaAhsl1ezfcQsUsx+TlVbMMbeEr8+U4w1ezWCmmFIW5YdLZ8JX5
uGlZdXsQ//n7V4verHQQSz1/P088NxMfQ+UfM9iS9dkKslrjata0hdQtO2tU/MYy3SAxniv9r58C
TBV4PHq0GIva60pe6CQmgnQOh68ThruW6qHX5cUvqn/9/v6Cu/lRyDZIMFl2PFkvv3zYV2OtSpF1
SgyAlaaS1F4FWOO/iIK24tJtpPgACf8yil3LTbooCZ2GQikf7EGhAWyTv90fy/VbAylbGvZk/guM
UVstsNScARoHwj4Vco52el7LXuZkNu5eTvuI1M7sDmX9I0PuZiNNvhUYyChd1OVCdtZVDZxJpkmS
R/sUDDPeZWZu7uEU5hgKx/NuTKzsqAi1PRhpUe7uD3ntFUd1a2GXIUVGSkBqtBYt0rQBBLo02Cej
+jjL/+AivM/j4TjnaDLG30YQualy1A1p1xuP/VLXoUEK3d1N9Ml12vIIwejRRhArluNHq11AjZt9
5uXWXu17PGz+pGzUVlHGu/z4YZ4llRVL7HuRJb+RcKk+dpIckLgF9VmX9NKzay31KaPoh8qcKYZi
FIIYZ+QhWSj5dqR1+1oZjDN9UNlrEt3+lDiDCRbUrP1OkX6M+Zy+j2Vp2Fi1N25ROCHoZ/L44Rm0
Nv2uukq3s4lT0ZoVL5kMXy78sv8cyQ9z+VPUr4rx9f7XvLEZyUhIgWjWQc5Y44CneHKqKShQlDKk
bqdk1rdAAKq7H+QGqIG3OFt98Zpmn6wlha26L1GLDcxTNtWn0tnl1hOFfIGPiZvObuhE+3n6YQa/
iyRy8+gcQjQKxFNovmi03ZRi2Mf28NTyHGrcdNg19sfOPtbqc9lCDt2lEQ3V3mw28qY/RlirRcSk
gCIBeggrcC1yLum0NgJOxZM8KyVrO2uCD4rZOB9jYYrcG1NNPqid1ecYsOlscF2NnBBscDH92+kx
zMuaPt+8R64sBtYQ1eXXoHHi0LXUQEbq28oKUM4DclCRlarCV3MkkyIjFz/H2ZgxORvSWPOVdNZ/
JgA4Il/V4kL2WvLwFi3SoIewV4ou20kGyqh+FSVdDs40Wax9isn5ZtStZbuGlNenxY86BdAboCKg
ZgbaHaJS54yG8NQ+kjMG77FCVL7oURpQgmhV6helkSodZ1kgWW6XKWniIYvqHDJ70D+Hs9YMrjMa
zScR5XLiNn1bfM7whRFu2JYhjxbD6RDCDKvUB7sJoCNQpdCTnJjLsc2ntvOnAT28R7O3eF82DUXa
ndGVZnxA0cmsHlrRdt/kXlLUnYSijX4wjan+VlIL/2qGfV7smaIg9KyumIcjVrKW5mazalQ79FSL
D3JHq2jjvF0ngTAhcFVBsoArciHdrW76uLUcMbcSlbJYrg6lgqipUo2J75R98BQPqtgFkfy3mef/
BgVpSjUGS2Vr9WKQGyWWyz42T1N67P6xS92fy53S7kX8t+//JRIawdyWnO0Qa1bDa+QIippW8Uhw
NDeIzH+cunug0PKX6TrtZc4aHiKQUReC8upSzuNKr+Rcpr4isQMMXw0Q7hoOmrbFqbiqIi2R2LOc
zzzuoNau0susqIK574VxmpJfY9uetaQ+DP1zXOSu6I3zaGsHuXgnUud7OmzJPq4PcWKD4QK1uawV
RrqKbdTOLM0BqVQwLfpdyZ7WpVsUxqOVNK4CZ1JB+a7byESWL/T2tFoHXa0VDQBUmsG8O2nR9yj7
JOElF//to2SJwepnWhHj5A+rGJljtinoOvPU1YkbicRvIGmEuLZsXBfr65s46CaBz6SuwKN8jYTo
uihQ1EaxT0pZ2IestWFeA8f24Hkpe7UTqh9mZuihpdGCL7HnL63ZVnu7d76klto9TfmgnKaA1CNr
0NqdDKGdJBOvQ0mkyYPeI1cfGIW5D5RoSxZ47T4IrRFhKVqsyMUhXMDau8w84hm3Qb1NglOcha6W
zoUbSfmnPpT3cvAc2Idaf3Iay5MXyY9Aeh6mZldUE6i1zqty35A+WEO4a0LFbQBZJPbW77sq71JP
pe6G0CE/DRCQuvp9oklDmQJ1cFKU3xEfMan3Svsu3el16BfyjNEM1SWNy0Jpn8tm68uus40lOug5
nHWWSoixxrSrAgcdrc2CUw6HzC1jSXajwNxIaW6OERVLivHLHgSZcPkNJCWyKjR6ubiH+l/NooOf
qMfgtxR4mnSKg/ajEQ57I1T2qPhiRLsFn16/1xgkfh4aXl+UelD3Xr0JolKlm0JueLL1wg3lfC/D
zG4hgdzfJVthVke2ZgZRaPeTdFLjyRXGQap+KfjA3Q9yVRxYBrOQAbAV4HlIFnc5l22GFUMaONKp
sdODOvQu6rXmQD/f+Nr0KG1nbeDZlfCyKduCA10fo8ib0cfhZQXOHhLzZeg8ERKMjiR8CRSE7ixf
0q0j0Q3zNVAEWsSNO2vGj0zrP0ideMXS9OeAYLDQyXnGR7UwqQi/xplnT+/vz8nVxGPVxbWyyF3w
8jLWRQVOpzihtdSeFYktWpRuCShLKrfsHNYvPNA09M2hYXAv09Jdz7xgBatFP4tzoSfuoHwskwew
epPGvsG0tNYf7o/qRjgSc97Juk4aRWX7crbRE9DEkGriHDfmPxIm64jrt57cfWy8uZa3IBtX6ZSG
bMF/oq2fHUhdjnME/fBc/xu+a3VUoPaf+mxToXiNa1vsQ96GWVV3FTGVnKWTOJvFzynpga49NfVX
hapa4Mex/ZAEOkz4X/dn8uomXoJSLYccTE7Fwr2cyaFsR0fCOeiMfYRvve+ek0/3A1xtjFWA1cYw
QNt0aUIA9TB5iNm6yE8eSn9LEvjGOr8Yx2pFBGnW5A3tl3NMNV7vn9qi9oLqcH8sNxYCvIDFzwbM
Pkiq1ViULK+qqQzEOase1LiFmx+4bYCEW/0usKp394Pd+DLL5UNxCy0sCuKrYKJHlsqOh+48JcUv
wOfAClu3mbHqwjjzfqgrTBJLj0yXVh69BYfBLVfhm96RmGRz0EO1O0cP4Uv10P+UH2lmHcRj+iz+
Db70G/N4fVCv4i1f8008OQ+kMZGV7iz24iF8VD/qD9VO2xkPgPHuD+3GurgY2eriAQ6bVEKTiaR/
csL6x+yk38ZwEw673CwXCS0DWhR+cTCBueWsBXE7A4Yfaq7deUhOsMEMLfzQGDtJejSbf80B9YrQ
yTxHwWMJ9IdWvi/C4/1xXoGslk9ImsI+BsgM92E10FkO8MaCAnx27MyF+jPImhuFTypezMYrOjpz
Vng8NFHSMrJXAXG/cp63SlnLkryahTe/YXWYqGoZ4PTUd9wCECTEc6dlzzaYnrapXZoCX2d56969
9XnJulUOGdJD60/5781CKju1hU3CJlGnYzT9LvDQqrbYRzdX69sgqydSX1hGZKdjd84GPFYyr1Fo
AMyuLb/XxgMOt435Of5w/3Pe2vwYNixrivSMgs7lBilVQJC5Qkihx55GGZAqQvE5MLbYFDfjLFIy
pLq8X9bsjdl0IvSjtO4cJ873gVqNHUk/8uTzpG95gd08Y+Cx/V+o1RnTzQBColbvztWetED4wnar
Zo+MIAgJlJ14aTbCH7+2Wxtj+TpXixJphKUxzd5YI1fnPlFmuWKITlI+x+lJdMWuBnAWxYU/ZNYO
USJX8BuUPthXw/hJLtoNrN3VQ2LZmm9+wWr9SO3YYN3LL8j65jVRxScj2vqON/fBmxCrzLdLbGco
dA5wuDe7VoEbhq3NliPeVWX0zxnzJsrqE+ZdPcWpRBTtGH9ra7f69SNS3BgNfk+vXcSW+6f+mAkX
YoP5RQ3d9lj9Ln9g9IhCWU4xzXbxgUt+x1uMla0JXl0nWhDFWBKytCa18HtlZw1b83t79QI9Q0tl
AU6tMScKkBOLxzIdYtXVU9dxx8hvHn6q4x7mcfI9fVDf/xcnwJuAqxMg1jqliM1lTI/Zw7iXvWFL
QuH6+b+syzchVsd1N8QyzRdnuTL0j1l9otzb2R6FmEogUq89GJn5WMSePtUPRRK8pLbxHJqha4zt
A9ILbqX3ri5NrkFBzP5LebvFLvDit62yn6wmnxtshl/vwPf5afjOfKekn9rYckfzdWrUjRfF9Tuc
gAi62EjpUcXBgeryxI3atGuRNurPnXgvTxTenPgUxJWv5+ppHt8Xsb6f5+qUy+2hMeQjUGHN//sv
Tv6wyExAvgAZfvkLzKyS4YHOw1kaGvhWh1YdXK35qf/1W5yR0s2D48qDlcLGaqRFiw546igDWQpG
FtVD9WOutzjLtzIBilzANCmeUCZZvWW0NOUTWcl4rud6l8jPlrobxes4Bn417rY6NjeeGAsEB0go
j7TrClzudBIyefl4ltLeG6LkYCDAxolei+KpTyy3TtODvAWbv/UWeBt0deI20jhZWZ6OvNZ+R+ne
sihrfDHLBx5u95fFFQSN2SOpRLgf12XsotYrc+hrpyxNIlklwtvAcAq7OSJH87GiEROkP/TiayHc
Om7PcVvuaf8dTOVrFX9HnOibGduHeZJcs8E0Xsm8Sgv29fDL6T6IOvdSOd/K7G8kFAtwFp8HsHIo
E60Wl2JEUVpafItcPnalb36hdBaOO2fKvDz7IXb5z9jZR78LezcGP2Fq9RtPmeXvX932F/FXVwFa
yGOrxEyWlKgPtSV9sMdyK6O4qvjyQRaQHaRXDEqukjOriRVErevxPHMJULn9ZmsvpiFOeXmO0CzG
v9Uru39DJ99Zs7E1wTfSGd7MUGOWFiiUitUEZ53R6XhKTuescwYP8a2jTGWZMpIWfJTi/oesTS9D
KCSUgdR6F8k03jorQSRTGTbm4cYex3eQ1wYsecqja+hyL/HqEXnCL9Hlr3X5W3a6Vzo23iDBzvgm
OxvUiFsvnKWzBCsfKXg0OJbf8ybXb+0Ako7op7NqVZ4Sjke92vU4RI6QcOdol8fho1b6U/U91z83
tXNuvndh8Igu/5ZM4a01jmgOEEt4jwx9dW/aBTKFITKoZ1Gck/Fl7iJX1Z6s/mBbu0kgkO8cqmF6
ot6LnXcKwn8vmy9C+V0Y4cZqv3VrgX0GUaEg/8XZsEotezAPYSdP07ktn7qK3KryEfmYk7PyokKH
Ps32Fyvc6IvdDLoYQDnAFjAGWDOYAmnG2lLk87miXD3SUYm6Y127Mran6A34uU2BUUWSD91rus6B
5WwV5K4Qp/jsAiDF/JTiNV9gjXIz43JskDWcz3XyueyG5/Y7U/SEekDt1UNNmb7yJNmjVWELF8O0
sGtdJfzVF8WvKP1x/3i+PnDUpTMBOGj5DoCiL1elrU3d3KnyfEakgmpzPT84CJK594Ncr7jLIKsV
p6SFEVnGPJ8z8YhFR16dcCcYAv/vowD1X7iYi2jhmtKKwQ5QftHI58Vjp7RUN8vdf7P+4/0otyZs
QSHBUsYXFVj1asKSwRoMqZbPgIKeBjTkXS23N2pnN57syNNxa/LehN8Ej/AyiNTQ9MqFkM9R9xiM
4LYeY+kkkhcMA9yZzE0D/BDpzcZ2vDW0P5BgDil6gmvmololamwFRA3NZnLBOqHUATTJuz+BtxYD
YsF0v+kUIwuwGluUWka2UBnPJX9/g9JNKU0faHR+r6J4dz/UzQG9CbVKcmanyGRUs+Qzwiu7fjql
5RaLYSvC8v/fHOo2fSGtrnUiyNNrP9VoCmrZRm5//TheLOtx9ECvGkrdOrGOkli1GiOXzxYECXyc
ZGA9ypaSwHUTf2mkGYsLn8UmusoK4rLPu8pi9xRIUUHx8u3O1R5Vv3hEt/BbtbEIrucNxC3Kp+Qh
EOHRVLmcNytqe4VBqedQn3zRHLLe9u9/++tZW9CoZJxQLKAOrOsmuPZIbdJm2lkGx5FkDVj6GXW/
vz/ayKQWERy4ZNxg6wbEiFuTXCIheZ5A/aTyg5gRJDUe4/RvtbCYLs4COsk4ljFn60CWlKv9kCr6
uRD1PjHj1yqw/9Xa+KyL/PP9qbvxcXjEwZKmHflH3/vy4/B+K/K5SK0zN6Ubyd+Qftu4EG6sNrzu
MeVAUWlRxVwD5cWkG8UsSkynNG/Mn0U9vWsDhVN7cNwWLTI3MKXvRjxgmDCenJxGxf0hXh9CBicX
dI9F8mvpHF8OMW6bBJvJ2DlHiAfinVE3J7OhhBe//L/irHtv44Q6YdRHzlmKEi+IE/x4Z1d1EMD6
cT/QdTa7DAh5LWaTdvw6uxwnWW2mPnXOlXOa1EcKBW6gGO+74js+Qw9xr72/H++Pr8HlS4XlsTzA
NbgqcE9XL5XSNIq0kXTpbERCd1P12CqPcjm8NrbsdnnvlRFgTsfXg5Mzv8Ok0G2lX9Wgkci0rhxS
vvz7tO7yB60yGccWqpXJtnRW39WZK30xhPsQQL39WDyisHeS9vcn4MaEoxi4YA/o1eMwscoDtDCA
jW+r0atVSv4sfU877dhI9S6Gw7eYdYhc+ts1SyDAAaQEpI44ma7WrG0MgArD2nyZ5w/OlAv0Jik5
95b070Az/v7orvbHn1jLmcbTiAWlXu4P0XQN3j+D+dLZxvQYt+0nG6Vnt6kba58Y2hZhdUkALxbT
gneA07kQ1eg/rTlPTaXRw20M6wXRpaqzXyrz0Df9B90M/oGkuRXtquDCoYb30tIDpeTCvXo5uLCq
dNFiC/bSWV9M63Nfh09G4wpgpQWgMU1HiL7bmtDrERITuhU7lP4a3/EyJnjWknJMar80/Wz6ZS1e
yS0PTR9QeM4QBzKcdLMjfzMmmwLYBAxPtO4uYw5poVRdKuyXuikwmazRJbPM9lCGsnJEO+VJ64Lk
OUolcUjL4mtJycGLHWQ8DQgxH0qn/oZA+ausWME5MEGw1n3SbiRoV5c0Uj/oXlLOW6qXVzoj1gBM
FWcJ+yWRgLPms+aFXf65yvMP95fzdf17CbSID1NkI79ZT0UuKb0eZqHzAiNMEv9gFQhaDJ06Q3yK
EcuIP2j/osk/cJluVTyuLlMiayjUL/rW2L+t7+22cfSo7yrnRUqyYa802A3PQWZv5Ih/SIqXO2hR
a4FSyoIGSfDnwn2TiBoofQRomTgvloytyRR23DWISjtfLHVuf9Qi55CehtD5MiMOVrtdEKehK3HW
VPtxGhLb7+IIIkM0l/0hb+xhy07q1jSAQZMXgieax+u6jx22Mir7Q/CCfggSa1ZYupE6DYeN73wj
DDhQiqgAwhDBWE+DWepd2qpB8DJbonqaSf5R4WpScDVdULnmvIjpW5O909PBeFG0svfRLQFIPuTd
Dhaotas6Nds5eTpsJLxXZ86inwVG7Q8tHzDT6rps67FK5STNz7mqZu/0OFIOIc5X74JQab0oVqHX
xkqAKDae0AXYyY2Judpof8Jju4QIOHLcV9MfdbHcVThWylbu+EUvx7t0DpBZz+otUvnV1YFP6+IW
gMACet8I0lyeOlMdZwlIq+jVmdvhV5aT4Pex0hynNpPP7RB13ze++RXwaDGGZXLRbuWYI6G8DJia
hdFlcRi/mu1Pffw4KJk/Vu0epy91BjBQ7wPJk/S/9AuE5kYRFZUf9J+hWlBLuowaRn0T16kdvxaa
3hzVWg33zSz0XQo8FkWmQtlYQFf5xire6kYeShYqz3ZGaT3Vw/taep9WZ9mgRouW5FZH8s9T/+I4
IRpZjYmQCyZPULcuR9cK3IpaKtGvmKDv+6Ozw4nAV3zNt/3MV1xpl3qStx9oin5Vf+avneIZhTds
OdReXWBkH0u+QzoLo8U2VmOWlKQVnV6nr8jCHqQixcMLweJZN37UQfYjBZO5kdTdWLukdEDyKQz/
Wb2Xw1Y7XZfqLstetfhZmdH2mV8/Te0WMve6vMO43oZZHQZK3eo9lujZaxSFBylwrSJ8UsL4UKY7
3BdggvRgT+xjpWxJ+V2dQqvAqywEMYxstFIpfZVh1hvjU5Kd6/FFVl7pQUG6eTGTv+WZs00uhrpa
SIOUCp3Nmb0204vkIGJ+pIosVfsm2urZ3fh2VLQRdqCkb/F4XU2qhSRPr8Zq/qo3FNR76C3xP1o+
vMzqJuHh+sThkkG9D+r8wqpcaxXYTQJBRU2xristLxeGxzzGowe1KsmTo6J4RSlcI7E2C8fLgr/c
lujUgtOiZ7Hgutc9i6EpY3Ww5vLVasW3evSm2UWLynL2arQT+YOS4VwqH/6HtCvbbVtZtl9EgPPw
2pw0xZYsOYn3C5GRZHNujs2vv4s+wInV0hGRfeEgDwngYk/V1VWr1lLSfGOC6+Gxn72d32vbwko6
eTdBV0+B7emcWNCVLTdFH7v8y2Mzdw7HYgfwZ6SjUDGUBXde0qqzadZUR3CKt+Amrdo4nKIDdfbI
GCMnSnh3NKQfj62+P8RvZ/aP1eXkfIifOE/BEQdV0OMAB5e9srPxPTvR52GvgxIROqGh6RaHKpD3
hRc980P9RP08nI/yi/rCwy4wtmtH9dbfX03D+zR9+KBiSR10fVsdlU7ypMzBcdXdgm0VsOt0M3Oj
sX97PAe3zuHaonCjsQQyxfKMiR/aUyzDzYMcsg1AxQF1zhgw0X6NKe8mKEGUBiwKDtGSsL/p8+qK
GpQrqlkdwUPhDugFjW11U5Qr9a57VnB54Ad32kIicr2yTtvYTlPN9VGLCKIs6Z9V/M5tNmsJN7Ff
0QaFdBYgjNcmIqgH4bmeNEcpamP0BXaDNzryDKq1VvO7Bv/WTmgVrKYcLNjaVHyhOS/cNrbq7eMl
vHNGUdFcdAdB7rk8qq4/pORRiqjFqI+pPuK9Fgdls1NV0KLRYcXSnVlFdgD143eeBrDZXFuqahRq
kZarj1W/dNRMRwYcGrX+Gnu23MSo5SC9incJCsbXZhy9yIx5KJqjXeZD0CSy7IJstwkeT9udnQ8p
MRRlwc2FnKBopU3mJmMpb44oWwdGNO6K1D7RvZTyN0Wyv/F8Dpv47bHN2zIkhvbR6PJRHw54AhW4
vrLb5silapvRzw1DVoztICRCSjQDWSDC1IftVLulJL3GLD0+tn9vARdVLxCkoPwKivBr84NqTUkx
KM0x6oygnzp3GNCqKq3JUN41s+RYkBpH0Uq8saIZOS2n1ptjIqGg2wBnJ3V2wGvz5+Ph3HGXQC7/
sSPcTnaSGiPwDs3RsLZqwwItvSjoYO4PVf5MV+lzl98m3BYLXwhQpwvAFdjT68mL+77IEoOx49SW
3UmvqPm5rzKIoKl6exgqtfapQldJBxcHLFoFagOZK3kplov9blaOVGujF+xo0GQjdzjcELhTfiC3
mmkvhkHwvurnMpTy9K/fHmgkQ38nJD1RrQFb6/VwFUAU7Fru2uNsVKpf2pehsStvKrOTodXPaWdb
0C5CJfTxki7O6nq4S3EALX4YLlL1N3wPACEUudS2R24xICaUPPncorPw9NjKnXgDWZOFPtFAdgKp
XMGTlU0hS2mhY3AFWn/bhJs7dJWmniYZsZtyuX2pmnH6TEEL4jVmLwUZ3r+blY+4XVp8BPJD6HZe
REB0YUOZmd1lueK0R401KgEBK3JuzPmmTHq8nTmQjdYQOSiZG4Vb5X3l5zFzkI1Fr93jD7k358gW
4j5DJRDPICFlWLWdvCRN2mOPTIQP8Ei3mWnRhP8/K0KkMdgMRasUyUVItI0+XhC9V/J2jWzn9pBi
TsG3CAUEUAbalmAlamXepgXmVOmbvQaVG1LH5g+qJmEcx4abmP0KxOfW18EgBLRhEnhpnJfrYwIG
v0KTHBg0ZO6ESqL8UMET4soxs7zHE7j8JuFogDAQbwAVwKUFjXBtCRlOSwE7YHds2c9h+qz135ri
lUUrPvXOBF5ZEZ7fJTK/k9ZU3RGpO2haow+bJI0VEWiZq6TUM7SFlNZalUPcgQhHUBRGaQn3MdQQ
xQweZ+j4c3qDHYGbGd26bhgS5MmauMRNyCaaEcamdnU5T40NQLvdgiVC8cEvlY+/ooG6anuykl+c
t1t0ulR/uUdEu8K1O4/1lCNVzI6O+XmkYcdfJ/r58eZYfMXHzfFuYplDRKIoNYgOLdZRGc7buD1a
2T9qW6C7ufGGUvPRzgKtTHTX6AaZAWZ/bPWdtEg0u7RhI80O6WKkvK/3ZDMXDLSqHO5aD+hz+qq+
mZf007CLDuVvy413FTJGOrHcdgsyCjqtuBRxry4kknBbSwsrjgSy4NfWeWn2URShrAK1cuNHOSZb
apteoxge6KpWQqcb5LloTPDWNegwkyJWuqOTIwUayKUOkpG25Gg7G3Q0EMxSxnfTBO+00cvJMn1J
LcFa1vWskohhGVEaRooDrtler9V8Ey3sIW6epeiOM9M8pV49tPK8Uc0cOB8wRbS528zD/PvxiolO
BKMAABQrBVQjqiIiNxTelTEoe+bhqPGBhhLKP2HGkz2akOgm4qxcuVpuKsbv9gApQDgP4itUAq6X
KK0rKGzl+XhEZ6D6KQXl5mvLC2trpmPiQyCyhXupZyQWZegiaFkteXWtSUQy6eDieae61axuIKWM
XKMkqVuKE4DQq1jtuBGzO/hOPAIskEsvYBu48uvvjCWuTylqFUfaRw4x1WpvOKx9g5I7O+Qa1ciE
NKHfmFW6XbiqdujWnleQWLdHeEF/LeV1wL9wywr+vRxLra4qdTymoz7ukPZ5kkpufdUZCPBSaaqe
+zR6tWLtSamHYeUgv5cirw/yUkKC50c2Ha9aEfyeqzxHHV2bjjRWm2eWR1MApiGO8lEyu4hR5CDT
0BIIaqbh4MzgVISUTbIBzLv2ISQ+fqM5LZ+yTlNdOkoaaXJjRAID5EoaFCfAKVQWfp408LM1s3aQ
eW/2tB6ypzFqRrdz9IjgQVS4QxUZrinzF8gtOsEgD/FGGswzq5rBRcOnL2X1SMai04hRltVKy9Od
6wHVWChCQZB3ifFFAF4ZZyxPZAjdJc73vgIHBpdKNwEtTLaxM/U4RUBjqQECwTO+8PGxvOPJrkwL
NwSKxIkOzPt4LFXjyciiMzOVr5OTPbXDLpOQcn9s7ib+XbY7Su9L3zsq4mA4vN7ubc2LZpLz6ahQ
6i68N1BExVpnLmSBSSV1rtZVW6kGbCVeU56/qVqKtoV9rpdDbzGrnI6DxRXSNmjMmVUPAni99K2I
LFd1Ig9iPhnR2yyEoAEECVxAprV8Dfp4b9LfXzdQvkRniRi6OVSeh2ZiWG/ogKELVUYcALFewtvf
QFysPKduQxyw8sDjQpV9aYwQNS0t7rRaO8w4YBRMTV1kKBuDOezv9xFU7pYcDbR3wT8i7CMInhSO
Te3paBbGaUgCcwbX+PhTd1LSva7soTvThyIcaIbe6fiBBrreQ5UVdygimfyYds0mTQzC7M8N3+po
zOFQMleceWe0zjOkxF0QbRKMlTsJqaxNa/0oAfwuV9UcxVgcvhsPVSQdUMRCYk6cYz6xyKibdD7G
EQR9nX5qvSIG/Djlq/Sht8u54CUXNSG4C9ylwuAdRmOtnIv5mEUGxFgQ/PtRpZXe4zm+E3TgKoI7
sgANRu1BjHCqwSilOGXKMYuHzs/ztNvWsl6R2tbHcOSSeuIo3BNHj+MgbjTLQ0+85S3UkJ4xzEOo
5JF1yJyqDOIEPGVdlSuhJY+Wm7C+jEgCXYuTExWrfQ+3dxkSJXAtIDsFagnb5HpvDHXO7cGm2pHH
hYeMhe4nXu/81nsCxRDDIoy7lHQFAQ1G6lXPbfl1Xs4dAw/5mle/vdmvP0UIURc+Icko8CnmznTL
IPGO7Bvkn4JmLdRRMabrKxQMtoijgf2ATApkSa7HrDljNipaqR1x/ZHCb3aKR4Mf2i7al252frwx
7ux02MKLD27cAt//8v8f8oggQZIhmw1bHeL7sv6sWD5z1uBLt7EiBoRiF+BZ2H4AB10bYWwakpYW
2pFlr45jBpS3fg76omRNm/MGqYODu2jx4VG74KWALLy2lGpaY3dmpR3zN1PaWH4TchqWLEBOTdrN
lTtuDIUUa/Tjd84w8qDg5UWBAHlzkcSSjik2KVjojww6BlBr013DyBz/r1cKfngRVl5QOhDivh6a
po6pPmXMPkKomnlWBokxzthh7lK6wudzZ09g3yEZAbCwZiOSvbakq0OuTrFqH6khQd/CSjtP7/UC
DHqrEnR3Zg4dpzIA+9AFQTuZsNVlrQW1JLXso9ToJkHCGUJm8UTDfzF1iy+H0A8QdKIVS2q1rp4k
+1i0GtsOiEJT3CI9/dJleK7/pS3EvYtOOvAGSKMAU3E9eZYU13md5s6xVeXqlEVxpQWSak9wVWjO
K1eCgZu+sGXToQ0I+O6lNQzonGtzKdrf7NqyoFiO8+Q0NXGifyxtJJERjn2x8JodeRPo6NM2WUNi
FoX4J3+QUJaMV9DKN2uJT8G5w32JjiCgiIW1VEbHSNshj0+8Au3F3LLf2Rzrf28EKjIOWGjgHQHB
FMZrN1QC7M9OTs/+itu98/lXv1nY9bLkKLj28ZsRcbgreZubni0s09UvF64xq+urAn2NyYmnX+BJ
tob+LH3NJhfaoa6Tz4Gmb43sUidPZQwxD/YpVuX9ZLrMdoLH2/PGFeND0GqA7YKXCdDHwvaUlaJt
KZzxqdMppAhyNNGwDoLYmlUSsJiubM871pCHwx88BFGOF5uqJFD05mBmoKdmmAkOJkCFgycn/pyv
OMe7hiC7jSgcFwgwatfHAD63znoW0ZNtS/sZVKNOMX+nduZa8SobwjJFV9czFMMcoKhlPHHRiCpG
+0aR6zaabOkppclxqt+KOZSHc5+Hw/TdQKAom4QqzyrY0ucZOTOgRVEiIKzalPSXKeXHxwt6e+Ut
nwPKAORzkXRHIHk9dLDqK7yVh+zEEfyFaUtLjTjOWJN6THYOdcqXabLQEekga02VCr3HRpZsx8EY
95jKBOpS7Woj9LKdhSkyQV6ITA1yAUuz1vU3oekx4ag+ZKdozC+V4Txndu9zeSDqpWIQjK1CSKky
RI+DLSdgMZ1JvvZMun2Z4uoC+AvHDi9wKLWIOb0JEpFdzvJTZe7xhH2i2anJwkTfVta2VbENJeBc
5Iw8Xo6buxMY7fcMFfqTkct8r9t+iKfAxBXbyKpkJ8TPJLUZserffbKGi7rjq3BDI9xAtQXBgDi2
IYllZgAqeUoVe3IbcFKSarAl7/FYbnNuGAyECBHZ4AG4dGpcL2NNLT0y7DE/RWrhqknAoNqsJd22
NEJNKkE2xN18AGMGNMmVLvWYvR/yn0BbegyAMF36VETZyjm/qXvDkS6CQ5A9whUDhgVhVc3EqI2o
Awg2T/KzE0EMvmI/DJBEls6Pph5ANhgRiW+49ouVXpfxFfd5b+IRxsI2iplI8gmHTZLG0hyqpDiV
E3DAysT5Qk+51hd4x5uBn2KJmCHKhiSiYIVSvRyVoitOxZC7WpNu+XyZC3qWin81HmBP0MQOACwy
d9crPKB2OSS6ieksq6CVtl08rWyiewcCOUjQbaCYhrEI12qqzKMGHeXixNA54Laj+SOaeoqMbbnW
s3fvxAN8iR43TB5uAjFuzXLAj/qmLk88lEHkMppBxjeTeYrSl149SvzSyH9/2kGHBxALhgc0kilM
H8Cvc1EAHn/KBtUgaT9IkIHXtrL6+vgk3ryCccplc0kmgtpaUcUNUTtVzCudliddu3RbEHHLSCg6
rx0YC9kLU9ckC+7ccFfmhCArYtSac16WJ9mowO7BtQEKSt2vlE8ZyQeH7TQ7lv4+VIBNJEEWGtFF
2/x6J5pDq0TKDJtU+TX3eWDoNRQnT+lfQ6GX6BxqEzhXCBZA1y06tSgqJD1vy1Ocuh11AoX70yva
zUpkEWQ8gh+v3Ds3knAVwhz+mOhQAWRGqPZEpU31BNpBJ5rP8UFL9dSPumw4qm05efJst+EYy5PX
xagislrVg4apqgs1Su4hjzwFOpLXbmWoNSictTaAcJ2GRnvdcSdam9tmmmQ/AnrMU0fTIDSh1R76
FsrGiUZQ3sV1QUqz6wMGfxWkzsT9uubZltGaHtomNciA7oHXXJktN8KkAP85wonHSfmSNUoesgLq
Q0OPYqPUdF4sqckOqe16pyK9/dzODMz5Vt+Hj6fs5hwjEDZRVwPiDo4JyqyCy4gHfdbbyJ7Pc+No
22kqczJlLZgtHZuD3F6OPw+dzIk11hWak3K+Q9+nuRJWiS74/RvA8AHqNHTGADJxvR1n1qLIM0r4
BrDE7SgQFhD67rmXMcNxQXTy8/GYxXvl3ZyNMAVoA+T9RTzVnKnFZEWVfLaGqQ3mQoEQB6vXztg9
K3iTogkYxBWLos/1oIxCUhtjTOQzOmVPZQaB697pX/5+JB9tCBPXAAtuoQopnzO0TZF06GIXQsIr
p+o9wPl4qpb5Wjq+FpEKPHxFHgUrs0pwHEywMjRsZ5hVu7ds7myjiXcvvWykXma3Dui5LYfkOpu8
NOYmpOhi7jfzCAmDVHKCsQXXlNLw2eslM73ENeRNoNmw1lsq3oD/+VZ87NIJsbic61kHT0gDGVtV
Psd2FHmZVaXnoat7r6f532bz/mMK9AvoEVqw84IpFGHLuM0c+dxCnRe6UMnwWrU2eJaRPT3/i3VG
c+eCegLbhJiOmgwjTfNWw16S+/hppnT2dbWT/81u+mBFcAUdKzQLmg3yWbV7PUj6utqa+V9Did+n
DQH7Ak8DJ4eIn7LR1zBkZqycFTD6hHToeh+VJPpUxdrqs+TubvhjS+wlhA5Vzqlky+cC2EYgGmxW
DgcEkhXkMTSokh4GnqJcKrUzsnya0xR8o6WODA4Xa26f6j43en+Kc2TL5NRoQaONnCMnCA7ktTae
+18K9ArQNGC3FjNZvVz1UqdE8jlqsnqndJbxlctje4r6ylnJ6ojxzbIAyOjIAAgi333TfdHlplV3
Tqacgeh7hWLId+DYXhLjHIO1K21DZQqNqlsJ5e8NDzHAcseAdQ74vetjyVAnbaYWNkcG4lTJaMDr
LyVJAJrbeMWUGE+9Dw/ciUBKIDwF1uTaFK9oNyhVrZwTim7RfWd6U+QPbcDWWKnuOXgk3v5raPn/
D69PYFgyldrVspHLY5Gkbh4XK6msOxcjric0weLlCdy6KriYUa+Umi+7Im7jXdm1IW000CKOhWtV
r49dzE0dHfMGggW4TMBykGsR+dT4wBJnGjAcuU8mV40Hz+wSPUhRan2ydSa5UJwZDx3TdbDc25/M
3uZfCkmrVzKDN9m79++AxC2qodgrgJJfT2uddy1FVlo5U8MkcZV/mvTKm9XPDGzDoEVym52OKnca
q95YJ/uCm08tlHv6fHguKlS/y3itB+zOeVl4sf/7QcJFXrPKkUZ1OS+Ja+ppoObVPsIs9HwERIKT
hh/QOPl4Ne7sLdhE57sFdwC2F+G82FOty0nawiYqcTpFE9gaRPn+qP5YEI7JBHlVp2OwoLMkCnLT
5850BlHnKxvYzpTSU41OnsYZV+AyNziC/yzvH7vCqZmRba5z1ilnXv40sy/SUwwasWrmFyrrYUVT
UnVezVNwVzd48ltPWUVSZ6XP5Cax8f4R0COBkAJQFDeJ2XIu7b6T4CPq3tXAAlFLowuyIxeZAGTy
IIYzldGOmh20UCYTVAPaQZsU//ESL9tGiKoWEtD/foOwrawWN4rDcQ+yMeu/yZKsJaQEsv/LNCBS
mvVoOox46Xpzgdaex6bvupUPpoWw0RztUgGHt3K2ABGV7B+IXl3d+j5DaPWxoftO5Y8l8QJugHte
GsjhI895RCi0ZtDuTdBBcUED//fk12Nzizu8nVIHrxl4DgRLwqlhUZomA2XK2ewOunaW2kDnK+W6
O7cLVu2PCeHYDIOa53xs4J3MHxiRjdxz8S0ebVxn28eDub9IfywJB6UrRmM0TRyUYnaHudgYdkEq
s3rO1/CY9+L7qzEt0/rhIkPMyetYhivoUxUUpltWBGaru5r+S00mIiWjhz5JCbX4OSuCyQ7rAYuH
DKTOAz6YX/RC+2Wk8s/Hw7/rnz5M9DI9Hz5KwdtMKQxMtK28JakngxNAn3cj2KCl51J51pKVEPve
Qxj1ZIDBzSXBdIPFLXua0sZe4oaBMOxVjYDg0fwJ/DRKKax+gUTj4xHe90IfLAo3XVHNMp+WeW+T
yK+Bt7Bm8Dlmp5THoS59q7LD2KthXckVaYfPoP18bH/ZQDen5YN5wQH1RcMTM+pxA6DbN0xsBS3i
cUNX3NxN0fTd10L4A8xNIHGE3uz1QlrVhGJVCTMmxHNftzpO/xwTflBJ9yn/xIm79oy5e0Q/GBS2
cyeNKVrBcHB01MF4js4iG3p5yltRJ143f308iXddzgdjwjaN+64G6BFrWFf1P+DdKV2bKkA95Pka
mfLdA/HBkrBbRotbI0dV+zwbILc1TpntM4ismweHu3U9uzmAyY/HdtcDfbAobBCnGAs6WrBoDWVo
Rxs+fG0LSEOtKd8uv+d2I/7ZIcJ1pDNQahjvC8agCHkG1l4GBUqsxyiSNp5SrNFerKyZyNIXTTrN
OgPjmsxtazGio2N2lldC9zUjQoq1UCrQS6XYhero+L3uZhC9jeTXxyv0P1zIf6dOzN5BL5jTcYmm
5FP7rfSa8CX6yTY/6FOTudHLY2N3tgNUdTV1yZvh5S4+RorRAQsRMvTnijHj4ESR8hJVhvw9mRj1
YgAS/j4rCHsAMAHdu3RcCTOoU83ukgb2Bivkxn6qQGahlgGXVlu6lhKPsAGvLAlxAxqAK4b0o3KO
K9/Mt42jQJfwE/X05q1FT6JBxlEljyfzzmlGBhK+EcBSvIdFRL8Oyt6p0jj8BrQ6tzKr85cB1E8B
eB9Nv+vl+cWgyLaSQtenTTzpayiqe5EZ5MoB8cfcgtpTxKKpcUI7pJsQXnymP0HrPF2Mp/FrcZQP
3VO59oS6cxiujAleUhpy4MRg7dym9b6QmZ93mcv5WhvZvbvmyo7gIwsoJ9RaBTvjYHpGEj+jNw6t
6vOu0XZ1p7hZj/RcYYClPC+f69HZ2lm2k5MszPCcVPia+tDdRf4wx4IDLRJNiZPRwLDj+RLrO6Wa
P6VZ43JF26e57rYlwPGrTF13z+kHq4I7pVlamm0Fq2PeB50ZB1GEDG2pBmC09h/v4pV1fY+pPgRp
k1RRtAViE3VKSkZ9/mq1T7NurZXIbmAXyzn5sFlF4NUw0BH80xiSXPwurK8Dy3e9Ao0PpfJTEEA3
ubRZqA1lcw4qSSdIyrtmtoYDWFnNd1/8YbBGWw0VyiUKKsOgDRqNnT2xJ50C8AASAWS0tjmoSztt
bY7v+XgMHoU6ULA7Mvg2rgOouMl0ZPkluIq3qUPtn4B2290NYXkCj+lIhrfHa/o/PMMfe8Jhbehg
NqDtwqImILbheB1DV7cCT+SEVhIcYneeK1IYljtpqDE7a/pq9w+xg/IdWFRR+BdzH46TGV0z2Mq5
7Edicfpp5NSVteFpbsE94YyhwWckX8x9Ox/QbHDmVCdzChqVmfTaCg757pp/+BbhuccmpZsUio0H
HkUIfLmtThTP4j6kB8EeO2X/5soDPgCzi1rpTdpHjqUmb00sNZ/eGs0dIZOtk7JfCfzV5T67ue8+
mBFG1Sp2W45WpZ7LvGUogKWFN9SsS4guU1TV+9pErE7HFgSv0Gx1C2OqSdvVo6/ZleO19pzt1HaK
wqSXJn9Q+VtqTc3ectpoV0Bw0p/VuSNWVs1e2urDU1zUdPt4k955uyypV8DdAHLAZC3r9uEsgh1v
QG9qrJ4zKNd3rDrHvb3W3nrPuYEwAM3B6PVGElaIP1Kb9gN6dzFL4A/fpFpsbe1WqVyUDlc7MpcZ
F1cEnQmIcpCMQqVNuCmqkeug8KrVs5Vp/2TUDMw8HNUnVaPEcM5Zqnq5/C1pkGPOWt+YIM9RQi/+
8ZzevJveu/cxUgwXzSg3D7WpBs2c1bYXGcSSMsAwehp5kfa7NmMvVleCyZuYH7iApdIBhDBKzyCf
u15AKUXrHrrS2suQ1WepUU/pVAVx3fWkluetNNfY9/Ioh4+HeOtbFrMLchfvUGS7RZLfuJHGuUBz
2wWiCoHdDWGdH1h2wkFDDSjo+FeWH2r5Enf+oAzh2G7nMdSNznv8Ge9QzKvlXlARCKUX+CTYPsW0
WAZU6Mhtp73M6ev8XIJYOQXWI7R6QInRdcHDWPKt8tD/rvBSrvepGRSK35/q2k+MXQchDkjOHMBL
mGqkzw5RRZTC66c9OHN66bk9r+Hs3jmWb74XLcpA3xhYLFF5OrEarc0aSATXW+t78Sv1B7dxC3/e
gOZpLx+Zr+E+ajcs6IJx0x+YX5zHfefNz/IT36xmFG6c8jJ7H75GcF9SpWeSnWL21LD3G791ex8E
mS7idVyMEfnxi3uU/I69zeNVu3M+gDFE8RXh8kKFIgaXILOJnRJqOErqTWbl9uoXy8DUo1G4h+98
bOw25Fkq2ACRgg8BkEMU6q4PSNPyMeo67FQ61BurZJcye3NYHWZJF3ZxfKgyxQNjSwLZ4d+d9Ku3
v4y5srJPb0OP5SMWnKsKTh/8CKeUAvw3SGhqvmQOcDEm22oNPcUno/Korrq88yopJo0z+GgIRb+o
rHxdmYU7bgK5OHSYLPViWRaLQVFaprJdpt1Fp1+isSNj9QutrlutAMeVJQPv+VwDXzt9btl2rD/V
ebxhSee2mmfEX1Mlc4HxWYkIbgsYmJMF5ApQE96mhgiKRynI6JtC6y5aCzlyDXLgEGAPp0VxjpLK
Mbyp/51OoUmPjTwRu6j9TFNXkgvLvAvncSGPQm8Zukbwl3A1mWPJygj30yWuGoVQh2vEHtXJXZn9
5dfcmAFRABRYgEkFAvN6D6IiyAH4HfqLnoACyy0yP7M/p9qT1QT5eIkqT668vv+5YvUmOgGqfFFP
wLJj69006Q0O7cG/ioK0PW/mIuBPfHL1aSCGsXegAafLxCTTtJlXXzO3Zw6UPehEBDITbwnQ34qO
hU7QX2lU++xJm2D7HcSrPgJu1zX3K67k9gIQLAkHK1eNzlAYLPGwPrBt6U3kV0lsbya6q7udx91A
IUnQbQYX/dp+Gtoe6tiu4qdesoN0+j4O5uOautk778PVegtfJbw0KkPrwTGu2Ofe5e7k0Z/2rtyW
B7B5EYVoe2WTB7lXub8ItG781hvxI3tmIIVqYIUq4SQPs6AO8xW++Bt/L3yW8CCZc01uwWVhn0dX
gXnLBxqaSN4aU8ttHUSwI2x3pa0gf0bf7VSfZRd0xKT0LjH58eUbI9BfPoBllKzs9pteUWsxahqg
hwEkGAA8YSc4sjQWRmnY5zmAwJSnbYzNvEldZUefuFd4zKXus0QGb4d5DR+ftGU8wnKbeFUjBoEQ
MxiVBNOl2nTqlA7OOakutvqpkXJC2Vtaf8pRhn1s6s4SorgC2g+wDANxehOva4OZAAcpnVPAZxp3
kklsErVG3IJ8jCfX3mNzy5cLI/toTmyUn5VkxlZupLOlJqSh34v2r6cOdyJ4RdWFeAAPNWHqjAb1
c8aG9IJeN6IZLbHrAG7NRQABwbB+xRHfLhTEC7A9FpU7lDYd4QDoUtwuCRBYs9HAAQRI9aZ+0ds9
xCMfz9tdQ4uzt3DKlwbLa4ef63yoyg6EbKrdkLnwi0uN/FmzadKVW/R2P2DO0KsCNOEi+yJeoj1y
n4YlpfRinXPTJIme+1A7J43k5qj3y9BwXIP53z56HeC537t30I4FIJKwZMj0VTXNYnrpAu73n77r
O+7+lgh9LtycxGHmDv6b7HVhjZ/Ed1Z25G15cTEPcAMYdxZA6Huo9eHFauud3E1aTi/ma+POHhSA
N23g9l8eL+B7Ev5651+bEa6wUWkoo0lBLwWJQoMYBBhMiAR9ByfElvmoK5LkqfeYl3podiBvryCG
8tbukfemrEcfIUx1joAF8AZ8RP0VVCBEIqo7kB6ueyYp0b3JP86kcEcPbVOhTeBcc9d4lslav+a9
3fxxyoXrzAQ7RmzKmHKIkaNibLk6BW3NPmPnx5N+E6RiadFNu2hoo2n2Zme1OjfNMuvoxUBi0C6h
n+ICekcs5TRu87W32PvbUJzcj9aEUTV9DxxW1NJL+y3zc3cIHILt5Nq+6gLKHhQ+pjqofYVM3ux9
fwErXGiSwQVl9cFwmdt6HZjATdJvZcJCOcQbyv3NCN1IHnUhN+wBHu9Jqxy5N1Q1yJ+g791BY8UC
lTUd4bMTSgeWqTq9DIHmDfvtTOKNRfrTHKi+6leEu/IOyJ9tE9IgPr30wRiYpNrKAboEIvKtgLrV
NJFz6knHJPwX64fbCd4BRAA3rSzT2OG2SJdP6x1C7U3Xz17XQHgDcQZgAMVagfomQY+pAPjSBF86
ZkMTYSqqnTmgDm2yS9Wa23KGhme0NSXrIK0l+m5TuYIlwRuwvsGjboIlIPg1UE0ETR9E1j5vQt2T
kFv4Klfbx3O5Njbh6CfMARFUWWNs/YwOiWM/PQ3phFL/YzO3KEE8Sd9Zf4BYRO1OVNhJCyimVJlE
L6qFBrh9kV9iBKPzNtEyog0p6LoQj877QdqMYXYGtKH+1a759Nux4hvQFg1gK/LyCOKub0t5HhND
kdLsYvINs56jdB81n1Tl+78YqoE6KN4eC4+vs9ylH26OSZ3w8paz7DIFzrP21vjF7/pIPXULzb+w
26CYRoAQaVZS0Xdn+I/ZmwTECEhqDN2/7NId+lA/VafW6wPHn3d9IAf1zvLgeZ7VlcHeumwEiDiF
gO4jQQYgzvVY8zwe80ydsksiBdEn/anNNjxCikFZwUDfCMxbSBuj12+B+wBsjQ6Ya0NyimZagJ7y
y3xoT1+h3EwQ6Kc+DWYykZfweDh8CX8df/2Kvo7P2bNUk2GNzenOUJFbXmRF0WiGmEtY1qJw0PFp
NuUl+qcMpG+KD5r/taDjNsxCfRd0rNChQh8n2g6vR8lrpYkGNpUXvtM/9/8kz/E/wFeExkZ64T87
fzxHX+BYP2UyqWqPrp3RZbGubypYB24WaV5DRfQrZCnYqHVFk2jlpfamA6oC+zj8org2KXHTA/mz
9qa+qeJjST+aU68Hq/BsyDPDhLltsSlOk+IWrrx1ntje3IIofqN5zavx1Aad74RdmJ7LV+cS+RCP
/mJRYj9Jb/nr6gKsTYGwn2UnpVLtLN/kyX4dmG4TJoHhj57qVUH0VK7cZHfX+8OMC7u6rkGElVZW
eZEg0jTbJy3/ZPBnvXcd9gqKznxNWWXxcI9WWPCAtTRYExgJyoscQQU497Rmn+rayqNk+WjBCBqj
wRe98F0gGyqsa2rGXLPY/5H2Zc1x88iWf6Xje2cP9+XG7Y4YLrVqK6lkyXphSLIMcCcBgiT46+dQ
3TNXxaoRx3fCEQ7LspWFLZHIPHmOSo+cvanaU72U5rowCNCiIGyzkXcyzTl5cVd6VQehcXq0nF9D
e6eU6yReghxdOOyI+lHNRBs14kRvCiG/+nCr8AbTrtLjrRGa0b3uLxImXZilEwuzo460ZKnENSxo
5B7s9b6b3mn5tSrXlfXL1VfV0SR788p69boiQA134Y46D4H1L9bPLgtUpCCWhNaLo/lCmqD/kX1Y
q3Gfv/UhufaNjUwjc5vU2/oR/ZTpgvEL1zBmFX26oISfQIazTLlZloYwADQ+FoXf47GzYQd7qT1n
PrsIMZCLhxEdtFiTTNjp+vGxT7hdkeoIdkE/s9AQQRdGcUbKOjcxO7uliJ2WFDBRXvW/lXcM50fz
Q38tdvQhwVvJ2mWxP/7Ob4q7/qgu+M6zRP+/jIN9CDOJMc4zDB0DcaUrUxg/Gvv6iQb0wb7KI+UO
h4H6SzfD/MTNrU2n5ctpyKqhqYfJWgWtuqG9yinSGt2P7/fkfEtORhBlQ4AF+KpJrPDUCOSHxkaY
agXX69qr5jErggF40H2/kIs/e9nPDU3788tomr4tiroZq6PhxzIg++ox32u7+sbdLF1xi6ZmE2eP
au3qI8ak7OPrepvfkjW5ovepny/c3ZdW6OvkzfxV42VwuzYMORZe7PGvxt6mS0JnFzfdRB6GKjAC
IIiBn06cZitGFmtadex3YJqjfvdWP3mP6SZ/dMCb7y81U529hrBQSHaCrQCJSCTuzNlCMbQ+1VNI
cjRu9dzv7/nBvUWkuTd+J7dLTunC7juxNVupdlQEoUreHLN9smv9eNOsxNMSgnx+q8wHNFslarsD
iGpghG6hg7VRb/WrpS13cRyT2AaIEJCENGfjSOIu0zNg04/je/9q3NA3g/n6U/z6/VnV55UmjARX
PIq66Duzp3rf6VbQLVDqG17VHPNnGgz7+/VqNex9RIo3sf8UHDapLzbfm7wwd7AIEAm83VTPnbmH
Arx/gqi8ORb3pPH123aNbbfQLHLhFCGvb+Elg812TrNASgXiSIrCjqp2neaerwI8TcjCxXHJCDK2
wNdPjA72nPMgM/JC62rKj4m2TYEOyyhkppbil/P7D8+lKXuPYiBeTHMmGCv3WIPOamBDnBoFx9xW
ggria9H3a7JkZRbDqEIp+0qFFZM+KHrlV8OS8tgZAATThIGgMxQMeC4eRLOL3KrcJOUxTAhtN5po
u/JWth7YNtJRdzUoUFdQV6kCj+wmOmQUv8qFLXFxiFAjwYZz8Sya11y0zIYmBSn4cehazy+cpggE
k9pCyHxWpP4cJnITE7QYtdQ5zsWiIpaSAF7DtFC1fFA5VGNQdoHOfUAk9Wc1e+nGF8FDUIRpf6p/
PhkHymZy7FAIAJDw9DCPSgFoXwx8Ri3ZxlKfYjuNpP4DYuELwzzf+qeGZiGTBggb4O8OP7YlqtOm
5nf1nbV0TZ1VRefDmT7Fl/tdsbTKphVAEJbv+G8rfj28kY+SB8jdbYBSQk0wCev1xun9YcXCg+7v
qC98K5yy7wSJ9geBL//8oKAbGB3BUF6DftRshiH9ahWFVrdH7iT0HjRlXjiOdIle/axk8jlyIPpx
iUBwCRpvpyN3RjlScLy1KCa4O21f3IcrULestL2DzBMwqOD02qPmq4eBt12Iqj4BYF9ffXPbs+SB
aDoVcFjYrnzl6RrF6ACkLFt7193yFTLCq2r7Wq2K8Icauqs8evj1/QSf1VHm5mexSd7VhiYIEUdA
MFdoebu1kCJS1/U2zn3k2FfWetg4Qb9CEeNevxpuyt1S1fsMIzD/CLNFHvti6FUDM0DcoGrfnKeB
72LnuaUr5yk1A43ikcdXGeQMtHWpjOui9SIjVMtf0mgAlLkSmW871VWSKWHF04BVga2EhYe/He8F
WVfDhyU7v9cDUW08dfX9BF4IVZGNAQodl9JEyz7nxbf61KbgaAJEpQ6S+oqTyFb2yoY/ldfe1dJl
fsmr4uZD2RLprsn3nG7UWmgqaxRVHFXx2pmZr/VJ+P14pthwvh0RlqBwAdwNGtlmsWOSJqYzpJk4
gs4x3w1tVW5Z6bJAFZ4HchytWbB3IVgF9AtQI6C/0GujzSF3XGZOruSFwPPF8q/TB+t68wBI2+/v
h/VZazgb1xcz803m5E6ppDADKo4rfWc9WO/afrW6hrzFHdvEV2vrxV/7/n3n32+9KH2NlO3hoPr0
5SCA93ioA+n/Xhi6MZ2t7z7TtNpfHK7K+Gh5Ap8JXBuZu08dQMvuVbryUMVANRGZxEPxiKpWfRyh
h/ZcZj6otYHIdsJmI2lo8qh9NNK99rvVQD745oWgC2NXsQzpUv7rrNI5ndGvqzS7G1jBW9Ay5OKo
Z3veXRt1sMGEQMwv8MIAogd7fCV9vKCjNGLrQL8PD7m2cNQ+0Qzfzddsb+pDpyp6XIljX6xltgYw
vVLfgNciLPA2infg1s4DvV1/20AawOj3eb1N1LfaztEzCNJaHz19hvI8ukF27bDQs0Pp3XfAu2eR
iQezuev1VdEHSv+73rLe10pfU9Ysu4UE7uAGXhZp4obWN0N8l3K/r3kQg/0H/xAMV91HVqzFlVtH
o70ytsl7SpK9CwYLzydDvHApnl9XqL+akD8DIxIIQ0GkONs3gloWAWz9IJogpeXaUdoobUrwe8kt
H6tQSwIoIfkjnpbZz59Dc2VmL237iFbAKKZhXO1Mh/teegfMoEaWNFXOYpXpw+ESBdXgRM43v0sr
vVQTOx35YUTqSJDNEHPwOW6/P86fCf3ZVgCHDGonaCv7JJ46nQLu8Y6OtuDH55fbN+CGFL/dNn55
p/hvic9RfZ8q8ChwKNHgkygNp19VgD/jLxXgqm5udtFO9Xev+ebRiFQ/RXTzQCMK3Bm0I4N//eo3
ZQA38P1Hv+TwJqoLpNcQmYOJfX7hM1aAlksiMna2uaq+J7a4Np/SV0fZ2N6qZO3RFT/SlC2dnnNn
MzE4AcyD1wAi8tkJNqokjyfOmGMP6n2fj82LmXrPakquvWRUF1zbpVtxEunGBgWR7AR/OV0fI2VJ
KewJumzk4C45cnDYQhoghFJGbj+nxm3RQVtjKT17KZg6MTvzEI3RqEyfENPe7Q/Pr+/Mxs8fsh15
tMMe0D0j0gLdV7ZqqCHTqGz5vlw3G7qQUzqDV+JM4nxOOfYJYoQNejr43klqU+lSOEt1B05wd6Wn
JGwf5UND/QHt9lqEN/KtWa+/31nTj52fCTRVmGA8BOkmqmCnZguZFiZTEcop1nWlE5/rS7CpyyP7
YmI2vwptkJYb4vbYaOsaS0lLv4N4HVRdM2VXB1WNF0D/1q1J/+P7sV1InGBOv1ie5WfsOtW9gmJw
eMet2FaN0Mnpf3T++zsgHlhOLYBCA54hHn4tQVHOSsSfC/rF+Czs0k1SjoJS4IOvzV2HVlb4FLKj
8CloCdCf0Z42rJuVdJYc/bzSN7c7yxP0TgziXwXTzSPIlIeg5Qk0oCazKwuNAAZYGIEYqVblIQs9
YH/0hdrxpcf11zmfu3KviElXGTCv7Osr5ca58e6HJ+fGuR7W4s27o9dLmcv/yyojiw3EOXpl5kBs
RvTOBieSOMaDX/zI7usHuho3XlC9Uwye+kXiKz+N4wOPVOJD9vrGjb7fZxdytdM++69PMFtqMIl2
UN7EUtdG5ORBvOaoRGwyiGynfqz78a3aRGr/a8HqtJDnR9dD+XhqOITa5unRdRU1Lg2OSFB7H7Y2
WnqJb76okWmsErJFh7t6p8krF+/rBzM/Cg5QsB602cJ6T/7huw8xd1vcylVqY/LdXPQRBVNl0CdG
FXR2/fT9eC96qomTEs8lkIyfYYHJ4OlVbaHDZPzQq2uVtcH3BqZVOhvKFwMzV+gZtXBSR22Pw5Xy
bG0svAX346O9MGEXbznzi5mZO9RGVkIWQWuP2W/jHdT7H96je2U+NLdltTCgy/vyi6mZ/xtlWY+J
AVOj8PWXEUfhOqdBA8T0Xr0arr3eb39+P4dnRN2T9wE5GSqB0ORDsnrmfRx11IqmwPGvQTT/E9Ct
n8XOsnZ9OPzIQKGyd47FEyl9my+4vYu3zBfDc2Jik6sKwgoPzTDIQ7Are+09e/vmWsOr6HexSu6y
8PuRXnI7UxZvIv4EAx0Q6qfHLy3RiFvqePS2zTXyCtRmayt9ZOYja8ZNO0QVimuN7+XA7Up/UDcg
RWMgxKfojap2rIjBH1tuoGJU8aVlnw7+bCOffLLZsoueGVos8e6CsILe7C004HR3VP9ZZqE53sTK
qvnZXo+7PH37fkrOHJKG1kHgsCcuG8Sqn+nlL09T5tK+FQinDmjJ89DrYAe4BO+FvGtiFml9DFKD
Jej8ecoaLwc8ZqYVAB8SxDhOVyEh3AR2oOYHqtwSeYg9JRzM27IFaInt5BO1A8O+qsTK6H3kAcGp
qYqP70d9+WWFlwuAm1BZAd7t9CNUtUtp4rV4WTnovIYueCDVl1xvI1qpK81SAtvBc/Mmkdu82To0
bIo7Xfk9SrC6dc2tB1GgX0TxDTcQysKCnHm06VmFJiyQ86Oh0pgX5sGFIxhaZ/nB4DTszKtG+d3y
Yy+fW9vbGLguv5+Js7tg9sScPVLaCoyHuoEnpk2ywKR7b0gCm999b+T8oM+s6LPpBtVXLu2BH/ri
t9N2fttCHaxrQq4iiabeZ9kKatJlXASN2JTj45AsqYhfGiaSXWj60ib5z7mnEa6bsNaJ+QE6B2+c
J2yTgaQcZK3eErXDeZYTY4W2HtAj084ChPp0rNwQtBW11h46tX2xkzgiw/WYAKVsrnXCA7BJTJ1H
xgaiv9y478S9MewssUnuoEUZo3uqaK/G/IHqK4o2gpckSCG9DXqC+LZrtlW3rhy/B+9HEzTNEmLj
4qmY4pIJAKpBWGl2m1ZDZruj57SHTNH2WW9FSt/5ksr7BM0tZmUGBaSW+O8YD37KEZc5b3iE+jy5
6xMgi4vcz/KV/iwQnLd1mJtqqGBJF7bStFVOHCWmFwS4UHMDnBJaGTMXbkqZNoXVt4emD6kGFFxV
XqGLHIyozG8enF+AcMqFa+OCjzwxOXMWrZYSy2YwSYOuuBbAGynDvSEPHaL08rVf7Bc8ew1MQ5yQ
uKiFoBdyXutK4B2QcSLiIH63LZrjbd+7L+J7edcPzEeQtkmshYa0C8cD7AkaKHStKR08TzcPBlCq
pdUPB6QyxrCA9kvkET0LuOrQBVPT+szWb3JtyKGj9Xjimj49HmrlMarJcTgAcxXWuvQ16AxXzUaQ
BU7Mi2P6Ymi2mbVOJ6xu1eHQtWsnr/023Qm5xHp0FuDi9vw6mtludDnHBcMxmj57IulbHf9Y2O6T
t/huumZ7T8aanaQEBizN15xNJwIqV2iLQNkTEtPjTfejWwh2zxcIPAaTB1NB24y2hpn/MnWRZ05M
h0NVJdWaWnW2b3tVhu4oKyDTdbJwus4vPJQ30ECDbBV6f915i9YYWykgGWyAooKzaW9zk/hxzKNC
inDMsOFJutQFfr5oADAAmwGWcxO5q3kPdmeCpgrFuOGQux5yhglavrPSWbJyHlaDCeEzqnYQXWPD
zyZSgmubuomFiewaZ8vywl0Bx6AHvVpnoWBFvRkUJdvkDIE1l+XvzhUySgan8wmEEyKwOEE9gWXd
ChA9ErnZkK8NSLAtBADTBjrdYPiUEx/zlMaC8NxsByedlXiNQeXBq3soPyWBCtSh1ruh269SCKV+
v58vTf1Xa7PtzD2PW7pE0Nc1VUg4NMp5udCJd2lAkB90EdVClt2Zs6xJ5OREb2byYADsFT8mFrbR
tW38ULX778fymX6fTx1kqkAhAT0ENPXPUghZHieWWQh5oHW1ovmLylYugPVpGwy37M4haG9wn6jb
hw2g21S+JOl9QdaptwfTQY3e4+7d+lkmju9OnBzD2/ef7tz9gYfjs5oO3nAdOfRTP9s7TuHJppeQ
rSJXiQUoiAdF3IaW+cKNfGlJgYaHuCKaK6YjfGrIroSj90orD6Pb3hCTbfSCPn4/losm0D+JaUYy
HYZOTTiKKbjZYyxUo4jXS83CYNRxYSDnT++JugRYWFxKUyPsHBomK1trmG3JQxWX4DaEX1gTR2tD
Bvr4gE704JNE4aZUKAsKCRVSe7CKXcsYD4o21cPvB31pAfE4mTScML2oPJ8OGmL1Vc1STR4s7txa
2Di5KG5Bb7T+3swFd49nH/QewMaFyvaceSHPHewNW5WHpKf3JVgxsrGEqt+rXGIbu3QubZBw43KZ
iujzJONocVtvIB954F36wTIvLPGbjyJJqI/esWn5v2sT/+N9+A/yUd396yTyf/4nvn6vgLxJCG1n
X/7zfwrestc8eS3/5gv28Sr+Vv3+20P72ia8Td75f04/7P/853+efomf9W9b4Wv7evJFVLYJdrT4
YPL+AySo7eenwKea/uX/6zf/9vH5U46y/vjHX++VKNvpp5GkKv/697e2v/7xFx4RXxZ0+vn//ubN
a4H/d/3665W88vdXdvafPl55+4+/LPXvQANiaaceXXQmT7u+/5i+Yxp/Bx07EJAm9j3kFR3swLIC
K9Y//lI07e/4t1Mv2NTVPJXe/vobr8D6gu/p1t/xNAB7mwN0wtS+YPz1v4d/sij/tUh/K0VxVyUo
HMMqtvEXJ4reeQ/uCR9hwlagg2nmPtw6Fq5GKbqVaT5sR7eqfJO0SwrWs82HbQ1sDSLcSXUA0Nz5
0QZGU9UGiBsGndXsqdo8dqJ7EhYyPh5CQzy45YIzmQ8LptB9gWB68imIQmfX6mAUMgbrfxO0wO3d
UlnHaxALLjF6nVlBsxXqYDa0ArG6CKNOfQS6vwtwyUkWNCrloVS5vja5YS4836cl+LpE6BUBwhh4
VsgLoWfl83X/JUeUKpmbawwAsawYzGBkDJLZKASZyVXiorqZpu9iACvxl238733ydV/M/BLYSiDG
DClY7A3I1ENx9HRociSk7bmCzmO7IaEmwF3v1FKJLEWXVxVQm+H39mbuFvYmqjJYAgkNeh+nw/AV
o+FIqcau3bSBYjjPYERzQpiDahTJ2gVL54s2VcyR2ETzDx7Zc1qyWLJKT9OhDUqLDjs5mlmgQ5nl
v2EFWXfdQIFSBzxzdq66DHilBKIAAW1ok+1S2cRQvPAaviTRd3a0kMkD79cnLgoIvvlOT02vIyP1
2iDPBQlEn2Vrr6uswI0TY1Urlf6bt22x+ePVAoMmAOnokIEzmrc4qU5sj8DriqDVzTKyzRJIRdNU
VmVTewsbcb5c6ITFAXNB3DOBEM7An0AR2qJvDAP8gSRdV5VrbOM+Xqq4zrY7Nh88FPY6Gn8BHT97
LDRNrhJPH0Ei69TZJiNJCwGmq+KpQD/Bgmu6YAp0BRNfHKBl7hntFzTgynoY6hxQL7k3qGdhvTxn
l9d6tW0ymi8s1SVzaCVGXgkLhhLDNL9fvEfDe9NtBKR4pmZH1PPcskwgHNfkkPvsFC0QJhBbf7Zm
mE30oGJjaFA5NQ3U6E9tGqWdcjdLIODb28q2NsE42FhLaNLzgelT7wXQbBBFhpb0zPlSjTRAO1Qw
MoBXj6iFuUWkkEY0brRo6A32Zyf6c1CTY7InsAGkZKaD+GUiTXdy94WSBjjuyUo4dQ54AVH+eLlw
E09GVHSWYNPPikGlkSfosnXTYMgqwFJLBQRJTAfcui0gHNlmS6ohs+M1jQo3GLbiVHqaAo7TUTmm
IkYc5iwY4yIN4DTBAaEttkSeW5mUaHFPgvoSt/L8ye/JKu8saWdBUyd22HachZng1eqPvBLGgr2G
UANsXxMh41zxFhl6niBNkgcuo8TX8ccIRMmp3xrGktrN7Lr6NIW+WNCII02IvT6btlbXiDP2KFwP
EDnB48QcHriG4qAHAPnrn48KMwcGHZwm1HBnB1iMncjr0UON3CbHWsTDvkt00FrKXkTfW7qwSkjr
Iv2I2wR7bx6lxSp0gNFlVOBmJE6GVKdQQCRZOf+NAcGro19hYurBsE63HDUgYAiMYxHYqcKvRwX1
zxtdNDG5UUuvXsh3XhoTmDhU6B6ZwAnNS459WjYuc9Crp+Zc9XG6umu1Iu72j2cOJKC2AWQBirgI
o0+HVChqb0kc0aBnNYtSPv40Ze4sbO8LQwEKD+/wiapvYm44NZJ0WkpjDUYUUeZRUjLzlrTNkqDS
hZ19YmW2OnpNwPddsCJI4p5uoK1k+GPbiCjXe+fh+1k7N4XUDWTIUHkFXRiistMBWb0yyKYzssDq
cfX6uAqzMNOt9Cl3xZL6zQVbqK6C/Bk6vHhuzdkRvCzL9N5Us8C1UnOfOWBDbXuSvOIVYS5c8Ofr
BNDodDfpCE5gazaDfawrlaxgqoJfjSw2dfjq2lLJ+vz6Q2MbuqdQg7EmbrLZbihTp8/d0skCSmrS
Xeuiqp5zAqnTfecS4IYzXcndhR14bhPPD4DvEU5MrW7zykiPZ5XeVyQPas1Ac2qmslDJLCvMuY5Q
3WCLbUfTufny9IGbtSZPBPldz0Vd9pPs7sudW2F1NFo1eUCEB3yrY9QeWdtejepX60n3h9LbXra2
4Q+BSutaLiOZ1upPndf8udVcVIjiVBA9qEs95j7EYAXIC0CW42v2lM8164QrK2EqQK2Yxh9WQD4/
PJJ/yHBPO0GbM66ylBOiGbiOQBEMKFs+drzGc2CM35Q8zpeapM43+ESuAhwB0q6IvD6xdV+mikPZ
d2A14rw+dVq5KjJLB7KiaVnAXM9aqlVe2AmgFgR/KvRbJ7qa2f2nx2hgEMV0/6mqqCBbV0/qvuDL
IAEkf9EG0tUVO3zvLqafOdsMqBu4Klg8kVCFGzx1FyqxR6pkQJmDvHGVCPtDjmiAzFQaJg2ggabZ
L/inS4OcKghAyKGcjGfcqUGhmpwrDe7DpB/AyUuMJ5Tnr5s8iYMsRx/z98O7sICYzak5Chz1kNKe
3MqXBTTyznAUZqKlE88U4O9aXh8VCfms1EyWaOgv2ZruQwvnx7DxvD+15dYW6yVqjoHl8iGidqXs
i46ku7zgY/T9sC6sGkjMpkcwEseI1mdXY0lLYrsxL4PRq+uwaTLnUXcBPKjA1Rrh9ZhGOToLF6DB
5yvnIqGGxkyADkBWM2eKqVxdjEmi4jDYnF/zsYgjS+21LehTNB+9/ebqTwcJJM0UtU9vYhMcx6fz
qegKaaiLGE30Q792uypBg3HCBJgIenWXxtlwN6k3h99bPV9FlOvQtWZNXJ9oAZgdQvDEmZUjYJX1
AFOMDW6yJkMDaN7mS5tzSlecnj04sKlGhRhnahKc3TYGZDnyrqyLACLFAnoR0izuGo+ppW9A/PBH
PmbAf/MGeLlECrGEyjvfQ8g0YL+i3/4zQTQbaJ4gHErqDJ0XjLXXVV5YQWMiael7Y5/eKBYo+WLI
sCwF+WcX+SRoCxI3nH90EMDznK5q1jVSllWK684rvO3gkvzKM+gSV/8lK3CiJpqI0aXgzN3a2I26
VJsED/TCqkMnY+iyIa5Y2KFnewU5LxyEaQZRU8ZlejoWMH+zTrMQPGpM0miKyHxNgmU8oeCq/8Nt
OZlCOgWPRYDzgWo7NZWPgrWFJQoMqLc3ut0OoanKIlJTZUlq8MLcwRTAPvBlcC/W9P0vPrPQEtdJ
9AFMHLXigFgP3iaMWV79YToZWTwMCT0d0/ZHumseh/Q6F2lRjngZ8b4mvhqj3Gi7kOkOv5+6s43+
aQf1INT+0Ro/f60QZWDcIlYReI2eQCPDjTslcGuPBdmgKduhUnTwTemy/tOQdbILvwf0KQDhgB2c
zmNmpFZql7IImOU1OxYr6asFlvElGNjF5UJANL36JlHNaZN+WS7CxpQ5NtSG8QIRFjK8CXrjFeTD
1t9P42fu58RdYTwT2z1YQCBA7JyNB1oh4AvEepkAMLgysik55pRNMjP5tlKNTZ0ge1P20GJsXLF2
PKgZff8RLg31yydwZr7DywfuCFvDixDy9F3gCrt8EuZo3f//mZn5ZZsng+Q4XEFnDMN14bmPRlF1
Czmpy2OZ3IcD8RKE/6fLpnfdqPTxFGtJkqHIrqIFVykUb0lN49LuR/bBBv4S2x+JlVM7JUu6TDR6
EVhpY/u9OWj33NR7pKUQ8Zl+5TTxlUbLpVfGxeGBgR9OEdEeks2nZqWwKgi2waw5opkqoGM6PuVE
GAvh6yUPDMJqvIyQpQfyZfYstDupIGWJ+C5W0a5YV9JEJ0uLPIvZT5LBf7ovcJjR3eFNyXN4r1no
qifC7HoLY1JqqByMFa2TwEhY9ecnGnYQROIVbyCBfvaEN2pNmCAPCIzRncDqnUnW1sCShXjufO7w
dAelGihDsA1RbDtdImh+mjWA0R12ghQ+uh5l2FHHg1xutYRwnDbzqeuYaLix+1A8RBrxjDFSDp1i
4y0Z0L6IV2mlNOuayeKW2lq1ycqCLySo5s0NICvC8920AfvE4wY5vpnvTa3akroihiBN9Sy9rfPc
ql5zvC4ZntQeA+zRqtWn0mm9KspqJ9d/OKkUzhYxg1IvvHjO5hnQU8TpqGUiV4I6yGyeWamnANN0
A8SrG2WVOGqxVpHNOFDDWYoosU1mMw3YO5SBJqYmoEqQ05oZi5uyjFsoBIGiu1TgKWWpdN6tI02T
P5dGraYgWXT7RtgQr1bMGGT9jjuOt6yjbrs2cXWkQY487LHJhix5TSVnZZiA8AxwLvBZ3OR4ad1b
KCqC6WxQBw7N3V4bIskc43kS7LT3Q1N4IDplhg19ejY05FHB/fRZHkn6FgnQEeGeEemt2bVoFBoq
SFn6hV2qWBpv0EV/k1TI993H4OJr06AVQxz/KNTc2/CCmkMG7FyWxG+mlwu7iHBLuT2EkEYnAeu6
XkkD8tWJ5tTGW6zLwpGBBMN0eZA0U5wmqIiioeNZc1mBFJzHHF7sq4xgE4hWs1Pm9zkxjGuepLFS
AY3IKbRrDIhZXhVdFpM88jxWQAYotaxyJFCRHUX6a7CUeNhBQymPg7Q05PAOUtYCqj8jbXrLT8uh
SzSf8H5IwlIdi/TJGAyK7s4hkbF973SV521ZzErrrhK956waaRt8206woaCVladFdm1KFUM3S4OG
feWl4AaWaFG9ycZcekHPu6G+irOmkbf9yHLlUSGFzvdx17Lu6ErwuKOvWlN3HaGl5SvDOJYfjR7L
j7QSin5liL6AJi5NbGfXOEY+XttmlrKtzspebAmp0DfBe69E86tNwUQDNwjtMYfE5JeJoMpFxzLJ
TDQiN2ZJ9kY/kISEyAbS5EkxKTrPCJxy5XemyeR7KQ2U8320htD0Bactg35VY5XxQxznrr3TrNp1
Vhz8svrPYtCSNDLKktmvA6Nqjo7NOilo6stWb0iUlRx62xllg3oPII2IfVNh3L4tM73po2JsVIyn
L73fDJyBH6zKObovHLsgG0OoNEdAWDs06gENNVdaXSu3noHkn1/zPhmOhmCxFuTchPaBLjuLfTRJ
rP40DModP7fx2fxRr1tcBE1SNiuWlf2VKu0Crfp6r45PDOzREFhjiUB/dtw7bQCRXBuIV5YlzzrT
c0ASoQAJrLkViyYUyDKKYKCkIlFulir29pg5RkjVwXjXugJiOpY3KuAsQH0MIvTekLrYh1V6y9tU
e1d1niVh1cnRWPeZMhy9GMwXW0sVPY8oGquHgJoccPeMl5YdFnndWKuyVvUPkhptGrpEd7r1iIe4
BaqScehXcZ+1P520MMxrIl0YlqNtU4DEYhvssESRVcSySjvWvQl+osqsvH7n1BbeXIxmdbZzY6nK
ldmX5B18UakS6YVuoDdds9sXZ0yt9jFBMCwCRpQeL15wLrEVMsDNAy8rVV47UPtsg6anA0XydWw9
0EMAc5rdQGo75qvSyixImRQuVcNO6Yr4mtaxawQkbl2+SxtBzIAkqXEcM2WkT2Nil1iMNE2h1pqU
KK2nrWY+wvHTp9ob4nv4bj2LSm7b6SOosUu4GxdwvE0Pn/mbqWb70+oKNuyRNEh/eh2I8/dS7cHe
EvPGBol7ivg+VEVWfKh6rD3SDpVqHyWstvctNIYqa2TRGxL0Q1zZL13VJeoBdJwafypqqd6rTGlv
tVFD8qhXPHPcww+Vt91oiXwLIUuv2lgxy8YAuaDmoW67DHTkheL+7mTsVVvZDqJZQ5FHT65qqqk/
Faqi2aqWaa6sAQoiH+jz09De7HKv3xZeY4mwLSH04VNEjO5KS5o0vSJl72k7s1etJ5uq3PYV0HM/
pyoe7C7ifao0OOyDm+wkUd29JmUxXtWClmXILZB8R25P0G9px7TvAi+GajmYNSpu3BWxMvU0NBxd
82o2mm5UuH0v3mLU85trXlRO66O/pDMi+BLwM8VOAS0hrqTjIR+RUnthKldfXDsm2SPQTpm2z7li
mxtpUrj8hlgGDzyhtXqgiUzJ1vAlHbgwXF6jjVzGo62FREmkFXBjKMhzrg3ZW901+pOdV268gsBd
ARyEkWvwDSB/YCwaRN81yMcYpLmPlZwXxzwzmPdEsjohwN3juPpDhaeIX1SGfm+A7NEM9DQ2QWcS
ewba9ikrwDqj9nEaOo3FaMjcTMRAB1ZpeUvKrs6f7DI39HXm5e545RAgxh5pW1cxuDlq3JIZ7fIi
zFAndLERU/SYepT11G+7VFHXTGKX/1RygbaytO3EDuIjQ781Ryxe5LmJCq4M+b+Y+5IlS3E2yydS
GTNi02YN3NFn9/AhYiPzmBAIkEBCA09fx7OsrOvvWtWucpVmmRE+XJC+74wrokirCuHgcOX4Xf5d
QfcH7Ex2+nS8LP8sKOJYf3nhYmifLLQEh56gr6xWO/otW6GmIn/DsTGm6GZnY1Q94bTS+iyntPNX
hXc0bfpgBgZQzsOSUCfduLL3ZCmW/oXQLUJKgadFaPvI0/X0RfTbZxFnir9MipnsEstY4ZGe6JZN
B2rLefpGo11Cnq053fCU7EMv71bunLhqtVbjueuyCpq6nWaB1T32mfV9JmZAS3Fl9qmytdjT2P4w
FWj9z9x0unvurZr0r9RTj1eoZzy/X6aO/skkErdrF1Umv/bQbfT1DFXqfgmFJf2BSRzLJ1YYISAZ
KNBAuKHJ0fdIesWygcdYkdmWZ1+gQ+MbVNlR/LCi1Th6LzahuxeP3/R2CnZx48Oa7Ut8BL/I7WlA
RDJvaLqN7w4hfuE52HQmLX78YfkJutV0yGkJ2XbJ+2SJLhGBhrqR81Z6oEples11H/SH4jswuSQe
prWGxna/GaLd0fNcDgDPfVzNiFXRFpU9OCQie16DTdI2pn2sHnRYHY4g5fCZoyTV4MWsebTN5Mc0
CeJOMV86dyQRvsJtlvSuPGKvHOM7Efezb7zxU1EvNhqSI3Qow1xP3Z74x04TkbzZIiX3y7rJ8taC
zzW/VBVZd591QQJtKUUWa/i/ICCpJ+0SczSkVPFjOQ8DPUUmqz6JiSL9VjLnZsjjVIXwT7+RLT/g
egIiSsggM9IIVgTk6BvHafSpuuDIxyK7HldpmMLrP+ve/0hre9f/WqWWf82/ymj/VaD7fx7Un/nF
rH/+mLtP9f//n/8ix/3fob8FqfVfNt//pr/9v7P5XH9BS/z5X/W3//yh/9Dfxl+o7X8Ibsk///6f
Etsi+rcc6TlI8PhaLOG9wtf5T4ktzf/tS0ICZB3y7y9rRvE/kdgCRPhHRvv/tkowz1+dTtAFgBSG
XgnJYv+6wOLiFIkaaDXjog1QkSfTVYi46mk8Xbt0ZUnsqc5q5aZpsuavQt2NiR4ZRADkqSDLgH2s
lmDlV9ewRUwZGk5El2pyl4L+9aGBlWYblivajfeM3Ue9z1DtnHc4RVaYW6RJT+to9y+VCjSYGHBw
cG7eXue0mCd+39EodK7O5hX355ptsDaiv95kDxJtxf5OsQG1wXsV8fg88DWsvyNt7HQIU1aFX9iO
KNIuOwOId7D7qg7b1K3JSflxn+QVQTvdoBrDNGEYQRTaN84Bvo3YIwqKVTi2VDG4RWGexNvT2jDF
4rhV+X47dug0uVdm0/1V96OieLWKfpG/NHho875LzEL48KpWopgcJuEhdgm/YxrT3bvQeTjEtOva
jDsYym0XquXAS6LUU2Vz9YqvMH9WmKrvPeF0rdchBdFXJKz4GmDKcMVkmXaYXQvkrrDV2N8jrkuD
iixePGq4puRUBy3ZcJvtpD8JSP3sh6lgV4aiOz6gWjr7FGbFGdaHgqM7JO0LgGbw3518R6Jmq+L4
zVq7wnMEvi+UzSpcF874ZRmAvQYM/hyNjjfCrqRmzmb6aoBgvruJh9ZsgYiW7VN546vN5w3Zy10f
nZ5YqwQc8kxqFh3iLmfoS8212U8ewtoseVkhjxNvet/J8FdvtOO+IYSgEweLUPlARu67dom+FtAV
DRDJBfa3DWmbuEmrm5Umi/gZ4RY4URMnbdRP0xk+q+7GJtnSdL6oXuyG/RdFLYHKmsNd0y6FIA+b
y/tWJ3RqdED6Gg2kgtzDicc9OCR7RYJPP+hi+RE79lcUYccjLP0SOCMiCiKk+Yik1G3q170eGWFH
UYb04sdtfU/0IsEtFmFFKDJk2K+YptwjqBZUzuWIcvi2rx53IkEdtf87Y3OCozOVzj7NObQTeyKd
flhCio/zAGXzIhl2OMf4YeY6nHXoEtoaDGMN4oRNfBuvEznwfQLAZScsVpAwFUV0Mwv8FTf9Wq4F
oGYCGL9mXGNeqgVEGEYdpn7Ddwl8U74Vcprt5xSP6THimNqZCzm/bhg8EaiaQDzyB2/wdOhmj/Jr
fHTkljOZ6XMWdpvhmdCM1j4Z1repnAr+6Lnw7bKy9KDLVB/1aHZ1WFRm/7hcgrDe++mc5IZ82G0T
uIzZjsHNWjnemQQ+50plqLiFOSJuWbXxo9wxwTbblqzYiqtdPwgOQulm5XPmmmRjGSJ5NmUQ7rWU
+dA6B4r5UG0OW2HJ5m5v9m6Qtp57nR62bafn3Tl1sL4v8O5vqaB3mYq76AmqAdfXJh/L7hc0T+v7
mA6juqFyof7cocdZHAFlEHHYeA8cge8c+00yy7jxDNl0tz7rxzsLW/lz7Lx8X2wnX01I3HsQAcFE
k82jFodE16RrIopm7iSPhyaAdJ4Os8yRrSAidt2tz057IbpHO8LCdeo2XXTNgJ6asQZwSpptIPRW
Kj/cQSJQIMp3qNY7bSv7Tp3EPxiBDQTqJbeiLdMp3fFABCT3ZB2z9coKf5To/L7THBtam010lifM
OAsCZkLJGrvt61LTbaXNzMbunkZiwjgrs+RoMLclPzCS2eqQh4WoQyxxdjRWE/UAPN5kjZ7L/UAw
Lxe16LAAo880Ktqqt0N55xabvzGK47tOZuhOkOIQEjR4LYm+A9aG+dN75vPvCab8x1111dYyUWDm
zqWHuysdjWW3gIqmF1kEfYuN0b/IEgEV2Gc8MkHHPH6GsB2pEaRjb0gOQEzCPhkqWj/LwtQBo2sx
47wNOzb6MLI2Z4IlzbSH3Iy4yXoPm/ps5c7e9JT2S5OFKloeF7hUFhQsrtCGOsxe7gnezgEk4uzQ
B933+Y9dlhwBWIVxURN1k0DcMmbS88y9amNIDfCJzzFvaW5JNjciI2lV9wk6axA3l5f9M9hIcrOn
Cu3HDOfTFRZ5BJlWMBz4RkVMPhXwY4F/SzPT2ihETxIIO23GLc+eqpLgJKcqdN/LfHavC4O4FvP4
Mu5/tI7zD45zCfGpiY/wMY/jCWNi1HSiotNR4/UUh4HyhNa5wUMCn6IG2puPKjowP/C7bsvArIMs
ctXBJiUs/C7f5/RcLaOMzhq7p6sRowDWG3/SyJ9Lob++hJlw+wI47s6JgP7nrG0E1E+mG6bSCv9N
xTWB04HWCwZxXO86z/SIyO3O91P1rVq2rI55ZztYwcoMZYmJKVbQnDRBp46KVjadXBrJ/VqWuXug
vaRgWEfADkcPOTm+ow1nfDErw5HfCSgISzFPOW9jbtIjdNT7cTM4IiAQiY/llC3T1pTRIONjJmJ7
hYHbJ/hdkaK7dMC5MC4nZop+OhlHYmlnAACqYSNn4Yg7Pn70U4RS0aC70j1gZgo4/gYU2+8Gv61u
7DHzDDArfNpJZfTE5RaQzhhPFQBSj63pnIJiggepEvjdCFyEc4NtgYyv1Yg6lcNX4KtuDDZhFPsl
qjqCphL3qFMdqW5UWAr8UFBGNivrxXyJ+dBFNcZH7U64ct2FLCnIiJhk2QF30pc4Yew6VjOTUwk1
HtfrdSlYZS4q3+OkXnKf/ZoRbdSduxJF3LIZgrHPgGUcalaiSjzOFY69Ok1gFzgDc5Z5LemYPCVc
qbzJN2AvyD9Aj3WC9/xrScJN+8qw4n2L1I5vbYM15DVa9y/4cxznZySu0B/OjuT7kPaVumMWQOED
x1HVjMB+HBIksOHUZt9FfwAZbh8XCNdwGQuHqkNairJ/Fx3vfk49yyCsM9u8NgFQc3YLYHabb+hO
YgPL9JrjnlqiYqsB/6W/8TehUTD3/fxMZb74kwcaG84wgGYf0q1RhGU4MsuA3EIHXSv4n9231KTh
YkiUz4de7wEqR/RgFnVfOUSOkmpHjV6KW+7HV/5U0qy68+ToIuKnZ5uabqyLiXr3sier+w0hUPgI
MQoV69l6sx1FvOxdXY7QfIETqIonSwB+nzSH7v01DIapg84B/R9TtQ/VEf2oxXgc3Frd4iM2CN6D
CO284qV62olKPn2hFDv0FkrQRmww+DUZFQu+P7KJsc3dTEm9btnS48EvcYT3WWaLA+XQAGDOHUp1
XQs/zQcx0UrerNGSgnJK930vgGZUCB85wRridFsOhfsWtkz81iV0abA9jKTVWmNnHWdO94ZmicII
7gx9sYkh8XX2GYBWEUWzPFqAaKKBKT9K78MO+Bpxql9gQqXpCkVNB9s73KdM3wFrlJ/bKsBYQDtf
8SbESffTirUzj/nMObsa8FGnMBr2vOLpyVEINJXqczFTv3fttNH5QKALWZ59se0LgLECjEe9e4Sa
NDahwHKgHE3z12V3yJRNADndQPNQUuSfjWE6pZVHmy9bpx7VOyV1P+GByOMrksyAyKIyAHlIm7TV
q+FVRY42npPbHCMXKIyhm5GStRM5IDnJwpBHQCOjPAg6X1oXuJLEsetyGByCj/pzsGPlr2O/uRNL
c1VmdclQAtgs3u7PxmuUryMEm16WOQZihKEemiqUz/bREcwBUKdysPktG4c4x2OROHFcbK/+9iPI
m9qFIv8mv25UwFqqux+2Le2/F2SP0xqSt8QfaK548ijUXmbHDiQXv5ZzQn9OZpQA7HLGruU4DRnI
KaO6A27lAlmzZOA/wDA4coNrN1W49sEKPQJDS/+grkjMNYbn7W7x2BMu5WLK7SbaSffppeI3u12L
p2kgpD/OEih4TanrUS4Ii6TC325qKXWC1yJILAKXce+r7DZxdI5vEHep0hZuDfJbJXxLrxQ9F+Jn
Nq6z/R11bAIhq9YU4grZO0ycrph+IkU/nPhiYTJa0/5aoJAHg1rX/SxFviy10VMOZoma7DBEhL+R
ci8s/hY5PRW2L9/wM0drXSicB3WvvozzgMbsUmeTKON6YdK8It0nYXdjbqrygFMJ4HxH1im9iyuS
h2PZ+3F5cyn0Ed/EllrewtYei2cPqcR6naKil62SoBN4M4O4Hi++c1F05zyeh4PyugNeyhbMdwUu
s490kBpNt0UWvmXzHqF4LSbO1MVKB3uf+IL92NCpiDHX8sQgDHjbQ4fU5CT3KMUsB//HRUblr74Q
iT5Nu4/bweT21Iele972Mnr76k5+nWyxXaao39VbtpC9XYvEfE9xP9GnYUUuZm1pjjDVoaBRuw0C
gnkW02VoqJH9epIuhquhK1NE1c1UZQ0SbqYHj1ipc4lg8VOfE3tAclB5Wo1gd7FniJpgIn4jCJzA
U6lZrupyXjQOnc3qerAY4docKQZbDQNe/lgAnYYzvd9TU1P4OPfT0vdiP4jCRwhsEzpCIvtQVneY
dbfvGENhwdmAW58jqOhujcEUVM/zlCNuJt+S8ojpuY+bha5F2TA4nxd0yim80XOVy/EdLPQ036k8
xkrhwaaGczXtGC7A5qLIik06HEeVJViEHdQ1sK8OJ5Rw+AuYBvELhiksx6ybXnw0s+h+8IU+lH1V
PHgXL3dZbGYsEH4qsZCHCA1i4LnZJ41HbC7J3OkHWQB1ROJAP19zmfl7F0u/fZdp6K75QJdrMoaS
31Cq7c026v33no5leTAhnu7HLrMnX3UK5PRgB93QGbhPu5dif56BG1lbI/ksNEXlzYvwA/ySyYDQ
1drOuwSHyrn+ved8fWVpaYurXiXPGiWixWF9LKvXgiXdy8ZTKC4Etpd63zNEdDKyIoF/y+bwmZMQ
vxCXxW89ckuQ2b2T/TBKbk5QxaLI1DvuMNouCYayZNjvtZ/xiSI8IjQ6EZphuiwyzGtjhyl4LRxi
EBc/2BOZuXsIqPmGXXHtq7bsDTniC2p6Mdynh2oHdnC7JRsg337N5g1PSSJ4gyUibvphtWmzxWDc
IqVhxNGcEfGRDwQfXETVSkEgYPZ/ihdMsY9Yqin7M9uh++hcjp3T4ym9gvCTz0PCNoeVfFFziznQ
zA8y7kJXD36sElD1UXTdpzRaT5gF1K8YpFH5YYhF1uew0SK7Jd0IkSWbkzuBrdU/40bLfyzpEF0o
MG50U5l++kCDHw3XNV77Junz6gkux3VuNrGKF7qDNjiI4GV+Bpzsymbv3XaTB8bxy3ayyC6snOUH
csbypVZrzx67ffNl3Y8aGw+UILjcOG78815Z+uorvFwgrGEXuhEc2WyXOZSkbIeE2M/c5+ldWhB2
iuWS3me9s7/2LFPjSQJTOnQGZoiyt907OJloqrfEhaRJ487fdtB6ns0qUdIy+pC/TC5BRTciUZBH
vvVK32MkLo+476v4JIsO7dmi7BD5yBBFi8k08+tTpHq3tNBykv5lHGY8ObEhLnfY7bjD3bwU+Xbh
ejYPfAOasBUiRbFcXKkmxiOWfoLkXm9629Okzoe8LK/xHOhLGmH2wdsynJK8E5esK9lTTih9jNIS
hbteblNxJiinbQ2aa69VPswKwEEijz5I8Qp+FFWc06Y4aHwsvcfNlWnAvVwuPyYGm/ybKUqX3CgQ
sysOi0z2dZc6c9lwVEHHP37BEY0aKoovtVbshLuyeuHDTtYaehPparGN+xMz4PsJy3HefsENdysb
sfxXmRzNkZgK4ouoIPZMxDjg1+Uo+Y6Rap6QKFvNvxUus3acN+hEbbJiW0dh05VniUemZQAKicmh
kuy6zFGZNIAT4zs+MJsfllwqN9YZmNX1tTSj2h7EDv3DXymdf6S4lcL9sAegYcUMeM5N6Xy/gxex
78MQqdAo7rI2lBFZDms+9mJo96lw64GvOKPuS3ATY7sAR71TJp/m15T30HUUqd8geMEhhW6EctSB
NqonBTDfpFj/qHmKfvAKKZVHtUaTP4KXj7WtR5ipqqddx2DUCIMy/lGqzJgWhLs5woOELTnbef4W
oNK4R2NtntZrbiNVFz2Zod4Ier4tJoRANrHbWJMCpfw9AGURLZyq1h3dtkdDLYequsWQr85F0s3h
2AOlfsCrHF4nxtyzYR2QgBW5KRl28tKCveNhhDhCZqcwU54BihOgWxixSJma0+zDl4W4FSgRwSlY
aCiuYgjo+4OruKBnpdyG1HrgUP6S9HjVWkijx4+lSyCTsISaxzQJ5pWPDs6uCsSeuNA0qApKdNZ/
A2m2Iik7bLZq1z0OvkWySmFvew4uX9kI6ZYQPWQHM8/Ddg46WPcaYrr9sIpOHxAdmGbiKWxN2Rhh
WF3TcCWRz4EnLQ50a0A8S71FSxQO6ULpuYfoZW4l01U44Tid5RMTpNIQr/BSPGVjBfiNdBUOb18t
9HPggFtq2RloXXqEsT2ggs2dpkLNP/Zl7m5JMYV24GQ7IDkwbUTBYSXQtnBpDQwkP/c89l0TgIUL
bEyl+L0tEypAM8pP47CQE00NuZ0348923vJLscb5A6RC0Q+xOnuLn0s98DQhZ3QJ5DeDnJPyNPOY
bKcikPzPTCXUMqM14byFQp1Cyro/vabZq1j2md/NXnqk2LvA3odpnJ86FIycmTEzlutq1ddYp0w0
XUKcrKNqz6ZaaleuGN97AAopYkWh/fKc/oJaKPu5CKIvKeDZy4I2mwV+hX44piIMb/2S7XPSVM6a
4Rgj4OBHAjAer1Ep46eV5by/AtKU2bVHFv+AzDLQnYdq7mPaIn9Inw21qG2paBBRk/BqT6HUVsl4
GjMLTRoziU7bkfAMl7+E+rNe4oxXNyykxftcMJI1Hqw4oL9kILfbkC7lHwCNcH0zT5ELRpKIWdi6
NkDPK04zpOK66uQ8Zt6UeHXfLWOe1YBjwYtClWWAJ5B0B3WAAA9QLWTBK7cV3RPy8g3UBsVs3WHf
VdFjjTAJ4HaajI8S5o0PFpLuW7/wosexxUFEQNlAkZUdh2R7RGQ3FDgWQ59vdpVNQNdG3vePNnbl
U85xX9xnapqggNGBR39x7rEPaEMKeS3Kgd7ZYUkegbDjI0gncl47mS1tAo8SryXLkmveq0F9L/lI
P7e8HO/YKMtDLsTyAfeQQHxnRTGh7sTSc5xObmhXDJ7T0bov2DLSYGTPOGjIbRAaKqR4ZCbU2nDx
UOx0fBo9D/OVLHTK6r5Q9DPF642WgDxluGVU5NteMXFESBWFp0zuuMA1ycrG9nOMxD8D+UwNIynF
3TJnEi1KwWlRQ6NM/YspO3GaYFK4hmXUnzu6rhq8pelWd0lBaFtxkp7zilQW9aGkvxkhr5lacBj6
Bze0lVCBWRihjlYn6FgTEBReaLUjMRFneDgqmpI/WxoAp9gZB+nerwBlsGZD3zFPZpJwnmfhJ8WQ
cwtNBQHWS5R/iO2Y/ergDT3vC9meca741mUjhK0wFrDbPCHDeChB3vCThiJurPcZQMEhV9sAi1tQ
w/Pu4DQ9WETUJsdljQAT7KOH1IBG4+u6Md1OOq3+RoOBrE3mEsLpnR+HwVbqvTexBWY1kUkcIj/l
T5p+lfABpIRMKSvCHaDzVF5Tm2DuhvvAeJyGYybPS9XBsI1FZ1dNFYC8PQEaQRRhPvDusVRc6BtI
CbW/4Wgn4RfMMuYhrUhCv82QzS6POZrMGO79ihSPCEyrToA7UnoKfblgtZe5uzHwVCHnj7KyO9HO
zg08dhgB/JbPebuCdtmwVq2sOxmKlwWHMAPdhaa9/BjZjabfeeWXEpZoGFCgRk6samVMoBRE6yTi
EoF4mi1tAFUUN2sfTTssfZUeOcQ2zGDEDCrP7hxm5F9sp0t/P67WyUumyjRqsQ9T2UKEqhiOPMHf
q2zRIGCI3V5SNdi4nkdStFgosXX1GZzG4HdBDBVWDC9ccBe3CxExZt6B2rZIV3vATmgsr3NgcntL
J5kDkyZwfKA0ehtZ1re+CENV56RyvW3CCHQXHQCLO0Etl77sEY1MzfH1kUVrZ7iTSkM6PMkCTUhp
Hw/1ypfyA392e+YiVfBJAXsFt7R97olJ3qNKh290+KKpMrYk6JNMO6gHE5XuiJq0cIteh2LZx7fR
VY7cUkgxl6c868B6QnKXFCDqCvmNCFU8Fau081UM2TSjnk6XtxCuoIscM6RUT3NFSXlWLNHkxCZl
IU/qVbl9Z5ol8kfWwQT4Z9d+DziISqz/GfSa83GB/G98SitHXYMUnbjHrS+M+70iicAiE2ODBsz5
bSgaDwYPbGYOqqOBlI39Ak4FuAwDi/tUBjEvZ4lfZ41UBXfHcmH4fUD4SQNtP8o7io0jCmhK9Rwf
aBzy8XsBLd5nYgKWs8rHiNElbP0pAziUOhs2pRGYKsU+XFbA5N0Fe3h63YZk6xvU94HkmJN1aL0w
5d1YzP5L6rjlGtu0lQ/gG6L4lCqgIt9w0ZQrUJ4CTl18kz1GFKAa2yuUB2y/RlZOJ3S2+eK+M6oC
TTkg0miq090oe5ckfVFdYiCMGiIa/YWtA/d47UWCp3Tv7PbXq2RPrtrOkl/xoWY3IBtiWy/TSrZW
C7NnbTXmU/zNF1b6q5PL8nUrB/mdgZkHTvoP4P71ne4QASSbOXqo7dzLjPLvAzQb4UNNAotR6BHG
fR1xWtiLX/ovHye0CJdiIQGiMgqcIqWTEz8BrpPDVqnEt5WEX+BUbFLc7XnaeyxHyiFzxJRfnwJ2
+RWg7Q0Zq/g5FCM8VoLjrUYwiz0n45Idtijylx5Tp6y1x4rA1FLqb3nJAj1s49yTu5XEbrzEBfFN
7m18cGOM8oqCq/dgRIm319tQhTYWS3wXuzV+FjBsQHyK9QFzcAhQthLudRutmRNN5Ofx1fgIYRhw
azBY6sEOQVsn8u7DS7HcYBQHceazdQio6UPX1mtCw/4ZbXzH+wPFwhvuPcbr6iu7ob/1MkOsxhnD
TeSiukDKi/joxon3R6jJl+Jhx3aFzb7UMsDjsG79CzbVMqkhMq6yM+uA6Ux1UU0o9dR6T/PQgi5S
/W23+Wk7YI4YquKgGccWdzttCXUoZF+VJfq4x5BAV6cB3n32vSytm9ucCG2yn36VJK0xsACDMUA7
7VPEcU/sbbfpqbsg8KbnJdBKo/ZrtsYZ3PJVl+XbDQSGhsqD7JAiNl843kz3IfK+Sx6ltGX/gZTv
ADnqrrGCwnW4wsqGetIkIvcJMh9Cq4sFIcRB5t2XonYQ0WmPI6gmZ/A0FcICtgoBkxA6YOVtQhIp
dyBbhSw3pAPAY7IyANNHl20KEpwBBr2XBQSMAL8rwAF9i1PRMYYFWgOzv8JoQ4RvZJ5nBh4VhbSE
CDLAsSe8TVbMexC/ApTmwFnz2J3zAD2wvp+HtJQ/Zzw1mPIDFJCHHiOCwVBcJsCS8LhkubsdGaYF
EEwgy7AiAMNeHiePDLNHK/gwfSWSj6xruYMsp0Sif5TZrU712MFm4BVgtjPB7iohP4vGTZy6fowx
JHuA83FDp2C2Mwdk7Rs4h0R/IxK58AecHAbzNKhd0IGTEUOMYIlJS5c3+DVq9JGSeJFJnTg3anWs
ZuOkuLLRK0mavje2/COzci1foepLu1sssst0cDPseK1ADV/W9ICw95uFofuXQ3pOY4P3D/jym0SJ
oDlQnY7zAWQ/Drc5h3TkopYuFvcA0lLEu5rVuQsqRQ07yZFV1Z8Vop1Jt1Aw5RIllFUh0zYLeajy
hvv8Sw4kO5S6uQPIK1deCy8mBDszR4AJgibuKgwS3NOv9okwDkN65uhD1TcQkJnkC5BGfSzK5tDx
9XsdwI19Deuz1rBfUDYl+Wn0Ec/dsxaqi/eXKlrT/AQpDbh4TEomi07IWAwppnFITGBMRPBvPtfl
DrVLI6EvtI2hmdluPEIHvnKsIN8qL2AvjDyXVefDyRSQskLKPlokKa2dABwlzRggS1z7YmUnnA0u
0uc1wkvUIrrgK+VWBOL+gIIZ1+6YIlelO+Lny9cL36EleXKwD0R/B8oIsG28Fern0hEQK3/zfjFg
gLN5zkBiYVjeq6aDCF4OU10qtF8BPs5xgyIhCPgG+bP6RUuEFqezOI3Ql6xHwqE6ByT87xydx5Lc
OhZEv4gRNCBBbsuwTHsndWvD0GtJtCAJArRfP6dmMxHznLrLgLiZJ/MiBWPKoevtgCCb8TFoQn7i
wh9o35viNXIeK5ZTsjRu8+rkOQmSlsdo0ddO2O9NP1fdm5ZVl/xzTFSu52Lo3e6+KRU31DCz24Jj
XBb+7ypSLmZXhJrl3eW1cXys1HCQ/wzJmnrHOdiqo4+4bOiY2XwKlHSz1OPD1In23SW/n7DQ1Eua
/6rFtV262jUOa7NDd2/QknZgNrnXXbYFEuF9DCzrWo514YTVY41Y76eTxig4jlKV7snpuj45woaN
+WfXcAm6iMJZnF83jyC6GB7Y8ovjsbf7eG76+kfmyHV4NAQ8HAVy6hFzi5s+3+4StRjyBn7LEp90
LDnreFqM1TLdhokYtHXLy747Zn5cbGlicva+NUOzOjwqt2L5HUcm978sYmh4jxDF5XmXuDwC3hoR
Oc2pZXggkO15vdnCfbSZams4sSRGMq4g0Y2GL6RomxFNzO3Z/hUpRc2k07qxbVO5eXmjjyPX3uSK
ltPZy8b9ePvsBXPtVTvZ6LiwVINODv209ssFTsfXD9PIrsV//O/KoOWKubOP5MQ4Fi5IIwxnS+dV
5GH8lU8ko08WV5eZVBRhNLSwLAVOrJtXt3PZzzy2TAmciU7UIfU5y8RUETRzzBCT8dI8tthXCfB6
p8kdjdG0muss80BdDehCdvI9zurnJeL/nKVLiLLaVa5ZK7MTuou5YyUFBMGz1Tww95sY8gFRZ/UH
FvTMeafSZvYaxY6yvg1eOT+AKuDtQR5fq1oVzWGdSstxTs+VWu9zJ55YLKzYebWSrZHt+EM01un+
Tqpw879Rr8f6lRO5w4nqhckOA2eNf0/UQosUobK2PxjB4vy85ShMv+WQcVVJax9t6okP+aw/tqVP
GqrKZzEsr+xQs+KemAD7C7hi4p+t0VZ6bGfy5Ko+17LDRV27as236zb2ZZgK69fePyGXfmIBtY1p
Pc447/BYnmQ++QbEpAr5IZ+qVWWCFMPi6aW9KDmNSxpZ6w7tETlQT7+n3rMgZtxhQPEP0wg5j3G6
rkV1hwxSTBqCKwqTp3WLeZ92G6RJWXzXcblN09M0dkvz7WeSoRAZquxsxFJL7v3BvRfX4cLtBdVq
X2o9Dnu/divWh44yco71lI94Ub5Xe86xYUGffRVFs/X+ab7Z829+3cX9uRh5ksLiLA1hml2bDG31
FU1b1vfHmMTfQBG9X0zbktYuPg+hQIWR/5CH3igemaJUo2FlADeeCZHwdvc16FZ9Bj/pm53iGZ5/
Zr6/sue0t2rNsfQnE3FZnSYZL6kRI39oAlD3Uk3EIXY0F5CpxtWY94vW6iMUHovbh80Ef4q5GL6m
0ogX5dzSKUHh2PtR95E4ELWjTKUd3Cp5dIgnAuwqqhhGqAiSBaeM3rXtOMQqYNRWKID2GLmD22ns
i6l4zXxamtIks6R/7ITs9wTL5c9fhBl9yqetzoVko6FkzqNcI4vUCWRy5EO71R7rTtvVFeu9twzi
cVFdmQ6ZXmccIweos6wB5lwvm5grndJBGfbE8NyaLDlnscZDH6wuzlu7DY8LXBhb9Txr98iH3cHO
dZ7vmmreXkWVi6fCYFthxejqa6ir6FROQXQNg6gU6JlDcPFCx/mKIsG/nlF9jumf5T/6MZGHkjzQ
b66b4mTq0LvzeDf27tSHK+EIWI6xw/SL2lBcBzdsDg5Rb3wdUwbP7aSmp6JwHJ+iptFNdg78Psbi
Gj7mC8FSP9iCh4Q8EcYxGvSliyf15i6Lv4+WVr76fsGKsC3pmj1Sra8ZulcAP06IHy2T8VESv/yU
YMT7rizZJKv6/NDruNzP2WyuTkI1Bzjb0L8xNBF7ZLgoMGWTNrtXnnaSfe/3co/g2HxWhDQPjmyX
f67Mo/UJayfnhjY04lzUWfHHmLmx+5DP+O20LPzvRmzDuqdfKz/paLVDyj8P3JkXkm9FWD7GY1D9
UvkI2eLRPvEBMAuXIdaI28E0BpchauO9yorsns4zJEYnB0zx55JFfdQVecRNdA9s2Y0gNJllR/AI
vnco+kodx7Dxz9X/2Vxk9QThf2l8GmMG9zFYGDt3c51J1myR39h39Ty8uzaE2+UHLh6CeqGeISn5
IOZDox7qGl3m4kGTkEthix+mqNx6crSOP+/jYdgOibOuj5GdICVkqNj24xZHr7WgODxUfD4aemGX
WNZWe0CfWJzbWUeneo1z3DYJzp0Y9ERcYaTuqsGX3xdBXTKpL+DwISk5uFtEk9MQFeILKatOA1Mt
pyDe4hSXDLFwpBpwv8xVeVlgMp5W2bbXNSm4rVdTtKFPQrHae3/ja8pwp94aB9MexSDe6MLQYXNn
15JpV7fxrigYGSkOwy3kI61gvKJ6HJlqaszZYtgWQAKCjlua+ehGe3J75ohTGLaPKJLB3ezfqu7q
VccHx+9j1hj6ZXOAJmRnclCb8+TWA1vtEGcvGWfPZbRDfybEaS+FRpVsWjXelfzFT+DZ9q2kb/Aj
3kRwmCyqMDNDXJxLFbAAeq7L+ywukgd3y2awrySpH71pRoN2o0i+FioBKQtCR5y7qXNYN7+I/2hp
0TXHSyR7cVn9rnLTAMDhoyPA9u7Wtvvw2zW5+svgHxvjYYySd8rP3FpxNbKpCIt7O8Y/ZDNzyaTe
k75yj3wf0sn9OFemw77xvPu5LPqHEpzlM9Za+sdB1cGxVVHs7W8Bh/gsbDJQOtiE9ZX4AN9Cb1Tq
aWgsQFHMQ6YQfNx3ZGeL+wGcpUxt45nDMsUjITaIlz0XP/YuxcNiH2scPTLrwPyLDLszg3GbDuvW
YaCSpfT3k22/+DzXd2Vm8nVfcds4Dk5SP/RNJp0d9kH0aHk4wXbic/KUwJM6RzFZDYRRm70jRW/3
IxP6p3VFc8XVHo4dMCnbSTvUQQKx2b7Imuk56ePt0FQBEUJk2jQMKvkouKLeJ81mWWXXbNW+9Lg4
P5vZ6oEIga7eSO7Nz5L3Yc9T289TjzPnL/vi2UHgb8xWGlTuN/evZD23rJ0+dFXuvJJ0tmfKVxhu
ycSbar/ppfxZ8Zz9Kpu1ZCd17fTcm1zcNmruZ4bqJiJWPs12wsqPwu9+yLK3oh8EWgkXF5QWoxP/
HOB6NPu1N9NyRAoRLZ1ITvLM4DQzD4Tqw8AK3wV9kLyPsW/Di0HLOo3UsXZPG5iLt5sTsXzkWes+
5sRcMCh6EoFoSBd3GeZLh5HQ71DuYy9dM1eccvTmvwCYYfi8LMa+oUDSCpiXekwOI3fXme9ojny5
rZXID5lppsOgVfs39LbpUkShc+X5Xw3vQ6WC5EBcVneXygDqHnvZx+8SDtPfdc3iMUaURcGfOoW+
f7PzosfGFyaA2/LMfxOFKB83IiImGLMVly4r1LHMqZw4uTop1lPuZ+72qWwv2Um2LPz7Z174Jjig
n4nxT74UPrZaw1rmHc4+tI+7+CRDKumWF7vCSh8dqgjMjN/RCS6DRUJG9clm1TQjUCZV/ZK5eA+3
Cd/LIrkLx5UxMqMYO7jjcTcLTmOpAA2ylZqzPb0QPsgIenF5cKnnAENWW5mzYadLwN+5MS4WzSxY
w/I+5ocDRcAnnDGM+ad/ApIrbiv0vYx33MCSbNePUfAcLtnYvTgJ28tSR8ZDfOmQuAQDJGfhlacg
4b5whADJJDGCg87jhNuTMy/wy2OOsu3k4dD8KBwi+4B14POp5dDZdrUdx3LHAm0Di8ganC9RSgbF
mL6B1KnK3v6ZGAr3DaFEe+Xscn67XDX0YQ1Hfnun4/JjAD/5cmkOkV2tqaoB4qQtIBWVkMU5W+bt
ithfvuTqFhjZKrKCX73VWv+krgCiYSMvrfbF4PiIo06MIctziiuwRKQt70b4TFbfVuJGHi5+pvVd
mc9GvheCl+EU+lui/6lpYgG0bnn9uatqjv1zYo2Wv9Bq5xQxA+hVSZkUPEr6pv5h1gbgNplxaQ82
b8M0h/HV32RqesvTeo28135AJLy/5bJbVIbFsIhJLZ28RbULQk1HdyTr2+zDdQjDCyrk8M5Q6rOg
bKzbq5dEdQGb7nrmuVham5DJzeYOpErz/P9hK0UtQL+SVPgOvQG5spaKN4S66WRFQcuFZfsDi8TP
3EEcQt6T4YQ6uHNXohRLPxP9zpHokS35ioy8W3+sl2DOnnBHnTS0Q/09BNSRtsZ11e98m5hZtxIN
ZVfUpNDJUbWvciIQSviXmuaZEobkXHhll46jW7OzFvE1w7+om/JI2MzM32xqWmharjJ11y+iki8Z
+M1fAOS5ukRW6QXHjgf0LR5H+KLL829lhOGX22pkvMWNziKMqr8UG89XzLUoOtvEXe+hf/+6RsYc
VJUsg/ZrWwYydMhfoZrTCE613+diYw/1no6TnoNPE4x/BLHq2PXHC5h/602E5jQ6kg2Hh7nCmYUi
XJU5B2uRUYqpu9CBP2ekS9zzKBhlCbirwU2VEpkDBuNPC3MwESrQrJquwvK5nfGbTyrZrPp0bE9r
Z6SHZKvTaZEl+5LYByR3Ndf2fq+UP5HW8rXmcyc7+3cjEW92vmrFQupvBshBO98AdgrqbpMpGNFi
ltAYpr1haL971yuWO7hoSb4jyW3ofJD1SHzFZWaekj895uP20NcW3GeYSxiWFQSsfigo5mgP7pTX
FZLlZk13cgUqzJHevozcf26aBB8a8n45l4NK2IOwmrD9T28WMe86LzCZ2WGOfHp7Qkcl2bY3ldtJ
grnBVgsVvjX5Oq7rXUT3JioK165x8w86Q/kGTqEic3ksDGmtbo9BKLQE4bFCEOBBB6csKvSggVE6
3eYQldv6k7rJ3rwFY95UR8rWPD7G3F4iutwotxmaS11b8b3xSjX8Ua6bL8dQx87w1Q5gB7tww6If
QP4DoKZBxivgUiGDfkipnWvZjjo5igoZR4m1ffI6MfPHjhQmew927Bfnxe2KKhIfiFVVdHRpQU9O
pUBcZ0ISdoCOXsNu0LSnECi7z6GUbXZoSJCqf7YuPP/bSwp8zCNbHMj4TCG+Cjz7i25UHlwZfKlT
8SXCzgv9uvCo1OG4891S8vK8DYjhy1FAvo6sj6vFJaxBoHZud9On9Lyw1XVAIIWOXxSGZdN3F4fM
1R1nEt00E97UFU4fipAu4+8aV/FQwyIFB58LE5mmubrKIpvddEhakQZaeuwgccnRDb3lDDqaoMqG
NCzG2UvSRQjDQ5RUGrUba7QW86XvC5bK+vx8NbkIJ/qzVR1xHDobql/SsfY0zdtanvxAyRCpCCGD
D+mKt94M9D7d8AnWQFAtMu3Kah7TvrHDgtrDG3AMxWgfhobYI4dC176AwGZXvw+7txU0NmOaHJbH
iOzopyV9vhw6vxO7acxJ8mLU9vNT4FBYeF6HyAN/goAlVE+f510dBIRKYHFZPz2NPCaRiFEIaNal
tKg6aXcY+Ev1ZlltV1RPdcICp8AufvmMuh91d7feAD757ly+UFJc9LtQuuuDr2FSGKKxTQMs0WmP
+Gfcp3bESL1ZnxDrNVPwa+9NNEmvzRDsN5g8anGamBg9bSK1ewmKzqf0gGCMTtsIf37PwsL+0Eu/
/Bl49GXOyRh7zDA1TloDbO48RltjTs0IxXYUZda5h2SBgAeBob20jNFa6Do0eZ+2wivGh80Ipjii
bmYDV6ixoggSLfy63N2Sr6Vw+ndZqJh1J6RzOAd1ZraLCsLJO/EwmX+vHVkDMjhQOn0zFR9+QhJ/
71qnhSojgzTcTRBcBEG35KDrqZwOfbOIC2JvUKQZywD3gVNgt1EhpH9Ec+nGhIvH9W8Rkti90zKZ
XlUxh+Yiw2169+ZIIrI4Y3UK+6zoUqqEZZcqacWZeiZ/YXz2lHgyKCnPbV3qqxazpt5B2uFaNSQF
w4JbtaWz5eJuTXKhHT+6hFETfkuWFqFPFMjjQtT9M9MxbxfV7KMajhHJjm855tVZkcY881Upjkwr
Mxcwg+h2pbJp0RePWAhBzXrYkod+ABI8awciJnWDlfubKhx8UgeyFVwmo1rpoJIiPEldDEe35J7K
Q3PSf22+MNoyw0cof9u8HTxd9ncVujzf5t46X0mBbfPmKVinQzYZBA9BpI38RoFtzHPaZ2ho7am3
spwP82Swem3ec2uaar86+iEIAWpBMl660aMFPuE68DYkFapOoDP0LyVHrpe90tzcfTd56maTcb0m
aLmbyiB6Wb2KGN+yrC21jrm77iiLGp/psaxSWnXUdZ3ohZrFBHc0sllMEX7cO0MOZdhOg31cm5pc
C187zcTZyPngTdVwCDUXD/xiqdOVLr0nqqDjfYDAeaDOvqyvQ+NnB0q6cgfO34HdjBDN6QRZbPAx
cjAZlFQpTkXsgDeV5cSiyUXnIwpw0EAVIfR07mWIbeUcIkcnYAVj1p827K+rA5rD3XskAJxCwwA4
b7S+PfglxZb0kMQR0aXKBwosXIuf7I9RuJ5LAHHy1vMYc8vwRXLwcBDOluLjtA5qdLLCy5w/BMWL
U9JExa9wgMndbZkbXPzRAMS0RrLfmJYz8Bd2ZvwS5Ip+iFqxB2KAmrqSMGPTYjjqoytayoUsy6re
Qj8sNwgBXIof2vGWi9HCC9IWt4jJsPQTu+PTQS1AWBbNH2ccI5abb05zVkSA3X0bOMDAfT1/K01u
UBB6fGlXVnQqaOaWRccLXENPs9Be49BeNGbuc1Wvw7O1QZO9lriiT/2I/wLOEDFL1QBHCPm0j+38
yeThsWX863alBz5r3I4BcG5V8B3N7Zr9btsuu8dN4FvWtoEMGELyiDA2EtfZVlBramfBTp9G1dmK
0DsohLMut12w41q9F9ptq/OYudHRwxPi8jP6B8zkBbkMOLpiTdKbCD0GYEs0CxCMPrZ/82Csu3MK
tP5dE+QcqoRXnAM1MoZy+GB1Ux9u4G3NWGC2Q1CjQscMcc6x2SmGHIIW37GzEQdzp3ivPW2e3Mor
o2PecWzsdeW0qCBcOR5IGPfDAQUze1y4u/yYtcsvGNmw4AXKZgsujcLlt9w3Bksd/RzV0ytDbxE/
SGvzi+qG4D72h6W6JmQpklR3ePe7aOpJJ7lC+fonNknFBRWXbrgswbC0KcEhBcaLvRpXB7BVYAUS
Ae5DxudDnyEPxt9wBM2dkWt4y4NMI9nuJJQHP6NpKqWQR6ITVOIR1qPJd1TPoablS2fOs63a312g
6nmHbL5e+NvBY9C1MLO8i45/lQjQ3kNPXO2Rdqji6gRGnR0r+09m19berzpZ1svcTyEKd89TlDSJ
FDNpLalzVHL6Ha72NqwqFg6QoDXuVF3MMluUZ7f+V5qW6aJfwoE99EEmdpAymtArK3V4PjnN5F8z
j2vFO/VpLhcFkeRddKQ/qCQXUONsKVp22hs6WZ2beKifHdFRlkmdDWnL2ZuJUXkk6/SHKdatdKmN
UxF0mVppmftDaErf0fDBnjximCCTxrgRXQggq80RhpvbiOtPVp9IsPVyR+VAzWVQjeaMf5eQqaEs
5MBTe37i8joMn2RGSJ4DqAXdJebuFJ83MeXXbXWWX5FBLl57V0EJJdlns5L4ebmJyPOnltFKGg2X
t9uPmV9/VSv6BcWs5fbhQdTwicbjhV7MmMce/UJ57qEmzgAkFwXleVDSj1PR2emOX5H2BSaE4R9L
ibMPf/MMerKG+Kua0hcYPR6dBECY9C6J2rfyJPFEsoZqgT4npwE6kxNDhC+ashuuVszbF4djiYfD
VB7kWBOkZzHccTzP+UJi+pSEbDQ5BO0EfBdvLm0TphGBEQc9EoQ4bX45/OdHY/9iYRK23coq5HPM
RwHnn90x6qWOvei1bUy2Jyh4qyVbvaPTT/2R86U6rH4Mq2shyZb3cALHCLfKnmDpEv0at25e3BWy
KHp2CHN0oLrWdDjNIRUex3wl83vAXvLvjcKlcsjGXLqANYk7Iamy7rYZ9yZB/qWNME9plxifMlC7
a44w/u1QIfNJ9VRveWhNGUHlGMpGkTVK3cm9HZsFXQ4MHKLD8SmdNDKhic5LJaYjaSlOndnx2QK6
rhtxEipgyMcYtxzhfkdeu464xMp/l+99yC/dYS8cxnyM2TafxYtUSBV07Dhk57kxneA11t8yM/N5
0BOlAlxn6bcRtxxUB/Twly9iW5Dez+0jY6Uf0PMmmtcELvIP3ZwhnyeE1t3QNvT7dZNl1wJ9LHCQ
2XYkEdA/bWgwF+pSp5Nm8RJg7tgh8OU+5uWR18V5szYkM11s0KpVjOOPtGO742QjXteGSeDokk74
dOmJjP6tbk9bm7OCTPp2A/T21pJbOblkdZjkpJ8IHcUX47mISPVkE6aonBL+XZkn7GJstgXNpp33
Fpb7bWCmORtdTEwzRVudShRhYP5wBQrth8Fxzo30uFdoKtjj1CEGZw+bRhMnXh3xzoYmDrk+sZ61
jvnLpFvMzMvXJOpxmFrzkPGG38MNETBrMi/kczcQKC5WRThNswBmJ2Orroyb4kgkJP5jxpBE6mAE
zWd2GrLjbFxcUgo3ElKAZgbgJGnwTml+0P+o+kJgKcU02tUoK805lD1B3LowDedCTFAes7iNhmon
gzJPe09QIMBYM9c7iQHQvHuDDSm4a3n3sOJxGc7ssjDx0ZMtC0lGy5a7s0JK7o60IBrQF4mrThZ2
ihLtgXPfSt6uPk0qmM1hQx2go13vmZzpOD2M5EmeVMGGkV08I/I/u5K1lBcgSQHVgK928py8ROzj
nXd2MfFVTf+HvdXpVtsTXXOG/0REkIdA9c8Fs+ydeyYwoxBFpO7Amku6MMe1BtCbR786qd7GcdrF
oWPuaSJLvPthcyOBW+kD3We202cKjt2fwKrVryWpJ8oKfarqUOLb/mNwmKNcnt0lHB9cnjnN7Cum
+cALT2RkER9DHFKyr/0CmOhXd3Tt1V/l3Mg/QSyilyZPQv9h89Rc3jEPADLydF/UoUBLQHhFe35s
6Zr5jtlkRZtmCLvKw4uQt2wqKiVBH9dpH43Cyy5Uv/jBi4RFDo6Bbwf6GdDELS0zhBj20QzzgnnR
YAu5TGR6N3H19uUOu2GCMMy5mi63okjUmSXN+A/+bRT9NbjmDlvbZV6OzAKDR5SxKmwSp2vJjY/U
C4jJD7mAq5/iDODlyGKV5LKOdKcFouifulGXIy8N5SIHfhpLpAg472LamTWq87qNP+d66/9FsV66
Q7NGRJnbiBvaTtbj+pR3QAX7xd2oS+ggoO5lhOz0uOTbzKsTdBCnshtwlONCImRnGQj7w8bihheH
fX3ywdkCSJaQD608OXNhrv7mrMdu9aJrE8TZt7sAO3AKR0behR3I2gOdV2o7rK6r5QF8t+muRWPd
p4b1Wwcsy+yl6xbzXoMUm12YgXzdddwvYhqTNoFFV4P6RdtAXmrP2qGx3W21QjfL0bTnX+PIC9Tc
gpwZiHuoXXXGhZ+f8irLRpJAqjtSuN6fw7GtHrrFd8+0Lq3+J2Z9DFddc3MoKrhkLnVW21eHiV7s
mfrj+LJW4XbG1VpJwelJvK1izJIn4Agmur4j5vuQkL/YkPqd4KBoErwzS4IX7nuQddfZcUVaOT5Q
1d7J2O7yRRVlUL0PrWkXfNGWAiLiWInP/ZgCQiBJvH527AW68N5J83AwgDj4/p03JvFjnU3LwZRm
VGj0tGgjRnXRG4h/Mr5A50uGdK/gGIhR8XAq6D/TL6yK3fQdedF6Esw4hAN4V4b6n8vVTnwEqncS
eLwonJOdnej4nOecfp+u6CAqiORbw0kbZ4yIJQUMfzwxmVTGjRs+ONpCqZCFMiEZgVFt2Fg7NCL2
1e1okvLBrZKA9TtajusDXxR9DENDR1GzJIfGT8DfS3ccT5uDorhTWtAi1AZJnaXQGuG1WrmPU+Ab
3SuCHYQq1iB/Ibfbwxd4XBIi5s6HJvOj33Nc6VZwXyCn8uw7hErOFEaRGKD6gCBwtxvB+hvClIrV
iQ/1bUPBUZKDGg4TOjuVD946l/cjE0RxUoFF8q4m5K9dVwfldAo6hzxwZbW8r4fOpZiUQrTgQ5O/
+q1DftBiUG2V9iOHICFoQ8Oanr3bA0dGR2j3UabouO52EehFu9Wzjb2y9o6040wn3f0Y5OCVFO3Q
Zr+1yxr+Gpc58s65pbY2hXXC4ShMxHPDrdpx/bPGdf82YHCt1EfNBphw37IqCpevrWv5r7FsWfmJ
AeHmZ8iGiqUJ+IawIjpaBKB+WLF0oA+YduuwF+JgWMUeY69LfRHcKHCk/d6oLR0AuvjqC5ItsTur
5I4heJv4XePtd8Qoe9+xk+dnhitVPss5lI+IQ1t9GKaBFYG7Cver35PHcP6qeRg8+Bw5XDExOcnw
Bp37Rm7LEcSzITAqIZy9yp4HU0cHyoQ6uj8A2Cso0k74H86oYL8moeRvCgpug9tcVXn1ZRJvwZRc
YdvGZeFCHfHVyLMOH4d+GY4Q3yfH/AOmFvKLmi6O5pTeJyhRjXwrj4k7b+N5CX16pBqE5Z9B3SKr
ICzWCEThnIE40XVbo/xQ66WhqA788h053CxBlxkrzO9h4MtH5OK1TqryZKZcUUrOs48EqTc73WUy
/J67UOdTQg8OkdSnsV19++J4MgOSjKISatTwj0SUlwO+WPPCV3l5oYvJu1aTap7DeZbbju7j8BuF
P36AFbeHZmEfJykUbpZUt4F336q8TPTp6/GmiJQ3H7TYiKxd0YXLr6BPZLgjUh889iF+OdLJwk6z
/zD4gaQyvLVd1Yn6iXUXktCKL5ZftJAkD3kNP3nciJu4pDTd9bQIbg2nRTmZoKSlpzu2WSv3h4Gn
R1AUgsa+HA7YnvmiScrh+qJUsElAE+q6hbO511UzvQ8x+DCJknxuTnTgzPUhrBS1pjQ3ta8b8zI7
DIvmccD4XlgwFYf7DDCEugjYNAk0eLLAOkeHUf8vX39SUY7xuX15pEEprBrj7NIv4xKfx1rjshP8
2j76bZqXU6Tovn+thwrvLgdebfas2qKzAJorQo5nX3v3Rbx84wtr8ih5MRUq1p7BvP8Z84MvlF24
nHCKK8WVTuyMbGzhIICKxXjTfopvqyp9SjYZEuqdqy11tVO20CAlQyTEHFwt3RgA37yC/vb9zVhw
U0vArKL0NkluzUbg5FnKelnguMoDKsVYKWDGeXCGqeWA6l/6XJaQZ25UpW3c6ofF4/H3QoRp8h8S
rxFXoYRymcbxyi6g7kNw53gRfUtJEPu/2J7FPiPy2qyf2oG4qD4tpI6LxwZOuvpMgi666BDwkwar
0UgaGEpvfp2spz7ijjsfS3rHI75O3d/VbbdRcxzRY7NSLiXcn3PRLf9lqnPOi+n8Yr/N6/raOKG0
mM2UrYY37HY/N8PgPxMsCJqUS6kDE9hIGp5EURbrMc+c/r7hLvNAcwKeQRIIo9EJQSQvsRqzo8wQ
rJqUGZQrl41n1Z8GyzAJkL8J1Fo2qbw03nZL565B08NRzYs4e0Q9rwrK/kB/WV8yfCzbZcqiKEgz
iEQwKcVnHUY3GbtL3i7JOeiS8jkMYY+o5fLa9w4k+zsJsnjvwz7dl70Z/i7s9fFgbSc6NnLXfeBB
OmFf6uSnS9Ry2RUaHIlPl5gfJsD1a4diuadyxBDg7FCcn/FqSAh6M57cNSnQJ99X0ZbQTT69J+rX
ujlumi0kIrmiZy5/tEul0rHwe+wN5iGATi7tXX+/5C69peVMvkejcfjHOErYu1KP6k+9zs7VbV0M
Dq1FCGE2cCVNHEqJcWLm5K3EnLjvu77+KKcRgJgXn5azkC/EFGUspVR0Mcn3yjiYoP0cBeQVQ1DG
W/4CcMBaeWlxo/WLhpaHk5VD84duBOIShVgQQwNX3g7KFXeMtrr+vy0ZupetXLf/ikmKDydx2LJA
V2PrPCCblHxZcAMDZI82mI+hC2PzMZci5uGEtnKrRZuWO4x7yZLCmofiRZVyuuQogP8j6TyWm8fR
KPpErCLBvJWo6Gw5b1i2/zZJMAEMYHj6OarZTvV0yxIJfOHec4P9IvVqJRWOjAMXa55xwsvxgatY
s8nO4nofVbWzbErlyEM4VqPcSy3tW9+U3A8WdRBIR54oC8Ri3PwwIoY4GmO8QAjRX2dg+dAf1zVm
lGgb6BH4LasTL+aAbszVpw61p7ep4iUVu7RBkAS6quMqhG+GVSarhjZIekgbOXsZV/7a9pTvkNyH
Ny46AOpoGNd06yJDD9cNQdLWGnMcD0PIsiyNMXVHgFIBcMchOBtgRw2GW0w1FG7s0lgTOTil9rhF
5m3jRUwviZ0wFxJ7c1xsCnfOU5UPlObpssg98GfgfKM9igcwDKs4OF3d56eVvFJ0nXGQvyim0aBx
nE7nd9Qa2Z3JMbWAI6WI4Lhf7Y2n4rh5ZGW8dg/wFVFeQcTro9u5C9nvkX+l3XPLVp1nF/QiEi5i
/ZadN5hW36xQ5Av0OFaDt82NMcyn7LqWbRa4OKkHDfgWPxXKwgTt8ACmHUWpRHCfieZPr1FzT9yC
/+XKPnqeLc8cPWviXCpzhMyOLWYiE9aWNb2HsP9etpVWe8Qy0cPgO83b6sty2imjpwvzxDB/Jk+O
M3VbN4VtPrPViVvgYtGVRx44msnGMGJZNx5zh7+oyGrvy6PV+JuqBVtqJ+fwM2wJ98oQkERY0ruQ
9VJF4JHb+J3PXz3N6wt1snu9sZjYVEkW9Gt4rGiw1Gtg0rb7V5EyW/zQYRTYG3oyNc7R2mE6ZzHE
zRuy71sRylaRt6+irAEXEtbRn5r8+M3PcgAabLq59lFb8FywZe3NC8NA3szdgAvi3reMkz4gOUSI
SKzbwtJ4KSJo/1HlPc2WU7ZHo6vl5HoNAgixtBfyYBBWkT6OfbGfoEfpOFUDmPxuOUvlR19KA6D6
bXBi/DQdxyjLzKDpfie/jtU9ESq5e4Jl6DcoyyJ6gR4zKFOOBo25+qKt08s/LFRtmWBLFv9pR/j1
Y3ilfNjsAlz0kGTZNIcOtRAW8YiGcuOGaXSWnLx3/rSQ9GGsUHwbYYKjG7uITELVRDs3DXjK+1E1
WzsMJwflhtvtAAzQgLVzjGkGCMZ6kqii5g89eoH+hLchJHXOkpmvXuhp4lYugne0BlP/zJPidG9A
BDXsiDkehmg7MwXEwN2Wj5wR1xicKUf60TOy10GX7XrSiW40dTiZE6kDEAu72+gd63Ku81MuRfaH
pD0kWYd1zCOF63iO25U8gRitxQ9pk+pDyRnThcwyfcThMTz3gAIOKurUtwH6dK/RTfSXyM4K1CuW
iO+CQcx6w6ewWTajhwRWRdUjf5jFT066HyVCFYy0btTwryENYcd21E/BtiL541dza3/6l66FC7S4
RSY4JrEEr/3Jyc1/cqVgItuGhIN7ndM5LVRO4tx5LFUQP602W5fJdgo78eFNv5UwPoif7iXoCswm
Ybjla3Q+KfZCSCx5pSUsMSzFPNGzNeZJCFJ42ssMncoHJgaJCNAynnmy646nfyNw1qjbEROgSpp+
gUnjD3lP3EVoGJi1aIYS7IdFAa2rx4jlRaZxHv3CVBTkRAEkbefTNqxFFVl4bPvOB9zaK9GebHdt
fLSvav43NJTjtzKPGACbTma3Mz6I7yJm157tMlZ3aNRswQ7VBWc6A59IAaf11Zo/0aejhOq7km1Y
P89PqQs8e9ria7KPDFDZoDRYAb7bqMvWS9F4NdxXdB0HV7N6YofHwQPJLbWTSehFH3MuXYTLPNH1
8NWUTXAnsaI0LA3bwv/PaFnbXKhpSduGqJRn5gqF1OkTJqy2eq0LKI67jipN7hdREiQj4BPvs5Qo
kF3TybgBQVGm9a+Nec95d4PVQcLgQSh8HfEtlO8RGgTWomhm0/wMs1JcWPpJpi0F/MbSDmO1aTm6
dp6XspdwVN4eGpfDVtHT17fhNGOxLlC6PpFsEhItPVn+I9PvtNiVDgzb30HkIw8IJNFgOFDa4DeB
uEjTa8QppbARCWsnFHsRaT9W4sYjNgXURhgv/SLc2Lg8D03VqBNVpbUeVxFZ1kszgPE+RGOeFded
vZPdrq4FYs+tZ0/f9BPz/buBp0cfyr6PqQM9xrNJlhXDLc/v+gZoqyf5PVOIkfWA4qQlCZqVCKko
P/ncEfGi3UaW2DhyyWsRea45EPyIWHgZHcJ1qA8wV7h06pCLmuXUzrac4ZQJ0qIQfjM8w9Rxclwf
YnoYjexSaoGFclM5KQk6bpvdshSRF3JKUYRI16vfYnIlcjqcNv9mm5X9QPW0oZBMBmk2Gk5+W1gk
W1SRLpApy8/qGg3b6lf9V6mWwBzlTLdfBsw+dyG4nX3GzgIPbBVCN4h98H5vV8yZpHbmbd511Drx
xiUMtuWZakW3QxZqEjxfUMjwWcBdYsB0XcZDjATy1TbrxjFB1DwwiMfgX1QN4+gI5Re6IN8umKII
3FkNswIf4ydsTcJ9Vo3HgSA7eOLBQjzJKphb8lx1i5MmxGhN0afiQALbqphlXCAKWsVzUDC8uLBI
pCKIHfDsR6qOJX9dOQeznchyjFE0TaeafSL0mdQc/Lxll156yxkpPuA3KKPHBc+v2miPTCC+c3I7
mL3xJts2tPoDl2Hh25sM/YFm8N7BZEE4Mk8/Ed/hcssQdgXZ5jg42lDbNz1b1oGn4bLy2JanAT0C
LrgBtyx62SB6japi+oaP4qp3C0MFZoaGj5Ex1Dk3QRjeSiY0f3SWKSrFrq/Yxw+N+yZTkbpHptvy
NqdVpj8t3S57RJwiUEosE8vpbMrumBexL5MZi10fH9iG8TVJnJHxvKehsUBF+s6M28hjLr7jxPI/
UMxYz20pUIZ6vQdpF+zI3TxCPsnBubIjn1T7TTQTm+Om6/e0XbiVPLsWR4O+4SXPQePfRfibE9AR
lg2dzCu8LRqX6iHXnVjxYOMf3pbOxOqf3Ze7Y8tLLBR/oLksNLcvCOED+xBgeeRrmkrFWHwuQf/7
IZkuvg6tfavS8CEwQ8hSc8nQICIvEMNbHtft7+QwgcZj3LXI8+wgvSnIsas2rB/Eq8sivTnN9Tp1
V4pPXxwhHqR3Wc/lhxvuOj8jzR4X0fVt652PNoRs+E0V6sUPA5LR7jJnYxneRPAq15co7or+swMZ
SiZWDJQ2dtrSS8RKXfWwMvFNIqdbPoTA23ldfv3BOESYZGvAtE2AxCodO/Xl1Qt1hmrG3t8WSpa3
UJKD8Ym0NyYmLcUNyCvfRlNp+90RY20mTl1HqTFGPntz3fIPbipr6b6Utc4floXxHKSVxo00mANQ
ET/gadDNyViiYZzn8xHZwi2Rvg8jg95m1ZW8c67xts+QMESKEiwQR+6Mtc4QvKJh2TFwCD5tkBZP
+DVLYCdtzChp7QX9IhLrpKZegJtjFeMBXAF9Pbjn8r88tmZWyqbM7qeBNKFvLSNEdnMQLCGkm7E/
eM5Ymb2pQAJvR0T57pZ6t/7UgYCxqloc41PlR+6GWZ33wA0RXiq6V4Qnbo7no4nKHwC1+g6g99zj
3u7dRyjGMqkLzukdlcR68cK4TMgZtJoDEXvrrvFSTKWps5R4TCCxcDDZB5ti+zWfsKtvssB4n8OC
/5tGmJ9ppq9PHIt+j97RKt5skgkuOBvUI26YbzSp0w80+/w4Q5theF9W5wqpzNEFJsgI3lPEHPWT
fwrDENBPcbUwbyJ7sLstvPXpxumL2N0NFlFyaAkz+8nzouC71xzWKH/y7ljVTQj8YhTvgmECQ6JR
C46HIQ2OgfBZbHtXjA8yBT4lo+L8by288gWX6vIDZtKCbuGnhOegVkSpgZwazWQRP8yT3Vx6PvYn
7NrukQqVUswDF4QrzS6eKjP531IKhUEgNPEdkTzBcpO5eRAeMNpiW5mtOThMBb0fCiU4WSGunHvP
aWi+qBR2Xo6Wfmtr8LswV1GOki93J5DcU2lCfGaVjsTMxHnN2srO1sSzXRMkaIqK9zbX+VtF188h
38f3uar6i1IF2CzqmfJ9DIePoqt8vq4SQUPfu82dk6beZwvI5TV3ZxyQ4SCLYzCz01+95Z/Ko4kM
pdV/qlQny2PEi7dzufWGTeeL8EE3HbKbANPd7WjTiO+mIRhxbgX6tGiXbzVUwwf1x7LrcMbsRZvF
84/f1Xawt2Cu7FuYAXKT6YL1KLJvVLIWIrmeX4sgk9ikR2tuYpFYg32JYm+6t69NFroRnt98AkOJ
wDi+EbUkS45JwoZLqko8tl7sNkgwOffKLU5M6XeLV077Og+ps7CYd5JVn4rOxugRpIn3ZOYcAJy3
tGdrLLK3xQQXrFbWXsDnuyNfsDg2jRM9hpjJDyuh3IYgLSABnEWKfgGpdJM4rivOBb8PBCO2B87G
cyePTczoUGZ4VfO2cAyfwd3x27JpytnxdEX03rLHXI8eMo0nj8vqKPPUfkf+QHQFomeWqiHYj6Bb
xzKZXC/y6B6Hb6SZ/UssW6RAVSDfEWKKU+PDIK5GYVxU+KAhkXjnv2yK8l3RDN2mAJO5CXo+F8mY
5GOODrppmqqkdV0oWGU4BQB4J8bBwrfLB4wNY0I8afycs2yipTdFhizMCtjYS6/KyemB3oWgoraP
aLKmf2Rhzt+udGrK2eELveG8E9U0o1Wt0/jNilLUapn1tF7/UkSQ7UIUBu/IlQCD7aIOAxYLILgB
9dLBEl2MvdMcSyJ2tuDqxA1yChrRKJzH685T2ptqboszudQuH3WFllsXyDhsQakD9nTbExvIjAR6
o0OCxiMLKmDRzH3kTMHUidLlOMw6EhF6dQJ90JPzMg79Y5ytR77reKf0ihwwtFj/Yan9FkgDks4x
1nkupjOWaqaVKhjkX+Tk/cYaBJdfz7e6QlcuL+tClnEyBsQOniEe9FiZiAcjqY0LDSDXR0a/ey3Y
xq67roQoD1FJPZKjQbpc79/lvjY34AIycY4zh0PVAWF9b4/I+AeoT1vc8RBMUdXcUSxVd/58NZ8H
SC1+UuXwffsVDqS4jII9SSGdA32DJ9pyrP+kBg8migXQIj6DPXMXw8oRKVil3bDZAhDlIo7C+lK2
YQnnsqzEKWLa/BmFur2ZwxELOuXwD5V781vX7UN1dVjy6qYh/2fCjja2Yzlfk6oe2l5nHxEc883A
RvQhjYJ6DxndyTdTBtZ1K/3Y2BhsWi71wvtpLKd64sKazz6VltpMYHk2Y0e2z1G71M8Ut5Dk3BBc
CLE71yuUUPLmzc1sALrMcvkG4+HIlMJmAMnHXDWzC70UyxllD2rrXOJeQBSik7wKmR5Q224o6eN3
PWdYCcY2PCIDAsAhCaidZaVf+qqn2SQQqEd85F+RqetU7NrALzhk/v9G1Kb6x3Iqbnbekjn32qyZ
wNDAzGjIBmjz2oXNNRXND8SVwd3w+F0Fr3rIX8s0FffkuMhnknhVUvVzBHmc+n/eatQh4c7t11wm
VT3mtKyZYj0Ls2HDhr+7Vhb575yK4UKv/6lSNz30EuwxjnoqBFakRBDU+otF/FRQ+Cl9Y3oZeduc
LTZsAAZ0XwuUnXwb+KoxN3ZPy6/H7h/T4TTpI3cCZjWP6rkI7AjqVFxchec1CqBQXtGiI8h33OHi
xXcnQnb8TlVfWjr5YUV9v5Wdx2Abtll7WCCZPWadUc90KZwlgVHmH4ke5PiNK1IC09SMWpTv51vO
hZC4HQA/u34N8mF/lSts6SqnrbGABbWLThNS2tF3zBlWRFHS+6BlJbazCuyzINwz6TBrJYiJ+11r
Co2hocaqakvTbYN5JBFCtpEedsWqKGVb1FUkcqlkBFjJcbK8AZtD/+hO1rAlcRdr6/Su8sxnj38F
daB2gn2TfZgJXykUvRiTL0rlfJ4NPHP27AHHGZ4Kx3oRC2sb1zXlrR264oMZTf5pQlud4iEOzMGp
ygOEyKv8qOT3wR4u8se0YRi2D4mSRROLc2dL2hjSmLQjh2fCgC0LfQLrZp0KFo/twRoYD3omDC4V
ruxL6Pp5QvJnQC5XDAMt7MV7pXv7wwLXZh2qwpY/o/GQ3HBr1b+l3093BWqsGLg7MV1bwbz/6hen
2CeBo+bkGIv7ZgiqG2+Kuq02EaN+uA8YOoDvpENAu0w8IsJ903tXHTuk0mJUx0JGGAUKVl11mHko
/eb/shlhFG7JM2GJ6JCojlFUyQ8GL/zHxvipHticxmV9xiRAjHw09e8SGj0elXlhtL6WWf9qyuUl
S681guRNO0xouRECe36ywBTaBUNUnTCeZY+alcOnTN1r6kYdMta+7hrEnHN84nGi5AK6fmDJwFQj
smvydWx130WQP+VS6pcJPsW2LA1p2AgTnKtOMX+5av3esDws9Tll6EE1leUtgUAgXm9XMOo7glD6
HwzYsWGZlTUccHGBEswP3YXeTVjuTg3z/Ntqye5y5K/49aeCJ6uo062lHED/Dl6dL2XK6aZmOuMe
KIEi8NxswvGi8YAjuC1qi4kuuhK43L/QJ+Z35if2IapiXxN01btPY9R2+al0WGfv+9XzMPJghDMb
B5vWn3A8rqIZMWky5vbwj8fXaQ41G/tXIYup+bKNaR7WblWPIcyHxwnZCb2djh2c/RGZlWD6Qdic
ULN5pErFNrBeCYtzSnpo7Fh5AtEF9TONo9cx7VDc4IhcpTiGbnOl6KX1dGPmaY6/Rvq8EKFUj3sD
1ZJ1WZHdLv90wSuwhiGkWaZNyETGNQdsuBrZ3BRLxM3LDyhl/RROowHCsRJyXIgwh5nXFj+LyB1u
VbTV/h4gjV894gEQ024CJ/ZOGh21lsEAt8+DpjnSHaKRlmMTPjgT6L1o8CSNbbVGlzwrfYByBrHf
xWb0W3BswLOhmhhdM+6QPTS7dHCs+BYFjAi2Q1WT3Cp9ezdp+m70gvALy4LIvz2NK6ulwS2fBS8f
IrO1Otl9ra/oTIfecYk8IpNCPNvmRhHmnj85LUTdo0XswB5OSf9bINB8YG5Dek8dex4K4dRFjQnD
gZVjhJXIJKYzzHxs6AQMcjD2b0ePMfrej8L1E5WNbzahtwavpq+WJsnsJtAP04BdlFi6Dv3tsKkG
H0Cg3xXyyoIT9HZ5grlVk0/IBxzuXFB4zQurK2tBj3P1+37ZtK3tR+6hJ0BUoFif4KSg0+cfVwKj
qT9bNUUWmU39VvTMoTTa3axfTnQHfEzsUPICv4QJ1JbthsOnYwOKryv3ygByFHDVLQ6fJn1yszLP
ZIKcKp81xSwj5+LIYWBlDjNRN3OfY1QUmIRRROavkBNl+pbWo4k/J2zxw9lMCPhxrLSWQZpt4M+1
E/cPyYTigB5gmI45b6es2erkxgLH0aZ2cSfS1LXBUUNygt8WkfpQnsqsCGcyrNbVHkhV0t1cE5I1
FBVFG/+TRGceOBjYKTCyFOMXjYcp/tg/2sF/UwX5ZAKtUEhPoeCogkk/51WqUxQVdMSlDwAP2ku3
Z5gM+JurZn1GCBJfHStkXz7H0rb6o06BBRGbwgWyoe1yMNkpO07qQJODlKFs2GCNZRKWzxkjY2TR
/WeZzddNVCXMHT1tCkQd1gU1F54SbzN0vi6PYz2tw97EXv1JfIZdn6ySbAIHB9CYCGmX8kj/TFpi
sEyrvIdsJ8PDokM3Os2Q1VJEnA1VJggZcTbuSFcCl4dVk0+/egHGA+txY3lqGG7qIWVmgxq/baBq
RcVMtrNEK9yYgKZZcJeP9+Uwh/6x7pp42kdWsWosda35FGKEyLuhRJq9W/qV6djjh0SAX3Vhd+mu
fI7WuYYzonJ1aJWv2l+iFtMCWzw6hn6LsyMb9g70rq+2GJGDeACtuV1qXzyGub9cKVkDgqY+ICvl
hBwsWk6dcoN874ipqm/5TwaaEFGNBJcDICDE1BreOmsJn5A8memFVKL+IQiNxx9F8AxoEtfVh6av
XTB2MTMYR2hafB9BGSVsZU+c5nn7SnnQjL8jlJ9fIunwPwnW4REGMiz7d4gSundV5QqYLeP1p8Ya
h7/YwxFyxOWKiLVCRHrP5NCVD54WlDpuNO947PJv/BRhf7KYp24ClckHyXFQHcxU5eW+IezuJwhI
xkkKXIcEWzCszI4lJLcc42fB54Q4XN+ACAsIp7JE4SVrqcTyxwR+fO4y3Y6HeOmiHxhxNi5qMhMZ
LLoDVXMATsNO8ixoT60n2389OBEmSbZFGl2/TvaNzV7tCwfp/LzMynrjtSXvCX0QmWbRKMfw1Pup
cz/Rp3j7xjHlTT5A+6UeUxzu/PLS23u6ZCfcMSLApIHRn5WFlvFdBXvNSjKMGDSHnEDOzVSt7Rue
nIAxP60ROmpHFHhY5tChUxOBS1tEJlt3T/aBDAltUkhFqkDo75TYjVvfD9Lz6GMe54qeSkg3TouB
MOjZVCZhYwUva4aRg38Hvg/CQbMWoNLohLckKOCOCixYgVdPTm4Y2lVBnaBn88u3GhL6dKzHsf6x
qhk52sg0lme2mB0MQyCJfjyJKxXnvJOGL1DLywu/aMMWoKv6M0Ef4Yfj07UdGfsJVEe9QW5cNNG4
7xrlW/uIrrc9rC5j9QQvCv2ma3vevO8QvRmcrTaWvh6X92exTqm6qXx4wGdkr3n2r+vyWu6sYRqy
nTVpXZ3IfEePe5VoeJgrZucC2hzadsB275rgSWk2Yvt7CrtRMwJxUqfcVhVF4GbiywQOqgCLn0s6
iSeJYuvGhrFZHByf/oTQRLpkNrbBM3UICFNTXT/xMNpMKBqrIQDHlxU++GmM2VdENrWCW8kZNXHt
cG6bVYnwgLMFVjMnJX7inpP3Ce9A/eG0Pim3PL1YCDIDFSkhGwz2GlcigRCag+hksqLIXrqFYfNu
BJg1bhkYuI8FqLA20fwNL5mBx5XMrpdtgcU6d9ZQ2LhRsrW8bYeGYqtnzFp/dr7Vda8MUJtba1in
DMfWpIozjZ6303gzhgOzNJ49FmDNDPQTMqSHAP+WGZx9djJODSdPzbdTRxXWmWpl2ungmmP/s0C8
vD5zWXPSbAjRyxBo5iCaxM8rk2YS3SuIsGD5J9KaCJBN7TC0+5auQZhAsekGR0pAE2z6znZQSUNf
zp+HsuHbKBdnIu/IC+YY/k7M7Gie27jfLRMe/o0D53TaVlZtloM9Wak8mCKK3MNgMQATmmdnoyY9
/EQOG+19UKnp1kGGo74VE+QSCUPWDSfm4VZ2q4gQDQ6ukUFAzVSBjZkYJzxXsxuhZ+oosjGTSjh8
AT4hokzYs0E3YQrr8FUHJpvsI4uAofhipzvqOy/AYX4Uwmv9Z8l42d7Y3ajWY9X2pIq57dT4x8Xu
ZHTitpgYgRdXjOmQ0QFDnxFsSF0biPrWVip8aTBCkjAFBir7HszYqHPG7f9HNAubGX7s7mJ16DWT
Hi7ISo56Y/+hRZ4fxmwCI60KWC5YHRz7cdHwC5J5ghNz7loR/qFcYC8XeHYRbkOEjtGZfJE1/NLw
QpMxQvQ0wC2keqir4j7sPGPvDDexRSeE/c1ByLtdqjw8r1FM+jGlFTM32eVg/KC8JzWBkhwGhCI7
e2mz4by4INZOFRAcyoep+Z1DZNAb0w2oRowPwXnnZA3DgMEbQSI2lR4eOkghVJS1oQgudOG/8Del
l9m3AcFxZ8c2YLmU+CYZRe34VCAOPMmVvf4Vm2bfY3jPb1vtfNia5W4yQGx8WKcZ0grpd3rjg23Z
6dZeMeBb7jkCK5hxUAdo25sodd5xoA7yaRltHyQVk++t4Nxl8WGJhxCekI3XuQ4YfbXWo4Pq/FYy
QS23NaO9vbIkEYTXpIeuQaa1qxiMnxBI5LBF5jo+IBRjk+/Gsv5Ya4OjtXYJiTpMZrbK225xkSYZ
B0bYoGO+C5Omq7ODj6YVm610rUq0sCsGpFaK/0qNCyqvZ26ktm2u1VT0eaXD3PMZ9D1QNranLrtV
hbipKsWmmFroZU29fAVu3YHaXfGm2NhRzp5wXzKG27u0jq6cKuOc0UrBaWjr+ANizD/oRh7gVTM9
ojDk/ZfjykvApNZ/mGmbngEFzxx4zFD3yByzt8EavEMZ8RiW05KTbFEXDtT8nDbAV251B7cAddMS
D/8pfyjPjbIDFq0l4sxdXJT1bSzS8thXMnhro4o7kNU1TqMONvBm0njE0QdGudxwJ4S7wkeIDGoo
jTd6iAWYNCxDh3wkgxrtN065Ye0I/i6nNrwrHFzNQDSQqxnsMexO4JK43rrzU4+bFHzBfVHmwUOO
1O02cggXYh4NryhkSIq6UumfkWpjTKjblhezuoCPqMRj77tloOpS8vKHbWdXMIxquSwYjalDxSNg
79Gqpy3fnubuWHoNc6dR5dztBjEW84kFrp0mpqoHULNUFjhfeDcuvNYELDJMLtXehPloJ6GnVfld
LobNgW/NHLkS1BYIgZpQwpcCLRQKG2WgkaGGDnJwHUS8AR1AL3YCy+szlp5tUAx7x+H1S2g+6uWj
t1XebJ21j7qH2cqG6ZbpClaOAI+ex7Mfo2XYZCkm1ENmXcmWnARwqhSjE3dbiQkNAGOeGOGk7cUH
T5nqSq0l14frJfPv4VFcF2dD/l+c4SGDFqCWa+QPJwi5h8jkAX2IlPyRPQtzom1RSNSgyWKSz+iy
R45kt7EN+XiMyciv62tUMWYJQv54h+7zOjlGoLQt8lov3Ea1MzKwgnGGphyJdNKILLzAz2J3xn9e
vuum5Thbolh9uSmLvS2ko5gbBNeueu5x1vLzzoRx7mbUuji8MCBjRMUhCywkCvtxj8DSu8Afi1nG
odXIUPZJVRzykpJnx5nNUlIOeRzByE3R0ofcR7zmJDDD8czNBH0xBxaUeI3wliNuoMlsu2Ye3AOu
VBEfXKBGpzYG6YKUIzeGYYnW8hY/hNaHoWSrsnN6Rf5EHPQKMEpk9Q/eeE3EiMibf6sthXZvwCjy
rL0SmiwQQYTA0kTFwkmibPtAcAyzQ54kUmYLMojdm440RYF5q+nyX+AcgJebaEm/bMBlCEwGXehE
xlXFvslNuxebGMLfdelBZpPkxH2PRLelwQ895/rZTBS+rdmA24eqs8JD18G9PeulL8gNJHLP3bfL
SkIQrYhHxySo3HhdSaDbg5Yc1gQNLC0igmTKQPJ8zZpA6hYQ+Vw5zUcFyuJP8MN+NQx6o7tmkdZ8
w6GJIZocOA+LHQ3WE683DtZw7iK2VDEBL1QEcWERTRNciQBoFZ5i1M3w5lI2OTxPdnmaNACsremX
+NNKhSW2oby6hNCuNj4006UTLBd69YmgFDQbFYK9H2kpiL4R6A8Is+7iYe+hakLi6UZLi+Zi7CMm
TPQzu6H1IDSJCjjUZowqqBlGi7y86RmO+Iy6W784smOz7JMvAjR7JlU1GENjomg3q4FHCAJJMG5Z
arUum5q6f/YlovirX3SyweNx+HGmuMiIG9nQ3jrU+FHCAosTp3IcYnMynI0BxGkScHd8D20JiyZV
3gm5iptdvAgx3QPL9Z5IDb/150/fcVu9B+8pxkNZRSLeIhcJfDaxCLCI24r675yLhCyacgqvQ1ai
9bY5SuPLXFREQeLaG/xDFliTv6MI79zXAiC//eLQclkwocMixq7A85kgPanK2xHhHwAkCuFzGVjd
7+wOV3h5PTcHCsHsMoZYRHaqdXCSw6KZo1s7cIqohkJtKsgMvmmWXTC3EGZDFICs44erLpWKNPiD
Msz6jsrBj85LLdK/2R8lKVSVW/wuuaNua+KqGaXAdeF3X70qJTEUASUioBj1T8celbUKZLFPhHdt
z+BWQDnC3IpALc8sCzZGWHwzMzCG2axCmZTq4FxniLGwUKjlwv8WPsVIbdVuddHO7XNGz2KLjb7/
YfU6WwmlivaT0cr78YFBbZmzOx8asKvO5NNN9uiQ7kQW1f6HlWLbOS2lZMDjdYZId/iPY7mdUzne
mglPf7IgNGl2jJiU3mZ4+55RQdD9yg4mn5X73lu1+MtNhyq/BxyrwkfYzITRkLahh9NCbcpB27Fe
AZ6FkBDO5JgfySfo/+yxlT9WX1ALTz3CyZPAUuwcfW7rlwVY5R9golQ/NgJr7EaJer0fKWIeul76
902mWECkHKbga6bWesoW1Vq3da+r75ws+P+8ISPySyvksAwGFEEMJH56CcT+ABGe6YmQjDsLjpqx
3Z+rXJDX1SrkfcAK8R8kI+cXVXrzGGULcjSJve+AvglOrZ25ZIaxooL91pEugtuvuKK04jAYWZy5
JfWa5zgUs/g+3XeiWga5pXT2nioN0nxXNgEaNWV5LDM7BdTrAi1TqKRDXvijbPpyoids9eYQMxZu
icMo+n0X9axvZMcU6Koyi59xXpPP5TsywxyOQxXuSIGaDnuwscMkXPKcRSr+g0HV8Xeqi44ZCiSl
1V0o6TSfULOc2RcqCO4Dq/deoWI+l+3yAnrxsSrk/GjNC3EN3ezcoiaD7tPl2QMO2eW+45EqgFnP
5alCensKhEFkgT45P/WmD/bcMuUR+bW+kOmzPLO/X3d0eARTzqH1hWTRviGWl/MZ3s1O9aR0SVBT
eyfql/csGF6mxptQKki5dXM3vJkxC90FTY/SuYyscxPNdmL3/ufKg7JL/eGiQdQkDag91Ahk2aHd
aVjHMnlkA6uxzcRhbj6wJryzoo9+K8xNT9YAm4D6vjjmaCdJeq7iLxUAR8ocw6pMMbzdpG1VcaqO
/X6JveDLB6P0buX/4+g8lhtHtiD6RYhAwVQBWxrQiRJFeW0QklqC90DBfP0czupNxIvp1lAE6lbe
zJPljVc1WMWlFMo822McrjFwfYYedTQAIlWNSbWG+YAU0twRcHpeOPFXPXkAeFpGuyGekdJjOCU/
lQlPbp4H45j5EYjwFCaDmbfzBbsgfRitQYeQ57UnnNfFKcuG9LuuI3AfaZHuW1oAHww9LG+Sh3LD
NVaRCXKXT67s84HzkzBDDGj0bUrIKqLku7+qNvsTFKUb3rINf1Im+U3kLe3Jb7zmziJ/RES+K/fY
tobXAVMYq9yuefAbxe26hQ9pmKp/bimHA5xBxgSYzsx/V/mdxspf921hvZjYJNeeK60D1G177+je
fg3TSP4OpNp2rUUfEKYDcbFEl724btq8267H/d6qyBtbrK3r1sifaAZrdktjEmEgF701gKDIukl3
oqh/qVspt4AjEPFyJImT1pDAwwovtKttB7UX09YuhJRA4MXpKOSh0Gg359hhGVVwg9kYzzY6y8Q5
b3TyCgUoxx7N4IiLZAgGIfu9K8vxDMQViu8gEQBoH0JI9FEXyfPhV0M2OcA7mLG6pKPHUmfyVozL
/oWTRRaQrGd1Pzre00CW5JzFpF95K3fjwTKN/AsH7pXESP1hDyRv/HjAGFtNBxqZwtcq8wMDEe3D
5Tp0mrvC2lVYIIiUotaSmOv2fIEu5IPfk47DWeTG8Efwj5Qqd8bcmboL77gPVS7JW+Y64wYcLVKU
BfWppFQRLnOHuo7G9TolsOrjkrwP07+7s5yG9wJMQfKpdqfsdUhf0jUHHKVBZxRbUfn5Hlhwc6Ft
jOxnMarDQhooyEV/IF5n4hOp/XRDzzeXtr5zX2ZcIB/8KkY6FoynmjDeh5FxZcAuUd5RBUcvjYOL
BmzfQHyopNx5X1uxs3eBr1HoDZuQtXKJbBONy08h4hmzf6+DRTQEp8bhTRgmPnH6YyX71wgWQjgO
6JRcBDjexmR+kpSBU3prRG+ybcL1TEnfc6ZjKkAXt1HfcE/Gh8xm77gq24VQAik4FHmcodZ31HXu
RkJwEiu37lP4/pFdfy518RjXLiCBTt414EUx1xR0YvBnZKTEGnNNJWv/lsalfuJ3Ilec12onyLkj
MLv6n+mY/rsasT7GE3z7pnELZ7tE2PcjuGGQfrHJbMolEs/23BDbcC1inVZJ0SnV11eRVviuU6hx
C9ZNlb5wB6l3nlVMm3zJoeFhLa8PMgJRntf4E5wKBVbiW2jAYT7krskCtKuWD3Oi+WMKseCzHrRO
LGT7rTPSQygsLBYKvvqhCf330QXj33N7uiaRl/wheuKYqBPu/2ZWpYFKpNqQKSDdwUwYornW/bel
EK2ZeGm0QZmns6dRwP0qG3NRx6BKHEAQDaVRCNtDvUDsbZqjF+O0yaTP3Q/le92GfrOPxuL/Cykp
DO5Eb8lg6neCfczuLKyqI2/j+DOPpHVqW/1ravwIENE+E0fYp8aiDHukCiAIwcytRW9pmB5ldM8K
i/CnzZZ8gz+LJH9uzoHZ9+U96RSAE1nLIqWLSYhWqSwbwtGs5gDqNV99mjrn1NPhg3CnFFOgEa/N
wX0F/hq9IsCwdMbj9mAYefIxIi08TqIlO1hAhW+gT54pGnigp8C+5FqJXTtPycU2hH6zcuy3fSb6
G4j0Bnc1au/UeGm7830wvQyCNgkvIBL3REnI+spBr9F4qufKMfG/ZmOzrfzQWkNy0gF6m7wkPBNM
yzHFh5i0ycstqvvLQrBfGHtG+8p2JiQ6rsW+QRjcWHkfXpfcA84Q0YeHMzE8a0WhMNdp+pCwdtlf
pL4I0kxTx5joDLytyGOe4KrAucGXMb0CT6uijfS5ca5ck1VbH9nO3Twn9Zm8Itt7EVmbBdH93ohq
cQdXsjtNk9ccSU80b6rlAimFarYowfNnG8WPYCHxzkbeBSDup+m4Nc5TxLpVYRHKkXFpXUNAF0Hv
zt3JtmpOH47BQMrBPog5v97iwFuqq2DSZ5bB7qQfd7PPBzKqfGjW9RhxM/Pczl9pPF8PCQHKo8bR
8KTcXrz0fSvhxJtADbch+c5+VUouwCeZunLvdaV5YHQX+2luG5oxuN4fuDOZjB2V9SEXOzxkZPuP
zcLVx2fNsGlDqbcDFg6BMbltH+eq6PdlMk1vZPTLvdeXYNz4YBVMQRaiT1NTL2e/ZYluTkZ8av3K
fk4tj5/W61IfWYlf8A2hMTwYbWasMyN+nhLohhQFgAKVEJKc9WhSCaE1VNmJiBZGVy9ije8gRQJj
deKvpgurjRjD8F2b/T3AMPfRSm7kskKF4cnuZPyQV0PxQk4N42sOvtQfaJxlZTtUn2WKSMO20fzJ
LOpUyr4aNq1qchjQFc0WxhBeKfFgowjn+JuibecLhstu5OJKbgfCxp0QxbwrIZNwUcQUXaI9Dvam
myluO6Yde6obZH+ThIkdb9gfUdaIORPLolHNGK9Dy0nYQhfL1sz7aBdOCKF8c9J1mQp7xmnJqRI2
zAX2IqufONb9zp169dpPOvnBEIyjAojXxiU6/jeXAhsA74x21VMQvEuU/daPxFlX/uyO44Z8eX5F
JskghLum8WSRPfkYSq3xRLhGGMjKDe+TUcY4u7kmbKkzfo37pqckQzoXHE2wxniDZ0x8U0kvgEP6
IqVUgyAOG5r3kOqEZ66kuN/sPtrgR/SCtnCNXVQI8eenI2CPG2Id9n/MbB66zw6F7sR+rOYJw3IL
TzCcQVjQwZ0UU0//L608rA3zgcl1bK/EY5ZH8GkGt/tZoezluT4ksIaY6GZFe0PtbegSDPFsRsOX
axdmUNl1ea0S6SecIGa8iYRg8Rt5FBxUYcV40CYxHGZfHii29u+btG+/eo6iuzFX6oXQ1bCZo56l
ABdvl04nmy9C0y6Zv0JMrtYh6vVXVtMXzypquhOIyfuERMk1jWlF3Ni2WX6krFV/yFHGAZWXrNky
s790NeAFK4uTn9qy8T0Zw60uK3ROGPTS+8WfqKmcDee1xO26qfpiCCJfqJvhr/beMHS0L6wmw4Nt
F+Hr3Az3VbX0xz4F219Sc/MdcXHeku3gtTF31ioGk3FDowjgOh69zyIz+iNmyO5XdXoI+PfCZ8Mz
uQ43LkVzAzT9I1RlN7C465PnUvOdDMV0KCPO7bFgbYMEafX3CXNRTV3sjb+li3/jXA73Jcy+s+uS
F8PeCUfdnAgV5kX6w8aft3sSGzdyrm6+honaWAS94wQeawXkOfpFycoeuAbUH/Ok6aJptChfFm29
Ep9DvehoG1zXPcO2X6vhwYdvnN2y4CXikOO+aQNnHTF8NVKu4Mpju6Bt6pBzthyK6GrVurlPm16D
pJ+aYkXj2vgINFEHPKImVQuGd0RZ9/udQmnCzPB/gq2xlu46eZE+9kBGuiO9iMOeRpni3EL+XMmR
a9YKFG4PdywvDd67SfSRuQMVyETP5CqPpjxIxogbJpLwq9u1JZHZlD0tXNZrBqxzR8mYBwvKpHGU
GMiE3RTSkSZgQUpkZQGb+79tguyGrWm+xcxKgozJgUs5/qEiDsM9vkJ/utJwMsg7LETZhh6J8Amu
hmDSh5FUAd6/NZG16xyMdNBKu6UIwrtVsHgpDdDC6v6B3UweaMZyk089e3zdJu4JPP8vnZXwI7V2
/846JNvkfFj52lk8uU1djsUImfnNA2VKJegUVavRkIy6PUZuZKXRqdEUhL2fZFnvJl903zGH+v+7
E+8TV6BDZTq4SF4hw3Yh1lIcFqNpE9Ran6UV+xkKH5lv6mzbsm98DMkW/YQt9NOsCSUUvML5i9yh
RZBBEr/jreMbK5cnh4xK1xwUqXoZtJP6BFQKW76abeqFgMjsbQr1+EbFjG3sGojD1bNpLMBUYUtK
8Me/4FJqcU5r4hJrkD/taaEd52nsAUGQMItPfjI1v3HbdtfQLzNCuE37kfBWOpKf1ZuIatYnCj/S
g0+M944Var8zJPNQUrhYL2fHKLee1Sf73GzbYus7dXsVhlxejSKSpzkzXA8rHl5BzA0FfjykFMmv
pDMDyPDxpp/c5Ghbhb01pqm/4gM1Dz5K9HvWpNaW+FyGsl127n2eGj1WTiYzealto3lPWFTy0kJC
qUNnJkCy1Ml+wmz50UXR/C2tfLk0Xp89zPXi8k6gycJrTPEgOkkztC7KN4cC1U0fOv8gWnU0UQAx
7YrO+DJG6m4mWyd7BT3sZtMvP7rJQr+/tVKERSyRrtz4O8P4wSagtE6SCsfVqO2E9D0ZMwgdkQJi
BrDiEsY4plaAIuUh0tIG4FOmjzfk1krHFEnJkW92KmqAGgSrOmZNK/cuJKb7ZwLK7bnkjkeDZxbU
I8bdwd4DgrF3C14HRCNnPtM5qb+WLjWgRSyo/amvCVngMC3LjlEKkTEiWj555cHkMCPh74exfR5q
LFEm4j/GzVy+am5N/gqA2hsxCPLTBvmSjzCs9T0J5fFxiaP+UHK0leRfqQlxJDlyG3oGnl5ADixd
Rm9LI8MSDIXMd4kfji9gU/oTNdfFVdwaR4BvOJhcWe6ySQQdhabWCf9quLg7IDXD60rJBVzdgnwy
pTLcvAlY67QPKDl1Pxmkxikoh552QBzI4iRxeIvAMli3QzRglG5Z5O2GGi4yZ7bzXpgLtg3uleJo
R96c83fiCzWRF69sUH34GVPiIsF3yfADN0NY+MNkzIePIW/bVglWHn+S9F7coiOBg1XqrbxB7h9R
nYXcQoWzjpjOWAShRRcubX+ua/rbhDnpmYUj8lNfKFaASUpH2zdZxfERGTwSQVyNTb0esaBMJzvu
sPLSVBelF+w3FsVJXHJ+bClMe13kbFPOWP27Ct5wnH4gR2J8ooM0XlakfPAxi2xyCULO/JF0GXGL
CnTSErWY08ImrJaNcBCRx7He8zTjR6ZaCH+yzxWxXybjrPMbVgZ3LDazlvON/iWVPWW+c+vFFknB
hibTaUwXT4ybofDb6HHEk3SFnYRNIs4MItBwWbYQAxn9lW2X+xqDB3NKXnodLj3RsuTzwSMdCkPc
uJnKX34JLJAX8pZ+PLZ6EcsRhmX9DIAZEFzLyhpoQnWbx1IlQu8C3JX9L+kpzkwnhjEEnCwz+J27
I7lJnzsWClhJhvFkEXDlkUj6guoiL+rzvQYGBvZ+AgZG8rMG9waZ3dyNsiOYkpbZ+4hVleGQsJxc
4UWmC05XtX9akpZfS2JaC3A+eL9rCHwWAho7fJyzXIRV4bP51E4M4aMxYFpsp9kzf7POoAKFjJR5
SkABcOOsaqCU/EeSsOmSWcDFK1z3OI6DUvckdGqe/lpQoGwayjjNQhfh1pKiLDYtSJT6VAhf7ali
M5vDmOXQ79SUiK8b1ZQZWLfVn+2OKigkFRirlC3DMwvYbqGCBlpC0FCdNp4SYTp/ph64wOSxV5+B
PzgPdLOot4hXOhdZ1NDnLuSqtBVYjqnzBVK2c4sKiI3PGQux0/gAcmoe4NJq5FarqLwA66Xwtqpg
rbpB/MKXQb/Rbmzy8clCdf0x+uyFemCwLZGPokqGnSSDAzFFz18ghY9Yb/Fih5k1Y65tpicIK96J
iw3jR8QF/Q3TPMUN1KKirYGXDzO99YFwrnLLfuP+iMygC2PHvO2/Ju30N9tpEtCZwpVPDijsTuHv
G+z1DBTEG9DA+/gR9wWVq/gQ4l97wN3BwwCwWn7PvLTfgDkdXeKjq4mK7coeLzQ5rEuXZDhQuAvh
yKt3iyn6jJLkbd9k5+JgnMaWLnN4uNsCt9VGDJK4HqxDahYjK8BHRbhV1une6rocY4g37CzKEMFR
yuaeLIu61D1C/DqkjQtkwTwG5EvesTmOZ9Rr85RGtTqYrifenb4Pj/DxaLbyDL/6WOrGP2f65pgK
ned8wNA+mH7yb+Z6vzPJVpOnBTFSYbPJfdbSjl5ZmXfnTdZ0FpAG13llSoihJNdwNsTPDWszd+X0
uERhH14RmcUrsqB3RrWrfqJQ6ItX3UaV8AxuCHAlPg7vpHJRPzAHeO1toFr2/c2hnzGbTpbwHmOo
r+Ch4CUUQmFgaeuCOP3iQKnIgVwBh34rvPbPZ7seALQJP2fwSb8hHdzcj7VzcYEZBllYTyvbM/bs
xBC/C49j2ySUczdIQdRMdhw/SVm9RIb7ODBoHgRMlaClH/IemEPGUpVXFNuufZSRJun80AhKK65X
KbJ1u5mAyZ9L7RYnrrQocd6VTWGCw6KRJ+jAISHY2IyZDscnseSzs/JauMX5SIFpyRtni67M5gG/
3g6bCZdGNlioHgO+xNn9aElDrPrBfvXYMG1Z7hQrYusPqvbDe2OyzilhudVA1joAkMRH1eX9Zl6U
DubJrzfoweV2MeCHDm5Xf4Pu6wNMrX3QOc5bPBODpIx9zTQPUBJsMXMs6wXfVN4dDlN5dDUm5FZQ
ndWGuO50S9rZ0v5zHsGKoz4YEoz8Xog9AnPUpX1S2KkPZRzLNxbjJ3fBLi7aJKEZ2UVZHcTHPOt/
VpOdO9gHXaMtGyHVbE52WKQ7W8kDnlVnIz23QtkJ4z0G5XwbtTFaYuXOQdW31gXh3zu5yXwCpofi
HI7PgHQcJqJlq2NnPuG2/IzFoIjbtECx8SwHOJ++gD+yZovokcTMCSaCcq+byTAiELpY0XgZTBSV
nKp33hLmkRYOvD1TrTbt5AiydfbsNCsVl82HwHkcjE0FFbgZ8Q6fqOdUcq0VZwNPBjBWIVaTh5GX
NY+7g4VkPTY3hwNDLEPtnDvbTgOcGG98PF5PeKnbSt43OEBxpYt4Y9KDi7hGPzkz60aQfsYTb/V7
QmIY1EahV7HOfwubr0/vLca1ZRY8embb7YG4jOvWS6q70O5ffDaQT1FrIzilGB01faNdaO9qZU/f
wnS5VDjenUIH4yYGKgi0RRvAWgOmRUhvD+0ou++gxezq3vjWQItX1Gn1WIVJXHhSdjRk8Craq6RV
39QK4hXJ8rGigp64q6nZQuW+0PfYyM4ElekXd012Od5cVlvbmcNDrgzuvMzPyTEuB0QOwAC7UZmC
RQZRhgL4P8TItKG3loYCh3wtldmpoObQkB+kufsee1ruwtFQYuBKjilzBdOrJzgqkvsG0lAAUKrZ
NH6dvMTC+AbSPoxHLzFAZpKK/sN0bIKRgVe9w/lf4Z5OKPc2yskNlpbSWuTTcTowXXMOVvZwgmJj
7FM11Bc6WNIPrvW4pED581miuiX1XF2ogFB3lq0Df/5xqsRBKWrJxd7AYgAoFjKHFfFEKS150D7q
RWoO2cXLbXfle5Zx5bjBvjJ+Ndhv0t2ETPjh2L38pwcPB42I5nmt06izDiyBudwnH0PnhA+SU+mE
uhhgKfDOZB3uXFvRsZqWTjRs2By8lRo7PicsWKqey0JC108x5Zixq4HoKN99VmX/kk7hK/ebbMM/
+EczXur5JJYyeksM+qq90FJrZDqPPiD5NdvzbzNq/djE1Jc7QEgQDvJv0wtxf8TLnUdzwUNT4/gy
o+KuKZqW3aiVYWHOzG1BTc96wf+Rr1zXq4N5HLwXlsNkOvKBi+VAc8kutVpOpUb5d95t1T4kaJC0
KgHjiCJTnOqp5QCs3eKZLQtdszzWk2NW8Dri7IVLFi8k9m5E2Hj9OxWiQOqyaQI3Kgv1wCb/IbqN
jWDh8nO2DM3RLnsrwJpfPVHJHVJwTR3TxjIpbZcRwcqCce0TVxUt5UP/0hpY44rSk3T6VXCSasUs
ZbJrbvwbZYQd9HUS+mgO05vXRIHfY7Qqidgskz3BWy9rdtFW8S+y57qm08OAtKIYCdGyz32Sqtds
obBlmtMH05UcWU3rHssxDPI2++6MHLQNdH8fhKCc+WWSLiPeFP3rjGU4keuBtzTyvobnou8d37cR
65N2N8f97WfoogdpxbfDT9runeFF3S4SSffMUTpvzbECAOIUff6upJQ/5iTSH1xmkFTipNrSTVf9
hSq8JAmRmO0w9O+dvTxomSIxTOyy1j2FAPEiu6u06t3QwytR7XeEI3nNwiolNjWZ+9Et9R0rsltx
9A3kkrG0GWO9dTE0rjlCvpngjqBIp0O18KJxiGMfrHYmOTL1UbLqWsrXBl0XW4TYcucOprc1uuG2
9ahf2AU9yTYLyYVE3Skzy+ylW9jGDEpT3IlWqtkfVtlLZfNeVUZExBXi737w/B0Y9l8U7wWEdbfN
YY2dkgyXZQLU+8Bj4pwrI95NMxmw0S7DdNMhhW/a0oJknQyjwTKY7YZbv7Q4clZsz8GpCIbeySyA
c7r09WTOrUM9X9x7knWjyeUZGnTYffi13oPfKNixFBWIGf+SpYSyVIgPg0gPfVxqTg405qUnxq9o
N2GduNPlO4YezNjDs0FFmYQqUpM9wqiAlr7ANNlFqvIYvMtO09AGWdSAtLcbRkyH5Zjtza4RQaOc
4lGTE9xWyU0xTAuan7qcYbiQD5GT7oUm80OapPvCxd/sbMeYA1r+GL4tBaNvGOqzXuKrB5WGkQSS
cwHHub6J4ZZwq2+yyclPl3VPPECCts58ei4dbO/sWt0fLus0M9jEqa9Znbdniwwi7aIIyJY3fLau
S+RlpUVyjUcLL7X0o5vGyRCVAdqEqo1cI5P6zu/1A07Cx1pgfZ5pK1zBKvn2dVmdwM9U236OmRb1
rW08Y318ao26OfQy8TdTRC2xKpnbkuh7LloOR2dyAuwaz7EoH+q65ShFIJ2Ab0RqPzIOXQd2mqSF
JrzIbKPyMfF2nVbGU0xABwmXbbWFTff27ItX+4alS33GHIya+d5w48eFJQ9+nKzaRDioH42wv+QZ
dF2GCnOLYmNua69J/5m4CXjN8OD2rp/tJmSsLW+QFlITRqUt9ZYuzfPG8JgMg6beh+zGCutvGuEn
upX1JTJ5r12SK1R33cq8m1M0s9Ak/h9ofs66dlRArISbXgR+lwsw0O1Nmzjlvk1jyE0hbBnp/YVd
fOfgqIZ4ypYm8764DsjDAnVkZ422e1a82ndGSvJ34ntRhhyOkEvEFucuV1ok034M6tAbnz03qjaJ
66XPdB4cG3Y6Z1s19i/pGhZ2Qxq+20R0b4g92G/14G3ZrL1GnjmQruVS5JHAmSc8O9WCru6P88gS
DE/wxrwNHRsjZGolkE+FduRHR9DD977hjGjtMGAym4qE40Ie+pzDzT+qBWQi39xaffqF6q6tYd/X
UAxYdCHQH/D941KM/T45xR4kfouBY4WzPX1YMrYnw0CbQMrT8RK2RbKeatG9LyzqkD8o3oZGkxyT
IYrkoXDxqlboIczyKGNgowH0wezhumnlsb0jX5VveNaqHYCDllwLPD+HijmwzArLMnMnTUnAR/lQ
psl4gF3HJ+PmxjtTKBB8AmRrzJL3N1ok+1irONY4I8mYzByNJ0tNxZMzRf2LbtzmvsoiM+jiZXwW
tACg4qEXHTuJTuEW8ynXFOlUVsFsSC/wH/Bqn3FyvCWrFIVOG8yBgK+KKBnygH6l+r6pOzsYOvGV
+eXR9frxR3OHOxEDFLx7icBM7Lzs7i/mg853WeFI3IVNAw8gSZew39HqMLJjDcMLJu7hFOlIptcc
scYJRhc16CBFx2u/5spMzBMVYhXXXSdY0FTqtSFDsXWoib6oBFnaWHr83tgeS4czIOselfJ+xJDE
aFWtvcvhaG0nOeNMzizfhccsp63D1StYGCR2lcdzUwwKctJElCii8wcXe3Pb2pkTEByyt9jWnWz5
p/uk+ZoL9W8uO7nLdZtt2YLHGW7CgmcZuW2/gIx5TN3C+PTqKqQ66pZbx0RM0NSz6OGFctxwMc2H
FVDZfzB7SVlanDY3qto6o3lzx8WpXzc9JTL88FAw4tu9nrt8deyqqCZTT6Dciehmw0jdW+vFTw9u
mWCZa1qNMXZu7nhlwiDAM44h2xzmt26wKsBCZKl4WVJvmT8PNgvLoxrHFPNGW/I1hWqFZbGP2Qwi
MNALk/CJBNh2pNpBDOgOeYlRaC2xke3wr7UsN5OifaUNhoAvLBnHPRYQD6rxXmHSYvNrDDq+zWPY
JzTB1yrBjmcOdwsmZoArUrnbpQg/mLaXq0Oa2lwRTrf2SFT6MIBVeCa6rICKYA18bZSGz48hsbia
ehx3WexjvOz5102zi/7gTg5bnwrMI1H4T/Ib5X7Bxn6z1NEEW9z62I0ZimgAOaUpt7aqnCvTe3/K
JohjWLAQ8HwtoodQtnKb+HwvMbxj06hHxForfacfpjvGmjU+F9wWXKliKUa4fjiacEZZqaNDsv5n
ycC+PMaMSA0fLRkssr9JkpGYtWPPWoGYoiaLzkaPLAviGorJCs0h27F+sNNtLrBvYOmPxYuV6dd0
LpEh5xm2DXF/G+ue2/x1cQHeEzgp2ru1HdX8kNGvuxpizEY8P5upHLx7HDfy3OLXBV4MnLFxWP/O
Ll1KnAf/EnsQQVjMMXuw8TWybBCu8OUgyHCHOzTLMmAEqbMQVU6r8Ugn/bJKFp3fKD9CnAYzVueO
QXhPQMSmkwciKZh6KnQawF9Y2MbjJBLSWqyEtjmF7ItdLagIe7NhF1D6cbzvvYbMdQLZ28k7f9Oi
w2A25c37yXSFpT3snZcwtt74VG8SOA7dVWSkd0uolrfSgVtYdSPGttaiRnNJyovITL319IyrOm2u
9I+yug/BOd+aLsRfhP4BA/C21EHfE8TjIVDwl9zWDEjcnFTAPGGxKN6+fHvmduO1GHlqs2JSSukp
o+nNp5WvKU+0jwyUUYYe66Uu26a3STSEUkglxuShtGC235CPXVV2yhTpj7RFQQh/qFP1Ny/eb0+c
n1gNRJLeoOsKn1KO57J3sIIu1LJve1dZ3J1cHKBwCWFwJmkVWF55888sJX/g4r6QRKO+XSqZfHCQ
PBL1pFdBEGUHUs7AT5nXwjaD1unwOsMCIbcw99M952/zOJHPnA8Ez20CVfzPjNNg5q2BBthTFeNc
Uksce/yve0TVYp+mPdUgFuV87PH8DQuCimWnwLBrRelpwqRx9fxpE8MT3inTZgmem99LZOx009Je
mUNXbMYcfSu2/Md5pE9BTZSN5HN98Go6qLCCGe9RWtmgHlsz5GmSC8TARnyW3RDXAa2i4EJGCKGl
dPsdQ2h7LBYMX1Ri1g9eO1v7NhlvLAdK4nxLEyawfTY9aXpiR+VfUt+4jrZVbRzot7hkDTTcfLQm
in8azO7t2IGN6WnS9G6Y1fmzpm8N1D7F9ae+gLJyC0Z4n5Wt3Xk7pfNSnExY508KqbY6YhlAr9Bt
d9BFNQIxbb3wXvc8tg+sdat8O1UZvId4LoYxcOVCOHbD9q/sCN8U1mlqby/vRjdPUzZdU8t0N1aj
v4kWTfV61ngu0YeY/OqF/kdg50Rj2wjWDk6pCDubC4BgM3Ez3BeJzy9wMt1/U+/XxxCdDnMj0l/r
5S+GQf4wmtHRTUxhMcj0VUvsPSKYO7HXnqYIbTLH4pOZGaYLM4dJFBIKRq1pRX7yFnpd3Tkf7zIn
h/YmVNSs89orOG3T0bTWWBYo4Z5H65XXevXLFLC81Vwup227qOkJrVU/OQvU8ZQw9l6gSB5zw3y9
kbG31Ep028i0/GdM0D2Bn3jEIm73HYtKsz5Ks/EODBOAL7JJbTGdI9hZlLNc4CrMOcnkJiUVHYV3
LqdS9mDYWownNsHzEaKKxMDl1f0es8Xos+rAxpRyT90rPYZnIRZo0r3K3ucil181JUJXZ8ntVxpd
2Qo0hfZWFkhoniJNZdCaZVVEUiSk/7pAEvDBHACZrJ32JeUPfmvyqg4G7WxRK2hJXIjrBvyIFmOZ
dolC8xYPl6NUYXJNgLCdRw94GZoYBC3QkOkUJPNEbKUY3Ww9K9398yp2851qkJ94UwWe5JJd8d01
imSOt0AnAL43pNL2oOsavoNc8eirxddMnWyabIBGYYhOvHljEhbZJ4Wv7qsl+4AqHm0XQsUE5FRz
jGV7X3TLcwWiytKsjIAxUUtjLO1vH6Ee+qrCkS1ZAY7SUSwYi9xYSVk0gCFid7j9Xc9hmeQ/BYaQ
rd8MDW6sxF+IshpZMLShszfhOuPczKu3RaY7JykuMk7+MslLgBg+mew+JaLAGoLzqx6bWx2Gq6gG
T4x0HcWwktIB3G4EB3RbdghoxPy64lX3MmNXBnYbHZYXbIujKTC49h9MbWfnRZO571CfUW5YFNWh
v+8wku0zbgmKnNv8NNDyfqEuueJLM6MCD40OEr93T8g3XJ1VMewqMs13EWCh3wSyABBhYE/IyT7X
j9yqHtQ8+3t20xY+LKLoy9SooFPer6Lo+0T5DyMHZPUdrxzIrG7Kh8BjHKiJGQFf60IWTFbvNZsE
j/rRhdqZXrtrtx3EvvKsF+FPeUWyJW8+Jkw6pHghSMVBnijrEX/5I+UN9rG7QRNCy7v3asO9xynI
NpPNMv20IgNWH4ePMVvKDYWWltrgp+9pABlsfwsDcn5phl58RxIrsOWRkhrSSjzUg2C+aaA5m/vS
b+XGbaviofDTaWOTb7oCMnT9YOb/LledbWv42FidTiw561fbVU0baB2PT5nOrfslDfm62km6Jx+Z
H5kF2ZBIi5g40Mrbdp3hltURvc6jgTNBNnmvr6Ny66++jZwP5pj+mEWzsau1SE9+3PcSvcNwdsC1
xA8ifvxrzgLbOyJ5PnflWU35eXT+4+y8dh3Hsmz7K4V6vsTldjSN7n6Ql46O07ERL0RYeu/59T10
70vGyUIEqoFCVqEyMyiJ5N57rTXnmMN9ySAJQ72PcXzM4uyyFH26I8fjmrGC9Wntj46CwWsRWk1I
1TGn4uUvugA3TYI0UwUCOcr6RxwDBZINyzqNWDY8TPNMCQvaOaulKIDDjuLS1BN/CO8sqe3Zu0ja
ejdSrSRr2ybj3mg32I1TQXwYyR0QOnwSDZl8HqMaBijdq3KZIRoxkD4UkwgDjB2dso4WqzlOsLIe
L62srYkejAjOdV3I/pB03IunBXwROM7UoTLWgKYJ6iEsc4C4sSFzFJ1K4DJx1zBl9gZo5F60AeLd
xbAu1CPcMkMYGV3xAX8oacGO+BYxtbwHk0DId8VP8TNyl+zYZ6NrMdthuStsckG2I364ew8t2Q2U
Kn/HE5g9zLn5PuD92wYCBnJkwBfiLWhWI29bMmKhnp2BJHUgFNkP32ApwznCGL6jh/QzqUIa4p3I
xn1rrIM0eYaJr3hU1Bbo4TE20NAhqCGsIpQvIMIYCQiGIMKx5F5VNT8K/qknEOs4d8kKojtaTSCo
GGzuEO6B05gKdN7O4Ey3C65dekG1CWjg0vJDmkjHVHk+hKzCKQ9hyfgA9bTyl2fTtZGzbRq3/TxU
dp6R0ZDP8SaYkMKu8cXx0qGO6IdXkEpIbnTZ22eX9OyTn6SW/0QKm7N1RQ2GtQCisiUnWv4UWIIf
HR0Gw2pCwLQZEBa8Ry2svVUaaXVbB3NH4hrS713ix0uwR+deNPSA8uGaNciUPp06+ieTbLv4iQJw
UltwmLSzi9rLN601Je8mkulOUUU4n6nHx/5oDdWY7LTdEkEKVQudmsOqfSPnuH4sGyBVgLgC9zPc
ezd/iGhg6qfWaOZKoB7K6HFgMyi3fuBXxT2QbUPZR350X50GLKDTbjCJZa5NtOjcxkQ4VmOcqCfm
mhhclB167QoeCtmDa+qQcBcH2JZp0xAgTWNMEgxdLdkZt6gixLqwPM74k5mHkWYGwb5MqmhgHHPt
pnQ80EYi8i0HWFoxWcxepQeM2Rk12Mqtlqm5mR0psqcJgIu172J3tIOVGOqSfghaLfKxli9NTird
jQZh9AWjqtxlhQmXe9SXSbNtgjacXziqYeOnzx4X3zzdmkcOfbm7z7QXYHDsaSC1uWnvrMxOBQnv
6ei8424uq3tVCbPsGQegblktgt7geo4grlQrmk09xMMU5GdgBVjCYqnZ8UrSv6q1Nels4vXraFVT
btmcvZDt+qSal+qIYdF80Tohzhwxm9mwRZD3GiSiv4sZJGbnEEwtShrkYcclaXJ9J0owvLdkJBQX
ir/UHCiARpbddMI9HAjwoqso4rOvUg96FfyYHubjyHYx005gt/T9PONt1ZJ4gd4tK7Fh1YnfOR4q
ohTtKn+Zm7Sv3wDbuQl3EJE8cIJh3wQJg/ea0NngRHaYLY551IXTmUH7bMj5pdxaA9WP3sq8Kd3N
GPQYWQZ++HMeGz2eUJ4VLQQ55R0QgrXyFZMvWaaayNC9w9n4W0IyxyvDkNp8iycdn0fTcUI1zFC3
IFzSEySb7j4bRXGwr5aS0iaFamVVtNhpaDhXgT+onFc6aikBlIUbBp9LTqzjo4MGmTWMVGmVW5oI
l7ItruVu3uNkctogHn9O2J7LTWEit94hwJm6r5k1+OHXhHTz8WTLUabnrHP74+DQMSVBqMmujvSx
QZlshcGpQnFkXxBoTxdsiUAAm3YgF9vJF2D2BOBEVD93iJckIriY5WJSMfqvxeg+Phc44ZI7O5fk
NoazTE4K4XgFoybSTMmolYeMBiLZDYfCTpD7ijpMUcmo8BIOPokEJmtw3fd5Rjpkl8xnCyl3x8DZ
xG/WUtBp1wWpyPe1CixksAqUlkPKt3ubTIv31vcoiFfWRFh8QAv+ta4qsymmwL54ZVUcTex0X0Lp
Oy6UE2mQwUncYTf+Al02juHawr6bh6InyZWOB/3ipIz3NMWI5RuH0I72UmFzYGHHdMCKQ6JL1wQo
t1E1l5+VE/aKk0IyYP2bmNUfq9AevxEM1b8vKR3NCONb1k9biOH0Q5sQ+s1VdiGC6hi0tUTSlbUL
unC7tstTApwDsGoa9jTbCHjJJ8YusKQBB2GYV4tcvoredOMrqRNhu0umMrnKPKKY7I56ir1k34y2
vm0oxZeLEk72kMI5cosV7huD+588HiKNhqp+iGYyGNCREda3Er1F4k9R0ATaDsxq6cHS2+9uWqvr
NQ3N0PXubGj8AXiJWH4qKWYgLEK1E/uIRK1TTU97QmkqrRfQahAJCOnoPTivV45ytG4E42rKuFYC
jz15KVL9mhZSQpB2loTICuygvIZaiwIanoIVjEyBrXvqmvo5raEsmKvM97XqG+X/HLAI9/e4Tks4
8mbA8mIx3EQKcyfm1qadWdpuZk4eGa67MkA7uW56GFbneOzlQJaCKqJj5XFCOPTM+bdIFrsX1cTg
0aqwpHi9Cm2OrobbgG4XzA8BVu43jv/tlsw3REUhUM0HXzK6vKkE0r1L51wVht1cSnikDaNNtH0k
AN31IvNwXsf4wEnJImKK7IApl6rEgzf4aJizoj4O4ioMtK9Kml1S+dFPkjGEd0e70snv0FtqtKC+
8GoswYLOO63IxLhYupKRrceN7E7sFDNP9175YcRkhXHFRi0wVjccUtP5PHVssA922dD1QmhU37j5
WL7i8pg4KhVW+5bZst6mcV6Jd85t+THmdMLk2YQO6Bck2+1LhcE8YvCinI3dMJHcyzCAxeVE3jHJ
m+C7C6KfHnpf3YDHDk6ENY9nNxY5vBw+gSbJuFUN+s4O80fCfA9CqEFO0FKIMeziv0DjqSiDGuAO
iOQpHaMdkvp22ujIgAdEQ6WRjynNABbPYrQNBXbhmyL3o2vSRdcv3o2jJSSuscfB0vEsYIErTZ/t
WxgEDIkK137xiiuwGRQWrUW5xPk2ZUqZr/16BpOP75I6LmNVWSdD7Wak1DVqHXF2fo1717/nazLX
Q7/bX3Wmc3TvMtySK9mrLtpz8G6REhO2Ye4b1LpHy2Mwi918QnMI6hStW1gbm5GFml+V0M6rjAbx
mPYpY/PxmkRw6zWq6W5tMk6K244WTPAtZ8LHyiFd1lOodARaHSgx6TjSayKdKXTjzIo3PmbKMGOb
4Pk9WGOs2HIQpTyHU+6eXbcbrWRFaI2V3c42NQ+Mqggg/MS6X63a3HLfOZkK69G2GZO+23BF90id
stceW934DVUu/DP2cxW9ux3Hkz1q9mq8FMkcEfsyuWh5nLmaN01FCAhpt67GqeOWjwpA7Yy/mtp1
45Ccw20rMVncLHkyoP+6slrfeqtJthTF1YVnIhjO+PXkM5kjJI/bFA3HmOmqy0zbhO+Yp7p5g0LO
59Xilgc3ATRJ/JxVvQUG0hOINFruWrVToZkySRM5d2agQDoBY8zNsgKqMqOHqsP4ipFQEABeaGyE
iLYV/fg58LHB2lH+3REef6xEBLllnjUqNF8coQ/BLP0jyPuOET+vydae+zq8URP19DpFbZ/fJ7UD
AYJWFmffbKwdoIedZIwn7RTaR+k6rYXCyxgXZ50nceK6LZpcGJi+syW/wZk++0BK7yzB3ZMbOsfj
a190lio2JF617zCyyQqvKw4iCmdFexN2tXuiQRAla5QQ12aBo3ngdKIbfIkC8qS3Ep6W8dFoR/jH
IonddC0tdowVPVjkiJHrjFtMXsuZFvDyHrbCbvb9XDu0XpqZEKB+IcIKh9q4RrynzwXYPGh/JiqS
TUpe6IKNN2itV9SewdFzG5fFEHiVupSyqKfHGNdnmawzGEW4xdI69MxOdKJqHvNoHhldwEPFSmCQ
oPIQ1AMwEjUc6ccOZwRZkqjkGcKIZczZhQLjb5AqGzgVSdmKzzVIeWfTN5ya1wmEkhm5ioj9DBCV
W4wn4V9nVGUkTVVvShgjPmW0O5q53yQjzyTTL/KmM9K3eR2ov3ZYA8NNOPXma4L3/tbjKT0QyO12
BPot5XTRlk0/uB4DAOgdPhRAwlmiMdk3NOQd5U/NxszQ5bKmRlOLqnr8ypAoir55FTnDt3ilM+yn
klTAnaSRGaDCTNq0e4x0zzBddV6R7SEACXOhRw61fnRVsY/qwKInUAc5Bjmi66oBy/zBsfGYbpMy
KW8QEGTbobbdQzghO93kJf2nfjKQp9wicq/kyZCfeWluCSDmLB2asW23COvUjlb6iOaKSWANHSfp
8+du8tL0nNreWCJwX+zvflSL7zRq4PqWlvIF/zoIws81L4zZLA04m3DqwISvYidntNxl+gU/p95g
nOiBihXWjY3tmUMdvcHS2lSZJwrIcFkGDyQAvICORxbBl2Vqx+0Aq6PXQMnCBX5nV1jyVIfavroV
mW/3mNJenMyqnC92GzW3CMIX0EtVuUeeQOoJY6REofuZ+x2ssYlhf9nTt4EZqCN+j0T2W0CDDVVN
1XY7UyNRp2vpjRdOcEn5AsEN1QG77ODiIOw41VRmZheoB8/x1oVGuzmXE7pySP/huiQ1Ew1zZc3p
I4HRi7cfeo5qx7bTgTl4ZSiq5+zqL6L1DkjmyzTME2TAAt5UclVOV9VpAVSGKdy1ZU9NsITxI6rw
Rj+C0RpxhenBoxj3IwtiDUHW1TieoCtGDal8BceeZwhy1FEb6VxxmKVvma1x4p5Z68Lu2FLWVEn0
4HWED676AS1hisQ6LXHP2YygiAghirLdVu7Y/dDZdQ6e0J45Na4H7YaSlLgr2dUvZRz6+9gIVe9C
KSIPIZfRz/nU+k9dn3bPovGjHxNoBfuzAdFwRbx74juywxGVeWqGBw7tEWCSaEKQkJp6ZCOPgPw0
/CmtX9I4tbowerb62fpEk2i++GGiAwImPCi3wPvgf50DqHKPAcX6j9r2aRaxFjjPQLFJQcrSsZ/v
M4Dot5Xf8eVBJyiSVvWQh1td1VqSgVrD7u6dqGy2ucAeutYim2+shPEi6aNieJ6iJvrio8ASOzTu
Uf7gVTaOksDHm7Wld8yqZk+cI0LUx89AKi1zmrXXT5x7MvDc0K1MWQD8TglGYfLBrM7uff8Ws0tV
EehaExaUO7TKbnIkuBmRqsRr4jqJtNj25HXcyIoBNBg3srWZ5bHvbZEDBtMD1iD/HSdI9sJIehy2
DdPro5s7sP3BAl0WyejlREnq5KeQyefXyG6GV88evFscDdZMC8ObycCWoEL9UIzdZ9Is67G6WWp6
QiUiKvaqu3hg8kdKsFUNnwi3QaCCiGdhZAZsMMB46duIx4DdLjTIWNbhnHsIYnRp1TcTqbnlmsE8
o6Cob0fmggRUEeNrPKeBOYw+b7obhD/cD3Xn3sm4zJ8ciIbBvTWl5NLKYJhIS67czhebQlQt576g
8suthH0Zgdiv40PcV+Y10mTUHRnSu+1zy+kF63kmI7HxyY5xKaUrGLor3JAjoBkLRL8gUvAQNDr+
aiJRvxjdgLlJBvtblmT+CRlM/bOL7e6cxJ6+qbIwzPbSHwhG8jFH0K4b8/h7PrdXeKtawoGgHcu5
cwOGW3dtFEQ+tSFH4pvZ2I08o3lu64Ma+MYotuAb+VGBVaucvLiGiSwd9VkPnXXEat+OrzjTfJu2
OwUpKPcG7/GP0mPzv891Tq+XqcRS+t+NbnVym419QodJAvkiQIAtBaFdoCb2F8HevymIDRYrH/zY
YRiWeLil7EBNjUueEmFKEkCGBJhWC4HBCyfNo+MkaGLHufLJN5+H8NJgN+u3/SxSgOJLpNQ9Yher
R5LKkf80EZXBNeYEs0ygvPFuYHt4lO4y3xMb7FQP5Axln4oipKU6+qED9yGuYmxo13sHphalUoGf
edNif7EuWoK9KA4iJDAEwPvc+NWjpX1gyFZiwOetBtYcWV7jgBMg9CbyAXu4gSlRpbojVcKKwelo
wfCozAThi897CuCdEttgqj4f3iwmgpFam67CH0Y7Kp7CA71moNFSLdfJrybc9GzXrD5IGGnI0Uaa
o9cQtFyFx7xcmg1zdZzgtFIm90UThQYXHOlIctZ+63Yx1EDQM9WKLctvzoaR05sTEALwuYMUkdEp
KUOK/HwmHjWB7AA8YtIlTmcw8FSWxqSkhHSYMsVbnjcd8JZ5iEL7ljKyQ7qX4dlkiK5KneKRwDiC
VM7Ti0U3Hn8scyt6Q0fOuxM/Xls6h1wUODXCZrIIwvPMUTlu2gIR4VQCExb8ifN0NR9XPwDm5vtw
NNVe1ZTcP1xzfUh6gjmOri+ZTA5VnH+bEiUTinuxbAYizt0N+d08jWNf02iNemLXvi4jPtZDVlJ+
3MWWW5X3Ulp9vWuQhoVrMRQ6O1rtZDuYsHVhbtMwRTBJCh/GE7J6DhPPP3BMNTr2D40kP9vjZGPZ
TCjtb5wxhKUbp1l9D7yarTxIq+m2ZGJg+6umC2vnOcN2qZ9wL+RZuEL8ZG2RtiEjrOBZIfjzxzcm
gRAZYt9GJk/HKETLUVnyNuPo/SI4g+SPS1LETw4dW2o3+sbfCOjgaOfpsHkUbZOUGxIWvJuC9/oT
fscFcjIu3i0FGc0iZpliSleG0mOCp17mzk1chvwNWPcQBsle8MB1tlZT3TFeiyGgRouqnVdHuPMB
QIHGM1sQTkgzT616N4HzW6T1sVVVat231EBIOIQy033JespElJFCvmym1g0dVC++eo4BAqKIiv0i
O8XMztc+wuS+2ox5Iptb1LRx/qmIUM9+1o4z9IQXInpfO0Hbjes0tq3gIbIwCDFZ15wQcMWW0nkv
AXu41iqEQibfMAExJEPU5adHxEfVrZw0aBtmDeaLTzJcgCWJxGPCfViNnL210LzIqXJo3t9aIkiD
H35J3wpiGYsycN3PFXfUOfBaNR35Bbkt6lvVkoD8Ohga4Lukl5XAhGm77pZxFM65sBuXLS4EModd
5lBAXzq9uGdvhn8ApGJxbwuyVVzGQDOtD3+b0c9hfgPe8pl+V4R+jTkohxAPYz5OKEURVWKCcNP+
lHhIho4saItzIca7DkGkWEHLmblijpgR16fus0UV6yoQSBo5MEaF99LSpaJSr3J3+k77HBkrleeM
aoF2I85ZlCwVU5kfyucbroWO6VH4U98+p1lU6HVON+h9Zi1mHGo5Uc4JbJ6eWw7XD9kyWLxZUf0G
TUcf6kr0y7k2A2VpDPR15wBfCF+0sCeaGYtIne/UGBrzGuMt+ZRFtfe2EBQRhjspF1AeE6s/8A9X
pNCxdJA8F2UZBvc9Tv0dwRlg09t0eeoFDL5rNvMQ9i96ykS09YcZgipRZXXRPbLtJAie87wo32Qd
8nrigok+scR47+08ujRcsoUIWvLH9YOwjG9jRqiHgY5atiCYyLV+nKkP7GNHQMbn0uu9+A2BERyz
yTQpydFeoC5DGUh8QnVKSRSN+l0SUH/CjYynlvOqCZ87qF3eI6GkVFu8Of6XeZiGva+EdyaHIL9p
xFVyT5M0e+MAOx9o/+Ki9JTTbQlpBpgI3r+DB4ZsYL7Nzdy8YZSIp6fUy8a5WZWD5J+8dkhpOnK0
/dYxy74q9x3SriDVwE/qK4x1Rd6424WKGcNLSC24XjpfxT8CsJPnaSah8SQSv2RWl3ZOtZf9wgEU
Nl+1j+I+YSjT1FBeJIdWbLRMvcjvnRy9LsbWuyMWmiM3DhAmu2mZe58YOVePvZYDnA2TD+2w5ee3
7HPhu2PzSUD5sV5GrOLWesHxta5YpPVRuKKBAla61kAqgxqi7y7n0+zYDFAjJKkY7plm9tAcFAbl
YQNqLkcb5bdpde/53ogbjkrLMj/pPxmc3Ra8heqSoZkut8J18SMCx4STjb14ZLxqrCx8UBaMNzue
SHzYWktbe5cwabCUcoYJ1ow4wX8A8AJeFeOZs7Z8Pre6rUa7RH/ssTKTqgCjsAwo6zfBYrxvCyMl
Ipp5C15C4BvoLFLoy/gpLAIzORXKbN0u+ehvqImk+uoXGHjXEJSZEkP/sWcOw2jzmTXBMQAxhBOQ
dgEjsifVWYRV1ExBoT86jClHmW8NsK6emZJLHQCSC82JjK6kWtfusKLQ2Q13o8KkPYAxVWvFNO4Z
jbyd7hJOJ9cJuT17Xwqws8CtIlkXO4bSAQZWImBP01gWL3nXNAw8kn4OUVZe4Z1Utyj6dhEHVBy+
PWgVwHph9rlnBZvuvdSX6Y1I+rhrd/ZcudZbBXzL/VT1PnTGLmTfOcHeQp1XC/43TTzap89wDjIO
xhye7+XU2+my0goZ1w/bdhJ+NxYWHywxdLaF/Mu688CxcIvfKzDYyxtuASeEp5PkUf9Ukhb4xOx2
CglS8MKfYLb79LGuPQ3kG6XCPrP4DTkVu+idCPE0/mdyngRJBCqev8wducZRFjJlxRaqVt4cosF2
7ZASggHFlZ4Uhslt1YfljyzwfBoAwvBX7AbOzvEGek3X8fd8Qt5tmrcmnoIfjPC88svIRkFYJLpu
jkdW0DTPBYAG+PH0AC+BqWkNpGCC2D+kt3xJrajCFMfBDmMfWeQk11QsOqZHlnrrTPZ4yBa7ummi
MeieEftM6nKlBDT7TnYwCzZVX89kivQB64iOcMw/EVqUR0+MmCTXtFM8p8ois2ZPZIXzg3wiCtHE
6yJGS0m/q33Pva/1kB6lm9bbWiT2VxdbH156lPnI0Ui3qc/OIsmnoi2GQGvhldzhU7BtRFTxshdl
QRHU8254k7Jo7+iAlgoNJ7AatlkeGwuZ1UbnZnwvwnzy9ymBlTMEp8AnOUEldCPWgNkLIghZPOAz
wPIP5LS8FwzBEIqKYklmbBDs7WtmUs4VgckJYzVI41XPDOi85RhiAE0pemYP8BrrYn2IzNAwOpqr
W8aRRYMlxxTqWx851Ytn9UKD75lHsyC8sfgXu2IeHpyi6c+IeNwDuTkW3p1UIrgoRlAEs+/615Z/
AejVL4blTXVVDMrKnsY3Gz+0ocOEPdQech7hmN9VHzgshYQRFv4TAyZ+49zyEouFzDfYOwsi0PHk
5okon0K/ygnaY4lDKtmXnK8DCCknFKh0F0M42dmW49aCDsPXlVqnqHCLfdkzBQ3RIGso6egLD7kz
mZT3fmjMJ9SVZdLRbUhq+gLLgnBSHTR2A66QzHbkPaKAjW+XNs9KwAbeYD0MizcSZFb7jn0/1aKz
T6xlmAipwprPDQk4D6ltVcGrW/WWuSInZHOMAil3NUaME9G6853WMzNZK3ZuZ0qr9n1wmMGu6cTJ
73RZyviFTIblpbZcTm3Ugu669PhZH0lFjF9apjhrdLCV+c7sYalOZGb6N3lPus4a8qnPHCohjggr
MfkGN4D30wf2BaxJlATK2sZu7TO9TnJ8jbs2dxcsLGPMKzqdasB5oIA1nV8S78hCJUFaOEQ8AET1
x2QtMk4PEqHLgIPykHa24yabkPeTo25uevcpGaksN22/jFT3arYeKm+28Bnn14b2eUFOHu7HBKcO
YUq+GT4L4Ivp89xOaQiIzm5pS5jRxyaD0YpucghxatpZAxmb9loRapBbq15XzGFqj0QQkPaVDObh
ghkgXOqfrt30A7bFoZqxUWKL6ib6liW6tWLeDHVUdPYT1NyE3O/AYrTfPscKYN5r55XDdItQx6rC
7z6H7STYMT/jBUPzPSGX33s9emNy1nIsvXfUegthHNq1/TADZAEI4kCqCNYHM1N93tHT95ZNX8ry
c9yIctgn2qoZIIla6X6fsJH12PUmDELF2s2RcKoD46Io+hQNmhXrMJMZOlc7UaCPM93Pf/7j//73
f36b/iP8UT6U2Uyg0T+AYD0gAuna//qnEP/8B8v69f8+fv+vf1KGwKo0LkgXTm2+ocPF3//25RKT
9MY//X9UGuYd7qvqS+B0db2h8hn3mZ2JN0dST+D2w6eNcZ4w7tb2Z6qXxmNyP6XMtWLkSb//NO6v
H0a6NLlJjPDxdDr+dYL664dhejc7I/v+p1Qg99gIXfnvAk9Lt5VDPud74lSwA9dpxJHi37wypnxj
pO0qR8HuV/rXK0vNDMiKrPGNs2K6b/KZcBYHcZzrOuEZc+Q3EYC5+v01hf/r11Vg55QnND1zSHAu
oe6/XhTZFK0kF703MSBje+up3gEf2WmTr5jHMnpajbw2LM1Va8SDkfhOweEbP2N3Vi5toYpp6oa0
19I+OLRpE5pYTc+hgGDNqz7RIuY6nZJqeBpFH3inMKewOf/+S3y4Zcr2FWBhz/haapRWvvfrd5D8
QIsJB/syu2JAnlRNn2HoDdtW2gC7FIea91nK8Pj7q17/1L88tUpIWxCzQheTB8UIfX2q//LUlkub
RiZwyieAj0RZVIWXn4cUZyE24qVb0w52mS+TNHuMPDI6/vCYmn9xdaVdzdMq+S9b/nr1Hq1s07Z2
+RSUY3dJc2WewvYq04WS+IdLXZ/4j19UeUYqhHmOr/X1EfrLF22lshgI6PKp7agsC4Qfa8xEza5P
/WnXuLb38vsf9uPtFFLzQKI39AzPpbQ/3E4DsKeesD9cyJ7EtxD51zELfQzwcnFxoOHP3MjhePz7
q/79B+Wqhga+FpJDuLF//Zb0OPiiDN8uZcoRfbVYzteopYPN1Mxavv3b1+IxpTPmGQH99OMaYxOB
B1bLCS5ONAKrUAncEuxo8U1WqNr+95YVnlOtlRauJ4Vm0Op+eFI0JnCH1vU1Huhq54dh92W+unFA
AUn8axTrhEtmsZi3v/+S4u/PzfXCnsNdZB311fU+/+W5MRbiUelnwQX11amyVJPtGgWRN6TXQrR2
C6g+HpfmS+6IN31N6lmnbUfaQACxomG1dTA+jNRzBt3DY91IIkAG/YeX+F98RoeCky60Q9PRtj98
xjqqwrEFXnGZNfkkqyh3aMvhl9Y3RUv6Y5yV9dvvf5aPCy63w5WsUzxn/CQsIb/+KhHV8uJFlr5w
2wTCQPwDHU0B9NEOHGcFReqgHYvpPfaTbhcTjLv+/Qf4Fw8666Xgc9DdEo768KCng8Am0ofuxekn
ecx0SyepygLEuEP/h0t93Nmvz95VEsQ6i6ANXIb69cuGyRT0Xl45F7B2/qbCV7tDfk9NyDh/XyTV
TcXJb4X/VW2ECKBslCXigGbJD7//zn9fq40vfMOHsfnmtvmwy3VEuqDjn8zFGn0J9XbyxLHKsnfc
9Jz0S4CsQ2bPGzyy8R+u/PfbzbbkcVHPY0vnZ/j1F/CXsfFNpfUFyQcTUMtM7mai/7TzltScGUrd
Z2iNdkHvXMUhXnXz+y/+95tt2J7YGoXgSIHa4tfLs0N5eAZacZEJJ1mRjOUE9ClaNipuh6+/v9bf
3yXHdW3i6rTktWfU9uu1CJomfaP1gouNnHFnt/61oIvMHol0ty7sKdn//nrib3fVRVupXBYZHMk2
KKlfL5ijuBg8O2fKF1qiuiHiMFGHgYknreE4MM3O6Ub7mBN2A0RqDgm7cxdHHWei7ZaHFvDk1xKx
vbq2nfOzpk//NTbs4iCNGoznVRUld35k/Pvff+wPP5PjIGrnhXAdm78q4X94Fod27mHHiuJGLsVy
ABrWHEorFxsmctkljOw/vYR/v56ypcN9geDr07b9cD0b3RFZ6GnNiNInrLYYca/DEw1A/jO1ADTu
7X7/Bf/fEvaXAwPfENGS7bkgvTyWAP/DojogmihRMdU3DJO7F19b+V5rWaydyJ6OsVrUuzXqlEi4
CU1IlXfpfmF8vbEpYrZGyun5D5/nQ33x/z+Py7GBpxK4of/hHRQZUJVewlRCNFPkEfGejfo+JlUQ
/Qwq5nDHJpquoB87S/YFqhl4w0BSnzRZRd5JEXz68r/4QOiQPKVYExmtfHgrmdcJNJMdtyTMs2EN
GxqlgiayiSfUJPY9SZIoienOQjQitHFWO9Nb9s+sknG0GXLNuPH3n+hfPCPC9X3feLb0ro/Lr2+S
b1sjJ/+pQxHgZDs/EfMTgKl5T/NB/bAFXaPfX+/Dm3u9I2wKwncc5M7Slh+eybQnCaen13FTA4+G
IAzKabyVqcOEu1YI8w9e3TjTXUN7+5mgzaH5wyMqr0vDh0eUwyxbP7+/4CD24fDe9hnhMW3U3kRT
Nh870urAg9rTqx83d5z4NSyt6P4aYfs9vw5sqIEVm1NNz9whQ/VAahKccYY708pFCAUfWHg/wwHK
UuiMySqInPhpVq57iFWGHCSnzYhu9svvf8SPN82jbuaGQYTU7DH0V3+9aa0GaEjpnh0rPjrBN46B
YOPG9+yB7lqQXHD5/fU+7CWO5znaN/ijbclE3BcfXutINpELFtw6ep4/2Dg96UBPDBvrEMPbKstn
dvA/PJfXP/Kvt8nzKEnZtxXfU9jC+fDmOhgUaPh73Ul3dnVwaXuT/jEDLep0u3ZMPW0BLpZ/eDg+
bNl8T881FAPCkeaKc/zwcBKcN+doPokm8FyP8WGORc3cOxkzk0NtV828g/plWcepFVXH1B5xwzrp
Gf/84curv38Q34Y7ItlQjcfR4cMNLmz0PQ3GrxMhP/Z4ZtgWdZccTXnO9u307bvuhYO3t6frt1Eh
pJ4c2Fo3zc/uEJv23DF1tV9p7xq6JACF7fjTqK7BOSh6wW7eJSj90ksNliPY2AzX/G+thr65Fej2
WXiivrEvFeTWiDK2Ri8H1QKePdroLuKYVs0xmdHxWAn72MIHIuMn1xOD0zkprWshGtvxaezzfiDK
MUZiv8YsZYXPaoTR/JIgsM8eOF/DJJzGaerliigJCN2/f2b/9o5QoPtGKXg11HTSuf7Ef6lBJJo9
khHQKTltwYQ0DUZnxYgRJI5cqu80Vrw/3LTrw/HrE8sFeUME//G4c9eF5y8XTFv826SS5Sd7nLpH
gLnVE/Go4R+u8vFgzTN6vQy1teSlYKf98L0qEC4JovP8hGCDRGc6h8dGKzJb9MB5pq/k/3B2Hrty
G13XviICzEVOOzdPUJZeaULIssycM6/+f0r/RM0mmjifIcAD2aiuYtWOa691VTKIFpECD5l9Qrkk
LbNmL8Ip2Qgwl5acH0JeaYGR0SjBuObCKIyJAeklQgFe4JrDF7NKo1OOQrWXo8nXwzUveSCjovSS
vqo2DmHleeiUpmzKBYLkYnnUGux8RRlpOe2YotvbeR69y+AyOg7yFo4MdlzB/AgkI5EiTinJvH98
tVa+NEmNwb0irDeNPy7mry8dZo0+TxloyiDXgL2CCc3+VaIsevsN1gG2qbhJcLyqvYgV+qHoBJrk
fOmZ8UToTUf7xXD8yToF8RB8A86PDsDjna08Gr6ogCuRmAnymMXliptwLMMsDL3GRBzH7JsnJgiB
1XegyywdZYzHy61dZjiYNRUUOH+4zrdvplaTqaUlFnqDneJGx6TGvvkYj3FMTlA9IJiSlvBsTHH5
HPi0CCan1d6pdfXr8Q+5iwq4zJTIqTsJW5aBl2FJb44gCOog86BR1VFZH8XoeAzrjMn/TGRL512F
epXxY2xA7u3JoPToYBdUjHezYynBv4kY1fKd3+lQrkLXUs+2sqO9YRmHWnMD3dgVxJKxF0fzUL7O
wJL6d5UmGPd3VYiOmn3md65xKXKzBoUDrBaCzscbXJZkpNkwBX8soL0UO5a5AGCD3Imw25DZpUZ+
CqH7+cXoJezViTPZF+yMIEtEHXM+6bTzKymb1X8u0cpJn/lf8086GBV/L5wmekHOWitPKOzqv2LC
Sm3jVqxcQtIkSuGCS29TmVtciqlQmbVtIg+KytkAP42QrBmI5os1607x0tJs+O/x6ayYMptT4VjI
ygx9eQ1HO9YpgSuJN0xuf0D0xwKpKiIvxrKcSkNvnhsjQISwDOKNhOA+snJtA3pTLCk+g2bI7V6b
VEMyqYq4GjYasEzX6EEGILOLnjLQ1y+Pt7lit4i5LfIhJu8MKp63ixkWIH2trNC4M5zx2jL3uNem
5P/gFzAddHSEqdvkOosAe0B+oY8YRPaaOaHKCPAYTKeqKShswnUEwUGHHNAEPs1Ps+PjDa59R6Il
1VYxYbKIfLvBGbyM25pF7CH1k1JW04tzCxXwIXRYPmsYJmVsydwH+jycH698H67SCpCmkwuLydYW
pTWw5cbQuUnitY5ZiHehQlnmiGRJ+EkPdJqtIzqKCE8Uo79xdVcWluGNdMEk3szT3G65BGTPvJbP
BUqyFHX7sXwex9j+PaINh0RFUKBVJyRI6PF+7+6trF1TL1fp3VHjMuSX+MsFguYOIqebdc9mrm1f
8F99mHUfdr5YzTaSnbsdkm/QINTozLE/XuftUhYwi5ySje6hs6wzFIfYkgAFvgvsZjxOsOHRhVWz
t9ogzlOuik8Ack8UebtonYKgn1RDeCl0Gk8kPRBLIdazy+c2Ore0IzYimntPSLZD2mE7lLRUm1Gs
2wV1kSFqk2QWDgg0P8OKqHrH8X+VjTIAsiLTLo8ydl/m8KmHDF8wfKifihEamccfduW0KU0JKgHU
7blRi/tk2nFi+oFvek1bueemBWwJU0R+MGth7ADPqp9zRsY2dn/3btm8gYuST4cl3cVpRz4slaPq
G17axHYInrabwa8MRM87l0Dag3MQgmhhZeJSgybdiLNW7jLFAI6cKqlDNLl4u7AoF5mr06lwmOb6
LdnUz23fQ38OsBaJ3MfnK8/vJktgq7QqCTJ0Ih9s/u13NlWtxovEFoxLNOK/1QLxANg/iuIVTFYC
R0bQMGvweM21b0r/x8YW08SjNHe75qwg5JgFPXEc2mEMpFTx0VcK952D2sk5kFRvAGKzeOMJrR2r
DCLpdJm6xlVarKrR4BiC1vQmNTNU2KiaBmKnwKcYq4XgaB/vcfVcoYPkvRI04OZuV8tS0cWKkpue
WWKG2lDke5r22ikKp58GZIbe4+XWNkcKQKRIgEPgsHgmHZNsEeRPBoQRU7Zv9Qi1PBU8Sw47wUa2
sfY4ZFnV0ImUCZIXMXmlVcNs0mDx0g6VCNXo3IsCW/cpF7lxbYG8f2kjTTtQuYQY8fEutdVtOphC
0i1yzWUPo4b6AP7Y0PUMiNczB3TzXBZ7mHHGelcxVuIf3QgY2hGpDRWFXRR8TVQiAndyKX21hg1H
v8/E/o7/N4YjE5q9ST3NOZwTX0BX+Prb4AAU9YijwAFLd4jD+NM2+MsruQrsGGUZOx6UAZA69ta1
s1yGrCMDQaehqA+C+ePHR7R27wTUDXJF2uTWwm77re8HdcT88eyAe+zBm0LOIbJLHpNATWGibHyS
uxgO+yHBGtxxkjRXyLf+1xZncP9lNQXwmWdt+y9CkvWZGdjs9fGu1r67Y6uaY4OM5PItXpPZOmOl
qrXptUXVfkLZKXtqWwilomY2N2z//VLUSjSDkijZCbHbYkOIIVgKRBiC2LtX937Y6seuMqGXjnpj
w9DLl3Jre2VZRmXQ2dHse5hNElhNzQCiYFrAAeEVwLws9Kj9Cia9P/kkF0fA+/5hMkpGclR4YB4f
6r0ZZnlBOx6kE0DoP4/tr09nwO8EzUXuelPozM9pab4kJdy6FPT8HTkZAj8hpAWP17w3HqwJmElw
Rwn6nUVEDP8jQoSTpMigMPhRnUeY08RgIAwp8lerQN+5GXpmvgvl1+OF7++pjA25ObL/STq3+KyN
M5RVBQDJs+PMNl9Ks4GTHYbmKvn6eKG1+yNrBzJfpGixRG/0itVXk4GJCqGk8NAML58jO/xSqxzt
45XWrg/HaMoaMR9wmUInYatGkx44XhnWCqA5u0UGM6rjJ20YYKlL8qr/kKQi+z50avzbwh1/ePwD
1s5UBkmUg2yd/GbhdEjLS0XJJtuDrGp+58NIiHYS1YW32xhSUcJfh5dCb2iJb+pjYSoCmgbPCuO4
h0y1rZxzQjHzzVaGdXDZIAApcWO9b20ZxeLZmUuBoibI1h/CnPMnppdq0lP138cnt/IMCOYdWwdr
KP+Rl+ivpyfMEI1t3qU3lpNy9FUtO1FRH/d9X6HqDdyNHAK5Z4vG7MY3W1uZ0BaTYwuDjyf//q+V
6SpJRDo2hyn17DssTfHBzVsGS3DhsOTGIjvDJNgdgLFttbpWXgaVUJpttD/BeyxfRhH1jLCGnfBC
N2fyS6GXNrVpcugGJzo/Pt97L0iE5zJXirFRqRUt/EUYK/2fUU+PcWWaZv4UDZfMpF5EVRp6FwWJ
wrcvKHjxGveGT2oZt8dKkjJU8LIZntvDsR0AoH0ydWYXVFGYcMwk7sbbXztLIA5UKG0SXuAzt+vB
iD2rk1EZnmHqoAv4RZCQzQiSDM7bDScNWTJrg8rXffkkaqexKtXe8ObCcr9pfdgfHGssNp7e2rWE
6sOi+MT7Fsv2mt5okADCvuKVFezJlZspX9ECyA9BXwButxq92cPE+CMS/hshmzJG0wEUOg44PxOk
3yJggr4+QaCPQF0D95vvGIO1vzaF+03XwFibI3MRtcwB33xddGIz6DIlutewpWX9+xUWrQjLPiHF
ozB2boMkOJhu4X/uICU5VMxmRhth2sqD0GFDpGjv8iHBHd0uCDsBA9wDGW3fNiYq11F/1XPdvyJM
RJfdar483t8d8EKeKkSvJJQQAYP2W7wHNa4nK3I7w4PUp91bQQzFTQ+gMBoGxhJGHPWujwwIN3pT
kCr09Ushh3wG2r5QO4TNsHHgK75Sp5pBfwhPwvNcfOURocWpsAfDQ9i2oWHuoPC+A47CiKqNLuSl
Htzy1DDHcKlAYn107Dg9PT6SlRdLzilBKPDmAKhbOEvTnx0/6modKZzBP0c00r2xqptjWBXBxmZX
AjtDA7hKt9EB86Iv/Bj0gQYEpZ3uxZmjPjFkAiNq19lfi3iOfk8inl5ao1c3TO7KCQMap/dPeC6T
nYVjaV1L9GK0TC9XIfKFUdztZnQh4HDZpRW6srseSsHXoIX2Zg83u3gS5hB2GzuX72YRUePcgPBY
tMJ4y4vPDPUkWq462ciE2uL3qBn8D3Mf6vPbXxOQGYuyruzQQzJz+5qKdICBr9AMT/MFLZcOPtOi
bHQm85nIM3KavG+/Oy7WF5AKXxNTdbseOsUD6rE0vmpFy/4dFdP2UJFXXgtGDzYc2co1lT1+XWb3
xHVLUCjsfYFSm6npqVSI95C9jghXtvAnB3oId/njfa1YJSIB0DcyHwA8Lz/n32YwiefeKPGaGUD1
z25PirVj/g+VJQMNB2ReXcffWHJlf1xOEh4eIT5teU2ZiIlxZ47uMbulPteFVVJZbGDvs6E3fby7
lRdBEc+iCv7/WxyLW9JEiLr5sY/MkybhORbMG8MuQBv8wOQcI95GP35XjME+DXAakO9N1sfHP2DF
DjAj51BL5DWAvlwY4SlKRR75JaOVgLsVxuMNiXqD9AbaDX3U4CcCtJPsGcxyqo0XslI/xtoy4gTo
mgyF9PL20zLDXDVVEaaEQZaYGBP0IZpTbdSXZhS0Ee9SHPj5ojB5HXQt3vcOgt7OHDq/zVbYx8fn
sGIV6KKSb4Jy5mL/mTz565olo6KS4qrJ06wk2m9uRrYv09h6e2T99yrLSmoPE1EHO37yZKmxf9Dd
0UT2A1bo1smKr8JyP85RWXtdlG/huNc+M45F8JLopDEGcnvUZg6G02Vo/WlgJMx8mmpoHD67gaV9
ojma/mhHFRpAoaVi3AjaVt6SbDJRuyCrhmtr4WfiVtFtiCnjJygg6ouTN/o5jjU0K4Joy3//aVgt
LLvj/Il0HcF40DKAaQf+zkDp4knUqYmYCoBWVHuiLEPfoiu7tryi3tf5pwCZSHR9xxyY96WqGDie
kY5momjDnd+bLiCTtJpkg0DHTC7cOUFPMvtTlj3FxP0VEqH1FO1VYr4PU2kN77o235ryuT9tidrG
WDKoIaHsC3PCVFRgqUqMJG04Zuc8VaNjZWXNQejmVqxyf6MMy6VWIuewgFC7iw+LRGuLyhBjbbFd
NT9DLcph8uSJwuiTt8ych3p2UCcX1sTHD3VlixJDiAencMrkzMJo9HbZxejI+t4IIV2NJ62zly4K
82JfJgnQgMer3ecclE1oO3N3NQZrl6sZzKwiOwKwFmJb5zWFCu3olx1aMYh8w547dV2710uJU6fc
7f96vPj9/aF3KIcR2K8g1V/Y5oLJDjGgP+lZUUa5Le2mXW2VPTP2trtLg6jaCCHubaDMbkAUUO/D
G9xNNhoZ9HWI8nitX1HRtFL9PABgOT7e1f0HxLXaVGllHMjw0uJVDEKHwhcNc28iqH5fNM78qjBD
7qVt7m6lNGtr4dZUaijUnYnsb82eiERaAnWaPDiGJIAkg4Ya9m/mlJOtSunKUiROEi3PYwLmtYi/
YpTs2wE+cW/qRPQTra30fR4r6UGZ53jjUq4vBZsebUcgp0s7hyJHqUJ21TOCUYzvYRTJL3ph5kdo
xbegzytXkBEJCW0hiJUd1tsDdJoerT43G7wetq+zU8OenUUD2JICgsB5aLuNrf2Zgri14RY9egn8
EYADYH28XZBJYjUcbL/30BPMENt0rOg6haP/qTAr67ta+9o5CKc+3tUZpRM7wI8dykwfLnqK2Aym
vESKFtHdx3f23thZGBwyF3qtFMSWZamsRhtOj1G8gusAVg19Co6i8xMvhEsGIo7xDDfoG4e9KDow
OwhwmaqtNOfLgL7LzCFPIeb0DAh8/6cAZv46ViHMmbBBnLQGsbrHe1y5VTI0AK3AmJeN2VmcvDtC
rZNFndfAE+3l8CFfKbjPFyEa7fx/WIpZGFAS5Np06W6XirRu7MNUaz14ulLS7cC/GkpgnkISs432
2tquMDOmLKPIQt/iPqHA3UF8Fbfe2EfNe0fR3DMBr/aZQoezcYArl0RQFaZwQk4krGXTM4Jko1Qr
0XpqNcI4r9TuZRAoqoowHl7qaoKrai7enlJTcONrEUODpiHjvD3KwG1qR2Rq7RXDDLblAN2JD+Qt
RbYxQ546hGwZAbQxPNO6hwurcI3U/xdilrLZaPmuWApiL/yyBh6RysQiHui6FJnjugD+DcHv9KFF
7iC85nUFGR1JjgIHamf66f7NF8kxMEwSPMW6S/csmolCw2w2njCyESRR3pwiSGAupgJx0uOl1vYn
j5g01CW6dBduC1WuMUE3iuhcEu74qvtvPkf+EXzfBIWB0p8eL3cfeFi0oPCOdIjooC+BtHrXkzaG
Vu25vHzY+Jlwn9DLuJR58QF9oejSSKku6H2ajbe5uk/CABJgigh3wAvICvNJQZzXGxsr+gyzR/q/
wbaCA+wLklaxrI+PN7oStVOhlq+GyBdIwNLFxIQZZdWWvWcxgAXQLU4QKk9RE9tPQwvNDLa3fBJB
AEv7NGXBP0mtJD9GLWmuj3/IvaXgGTFQJEutgOGWliKc4DKHiWam5FYNwQH9tfnV7ZNqOquNVmxd
p/vvKx8t3A1yqFZeq9t324d1PJlppXpaVaBiFidQwB8QqTO+TNCHf3Zt2LYRnIqTQ90l5Qao8t5S
0RH401XGJOJqF28VSJM2waqkeqASqr1o4vKHNtTR7yJXIJRxpUqw1cbOzzcfMAB0YmmqKkxRLaGc
MTStpjUgyBto8MmZceu8yzO9OThBk21c4pVvSW0TzBJVKoK/JXrIaawqNC3qUkORGD9yMU5X+FLg
HVTh3Xu8K3lWtwELU+pyMsukdK7eTUgHuEdJpz95ATjpE+1NC9bm3LqkoAwvyN3SoG8U4C9xOUIw
UeYbz2dlpwLQO58TN0CisLD/Dky8mZwn9YiWinNDFrIbkCTZQSi3FZutLAVwiEYI2CiG75b9pEZV
DMLOpPJKIPBHzZ3STxnKSIif1tGG9Vu5oNSD6M9RlyJbWLbKaio/iEKP7ApSVED9o9J4IN0zhOsh
iP6WlTzkp5rnUrzZi9H3hFBBI7VkpN2RZ/BXGQgIbjSFIbqPBsogIJcCMQniajHPhxaavF+lWw/p
G0dsHUaemXg1TKJ5OT61WLNFjlBFDDv3Mncos/NcqW52qsIEQsfM7tA/KSj4bhi7tQMGmiWbn5LV
YYkVpSRY9oxyZ96coJTqV9bPCKbondMxBajb5b+54m5BEe4dC9uEQwIYgnSiyyaaNkrhIdfPvLoy
mhd7bspTO+oZo1dVdh6UZos5YLkeiGZZ0JOzVNTznGVAonUw6dqjY14nLS0CiOkNBCyRtg2D7jVu
1bTLd7I7pW7coKU9kMvSVZDta0kTtExv1aLIQ6akjSsSV01/KSc4aveZUdvwYHcwxuaBxvhbZjmH
kEb6cXDG4fjYIt3VVbn8UDxSewLzgUlYoo/rCgHeOQv0K7JBLXXcasyHz7UFjujkzlGlvh8R67RP
vuL6/qmEMQTVrLRMgpehpLx+DOGljzbC8Dsvz2+iVmNImC4TUAxJ3j6sMLADwLLldE3LytoVQVA/
jTRV9xbDMkAaQjRumGvdO6hJUb5LgnOJutpbs1n5I3C1MnpjPgmsyO2P0PDwSgRO9joAlzkKhwXR
ER89IdpfKjrGG9Hp0sfL5aipk3XIKXoi1NvlQnNC2ijT+2toD2P9PsnclJmkcIJM5dRwTWKxg7c2
QbMZwbdootuJIMLGdZRb+ts98RuAb1GV4JGrIPAWcQZk9RH6GWZ/RR1P/8+ep/RrWofpa92E/cZ2
l+UjlqL2yM0D4EBtczmJOiPypzaD1cGPlwt0JqrmaJN7bbiG+2dNlYXWoYwjMGDLcNHNrJwm/NBf
+76cXuqUYV5YKhCkSUd150Bst1GRWPmIknEFJyuzcEqetx/RjZnKzLW5uxp8veFznxSE4l1mTGOG
0GFmpx6DbbqPOCKaxbsgbU11o2mwtNV044mWCGUYZwaUpi6ukV0mAsLxoLlyyWLkCWIzn9ITQ3XM
qySVgPQqV6IO9cnMQL57i0/pbsxMLs/WcVFUZgh05AH95RK73O0FeuzzFQ2uQHcvfU1On+wcpJ/S
E0zatfPk0PZTv+QmLHlU0p22dId9Pau9871DZEV7HWbHMc6prUfKdwVuvfJk9DCfHxUV0oJzw1hZ
UO+DkUrBr9Cv4/S91sUCWY5Czlr9cFxEmD82qJZDoRmFEHA+tpf3T8QkY5XxG2PmsoJ3u0GtTEpU
LHRUOYXSXFE5U3Z5ZiffEbTciktXzKBJO5jsgkyHSX5Lfuu/DrP0DZTjtA6xHsuaT0aCdFtuB/Ou
1CCOrYfB3McjnHgQCaFkCwYd7UU33HhBK/slVCWqwj9I3PFiv36qBGrZu+617briNAzWB2dCa92n
97hxsvdvB6gODlij6YUBWganZuRGgKgDGopR9TkPO/S1W5SCGiVlHqbv86dO6O3J0CLl/PiT3psi
A8SxBBxie2Vp5PaYEwMl8NGe/KuqgpWNSWj3IV/z6+NVVrbHKrTb+abyXS5eRo0Uc6GbnX9FCFCP
d0HTSQIusx8oxXZW6ZwdG8T9UYyJboKWzYJPb10flA4TOARwIIPRlLndZSiKfGQ+zr3OwmfWFh9Q
77qeRt4cJv5PNBeDQxKknQsBmt1uzfvf22FogkgUqYcyfkKgfrs4NIcldEGzex17DdEl1cqe48rJ
3vcaLJqVw6qPN7uyHtUtSA7l5BYjIfLv/3o5LszBfRiP4tokFULRhWH0KMjWTAY2pUJq1QTVRly+
9ljZHZkA4Db+vQwXbNsntalycQ3mVg7zICE/FyR26gTwQFS+ASVoFRZ0h3omLyPSkili+nfQwuwl
adw033hOa0cAep6qP3ZPclXdHkGdwq8A8oEjQNfDU4LxMxTs1dHv1eQlK5Xo+OYTp+1kM/UHdFfO
cdwuN+SxaJHUsq7BGEMz1DJtUwSTfdQCbdxNKi2bx+vdR86gB6kEURjRZcl24WlHk7NE6ifwugJ9
iN1c6mi8Qiug/bQLP3+uestGOG0y+y/Q6iP15KIBk18e/wZ5hLfhEn6W9Zk2hTXkznBkNt1532gA
vY1acemaDCm0KExRvpjRpw2gjUwxd2/skVOYpkcOmyb/lom8tGZ/Xe2MziHllyHwoCh0DxmN6LNb
iPwEUcIWW8iK7ZckNtxpokEai4tvaqgU8xHiCTwU2hX9BLNnUBwtlSHbY5827hacd+XGEjEQvGCe
cK/Lkk+UutZsQV5z7XGIZyfL1XJXG8gi7PM+rfdpkEVvpJrkbcDWg+mn8EsST7Z5e5jRbELLPygw
po2a/gLYwWIeX6suDJO1G2wSKwZCFvAoM9H+lldmcZp6MGRagITCdS4b6gRV1ai//bLS/mf3Caoo
FaPZnjm1I/LOU6e+zKYSf0ME0Nx4OPen/Gd6jCgGVBbpjXxYf92fsphbg8no6jqWikONtoUtq06S
F6eo66tGhr/hXf9wu96+EqbVcKwkUnSJybJvF4wzWrUD/MkorUTMsFEBypTCg45c2J9nlCjYsOFn
cJNLRppz65qV8nFEC6V6tgY1qf7zK2WyPDuaFPvjgC4qsjV1kxk/RdzZAaI8gxFGe9Pvouw66lPZ
nVxtyOFmjmokjHaxriPhieYgmr67kU6uGu2mIHCNb6Er0O05a3XVhCfLTHpw88w06N9VxOJ+wayF
uqIDQ7g4pkMcJO+dvMgQ7oN44400ltxCyIu5FRg0Bh8Igm5PKDcKnYPg90dN6Z/dcf5Is3S80BPJ
Ts0ElFcd/XHDQ96/bUJ1ydxHzVM2oBZrKoqJxrWdwOCKhuMhqlFuVnPLRtmKIuRbzSRIKZw/AxBk
evS9F9uLpywPlSy9jtWkfzURrggObeI0494Xejeey34EnjzXBNQbK9/HXLTzGZyhScnbBrp6u3Lm
Blldo5dxteH9GRmLD1SAJ0qAdgvFkOTkmBGSkVWPbOtMkHt6874tOTJAYYfCGVXQ29WZvqpqjOt4
tfrMgJSbMUIqCeOxp7LzkqfO/CGXA9+PF135ri4tCZpqFF8ZFl24/Q6UNO12JKiFPobVpc8Z37uo
ehHCi91sWey1xehvwbkpG960um53GAUIP0xa01/VSrWOdoNUOG7Y3c2xsVWnuvO1f/BgOvQDguCV
PtftUgK+5mkswvZaArNERDOtjkj8Da9joGpeHqcJQqrJFpz0bn8SdkLth8YWADE6+otFySvNoYia
a+sHMN5TDrNeRTW5JaxpZfDl8ZeT1+HGTsKrRNwIUAksKZ9vscNoilHbRJPl2jWDexxpbb1mQ+nu
AojJjhMThIcpIcZxulzqc1fmRrx4759keiBBFLJkj2bAwj8lEYgolI6qa2EwGA8Zvns28yGFa3qu
w3dwGaf7ib6TyS9AS/yADHGloyjyZlw7ISTQP6r59A+4yUummsQtEE92tPqazQZEF21nIXqABvgu
hcj28+Mzv3OGci1JUGLQFKbmtrCCnaXDrFm09dWaDECsOXqZ8S5v4S89YVGskxlWvrbxQtfWBE5O
pENTDcrppVkwIfGobb+6Vo1Vhpcy08Lxi10raFkXlIU+Cibm39r4kWdq0qrEEsku8ZIr1RfpqCSd
VVHY64rfNrNMe3sO7C9TB43I4yO9LyizFsEFF5nYivhwcaZlHPm2lXX1VeELxx2N2TJPg31atw0l
W8WftIsR6m52dMrS/UI4WVrHMIn05qOCdqkf7xqjKtoNW7xy6ASWoK0AvMsq6+JHQVzStghaZ9cY
SbdvoBH7H2ShobIDsdefqUsFzds/M0Vs0iHJuCDf9a3tKPPZEkphZNcuzapm19SjFh1CdNnmH76Z
mF+NFsHIjRhTl2/01oYw6EL5kXkJgyu9rE6pyWBEFmWy6wymIxO7mYcTlXsLrcIJshRZJtPDtJxC
zzBQKfpg23k8nCq02azXqdLhy2mtaSh+aejrGPvS0trgj8ZijK5PZ5Oru1Ggut1xCF0XpjnUvwZr
F5aIlX1WxTjWl2q2y/b8+EbdW2FCIvIPUP1YBG35YNw8E5Md5fW1hUtW+zYDtR6+KwkO7r8RJiHz
w+PlVq6KZN0lZHFs4E3LhkhYGI3IxyoF/1tEl1yx9Eui1ONRL60vpRPGG80Oma8tPhnVafI4SSgu
d7m4J1lWaGUUN1eVdqKXjG3zlItps2wpM5nFMgwSAtPAgxIYLEv7dehC4zVXwxV9l15cSftyGGZU
dExOlSPoqfsKUwP2YVSQY/hcQcqqeQGhIZzVRpon35MZTZP3yFEP/ldqFm74LjYRmpsOlpsb+hHV
wgBRwYTAXIrDjiXqbyh02ldrGHEhjIE60M9PVWocrSjx2zN4/ki5MClKGSqv84qZQxAO+iUqzV5D
cboU1i6Z00l8gDtXVVART935R1sgh4vcJvph/+SKpobHzNfN8jV0tSg6plCDDPuoQX7okDrVPH5N
TRMmm0jX+/8Qusim1znX2u4pnULFgAvXCGeNdCDMc8Wr3QoCpZ2mQ+CR7KbIsdxXeBV9hyLdhN7R
40u2cqcZXMUycNWYk17iR0DN8BvIOa4tjL3jpSn1ETnwIIzSPcM5ze/Hq93FwcCRQTgQekNBxzVY
xDEMjgeTS4/8OtqpqMIDxOVm9d6pCbPO+TRGye+2CuJOOzioo4ljNKLi8vHxT1jZMABwRksZUKaS
vTSHylCnAJ+nilr2mH8zGN74VqNug74qGi6Pl7oPFdkrY4kUvv6wCi4qrUNXxSVAAPuKEFzzktXo
wDHcek21untBbjXdARy0NizvypqyvElaj91ljmvxis0YeCp6VAjC1lPeHfSu1eu9rZjZlz5olD28
NN2n0EXw5vFW705VTo2BfZDTOAjGLJN5whqbxrGwwbDl5otA6tqL6FYjZdlu+fU7s/hnKdgDmamV
Y3mLO1THod9AZGFfmlCpfpqNO9dHFDaT9zo8KNfMmPuNJ7K6IFZY0rtTMl4iJI0ibKgmK/bFNud/
fDiuXwaEug6aM/+b6Wr05fFJ3oe/kCNhgRkG4RsCBZB2+q+6CJo0M8qSwrwUqpJ80DpL/W52BBPH
OMntENLkvEAiOR5a/6orotV2qg851QHVWf34+KfcJQIGTQh6LSBDmb/Bld/+EtXxm8BphH4ZejR2
fytTODXimDnOELfP5WjFgeQ9S9XXOQbksrcr8H6nODGy4dvjH3J/u1ySZtgtZEdGMPJz+0PcrqGB
GaG0OsxNsAuMUD3rVpOfe7A01zcvRfoo9Xq4zirA2NulUL1Fwb5EBBStW6egbBOmhv1JrwN7/EaY
5rifH693ZxEhUJKsP4Az6RJwx27Xi+kZT6OqdGc7todjk9nhP1OLjhSln/ocmiWT2k4bPJlmGR0e
r3zfIuUJoSIA1AJGD+2uMJ/ms1NDNdOeQ9Eg2Qa5x8cIod8nxfDLI0dUHhhvhWlHEy0YZ03AyljM
z02jRle7K9CQM2ENBZiQHeDBgzQsK4trCp8ziZlbIXTad9YHqxyCqzqgb5j6tf5qarHYMHh3r1Pu
AlErZr8ZdKdhd3uAEXCVwETq8Mw52U9hVVXXtFDjfYz4wwkxsy2u2DusPxEJmBCoVMnFgSYsTR3e
2c6HMgbUZZpheYLDPaSFbvhdCqPlPFd68GmEX7TzauEnwbsOkH2K6wbO8+wgzqF+dsfQUc5IalJq
2ymQGplbmd2f0PAmyOI3Yj5gUSDNAmW8sJEKzMBWO3b1uUGZwdOaSd/VdVjvmioq9uGgRP/YmW4c
1XkwXsbCJ8mE4uHQVjGqtmUcn7VOdQ6aGaBDFYbxB8S3zVNjWdWhmYvkCod/8ozyIAKgMCR/cdtS
P7l1ZO1TjOO1DBt7ZyGpegIyolyQCp42bu6dXZK7I/52wCzBtbZkIINQECKfQqnPWSDyA5NV6fMf
rfCirPWDn3Ttywh300Ftu/aZlk34VhMhl6eBCgmObBMvHVBSa5ARj2FzzooJyGkVOeewruZ9bxtb
edS9dQBcSlfAIOcgNl/OmmqM942lbcTXKlPduj9oSSz802DVY3wy5sIvXh3djo0ffhDm88+5pvz3
5powA0i8LoPmP4EMGK3F+7KSQU3rnJ+QpONTGBTNHs3Q5sUassprbB660s7z5bFtuoti5KJsmHku
afCXlOIDHLG1YwfJ1a31to/2dQu/OHzidiEuKsoi869E17M42eeJWTdb/OJ37gZCHm6XbI+A+iXZ
u93yNNSlXmiqf1EGOLk6SwDt7kVypM6UbFzl+6WoJALioIhjY1CW7CAh2YUdZZN7KRo7vVBC1D9A
niH2MyK8G978zlDiZCh8k3nJ+j616NtdBRPax6rw3cuYRMFJzeCHc3rdfmIU4Gud6Mlb2zssR62Z
HhrBkeza3S6XjAUSS6jvXlJm5I8qHOr7FFKzixIikKWUcCA/vjLG4ijp9CK+Q8T7p31BwrCItqlj
qr5pDMqzCZghAx1aVMNzhsxMcgq73qkoH2YCzl/KaUG9q4Va5v9D6XdQzwnakPaTM5gqBLaoksBl
y7CieiKO7ubvJVnif+R4CLTGswVmeSafjI+mndjT2aKBPTcH5KaS53FIVPukjWUS7lz4/qu9347j
hNbV7I/Kq8vg8nsISczuEk+MKu6h36bjYfr03y8iLq3xMJeVH5yj1hcZOXGmzcYWHuHukJA8lM+K
LEAWr++6LRocuQDXtafGmnvkmm17h6H9r53dLZrIlZWoWtAkhp6Yosmyetoyh5Hkadc+WT5cCLup
B5prmXiOnWaH9Xnj48sn+ZfDg1EUhiLqigzZUtIkkb29bU2hITndxu1T5db51yoYleoI0i70PxnG
4KY7WljmP0Kb63jXt2Zf7Fq3M10o03QfWWOD1PhzQHmsv1Rd21cHs7MSSEp15ZtwEAE/Zq3VebPb
ImFia2hf0w+uNfNZIKNKIYu8PT6iKtz9Y+a2muyZyS8+QE+mJyfVnCY0vKeuzs72GGr2vmtHf6s9
sHATjEyDLZHyFRI1JKsqt7vvLRHY1POCZzU1/HNd11/71rI/G/4o9sLs7EPcC7BEU79VzVzYaRYm
jycqZ86Y+NE0FwtrFAv+dAsgggtgRlG1nwxNKccqafWrFprDRbKznB5/65U1YVjF8/JVpDLCwo4h
fh2V1uxUz2Pg2JcggoAi70rnqY7NCcL4IDkAqtyaG/+T69xeMGh6WVLCcGEjXdZJgp6gzaqt+an8
f9Sdx3LdWLamXyUj58iGNx237gA4njwURXlNEEpRgvceT9/fprJu6eAwiOagB10RpaoMJbmx/dpr
/QYHDnnb9/asYrHUpgWVUWUKH4vaHz5XiaRhkF00qe7ZaMs/BNhVo8gRI5zgVZXZNO6EAOydXlV5
vfOz0LLOQRnYH425VoNPRZxJacv9CkQTXfg01LCcz8Kpui9ahqJ0nQCr7DtUyNp400+tZb+XK8XO
N5VctOVbzS5n5WM9FH12y7q1EzJX/pQUXp6CjM+QVHY6zhch/h8gvljjQIJJxwCW+IF8LQIsnlyZ
JfAgq3TGaqMETV5vOryjbpoGMuKO6CD51JeIALqgIYYjlgKzvI0Iht6McCMfE4wKfzgwTm23wd58
+/K8L+4vtveTwBDLXKDWuJwvF/kcFCR2q167qQp9+pJDTfnOxao9TGr+TYrrciV5I5bu5YRTF9E5
JQ34XSQrF8ssTxozG3J9vgGP2N/IWTnspx5Nt5c7dbWYgZhQZgMJQW4BJoz4+98e+0VX4s6YlAMe
8UX1MU4GbG/LNDsopdHeB10U7fRhtFZ20PVI0iiXM4VSEijs3stG46kHITGr/Y0+zBMCGqXieH1i
G3v0YoNdXhfmmrztc91k+wiOCjEzcI/LFscpnwspJ360wkqWvVJDVTzytSjzxqyd3sgBdjv95CQr
Hb2+gyA9E8fhYAcIGlbEZbPwnkZDqWr5xsDlap8hguj2lt/fkYAdVsKP6zEFBiZYW8L9DA7kIvqo
m14xJlKYN4XV/8wrHkj+EOhPXOTYNUq5+P7ywrnuGpJfwprmSaaD7XDZNR8s7ICzKRJ8qar/HHFp
2fatWo27yQqmNZnKxYNL3Kyc78JgEWiVuGovG7MmzY/qwtFvDFRqN2WuQ7JmmdwYRWChj95P8Q4X
xBoUoZrOe60M1zQerkeXZx5VuieRAqT3xWj8tk0yKnnFhL3pjR7Y46nuOr3E51ydH22zNt7oeR35
K/P53PhiPQXNkKQmV9ziZnOSLE4xwjZv/KqbtyG2IcegG+xtMEbzyiq93hw4+yDNqXKrWTKqo5ed
C4ze1gOFCFTzE2UrI7F46PQx9qoSlQAZafSvtoR558vr55kRFVR2JhVYCs+BxY4snHBwZs6jm8xR
ajQxlW/T5Ed3OuTVwxTF2kqW5pk+ctiIBzNCfRx2i+ZqEM3+COwfcWMjvmn8Xmf/+wFiX2m1mzvj
MXfYLa/uIph1Fi68MIB1SxVZB8xEMyJFcVN29fRglHPxuVW7+sbUwDQ5Qlj25faulgx6tcJCCC4V
MTYZy8t5NNDljgLSJ3dVaEx7REDj23kOiz3EoHn/yqZ4ExN2cWkQ8grG6GVTc+JXOdoZ/m1FTvqd
XI+Ti7Ff+yUdxzVS45N83+8XIZh/Zo2b9En/Dtj0ZVtJZlcK6dfmhsizIE+p6W12MtRB+qpJsV66
3Bz1j6auu2+ckEPnSUjVOVirW8MHO1WDBG47BmGH1qbYC0kYSaxq6pRPhOvKGnXpyR5v+a0kVGEH
cuIzRmLV/3ZOtKSeZESjyhtZr1rHqwZryDwF0SaL4vAc3mZZlMfvkH6zPsMX82UQq34170s5UHUP
Ae6s2ESTXiZuPRe2dieH1tR55PUsddeamZ0ctKmo1m6p5VYUAwzHDLdSQBECB3r50WqGCoE5QS2L
2ATx27xLbGXTwCP7uwzDsrwfgsF4ZRFFOLqSGYTox+tcwKUXN+Nsj0bfm1N1EyV9+jcTa2cbqW7L
sxPHXbNz/H76+vKSve4lz06BxCCpDvlgiSqyIMOm0+g3N3VfFWe1meUD2fD6UxzIHSKO2pqExvJN
RA/Bf3ARo94O8Hwp4cxU9mqRYbcZAMsOeIorUbsJbC3zj0WNEZZrohL6wZxLyRvUbv706t6CNESJ
AKVGch9LQRjbyElTDUp1kw6jqW97vTRsz+lKJzyPQyFvY8zJ/Veed/RYUJ3Av1GzIakizuDfFr/w
vM58y8BJbEqLj9GoVohkt7bsGkqTvY1sqXl4uZPLA48HmCjGiFwsu/7qJdboJi9hVZpuBDf2kFIX
39UOmMoubdYOvOvVw2kHLorrkWfmFcCv9B21QS9kvBlKRdtWul54xeTI+yAPvs+kJ1euq+d6RtaC
1kDbCf7v5VAK5MWgQVK/yRG+DL0abny3GUK9/WqU0WtFNzFFF29ZgcgWpTaMOC9b650p0m0Q2Pt0
nIetpWafBihmmx5Zvduk7/SVeubTVvv9lKQ9KDjkNCigCpbI4jK2iYEHsKfVvlCGED5xrDnZXdvZ
TusCw0ph/ahRuR9LDCXdIM81qmASkj6HDN7KO9w0nRDJxzJP3KrMbEgVjTq8tZXE/lRJdaO6PvKn
7+TGkXIvz6SR8jMkR9vDMzrdBjFCn8CmpW4b5NDHyUzUeehNAep6XmiV2YeXl+gycn3qqkicC3AD
ZMDFOUcuB+PWvqr3QyfVd0ETh6CZ5WpHPSynRITbz2iS6FVyPd1bjj+tRJGXzaMrIxQiyUyRk6Ee
w/F+ObO5kraqTTlqN41mcvDVTD1N0hBvNR7p7WaQpBI1tigH+2CUX4JEXhPvXmDgfn0AoA54QBz4
sCEXC9kyKidIgP/ttAZP1VyFuxwrs/wQAgDe4IU8n0fVNt60atYfa6UJthWgz01sSuVKvHl5HP/6
EGx4SKAI3hdfczkSWRV2kjPbMn7hPpAAMh2ISAZI6HZV0518eNP3VWcFO1h++kqwJH71f5Y7B4bI
ihFZC9qtUFNbjMGMBTe4i1DdJ5YZvE/82b9tSNytTPXlkfHUCnVBrjjS+MS5y7RUGhWz3Omztrd1
chS4VSoPyqTWGyf210Kyy8Pwn6YI3IXZA6iLZXXPB+hUWKGu7SOrU99EUssVVivjFz8Y7d08+2tv
hauukcDnDY3uFbU21LYWA2hLfevUSCjto7yHDyPDfsGEVNoNZFC8l/frk7rkxWSh98mVSZDAbEG4
X+wYI+Aux5JQ3ddG297PXedvFMm2XWiRyl5u48ckC8sjqYLxA06LsxsYoX2W7Sh5b+ZYLklwWvas
Q3ASWmFvJoKu02Tiea5acXQXhZn0MJsJyKIBPecaSty+D+wMMrQwmETVYJubXfX25T4tKsbMl+iT
EMrgIGIhLgHNitFMJCc7dV+hmPqOOzpGMcCaD1qi1aQtwVLLet4f1L6WvDCdrUOamzUlWane2tqE
tIGNvOrL33S1hPgkAS6kwCWet8thlstQ0XqqTXtbS4w3SDC/badmOtQ52q5FMf98ubXl5hcDQJTA
1cbjj0FYbP7CnEcKqZq2h5zjvE8clMxYA2Q45Ubel7OuuBUk4i9xydH46pYpQxEGIknHc3eZAUpC
ojToJdq+ZGueQgXoTKyFvmtZ5fRO1iLpJmxm9ehLzVo96rrPUB+ogMDL47wjTX554GmGX/McnIJD
yot4o7Rdv9PiEpyvnpIzsetim6YZnr2dtqbOfD23RNh0V+hpGzwtFqPdl0ZeA1RNDrODHXNZWMW2
MLTwnNhEaahzSStjvGiPwpowUBDRC48JTr9Fe+mooz0TlPCEtBIW/W5IJCKzjJyF7aB8PM7onfKI
7A8vT+11s7yy4bFxr7OoIIVfDnBtRcgrm7VyyHxNwm4Syy6M0x/1ahh30RysocAWVzm9FI96m0k1
IFmSOL1sDspDF+hoSx/wI6s3jWN126TotU9aHoVfDclpD8lomxtGWnYzZnsluF8sp6fmEY2zf5mV
838umzexbOomJBsOKff5qQN07LaRNOyrMn4TZa28TaPkC2RGbffyKItHw2/nsWiX5BQpP0EO4yRb
tBvkcuQ0ga4c0sqPPtmYUXp6MgT3iJ+p+1kjuqMInK1EqM82SpYYCJYw31meTmqEJJ7tZOphrA1t
J2WmjTADB6behDDGec5tqlZZszR9ZoIRoGG78EqFE7HUhw+A4ppzpquHEJDZHjNE340VpdprMeoU
Jo8rz/G75uAXhbGBp6P+fHmgr5czdQZF44EMQwzBqsXFNyD6qkazZRxQgR63aWdknmoN8d4Ojdid
5fB1poFkqCn+ImcrCDYkxq/Q5VOkaslQJeYhtkfbMwvbvguBdED6rFCeXLnWn+scWkbc6rgGiuf4
5epFBSOX5r4zDwlr+ICnc32nDgJDOejDx4yNsxLyLfgHv3oH0Q+qBScv+avFbq2KeUQZJbIOM0Vg
t4q1+bYchuydWvi1q9aKtq9DM9+rqY7fGtDJ/cQd6Ma8XPd91s63sa/2D02MszpvhOJeK/PsvrVg
jJSKEnoggzJAKTIh0eAHQ/a6UFJMDe8zHmb8L1CNJdyRukGvFX6MV7QyZPdGlxmepqDMW9XdmvrN
9bHCsS1sTGQI+kTp6uXEzL2v5I3Vm4eqsOODo8KPUQCl3A+NCRABgqxXpJG9iypkG19e72IGLg8W
kpdgKMmtg9i4AtmYDTdkaIPnwULF+Dw7fIBbaRUSPLmivH+5rWeW30Vbi71VItuK5XhrHaxAwS7c
QrVksjrzZALx92q9tw4vt7cwiWH5CaUSkGEAxdhfJCwuhzWay870KdkeuJq6B6ns73OlSzZqE7bv
h9oJHysnvlG70jj2KF24CLWNOwIVQUeVqs3LH3M10MDPgYQTt3NbQqNf7D2rx4JahmJ9GC3J9JB4
Nk6wNs+h02jvXtsSQa7QkAWVjU3cUosXIJpuSUS3hOdw8qV4lrZDaanHKFHNVx4o1BBpAuoDgwvm
Y9mpzm7nosod5aiaVXaTt+E3yS4fo3TMHpRMnrav65ioWBLCCk4iOdMrrR2cfiorSDUdCpKpe3Xj
xLdOjodi2mdr/l7Lq4+meCRw5QlMGAXTxX3b11PdWyMLI5KbyS2n1hRrYvay1le24aT9XWe6tfJA
WW6PpzZ5CQlPP/hh8mKFGFNMcVZvjGOIEv9OBUyzwV009yKzjrbtTK7t5eFcHjqiPcE0IicCcoTD
8nJ3NCli/zmvkiPo8mrTKaXmySNQws1EsvR7L6FLL4+ZM0PV69mqLzcufvnv586vxmkb6DNXwLLi
Lvu51fWjYQCprOQvWlnKm86v8cd6uZnn5pGsA48OuH78Z3HkFFlpdI49GEecUqWdOU0fNAlmTWwh
UI0QSHCuAqtaufWem0eqHyR7kC66praYaOCWbRKZx1izgxtk5Pu3sekkHOFT4anZIP/9ch+XJ4sY
yt/aW+Yh9LxUzYRM0rEYiw9yPfS3iBZOP/rIstcqO881xTODzokTjGVzuWTIKUGEqwdoLRWZqrQt
sjuLi2ojuBkrp9hzowhzHYAR4EUhO3LZVCwPuW+Dhjjafp/Erm8GtldFaULcgCKT25t5vhLuPtc5
7nrIcCSqhFbaZYtZ0OhaKofmEVuIes9BI5071TeOCTDVVzeFCJGovtgc0gqv4sumpknrjLgOraMS
ZY9pqk13coyJVumX48owXneKyoCIKyjH8Vx6orn8Vo3o+sFuCquzjtQQwjew5jVMSwah01i9Dl3C
GxceLRUewGgi08mL+7JTSRcXkx9o1lFTu5OZCt9ke2hBNtmgnCxY+lpozh9eXvvXq4TqDhRGWDEC
0rJ03pm6GXtCe/aPbVCrrgm79STXitACaPQ9WM7XaYM99VFo0ghRRKFYuKxIZH4/jg0Rwom71NxM
eR3cW3qiraSFnlTULk9HR1SQCJ2poZKyWVw/mhKkxqSPAZ6BTra30rTxmjntHyJpmtwhzvq7sqJw
YMV++FDpUewRog6hh455tI35w22aXj3Ay+moYKq9tXKqPsESrr6PAJmqpUBOLVHFej8iJ5Uq0jE2
+8BtwL48YgTV39bd8DEtEMKTUlPbwbHWNlpbWp6R5c7eMPJmM/mheuqHsT3kY6If1LjRhMrMfTXO
QAmrNEBm39Y8KpT1ZwPfQg87PQ7uFOU3STKDrWnE5mMSD+YZhadkW+r6cJb0wTrmYzYe+rJxNkYN
pnqIrWDlvnxmK4FDAZcsMkps28WmLcysIVDvpCMQw/GUhmgnTnFunFpeiSsD/HxTAvROUYAC2OJq
LpK60Y1iko4GF/QddHTUpwHxnoI+r1eaurohTQHooVRJRQCcuLNYainqZAmSKNHJ6ptwE8WSenTC
RnatsJGOmg2rT9fRE3x52171j0ZBI1Nyo0FhOnR5VEAT5BjRxviEXFazjzqj2Wt21O9zPV67jZ9r
ipSnkA6mtEdK+7IpS4L+Epp+fJLaAkua0RzPgzq23thk+Qp1++owole/N7W4Hbu0NyZjtGOkuOzO
rUMl306hFm4Y/7+DgDLmy4O4gIRwGIn2bAG15hohXlwsSGeC/m5ViNj1XWF4uVQUmyAJy606zpj9
WHlwOxgAmIzcsnaTpHVwAKQZwClqCmqs5G8cpHfeT0FfIgvDw6Qo0+C1IS1faGGCB6KK1cUkXA6+
b+WlEmuIsXD8Z2/izvg0qkrwJaXNnaOnxetE936NCNUK0KKUVllg2mV7WL0EA8r4CVYrfb6L87m+
i/MOyZLcklzkDCrJHdSw8mZCt9wd9Sa+MfGEWwkAF9zRp8+AqwP+EOYKQP8lzEq1KznPGzk5OdqM
2qAkI5c7luOs381qEmG/lNbON7Ppo5aMTzZ/b1SfAosDN7567Zkl+AVPuuBkv2GcLJYkOGxkX0s7
OXUyRIM5QO0Kcn22M9jdK00tE3esRtwPCCNgePD6XGIt6rbo4wJDvlOZpOpdkKWWa4BX3oaKNZxH
vzI9G3OE+9AM5Rs/wPHr5d3wzOZ74mYZIEyfnKcvp35EBa9ohyo95Uo/7uxGDk9FLDfbciqmdwZF
zZX2np1kEkRcCRqggSs5p3GY/bnM+vTUm6PGAk8GECxzW7mDY4Ypf4aGNwMeD7w57VSvGFHRYVOu
GSE+N+xAvkSNgxDIWIbkflk7Pdq06ckarfHdCL5xF+CfdtLT7iN/M3zSJCf1zKmJPLPFomfl+njm
eBVRJQgGHsy8d8S0/BZftnMVTH45pye9S32SRo1915hldAJCsWbRdz3DLGFe/mRKoc+QR7lsquzh
8fejk52kKpzcYrAG0sOO9A2ByfdqFyVr4s1X6SMBtQNzDuSWYAwK5+L0gnsGXUZxmtNYWLYnx4ju
NmgKw2AKC1fKc/RUMkiBcuek217Tun2jVfZbyo/GJ6vX12qyVwuO0IN8JEuOTcZNthzqKm/NdJLG
8ZBYaeu4FUCRQ0pR3WOplWh3zNldxDgcp7LXv1Dmr/ZRJH1/3S4jFSrylGg2MBwQXdTLObDr2CiG
Av5YpznjnYIPgGtYRXiDVMZ4M1rVWnp8GZ2QGufyIEPA5cGzbBkoYGlMsJUbysnRc2OjQwbYaGrd
uTgUqWhlqKmXBLm5cn4vEiNAVIQCJHlRoi+RB1p0Uq/8tpiMRLq1p0I75aMV3kut3KP431GWbXvj
MBZ4dmR5vpagf7ZloWsjaMOo3CyO63EMSA9NkOeUxJBPReDYe7wCm2NfoHdcq6XutrIS8rDBw+/l
iV3kY+gz+kwk8MjiiRN0meyO0fsIe6o55wZ01CbpFX8XD/Ura5SiFTYVaECeozwTlyrvRmM1rZPP
2Xkcle4Qyq3mBu0YnutGnr1EmaXjy71anE5P7ZGv0HgeCmz3MrjNwPsMgTFl59S24o1p1MGhHlsM
wWd1rdz7TFOIk5ETgQQGHG+JMYKOHvVZamdnXrnMU1n4luVmA/KlThXbaw9EEbX+9gATHbtobbFE
wf7PUpPhXkkhRLO8qIYS2w1mShm/eEcgr91zQ1fvS712zuiLaS6ezspK/Lk4j399A8cxzz80poDo
XZ4FA/4tSRpa2bmo9SzYZOhXedA2tXe1pt/oUoY65suzuTyQf7UogBzkZkU6Y/FWmVq6bE2MsRHM
001iTGccp5yfeSdVpw4nPeBvRLll7HxqHcuXvcAg04Ewes7HlWukuwXKmZNJzAFPdN6DyJ9wRVz2
vwubpsH8OD8nsyFR+a1T0+urRoeOnQBoa2NmI1ODvTpYmSf5aRu4CozTM8DiZmuEOorIGlnCoLTN
j12B5qSFVoC28bNJ2a4M3HPLRSHPxK5jM5AMuvzUdlAom0tyfu57rCwTeLUYAQSmZ/m6fBtJRCot
+Livld3oH5oi1raB3dv9yvQtzvKn8RJPTKTERcpLXjxXUhEt27GZn2XZmEFEDEZP8dws90bVJ64f
t5Jrqckr68m/WoXUbQmpK55Ki1XqS5nV2xmzFCSadQd89XM+qgUgl2ne9uBJvUIPfxSVbH+Y635e
2afPHQpclf/T+CI6GvxqRGyiyc8lhby7Fj2/DSwE8xSp5ZeXp/i5zUj4pbI54MuhYHI5w3Yp+WFR
Tvl5qvz8K7DkZGsl3UAOiIvazXgJ7V5u8PqqQhMApB01LRQ/rqoVtRmXHYmf/FxHVfmmDnE98yOz
2w9Te4+4doS2qT2+75nplTP9uWUE1oWanszjigrNZU9lbZgaOXbys4TTzD6Sq2hjDLArlcwKb2QL
efc5ABXycm+fbRQYsoVOI7XsJU8HQWRqIFNQnMOom9/FplXeagGOhFadGTtfD+q3UWmuSSUvYaNP
a5f3hVBNBBzGvXnZ1SKV/SAZS5ZPmOrfJsTjD9xc07ap4uahUYyf+Kuad3YjfapgtJ/x8ahJIpva
Gu32ud4j8wFNgcBI1OAuv8MflRhVlyo/Z6mj7PTJ7B7l0KEyPaTR19Ex/Nup64aVeX6ayMUdJ1JS
QDlJEiFMvJhoQAl2Mk2k+dUazXGc1aV3VWdA87fj8YM2yXLrBZU8f8v01NgBPAr3VuRMTElRHH2/
KHcUe8NbJm4tz/PMcCBdTfqXi56XyDIQL00Kq52ZhWdqOegtdfa0sYxa21o1IomTYvv7aUqH/StX
oLhkCEfZbiBFroqfvlQGWYIhz7npwwDfKyDVrtwVOAsQDGR3/dChJmPU5sosXPWVZgm7+QPkETH/
YhLKQJcMmMThOW0V5WeKl/QRuEpySvPhcyQONW2c1mLRRZvAEOA5kT1hsVFaQbnicrmVY5NoQ1rl
b0qcXqJ97duDnbqgaguj8CjnWe297LddunPUdjJfl7KicZHbRXAE3BPE5aXvejyHGQkrq3tTVHNx
wzvuIxmueFONjeIidTKuXIqLcxsoJI9LikDgPgTNUVukJ7uyN41CN9oH/ruvuyn8MhgJ6u/43RzA
Lmr3L6+i5SOS9sDig8QUdBwifWdxHdaFpeeONugPMvZp3qjyhMli6OMmim1EitO4HeQ620yGMu+y
XjoETrpmeri4Of75BNYVz3lxVy2WFEACuGtapD802hxvnX7sj1JWy2AiJ2cTj+p7Y7BNbyT1vHm5
8+IX/3agXDW86LvWBFobBqX+YMdJsWmQw3obq6r9/uVWlqv31whDj2G3oLC4zEEGOP/oVdnoD7GT
SJ/rHqquxHNzN9lWcCiq1LnJaq1f6dr1MmJa0UIiTYEgElDbyy1TO00SyMGsP8xtMeywkDM3Zgus
GVs0w80cfw344TwzlBx/2MZQc7uWlUG5P8rN2dQfqr7svFwxKw9DNACBihScUnQg3hdI21IAVNV3
YVOsnRCLuErM5JNFg0YsKfwTxEz/lnVKGntSkig2HkIzyLdGV0UntYHMPhfFmlTLMyOLgxbMFVhP
dHipcmUGaQUObDAexr67r6xeOWmBYXxN+wSMlDVWawz2Z5YPJR8SqLxXwbouEQu52jj+XHfGw9Sm
wSHPOucnR7+0GdBy2Pr65OAHqK+xJp7ZkhqqJdAfhdkbp97leOJep8WJ2pkP+OgBJXXi9uiMHQLY
RaufZx8mRVIUD7o8TmvGjstSp5hKQQumZkw6SeDsLpv2BzzAulyhv9g4vgOBH+KPrNq7yZcxr0yC
aGtYGONQH+92Q5j1noW3LlrREfqoEzZJfhub2zAv5UMT1Gu49cvJYHFzzxN5CcQ6DzzeJZcfp8RJ
GJKqMR8FT8K5IdeZqjd+JNeVs/E1Dbxvn7dx/zHrisB4nXT/U+M0K6jhgJ5Adi9GJhw0kqt4mT2O
pRXtEjwZToxkuElMa43Yf7mdfzVFmQIGKg6LFpC5y37qMQGLrY324wRKbZ9aSr0b1HQ6OGaHCIVk
Be2Nk8jyBxvXKjfGxfRVly4ZURoHrSZybUBLIEhdtm+kytiR3Y5/FCN8kYOD1qJ831Rhb35KqlAZ
fFdCLWheOTQX+QTRLLlFdOpI2nLpo/F82awaVfnU6pX6Y24yCYKcE5rJFlkqszpaaV32zQb8kNy9
0+Ac2vegQOX4bmqysHF11QfxjpSGv219HtArUdflocMXCZdjNLvJdlPgQ1fo8sMIuEDsmZH8A5Ak
7Bo9SZRd7OdtvzGarPps52W/Ji5xeaSSxoYzL9T8SLgScl9hJW0JLb/eMsKfZDuabTCNwwe8CUdX
ybLw8TU35D9NiTBEGOAQyy5O77Dt2HBY2v+Eqxdpt7HTAXWD3WSn7xU1tu6nPsSQkL1mGSszvhxX
VjoYejgS5OcQ31oqaJDaxh/JGePATXqru4nsXNtPaPxrbmSZ0gExjXxN9/1qXEH1onpA2gMjSI7X
xVT2PuaAmRNiIitZVNmloDW8MuBo7+Qi2L88sJfHOAOLNI84v0l1UPRjU10uG4kzzJLaqg7c2DD9
Q5FnlPXTYnCnUoneDLOlv0FALXFDa84OLzd9NbIgbEVWjkUrNF6WTddzT5oQlUh8x3V7uit4M3oY
UpXkmdB6UCsKgS83eDWuAqLvQOaCQQUaZ1n8biKpA9iS+/S18+OvKCCWpgtirLvN5sZpVsL069ZM
QdOHHEXKjz8XB2SixCTO52QIKRoDNQRplGRuE6eO4w7cWSutXc0jLyDqOxhRcT4hOrloTZ71YA7U
1AxdOdDlgdYQEHVrI/R1aiCpkQhAL8wEx5iKszbp9ueXx3bxSmAhMbIEd+STyBhS113s0IHsbar1
mh+6VEJUGX1hLZ425ZDZ6akYHbwe6yKI8fGWa/sxtNH9d5PWkT+3bdOu+UBerSxh/Sv09ykzCnPk
xbeEBMuz5QxW6HaWFu07NW1v2qLsmXIrx6RoXhNluBp9KoxktDDzhLzFIbHYRWrfBSPJSQgL+dA2
D1RTux1iGpKrp6l/DJOiexuY2rAxiElWdtEy3kDyWHj1sIU5iMmRinv6t7gWpxOrtrOepkctzr5M
WfmAH7P2ochlKsiWOh0TJOFXTo0nXbr/vIuoNhF9EfehLEqKFOze4hrs/YibqNDk0NWJ4QnCqqEZ
N/WYTTmqHY3+XjPDsTiM6ah+Mdsseqtlapd/M1Olv22QaBxco0imD4acR4o7WoRlt1Gc658B7hln
xWrG+7oLoa9HgTFI+wbS5fiVI3G4bWVox15LBFffW2iUdN7TOv5f38f/Hfwo7n/1ofnv/+Kfv5Pc
rKMgbBf/+N/n6HtdNMXP9r/Ej/3Pv3b5Q//9pv9Rt13944/zt7L5Y9flj9/aqMiXP3PxK2jpny/Z
fGu/XfzDNm+jdnrb/UDR5kfTpe1Tc3yz+Df/b//yjx9Pv+X9VP7415/fiy5vxW8L+Kw///mr4+O/
/iR6+W1zi9//z1/efcv4ufuo/f4NotYfxyb9lj82Vz/641vT/utPCXTOXxTlCHhZC1TMBHxj+PHr
rzT5L1F7RsuFS4U4lx2YF3Ub8mOq9hdZe8IGLhvkE1hDf/7RFN2vvzP+EmxlUbtFWQkF8z//PQoX
M/efmfwj77L7Isrb5l9/Xp4CVO44D3kcCCMr8qGkIi93hum0Vdl3+XxnjIW0RavFlesgwKEnSjYB
meBfK+di4fze3CI0FO0RFXK1QNyES3HFy6KiNUaKE6p3Uh6lLrKV6VaNitBrevNuHtSvMkLSu4LH
x17y77PssxRUmltX6rS2OS+PBD5EkP6eLLgpCJMlWjzNcLM026EpirsSh4oKBr3r51FFWDaGN1Xz
DRSbv9eicIDRGlqHujZ+Bs3wLocLvNHHzrjLreZtVzj5PtOG90giRu6Y6cqDqvuHNpaLXVBk1aaq
tRrhMlnbtEEfHecvqlnObh4NxUrNkIcLE/Wfw4b+cIGKu5SDXKQrlndbaVRhZoyVes5CLwi9DtfZ
ydW+G2bsRs1OV0EqHXTgJMkxaHc1CIfmbRS49b1THuPORY/fkDzzR3HClAOUdlN+a+ztrG5rjszE
o78kJ93mXJyn4jaOdiDg09ZtMGW23EDfGNsA6PqGimmgP2QYlASQ0pCg2amPRuImAE1x9brD86nM
D+En5WtKRdPaR81Jmc666g2YYeF69cbJP5pS5mrF91w5meYBeLU1bo18Q8zVIeTnGekGFXLot0q2
7+y9Vu8yXDY6b7Y21rAZjR3GO1PkIr4QOl4UbcqH7r4Odqbtpm/LD9YX7QviHqhaW/fO4JJjDuJd
1nxKbNehaAgVP3al235n7v8Oto4ILF3lU/FW+uTYrux4qN+O2c6XtlPzfWy3vQo8/zxrXvs9qt3K
93p9k92UG/9rRc7NcZPUnVCohHtXu4biquf4bB2NjfWusj2tc/0fjbWzsewe3eIm+JtZM95hD9PF
h8nyqsy13muuuff3+h5LucoNz9GnmVLQdJirY4ye/Zvh484/O7fdjX83AQl7X9y0u/R2/Oworn7O
c68NNn2wCf6eB9f2plO9M47+A+onY+wmIbC5M14D47jX7nnyKIPrbEyCjTfOl3Qv3c5fsr/zM5KJ
WUnm0At2vgfG82fsu/7b9HbwnFvnGG7lTdO7gVd+nY72bvwYeLXne+aWPnKdYsLrplsYBmHmFplX
/ox/UjCLf+aTG8vH3vaMU+0Gu+JmCFw233wfn/Viw4B+yfeGFx2rdoM7QLdTvOQxORafp3jvPNi3
894599vh6Pzo79I75y3xmzR56d38jW1bbwPNrXrXqN3oXtnmb/O3eoIu0WZEjy3xYt3Ft8ZEoNH4
f3chlj/yd23940fLjfj/wTVIlPrSNfj1W/Z39O33y+/pB35dfpr2F4J/NlAfyLFP19+/7z5V/UtU
XXg3keSErCEguP+++uy/ABSThnz6F4BjiZfdv68+xebqE3KCMhx1siqG+Zq7j7vyMkFDtl4T1H6A
hrzqRHZw8SJoy0nqJL3jzEMG29mEWZZHJ0fNKkSCmgjTNiW0jZkDw5TkRxVcVvE5G7t8uhsiJRik
DdJrwyMx5dTuYzsPqpOTyTJPNFTd7R9G3umR6dZZ8H+o+67lyHVsyy/iHTrQvII+rTJT/oUhlaEn
QYAEzdfPYnX3TJWqphTnRtyH6Y7uSkmZCRIENoC9l2ny09BYUM1t0Y7zULipI2r4gLtzspalpb3q
7lzVdw1RBihjlJAy95xiUS9rWhlZAqmhStI0XXNU2wvF4L7ZV+uI1Xp6NlnbLuGqjIsTOpvG80qX
H4gRDigyl7QdZsPyM+aqOC3WjQVZHA270IY20NHsL2kj2iqjhaIoTaD2IAMFY9eByWzndltF1qoS
qhl99tqtekE7nKuOsMTI71dFk/ucqOI2cwdcFFbMz72o2W5xWwcXJsYbFysLi7R7MVkz0AZbw9qG
wKy+aNN+QufSYTEHf1Ts/s1Wty4m6pqkblPHRT/xCPuREoiG8awUOAfWOlYzu2mYh82DCKp8NuMW
tbm9EFXrF6rxsgyF9FKmOvu2Efad3qhpUJrqe2vVo5+q/QhihE0CAMefXHuVe4Cr5S431fZ7PpNh
l/bMiFDTRHBwJ8PvBeuw8rs6zXt7eCYN6PJsQDwvu3Tqe682BxTRKJk6czgPtVXp0FsaGCT2qOKU
RvUwW0wuYWULPCjKIZDKL4pYV/dlyp1KIOsn8BEKpJtOsAojcTO7FDfPIY6vD0YLPz+DZ/JcygIa
SiUcUlBNnGJeNX19wun0ru1Rww4ca2QpRF0q7slurEwKDFqlU2wryUr1ttetB53htCnm4R5i6IxC
qllSFXa7HoBLOA7ZfAWxBdEapL2ghUkKxLAyE58wWxNGvQ6XjnstCpyZQ0txx6MoFenPcAm6rCaA
mt4C5Xnjludcd+hIRvkiUVU0Y4MNRbpbyxyGXvCA77YyQlHZB62233M1V6EcC0eRakeYCojlZPBX
UWPIdFZL7HDLkWVRnTk6i9NmZXD3bi/6ihI8z9nwbSUDuGMADz1W5gpSO1u0u5YYKfY7bQyYHIN2
aqs1+waEF09XuS18HMLa3q+nYgkB17ErCmWHVnwREAYqqFHlovSQcYy0yS5XT5E2KGNTvXA4gc6V
5YIptzD9zsqZg7OWpsttHqwHU2ZXQ2cnCKjWkVkO3wy4i3kSh26qd73xpODrumecyvpuzwScLXwY
qVU7MI3S9j3rS/iVjLXJJt8Gsh6GcFVLoKdnW4L7EEtQZpoOZCq/QJS5wt5jtE/gISiVxydJ9I6O
49R6kNUB6B4ymq9LSfLC7xb7S9HpSSUFjoqwhAdSbhV4prnTWy7SYz08VjfDzSdzbnYm7rOFnMmo
vsulNayRTpIXCualMX9FLGA2dCLt2vEdHKCQDqpRXA4z7N8bmkl9aqBGZEixK2AGUGJMiNXPpzbn
77LGyReO1+0mUi/TUvdBj4BYNxKgpPOxYsCkQYEZcBlwrvQUhS6TZkjAHQZQ4y+YvNjyLU13BBx9
jFhWlFGb1evLYvKliAZrUjxQalRfNbKvJjJFHiRmRk/0pprkythkVE7rw6LWZ6XjghYGFJN0QCDD
Zay/tcxe9jjxKqGeKvbeKQcDpbzc3Jk9IL1g65DF41kHnhexejXRzHHpQ66tphHavSCh7Y7fqqxy
4VRSLK/90D4JRQIkAefEXd13XdhDOWWvgUy0rB3uuyKD1xrk6zQrxVEOUBlYpxYyTsBgbCJ4KAQt
xQrP7ZwHUyNnTmU3Z/DpBjPoALTy6pNNk6Nu1W8uDklXxNv0gHwZ83rkATukcmEbwlGVjmyrgQdg
A0engVnrazlkXQiLufUVDNei9ss0LQ9l3dYJKFjVxeFmuyvn5ozD5/e5byrYGzmps7OctDs0Q7/u
JlSpcAwj+rVanfG5t7opQqR1QHaX2c6RLH0w5joLCMJgj62eOSUaEr5naCpYPGCTthheq5O3Clrc
L8bSuoGrF9MdoOblBWXcCIKATWhrvYHsR9HGldorB6bgiMHy1sUuzUInSk8VuBLbOsxwiS+K2j7Z
k7hv00YhvtG7wgzMlXx38vkKCpyZlEyVES/TA5wAQHqW6IuuA/tGf2MwNtAscac0I7x7sF5CCESF
61UbpG15aeZ+n4EbZyOjEq7uMu31wljDkoFpifRKXPKxD8kCmCHqEoOnFiQcdOSdRzy2kJvLVV8Q
45fK8rnZj16u2omprSJA/5uPLkTIgfgdGPxZTTfKCzsDaQNCcVj1ES3yOt1ZEAnHuUnJ3k1thA/D
uuoRWarKz6XdHbVai+0OGhmNOxUU9MUvmcwgSDitCS/yey4Wk7aKfiYsixfWTfdjIfUaK7o1LTgI
rlFqjN872V0qxmgqoEY6GK/Qs/UBTN6JjuEwAIuBcnb8ec2fsn7y5aieC67tbL3EIm05oVEU2bGs
DehY8RLaev3BLadd7gBlgGSBRo2xe9QnEudW5xGhoIpK+nJn2dW+7N0lmSum6ziEtkukd+tDWTCN
Ot0Csoyt3lmTg3uZQxd5Mp8sFlZezl8sQzS4Jmn5ZFimha4LyYPCyivEJRPyflW66Wz1IILIYnmG
YU/26PRtoXiGKZY11FimuxS5RVP4DKk/I3RZMeTJWkilrymMB2rIHFj1m26sZ9YSFlh5M/uGxQ3f
kYJ7w7hiGragEn/Rp6zGYUQDIuioVTi49ePIdCqNuvbyZoH+L5BFCNaVus/XtHkCpmbBCXVN6cJX
QHXX3m4KK8IMYqG2NEbioDSGJX1szmIF1hW7DDbuwKFaX3irqyHhi4s0cIHTodm5ygV5EhjMCm1a
ca4b4OQChTpnfpML8Lob6wq6s/5aanrvlUvbo0xQFcYxM5DDf5KZ1buBNsiyDQopsjtVH4bzKnQr
HrLCOI+clDinZQuqC9MCsRyaM1kmk2vi19Dx6hJhaOudWy7mCaLnsy8rowpWCF17EklFOo946Hqj
wTu7tRZfpLUZDFOhnlk2qEcdEn60hgezP5lyfER+qr5MS3Xh0FQ9A1WxegtS7HTFbj+SOlv2RBJ+
XMh4LZT5pQcV+uJgC+6ZXXXGFnA+mGMPb2wjq4g/10Mb1qy5QfISA3rQmOeU/FG1Zu4jFXfQ1TWP
INzVBKIzVb+d7OyMXYtKDbs9TUKdzkCvD5CCU2O1MND76fots5Q3VGghrWfLLMjtIl64kgirnN6I
U/aoEFYuQDzrkMxdv/ipjoWTTvPU3uOxyhd4tImDkrlfZnPtQ9mzCqZH5IkpAo4WyBol00jAbrHa
m6ZioNqLveRBxQR4oB2iq6ewoS5Q5CmaALM2PzgE64knCSvjepbGHe/r9TaRtdoZuWH4i+4ca20h
EbHmLJEG1hJSLMs90lftk5ayNJoswKPNUoPSKivccC4XAlCQgsXVHb5CNPJSdDN7btQKaMtGfTUG
DTpJk9pcUmDiAuTBsi9uqbuHzlnVZ5LDRy/rsPez+u65WFeAwNvMua5ze1OLtnkeivGrMsP90ylz
z+Xl8qIKGZZyKiDp1ZjvXSW6HVHYeB1GjQctT7N3Ntj2e2eQETBX03xwwc51qLbpB7IsJTeYotde
ZnXwqFLXeg+GTlFSU7rjd7IoS0iURkaVpopIGWysaeAzR5be26+LXoxnyBO3NLPUCdv4olcCw6zv
F4LLBh57vqlySuoCkoUqM7UvtepIDw6NyotZz+2rQGk86BZHC6p5LM+SIfcjdLM5186ivhRNo4cw
IeW+7rRP0pi1aDakxLa/i7opt6mELB4EkC2ejKY7eswGmaaAKifqDOu6q1W7i1ahFVEvCxDK1VG3
EZFcnu5BtZMRG8bm4o6D7wC+4ek1bzi1OnW9q2ARQBdzK3UWSvWwVuA+FplFIkzUa84qsVtUAv8V
ll7yBQnHLh80fwZzkKLEQ/YzNvJ+B4SHLJQ+AZw3KMeSPRdc1S4D7+4Nten3s5EdswZ1h8oac+rg
rBkbg1OdO8UgAeNs9hQjc9+IyDHfnPHFMef8DqUNaw9nFv2mCSM/mFg6PGiy6r5VZDzo0uUh7dxd
NdVTXHa5cS2xRQoBmndpqc21b7Wc0RkaxznELt0C3P90uZeyzM2gGjUkmHDaNkPNxIEP6g7d17Lt
qgBb2+IOCdb8imM6Tpep7YqTVfVfACTUvbE02EiJk2cwU1HcQ5sq6q7oBdxm3LGh7gpZ9wliF4gg
5npXyEXuFTIVh1HrrxLJeg+4fpx9MoI0gNKQUwX6/NEpO8hx4pCF9REaWanZdzA2Lty4XwR6Y+KZ
X+iDgEEoI9d22/8U09wB0MC+wJYMM7TX/KJykZ9KUUOnKaZnMk1YU3XWQ7+Wi8dy7hdq5RnOocPE
cPZmXbzUZoGFqJhdj8zmtz5rn0s11x/WHGSttjdHWsG56x3Pi4CI/eOgXDwLHPqfMZyTtIOenb3W
eQg9Wgua/ZL1uH2rSeC8CZwPEgXcL90lm3EcTEsf9Fm18AwVfpkkh5yLm4KBaVYlwTY6Qw7UKg+Z
dIANIinStupV18vMK1WlOI2589AVcPBTOzdhroPqqRy9uXcWb6rAIMQO8OKmxPW0UabB2hdvyJM0
WPXrIbKWytxrMo/Htlxp2a+JmtWvsjGRL+4HIc5SdR+VutBBL87t84Jt7D51U7Z42urUU/0l19ss
zskwHmHnasU6kgWvqb3CorpWOn9u1khZ3M0mgd0Uqyze5bY6D8YcjAqrbiJbDrUF4HmqKVWYmXZz
39vVPRJH4lGM7nQesQ74yyiNrzgfvIERcOq09ksr8vZtmgU/1PAgqqlRTmrcZczyNLUlVFEq+Kbp
q7OzGQsUy1WecpUXEWgG1htqe+R5nkw1UvT+UMt89hBkzBqJUCPD3t7g8TRILcYh/NXotJGO5vBs
mfNXDJEU08LozkzoSjSnE2gmbXeAOhb40EZXhmSoze8mNKrvLSR1kNdGpnWEwj+FmSOn65gKmhXV
HA+K8QW8qn6mTiMKX+9V4oPh2zzMshoQt3N+Vwo2JDiyWT4WXsWHESWnjOnEM7XM2dXIogSKC+kd
l9RDaDVE81R4+vrE7AnWsQXJflfrH3qJ1IgCjjYFtHm9ACGzMZl1nIDV7ysogCHwgUgDq5gPSPgC
qgYCyVfo03HqLI5JRavyYwuXqKBykBWfO70NuEJmCi6riDq1576zgCOpr6gKZP160iznMC32E7ZH
2JSbjTixjjXJUHPzACwWhNXbGvY4NlzoXlHwabE1zL/PC9ZycNngAAoBnMNQzrCITV370OHmPIct
gZqTxzpPezryNaesWUvqji7y7oXRRJVo5zcAueeT6Ls6JhsfpW/W53Ht19BYRvtQwEMYTevmNyVL
FU9tFPNSj/2M2WOg7pANYHvB3cE3cPzdoXyp34oWRSShA4wv1e1cZ6zT7I0OzoQ9gzcobDlNnKsR
4+3NShw4y0vPptzvuKqD7uM08ZKiUtA3rZJogwsduEL/jgwUKiGkvAkd6Kd6IiZVex1ysXk7X2TF
NQhPpt91GFzsW2lYcaPbQwwZUhUb/z4LGpffWQASIdOiq95kFQRroGh2E/ZPJ2DLdABiRKnTxkK6
I5mQaPRNZDQ9dRoghisN4om5HS+KVXVh3bgt0nUctaKmFn49O9gdpZOb+qux2L4UMxCJpH7AAt15
igJSUZsONoWdoPBcq1U9niuvWPGUQGeTugcGuEsyfTLCpiTnpW3g0+qUew2Ig4h3oDWnKWwuDcQH
nO0Hp/QXc2oD6CAVcTkjswStfC0yepTnK51pwJ71ImiIeOiy+XHJkFlEelF/zWr+XnfWWW9S7jcr
mR6HwRXb2BKJrhVjhCT4GYKwKrCE5jfo51Xe0OVAlXCrChncrJHxWWaPW1O/09OhOKRgdQasBTar
qktkXjMZiWyekjWbF08OCzKIZv42yzQ1djizD+kebnwAj4EOB+eVymoqedAHa771eUtIWI3VuN6l
GQrRwNSnauvbUkdJRKCMvJw3WPihMFT0rJUa6uJVZS9S5M1cmT/2toG6UJqCA7HAJKN9BlnAwgla
nY0Z1JfGeZ5W0fUeQxL3qdYmdl9IjDfat0yZE+g5Ye7wjHUjLd0ZZ0Inh6aVoMIArcJLa+jx+9KZ
FhnaDUPIE7DyO0JTorwxVWTaN2VAuu4CL+FJ2ZW80xUseobRrMBrzIN+GSRAXVgajHH1NeiUsqMx
cV3f9Vrv4tgI58J8zxZiyIBokF3xETS1daeUli79CYA3vjMnzCW65lYzHxpLHQ26Kql+Hkp7+S4t
S4WwgFT71p/FgOxngdTyHTL/bmyLYomtNrtv1rEMJRyT5rQ5pqP9UGvp6kH6s/eyqebXNiO73tTg
oI4KV1VrKBA2laDqbH8F/3d9xECYHpC/LSNrg/tiU1cvT5pYalqVSHU0ijuHYl51M9CrhqBQ6mxu
JULNWq8r1nbbljuoiSm1LB+h+sCHiy7GFuOBz3bsNkgke2oq22uBBFIZQNCmbm4tn+AVg4SQVwmk
LQXPmqdqdLIJBFo2Hie2nuo812Jd0XpP5JX0ah2qhlg6u8dZyqe6a+6b3k7fuFOZ17FQyJVpAK/o
+XKYdWwRrd5qXwazxN5iILc5YzgWIEjmCEp6E/Uja++aAYLmlavYSHciZf64ihRKVswhYV8W/BnK
9ct3I20huqQXJSrWzGo90qXPdTksQQYSMzVkpiVIAJBk0lJUEfmIil+OiOGgZtAJ7ejMnAlK5kn7
OoNajxCyMrK8NRYkauKmkLUeYCvek9gYzTyLMOjd8rEoBDwDi6GbRQLhdI2DMs1Qr9/PekkK6CFp
cDg1i57jAAFF1RlHZKtDErcFVjhtqXRBsSgQEACVkKILq85uStqNgJvcVybhM3JqVYFVdQmWqhnn
xR/6ZV37OMsbiDkgNWNP08HppzeUggDzggV7E8KnNPcK6F8E67g+zXl3h9T0LlvUheq5YVN76Xis
rcjUAjHrJG2OYn3OWoas4qLuUKMoTJoXDnadpJ0iq7VIaGRIYxNEO6pP1eqNmXN0JeC2qHdQSFvZ
LxnnZwBCTa+XcwNOrZmFVS2sWO1m5czJ2Pkoes2eLB3gmBDdNQKPUNknKWOOoEw0OlxEVva6wu3x
OZOpfeg1swhg7jq95r2T72akSDukCJGVhdAZsrzNCnTE6Dqx00OJCwimBgh0NnCG5wMLXTrqWO1Z
nlWKD8aD4VXcNJrAzlXo9uqtqlGSVleQfl7XLNVuKAwcoNeTTEvOxpDM+fR95XyONI5tuZrWlYct
eItqvZV6tRiE7TXFokPyzmFnSTB16eoo4JUjUxXacgD+zDaXAjl8pHyegHgkkIBQkMadsb19sXrx
TXTIMdd8sA7MYJWH0VT62KVkSBjq3XGY1+FdMuc8TDhwlWMxhNihu0mpzvPOKXIGwlWjX/LOOFku
VyI+LJEjC8ArRMyZ5e41KwV2w1TL/uw6MjuaqA54IClMHq9crtE6Y5rXSYGyzwCog4Il+l6x0xOq
HVgUcZi+9MBYUxVJwKthlkerL0K5kl2Bch4HML9BSbN96ZWuR/LZfiMMeWrTRJUpd8sMng65FSML
kMPgtewCV5p6ZM06src5LtqFV+yiu9U7W8tEuPKtZcAKLS4ylFCxmSiyAemQXRqmzl8Qb5snyQHL
wKhPQ0tdzqYiiJ/ZgwPaNjIEPjcqZJFASJnikXFyg1whtPLVtCkTfdKM2CjnCZIClX6PrOy3ycoe
GqKi/IV5dyCgVEHvdoLukgN/erdxT1ZqZ3cZwzOE+Rr2CjUZeSLzxkn6GbUmLrBo1/0AoA80tmk3
GMpp1Aj3NY01ezjqTkFuIj5jQjvKrXa6/iZldS0abGLTzpShg9omzbUKmGqmrwmk5DjV7KZL2tF+
aktDperiME+BEPOxUXQcAlMeQcJNvGd8wJl1zE721qlc43aAAxzc7xpj8Qvs5lgDRhNoezF00LB9
K7vHvGqEBzWvEqfk6W2Cq4nnKNi5+0tewi4CIWTfGm1zzAZm+aCcf2ltsgFbDPW+dbAWGJU8WgC2
BqvWrAk4tSFuEOlo0Iu3VNkJzj/IHbdLYM2wOgN5TaEMQWs3S9L42rg2cF0FSeNemljF9tUkJQdE
H9ukjBKRWjBhElP6yrlMScAhCqDtqwGQHyk1E+uuIbx0Aso9UmZjr04MRw+XYbfbmxNkidNGLx5Q
+MhLr3JxEN5ks+EXgxNh3r+nwKrtdSjqDPf/Y6DF/88wGpul2v/6DwbwN6Qi5W9rUf8M0dje/294
ou78F3QfoIYILiogqjDx+A9EQ7EBQUQBVDfh6QEGPCDh/wejQf4LhX6ImTjAw2+I/01E9D8QjQ30
QTR4kwGosTHYXPufQDQ+oNoAgIROKdoH+BucVXBKfoUnGgo2M3rGF9rjYGt4az4MPBrH1ux22Upg
2vtTz/wbHfkzPPH35kz4vwD6DrsOE2oKH9CQ2KKjKj2YYGdUYiFf5xqFw5q2YKKYt8x0+frl7+1t
GOufQHsbvnMDgG7KJkDJwPLw19tD5rTiy3YI7yEicR0QRe/7wiqjT1r5oWv4UztAyvzw0oFGBR6z
BcGyX9vBrzRFy7XLPjmH59gPQ0rD/TEMfT88evj56OP/fd+jMV75x32Y0ATvOR7x48738bfY3+Fv
wQ4v8e4wSc5+jL8e8eEEb/W8BN8WRhRfia/f3hJ2+HxyH56TBN9G8XU02P4cJqH3irfgEqi3/Qav
8UNAqRd7MdrFe/GNd9EZX7/3fXzVK36TBDQI8I3P/pEmyT1NAg+fCYLACzzP294W4PP4vu3LvANe
HHEnuKLr1nwUe7vHYLe9NdglNPBOno/XuOs46nDzHq4uDOKD54XJMdwuFNcW4ZNX7w3fGuOtu9Mt
jm9bN6Gjtk/7x2NDt2ZvHn7990f2ATsOLO6vT+yj+DDKJgi2pXY5hufXJLzHTQXemxfvvNsnLW1Q
q5/H4G8tfZhig+C1PmBshP7l+f2c0TMNXk6eSj9p5weV4y9j8KN8ugCkJre3dvCInpPrFc/ZQ3/j
kcT7o7/3vE8gsR9UHn7vQgDZfgb9pxoWpBUNHv3Xe4wWPKe/PyPEuU+6bpveP9EKhM5gt1yghcs+
3G8DOjz++C/+Pb+GmBtnjNXj6zF8PZ57iolzfH3Fs6SHCAMruUZJFEVBFB3oCSNs5+1jDOeXw+HH
cDxQ7xTjeWPmYVr43mXvUczPYHfx9nuMvl38CUfi04GwBcef7sZUN7AG+st/9u8xb9Bjn43qH6Iw
fxsDW4f+1MSKSN4SNLEPX89ZgGmJ6X7eJjy67Yr/JDTCq21WZxR3uPseM2+i3/04jr9P9HL7bIj8
gLf/7YI+BOBmcMAH2QblObk/h973OCloGIVbpx9DxDj/dtzCJB4MHkRAEQO97Uf/HN7798n16D93
iG0Rfd6/h/gC3Mo5otH9nUT3+Ygi1yTCuAt2GOeMBqe3ku5ueNS+r1P/ggHx6tKH4IRIEvo09oML
4tDuuAWYvw/VH8qYf7vPjZvzU8dXHTZiGkYqAvaRPiPmSorrfolCev1XZMbtIYjuPX8f4iICxN2/
XwHo62jib5fwYQ1abRTyp62rnxHej+iF4xbXjjf/7Hv7JEG0jl8xWxCsEfGxSkRB0CO8hiH6HEtP
vK0C/jMeTvjqJ+czAjbGzfmaUfqEURTimWCVCHaYhc+I2jv6I5YlUXJOrt+SjH67bl/6fn9+Lej9
St8zmiDYIQ6dr/jx2zeMRsT82DvdEGPx7yW+Bbf4u4eQH9/oPVaRmdKMRpiqT4fT6em0i4OHZBd/
vV2wUngXLAdeENx8+nbAQhRf9v4NU5QGu90BMXsXo+t99OqPbsadf0d3Y3FFi1hb4iPW5ePei4MT
pvqPNz7e8OstKNz8/eX5GQPR+/rJE/l79AJb6dcx4WRpp9hYYrBK7vE/jN3o6GPJw9Snnr/71yLn
fTIOtB9cq//3OAA19NdmK2nbskOzaBPdcTxj/mOqba1uq3dPMYvo+7bWI1xiXiQUb0R0CK/bqowH
jQePV1d8IKEnbAhCvNo+myTRCf/GN3Sav/MuPzY26NZwWzUxo06YucmP7UK822FCbkM93MbgOdzC
aU5jDCF0P6J16CMe77fH6MfPR+x0/Pjs4zN/fwDb6vB/OwIKvtjPOroGlXXQw22AgX7tCAk0aKaO
raAo1Ul/GRgy3lDwCP7eyq9P+d+tgEAEzQN4E4EG/msrXSpYCltgAXpL6QaQ2SZQqp3r12xe+60g
qZz+3t7vd0VUbP5V6HpCWggHhF/bqzWYPLmzg2wfd82w2LA9eS21T5icf2rlB8nZAZ8IOnkf7kob
naLkKsyOSjPXn9SiR4UHQsD+3+/l974jqgEVGdhIg1/zL/T4T1ETkAs1H2yXgwIDEhA4JTPy2xUn
ZKQdKl+Cav2U3/+9zV+PINvzAi+VgPSlOpu2s/qBlwTzyx7qt+CMwABG36lKT1AMqQCFHmG/9o+b
wskP5xwIb23bwA+dqLNG7ZoRzg9dLeH8AAHJkBUj80TZ1J8Itv2hJ+E5ARkCkMQhUrmdJX9efwiy
uo7SAssgC1EmYwH3JyjODwezM8BkgXpO/Pdb+8P4+Lm9j7j+ZejWzpJoj7caEMQNEDFKUEqr+KSd
PzytjRnuAiiJ27M+KiemjbMuRUdQVa+hquClRC0WlJCU5dXIZP9JY3/qRIgwQzAD53LQKra//zQc
3R4upaJceuA+N1lKyfVTbiGtScAM963Z+UwZ9483t3k3w2wbqlEbE+Tn9qQ5pg7KXiDF1YDoEqCB
gmIASTuD/+An8/lPTVkq6JGYzSAhflRn0RQCXdhZ7QGaU2t/AN78JMpVR14v459MsG1L92vYxa38
1NSHCQbSM+MCeDlK1u6c53YWQQ6tf4QkmXmYzKp/BPDm+Z+Pxp+b/K0jgWibKg0dmavAZPEUkGEB
ftZ/oxXN3FxWTMjsfhyLAoVsvio5ivSFO95VHehTCoQYPtGC/9PMgoAvtIHgfwIXng+7BkA/zD6H
zATtNu68MXdWWMjuM6ngPw11kHPAaoB0hA2W0K9DDxnFAvqHFvA3HJB+KOdAe762mvR7w0R+7yJe
DZ9Mrj+OQKijgSGOb4TK1K8tlkpe88ICmHlAviyq5fhCTPMdAgt28M8fE9TJVIhyIuTqH/XcIZiS
ZxNByMgBQfemRji+iXLhJxPqw+l3W0eQ1IG8NtQG4JYEvb9f7ydXnGKsYZVKewOlLdGC+UaQcQ0Y
Y1nUTnCKZQCPpWlVRQYZJgW8uRZoVdXM//E2B3qLoDdvwis/tiO/XohbNDhYAlxAtRZEmUsrzFwk
uTE24pMn+MGI+F+3jDoD1ky4a4E59mGazSJD1XnuOGpgebVTa12GPWg9953kR6A7Z5QAGNLvVQfI
Mtr35gVESDyDAQCJZAQd6pOt0O+RBvUKOP0iD6qD22B8uJ4J+BWYS8+QjlSdyaBT5jYW6kpTZviT
mumMFlxaVzEOzWfqd79PUrQMxR/4i0J05rft0aIbczNqWCk22R+Pd2Xlrcb4mTXAH+/vp1Y+DLFF
MncFjAdkmVwD4j6rNyZvqkSNuRWFXrpy+szs74/3hQeMjrPgrfYxh+TYE3xb4OZAjcXhHkrmJli3
w2cyIb8HH/SeBQYiXEegMguS4S/rXtvpaSVsOA6AoGddIUneB0Ylykgd6/J9KPga/j0i/KkfMWQt
7JoJ5snHiJBWHRL4BCsSsMYm4LpAW+31VM2AsWzEUZeLO/hzhl3gJzHis3Y/3KcFPY6+70xwHZuW
78sJ+p4sH9djOSp8P0K/y1Or8jPN5D917rbbBPsTG3iosPzauTNzQGGDVwaq4xp5HpRxHgPdlWU0
ta6KKmSrDE9/797fI7u7FSQ2gSLsrCE59muLo5FB6R4sNCpT0fpW/785O7PduHWlbV+RAA3UdCqp
uz0lsR3HiXMiZFqaRQ3UePXfo/z/QbrdcMN7A2tjAV4JTYosFqveAciYVeUgdiEEXghBZ/YnZFKT
zWPrOroKJycCQhpaNg7w0mUayp0O928/K/v9yfTmHE9CQiJobk2b4wnVC7IFwlwgBrrNdLAKAXE7
dx/0FpJV2ekXdue5Of072raL/sk6MWV2+tkhWulZGRuhlbmFE4LPW5cLF6PHX3ScmCG0COdj2x2b
kNT2838G4hxnoFHWJihHvYdeolUHlJaQ669sb9e4zvhEq1Irgooy0vvUAbergxxj61ZtJidkuieT
dPHoXQvF7b9qyv9ctrb5ydBN0NumjTZB5wD3a1Jane/emT51F24IE9ll+rvHM+ZN4ijLmEhFjXgI
GssvA3x9gB/p4yUXmTNn/a/2Btk1irNcj8dDeU1P9xaAS6Clcrx1hna4riwFLACO6xVYSAVbv+0v
Kcuf+aSUOKg7kIhgG/u3y/HPJ+3S1lwVtNjAGhwT1ESWedGUyf4GRubwcRaSbrvn96AxxksGKq+2
7XbpOuDMDbHpDf2t/P4ztI29RdO2RJQk95rA1GtrTy3mkm36q9jCKFyvuMoBECRTPYktHQDpbgJu
FKwZeJGgH/I14olbwoB1L8kjn5sR0YX003Op5ZwqfBQiE5ndKBhbfj038JC09fuomeUlB56zcxIo
ciEK5ePIdhLEgKo23qQPDbuygNXTLOJWL4dqQ1H0F2LLuaFwNRI6CnlctO7JUGqKaylhdUMYS/qA
sgcw43V5SaW+vDcy86HIhSgXwW/FLvgkuLSVl2az2TRBJ/QMBDG5bjql7e7tA33mE23XDFcji4fw
4Ults0/c1G8zwDSlveLy6vQAJGXlvTejxgSLrc0eYAz8509G4RQZUP1jmB0FsqW06rWf4+DX736T
b8MQKtBlJ0CRvx6HDBcVhFRLiiaA1RjvVaEApFgjGCzDv9CHObds/460/fyfs1pLxPXXJW8C3xmR
ha6tXW3GzYW9tt2KR9cL06E0ucU+Yi7t/eNBDDW3lTQ0GRjwae5aoPSfke6R135iixXbI7RQ3t4M
J1pHXCrbiJslwyanz6gnu3tty7ycQFoFIvFZwNZIo7muizD2N4ZmikE4mgRwzZbM9g81SOz/tEW7
6e262afWVDy+/eucW2Q+JN5L+AoYwCmO558ACB089NsD1x9XIExavqM88Of9g6DZagpkO6icipM9
47TTmvUNUO4Z65QMzmvuqKjXfWgRbw907mtuom4EeKQ1QaMczyYWRa1bC5uzzmtQ9KnlBPqk7Q17
vKoV+NC3Rzu3duhWsXlcCNMc8ePRBuyb52qELOsqO74txqW9boig0f8wCsUO/B+4s5DnOx7FLWGq
LgnRMMeP5U4O0Bdn28oulGLPzIVl4wFFNNwKOScrV9SoCPgAEclR3fRjCdszNDI7fW+ZCOwPEuzU
oSzeNd7f1vk/R9pbR01p296HjgocbpnNqImRBnl7xV5XObZhwAahjElR+ZVpReWs0tYrV25ildmd
tnjW3sCrTk4IMDn6+BGL6sdGQwqkTd34llr3jeM3zYW75VVuxS+BE5JFi4BKC7L1x99tbfUBZ/GS
JMAZTcgDc9rX92K29fHOHuB4hfPkl9l1N6LodmFjnjkG5ObgsNCYhRF7mtZpEg2WofIhWGFGVMA9
h4c7NdmdJRIRDn3M/7+94ud2z4aO4pNaoJZOb2zYivCpdKKISNMsmHokuNxqvXQStj14HKs3jV6q
Y+wgJEhPnwLUm5O5c/msTpolIcQceb3UK7z6GLHutyf0egUZCiFoi3e3a+qnjylipaN3NisoCzuD
5yXLFqYbuJEvfo9yQzpVU3zhnG9x/3R2nLytykj4EiDkjq67tGjtGVk7Cci/0qINmf7cDtP6sx3c
MjKM2vxJCWS+bVJLXlWd2X9/e8avtyvKrrxeeOWQRRLVjoevkI5J4DfIQC8hLUJ9+1127ne7pjjV
+nUF2exSRvl602wj8mClk0aF9dRhsJ+yPDMNCJMIFfBghUF/xVGpL3zJLTyeLCuuBxY3HPuTu+ck
fJqIedhCKhl0udYBl62z7Fu7LpWIuiYW920x4o5UeCn1os35+dIdcWbP2sgo8nzFLIDIevJVu7Vx
i5rWdqCVMXoRSQHB3I+N9En2nXVRR3H7SCeT5anK3nFQPyb6nUzWMrVCTErn4Dv9PXGxeMKzEW6q
6EoDLdvU/lxYFc9kKII9trQx/KdA6/v2SwqPqLlQSDqz8ghOb94epNYbYPR4R5ng6ru1hWoNc5rj
Og7q5+SQy9c6qkblEhcfeu/ZaJP03VcZvSJa6FTNwGoi+XM8rl75pd027GQIDqVE8S620Icbjex9
YtNbJgc+ExSqTxWJMrbYvv0/t9nmSBiDOkVxpR/iL+OSW+5ugYh0qzIxuIe3z+e5jYRKLu0BCjz8
c7KaCgnzVFOQZleq6jeNIYePEz670YhMwNPbQ50Jfs42BOK0pDXUII7nZcTCXtyaebm5G//OlbF8
8ZQLrb4uy6sc9NzXt8c7MzXq8yCOcVY2PWACx+OVQsuqYZHEdZw/Iw3/6LDrErrp/JkLF9WZoRB7
p2+5TY1K8cneyJyqSXq1KSUiHJQEaHYOMS2/Glt0s6YO+PbEzsRURPaZGFEOl5u/rYl/Nkg+IzOW
DLDWkHXPwxguJ1KSLU2/EHqP+Vst3agfWu6aCy+nc+NSamRIxOsAkpzslQGmemkiaoGCY031Zh4y
8dFcaDJ2dZZ+QZ1M3nljql1I7s6tLXJstIZJvviX7ef/zHbEvadSWkKoU1QI4ppT3hSt3BR0nAuh
5cwORTx5E3mnXqwDSD8eChbR4I5TBTcU9bSwHFbzsDijdzV00G6mOtEueI2fmxpP6q11Qq2Yx+Lx
eC1KIe3sQfSQvXCuTW01oyqx5ePqZeWFHbrtwJMQvjmD0GdwgdJzQR4PJZzWVJj81oiRZ+VH0VE6
yoWd7t/emWdH4d5FQp5O4CsDO71qisqxiSZtXrY7xAe821RLpw9vj3J22ZxNR5wCro26+fFcenSs
Owf5IQxk7RkJOwQylivsL7Q2WmxPv2Q+f25XbJLlvGNIKlC7PR5O11enGyC+swHV51GtD5XEMMYh
nwrwyr1k9n1uNOp7G3yKEjHvuuPRmrrPHavhcHdLm9zUGXpC2AK511C6mtt1WocLF8CZT0ZEpgqN
dwRj2idRsnChNM8QAqCkNghZrDDfxiiRkB8v7MAzX40htqIY9VnxV4D633M8N8JIVcY5huzpVlEF
biByC+llQZbF3ee3t8iZVWQRaUsCUPB9WtPHq4hg2VyrxKsD7ECQ9OXXaX/VnbDRlNUo4lL1F+n7
oyM3NpVSchLQ26fX9io95HDw4gqQUYzDQksi/EUggA/QxkXczcE8w1F/e5rn1pSkGqcBEwkMCpvH
00xVrsHmQonD7csbk07irqwsfDGEeam4fmmk7W74Jwo7DZAwEEF10AxoX14TqlW5q5dibMKsaPiU
b0/szFWDTxNv+S034U45mVilOq9Me6MONorjAUUu7X51Yj9q7R5Fu9lfbtw2i7/+D4Pi4PYXfsRr
6WTQDtEzI/OsOugnFjEDBvKlWpwvKaoxe91prf3Up+LCmGeeZwR+smqwqUAWTv2BUGyUfW51Ne6e
rREkaX3jN3P5dYnT/JesrOq7XeldhDVtB01xri6cyde59NYRIoRujuzUtU4Ovy6kO1to4uHKMBsP
w8YmL9Mu+aHF7fABqmq86xEn+KA1/YWb73XU2bYrJ4U8moLC6XVUK+FnivpkAIPd+kQ7I9nlVm4+
vP1BX0eBzfqdOiSQMupop/crziIDcqL4vJNQp9+TNR3TSOEzUO9FPMvvarCTH2+P+HpBt3cuJTWE
7rGpPY07qao0lFfIICqVVVPQZrV97w8rqrcdLZW9baHW4tYJuqioZqHz9f7R/2bxWDy6W559fEhH
TeqZIUhD9QazUXjxHMxgshEDCH1cPo0gq+N1ippZRzCMYrHx5+3xXwcJDGTYyNyS1BqolB6PD/sX
oRCUqgJzLiyk+KwfRSOmg4m5yP7dI1EipTJEG+dvgf14JN4Opr+Wm3ADwil1VK/IPQR+QT9/74y4
flxY2Nen1GIfAZbdoG4EhpOF7XOtyGfVc52YZfubCyQqprxAmDOmAqdqeUiqpX1pJrc55Islnt+e
7OvDwuiU0j2SbxdXy5N8Rw0Y1Qw9o4MaQ2akcfTAzmvz3UdyG8WjyU+nB3jpSSzghHggtBEyo7Tt
32wyfKM3X/JyPzsVDJw59SA9/VNMTQ/OTwORxkJOa3MPID1eaEDryHa8vWRnTj5mf1jUm7hQkVxb
x/uD3qldTfWAKpsu7MhvoTn6RpVcg/WDGe8p7d0pKV19NL3pkcEifYUG6xNzkWh+1QEuFtauHD2Y
49S9dlUyi/u3p3ZuL4K6pMO4FSzd03S0yjOd99bCnY9A6TXUfRFSTKgic5nKayT+9JuWXvuD3eXN
Cxy45sJROBPhSONYUqpOgOFPccF2WYzAPki+4znRzKClongvvNKljon45ZNpajZS1WhZPAm06boL
k3+dF5BhUR6h2UMFfJNkP0pDpLY2pk35JTBWqb/wMZA8r00OYzikSdkDcyyKx0Sb7f8h4DAw2AI+
MmHH2Db2P/mPQsGjReeEEpiB243Gb4itwJp+M9yhuJC7npyRzZwFNI+BaROWPnznk6HiMa0rH1mI
SJ+QMDC8sj8YcswvRNDTbsb/HwZZGaqIHPq/P/9nRug+VchRWlmU06NQPsLlY4Iei9RzLWydXv9I
P7G+KSztPp7jed/S7XyIB/XO7fzq1zgJbqLRJ0Vym0VZ1yG5ZbvdgcRwOiBxYkWFv+6kg+sQp5nC
G0DG3duH6eTG+js64D7QKgaVVCo4x5+1k5nMcizdIhzehxu7dRDfSoZxj/7GpTbDuc/671An1RNn
tdzFrsYsGnw/2ykLrWtzRszl7QmdBL6/E/K3wjCGxNRH/ZMDoo1pgTh3nuLjjhzGjQ4CNg77pSm6
a2vJff2z26j4ndncNigoerp88Ms3Lv7JKqKs2na29JNoQtIJVRJNRTU7+H0x/e8o1PM2Gx2X/52m
ygNEkVijwBT5M3prt4NRWsWVsirXvIKq38P/cRsi/tvreRJw/t+gpBr0Lxibx8jxBpGxG6fZIrKo
mnUcSeq8GbIVmcN+MrqgmF20EpWXjtMhGVq67W8P/mrL0M9n74NWAGhPrD25krtRuUKLaxHarUqu
9C5eEE3F/OXtUU4iukD7GYA4aRQf0KIXfDLKUGaQV6RphEm2JIiPWaX8lLezj5DgrO36hdu6qpt6
j8BgciGcvzp+DO3RfAYLhxYfKP/j1fVzqcdFXlnIGMrUuDftZmyfM6VMRHLAt/TqQjfq3HicC+58
cjmg6idnMF1FiRY7yvmoQI5o0q1ehORDGdrDRZ/qM0NRu/cp4QNu4hyeTK2BzdUVwGnCmFfHLm7r
NZq5lwlpbXfhA55kBNsHBAVBi51/XJvL6XgV88JpDeSRmVWvy9s0rhv8rNYqNPF8fVQjPf54GvIw
r2brbrLs6cJHfBVytuFpjZDUgdxhpx4Pb2q+Tw6cInNExeWgrcoMhNNRmNY1BEiF1C+86l6fCosM
i2Vl85Av/uX+/nNxNclcxHlMWDPLQlwVZT3u2ixVFxb19ayORjl100U81dfawopDOvo4TXnIjZeb
DL6R+g8j8oIX4sy54ajObsBsSBTM73gR7ZraaeY56Lq6jV7n+0ZgQJCGqV1a5RB4tVjQosRNOhP7
t0//udXc3CmBwAKepIB1PHBKqRH8vomauSedl7SgjSn7d8KB+EgonXA1UNGhA8SJPx6klEuZOp4u
woXpvPi6rHF6qpsLFbjXU4H8oOMwCb4dq0nvZA1zJAWSKcddyzTp+theJnca8LXr9y4Yo2w1Ilqi
FKZOS1O9xEi48TRUHacVFVDpqX2m95f2w+vw4RASeeJCz6Tj6mw//2eTU6qPF6tFO1IbFxmkuJjs
s8nIr+aYZv3bE3p1xW2IJnIq/DLxyKMKdTxUJzeGbYbaUwtN7NdaDNWTbSctknn2HPWe1G4SiqgX
9vu5+YGEsOjfAguA9noy6MoCJy2rmGdpS8sYGHtv4u82Y1dx4SSfG4oTxf3Ce4W6yMm2sMt0zKB9
0cFZLfWpSTEIk6NnvAgAhu8+TBtzDwwSFfWtrHeyz3W0hpdm8IqomVZ58Pvyv85yLkEPXn8v9gPt
CDD/27V5Gm+RyUc1CFZr1Ah3+TLIdY1WTSDirtX9Byxuyg/1qnWXemOvD9fxqCdxInYWCV0rziLL
GNerSWyyiE3lXdiLr3MRmppU0Lg2oZ/T3zzeFva8ZEWr8SjR8Ee5r1AYDRZ3rsNKNOatkeaIF2ZT
bF2JVMU/3j4G5ybIJcbL1iQHAmR9PPS89o22yb5HuePMkTOYxV2h9EuVpLOjUNSmu0+1F7La8Sh2
PgC1je0scs1x3FuNLMCQGZfquq+3PG8aAiHGl5RA7NMyi3T1qjZUiujbsMYDUvFNb+7XHEXQq7bC
l+FCSNy29T/NRabBcPC6Ec/iFcVr8nhSY1KLtl1FHqECLA5J0a4Ptb05wXRbrcofRv/q7W915ghQ
9cOWdKubkx6ffKtUCYFz0pRHnku2gSUDPStXw3Seh4raj2DK70a376vd28OeWVbiMaAbRkWTUz/5
eErbkq92zKOEy2dvoyB+HWcDJV1cfc1LhPkzi0ryj4HwFv71V6Uyv9YX18e6KeoVBjtQz0j9QtAH
nhNmjt+nV4WQuCO9e4YUVShjccEhEead5HICndC+H4YK5VFhhNSW4idnUtbVasnx19tDnTkJNK44
5hSK4Y+eIqjU4NIFSEcEAG0SrNEY7bBc/d//yyBUoqlzQAM7fQ7rmLOA51NVBAAaycVa3/w5/PVC
1Hq1LyifcI3R96NmswFdj/f/zOON5mIuI3jl7UNJ2T3S+246pIvhfH17Qq8CJPvd3hpiZIlQeU7R
bXVXdxu4uo1yaVtPMcis+DpbFwiueIp2uh9xc09eGoqpaYvv+TT41oUtQgt1O15H5533E1BJEuQN
CQKR/ni+POcKCJ9Fu1tsvYADjjdXaZb3Y7n2SRE6legRU3ayai39AO4kFuuB7lW6U4QGrbu4RcxW
Nyrj84okZfojK8BiiOupRO3+GSdAKhRf4wWh4vzK1cZe+11XuRZ7oZbpsYbBbDHWBWZAU6LHVpgu
9djqkRpp9+YH5eed9TTOja/J0EnTafvv07W1Xlo3rdR/htKb6Sv+u471savcrvrdFkJhfTEsmbHL
Ndw7Ng1MnG9uhibPbnQ3x9J2cPNx+YbXiaJBzrtOL7DL0ZZ4CBejGCc/oMPmdR/0clNKyK209J4p
75ji1oFHqf/2e3hPXwr+IKrXEkqUUYesTIXweIk1Tx01flz5tyk8sBL92KGePhuL5kCVlAovraii
SY6f6KL87sssrC7/1Elbs67wrY8pEDIXab+05TJYa2S1E8aDV127Jqu1w4yHWkxY6qUvsBVOe206
qAqoVeCU3mhiErc1yBCp9VukWhfsPHSsPGJreZTDauCh2NSOiQ0aKoFf257n7Ihrg8STALysjD+q
zF8BOw9Gn/FQQSU2wvKxy78hPqpDaLXWul4/N04DptVPkI3Yzb3eqnBAaj1/6DcNmirSLG3wv9rx
4vbfMU0o0yGkyFQPn3uZU3QNxjovu5SnbIzwa2qZan50slkVvCKSdcDDosx1TeRBaXaoGDuzWyZf
MtsbW22PesA0ltflMA7pg5sODcYpUGY88TBhlldOgSoTRMEx6yKPkkG2OLP82rmw9Xl31Y2vntfF
muIZgW571fAHspLyl+DGNhMUtDUv6aN16nLMCPNRtzdDwVS3/5jrKpKConTfpnqYJqOLR03mjZ3R
h8vQYskdJb6ckMVWHGT/KY+XCsz60DjeelgSu65fPLvQ8yIAL5Eu3C3l4E7fiZWjqQdqEMV63w4e
MMiD1vtLj3hwXnd2EhaJsga8aL3VxO63wxCNrRyjjg91c1kM/ZsnlrWHry4QjR9xI9ba5aVJ/dVA
Ux9vki+i7obks+XHqn6C2Ypdiu3H2hRCi1jdwNNVXEejxCn0Q4WcE2R/ivHrM+aBmq4ibDwZvJta
925Zckc8q9wb1j0eb0QgbO6GPsXBN5ZGomFiUtJ53RxFluWlFhUHdV/pCxINgVvgzgl0N9fqTr+1
OrNq/HCN0eOcDnWq2ejq66lHGRArp4JewO2gweLE6WOshvW3jSdf6kVx2oMCCgy56FKg0uzWqFT3
hrYuRpDraz29gLDE5xJ3EuZxZ5qJBkoVjR9gycEivaT4Ybfd3GBngnOU/ogZI8IJsHYWtLyDVQGR
GQICrD38qvIlT1OEkROUwsMND9H3N65RtkJ9LKRul911p0rEog/dDC24D0ceBa4TNZYT23e1lTvo
UWdINdfptSJa52CkDV81AXK7nR2aQsM1JMyGyWvM69WqCF9fYnzZhuGxLqwWk6i+9t3J+NLFkrcP
2Z1nW/nWk9TcD7Na5/nWAzTUm7smWdHlnvxlMHZ9j6OTjqPDlHf3Vd4u7VWLlkeWgyhUEhtl3zYn
/7dXmfQ89ipfnP9Ug/vsLZ6Svf7dzcxePlUubHxQf4CVAB5CIpW/TYuYHJgj2UI4zdk43uoOqoVP
Cw/k4VlXsisPZZk45m3voUUVEr70n66qEDfKhqW57mLcLScbb5SgndrECJxkSj44sZl+8mEe7M3S
Lz7RV2vo91S48NhPXmZXxY5yUzeb+IWkMv3kNOMEcbexWqF9My1q37+YU2Z9U06+ec0MmuYf+LVo
ORhpMSwhOITSOgC31svbHkcgO3Im0nQcC3yz/WYNpqfpWPNUbXOn2YVfPppFVrZ3BjdwfN+KbF7u
iHfNt1UgaP2c1H4b/3LXzKse8kLz3AfV6qv/DSxQi8eG1DI3So1mXA7kqosKxrkGNLprtSr+I/3e
6O6BrWbVfk7w4fnJlpXsudgA7vLQOWZd//ZjJPAhFeLY2uzkOnbWn0yMVKcDPCjxyAnYI/r8YGNo
kH7T6kU5n+sFb5CbVMsFtH4xo1P+HCee0usrMfUO5m+63SWzcTXzUIjncJ0Qbf5v9JZJ/zMWoq2n
AH8nMWhhrzRh/jS7ecbTIK3r2VmxptDHHkN1JRPMInw/zWy4GjLdUKldarVzHzqYxdV/3AHR5TKQ
XtvDlE0TU/k/WpHrzbObiSrjUpJs9DQAGbY6ZljIxbJBphhDpWoCKcL7B88bS/jn9D3aDxgETFYA
UAa5IE/OxHOgB/3wUoEL7QI4VNlAaERBOyzAgYCxNKRGIwlpdWBFepEJ7xnvCFE9x5NW/U7qBqnr
VpRjQTW4MZ4NjYpZaLEXMWtsk6761Q+r9wjAixsb4+V0fnDqab5KOF/xXZFaKc4zQ9p+8wwav3hR
jMVLD6jnsVxk/hv7ElVdNXK2HpppcpBk1xP191p4STyjm+E59s5NPbXp8JlMAes5LAh8XA1WhC0O
iJnEaoezk5hDS/qdfbX2OrAW4L7VszRcPtayatddt+hGRG001VHqR+0gBIiHFIHdlmWOB6Qd3/G6
WSocZcr1R6Zxf183ymwFAvg9hlm5UtWua40CD/vFEHv8ipMDjw8UQ5qlwG6hABeURk1VSx3DEKwv
OroXw2HienuxwGKW2Alxx4R2MfJRsqVEFWgE1arCpZuG4rrPRnfBVc0DO4ZSnJ+gHjRPY5QtWj/f
JEhe4Nee1+4VVlFqRq5m8oxI17iGAmMbKhykWYD5MIZYhJ0hHS2yZnM2ANkl6SPhzvzaW7IeA3Px
+y8id5MvdjLH/6V0dh6MDukTVkTT9H2aSfpIutvpnAeZ+zjS45GNi6MqG6T242ouHqRca9xcRZ83
mPDB0dkPljLnLwUs8zYSratlQW73E20gydZ0cHgQu3jxdBnm/JlP23egEo5f0xiqODbNkBxFupFY
yUXAJS5YBvErViMC64P5w5/s6jax5DpHIJsz5qDPyjpk2trCKF+z/Lvk02QYfZUaJpl9afPb1kCK
bBvHgRJ7LRMnO6/a56LkXynDkoMnhYfVmZUbyXNX5Hl8JZJ4QvOdTAUIRu75GCoZZfOpKB0v3ePB
iZ6N3w+O2luy12np+2vhBxIzFqo9I8jeQLONFN8HpBLs3TpUzePk9pX9uSqS3AgnR8tx355dHDKK
tJ3nD7abNNCsE8tPwjqZXCOSfE98jFfdxMAqr+xraWGHzB/SBNmlOxhrYMEMGgPlKoJZv2ai3NfV
qH0ygVbJn4YslkDziJlB68xDEqVJy19rFa5f7EZ/JOPDhdZOQIrX7q1f5q44eCUxnNTdr4s/BXbM
0x8H0ZVvVdlwn+RplllR3ft+hydGojMXo69DsiU8suoJuMdNPHf2s2kvvXdTx/AAcGrFj3l1k1oP
GpD3GN7FJJfjNJHkjWvj40cnBUZniE75SC6mc3a/tKb5vRd+epfhdCIChaWwIhj6eRbW8bh5wqyG
+NKZ+vJdk3iOBtooMuPRHBRyBTYQh+pb0bUjtbGiV0P9kWO5YC9Qz9x8Tpzp2n1KXvu0DhqyLro0
s1tp2IMfSlS/16AvZJFESZJ61hWfyh73+IFOPVu19h9H6Cb5Lp4zFeOLV+GOlk1a6+wLoDpFMEJj
cvexiikH42NTpUEqZ+ObmLQNEAWbM99ThOx3voXlWxjPaXxYzVFHg8hOkuqgkU83X9PcmoLGc4ss
7JOB2EVnwy0qfE78prrq4LveU3szy4j+0Whc44NuwBDTeLNwvnAXGw+Im8/5VS28rrklV+HVVvBZ
8iuKDPw9ej7YfdTjhzkHEFjSr7T1qz+msSa/U4xqfyP9kv6YkqK8q22weXuLV/r9mg8FFr9aOUc6
G+rbYNU4POqFVT91haYTMyusRfbu7JQkBXrsYzhGQmEdHGM2imurrPon+ux2soa89zHWXVVtPXZw
7JYdDKQmSuPc4S7QuLVCYLxoY2Fb6mUkgzUP1LG0nHu68ghTrJCZ/D0Yfb3b417jzl/y2veKayUK
0mE14rq1liP3UIBLqaV2DVp1WeBoWvqSJzDnA0BrevWUD8vUR2OFq9uBUIytdWXFUHyt1YF2M/hO
INYcnQCAFP5/emfO/+lK8//rhc3LdszjdgkHfcBcjZuF+wyAHTahwqjMXWzzPAf3solFzkbV/pgm
XAgBrFrYwvT+av2iWcIbCPcvHM+V1n3xYlf+rOpFs24s2OkHQ3e8LKSc3WEG4lEF3sNcKZowt2Ow
J2naGs+jjEeOi1yT707dTB+dVcQ/fLVoD4NlDg++5k/FoSHjAT6pbFjFbkXTaZflebufcF/Ldr4x
e3GQDtnyYWrLWd+XYpp/usiRFoGtLepXbqGRgMoLFuRRPJvuodS7EVenIll/9LoYoco3Xj1fjUVv
/ZwmMbhwehb5oyF4rDt38PIPZm7q/5lDNX0cNdxO91bbOz/GpMyfUhuFDCiNZX8zOAkpkk0zZQwW
MD7jFb437hK1U1bhgq1rP+t+zk3i27J8zqRCkqWXmCd+yrNW0DatxvqPUfYdloaLXxS7RRNlCXKz
HG61am46HghL+1/iiPj7YjXJw8AVfu+UqXpJle1Vwciq/XJb1d3OVWuQ69d88wD9ldkIy0IjDyzL
dKPtih7Ygi6WEh+CNB0++h3PcOyQC8Wrakm3Z4JnZ/eGWc31vsGPmoq8gZrRfuxxXcQmK7PdA51L
48VRhe2gTdJrn0Rnc9xNaJcuhSre8NEMrR2nGXd2eZVuVoV0mzBK3E3WDIWjmGd5s9LzFXv83ZJ1
Z7aKtqcSSh3cnLUOfFUpJ5SDOeCF3btssngU4lOM6c8zyIvyaTIH6kA8/IYeXye/1YMYBQYHfzhv
fizKxP4zSr/8MPVZn9zMqWaJHZY3qth3c+WpsBi2jooeG8m1gaeN2s+z7z9xp8ssGu2svs1heKvr
TpbOdzla2oc511Z7b3gpPtYkrMONm3T+Y+rHywz3sYBj0FuzHYdL2rY7z5jd4qo1RJ1jvt2I315r
zYCA6ri8FWu3PotpaFTY2T2GVLG5aJjb8WUOFa3IaT+O6fotxqVtviNa2DhZmoW5q4SnprAFMkE6
2yQ87mImz+os/vKNR7f1ZBdW8rnoIPpiPUV1KUg0coDILBb9vzLLq1voflsIp3rl7Lsxa1wsfBd1
76plRLgXbQcWYJ2ccIWW9QlNN2um57M6GFJ5mtPuEtJ2O9RKoV/b48Q0fUgQ6EBWk+sGnGfxiw5f
/EVvRP9VAKf/TptguU3KIZ9DlZY+9tWj/E0lsLzvhqb6mdurdS2ZZhfSJef5O9MlQi0DzD84OOz6
rq26Lz3GHRZ2lBaraRfr1mgGhohbVpaYQR3EtPvHEnEPHvsmqAiip9vej7xSJ+x+uty4bRbN/j4u
vf3BdfLuR5kV4qvl0kILelGqn0WP6hQusdQ/w76SuN5rdl6aQTf03g86zCTJQ+ond6vdzh0euIbE
oq3QsddN5uGuGRKSFN0YjGjBBlBC62o1J1h4d7xoQLNevMwR/N5mAyUE4IY8YI8aF8EydjNPIGil
PP7XTLYHrOenD7G3mYI4tGIVtlamm2CdJr1hR9aEN5ro1/wbMP343hycaQwq3kdrWCVb1taKUV7V
DnqEwdg4rgwTC8L+jdct3Q9zXMSTs/qC2K2t9YOslffVTixjufaLpHhqVC5/KSDWOK9iBbzPnMyf
A4kKxjd9ppCKQ1iH9uyUtcZjOdZcAXGKbCYh1nEf5lp3vw7WZtgHilg8p+PI1THJBdaP0xVzeaP0
3Lotex7J5L6WHCKrNv6Ps/NYrhvZmvUTVQQKKLgpsA29E0WRmiBISoIpmII3T/9/u+/kiM2Qom+c
4Qk1uIEya2XmyhTPZIlhS0fPkNCQBgojp56q5ara6oHsL1W2xPO2lvcmxFySmd3OGB8VdMRxmWp9
Wzv0E+BAcMrHsk2Kq27DKOGYiFCeB732f6aVqi/Qr1PFlBMlhhyC5RFkmSxBZMjJHJPEFGS7gBDs
hr9CcUQp5uavc8im97kcQu8wDI19cL2Jir4eii2P7a7rX6x2Du88xH1o7UkdZezbrcqOXGrdXEJl
Nm4E8ZZ/SSs9mNgMtV1iyDpRewWYRjnR4KTVl5HMujkmKM/Z4kFJ8seDdA25Cof8IcCF148qM+T+
wQlGeeAbm43KjVHnyu7FC+Iixt0Zerf7nVu6PQmzq5nPNCzRoy/mLrvANZLLMaOsJmlZLuIszEhm
PFqp8f1d5wZMqbsEgT8rwLKLRJbbbT+UxLlvS6Yv13rtXBowd3WiUKz9bT573Gq1n0JjlmNXn+U+
RNF+Q3n47CZme23DxWp3fEN9NZKoKHfhTNpgVGoi6wehzVtYlSolGHJt3iEZ1uvCn4dsR89c3wzL
Kso7CyuGIX0IDSDwbmmcgVSeZMy7F+msJKJxAqjxRiV26u2COmjXN70Jq49qPbALRDDwFSxKdTrD
3tHO8SQAYMQ578J3z827et92/Ta/zMkovwQQh2frZGVsnG0an5tqDt+rsSHIOJB1/YRxuvo2NqLo
4tkR1YtFEDZRpnTcXzdRhJgueWFzkJ3HKg29cS73giTfYL+MicnPOrDuPrJrJbertAypWTba4i+e
6oEX5WLjDOAAYJe73OhgibAqbZZ9QP6zBuZwqi96wTgB6/SNzKyly5ZTACJlqO3L2t9XJX8MQdst
j16C1u931rYu1xTPLb3sWq5tXIHo5Xum86sKTM20r2KdvCB9L7cTpLBabXsfFCII9jZ2PRQbc7vO
8Za7NciUPw5WLNZla7hUTGdigi69X/bqW9j+8h1y+8wNZ/O9TUZcThN/bJ0YjJm2ZvWdEaRHeI25
6JUtSiw6HbI9cRjgOOo6k1VxvW3u3VjM+mqyxEwY5jDTCqUbsr04WzpM5LNuMPPBtqkxUMCkyIAr
U3UagmapH4puJBc23abmRjoFddtabIQ8b6C+Kvbq3LuvSlQDEWm7BsRNV/4NlnTkGpJhNv5gIH4h
tdtaLbPz+MxmV3UiA7AyYXo3rRjjkK9Waes4odqdd+6CO2fsVmHQsXRsdV0mSf8AqVLR269NLU/H
d/maL2rkmMaqiX+eU01Hgpj1R3tT4a2plmE5Itcv7vo6lfbOxSPifggxb8TPe8DxvfZmG7pKZiOV
gNXbUhzGEMjoqcqKFI1HkU6E8TV1vl1rpWnVXK7BKgqG0V32ZhMYd4pym8vLvAsk+X5mmCID//+Y
saoGlDVlkIFVqCblMM7ZUDlamZSU417TiHpuehxTJ9h2GBMbqMykGNIowHQ8ib0xWV5VXQ7WkWRF
eQ6m6tw2/uz9ypxQjZxb6bDGxLuuZBSX5WYd9Jbqbdcl9vQ4u6ISkZT52uONQYA8JEzuV7GpDILv
FW+sJUB04WwzMC96WH0z45/mxvC0c0u1PwfXkETd1wSJnAXhDxSCl+1MxnMgB4iAfG43Ea9Jj35U
5txNpVTlm8jyDVBShfoxgaE3+8onPzoW9Ad34VJQOTFd1GWRZfUbOPNa6vPEsZnrHYg05SLDmeEU
aFuz60c4voovuTU0AItyu9gtjPpCPiJ9tWTo8gHKRwJhtHKkEBpHHQ06gJNa/cHcjTkl7w4/bn1e
6YwaY0rF1O6mOZve7GS1Suq92VwVuirluT0k4rHblHOP9nerIndIQhBWq+66fQXbd701LgBYlrrD
139IhiicQvPTHrvlVhCH+CSSpiVKvWuLn66juU7NtGxv5M93t85aZz/bBgsPmgMnuTVr7XEEJY39
NJUKv94J9OnMtxv7PRk58viprDF40W3cjUvdffdrATC/bROOW2OQlYwkY+WCX1vh7rnn1C0MWv9A
q7qZ2End9RmRtPhew0xwkYUZAb3lKEVxjVspfFI6tBPx20G2ovffiD0wtt/97Cw8W6jWvZ8CE0cr
phkNbmx7LkB6u6X/KpaKyjobRuu6LE4nzZJlyX3N9TnE8yCnS8gRpm8RMvsiSvJeeteLuykPaqYq
7xe5Uu/yyPrWXoSHreHEfRf4E4dV53vWQxvURXtJaKy9QDBV0ylBsgSmxEI7sM/GVmGV5eKw4u4G
Wa+/eEOnw4pSU8cGOPVJzhlgqcYfb45cBeyRYk3innEJSnDtKoEIt7equdcnp4FDWNtE2w6zU9N+
UN5HXiCaX4molIrrJWtphSeneSiWsJ9j+PK8P4SqxvTFXnJ531GCWLGHyueup/zvOA6CDPKJ8ZGR
yfjF6iiy0wX396QyU6Q56xhPmnJ/PVdMBP4M3KIguVmOqopZJOvzNBbiMZVFl0MFd91rrRPQ2okg
OR2Ny2TuPKxJ3ztunluQZnmHX29j37Vo4RMgu0oTvXFiiJeilt23BOTPOhbkkd9Vluyry8Qbti1q
2V7egWFE+L9CnAyPT17D+6rvqeWdIA9z1Dy9yGMkttlbrcFmGaLsaGhFpzU0kdHZnc007Ljvhqnb
p0kPxb8g5eP9rjZFRVda3r2WWre86pRaoUEN+mZpiOl93XMUx2uxsGKDxvJ/DSRTP6h1nPpLE3hc
OSszNzL2J3d5BQf3VdwjQj562N5m57lCHn+65vDDNKZxKP+aFNwOGxo7iYF1t+dimeTLqstARpOt
xSVD781Pz58BnjF5xmy1gAL+Npb+RGIogZxnvAe/Pa96wX+56qaWklb5pRu3OnB/wXu4sB2oCE5k
ccXMVa162ixM4613sBNg8ZpDbYo19KF9tXaV9bUUqrX3grzCPJ5zWH5w5AQy3s/Af3d4yTUPenbW
twUl1ws/iIQWmo2y3vtMh3ixaqd+OM54p18A+Fhz1LCEvlAt1eUudRJhxU2wCee4ysF5sdw6f0Kl
mn0fwWZfsPKU2RGeunoibdn92W1NtkQUPSQKK7i5N9O06noJg3bu9u4UyneE42aL7KTABAAVitLn
li7nbzXRXe6FndVkqA6oQVjIDHb+Yj8uJEenLTwxOcsrJR7Km3bvaZGZfd/l6rLHbQK6aanVz4Sk
XzJTmiDZZd3szQc/J+cYntG1BB1DI/r0OnWLit8MMyDihfW6HppxdMq44ttd1LKx4JIZyPypzTzc
m3qjqBVJn7jxClzt7N3aXYrYkC5uXW5J2SURxkTui7AXGKE6DezhUNDAPvhaSBOHLsny53mX2Y/I
YXEGsGRGbeA3eLg0gwSdSU91QJQmibkta8eUHO5z/UV00GPc0gW2wJs0/r3Ve1N6mEkx/+4bqqM4
rwGrI2LPXe4zuzSPQ7u4P5i5AJ+p9dj4UTcwj6OeFU6G8tpZV3u70p3KReToBLRpSl3/Fq2u0buA
e3jbZUPQcigJd2S8bsId4pAS3lIek7L1i0ub4wPkOWsHuSenMn8sdLoC97izyPcNuiQFnGcDK5uB
NHB7HVEPS73pJ+a6vCqq8LNI+efdtvNqmzxdrkg4jpGb5mePga7awfjIC2+uEo2HZUiIqw7EAqA/
L18yXuWT2TaGjJcizJtYaM6+eMrsDLvhumnNAUgoveuJqq6Y8PDkk7Cy8RvzHmy/ekwQoKyVWfpd
poJexakwSDFUEtjnfcH+e0UnwAGp/Bqiy3Y4bDVlFpuztjsTyRyIAXMTxFL4JvY0sbnXDuQCVdI5
lgO+b9wGfrJXC01EpHBMPdTTIIord50TLwoWa8mjdMKZKC5rANWzYPXcn8Zts281R0rGS/DH80ZS
Eu0CNFDqYdPleLUqq8mvqM68q9lYfn10p3rKY9etENVQOYDWSDnJbldNtgCA2VIWT+a6zcu0jvyQ
1skJSqbp+rbQEzDiIxoMDrbAJF91kJqVacrNRwbE1VHsoXq7S2MoUw4VmLqOS7N2I+OzTncjx7l5
F6Vwc5LLPfeM6evx3ZtKd2/Z2djeAN3DeQ0MRa4cSq33K5yq/McKt/qzBH19UsZDOpEYHH0IDU6p
3oaW0nyXT0bdDsg9UIjBweKjNK0LlMOkdLzaWJBjujl3r2QVcwiOGWg5N8ngd3Gh855PMfss/SEw
tYrqrFdPIdKj16yUy5PV+gEJ5na9vNYYRMtdkU3innpiQ6HS8sf7QfVVqbF70ktjhRFntSyYgUJ3
gnJMdRQta2pyLI+8eqN32/ohyjGAAWrAPR6Yy/hdEMlxUa+uHNRXx/LHe0V4MnhuMPXvtpXW1CM0
QWaXQGuek/CsKOmS0bnMKUm9uMyJdEezgmc1Zp8OxrSTQWTB1q/Mkbswe/PV7A5YS6+bg89Tm5PB
jBIm3yW8QBkjy/XZqwnrIM5tJ0e2jGcY/LlBsBWdzmSGVvjAKuqIlLqqA+BOGDltnjCYKn/oZeoa
VPhbeVuXVJ77dUoNtBb0brULi0kth6WA1m4Xr2rj1deKX5YwJbrfEi4YuPFg+W60pV9pCJjjziux
PdpytZhaIQX6UaVr8WCvkwQ0kjMsHNdHY2L0GjDTZTA0t9OQtDeVsp2vXU2nfw/s5JAQj/Lq+8pk
3UvarNWX3tOU2CjACzRheeI8Ze7aMIFPevqNgObOzpo6bV+zqTkpEOlBdDRj4zYcR6vWIprGkPtC
rGMBnQSZ+Oh5iFqKDJvLaG7r4efEwMV3jxY0pd5w2J8ORQLVBBxXuG+8OR/itt/Sr3KQiIkMjM4p
USODrnCbmfecV1hPR+Noy/vFmZf7imAyA3SpilcUdTQh6zD9WFAWV1HWn1Zx36u8OduMrp8bCGEW
dFgueSwABqwI7iALI0AnoKjN09l1Npjajztld9zDM//o0GZqzIj2yADHS0us5ZmqEoRDfboM92mf
ILEoTkL7SKk5W9GjjeKZ3ry8dVygbt58IW5NN6R3jNNgnpvIWp3bcgAD7k4SJTac62IQqZsx2PmA
ak+AiubFSmfb3ftWCS47dbm8QTNZezFzJQBX9GserHQh/TXmnEW8QelV368j8TA70Tp88GyASt6x
BZjySFHsPYvMMcvOyVbrbBbQ75zh6fIaGDd5dKlieE+eGN+ks8HyMxCfEzEj3ZVGXczZk0xyN7nA
knW+rVscYw5sBQ42pHnclY1LDjIM7NSmVO5OB95UGY+rYm26K6E4WyJ/SAe9G0rVbpHw1uSWeYvp
YbKD4W1Sg+rOJJ4hl3UJFU/l1iTQksp9BcebOf78Lj1rHCbswWLz5mjNLcqeRQlzyU/tkTb4dpbF
KyNXP3PWD0/Av/3QW5X3y6is9Paim+rX0/FAlwbngY83lcS5nywVtobwpS9tMEvmHTInrbmhRAA8
A0ZxU3YMFyCP8ZKbzS9J89sA4tAiZFsz7cKkSQ0lkcovNrcGwTYJOnUADNQfh1as+kaHDZdn1Vaz
zfLpnAvtwjnheWM1JT2Upx+sYSne52bzv2fowRFkZo71rd9amiK3xHVHLRlqm9S2mDFMRyuhLPcm
5xursLhCiv++JH3Zxk5tqPb8nPrc3wIbR8i6tM4K26BnWjZITg7sos32RUDJHk2CTjQqoOsQG4Wz
fY4oJwv2ON2Ry+TVwnmtEcNxWjlcw0U9WWdZ37IlAP7Du942zp0Bga53yezML63NrcniU/ObXRM1
FBW68C6nHu1XVIdN/jSv0GVgUrN7zQz2zApHXJntR4R9Hd5QRtHN+xoWw+ukdcGH69Bq6EU86nBJ
EbKdBIiNS9rQcWqnnAM3qV86hkifZ6dviLvPF+esKI11qMUyqCOHa6tjf2iGTKGaABIkCgg8oZwu
dA3/KU9MIpq6IPKZKJ3OltCt4Buq3Os5gWzAXkJSGHTAJx96e3I0+4mPkHTomAbXg/iYgms956SZ
9Q7w+DVDZaAH9aI9n1yZDn0usARoBfdGNuwn45fOgZQgIO1idLrnprDnn3PNHYQjF4zzrhjW9osf
SlFeIfTNLwtOiyr251NXBcfMH4FcJk8jn9rrGR9SccnUIjS2v83Fq8rU/BOOj6d2utfhDtyqDG47
VQEIk2640Q/gfwvrWgdu9405OONeZm6Tf0V0MAwUXJMZkczkAs3IwiiLjjuDAussBVLrrxin7a8n
hOZjHAB3bWekI5o8u4VrXexHFBbbG4XXhB5+8VXSPw2pZhRk32HB5Z8LqPxXXL7n5yV1lvEIJx80
u5CuGI3FKHCHpL8G3E79TbyEWKJh2xV44U026jBDDZYFFNdN86WHxkdYZeXWm0AeUe+2XLvJHnFI
iDSK1rTaqR6NEEz3aQOoccWs0K6DqY0D7hSPCttHaQbTFz4OTRvcb6MzW5CVGz+TCeX2iNJ2vt6m
fgN+2zgZdhAj40OKaHqEH5K6BdMM9FOOPYKzG5umw/UHFSBFpq5WsOLe5cjppKbpDxCGSCRjwzCg
SxGZhmIQLBv4W2wctdn85KwFW84xKaLAjRvLhjKEgqu9A7ZjBm8mrNSCA8i95m5ybKg5hYwcz7hu
o12uu8mGtHJE+oXicZ72GQ6qF5jJSBAWqxaC5rhn+c6LhatCW1RrEumV4x0eEcDnHFdwmmkEJz7a
rq2Qr662NfPDNTaauK1OetlVzqR+ZFvNGShykmgi4VRgtGGBBjgaOawfurItvyJMdMyern55mtKs
ys4FhTfcRm6cez+1cdhapGFFDl49SFhDKa9nipvXtpiCL9gFh4iPSCpK9mW4MdK5OfZw0wW5/T1r
bN/dFcVinW9u2pjbLmy6+3mtXQvtRoCCvTmV9lXi6C5W1ogqjIpcMHlde/23OivpcwtsQTnkEXEm
O5Bxdc9xAIfEjBmSXKcuhUD8JsY7jqltip1Co3E0BY5Gc/vPPaCGcIoaqxmuORrhidERJc9MYpRn
K86qyw7BA/QgMp/2ZWU+rt+1CN7aCzJTrF/pUgfO0RJgfDEwgeQqsbxi3XG4iGAvZ4f2E+Px4UeV
2v1MQa3TJzx2p/s16yZuGOOlr+2wrr9SH5ndQXehfgu5pLu9x8aCiWiLoMWCpvDRha6UnDErHrJb
ZYJ9wxQDhR+tt34Ho69fG+PncySxhn+CxQWjmfthvW6aOXzF+wU1D4yx28ICbAWSZUcEP8qi2t5y
eit+lSzRtI2VP6m4yAt3ONF57hRbuV9+z/F2JbRHbozbK5A6WM/8NNPRTyFi0brZKsQnlsXHT6Ht
Lvp5tYfI8u3ZZR8okaEyKtJuH5gQ2TV3C3FKQaq2NIaQbW9IHbPWnW951pWb1oQN5HIumyP1o/7W
NpzKFHFIj0bbcPQjeKzekZsWd8y1DugMc7sSexThyd3A+ZTFlPmSNi1vxi82WvGvBu7m0fXgERS3
41XVlM5DUTqqvm+LecRqJ8yn9cwOpuVLn/U9Nqhb52ADZMohOa6NUzyMxulBnuaVoZXV2kAbqV0w
Td3sQAd7uiTh7XPV0C4ufet1O3tg1+zTIV84H8O5q89rtdgj47izCkKwVZfzwXUG/u+McZ53k29G
xHitNTgaFHIt3oIG4cQRi4wpuZ7ocRB0kVL/sKCb+6loDfjU8mTmUqdg7YnKkJOtKGCQNwxW+TZ3
S/KYUOn/wBTqBLOuy6w4CKgB94ziOC/Mg6D0qBgPemnzhYu8G2R4bMtZw7IyIVSdLeg7H+hVDKHG
hd0jn3cZDprl1sq4L5lEjLRtlyUKE0CSXZIwJkMd6ft3YNNUmy5TAZdFh/xulxMvGUAejFxPiGuc
J3tt87clQNkbl6VPlcv0X9fGrRUkd3Wh0BlR+VPkQrtm+tA4lfdFVDZCnhHTkLteyGGL2yAZ54jx
N9RMxreaR+3n6/dg9OQXD0LL2stks8QuC0PICXKh0jzWXUVpWgqnvpfBEDyQ3Ni8zNRZ4rBhQftr
lPnyNmVwTyAuhbrpN6EfcOngRc0siFcD077QfM7teccE1rSXGMAPMX+Y9ai20JwtokhQx4Ck/uh1
nr6sJi2+V8PqfK3ogH+M7VLlcLMsush2KrFGKSJtkCUXQ4uoRxT/rSyhaqSuEgDdatpg5/3AHBHe
t3bsILlruA4h5aiZUepHo4N92j7tBv9mKFyxcIKX0gUSLIrnzuj8MUx0eAebCBAzJ8kmTrjX0kSB
J5h4WXJFF7By4L1SS9CB2Igvo6FhBiJi3ip58zIQjEMftoXarUgkQuRfw3qhNq/CAsM6XTyF1Zb5
Xk0ZaG2J0MPZyyrwb0/tqMtZM27nfdOnXZyME5Aftk72VT9t6muqOdwifC9zQonoVg5BZ6hy8HTu
fs3MAV7lbTXYu6mzoNHzgGGDCCejZYrdoU3LaNpW8cxcIp9+WXFKD/JNPjqLj4NLixzT5vtRuRGs
09jM4+g6vB90srkRPXxGLZFIyT6xbPF1zp3ta5JPo0QnfoKf8YgbX1XRO228zcAz8UYwRXKyG1zh
4YCS7iq+qkBVS7cdrY4vr5ki626CMEWH7MuKgj9V/kB+VGjmhQsA1t7uVxjgbdFzckA/qtKzUvbh
vagzzDXCECL/0plmSA5Y8n6XcBv0TF5QApzbhQpF1A/EKw91J2hRB9j4PT1sXTCdWDTNvb1K1AJI
yXpmaxKWE5zJNO7bJVvNrrMWqeJgYzI6XqxxfJ2cWcz7eexkcQizULPVstCjAEOXuqGqS9NiJ0EK
8x9LCl6zHzchp7hqmIunXls1SoywtfMLbMnC6nqe8uDOzXXZ7pxpK5neapDe3TIJBNc9Mr7Ay2id
6ofUtewPa7Yly25dQLIOaUa9vJO8xW63cbZTchSQV7zY0ggJWGQnD3nrU2K0JGII9J8TtcnKFv5Z
1gsZ6znjIA/NsGL80pIOcE1OwvCMlFbBTTa9d9260NGxs60GxXFgCiwaVSIR5HKgRQJ+5UYmEiXM
AsCKQG9Grb0rGSv60SRm/dqUsrhViNWtk44QSBmQ1qc/bcyvIJnoCYF7gRABFSnEChceZ/BL6zuF
4DzEdC41lenUBbfSOK08JirYvqditq6ZPJ2sS2bMnB+zK50TZlOi2iRiKD0HL842aFOrvmXmwJFI
+50xg30n9yBGG8SO8pfCus/IQtBxoyw+2GRZ7uPYd7DN7ejB+mqrD89XkQ7zceZ7f9m42JczBchx
XgCq3A/OBLSE9dl4hU6Cy7NBlHJD0cAtUlp9M0VbD7ZxDPK2A9eyGTL4AlRZUpk0k42MqtbBvVc1
aGS5hdLbtkRgHE285W8I16fbU/+HQscqGRMTounvGJ9M3rUBWI4nZ6HxUEtQoh4haeUlzFY2c2qy
1Ue2VYJiVAV+u3tM8tR7CQaHYaxtssdM1QMNsRW2L9gPeSXYW12+p7LtEEckGqSJIe/SIFWvzaNs
EAZw0iLLUC5WyFHek1O+Yxev38PV2ybKeweJyAyC6yLOoZpEPq3KB5Uz4hBDTnlvbtD591xNvXNo
khT6m6Xb7a0h7aj8O+OY+HQ6rwe7APPZF8sAuu0GG3rJLKhuT9LUdZct7XJNQVP33lkK0b3uMyWD
Fse5Vlz3E5fpmW4a5zwAKrGjAN95OvtmMfK2Z0bwR5dY262XB+UQzegtxrNhA5a7YyQtwfJU+A3v
JlNusyfca/CvtsErzRPtgngSIXgp7JCxkO17BcXvMBv5UtabsigN6Zrew7SYRERXhnQxkcxSHU2L
mPybT5BoCBMT1i6HhANihvw2BZtHF5SvXxGdTsRwhEw0HRzDiE/UjCvxtH8exP44A02mAI6guDhY
eJ8BTn6Y+S7l6oYteiB4YmV/F2OTRKNux6Ov5+VOiBIPWJGkfLph3JV6lMc/P/7jHPjp8cS3MqUf
4G77/0a0/8cfhtHWbkDNUkVMZNEllSicxzML8aDD0Ke5hboIo81V6WW3lKiF//zwj2FjZM7xdNuy
ICMd72Sr8vsAOPFhngujV0c64crddzJhI1UkBe41zUaO2glwLWVgG1o9p9FidHSva0Qo1Dbg4K03
PP/lL/roJvDxL/rgvIIOOmm7is+RNopzGGZzV6ShHVNBPbVUyBw8UOQdQ2r7cphdbL+C9VjXAAP2
nKIYX0EikJmEf3lTH50B/vmzyDU8meFK51+GY+3CCT0qOuW6SkFhGalL0XuUgJS6b7xm9+e38NEy
4vS0k/GHfzI9RSrzwT3FzKom+R2BCCrh4E3lvoNqjikqP8oXd3kj+9f+i7fOZ8sQJz7puac1KN0P
jhjoJvtG99DzTAnadx7qE6pfiUR3sJZzRHXh0dSMdDeO999SIU6phx4CZO+0Anm+/LACnV7pUg74
ZtMIZak+ocK5+Vop7oLzQEhYlD+/2n//0N+f92F9rZ5gXsUY5hFraz55ra7XKzTeJTINBwl5O+za
oG0fQrdMD39+8r9XNk/Gk8bF69gnpur0l/3PTu9Xt5G5YmUTnGRdpEheuXhN8x8tXP55n2QHsmwY
1ADb+f0pPDp3wpYd7cxyuHBPirigkhdw9fMXHxn2X9bNv/cFptwcH5DK8IR8zd8fF6gwCSvBSu0G
brMBxDgGiPzGzI08+/Pr+/eeUNhv+ASUwwJh+3t6vf/z+pjw6rol525IWrs9p4JhRIup4jxG98mw
cgfK+5ck9k+f6ODPxGA8EwsfTQ0ljXdbjex5k4n5PVnBv8KhOAGMXabvMHH8m2nSZyuERIWA+YgA
V6iPpuMzQREKQpfTuBvpV8LN9GZn/H6q/z+WIslEWMVLpfhqH95ljsacioJ3ubV+iwR6CJEiLe1f
nvLZ+8PFXKKpIhwFqfzvX2z2ke/qjKcMCAc8Jg7D7azI7G6/AL1C7AOR/XmJfLYYQytEVEBZxmn2
YYd5Teema3BaInIK7+cav5B4SVNf7MeSouYvJ8lH76LTTgsd3+ItKswkPqaXNOFYUgMzkNzJtHrN
4fmQjWoULZu5Cvr6lFIshunpzz/xk+OLiwFvMslZSfiz/fs73ZJgc1y0oxFWAwx6Sj859iswrFMV
h7ZMAsAJRx2Vgw7yLz/3k6+JNywkNFZNHC7qg1XTZOdNFrTs9D4ZgxebeeyCu1hOZ2SYjYeUsen9
n3/qJ7vhVJCR2OJIrqSPR0s/hwPSuxKKC9XozsXw8jAK529B5Z98Rd/G6M2TmBfhCP3hZ+Fikxb1
ac8ltpYLYnjdF0en76V1kMOpl5A9k1KZHIvwL7/v0ydzETDZRoYgNuq/f8qEcYBlICQMDmWynhnC
0vA6OslvVwIz3jjakcDODHgmfzlIP9klPM6iuMACG9Xb6e/6n4O0YxDeZ+6U96rNctHX1rTHH1bc
hwAof/FT+uQnYgroEGvCTjkFiP/+qLa07G12K34iE4E70SE4W9yOcdwcWuneIF5+1jL8m4vxJz8w
PDnGkyrkAqBYHz4pY9Q4M0/skZxvt7M6REoMvCTH1GJ24T+v0RAlSEj2BmE4WGP+/gMLRtGBk/iB
CTZBu3BA3TS37t9c4P69E045DBbRqy4+cN5Ho0BrCsj2aEmHEdgK3OpZo/LLiukvldgnTzk55vE/
Dk+M9T+cniNTLFXthlDUPspRI2sXDU/m/WXVf/IUUg5xnMdZ0bbwRPv9jS1WNi1U70gvkJJUtx2W
O82u6cSQ/WWZf/YgCko87i3uOFbC7w+CZ1Jp7ZIssc34leaV3cXIGP/iQ/zvQ/GfoFFctAiNp/r5
8Gts6pV5qcE4+bn6grMzX/d5jyrELHgB7Jm7NuvLf11yWPQS4YhwnXRBKvbff1eO2Bv4gILZcQwd
WxaYg1mXZffnp3zyw/yAY1FZ3G0ebd7vT5lxdU073dKJhy1EYpn5V0TM9IfAH7PYLOnfIns+fx4d
APGmlHcfvfIn2xp9H1gHYYLoYQUJGYVzTVLmbwqraO7HpXPe//wTP1kg/ETCzbhkSAL46D3o4prP
LAsvcs3qnHneBs6hGbb/vt5x6gEXc53TqRt+MOUOe4/Jd0YRorG0krtgYQyqL/T6l0zLf5cFIFEu
Nwl5moQOhB/2buJlmFCdTDUdAu/Qb+PVwizN/AUhf3gM54DJXJ0uEHv9UB3//Bo/+XJUW7gIuiQY
SqCU31fKlFt52xJjEjWeSp8ZDHKfGdhT/aFsMPOIPI3Q6PDnR/77WiGugld54ne4PD/e2dls1+FM
tnaUOPV2dNFqfS8FPOWVsOnO7xLmemXUtBlw7p8f/MmSCTD7DNiAAfvvowMtaZjUr7gQRlM2iJvC
VVXUGzP/5zKWnxfihmkzhoUR+If7qzELE/4BcrCwDOoj044J1m+i9tkKZVm5f1mgny0drmbAwNMb
RUr3+/cbHYKyUK/SlgZLfsTxC8VdmQu86hO/+D/Ozms5cuRa16+i0D204c2JLV3AlCOLnmyybxDs
bja893j686FH+2wSZLAOFaOYCIrDykogc+XKZf7viErhdNSI2W0VfOu7rz9Og8cIg8Rk+WjL0nrl
iRgRoetA1+gJoMTpSkIJyitQWjxxRf1ogRoyV2JcSI2b6splRgmqVNChp15ZTwy7oYzhuzKi9UlV
bkUOTW92/8GsuEkjf8utB1P9dlYzIisFjYOsTrUoI5fe91Kn+AvprBOr8cOJcclfnA/+ba6u+uhV
USyKbgO6Lj6dBfCCyZc0hTWmuyTTxOZmph/oVCDsg0EXdArXHh4mR/jqYJhlipfLme6bCY4bKSoa
uyaq4wvUboIscz9/lO89ORYHF1SNayqngrKyLdmQ0HuL2A6NUi0tR040j1X6SEeYUY30jU+DfOpS
94eW8loSkzUCSIWLlclzxXtYvb0xIwqlk5mwLbZd5kV9Kx6HEV0xK2rznW+SOZKiqtmG1EtCBhTI
TtnBZJAPzFDOO7F0P7A3FnIomHRFx7av3ctwoF4TZlRBxU0deOB1KewL0I///Cl/POdXwyyv4dU+
jPU27UUfJo4/z6Nu190iuQVAUtWcTLHaSy0Lhb04kF4zU3RsyxRFIuTMTVg9sXiCXvXR+uKN/4Vb
wDKsdmuBxJxvqEw5oKLcUalhfVHqKqFQTAwOfcMV7fPJf/SIiX1zlnByLqi3t3NX9RliBWKNtqEp
FWps9BUZUzacmNVHC9kALy4hma/wLpdZv3rC1Aur6dhxT0BYr3ry44A0YiUHz+C4T7kCH06IO9ei
W07Fr7h6gGgmUy0g4XDUoMVdv6ZOkDxNeMLh+HAUWk0wPIQ+sN9vJ0S3k1/KwFSBBweRuUG8SO1c
blr0RX/+fj56ckB9OFqJuxN7WLnxNc69SasrAwmtuBGoV3eNojeuS/qIb/+ToZCDthbHGjL42zll
zdi0lsBLKse2vDT9NiTBaVLcS43REN//B4PBwCICh4strW/hiNyEaEbj8PbkXzZd14LDpG7c7ds0
23w+1EfvCheNAxCRZk741byobFL1JiNyoyhado3AhXmhm715wlYtn7I2nEgnG0t0iBNirdCcp70+
RTPrLm+oprQ7Kkj3GMfhISRAtSk7eoA+n9ZHK4NYH4WL1DCRwlodf0pLK3mmkzlDZSt34pmmuToG
HYZfH554We/nRrREZVFw8BHJWM9tUCUrbai0Xnqs623oV9eFWR8ooNN3Yh31Jyb2wWgmasxAFSDB
LEVob9fh0CkCDHKy69og6Icgs4Q7gE809EjdfIVwn3/C33y/PgisS+B08CNk+l9XezkSdcr4hYJW
d1LsT6U0T4Tc5OHm89f14SiwD9nGhDJIeb6dlSD0+jij2USdG7qsah/UFxR2niItffDsFl+IPAuX
A2LOy+9fGVqi9fRMmVTb5/3UX0mSv1RM0At8ULNB/yZXfvr7y9NiCRJkktGwJ8Gzmpaip3UUhFwJ
0B3DWc/kX1FufJFcTWCB+4CKWcKgc3isXUpZQIIin3uud4WCtm6DogzBZTV3qMSgbU3knZ3Yze/f
FnZdA8rJnRIXc50PrPqSvpzeosovrbpzY479o9gNyvBl606jhWjAMzew7rK5su5mRrkP9R8Jehlt
4WVJ9jIvlWa1Hp+CY72bkK5I3MANkSuyDNN8tanQ/62FTqQ9Uaqm6CkrhNJL2vDL4XlG4WqKO7Eg
FJjQ2+VHeSg14AYixDXNuZWd5CYCOcM0JMqx70pq+OLGooaO7nk2P/qX1ck02UfzXMwGN3IsCAnH
t98g5aaztAFTvFSnlMpEtRKeq5GWffX85zhZyFsczJzMmMa3w4iIxnfqEsajWcx0LWV4ySk93n2+
txZf+82RQsRzgYgsqXBr+d/bQeoob+q20b93dA6XhXCtR7tMNDaFJNtwcHBwaAWD4nBiTb6LLiyj
0oJEWFddZIRW75BSQjR8R/372B2s0DzPek8ufCfVY3eeHz+f4HooYsciyQfQOURc6YteGY8ItYmZ
glF6hfUxuEADxXe6IevPBFTYPTPzqSXjNHU/H3S9Qv4MSoqflKaMi7EO7cVoEWlDMYY2qh7JNV0D
qTebk3lilPXp/NcoJj6voiy4vdV+IwcdIBLM1EKanwZqSoQlFIu2kkO3+al6iQ8GWxAidKeR8Aac
sbL6dVEAL9OWYsTQZ6yhNG840Dgxx9b/4sJnXm+GWi18Tfd9Y64Yio7FgdaGzN8iufJVl20ZhcgP
xAzialiSlV3sOimkHh/NRoyMth1IGpNrm43NV1cCyVl6I7BTRJuIj7zdX/QhzLGm07LoR2XJLbYJ
0V1Mv2p5yfy8GWW1i7mQoBQwcnlEJtS3UdN6EhPp6fOZvF8AhCMQbAXZsWSbjNVbGVOhlYMZgbWi
6fVf0ojKQ0rb7qI2YZwCKP1Zuq/NEg4GgxEiIFtCfmnNrRtQTlCnniwWSXS0ZfAZBVq4jea8FrLq
gtrbYtPqXbdDElZ2xiiW92jnpids47tdzB0ZEopE8Za5dHauZpxV6K5nofFoRfQFVIgvOqOenPKm
PhyEAg+eKRkbXVwPghgM4sLBUzJVmeUplaIdcgh21vZLb28piFG5CJFCYSCoKCtb0aXpaIX6ONgg
8kIKl0vzHjUVGkvVODxxx1vN6K+h8HIBuJLCBnL4dskrvhElOc6trWe0hDdM0O1SQfqakfgzCqmf
P5MBjLkuRJiLAnGpPKT/JgTOUdMnfa6I86mE3bp6769hyC4sSD6uq9rquaGm05M/E6ii77V6F4/V
dI62XHehdYG2Dbkw0+81arRn0tU1JKBVaJ/ugr2GmovDKz210Veb8M/X0UkFLFsQh/hdPNLMZYT1
EJCgbyG1l8KusxGRg01Ex9sJTPefsrBXe/DPWFTJySwccvf4xm/fo6pmCEJPvMcwru86Wn4Q1FK2
s5/sEDLeaUX9vYuG750EVEf1b3OtexzJQE94fVWb7FGrPxWnWGzl6gtxkJsc6JZMFd26WIg2C3p1
TYTzRam2lJcMVdjkkDdkOa9Q1MyTTRLNmXyDUlz0c47QqD5RrPTBw1/gtiKVStRLIMn39oH49Sx3
iIL2NpVhKPvqReFSPly6VRin7ufb9YM99Gao5au8umNV0iSH07LswlYX9gkL4hxntPv6TmUUiz1K
IdtyFr4dpabZ1c9T9lA3B+FGtkZhU8ooUP0Hc+FaJZECJAmhr9aRBXshRZCNdVTE8Xd6pZsLoRf0
m89H+WhxUOnBliA+Qu52ZXUouAjKPqPXOomkeAvINTRoCJECL1CD9lws0XqQu7I8KH3c3399aM4o
isqo9Xi/UWi4zqUho+FQITh3HCVteIaWIOxpANeuMrTmEFTT9Sts/6nSwPfLhLp57ltUK+FMYxLe
vkBhILUj1DGqHqZaHeMkL3ah1ZzKtrx/tCYZQF6daIpc8Nbx+lCsel0ss8mmWe9G1LXnXjXv/Fk/
9Oi6oOTa7gy1/lpZC8aHiKSMhgBhVpkK3dWxSPvRwLU7n+hHRcLg0SqRC9+VkhLpDsKzZYiSYxOQ
hEG4M374/HUuK+WtmTElzi3qGUi/UFKzGpriGVrMEoY2deqxldGPvaIMKw8CEr0ObX0q8vDB42U8
lVQIJcnUrq5W7iTNvhrIqOQgjZw4Y17oOyvrBHcsk3JHC+gdEoDlDpXiU2TA9/ZsSQlSpkRlKatn
HTEPoRDSMo3yIlJHgpOIheAmamNtSpS3TtizD4fi3k57KCqHnNpvFyoCQ4ORCajn5CmpeSdE9SC5
jMoe5bR2kQD5/A2+2xbA+Kin0FVW7ZKuXx3awkhTtanRg6GNiHoINcJXZQJR7fNR3q2TpVadITCg
1ClyuXw7J8un5GxGnMrhHJoHL26RKnBTPdR+0R1mIpJWxqcAxO8e42rI1WNUUloATVAHDj2gpSup
yUtsSK2bVWl/YnLvHuGfQnyqHHCwSF3rq6MhnKdQRCsJkdGp6vaImGQO3UH5iWXxfhRCGyTiyXVy
qiLq/vYRIjfax0ZF+7KVNJpXhf2MlJM+n/B9l095vaFxX9hYbC0WuWwiUfp2FHqzJGBQFLt0vi/e
jFYPTSno9pNi9DZkovGmL05liN4NyRPj7rIUbi912+trXyoZyqg0tFJETS25I8LmmmMVrXAlIbl0
aZntImQ3td7nK3J5/W8myt0MT22pPGRQyi3fTjQdh64XEwhRYJbtzhm8YqscZTc8Mcw6mYnNeDvO
6tjBYez0KmWc0v3+kLvsAPvX4er588n8uZJ8Nhvl7WxGvQnp/WMUeUtNgQ3kw5Mu0H9xAaM4mkf2
zT6r7QO6+vb07fOx1/fPdzNcFu4r/4sbdKrWC2tL2KnO4FAGb/80jsbhq0fr+kkuG/7VOGOaIxSR
M4567W8r+u0fKGk++Cde2PqEWY+yOmHo049TYZnNvAEa4qAo6OROeWIvv7sqrUdZ9sSruShRLanx
8r6Olfcjce5etO3zw+0ppOYf6u9ny2JldillTicpYpjKo/LUQZjAfkCF83J2jHuEPfcnVsKylj8b
bmVyLVCWmA+GG5wfqMHaP3P78Nu5fTgxzAcG4/XWXd/PsyZvDDRCl1khjeUQL3KACTmmq7vP26fG
vUdE6NQLO2Eu1i1QramUVriM2bvc7dhgkfdttn/eX4T2VeM+cy2wUeE8cbCcen/r8noF9Q45Xd7f
5PyYN+IWVJbXbMKLaO/b6bazTzzY5az/5P3JKyuSqHRR0mC4TDJ0Mv5RbaRAHVTbTjzOZat+NtDK
ZKgCjKKQ5KUt5Wh+9z7NEEXdHfrEODWnU2tlZTRMI27MfNlopvbY+bsIEeUSHKqWJ2iUnMo5/wm1
fTavlfGITUHWUCL76wGmlwAcXGMDHM65j9zI/U3bPYZYtH+fmuUf9/OzgVf2ZAgyIAMVAyu38qF5
KC6qg/LDvyLiiB53+Tzd5YfoUrnS7k6smFOPd2VggnaM9GJZMQprBu0F1me/Aybm+LbhlF7uBa7p
mM6pqu138ZaV/ZRXlmaS8yRtlo1BDnIT7ST3LnNm+8W3Sx5vsZHtk+f4RwaAnCB1/Eu/HC02by12
k5hZLi5LFjqxJ7E/FNfCc1Ad6yxzYPtdN1dIXW/rrXpu7U885Y/s6uuxV08ZoZkpJUeCr+IOnv6Q
bsLNsJncZNPs5d2psNlHr5SUAnkL6urIi68uBDEK1vFUl41dIwsvSvTfolulTi9dXrvxfP351NaG
ALef0CfxDkWhzp+6hbdPVW8j2Q9TdXYEpVU2CCchtyzVEfC1aT5hcxab8nqLMBTFneT66UIyDQSz
3g6VmrI+yj1ILZ8+9bPCynNKgpX0hA1dP71lFJUkFreBpV92HVpRwVcDikQHqaUv9xI1SuNQ92nj
iJOcXcZllt3TzCRdffkpEsThWoXTTh5UX9bPK2+iQCqhbkogjpAoSw/BVmyq2mbX6Ninp9bi+ibH
BLnDEbuhFl+jAWu1D8D01LNlCJNj5H1uOahfNPeowiGuVGuFktylUt+iBJsZCNqWeUBDZCeG2kUa
T/6D1uZtgYRA3/f7KtPlawpKKuBDdVSadikCVPr8ubxzvkm7kh7TJaJNlIaRvnr7YFToGnlrGNAt
pb4HRiKkwYQ1RMw2dMcGACz60Fo/xhvQp/1zTfLxZ9BYgelKJAjnTVwq+qke97V/uXwlhfVBhgsN
WABHb7+SgHpTBD5+dGAvJCgQK7INpSJ7IvaPHMFQ9uZhKmWO3agfT7i27zebwkujQo2QMEF6ZXU6
IfEqDBMNIk7dmt8r6jfuW1SJLpHiPFUo+sFISzONTiaeqALlPG8nGTQLC8+SZ3T2Yp1qCtqd3GKK
kRElVfXy+Ut+v6+JYhL2QjiAdg1xnZUPDHHMCjSuHAMxHK+tR8hPVXAig/LuksNro69SoSqTHDJH
wDLjV1ssID+hxHPXO74Q+vYIatSOs0CxWVDZIermwjNSP/VkMVaPJPTTFy2bpBMW7P3W4ztQerM0
LFFptg62TXM/BEXF7jIReda9oPCFWzURKQu0WtRw9ugaI+by5ae72DF6fKj2kQjWv513poWZUqQg
6YumQANnUpNNlhnK7uujUN+85AsoO6BX9u0owdCTnpriHqEXQJ9oISE/DGX7y89PFRUmIhFYI135
5x2/eofJpCRGS22IEw1lfkzVRnIjAf2ZAVlRN+tGf/PVWS1lGxRVkgRh5airNSNPYpMCqUU4fo6C
Q1wI894H1nLikvDeoJiyRtcmkyLr9q7ukL5fsnqT2TiAY3NXFFHASVFv34mmJlC0oQ1Ixo5Nv/eF
5t9VWf/1c/w/wUtx9dfp2fzrv/n5Z4Hc01I5tvrxX8foZ827/93+9/Jn/+8/e/tH/7rsX+q2q1/+
dnwum79tuvzXcxsV+fpv3nwEI/37m7jP7fObH7y8jdrpunupp5uXpkvbP8PxnZf/8v/3l397+fMp
d1P58s+//yy6vF0+LeBr/f3fv9r/+uffF5fkv15//L9/d/Gc8Wd20TbDc0645q8P+5+/eHlu2n/+
Xbb+oRCzo/iKhi6LehAuVMPL8hvJ+gfSa2Qh2FtkfsXlqpUXdRv+8++CZPxj6dUgL0PhP51aJnaA
zfXnd7L+j6WDkCQGxo6GO4LD//Pd3ryu/319f8u77KqIYJkxKrFrdtb/ekXknRc7Iqk4RlRF8DVX
O29Af0eka7S0tXoee3LDdZMAuUnQdFJTaRAdVU+CxjV8wseXAuB73YLiDmb9aijjKHIpTsLOFVJA
Wi/gIYhHhLq5ZFkkAPxNr1Dn6YWZjOBS0AWJdRBbSHsI1vdNe2+M1GXulbkOvkWdNDY7fZ5a/2gN
QfosDnMFy6kPJcvOhN58VpQsi5Hw7a780VSRbFdCL/Gb5DEyCm2jDzrArCRMntQ+h7Cj+dkPyxoi
svcRymtGGl8IgRU9+qOPvJbUQuZMLeWbkGtoOzZgKtSqS6/qNMpRMZNaT+VQ4QlQtGYrdRxemVNP
8HrilRI+AY/q8NYS7hoGkqgdZNw7eSyrS4Ri/MxNqyKgQTAwzzIr0razPo8XRg7bDage0oAxmEkP
RINyIQ1tgzGvRv2XWDVPlhyACBEhZCHCI101wQBbDMGjYlOoc+5NPnpnKL5W43Zu0Rp32sqXDqIG
x9cu9cK8bAw/+sGFekFmpXe0HYf7PByDOysoke0XKjPYKfpgetMUmfdRL/J30LBiTzP937VZPoHA
QhWfQmm8kLg7wLghnDeNpOpCS9sLupRus6BM7nVl2AhD4YYFlHc0YwNpU6Dd7yKlpyEY1VVnbYmC
MS9McGda1++TtpIuQ186RkVyHynQntvJrC0X3EzwME+1f5YFrSojxtVnv+o+RNS7TuedpGQj2upN
Gh71QQCrJevobhqxgbgl3y3jcqKXl03T0zVu8LbGdBGjL4jT7JGrQO0PQNitpaOIaTWSSgYgTrwS
cOHWCsMZnXMUp7pJ1A70SnOYm/QNQTbyUphujNdc6AHt2eilR0gLx9vAKOFTKZPhmr1CG9osuHpi
TedWpV9oVa6ciSHJ7jidBIcGS3nbpnJwXAhMdznA4Au/aONfM9qBMMyaLtunbdRvR2WKkPYNqwcd
CeubOae1tbLM8GdDcbfbzEqMklABEygX44tKB9I9CfIZdN3oKlLMZt9kCzIakPchn5JoU2fZOX54
uQMDVpF372JEdYeSsJScBCgDyiUvITPompFhNcUIHXp6PUF9ssLmTiXHeIN/KG9jwL9bGb0rOUI6
c8npgIkswsml++/QZZp0NsNFcXO6HAdFjfdtpgQ3PqzzRdARxExR6ok7pOV4Ce82RKxPgX8q9JoD
sGU7o9N62QpavulRtjv6kmBdNkE+X+QC6INA0ZqzORLn0C4zS/1VBKricIoO+6Yao7MqghctGc2j
hMSFV8CyAYU15Ucw5K1DWehDQEZjPAvgnYAis+LW3IA4kgDAg5GyrWoq91OgAmauagxUWEMKBo/0
2M5obM10SmdTxSsPIz/9bo4EifyYP0MLqGbtjK0DPpi9BaDZ9UXtEvg2GupJOLh5LSO+FOSNSfqs
xg2r9crV/SD9NuidcqgGST1D4xsERZMoh0LyPdGof8l98iOSSuOqgmOyyUBfOFRngC9CqqN5GLN4
nrZUbsy15fBSd9wRApoZ2kQYuh+NlIT9ssG0tnBhv6MvCko2VN0m0KSd1Ys5nTwTau+tajnoV+pH
MOKp6MapCM8oXOiaRmNRio46B+RML+kNCexogL2RlUZt7CDj1V2PaP7DoAjSYFHvKdy8Rwm/6I4j
IO+mEMudXJf7lOSkMAO68llwOzmYpK2UKW4STQ9l0B8qSYZQXSfnYtR7lm/8UNXyEKvhpjTUTdyK
slOp005Mw4tAznynL9LbFmFYe/Rn2ryBPVapzW+3iwBGNvj8XOxSHZ1wY/qpRreij2UztadqlpBW
QSOj7rco9R0pOtnk8YynnHlKhoBhTJIxJlykpmd9ppz5Y7EtMr70XG/nsNpPcbkNm/zCrKHY18B3
esvDvd/k/nw5KZOXI1dvoTgMskWGpZAiPUZPXjmWpSM2zUHQtMqW0NWzE8G/UeIRcyDvyD8uCNBz
Ol5cQZ2uoFfbYyuqd5g0S7KpNffhlIcqsshyFHKhTkbNMTp9ulYyVIX9rlQ8OQuvqyHPvd7MLytF
OQduf5sAxarTelsDj3SrDOS9JqbqRZpq4S9BVucZkexBuoYdKe5DIWkQRPf1exq8astDx+ueuEW4
S+sBs0e5IHWw+oRuI+ZzUyOiu9GsVPBaRLkdut41T2ut38jdo0mfIUI+59J5rgY/Sx0johcDKoyk
nhywld3eGocfPhC8ox+KjTN2tbJP6A+51McidytDqR2orIcRPX0c/bbzuEFqGytWDxhCWrOHCt5F
2QxoZJC4KsJdUFrgAGFVd0j2uAj1FZQWgiEofKPyBqqbHlvoFwjeH9Gu3Rtm0v2Yc4UdYV1mykxo
bLDqDRpGt5ro34ILbBzclec21oM/UCya+0l00+zoYDXpUgf2HQsX0ijOx5TufydOh+uek9ACeECt
AeYjHYNvcd8H7tgbBzq8D3DCrsVAOa8GGbPYpzuzU3yUXcXs27AgnvEbhl2LTM2xyifjeaCp4pBa
Vb5Fq7NBUskaF843UIGBhtKnELhfqWO2CQYEnWdkFs5PX5q/G6mUz9GdzTytipLHENHep8GAohsi
QGsjlWHZ0PDUF1iIBz1H+rylHnOB5w1Orkno6evqdx/+hBeIaIJrg0jtD/jmfDuE5pM0BtCWDf92
SC00bWPsHRc1pIOmHlG9ooY5MahFdgViBy34DviUwlEUlfM3tLYGeLTpZQKCrew14Xs7N1g9pbZ5
9+f9MMcHWOP7fhCepCjamGLVOaFJBoO+WUCzyjU4Afkii5XzrIuAxsmSsBXiGUshC7+bclCPwTzc
zGJy02lgTxByZP2WZ2DENigjuiMSrr9jssqgiQS46wqKnkE0b+PeKnZJ38PnxDFF9nfSceNQlWor
cbpvIqi2hK16B2AzBDRJeaJD5zdgSnlTZbG5m8ryTDdKyxmy6psOcswJ+oIeipgceOdn9UYvE4XW
OFWsmFNYl8fShz48p6PkQiq4k2WcJj1Tn4EsjzbdufM+6UU6klHpF3rpJmzMyzjWFKfyKV47r0Oj
uWoMo97QASJ5+MCpW/mCvkWHv/gVyHONZKkYTveS2FrwJWs/eNaanBifmSqQx4KsQYJcmM6LcWyv
C56YbUVqBWJ1FB9kf7RsDSYDsVt5Rhu15+duQVvupAQKuS0EarLzG01wW4hepRfxTkUbKPIkHmBk
TGh9ZmGAKEWlw9EApHOdN0r6HRQRA8qzeQkgqD4ijURj0zD6F7QOzFctVWzKLsureXDKVM+PzSRX
38VxCEMbL3efGGLHaTQSBgxFFprsa4hkCea5IBgQwmWYd0dDALCbmWW1wdU2DtAuH+Os7SNblmZp
2/SqdNZIgYpSUYWLk6Y0tbdatRmjrPHMMLqaQ6mgqGX8QaZf2iXgQPOroG0BsyI4bfYPElzmeFu2
PigLQdCHw0yNHyTVPi4u6qmbzjpJgmZgS+Mk9uCxi9xotvFYzNIv0I/NTrCicDxKLQ1LblaYN74a
ZcPOitIJRgP6IPcw7tkwxDyl5x4JvIdU8dHfp6tSOy8NJNwMRHIRqs2MIKh/KUKi61TFIh7uTpIc
pl4+qbFyEDtoHUjYF3l+hq2uhS1mPBJc7voJspdRwY1iMtU2dWZaw1vobxNcvm2to629kY2m0uwC
lpj1LR8rs7lJoaMNCwZ3FG7GBm3dHTF5FQDimMtRx2bX4a+PQSMYB+R9S/kxQZJV3ZW6GZELR4JB
c7swb76PFEU3tpFlUe0mfRyEe4NjR77q1Rm6azYj0g/ZZOJGZlezHnfeTJC2ZMMGoej4iab9UEU/
u6tkYDV7XcfS3FZ95ssXXC05pg2qV4fzHKgh+ACD5h5k+Ju6f867IhcQfO/U6DoEPEaJYihoxR59
crPeoe0r0dPRR+Mh6ZOyOxt8HGylzpgXIVl7rqkbp/CwDdw6F7i6xEX0MuV9sFdaKfmRhrnlhrPc
X/tCq+1NOKZXYWaCJuzmCEiFLjjo85qO3+vwB4XCslxzFMIrsgrpXUTQODUQ31fBgmvC7CbhrIOi
pF0mMYR7KAyXStZvEPXSAcI2xq5KDFeJm+KSY6Oku5/7axbWjzH0No8eiMpDcxkzZXUb0gnVTRdF
beGohXWRDH32WBQg45vG3Kl6/5CP6HVnglG7nVpIVzI9mbe+qN+mGd+zLrP7uQvpZkO2I/HhNmQg
h+NuuGopNh/KEjHbVDiTkCTn6yp3jSw5sYrgvtSkD4NelpspGhNvthC+F4FLAAR4qjPrwL3Ad0xC
pbZQFls5aV/aQvfGYnoYButimOJvfjepKn0iY0vEIH7gVT/RQ38VFgh2C0L1nBKBovhZy9ufsVjs
Mn06n+dM21Ep+QSYfm+OlpMhJa7CMO71AbRCWe3jCjWjOBQe5Fy8qRpxE/bSZQcz10a77OBbw4to
oW9RBlZxIQvNrZrOOdLO2VWgDjfJXB2lSh6dphfQNi/7IwKRZ1BZr1q0mWFgtL+BxtgQlA+JP07n
CpLUTtHjvgPPjgQZx7jqr+HrPE6W+Z37+LADdLjXKwrYDZ07EduQ6s/tcgjmNIdVvxcNHF33r1KT
o0xR0IjtNhjffsFkfE/b+Szs0tGurN7150bdCH68hcHiBqn5Ax10fPJpj/z702TBGEQj/QktttGB
j7afZv8J1tZPWtHlM0nMvxPx2E8EMwOMpJtNwUybWPYwBrLodWq/7UTjWSDV5gozzUIozw+bXhxU
NNyLHcwrHlh7YZRqPzroXD+3KssxymO+d585Q96p+26U2cui7nT6rLhFw1cGbWTLTf4kiQpK+lxV
ARKkv+pI2BRtKNoKBt2RpfhsTMVzVDHduESjT5jLBRMl9YEtKjeDEd/nCcnTuN9WmlZfR73MHd/k
KZv63rCiPXmGnTl3zsz/T129sTXb9LYUml0bLXyAfBvE8q2I6y7SshYn48MI9+E+7TIPpJRL1eGF
YiXg83q3bM1D2Iv7ohQgJ9U7g3bpuq5St26IbBupFwzoh4jycAY5boee5sGEmB02yT2gLkc3U09S
g31u5beySXrUH9LDkqqUqDE8R5Ht0JbSVozUvdII9z7hRqfsopdRbVQPXASQFLU9+BMZcQiWCljp
XTixwTnn6UQC34Tytmaz8Z10qq/MWTAve726JHICbaF5jJvol49jOHNEuyZy/heRonbn4tBLNqf4
Ux1OyplVyvmO8j63DrEYcZ8vVEIo43EtWFfDQBNmH+dEgwF9etyjHsZRAqxOtTSs6zFxFQRGrlOg
swQISmDfHL91S6ltIqaXaSbe6k3lwWuyY705mhEctUTbzINl3aCrRKRCSHp7KkVnlCoiG9Y26xXH
IK5zmEv1IEGQ0frEgy8u7AjpkKRPZY+K0Vtw1PtJhews1YFbCdXZXJnqJpmIIBHouPaV7kA4i3s3
McndLBCN8QUvivudlmf5tqL/UgbouYAbfsxq+NgI1sFIYPVMJhslMiRHTfILJQZPI1p7mgBt7kPo
g+vGwUhn4uMWTk25j03LC0xYd6MoHIX6oi6q82yoQF/Q05m0CYEQyXQTy3Jy1f+VgzkQSVmCmDPx
Jlo39qf+oabMlDbDb02hsGKbbcORXXBnpAT/Cnttg5JzBw29iBY/nhyKcJS15Mb3rU2a697U3qSl
sa8r8x6VQrefsxuZBw4Hdd/J3NaQvxMkXFI52ehG19kiQiG2UdC22/uayt18HjZcwdFmSapnM5y9
YAru6oGreJTG+kYKIOVoFNA5jVjt+kJ+yTNhN0vzb7MGGtoBPolrPWVP+8sA5Hrasb+LjP4YSHz1
psKDTvWbkCyBbcam16CRvhFECMCRUf3qq/wwJMP3JA6PKZiHVhpdPZ2/1WX6JFlUR/glzkqJeoCY
g/ARhiszULxca8+mvDoO+BwG+lJloT6Msw+pS4q+xVlySSbbUbvmLK/UiygWjCNgUiTZfIIYdaKj
keIHHhzsp6lWLxOtvsgnUHISucIFeQfsvpX2OBIPZWECnsAV74onImh7iJNbv4tSVMYDZe/7w7lo
NaJT6QR3ZYEr4djJ94FfuO3CgjL5GGTDxiPpP8M28+jWFLMnM1EtNxrFTTMACpUikSIQ2tGAE0ob
CVGiLVq9zxTDBbYGy7GDOGXuoUwSTJXUJ3XEoawAxG5SeFekerkKTn1ZH8oMhkgOddkhoPej4xW4
kTUY2wFVKPzBp6SBlCyF0JHSyndxSUunB6WRxel97nfQxyyuUbiyEU1xc7uZ03RIKz41KnydhDd6
CpK5M7NASMVbFD9Aw3uCCUSkg75Da7bidKBak81sZnLpymVSz/CAJf+mCc2JOhuziIozNUZFd5v6
sXo/Z3TM8D5Q8fZUkLh3WZmGUL+rEPF2Sy7KpxpfPd1EWNiGKxdAnsLwh36TJK2GnHtr3BQkNW8q
0UzIElsCMMYR74kSVrPERgTw44lplsLceHpQl0+DEixI9BrQLDcpM+ekQ5TpApyTcFMNWvmozZox
wOqGquTIUzg9ArfvuWc34RT9X/bOpLlunEvTf6Wj98wgSBAkl31nSZZkS5bS9oZheeA8AwTJX18P
bXeV7S/KGV/vOqI2qUhZ0r0XBMFzzjudypRZPAGUnBP7XEb5kzcnoNNjMvrdDmp9SOLd3KzJpUQh
JU4xiePsiE4GyBiabA3HqyJuFVEas+vPR1OOhhF+EznneWnrD4SV6Dc2GtZ7MZdptm8ENe93rO8H
zPULgvOfSNr/I+DWfWke9fDliwZx+/8AZgN3+u9Rtv9TpV+G/BeQjZ//jrEJAZKGYwOGFxH77Jvy
9DvG5kR/4U1KsmGEBk6RJ6LgqvwA2fzwLzRpmNpBC5GYLW3I3PgdYxPRXzG8d7IuQYohLyj570Bs
wTel238hbNCBcHdA3o6ZExYWoOi/IehgqslQl/l1SwphWr4d3FHKW8YBQcmze0YziMsOickCgxVo
Ek0P1oC2Zd6n28clOKCLSZTy77x4cd/X+Pz7mtxh1RGVE06jn9ILwMKLw2Ms84W0BLfge8PHIjPC
fRMSPr5RqgzicO8DCg+yWd5nQxVnwCVbnviMr1aQyacwr2x4qERu5kefs70+WBJXpgNijU36D+Nn
JiakAdrJCPHaFaKastPSuuvjQhSjf/CxKbtTJcDPHqUFIZMtnHsyT9op+5xCh+jP6Nnc7AoFrdO9
EgqTF1olD0BrHclu+haFk1/CqElwcY6hEN0uGONVJPzJJuiL91LP3ZztU9pXdQk9o4pn2Xo9YUDV
FFrxiFxmjs5jKf30tje1fVvFXTxepKOJgOpzG7vHTDdM7Lnqigw1bVRzYbgAoRZLtfLkYZra7kgF
C4CZmm4lUEZj0U0AIkyCnSRM6DJ35FDgOFbTUHTtQLCNWFBYHpihNxMW16NSTFy0o+pTFM3KTCdN
TCWNyQi0yLCzRmicrte9Q6YZUaO6kwxYAuaW5FEFFUMPMbyUpcgsE5dwrI99XjPnwwm9aTIvPTGQ
IS8JyagQA3NHD/o4D8dUNvMjVVeYvq45FcWJ7GY578KYXDIkPavASjSaGN7euYSapzvdDZ4FbYgX
f1fK1CHLfEwat7msJVMRmlqxamLqHR6u1iE46EIAOTgsbLAeyaiaw/UYtwUJk/m4NS30+aTdcayO
d30Qjc7ZNXiOn0kRr+eL1SqI3sCkWpcjVnGCHiedOJfHCULDHrF6IPaxtzRP9P/qTRq0xXsyFHVE
1HnkPWGENnv7ogy716QEEYpZp61+5STDcLtkYO67kLTmkJNdktprgk4Z4uiwqtmJqmyedUSS2ZWb
denXMFNFc15ECJbB6Ey6rxj0leO+YiLUHtxsrNRFRctSHUDH6OnJz3DuldMyObGFzcUe0WDcXAc8
2t7NRWe9o87rwT0CnURmP8gW4VvQ2JFwq3oeP5XgKIJhDC5QbNcaFUvHCGifeqkpdlVDpUHutQMq
okWnPgjUa1BKVcpkPVbM+Xep4y/lPoqSftoFRcA1Cwn9dncR2YzZvi1SyfvKQqCEFRH7x5HXfDfN
tfO1jApNkQYYlh+QljHhzWprqz0zL0tCyRg5bCJcWR9iJgvmQKpgC5owz9n7auhD2oh+1XZP2mSe
Hv3OxB+dOQz7Q9lkfn9CF7bl3STtcA7cJoHtNJnqOWhLCuyyGRtUVk613hBK2X8sIkZURARuCTdM
TVnf1B5dnrqk0uZ4VZDYIkXa49goVX9S3lyYMxatc7KjddfRx4yeM76GrVJPGChQuPEFXqUkk2eo
RvXWTG3h3icdtJ030RIE4NhliPPFAZdtXbdHAptN8tFOdpqTfZrojY6Q+2mWfUaRPkfcWGu/0td1
TZAeYuXE64bm5eUsIQUMrn+BqeCVfwPSRM0ldrxeUv6B7D7kKxbRJ3BekmvD1bTlh6wsIrJQwIF0
/1hmfkgzORXVduTKqa/TK+5PTm/Oi2hdouNMTVRTh4llsdckYpYAQyHCYlwGwOMkYHBDRON1F6uk
e06KSUm6XZHFd7kgAuoweTookT5mXbu8q21Akl+UVGhphY5La8gFimR3NXtCh3+Huae9y3b01snR
RE5OAHkxhVH6uXa4tQZCfJl57cDCGDs6mUeEdI0wvj1q2HNqX3TFQEdoa6l2ru3b7ko3TQR0knvv
J+s5zuM0BevMcWrkG5koY18vcy0+ZoQGRgey48r8aKZ5IoC0ZJr5TtTCJQLNJsajhbEVMKvjgulk
JrDVXdThnXk2yjfyLU6zQ3SUrQLks9Kmj8AO4m1FtChZ2dHC/G025ETveIWwYFLQzySve366IP8O
k1dVMltSyIkVxg1TdFTXfefZaec2QddzQ9L8HwbZl2866WWQFBiHPk0tZx/lnuzzKy50RsKRZUAE
rtLnydEz2TwepAdICiA2hGF9EEHS0zhUQC5spMElU00nhEwlQ9VEFywQAuec9tw9+yqv+oFIhJSE
wJm2nZxAEEGi5vC1XcEzatgdJnHAXZDORKxK1lYPWUX86CEglPzkSjunZ8sAgoYB89v0Aszb91dh
2Yq32JRuvIbe8dWtGKWROwFY5AMMV+vXOjL0bCSpig/sY2Yl0UgS4mHLC0rvzSQA7vKwTopr0tW7
Wyuq5YnRdFueKtaxvFsmdM7HJIziDEOvPBNEdWaStXbdvIqv13qITil5WQ1UgQKNQYA2vgOC9SmQ
HpuSzpb9lrnDPXGmkulJLSFSVC5z3kIVWnP8S/HVRAXKj9ypgCfwxhjBWU03g4eCO76uiikCDqvj
oDz1czq9Xeox9Q+yyZvHiV71Q9YLZpZ9wDR2rwkvoINYyUuAB9qBsadSQa2lulHwhKgBH7pmYGJe
eXXN+RYN88vqJYQPe07ivxFzB1JvuiZqj4KqSh0nbwzHG+qqebiP65UH+cHj9pfXfQwV4SMY3jiW
Rx2JhLzOolC1fZoLOxTnUrTJp7VlKk1y7Ji+1SJexA25z3lzp6euN5/Ij7ZfSePjkk6ZpypSQEsH
NayBirwzsocl61LIMKQN+uCSDzrozmM9aHXoCr8Z9tgMiupNIpfSuZQktIenaGqp/NZGqfZepNuc
eazsTMr42PSnQDs9sYo4zkMkYQ32vm1mDBHzJQ93hMHCDSpry+CpjQjjFfVmgN8QbkNg9NA64ZUG
H3jfecBS94IJRffg1YseHp3MwXtQ+O3wFTPClUlF4yUJkyQ4NdeljfLq1NUk1O6zfLCQVQmUXiBQ
jVVxnRM1EX/MmxlTYu0von29knLoMWF1huBd45dj9RrdZmEeCc3NEvIGbT1M5eIcHRrMqM/O2RaY
ucVst3yMkXvX8U1Okh2Zx8B15X5aU398hdlo8TV1AhdmSuGG2ZmwyGIDSgCY4EO1+q4b3NUnfzCt
AMKKMExIwJyZcOgYaGtH77zq68wfPJ8KvciryzAqudFNGAtT+VQJ00yV/b1WZfmG6orJRZj6Bv5V
mkQQ29hZatdjN0mXrjzJzCCKhv0ctF6CghwQcTej5S33o+mij12S+XqHGZZs9yKFuE5xBfFtxwPO
3obTNNzjsCNTEv/E9JGqZZlPRK7At1kX2X8Imcu8Dfu1BF0BNHlDr+3Nh1YlDaGFol7Hw1C063tO
RPz5pjhz62MRDskpmRyexLXPup586DXvclu5oNGdBIqOR+sEUKDc4qs/y6nDW7keUWoVcmB26Jca
N6HNuCur6tI7RemQf6WH52Awvc9TCal0FF1QEHTpYUVW84Ljtu12kSHbDWZBszyiHMIGtCqM/zms
PKwz3dS63TZK32ZSbdrjmBDmPN9TOvp6n2VqvaQ1Vo171cipOpeuI9CKmHJ4t7TUyXvXa2ElOEPT
VJgB9xIS6ux+ISa6IuEaK5oBy/KCMlU6OM/sqlZNCujFAVL61p7+T5/+v6EY/6lTv8v/pVP/9hs/
enX518Z3xR58Cw/hktOQf+/VPf4Bs5oYdTvyBPzZ6JJ/tOrC/yvCcBIaNbEtof/ND/RHqy7/wkDR
i5Da4K25GWR7/06rjjfXL2TYTZiBDB0rLV4Pe+t/MdIIq5G2yiCtnIq8m8+LOxN17XukF1+tJHRv
aUZpwwR6gvd1a3RI7r2vq4G5EEQpioNOkeY8Q1N8GxoeuYeutKm9jykvUuKm8m/e3IZh13WnRVPE
O4ksvmr5jdL1D2Ls4L3B5nGYVHmQkC4hCHCw78ibULeyGSHjLhwMWFHniVU4bnAGYJDGWbifHYEl
MWaQ9H5j1fKcM3TltzLInA/MzFUADAfpY4ct2HKLbUXKpDb3i71fe8u0b1TdiV1bSzp7SQQ2D4QI
vuPWPaMtkKWtmZolXpHz6Cji4bComblvVoQQiHS+BdX5kwL8Y37aMZfrS7VcZCOrd3FYencyA5Q8
Enia3g+rjj9mzF22mUX0uUu8eNgTRGfyXTaME0QAY4R6hw+grf+GxKiDXUEBVN8uXhXX13YquY8b
js/wYLCqi65k1Szto79iGU6W/EpvVoZrDBWe4Oj16MJMghoQmOgZC3xfPAZtZtbboBjMK0rsaObq
ORWex/lo1msmqv14P46JWxE8bBB4dMorbzBdAcBsRzu/azjWzWljaMJ7neYmeW6Z6MqTjZ2svoxJ
NvgAC/AaaTHG/gVuZQsejQHnJ6ixScbptMhnC2nvvZvDgTzSqeozRSaFKaYf0acxaVs0dja343mg
IacbQ00td01EOAjYWjrcFEEAWCeUWYLTUChISiXBrVDkFjURUGJqPwSA4W2dg1HBQhl6A1LWOs7n
bHJyu6M4zm9EMmYPDvjZV3zun3QOqXdHxhNcvEpHXceBHOWPxrbMDmDU9Cd693mj2AyQatXq+X9j
r18K5gcuPjchD6gHEMbCA10y1DR5Vq0gTZUiuhkC7OiBJNTzu7mBVLSf4SV98rSTD/vI1/jiripY
3/SVCnhvQkA+8/yWGX8FnkGlErvDlwxe4CfSJpv7EPOIF9ihRXWKI1jpzLUkg4Bx5p7ZhVC2pnM3
i/AIppDkh4IJ/N+JC4tuly8xCKVhtvtROkF3P/lYku36foDuWU5tpA/ukATxLsr6lhqcira99vTg
j7ucJwq+HsGI1ayb2MXdeYRtr++qMk0+1TA7w3NX8+i5CSKTYnJq6m58bJjOZFDmYyqXSXvla1EE
3kOydOUrYuF1ciDw3P3c9yCtpzTfgkPGqYjeFUGq3mil43dtCDdrN3UizK/aCivaq8xWNWnDLWSZ
uvISyX0XFh35f1H6BQcVF5gB5MjlH+3q7cc+WrBr9tstFXSeqycL7yLmJMtW81S0VfreEDcN66Aq
YF05gzuoQ2nWqTj0Qxq8D+2yFmR99ck7Ji095xTt+m0cFTXQFK9IW1AsELetn91TEQxwZJQy5cMw
yyE5+C4QyoFguPRCi9XbM05+gSanXc3VMaBGhs7XtzI9+ITZcmf1anCBQCREtjipuaqlwcl258TG
xy6Mrqw+NK3u1lPepJkhh7XcPmGcOxupssXHsYayfTs6ns+AAketcidW5qmHaPATdVpCZ3rvuGH7
vpa9R2VjnS0BmwmFPSBehj9VmYgJUmWYou6Ii1b31djYlzHSww3BQng4pvD/wKQWuvwD9Z//kMTL
Kggp8yT8zTVT4tjN69QepjKDO9dx523e5ts0JZHGb/aLigp7DEOc1e9hRmZXQ2kIV1u9MH0g6X3S
G9vVnBqv53DuJQ+gaMGDgolXP9a3mEc17Q3TyKLe9UsBL1DyGDI7Bk0Fo8ak1vFRJXXzIY96NobJ
wTDQBsThw5g4W6vZqUwdKs0jj6095+9zInIYXJG0hlMu99xbKZXG7yKBm5lAwRuPZRoFBXaHHRUt
x6rr7nh4GDCqHr9ukoFrOD6zqJz+UKUtrWVbePVzjgUJ9pMa8yR4AgESWHd2u2dy+mKoQ6ZkAxLO
A7RVNXXwPtMZpPSq5UYdVLFm4N8dZv0C3/PPc5zTzvC4L95HgEtuc4XQILD2OVFwXYedygbx2cL3
uDPrmpcbISy8Iqa7ns5J7sEIhLx9F8wqePKcfH1fGW/4RD5GVpCN3mLHORon2TG8dp/ntoiXnT8O
7VeZBtl5XsP2phLr+iEXnrmNEwFVMEs2lLXriwH6KXxLhp99Kx4WvYq/1dah7OqwLeOd5bffMRiw
qDTQPj6UubN+hdA1gX5zFOyHXGpaeWDEfTaF8b306hw3MtcVwY6WBBab22dEkGsoLVeBCdkzxpYk
4QBvkYCWGDvB88sn9bZMHbfcw9iBkFglUvfoV9POHOjPLWFAQenewmZFRwDrPNrNfecTn1NVS/Qm
9cHj9mOOJ87dqHWX7p00sgudSNHUcJJlOeX+xzJ2dcYvruhDb6yX1vPrjZkzd0gwrIlepUzoy1cq
dfCH23GIJs1bVRGnfrBRIdkDZTgnF1NysEBFTGtXwDsMKvcN/KsIiYscmKy7ONs3h1L53W2ESXV1
0+gMsS3W3uITYyprPzMlS/tXiA/RlnAKA/LPFfjmAfvqBIK58pcVskTmv6SVU9i97zIgoIEjspnQ
XJMnyWGFbZ1cjQaG/d9q1Y48js7YFG/1MuH5C4TpFpckxxgOGTAnvdjXwcLCxNpbuOzrOCUfjJSj
f3RtE8tLa9oIivwUV5i6cXBtRN7TEAST+6UvOcZgovuee15IHbcg+HEgtYV7WcvoFWktyfJVx7Nb
3o0cEMNJ+3U03OZl2g63iVsW8RVkVrEG8LQiM9vD6jYuQn/bmfAmLQF19nJN2/SVh9Nr+kJCHQKa
TM8ul6lAbQugCYx59DKT2MsMQc6fdzXjGPkZ/pWprslgX8rXqMHcdT9QUTtnMH3tXic4Qvao09m7
lwr6hTr17loykyjW1t/7K7Zuz6O7evk20KIaZiMH81MEkQRWAK0pTIjC6/vwfWyFeAc3Y/YgbZrk
q2sQIJ+bslAoR5DPers6cd1i561s5oOeaojEUT+F+tJUQ7lcsealQewx5eglh6LX9wUHT3WTFZ75
4lBJ30ZzEn4ImwXKh4g2wQtAyOid/WiKlyN8q8bbryEO1vs2UASarGuYRyza1N7BVXT842IEzWWr
gjR9Rd+eVygmfYF1HdX2xpML+xfOhNycQOwjtrqAzIMkxU7RvQ637DAB37Y9SuqPnrLNMIwKE69H
RaMi92vvu+BgIs6Z4SuIZj4sPg9Ce9tkZXJQwA/ETC7EaZwpEogM70HjmBTEAadex3PzScY5FGdu
1f5tKymrT2YJdbAfrJXjvk7ErI5dmBcPoN/Z18ZTWMORcbHFcs1yQXKV1P1u3KzcDjBVGRRA3IYN
AnHDxrshrlV0LQi05uAPibp3UJ50e6NSBgYahRtSu2DjgEw9euLXvhnw/GqCNp+pc6Ep3UhmIVhH
ZZgJ71eLqv4S27Yjxg2RhdzRTG8M93mANdYyoPFuyrhdgB78wcmOkwmnfF+0wkJbdbkK8J1UGTDj
XaNsX/LHqoOLJ0Oy1xLEbFd0S2PIUh4RW9kiQ1eEptV+mpx1o3eOWfsl7ZhBHvsNLH3pqg6Z3qFP
wa6Oywgt/QDuPrbrvm/DCYQGvif6k107aTMzJGMcIaYT/QeR2ocwSL0Arf3MrAZdnK+9fd2PU/yE
+KtJoCn4ufuQDUsSvMHq0IdT0k0dS7qXTeGPT+1sCxwkYCbAU/wfqB/J7qaP9TYR6n8P9j81uf7y
+X896o/6y/izrvbb730fJDgKHSygPwg4pwgxL1uwxvdJggi9vxgfkB0X+5st9hYF9GOSEIq/QGvB
5XySHTzmGD8h/sTnCaYPHt7+QPb/zhjhW9DLfwH+2yvigh2TK+Jt4Sz/kl9SiWJohC2DLwyHtYmP
Xifx296DEuTrcxCYjrgRBp3jqemXcZEH7c0BI2ynTdyXtBlk4+xbb4byHpN5AVAXO01/sXFdjbdV
UAOVkNA7B91LUGro6AfWqoLellI5iS8hBFwDyxs640emHF3yya99JIo84qgCdrXIR96K7IKhvs/Q
E9gGrmmA8cWuJRi3fiVCLAyhwtW1WG682m+Kr844Ie/8vrt/EY7/rDz+1SYFl0QoGWhdwGM3cgSR
OUxifpLih6IG9FJZ9CWhzSz6i0aYJS+VnMYBlt+YapQra95V+VdiKvGI+Qdl/m/+a7w+XopElkpc
MLhSvJlfX595czSSm5F/LkTpl/leg/PDKkPI7fTFaZhtOmholDqV2c6RcFab11b6y+hBb1iV9a+1
ggbPqdL2/iDuSG3o+beftv0Prs/Pa8QW/kmajVUtMSRwWmKU2ZBR2Ja/vsc5g3HMSMH5rCDJu94h
XcM0pBuH7e/TMQEIqA8lyib9DxYvv12b7XXhxWzuqu5mEfz763ZmQVHo+NFnrC3AW3eT21Xju0wm
HuRRW+Qmv2eaobXe0CrP+yc/+82H56fbh5cPJWAyqU1oTqHzbMvy09ZIgyl33DnzPzu09CSmo1bC
RpcbydFX7ZqH1V3OtEvc+iXKycdydDe56JjlFYvy5wuw+TP88k4CCAME8EG0wV0/+D2pUVMTFkvZ
MH2I1yYYzm0PXrcc0XiP8XJGwjxzVf78kv/64XFnJ9ITs40ttEr+5g6ThVmCU447fIbFx11+In4S
PvgpGKyBR5xHiVQfBsOq86xn1Ko+tO4yoeqb8tbt7D9shF+dJWQoBDIv4sAwzOBw9CFC/XIljE0Q
svUrCpqBYYiL9qt0eRfIePzA2c2DPzmPnVdS+ewabdvtS95ROPx5SX4zweM+oCjdWMgcF7iD4Cfz
69uADVUg/tLOC0gSxriXWWfbbVnPbTZCJrWFJCQvxyIU6j4Iu8/aBLmbmccaLd2ybxwxNI9xndUD
IkSs2L2HeiLK5eXffJuC7BkwRRdYg+xljrZf3yZVz6iXUbUvTRU4nOEFpxdSLHRUeglu/CTg3B9T
M5Qf6yJoOFGpGgYRXFAhOYw+e4xWvp38S8ZvNflaTTdyLjtwj394o7/vMbFdy813K2J6HlCc/vpG
Z/A/qEyr/zImnnIAgvTYVeY1WFfeNQCzS8+bc8J64t9aFDPtcojKdXEeEYvQTaH3K9J9jZJ7uamz
vtHUT0zuUZcwk3WqB1XH6QplyI9njkSslhbRXLsrmtIKslVice78hw8keMM/36ce2iHieBSG24GC
aPfbicGeaOC1Td2HMGihzDAxjwI2QQIjlvkywwGHoz1Zvp+elZH8m/l2nIATR/zTbLUPE8VY/59v
aPn7Kc58mGIkYJCCo/sWR/DrapdzOdYJtIMP3cD+7Y8+TnLy1hOZv9z4tKYsR5ygvX1GrLMs+O5m
gyVpkgPfqoe0XxPnMtRwbp/JixrVXZSrrUAAjqur+FyaYLs8DLfjbXo+hcFEf1CU6/OKtNWWSKer
7aGVs/pcoLaJM77p4/SyPkc1csFk5wcFphu7cXUZyW/DK3/cCObbtSvnNKfA6L+9fBylkDQAKIG5
ee5RPPDOc6fZagPdBXX5EUMtHAxO8TSI6VH67apfDUOZDDtSggevZtKQwApLJQ/X9w1MP/k8uZNg
k9HuU2fAIW8pUf68N34/wll9omFDsTndqwA/u19X30dwkYq4qz6sgkElUyswKbQbtmUKeuWb3nKe
/fkVfz80N5YnowKe2xiP4Tn22yuO8DszWPf2vb+abTNaI7eDBzpBycNbTfAVUA6hTsZ3yDN6TG/J
VA/Zp39+G1s5+8tN4WOTj0u0whvIhRr7u9nX6k+md2JVPxPYXGsfgYQJnC+kUPecRlk5NuLI/KjN
X9PsbpLRLoNrhgZCe8R0EYNlgVoIselvqiRSj7M/VNGyG61Q04OOHDff9/B/2hs2ESogNLhk9uwg
AontZs9c9iHUT6qLK+ShgCz7cpKBfw/eBVK988vBn6fznz/xr2ULkvWQQg6271Y9ACX+nniBCDoC
/k+bL7iBbes55UHHI8kPmoGLPKKxMcNeQ7x1PDgJEPnG05/fwDezwp/OIQISI5d6h2VnucHafntQ
lSrJGtuP4dNkGpcqOhgGjyp6WrcbB5c6KS+ZsDP3zVzGPl9S/a20dlS33VO+wQcgeUwIy2DBPGhq
9XBBg+lvZ3S/jq444V3ejfkZWVjJbQ8oshX1YolqjocQvCz5h9vnm63tzx+JEgx92abDZwsJ4f72
rOj9pl7bovGeIg0NsDsxMdzegIZvsZ0d3w4SIoEIjzglJLxwxnBYb2fa0GGy8dHJBH2EmIPtWxh2
jCXMmSKUF2gG2zr0i23VXdLP/FSe+dtHXAjRHE8lakb/1JF26o/7hQcWH/fPV+tbItGvHw1jLukJ
7lUX50n520fTQFhhZdrlyU+n7agkrIC9vVZr3n7SCBI8MqV126/PoddsD+iaAQMXBPEInm9HpA9C
p6fYd4x9okweWA7EbLgpkJqxcpw1uROzxxmcIDHejYZz+5J77DqYnxQjvCAjQZf/o8kTLEWNT4G6
0xplsGZYawruySz2Cv7v+/psZ3EJR/4/O+vX3z/tzy3Gb4dERL1CYRUytafvRRn222EFCUzCve2d
txMjbI6n7/W1l+HPBPoWedxO/3QubX/yl2Unqc+ns8B2fTNx/r3zA8ymhu3m8O1oBDtEL1qzoSg+
WB9icGQL68w67Yy5ROUvLHg1JQ01E6cuq2SHudKvQzVGSXFKtIw4jbghpwcIIvwUPFhOHj03PCl/
XLYU9wyWcsa9hnuFu2i7HGk5bxfCKXLBl3gp4unB3Xxs83NQQlJ9LpXeGuU/rzbagn/58NtTiENC
QM3715aOsnl0Unde3mbZoqAPaVP6HXpONynulLfKYcHYf1BIy2LyPgpkTkOf99eALz7BSR3llnMz
pLUjbxPCtjAQsO2cfoKR516gVkpQPIymqs9ww9fhoW4VQgDLwN/ey0m4M4EBRRMHmAxRwI4IUW0Q
TXcDk7e5xa/ArQWxUIOID9DEYlTADI4h2LVz1AMHZs004DCazvgqwBtdB7tAaXSCQhYn/CaNfFSV
XmQK6iOMNWdkCxk0vHZJUn2ls5DScB+uwJMrfTVbEaJquSQGflSHPG2KYU4dgtqZ17dWtV7+bBhz
AyZKzVh+oUFul51K9Rgf4tyzUKuDKkUI4DPqb/EKu0nixnXPworMO6XOGGUuMRZQGp6WYEpL5ylu
3Xl+i/uer2+Js22cBx5ZofkcoHgfntZwSpGvdm1L5sCbeIbRBZTEeOW0tjLCJSEuW9DTfTisYKsv
ApeI5nPmde00A0Topf8SG20haMC7GkVx0YwmA8xfSheLkTPxqKW6g/rilHDjVedBLf4CKdPXrDIa
zGiQt6vfTmzplZl2l73xlauVeyTcrEMTaOIEUP1VE8xlnx6LKdV2emWDJMVSIyFI1gQPSeP5/ZUq
ZJZGJ/aKIsO0m1aX5yDBc+gf4JXDttZw3Ie1WK4sEv8sP+P2wtNmX8YYfCyHqcsN1AwHIuJ4xeaw
TrK3PnWTuIOWWfBH9OIjbbiHqxXyRX//ppMjHol3UH4QK+7XdpT9y2r62JuuCzV0qXcRM74O4X4p
ArDd89wUAuudQE7bc9EN4CVMryCO8lD5OCcLFp8wH7EcS+8X29kufF0k4DvVKSx9x+uuSoP4erpX
hR/kMWKReBuKhLAks/I5TJPEWW+krEZWylnA6epbTu0+C24cPxnC6pXI+1xUr4vCFlFytAUHAV5S
ufB57xxZ21siTKpyvaOLg2+OA1FXFkOEttvFtuqdR949r4fiLo6fTBqhZxhoxFlZLzI5T5C9UNn2
R3j/1EyQDMB8PDTsI59+32Wi8dWJofa2YsyTS760Y6adx6YOtyMfS4g0CvexRU3vHteGeuOs46Hm
57rvHzXTmKbwh6ErsqY6HhNeDeUKzXgj8u3yiE5mXvC3wI+EH2xkXDDMcowzcCmcpowy+aXv6aj6
05DnlHp7G4kFsnIeZQFKQLa86c2zLhoC1VkvJ1vbM8QZKebbqAi3t5xzpbv1EVcIyyv4/FP/AvSz
bTA1wGaergPEKP0LrJ1taaZJ8KM8YqPe8h6mZuRl9z8+z4DusH9h4pfxPTDGVj2WgUxipMk2ZgK1
wywDn+rjj92DTj7mT4ZoKPi3RC/fFsOwa4b9jyI7RgW4/Z8/BuWt7+aD8/hjqZ3vP/5/F/n7zzEk
8Mrb0Otq3oDAX2J6KXPV5cM5b2Cnzre9t868VgrLPHcfmQCk5H4F3y8U+kXNVqP1BzO5aiD7YmWy
2XMtCt6wwZj2cfLqih/xOoZ80F5iP5liRNVI9MkpQBXENyt0Wv0L+sdtBduOO2iDML99JtgoNInk
zTbKistikPZy03y/tN+3h0rKivVRMuc3jkFYbR9+VkvGPk1RVfPzmcwU31xa9NLZE4wwafQ1n9Tf
lvf7RlpBSXmXfMjtrwgkm/weGac+u2vEl4Zf/76gzmpX/gdeSivDo0N8allcrV4A7fqcYhnNb9vc
tNzTcZFuE6LRcn3zKfT6F6HShu0zAopuH36YKHbvR4bp2x/0pu0LSdwRX1DKbLdDjZqGLw1IVWaf
DETdND81acTfhXcG1/lSAhMJfeN/3yt5McY6PP9Y8riYsMA6QvMo+SM8AVpevCDejOf8JDAmcZ+o
3LD+O3S9oxGxuGOa8OJBkbX0bLqCAHFVMbGgj+AyZeYqbNPtdjY8X/leuSBEi0749Hjzcu1Dbp7b
CwRet65xu5MVxunJmDK3FOgk+PlM9yNfKBqD6o7ITP671JYpXuBawUitB0yo7v6DunNrbhvJtvR/
mXd04JJAAg8zDyRISqRE3V2yXhCW7cIdSCTu+PXzwfLpLqn72FEzDxMTceJURJddIEggc+fea31r
yLuIrgRicq7OzK4e4ANGE6eAaAbDAQM+YCnP9pPT2Kwwvk6QsOyKki223E1GFQXtJSGu8Dw/m96U
sd4gb67z/OJnPxsIZaKzfZ8UHLi/zqIVjnOhsMV6JtaB9Z1par/gC2sjJu3LJyfx67F7QtiQjN5F
93brUxC3fEU44NEcsz0yrnN3GEuQOm07TFH8O0T161NDw2x9xN8auH6bj3wDVm+v99ulqc0/NA84
f75J6cUam7RYaGwDb8yhWtEzmb3y2lGW5k94s7Ueoge3b3mu3ro8i4VpJ4I425AffBlHzcJ/Y3lr
UUYcFGkYNq4A1XiIICx4L2XJ2QmBDI40DsJl7q3vUyfGlClAnKP6QdPpRTN7Xjuz0mR7znrrl9en
ztqrsHufEJrbrKhi/rqekcZhS6Y8i4zjCNJLp+fAwaTFILRnu7uWaBW87g4UTjlHO/LRjDmBVqrc
AipbbaBW2DCz9r0XEUPIbzZshgE//mKIhbvyqnLdNkpsHHxr2taI9OA0ra3wrKtphTOfTJ3hOC5u
Gcm7fOlH40FTTHPiXVQTeC+stzxfxqgWvoFMmOs9EN4OdWLP8XJtkxUoH9ZmBBiJUb14xD831quY
Cq84e16j5miPT7PtjD/xwmVTtGNHcwoXmSkNeAPAniX1J1qiBHo+mnGTxUjOUFEkE2wPapvmWzCk
Q2N/biOf3sgB6RPurq1hL23+aRG9LRDmsTugVewsi6ExEcNu0Fs9T3mZBfZ24H800LnIkdHYFP68
k7ffslEZvWHCbp15va0fy01RDOv6F8zxuppQ/a8vb9qW65+ofowPsP+t/xt6KIM/Mcfz+gfhTLj8
CU7u63AlLSLFqxxTLUbnpZsttct4Ude3MijXf/PzkaWmZCWC/Lv+q7eG/LqcGvFWYyPAnmjZ2vRv
+0TGqIJGs6J9L0C3BPbl2FTrWx4by9qPbBlU8Q9BWdZdNovJ8y1MBiBnGqfrJ89TRp0vPy/k6oAt
DSMpP/bbia1Ks0XmK8kCO1b+tmDlb51OFDdr095A3LF+Ru1pIUK4Bg3QS5hevfHQvzVKOqRJPEqY
hNYybvX6GA9yKNaP1f944XA0so9sIrdfX3IF2YVXshqn9ZmU0WIjH3BhKJbljoxP3sb92xdCI3pd
9HIfiTfLe0vY/CmxnUL6v+m8vW8AYfN2WB94gm0WNw/F4YcDfdIxPqBhbj8kqLz41HC1Jt6GsWaZ
bQyxvkHFQOOFWG4SNfjsvzndvT/brZfHK07qbeC6Ftf/0OjV/VQbYyvplb0tjRlNaD4F5wDepF9f
6kMHn7dpZUBzLXpm/H9vPdb/ZUQ2+nnjR5SS//WMmDnu5W2jIiFuZMDQjBXZS9buV59m/MK10KuS
/Ofi+OvP8r6F4Jomzw/RiNw883iec/v9Z4kGx6Z/nMUPa2POe0nBDbJEg6aSzm6pKZ1/9z3/+wUJ
oKBx4Pm4+vmtP/Qscvx2Fjia6L5BUuy9xDk7/iWMMJa5n2/2r2/wA/p/vUOax6YrLdtH8yM+dlKn
IhMxZCfv/ueKMSbLOjWYEaC57n4SrT+QFAFJ9K4fnTmDJF+t67mjWRpwsQr2o998ovdPOp+Io5SP
48EhbV3QovvQaJwD0xjl7DT3xdtLNVLX8Y5PfR6xrpN6mPIT0O+ceTPh3a87YmMk6wch0YLg9u3Q
cLLfu6D9XXMzsbTMW5b6hj/O+xFZ53R2OE9ux7e5n3pbZn99Ex9/Rn442Pimy8jGsjBvfPwZvaTp
iJoZzgCW1pVp+VEIqdat+rvZ8Htx9fev5/4IgDVNoA7eh+9MQqzjBzb7889tb4oTFE1mzcpKJEmb
xn+rteauUZpkRXB/9KJNnNgflgNnjGiFD2l2ftuWKJLXX0PmBe8F0rt1w/j1Da7/wX811ujPwpji
QV1VMWsOzMd+JprtKdWLm1/IytA5INk1p+EF6VPy21fw3y/FT4d/x/PJuKfv/uHe4PSVcx978cVb
KYLgdB3+TnZT8o9f39VPLchfboxeIZcKAtqFqzLA/7iumyaDIZkmqycC4lgLNXZa5RC9KQCS/tni
+fQ94ilieqvgUiO4j96mc2PcBSd2azRA8bbOFZ2fK1vQezBvywgJYH0xUxu49Tma0hzG4zaymXl9
bpum5BikM1tUza4s+sXu4N6ZXluiKHdptV05GCwc7zZ4GyjmHocR5wb/udVM14BfhgDNTj8gnKQn
kqEVueCgIVO48Eam+Cl+Fijo0tfHHuvl+ihQoftsFt6PZeztqJGPJkv3CDyfpZuj4VoGjINtUNDW
NqC1c2VDnn+gxPJ6eSZAcy3mjLfaRjGd5W2HUWUt8KvarrQWIE46wNLhKWj4PXa4t5ZHw7aJ8vit
kPlRQTHaG/l+Ma6sm7hsBjpLnC1yz94pv+aSZc6pYjiaTCtSNNxT2XKeop9fgCFyKHsD5wxQOMCL
nnmmsTYDYPDQZ53fzmGQwlunCZO8Jwf6ng4MAI0Ss3Dn19EWrCseQJTuIB5c+zZoAiXHXdyQX9s8
unMwLPUj84Z1pEYNaNreeU1oqL3HVNFtjkNUUCgJ9oluLCvblhZF558zR8/WP7reBATFcqe588+0
zSJ1VwVBhvE0q+AqcRJm4YDzTUoDw/xdVc/8tuE42Qv+ZtOgMzFsKc0s19/OYoYalQdt1y4b5uFj
ymk68DWD2TQx24MAPzW+emaZz0kYCQpukHeyKvVzRecFEpf/NvP7uRY1DORj78ovWbezfZUUnt1T
Rf+os2h8r3XiXHXrpvP2aJCVTTVYySLnyKYDJDkYbrTplRYrWVxLPoad56QJ5cYQPLKI1/6DqgKj
wOPvxu4miePxwZ1TYGSAYaJDKgbnIjWd5bLU03BBJ6O+l9qztxPy1DMOzAI6lhj0Y8RDfYFSnigy
3r7kFYBo8RybKSjewMLcjkC2O3DYpaVkV+7JV+ZLDfFyU43Ku/LGVIVSJHjKGtPQ+0xOYgeCs79B
UduZO6rybufPJorKvPXKr4nqH0hVUScNbPZUDm23c1ta0ChhYghmPfrnYPTvJHnTCAtU+g3TVRRi
Q4dWK6o1AyJojv5il/s5qhhDV8oF3J3D9dyKrJL7kf/kpc957FVPdY85OIm+NUGOrRRvw7KZg8zd
J5lZPyhBb56kHxM/quHU8RNKf/9LQXgER/m+fBx9O92ZNmpqYQbY3LFbOVeCNt1ed231vc1kdEfz
MEUw1TnBN4tRD+cZS1n3g50l6R69K3Gtbdndt4Og4cBSEOLt648YE5Dmu+UIdFQGUeI/g0cM5ksk
EP3X1ato7epedRxz0jKZN9ia/O9+50IoMCJDH7HOkx4grC67mwYHChtigZPbdlazjfyk/mJmrbqa
pDBPrWetT2jkrkPceBiPE+XstSnz4ZLutwFO3Ens0Gf1+2aNowMxfPGBXHQIGz+Pqhm/N4Yxbe3U
Wr60bVbbSBoU+sUFtS6i4dVijmRL9yEWvXw6en0M19W0VHqeLclCzJFqO4xO4RyFbxbqqKdG723V
2ye3KME+OO4nd5y/mmQSn4XF6zO0Pegv2YDniqcSzrM7185OyK46q0Toz3h1qMlM5uv4ifocEQZY
gDR21cboHfGF0Xi9cWz41yh4nY1tlt3dZFX5HZiwDmNF18VPTTI3z3rCw75pIE5sATSpDAKFWTBx
9em58eJN+MDF5I+3gd0mxbbCQfUlKxXm8tgsP1U14nilBusuYIhwqWztb3ttRkeRVuJLS1TBVUa/
n/QOGq5cFLNN1BsNJ9I+vvJ8owaYAKP5izY4DISrTTCDCNM2t97o5XsWeoBDQYpuv8Pwd4tQCHHJ
mOgnGyzcYegn65CpwfuCDepp5Jz8tDTl4h8a5NIbrHHx95kv5ADsoe93lIEzNLEALbQWDRPbPIb6
kAyweYNcHRrqUPCrMEqegqoLXp1JOY+ZjurXYRmW7z0PeDjI2r4WKBsOJjtF2ExN90B9aWzcsRqu
DGJlXhYTXIRTWBGiLNrJ52Q2MVXY4MfZKFOffpCbexekREdbhU3jkLu9fkLW5fD5B/sI5dTZZ57T
fqYv19wGVaIvrLkIHspSL6e4zSAXS5ZcjsFleq6E2R11L8bbqo30oyYF/auTDywO2KyGs5hLXh56
WjcWQK3TpOV4mY4TNsEaJcEBp5EIOR4j8aTtgf3X0NFVhMPzbrH95MmndULmgN9hxUniC142eb1Y
RoeIykv3BXHnV0y4oWt2ZVCEsF8qh+ddV/slNurbnBb8bTzViixvMHd7PWbNZ9X1q7vfXZYrHYj+
hFIKmDlJxI94dgAlQH2Ydo7McdQz89sOahE3/hA7dOa18c2IbLR6V7MrljQgfW+i1g1lT0vbv8pd
B5vFzqwJagaAESgSCQwV39JlKc7kElSfik5/4e+QPdGtdo+SCibDf3Seggz9p6us9BjUyn7BN9WP
2yIZzWu0Rv1Tag9Dc0jsAn9RkFjyJAAE+fvALKvgWCYAn5njChICmHeHfrCUcpNhAR42JaCzc20w
7z/NRiP5rj1z7PQVTCkGPdakrfGyEk15A3fAuJNVkKqtN2koxkmg9H0Wp0O5Y+Q7J6cyzeHsG7py
kWQCRzAOYNHa5X72K90nh7X0MMFyTjW2aL41LJHAfTmTr1B1SeWydcs+Gq7plmTtFnhD/DjKpZ63
tVl4V8gaIyscLUrEU8dBvPvkppz+NOuIVh1oEYgFFbqmi6EDKOrak4m7aIHuagNumBoz6I82i515
6QsmAoemmDEIJkPr9g+BgasHCVBcBNCZDOJCcoIlgukhdZDtbOxEFHf1jF8U+COnyq0pG9u8ItUE
d5+t6eNfy4LlNESht+D4WNJjZnfpFqNJfuyMGbj3DWE0XgDfYliTS6HWmHYJFxtIq+0SwtKJDOMr
ZiWvsGmwt9gnoBS1hOJYZFXuhNUXyVWeMJ3dlBVt3u3STQ3GxnJm8CP7LL/AtOnWUHMBVBB14Xhh
NqXThROvqFQsMQkYRy/T0N5jjcNY9ZjPN+Du5kevs7uz4QaT3JZZRN6IFDnhEPi9vE+WMvQ3vFNZ
6Gg124e6jixnF0NKAR1ECYeRb8tsHi3cuPpI7mdMoJLCrPdnHD2spB1/oMZEP6VfWYQa39sleEQ2
btxYE/EXJfGgyU7ZU+2615aBg+aJYW4ZXWQNsVLxMLwsSxI/xYl6iQPlYnppxvJhRNuxA/Wi4cPj
4GeR8DTjL7mcCrzpZ+1gGxoSslpUozDWSnSialOWbvmgieoLtfZmcEJ4tDYaRtXXLo6WvawLxnjx
FF0zYQQzbk3t2OBZA6F2C7DSeZAIiHSYDvR6eB54YDYI8vDF1Sq/Uw15M6iaZHwFBrR+6Ju2i3c9
nBx41EB+5MYop+CyrLMmJLyj2OdN5ALmMa1d0CX1KY9c+LP5JE62YmhZxwBQ84BjUWjb0Qpal0C5
JvAEG1OyCYdmMDTtTllefUbAOHaXSo/RSggxJ6KF4mwLvmflmFtlhH0BRWZ/2Xrc3G6myf2wRBp+
MXPv5pAxXwOStVoDlznXZ3Z5Nv/Uy4swBbHyjY8Q3bPrpHtswNCmK5V8ytLYeqHzNu0R7QQHeAzl
Hot/dmtkJkKv0kuezap8KiAMMqUT1V7aUfa5Hm3SRnFB158dM9LH3naiaRPpKfO3Kc1RvG9wnfPY
pMOdTgRxCdu5yTiWHIfRSr+uOK8XCLHWc24549XA5DaEIVVfOrSMP9F8t/N1TcMU6WRmc+1FEUg9
Jvvj+hCKr1AQOQzPVbnu2pPdvtYDFK5d4aUMQmkm1x4Gqyqtt61Op45Z01LTLJQj0YdOwTqy8WB2
udeFau3XBPIfNteCz0DSgUx8fFdlA7fB45mATehelpjNZNjBJiuwIbJ9H0tVd38oTm1YrJTjmC9s
vHDgAsMfhwuwiF7Yqcy4SBvXflp1A3trGfIei5qhblx3yl77wVdsD5w893UfoYaqI9e5YnSHLxr/
M8TCmJLmaoJe85rbeKm3LW3GYZMOxfS162beFV5Kzmm9oov5bWBqNWyYyA27KhucI03qGMlUOuET
X3Wr3yEeDdG+lEl3EjPnNxzgLk7OImpAJRhNiejYXAb3EwFyxWepIJXnrdOGhWk05rkfpfXAdM0P
UAVRw228bkyKw0hRdWT1q8bd1CQJMDAQmPEGFYdRn51ktIxtH61KvLk0XbXTasDigCKFh2grkjLJ
8MPu48FjlFLmwAgp0vRuPcaSAzo3eI23QNii5blq+yq/sbG4tSGniggXGw9vvaittvq4mA+GaWeV
uPFIh/HBGzeYbAt0qwaR0YY/ZdGegVk+mdd5Unt1sOW0PRGo0S9J2fZbyYbrzmSZsG8Vmx45uZgB
Ps9RmZ9mP7LhKrQ9BzB1Wwx0h5wNwU09wQG6V036HMe5qGOcdKZmjIIdCIbUZpia2uv2MbVaddkn
vVH+2TbtNBDWh/6prHZuw6yNFAGb2ctBIZTqqlDPwjCz26xXOb+DMJBLwTTse2YAA3YAbv87ZElp
8j22WTWHgUom99llypQ8vDVrDbUOHDqYdbRGbSua1GmNSWQugF5gnYPwHi7yWywic/IOCLsX3rfG
wu3/uVdjAqen8ml0GZxso2z02CJYjrtPfUJDwb/qKCins5kF5iy2fdz2TX4gTQxyG9MKN6uzV8fv
QVOC+ev6uTo5PbcHBg2Evo3p1G2dMnpwOlelsExQyqbO0ez7Zq7RIaUdNQ5nh7jZKwWXzEamV4c5
KqRrGzEXpbsKWDHnIKWI8sUh7WQJ+Iku7EAnNd0iqeqLUeziahJpsVO4OuuA3kFV+1cLpZ+/i4zC
I0KuG6JA9RtLNIHYyXlxxIG5X/lJ+X3xZKCu6TZ2jfttI3renR1qk/KbWeVUWcjvAUvsaq8NkhBD
eYWrdbEbho+L188/ZP7HII2HWxd57gV94PSqNiPCj2yvB2o1z+VOOSVirYGgNkcZxUNGoJO8bCjh
5Map1CyICRnz6qDX3K5u8tUIpcIc8m8wAqKcpVVg0vbYR/uwc5b5vk2NcaJAMIodFSgnxChTrnsg
nASaYVT606uxkLOA7T8eySTz8zR3wxEH7VcNO1JvSAXgaFCRkMFpRGdWsqOc0O1FnwDP/RYb09px
oaK2KzLSkniPUWyIjH3ZWz7iHLshZyoyRY1nlxC5C0yh8nMxFMICEBPZcb2loZi6nFDl3J5LuLB9
SPJv3z0jfUA2gYYVld0WTUcDdaa3bHRFNLfOMSdvsDgNdfj1xMANTiHBsjuZe8XRiIkFa1F+4+5A
W6eIlNvac9+GfuUGjKQg6hwwTvDDyCk2Ng7auotG4a0l4ioQrwuCBZ6NKLjrDSIx+mRRe89S0+3M
jx2KIAJTn6Gt+G4gXqJ5mCmszCzD7QuHyzG5k1mp16rLsdMLKhjvqIV001eWSGc+OIPI7uvRia6R
ScbfYm3xzfvjMiFXiwhwI8QJv69KzfHJn9z+Ftpmwi3go2M6LMua1VSWuCVyN7i3aB/KMMjq8dKi
aZGGkLnTP0ZHYGR081ZcVCLLkCdq96GJ4nrfEdfx7OkWzKhEhwiCeMEi0C7zBgPWfMbUaaeh3bcD
rrKiQqEfpEMwXMYeiY9o1RfkoHE0gt8dg2KVRnAa3qpKzvaeCRFzVpNIqjaMB2dg6TUwXBDcpyTy
QiduASvE1dxeO73qr2LbGvzQdGMl9wgh1OM4yQ7VcVdxl6gB5IvQiU+EDQX4TWOsFW/rC4g01NQz
mIA8CpCj5EQRhmzoGcor2iW3S0kHAJaNUt4uHxDYhY5Zprulmfg7sYucDtlIqcLBUX+ObVLt7Igc
j7Fz58+S1WI4TV1F5hmpS/5965Kky+Vcl7QoND1HIE31tVNE9slPilwiE4qgu2grCk6Qy+zXGSTF
cTJUe4tWL9uiAbO/YMshAKxqZTBvU5egn60cRTqHPcEs7abQfgcVNEnBLmCRcYpTZtkQhTpvdD+R
EqKmM52r3KEZUIP4KVRpfU4DFA8bQFH6XKMwgX87ugAYlsDGVtGQiEimgZUlj7kLhILQhTVJhPo8
TBzANOv35t2MzkgbGp5WdAZL6jw3qCziDSDZz05b1s+6A8GcpBW9RxSVCKXigUe+0J9jYwRwk0Oz
2BpUHte6x1/U0nd5qeLeuNQZL3Wo01zedH1Xw+CHWMyJPL+iLyAvjMj0P9ExhnYYV7H3CsrQ2U3C
bO8HPduXeVvj+s4Gf1yrNbNEOlPR4pEt4Tqtk1ReuAQGhVOZBtOhcsn6uceuC7WE5laoedTFtgEn
tKN8sU7QqMhyzEbrGaf8BHye6ADV9ibeTTfflX4R/Yms2AyFK7onn3L/YAGCfK1RoD8TIDq7G2Pi
i0Py/4zpx7+eGPIf1NDx1vn9FwTK3a3qzRlATFebFu/BchvEBqhNbYnywH6gK44ZLbhCiTiFv301
Nrb+I6PZEa6RlueGpOCFLA2r/mT4hXjIEocgVUFX/1KpymIUhtIyd5yvM1wqrXe5oh+kX9mgoKuE
zMCxUT1zoq1Lda9FWwv3psuA/Ey7lhhktEm6wYCNSGCaMzJMMTYop74RM1Ka+QCScBVPObU5dckl
+FdCLi8Rcs/dU5ROo/vVrUSdX2S1X3YCdo42OyP0B1eMmsUrR83CTGuVvgRW6pkhwjtroWz0zRm4
Su5pc7rsodAiwAMq7O5Bh4/+i1dVHYtKo/ICAsMo3cR0Q+o8dAqhMXtxjKBFoLFCjkwZj6pqxozN
S4OMHdLyPCSq/m42xizbkIEmQr1dqwCmEGRGqHeOWkjF0Soi5xlsGIPEWbyYzd3gENKS7lNn8rT+
VPtjBFyJQazPuQ/PUjpl5yyrATSE7ej5EIRM5fRt8woXaABJwX9FpfN2rAUlGQgeaC7DRYRDMgu2
dKzXOxFebAbFIYmnQTZ/9Ea82O4mjfycf4cWXhKEanQtB+ZTNrdRAZfODHw57H8znnvvvWP4h4M7
wKzLkBOZHsKH9+P/ClBMlIFG/2pmuEh+Tr1t8A6Mn7QD4/hiGAGQE9YL9MKWGwnCGaVKwRylhTxR
TfIp+zHo+vXnej9d5mNJ5vSYdwPmr6jAVwjAXxUSqTvjjYpT+S1/MwOVb8KPMg8KHkSjZlz2Nqj8
W8jHw/d6jQVvP+YtvAtGf6xL/u+Xf+S/zVRfP81fgyF+fro19fz/VT66vf7k//ScrJ/kXUA6DM8v
xfvohh9/443j4Fr/EBaYBn4nNB0rFPK/MA7C/AdYR3BP+MF9l6Gd/U+Mw5r44BN0T245wEgfBcE/
SQ6G9Q/cHigKA+ZnEB1c/2+hHN7PuZmkW9JCaMIglFE+Zhk+w1+fIk5iY8uUn0jYZNav6QgQDsQd
NdBfvpH/4MJZ35F/Dbh/XoaDmQ2WIEDB9OEy4ObaKEIGhuMla68Mv40v9dhZ4WCSdZrIWT78+nrk
y7+7om9ZkswM4biWbTvuSkF4f2NR3i0jEdngJqH5m10YtagHMHhXJYnHCVq5DqCe2bDQg95VWQY8
minbMfUkC8xWgMfFolqVXncHrqL0j0jDGboKMcy1f6C7jXsFZXqVL3RnOmZRwzZNM8qdMGVX72jX
ioSWTDhJJnMcQGKyaOFnKaMf9IEWdMacjjxZYQ1b7fRSphup3FSOp5UCPH61LDUQnTvxiIykFSD6
CAYMs1gK7bDAKCIXFO0QbwiqQz+ZjihLTREDRjRNA7ia2xZo3+k5SqmtrR2khEBdTFURT7hc8sqJ
nt157PB9NVahCX5tLce86FapfMlsuDVjorwaz8k4qi2SznyVO2DMNsNYzRO58pJjCanAESmzmGdq
mQMZpKGCZNI3R5lfrvJWEZra8Sp7l0wFwkaggtC1XKa7KYpH3xAOMRgiYXoR5nlj+ylVcmHoO6Ka
zORY9gOxIEXOjUeUJbUuT0QpFH8IZObeZZzRO9tlaqFNGJaomuKXlmnUKgn2ZztjAaac/HPOOv1o
lV1lXxoZLSkaI4sN2bNxEguukzUSdNWUvv3IYUlNa+FU9RCDvTQjlBtXx5bBvjQPfOcGISaY6/Re
cQJOvo657Tvfq3ohF4HgrMWimskqpzx1yLXXPHgbbROHSTH4r7mwSLNio+sSNKbociG5V3UzGluv
qKfgKhVs1xsKuSg6TeyE5b1aDKM+ej8ULpvSHChZ6KDiV0eUUfX9g4q16dEzQw18P2d0z8PcKHLz
XIzm6JxqLFnQlt3UoFlV5AiMmWMahCyXlEweE19A8QJICiqPep+2QeSdvA7pwQ1aIdVb25Y+eH0y
sjqgLZq6boc8e85N7ZKdDKdzR9Cop/ROrNMJ6MKZreg4FU0h632sp3b5HCCWM4hEyEVv3pcMuXO0
0r5AcF3ys906dWMHZx13yiCJw8/LByOlsXxmWuFYj0IzFM+3tl8Zl3D9ygucMuR+e+TUJhYJZbuK
c1iMkWuMiupM17hMr4eUljpf+uyqy2aSAAWvh1iMPegoTtjNeipIzeLg+4uaLwnkcDwsO90yn8lm
AADXS+Ux/mj7AYEBQvyF/MClaehRHvAHpPJCWcrTn1cW+ngXD4RxO1TLuhoeNP0rDmocPGu0JoQc
5i9Y88vuhJMy95+yGDkhq88CIScKkcZzBkZQRy4HbDwM081yPw6T28LIp7NFdfYgSsHI5WEOOicN
zqxZtY62eh2f9MR1kszSnxolZ+2/Lh3c2OWysrE6PfbMVo35oanXdhpoO4dcslorZgfZIONs1yBZ
TxhTBZrutgRNj+pdZgOY6hE8DRk1lsIBRZoNgIwb17eYv29m5FUBQYZlINttm5sxpDXDUfF+0Q1N
T9l20rwJMKhkxwUQhIHlv/OjUMMyXOEVManmOjNA/5lEIKhLj4XDejJyo3EPVQHfhApeRuKYk9Vy
qmIUaiHdHYS30rCyaFsIYc9+OEfw7JLtApkmYIiK5BxTiaPbic7/UsdCZxybhlkHpwHRTFzcBZVP
x/46JmU1oWs80kbuf+dv/LirrLAYNnGJBBbJtvNBYufhVOmoxpMNWupY70rsLxwevSX949f71/tt
md1rvQ6aU+gsSNNdsRZ/f5G/su+bHV0cJPa5opvLdIdUgVoHf2tb/rlJ4uZ3qE3gBX30PktG0o2M
uIyxGukvl3I6NWZz2WpXXwE1Huzf1NLrpvuvMmC9LVCPCFqgBrjcX/BxU65lPC0eKZsOMyBOF9B8
wZXV0PilRW+jjBk70cj6khN98ptf7n25/OPS1ASsItiB+ek+iiNXiAyKBp6xzo2KHWb0Yt/hq9yb
ph7Dv/vjcZPoFGES+GzQ9mqR/cuPx2btlhzpmGjZwUSdE4t91Pvxb27o37/L9UZgjAhJJYgu/P1V
euJ8WukABhLj0jJXmRQ3E5XusxCE8fi1Zpebs+RicIry7Wf8WweB/7aA/2v9/r9u/j/LaLMFlel/
X+r/BLed4PB+q8v35Db+4k8E/D+Aovm8URYPO5g2i1/mDdy2xrXBRaWkR70feLwAnDV/kts88x8c
guEquI7zA+uGIhrhZpf8z/8hAv4VS47PQXRde9y/w2778fT96x1ENedjh+ddpy72wB3YH5StC3ks
BANi39pnD+W12py3F6e7U/hnEF6Mv1le3q9irCsgnqh2uFMcg6st/P0jWlp5RyQscYKFDuFOXng6
vvjL1/8fzhX/8QoOC7FgkaT/9OFm2jZv4O5yhQaFAZ0wM87+L6/w4TVjUMHuSI2wYRqZcg+ya/9P
rsAyv/4k8IrcVQr/l+XCWmI0BAbqo16GhisuMG785gofsB1o+jly0Zxy2VZc1waX8v4SsTKxEmaw
74uOfst10ivzYWlL/480FoZ1MnWjKu4shm2R+9V1JdZQIES0135E4Nw2oYoh47ixhNxSac/Ls7YG
s7xg4qWtA5I6c7pip88QYBS5+nuQOD48Dw4gATxRFm1ojsTvP3wDJKzxGklffbGuzO6bH+RHDIi7
ehS/WVI/7BE/rrSSjECrSF4288NvbXASSMyCct+e1SNksOw0yOWuSsol/PVj+58vBJcPTa8NRPHD
hRbScMuUzDsmXF5IwPzWGetPxKA+//oy70/d6zdHh8BdNwjJz/5v79/EGcOfkbpsTGJvHVJv8Jz6
n/GUXBhj/ptrvTds/LiW41trK4OTN2vYh3c9lXknTNzElHbTZZXtm6zeTGrBsHxK5G/KCOt9S+7H
xbgp9lYLP45lfmzJMdFthT8lDOtKZ1t4n8iWiOUpIDii8b/I4V7HR7+8IuXxNwuaFfxg7Pxr+fxx
aZ8bxBFAL2O1zLx/GkehEAVUxCAACu8fpTUgHqIGLSThQn18g/eXIAFMfvKbDQ7sGHfVcu+MA6lj
7dSIkNFLWkOBnNObrKYds809BTA8qSParR7e9GeF3/wwuIq4Xds2KuYWvXqaA5unxe2z7jGaU+vz
ahF/wVOZMYv1QeRsbHcNBLC8okdVUPZxtUsdb5xDESsGiMyLnSsOzOAFSbhUm8Ybh9eC2aa3l7E9
PoHjQKiEoNzbFW7r37vkS7b3cScFsX6NWKYjbiTTOWFAMF87pdLbIo/QhQMcaPrt6BnL0VSy5dSb
Bum908ff2RqYpSDy6OEyTAG4j3iGcB/6nm09jK2X2qfeV7Z3DKa4eWiYRtaXE8zO/Uzw+TfOdN2t
WyX1JUMqUixlXOwYqFprJMec0FFWg60RgHrOtSPGFm1UGRB0mUi/JkUC4hDIUY89cD/VlnrNiN9K
N0u/qCzs5rycbtRCXhTZHE15Tabk8AUedX3ilO0giGzMu8Bp/VuLaX9Yw8O78heSLZBRrazkss+Q
bblmfWMH9VDuh6Ez+4eYHkeK5LQhCsJj3DJdQ+GOx1OMYginJGkUE4FzbZf3h9YmEI4xnJRM0Bgu
olqXROmCC8g/B0twzFjvLtx6ivaknjh3g2iDh7Fi+T5Y/5uy8+xx24q69R+6BNjLVzZJI02Rptpf
iHEZ9nrIw/Lr30e5uLjxOLDxBo6dII4piuThPnuv9aw0iSuYKAGmCYIoqBheFFtLEJ4ylQCfjKQW
33cz33Ax9Vj0zhIubiJvsBswTFOHFPWj2RUN88DaQG5S2kvcMFs0T5NHRATVauZYpzGdq91GYOcL
U6Sr3GmaRCTtYjK5q+0heyihUwc9UlQ3RliHYHikP0NUjNwioSgFCARjINOesKf2gpBD7WKIF950
rPkq7z18BweGv7w8mmad16eSe8fYzfxxNjofrS4npqMYCr2n8SoimPR0Ow4jI6rlOpPYWwKcPeZV
nbzrdG2RIjhVPsdiVJ3qpp/lNRWkR2AJlDoHGnY/k6FRfKdxxvwhWRKS2VfLq+ZHW7WKd9EqXnvE
1+wcqmZrShT+LVOEFVH5k102Q36ie8+w28vX2gqhnxdf8R0X3RiaE60Tmpe6vjPByV7D2caKTbQ2
OMqhoUEzhXBWhtem9AaTmb2YiZ43xrghtPoxM2twlysgWN9GUv+uV0iTTGWa90A1hgeGGPaXzDS7
D12bzX2h1npMMjihe8Mwvbu9Oke0/QUPF8AfGWom6sowz/tp9nNknnuxusqzwCeI5HGuVfSo6ZT9
wEvgEsQOeDRQoAW9QqSYMSJ31fbuwR9vyS9XEZXN0roR+jUcdmHVjdH5jG+YZ9z3de1RZjnLZOwU
exwf5AS730Lxv/lINWv6poOmvDto+jSw67kSTanilSFR8ksVIkVMFegNKsqxjEVO7sqtEidzW18R
cmfv9VBD4YCz/b3ICa3ZzXXttRG1cr8GZp2p8w6iWZEhOEjy5zUfUjpYQiGnEyXegG7PJFdSrdT6
Yx57Iuw7SAkX8PeDvSNus7KO6tQs+n3m5EKLNINuHKqWYdxOlol0Bt9guqoB3Umv35Pasqk+mWIL
LRdz7m8H4tSml3qyZpIferUiQDEEIkl3s8mHzJ9YouOEFMAlyBd9eeJzN6GpuzPOg0V2X5ATeAEw
dJYO4BaZHY+yWJWjUTgNpDSFOswf6kLuml6bd8QOa/3OcYr2h92aFcEzhY7FoR+UOZhWZYucyiPM
RGKdvmQqra5Yxe30vLHpe26mxYIf0nQ3XgdQIcQSloa9O64vbkfj76SJXL1ltLxMT/2glvAS0aA8
jEqR7SZMr99mBCW5P6Fn0mPY7nQM1TZzjefKRXHbLGl3rIYUcHELkIrI+QShXQSgbUPHm29rNz82
Q1GQMKTmNBadcdPNB2c0Rf02JnjQUB/qU34GR1xHaj2pN1NRt9rXasLhG7q51ZsPM/XjiXa0PKfF
vJl7rcd7tdfnNEPzoKd3mtnYF8zfyNYQIaz0kDWUMAWIMYWXHamnJPvhBLSGOwdXKDPial3cuJg2
Ld0vED/1l5FBWYcyZ16OziDTfSuwJKHy1ggeWBI5HFZdaR/rTnodT86YV8fUugZEu2rrPVTprHvR
omPkuGEAW5FVgPCg8CGkTTUKuwFtmU+XjgQp3PZVXIiKBFLal1t5VCxgS/hSUX1KtAT9XmIfsPe8
G4a9tYi2vhu8VuxyNbVeGSdiHiJRYJljYvDG/TZrBEWRtvC2sQA4cYq1IhYKgS4hq608ECxEDomJ
tAuxjJ5pAEqG6WHcoJGcatRpGriRNdVitAUIDltigi7muDV8s8u865h5vDOtGFTgoUn+aJRCZTeQ
QPYv9CTaJhdtxEpVgVCtQOcBHYFyxB8s4iSszGIFc2jC77J/ZDXV5hgH1Gqahm3MnkfhkxPZXEwY
Kl2EXVB9rDOwsTvhcd19oQ6ecwfWIL0g72Htgd9gPm9ZdmGZ1oowQ/aGcChZpuKtLFNvvquVijRU
8h7v+k4hcCJH0NuE7VAN07HV2UAxdi5qLBb04ld/U4eVl6nqou1GBYqYsVhupEruQ7tRWi3lWNVf
laWqeO5QRpj+KugJRY0Bkhu6Db4t5GPN+E1Rei2q5021w9To1L0JuA7ZRTIXBFe6hlKGGrIt0Ad9
6tH4VjwkHw+ZZokZOut7o6/gJzRzLl4Yd+W8xobKc+9sbStq1Asu8i3Gcleqb9KkhyJRr71zuVlv
m6fOzKTSsQXjgr6PtXYotX1KDrF1SDfCCG5EWRZ4ZuYxi1DFlOmFYIhJhqJpS6Ql+O5CNMrw+ywi
BWunW59c0Qj5qFoWApq8uHHTfggbsSKcBDJDnk12l5kbVLDZy+J0rLBQAbOJkfOl2NnwojLSXpb9
gn88qlxrQJOf2ngvtEoVH70iHV+Xog/nPrd2olKUhndtWRAYmYhanmU992WUSL309sjkx7sMnNmX
mrZVyUIydZGySWi7jGJMpB+QZQI6Issaz7YgZm2GOUEzva3RIAk8Ayd9FFgUdGx9JxWGoX7rlaYO
A2/yqm8FL1cKA8WDVlSSa0wTdbaPi5xtOFtb/bCsTuu+z6VM0xdPbbpQF5tX8EqznS/kWg5xZnRb
VLXzTDGhqF+UhUYfUwlPnBdDb+Ak1sIGHa+59Bvcoo08b66VoC8yl4zIRDGCDMLxcugk5WLctt3S
3JibknyrdQKBNCJDlS9sozCpm3kHdNhp4EL5+BugsPHdr2QQJ+X6Q3eaBJ7Q0GpXoXitTKFa5UP9
aJUZS8jYE0Q3DZjxDvpSO2Fbuhqyz7yDxm9AyPeFJE1+0YXxNK01+4S6U9ebdVWSA4mSbe27ZqK4
J94YEruLlzI2M/v+ozFLKugGEe5SlIe1LI8TPdoGd48ZNRAXRLhug3IoV8LSnRZjUOEVyf3CiOWp
E3RUHxEok+iee5IHQAUuUt9v1igIcIZPQ1AnC/IWGluasN0oN+c860VvEDEl3Du3L5qIXYZ1h/6H
PZRZTx/YQKtnHjl353SlexRep8dMj5UPLeXJCliaAb2pXjLfWEnWq0e06gZVI0jc77bZTUAXt055
noySrBhEN4lOvLjGRI0aVUUOnq9LSGCqJV86z9TYhXkF2uVlrKIBjmHhs80awmEsy5Mgn9iNCFRs
tIC+sb5DZJ9sh3zb1vRQQR7IA+yN6q6eATUHkGXn4qDYs6Oj3SKS/ORWdmswlx26NxDf1+zOaunm
aNymtjkRTDYfW4gh64FlMTuwqUrIp4EpkkdagS2Qt0HRBOV2nV0vmarfpP113wXzhaOSKhTblXT2
BdQ8fCGdLWAdAZO6uIuJxBSXa/Gwwiv51jtC3hq0IHeJU3ph0nrTglesTNrTBGrlTZWjJJ+oYcqn
hwCpRpbNdFycaN6qgpwi3cucG2Kgi/ppbFyIiSPX04l6oyvfjGv4cEAtIi8LSJWzsiTiqys0dWEC
bGNey9TxKK3KhGCpE2+amrXa3G4QBZH95+OQXWyk2DavSTPHuTgpK4O0dJ2j3kTxXOJ73AtTDvN1
b1Iyru1JfMw7OXzvGuy1xOo24kDDsfxmpuY1ADYJR6vxunhbtaS8tfps+2Jp1OehPg4Mto1cYUu4
iuK1GDVdBqAP6yqQA3mzfi+3jG0M7x80z0L3yJ/ApEL8Y88rQDjdySjm2UajRR2P/oiawZuqcCUi
Nx49T8Z5Kcd4JVjz0mlLGuHud6IJiELjzwSS7TyZpV8LTMpP3dpJHi5iGoN+rPIzeTbqy8Ds/1uz
qeW9RS8qqhZbgNXK2+SLToAPvTmtP+LGHe5g1nHYpUv7LjKzWb56EN0+qhYApa8vSPk8M1vvbLmy
Lx/tYdmZGu/EsLHz8X5tTR3zoa2R8GJa601GukC4oQPZYh45C8u7adpBPdvfbaErt6XskcEznmnO
lKTtl0lqWJpyTh58maAAYpxPXluzpqCP5Wix0+wUWz+QVWLtbLmIE7rn6sQdzay1BafJR+/PyCS1
p9msHpOGMsGiu4EPNoeNmJoV46AFMP8HC412U3g4K+LEzubDSv3eoONtmleB+D/b8aeZdxhZSqQA
g0O0nmyN7y6+3mgeUNbP5CXNAXLbWfMLyKphgtzri9tfEQNLR49Kwd2RBYZAh+pXRrItEf7tDr32
2IqwZz14UZTSi3V2km92BvnsoAuFkVzZ2w0koY6AuSphMCdTuzwrwAm/ACGsL3avpYGlpMuxQsx2
mnGSctMhxrlrXbvey9UoL0MyOpHau1aAz729BxLr7e0SmJTPVG7xBfu9OrRRrH6dJqsOR0cX9r5Y
uF44nntrirNMRZXdAXnaGbxQ8AwsfACy25rkubcXd7dpuhLaQ6J98EKh/u51wES5IGI4W4rDsHho
RVoPwmgzS3FTr+by5Flrcc6Y5NX+bC2JHeV53aENtRTyvmjBP6Lxt3ebFJj0FhvfXdDna4nHNaFj
0Zp90CcY13CPaXNMHBIvHgd3AeqLZJJlWANyC1A9rtjncZ+zTUcAn/sNjLGzgu2UbXLP6HGSY+h2
MAmSbIVXO7OuWUi5DZS11/9JeHX9Uq3M0ncgJMrVB5CWxka3eoi0UcoRr6zLE6r2QSDOGayfqSjb
iDd983Wy0OSRzn1J0LzI2w4de3gtnp+J23IeGecia9BaZyq/b67Xva6DYspY2fBEP/B18PgsnQRh
r2FtDcbJrfh5q5V7DcVLEczX3iB1wOKqO4hizrrPi1FdTwDarfc2NzUWY/qi4YCa1orzXBlA9g0V
HE40FmBftd4pgmxISIMnIC+ApSe/y8SeImh4D6ZWpH0gOnZSvqbAHpyISXt0sN0EkmfqQTRY4+2V
ztRa6zO+XKIw3zwY9G9In+YLTbCrXZ5chiNAM6HRrhQTAWc9GXbkS+vGEG7MagAbbvljQiBFjOPP
IXy3SbDvM7gqAAxzE0TDKibDd52stwIFifzJkg7gW9cY0rMNLc70O6ZZVL/ceciN/UU+Ag7yuxfl
ZKWo93eq1qkHdLWeTvoUGzVxwhCfR16t/AAxSZzjwH78ZzLZinYNItGwJ8xZDB9uO86DQwjwyJg5
2wNLE+8Oookd0Zdm2E9tvu7XUePQszBIt1NUOZwRo2j3S8WF80p1ikqvnkN06zP1kAb4DAkPngXk
sdjk1EZs1m2Xi6e2m94dwNy3m6uvF1N6+YkI8o1VViv84QZLOenja7Ffk5G8rMGkHt85gzW9MdF2
nBt1rBdW27Zvb+nJr5SHLZumRU+zA0Qds2H/1Nsv7A3nm9nFt0UWMEiKdKrGH8jQSeVFx1SHGHlB
H2ooR3FWbE24JZo50j4p5ctIHfyNaG+uw2CzdYzK0UC3AsTQo9xW2ZPdNm7bePthAJzhI3afMCTj
kbzNZvcKM8aRagQFnu1nr9YyLSTUuLpf4LrACZpwbOx6c2xTv8AWAnfFqNrYlSNSkFawt7hSJuZv
+kTO7o4R9HTQs0p4u4Ra/72cCnuXdRIuOnwnWBizrt0kW7GoMZuHdd7lvXfPY3kmK9P2UWZDGc0X
Kzl4KMGs2BM5qbANdbIXO9RD2EYB9OOL6LywQPn01uXSJNdTYCgGvJq8Dmx5vECfXIwTLZfsxaYJ
6zApKoRxMVrHCVElmwe75vPH6oxtAmGKS9lkSF2sYZ4ls/BRWtAYNGZ7uE3S1f1BQ/Nnq9fnJIOc
5KPC1+9XK2+1eMsQHkWpk1R4qMwJhZCefxgVuanUCQmFp6vUZBk7bVfV/rp69WktysLiUcjw2vSA
n5hT2O36nnZujS+znZYXEM0NQR5uWRw1o5G0lCZc9Qd969RpN23oBQN3FgNuZQyQpT/h/i2jKq3B
W+IzXcto0GpGk6B7ZfK0wPoEHJunm4wzS09Wn1lgcuumxFT7BMeVYlci/T8p+agbvlenq7fPavr7
dxCFiAlNB4sAOeGu+XeN5rgkuq7OTwRe9haMl3R19sa6FsqOsbcNdjvVCFWgcrJDD5HSDoDrVp5T
rXefOljbMpi4s0/YbPkcTocR7+CBayEplYgvif8E907xoHuO4iCBbyda/3xlPpvUfn6vMzHr2A76
/h0pRb79GNloVQ+SuvfQsAYu+8bRldEXna6ftbS95vGWjfakXKtdEjgMTey91iBwb2yayFSU+n5I
bPE44TCkb96r2s8tN7J4aSA3QzJusEGJxegmYJ5Zcar43qGPDjYdaE2NqU3yW1OOybarlHQ4i1Sf
9lD3yKt1B2+7B3NPykSWzneNISQQbQ3P7CpUh99lL8mPZp1w8SqFVRqYPqxU4IorrGUHkH02j4bV
KGFmi+SlQVsU1kkzuCdXsotjJ0wX/jJhhyP+kpv4pd5w9/nplimUBlpav4BpLNeo7LGyR5tUZm6g
lP6pPylp8ZIPtANYm22FvOmKtFDbFKd0TFiYnRJASANdjW3c8s7ByiRSFbd/VABBPFd1ZzFZ4431
06yL4qECBx7Cf8rGnbRdUKy2jQMVUWFWH0kr7h6hDptwE9rS0E+5NXkf1cjOlUDpScMLlaCe2xnq
tuYxFHQTEeqGd8wnobBCllqKMmgXJzs0dWmiqW9kuyvTsv9CVql1CzCkO6jeOD+qhorh6mqF8ZOf
Xtcp51oRQHa8HxhfVs8atJBBJ52DhQK0CuxGhc1hl5r6U6D27AOJLRp7ZQPB41hifX0t8AENUT5V
bM2QAW1Qsmfvma7gvcyqp0QD+hUadpYgEU5Fx1Vst2gcl4mNRleQDLSOe9Hazq3piHU6rg2NkJOK
hyGNTQ/e6003zmN3mAr8GaHJpb4jx7bBHDzJYoMfU6K0G/QN8g+hH0wI64Y8GTNJaPBxxQkdZppe
VvdqQ+p1R4RcG05pkQGcJ+uaBv3K1MqH4tvtVWaGF/S68IZHlzvP9roSDDNP91cGfUCiRKMTr8ud
SsDWAOqBHf6mP4m6aO6l01AJlvQd+arYvcULvdFyVzjwtsOmd9mezfmwFjeaJp03rdTzozKTRHU/
tCM5l9Zi9HrQZNpN6sGICnF9kwhaMo/4hge4yeNhgIj/2nXMLJBizxDZhw43rzrkThtJJZkZ1dG1
OXez3I4Z7Ify3DCe48xcdIQP2mi5Zxi6Y3NDalirhHXjKM+b6NR7NU233ldr2kZW2dew5NUNWs6m
2zqFjmcvt3BqnFdDvbbCQRQD9zIgFZy4lwB3YgKMvRUL2c0yaiZWcOTPiJi1btgz63rGuLIxzwH2
hNmwFs620wGNjCHw10J/ggHbo6s2wLnSWNwmjjfh/WRwhBa1h+sIyd9VWK4rWyovbbL0eyJBsOrX
ebV+48Jpt7kjivJryWn7ep3rYNCEXTFcIWF7o3HnGI8zITTXpmMiwlLD3wKzGYzKdfYkD0BX0nK/
pV037FJhbU+FhSk9rOZleYZgn4fdmhqnlXb1mSl68bUZe4JW2qYeDk49duUeYp7xjdQSPSqxi+AL
xPWErrcSxWNDuomLVL1st5DGhPdYq5QDt9WozNVlbBOHaCzgyeyNpautMRKGroqrQXg0Epu0UqlG
HPtDQe9SHca5GxnWkIubB4ZXiUM2UUN86xjirM+K3WgZEd51OXPLpkYFHgO8jo//fn6WsqjzEHJd
8yzmxaNGFi5ddKbrikJ2GG3zeJOekp3xv3eMvvJSfDHStD50hOXtzayFc3MNiSC02zA/FrGUj5nV
0Vcykxl+A+IoomPpcxDDXfT5Ak68mzv1NM6plt+VlpKpF0zP3OEF95ZzxE3pHgArw4kpmDKzJ834
9v3V1ad3JFfjnVbO/cY+0rPPMGOY2Mz9WD+4EIUeSSOjeWorsstvktHuzmmqLdNp1vUmrso2/WJT
CAkM6wm9xgLaMRscsb73pUv8LCbvXAbpwMsl0Hlv43naUsLNNTNdBPCZKX8w0gquWWUlfftKjsV8
V+UYff0mLavXhsyrBjCPGJ9Gyx6eVtsxGAPbnUKzP2+Bh/VDdvX/6aTsGlOJH2xjD0FGbKnTTOqm
+kRDrzrz2RUtNCFtmd9hgg9HSVzgg2ZTmOgmCTJdv2a3rQWSx2DkHmpku93YtE2IQyZ9KwexMyhr
ulttC7vpalRQE3xoes5yKYqRyaejDvoZHL/+w1QR2Yc402VcVsLVv+TUgPQ+1yuHn9Gjsxc8L4fB
KqYTMzfnq9ZN7tFwTYu2+qD2odf0oKvmQc1rNoK5EUMRU8+y1eVOz+2+4iFczedEVKywEofozhn7
KdsTf7wwtayFttcJUIMT0XhjH21zSswRw4kPXllaOG4dSQmJVVTvYhqGW3K/socWwzCgm4SoMJ+A
MImeVSkcTLTW2E2XXu/1BzgCeOVqiXnfU/U3bRi1k71oVgTguXrvmd4nQZMLLKYkr0NQ1OcuXkW7
cpdgP8F5odoyMiSm6BtGP8srnaImpnJWN79eu/E4GBkxW1bnvKgA2xkz6NNdN0/eHgcf886KGTT7
FS2lgc9gDKxbwuD/B89SEslOeA/FMNGpqhI+UGobcVpr6j3C/OKqPSY0rWY5eZ1UinuVWzMaEstd
/DHJ9PojSan9YEG5SXuTulDCwqRiPd5TpMP7yYAywJdP6sdCE/NXo8nTxqcxKqjqU3y5D1medGKP
hK+5KUbT3i+4WibfAjPPHa0qNfQbYsBBLvbFT1VPti+6sJiMqEzahj3tyvW539SRNHgmgHwXZk2A
32xMJsEXXm78NHgMdzjkkyE0RkIi/EYpq0sKXv9qn+60y0wPk0qKrpsvSl02cUbEOduisdJhzhnu
c70lBPbYcnL6SBQ5IjeJ7DusCThrDgne1AwcrtMpMRVFB9WfGSF53+lWPa35Rri0Us8nnbrO84Et
Uhq0vNJAedmTtqu2unmwXIqcFQKQS+dVE3C1hZpQt1wvXJwIiup7+pxu+lVuvc6DMljX4RZTBPTS
Mr2dcqEAqQeeCEO/pczy0lXAgAEpgleUwB26zqTbfPCI92wilU0LoUYzrhDC1v3smkVbjTKyV6IN
yqp8SBanzG+Ao5WXbGoYy3MpjpblbM9M21Nxl6taUtA/NNI988/0qVNynqt5Ku5SzaZJjVAvRVFC
nV7EVxNL5bOp57nY+MKmQKF6DpdN6RfgUdnwHbfTXAd2O8qvJMmxaCWERD7gV/ZInWG+VQU0vtsI
A4naXEhtZXgJb+aYsIzdsYWx76dxGc5avubwKmBEHFZZi9hLFPYr2FNlsE1AK6jpKzPGjEqaA7Eh
9X5yWYcD11HVC4MzGr89f1aLjd1MDisvG3lD5NJ0P/cSfSOgbyONB8uFu7bQWajxoNqljvJiah+M
wtRvl2vOxBFtXbscDFLXpwBSWftA3kLJcEfyqDDpz9lr9MN9OpgWz8bc7Arqm6OWZNt7MpTz4zAi
pISHYs3Q0aYNElFNUkNgwSbQ485D3+lrXSUPdK71F5vK+1XRQdkA0TQYO5i99j61yVbx7qiS9mHp
ljIyYUjgn1lW82Yu88F7hbozELKzLSWcxnUyYnAWOMmHUelwixHIFVVqVd4Xki8opkzQXHpLJE0x
M3Xt5swUIlsfURJUwxtlz3DlEPTZ3hqy8kOoqqvsas+Q2QNbeVfuJuqZEBeqjTNWEmrnY7V3sdAz
xrX8Hh4+XXpkOBeWgRLlktry/li7GgbuqD872rQwLZzbiG9c/YK0r2MVBDC5YICrEgp+3twzm9jN
oh3BzBTDP1yaImE+JJjpei3jGmMZFZvWOgUAuQHWqch181SqLCVBjTDuGUeL+WIaqkOolJ79cHU+
yn4wl04wgGjdgt0iBMfrJ14yMDRiefU2clPi3MOJHbHiegixeBmmr4BRr2HCm14emrmljYQ6cWgi
CvgFgE5Hlu/qDZQ2GmyXtxFyxLd8aYz33pVCQQzWuF8zlE1jYPQkpjLNT90fGeMLjyWe+Qst1Jnw
GgU5NUuXMjAmyor6vhjXtI2IP6GN6Dlrt+2BbHlnWpjIQPTUzR9lPajdXZmoMwEQawEccjXnTt7X
ZrbdkKezfFd5r/7ElZWtgSx11h2cX9f7vHCXN73TzEeiUrWKKXueJ/treeYwLaS1FNPPBvgFA1Ur
TmjRGt2HdqKpYa5749vAbvJYLFk5HFohEyfE9bjCZCSCagnnWr+u1Kmke1CPqaeGndmn2L6wqZTR
tiX0vksCrl4MMGHfsoYCH15UlvAy4dU63uQJwUEHZufLeSyB6e7+z7hszdQMkiUcjCd54dKUH+4k
DHCkdKAv5dS4O82eitO6pPO7Xoz4kwxV/fJnue3vql7HdfFUethLHDTEn6Sh7axJkU0rtE1xWXP9
tubB9ZztL2HB/yG0ZRapugxCXcs1zU9abrUjK2odC6bxpHWpyiX3CPVu75jldubDn0/oV3X9P1pX
D/w1zAOmLzCqP50Q+qyuEjUd3S1jx6YmT2WbnP98iP/4zsAl2XR5DM5HdT8poS0gPMtUcgijO3fO
U7NFNPH/fIjfVdCuaqqqgb7MwkPx2Y4DbwotTNabDKXxySqGn5c7FZnslv0titVF+/urNthVLRNP
Dip1zFtX48e/lfxN7xjkmLVoSboERCdtgxzihru3l+84iMGL/E2OfL3Wnw/o4iJCI4KKnDzWXw9I
9FI5oLM1fVFBvKd5qGo3zbDLvdsiv4X7IBn32n8RX/9+xa6yZzRsOmZAW/2sXddThpoe2ji/lRe9
nYi6GmNjiv58zf6Ri/96Zp5KB9zmcmlXI/c1H+JfpojFUVqEJNTQXTgHIrJ3MiQZxVd8zc+jNqDI
DL2AvmPQhzIYI0gzoRbwpfu0SgIlZPwQgcwN/5f+PxT1fCyNNgDqb+eanP7rx+rcasoHm4+FV3KZ
Xkb3Lwh/A9fQpyvKAfhmdR2Ak4bl4dcDKCCYZ8UFwNNH1/OWoQxJmA7oBfmb///P2wlg0YVLgD4m
/L9njdYySMMkoJcadH95gn73j1zF9th5HFv9J4Hks0Vl7ojIrTXgROshZyiRhkw8gYnajyLW7pK9
Uh9tf+IKPGf+44+/fen6b0/wp8Nfn7t/3QxSLWSbFBweOz98Q/1Millz+HoPJtNP6ag2fn5I4m7/
HSmL3/h4mlb/A/9rUPzFIKJdXQy/3JY81yxUGFIQsNus9L9+EkHb3VkG2/YJlwx6TQ1k+1pYdjCs
4Jh0E5k4xmZDvuviRdBPoSV9yAvn9s8Px2/LDOYUTDy8Y3TbhW/w+Wq0oJgyD2DZalj3Ld7eSR3x
gtsimBXtQe+LkAnUX/JY/rFUfDpznnlVszWVwFyeg1/P3K48JLsAcOEbYuDuX7uZIlKY8xnO4GnF
5z/N9h1zXFrb1oA81hwfFtcIhFGemn7bizS97dLl8udv4r+uB58K+yrGk6vB5ZPrZBAg3XSMX6Tk
fWs786hSupPX2fuyvXXtiSxP1wfU+Yyd/Z5sQ0ZLxjfd1P7iffnPC+Kp9Hk8XstkOfz63Thw0Vfo
V47f1yh1LSX0PDg8fRrSINuXdO4QjX3/85n/VgVc74F/HfLTI6EPK7qPhkOSXwA4IkzwJANw9adh
3gNo+vPBfqsDPh3s07VfrBRh/MzBJKIq6jzm3w670D8f5Lf3CgfhyXIsbLMGmY+fllZ0tGsxNVfQ
2WoBGFh3HXj/ni3Enw/z+1qCg9LBRMn6DX7F/vQEp/DpRmU0CMi13AdoWB+2a9FSq8Xztjnty58P
9vs5eaQ1ka7DgUxwSp/OqauNXhktJ/GVnORWauzUkC/cxX+p036//ziMB+FUB7GC2et6zv9aH9sx
1eW4eQnEfTIt4xqJRYOwBFH79AZW5C+L4O+3HvXnP8AYnF4O74NfjzYrMhtBjNKF5ag++LaDTGRU
LvW59LZINttfjvcfV4yaCjwOSw+/fn66gJLQIdb0xDeBsdvaXbWMl4YUNbNJj3++XL8diZKXe4KT
Astje59jWJTrcLMpbMfPhHPmdxKPJgcGt4Xhhtmo/uVOvD41v6yovOR10ILUpVh+cTb++j2qAwkE
CDh5hCe4so+a9TFjH2pAnBdOVMu3Rs7Rn8/vt9vxekTT4RbxiBGzPj9iU1/XsIA5YluYgZUP0WT9
TIhf+F8fhV0JRuMrdweL46fzoju56l5jo01Y7kgOtIaEVs5fXoH/caU4hsu1IhSN8v7Tus/8s3Ph
3VDLKyeX3o853DjV6zq9/PlUtN/KMapck6KHAZynu7b1abMlR2N1tUpneyIUjejoaxiz0y+HajGK
4zpZH4kxQ15LaVECXNuThcJIj6FfpBfJ8pe787fnjmhMzabFTgwSj4N9XaX/9ZTPoq/AiWuWX+jm
jN4EmYZbm8aTYcrqQM+E/pU5NX8pSHm+fr9NMeVdjckIrrlPP33VJCoIafS4HMMwPIbhbXi85Z/i
64849uPDwff55TaOY/7JP/i70T/sdv5lx0//7y8bR8U3/+Lv+M8Hfr3w+/i90fW/81Nw/RHwV3j9
KQj8MDifwz0/jnuOFV5/4u+AH9ffcv2t138Jfxxfzi/HH8cu7Pi345EfP47X/4XPefzL0/r7HWeY
Kh58y/EwHuHS//XbNyEIN0wKEa2MRNsO33V1i5PylNhPf77lfr/KxpXrBm0FgyIMsE+rK5Gb/TaM
CGFb7jrZQcvNyfBEr9TlQed9/Plg/3VSPKQAwEzH5LifTqo25DX6gWZaWXUPeJ8PWIbRzYIC15X9
nw/1+21kgP2AXMaJ2Ve8ya/fX5kaxf+Qdl67caPZGn0iAszhlqyoZCVLsm8IW7aZc+bTn0UNznQV
RRThHjR6eq6068+bO6yvHb3UsJM42mTuS1Wgj1SRaJKrbVq/k1S/bO/zXYfsGquFZAFpWA7OuT1I
0kquhD6omFYtrwFjxBuy7hkU0aRduVang3d+kXMmFYuEiTFBTT7BzbSyrbQwsuwUDLt6HeorW2/p
7/Mm4eTiHOH3z1Ypt2gg8TIq04cx+1mTuBg74+XybH3eCCot9v+YmH7Cyd0ihEJL1SomRAqnCTjD
yDQcA8Yx5ZCXLX1+9VgXy5o0JPHxcGHPLQWV7qlaFdGW2JrRESmHAJz6kGz6Qc98m+ynfuUZQ3tN
Gc6LQRXOivnPcwl5xvzAIcBn+XS8+naIqIhqgD0DE9IF+mKLq8sDnIkp4kLwPXJqYrbzcslsDKls
2emBlB6yVhg22pA1R4SOaJwdKPRQpPQXulWoD6bxFxDdhXP5J3wcptmOlMXJ8eSZVyaf5nySW81H
DiNOiP3bmf39P6ED5QuVYfawZb73EN9t0lbO725HE4WydZ9o3dt3153d2C/5RrT//DIdb2dshivh
7zczIR2+khSAgxoIm/OfNlKGGhpVBnlLqUjGgD5Q1rbYwmY+MzFbgHpsu44+DJP2KSHeIOXmOWEm
doeR7tttBZr1+fJ0f7bHgsP7I3wp46F+hC9ODk8So5qjtiy4RArQSVrpBsI9LvjwFhvFyvQt2ZqQ
nzoBTY1P/9nnCx0gA2kaPsXi2t9IwpVo3SaQutPqf7QzOUYnYyqFlh50CTtUNKAOc+tSsRRUplPE
K56cyh8636rcOpKsKUDw8W3mCKrCjSOvkaiyKTLpoci999BY23ILTwGN1PiiEiGbadedj6WDeOgG
iDjbJYXGdqW0jiZD2/a1YuVykabZnw3mzNJs5/UgC1AdY9YalY7K4H7knPu/a0GlQn0CNhODbn5U
9BXoq4KpC+8rpjWcExIP/J/ZIMMGvgIlk5xw6TnwvlDaoYqHorrv5L1I4YQKCb+9Evt9Tg9y+eiX
NxRyNdZOi2Cp/bh8Hj7i3J+n4Z/fMpsGNawDZPSYBn7LkO29+i4Tv7vgZxTthgZzXYPj/BS7127Y
UgCzReprGFb81oVthduug+HC54CfOnszpVZXMn2i8eYlFGm46DhT1MddHujCYdSBmUkTuImQ4DwQ
19AAAOuC/By9jX/kbFLK1X7TFL0tkE36a1MT/gmaGOH+SZT0fA8XXleoeaToNgUArzAPH/JKu6aW
992N8rX78/N54fMNTBTJJS5oY57HEjq5gIw27WJF2BeFiaiYDEXC+va3Q8IM0QpZJMckSR/fXidX
DNxpkIwaZoy6vfFRb6LlaBtkwxYvaCV6ufQgTmEYJJkoQTL+Q3U5sWWpQlXkLbxHAcfGfED5oT96
MMi717hGdG6nhOTHt2Q+zVdVqfuQYo4R50AIom5wyLAER5rw9ZcY6IZx65Z59zsWaZK4oa2MXieD
wotkkyUaX6L1SLJ4R6VE/AcBTYgjwAG1F5km+HuxjK0rtgxaOHnbtc+5X9Ki2ENJJZ6cp/FeVcKe
okM/KL8a+ug9V0EdfiNRDQ8c+uNv1wjrI/1offi3lz05B76lVdIaGr6yOTuvCu1GTWNVsYNgCQhv
2RHgxafjd3rkVjyTT8dyskSAZVIskHEDZ8fSKwpZpRuBkmRhAOaY0XwBMmHFyOer8CMHNwnqTiMS
Z8PR8hjh6IAaxqT4GVhkAcxfRVA5YwGQ/GjIKw/Y5w+2KTqFdIYhGxzND3fwZGvxrahQ3leztczx
oCjuA2UmttS0tyoPszK6K4P7fOeoUJZkclAmdCKIWOcXgahDrkAtxiRGJUEd3WpKt4MGLLnpiiFp
vlZ881ssEuKYYAb5splNo4lQrOnGEh7a00a9infGm0LPKBmf0RmO2U2wo4Hi8o2waFERib0xn8Ag
Zm9YMcITqVChBI4r/B7C7mcaqysmpPlyfYzqxMZsVNkoiZElUI0v7qtH0+m27bV0jVCVrR7cG1oW
NuJGvDaO8uPloc3v1P+Y5W0myD1lLGZ+W+e5NMAraklzHtQ1NzlImX5r+tra8KYDdPr0zu3M3gnk
DRA1iLHjJ8HXqvgaNNZRH+JNJVNEMbxSerWX24YaHhSHaX3JoXuYQ/z18mDn33jzHzH9yJMjoRqJ
FHQicnfaoHxpgCcFarUNY/VG0L0rSzOpp1Q3GeYvm12b42l7nZilfkXr1QKzEXiuirrjXCKQqq8E
FtYGN9ukSkC4vbWwgryiyTD6r0qwU5S3wf0RR9cuWbHLo5of+PlkzjasSGtL4RuTPXXruxvEzlLr
VRxW9ueiFY0gO0xbAjXzSFAa+2IyUEvnpMoNXqJGLXdzq6wlyj55hh+DOTEzW6JhNA2Q3JhRb8c3
A+2an6FoC3fBVf2qH+uH/FH3bOn32gfAJ7/8w+wEugdOR+DUmAWfAqqwub2ZwyB7KaHQB1flH0Pf
GPIXuFcGTdTtjyE7XF63xYvmxObsG9yrK4WaLGxK/S4K/yA3ZHfDqxXe1X69skXmD940PApIZZLz
EBI1dTa8zAczVFYces28LdPbxr8t1S91/qKM8MNWbpiljXJqazasBjmxocmwNcGvfX2bu7S2wD3p
Vo7Z2pimY3hymAMJDIDuTxdZE28z0rhF9ivQ5V2Y1tRYK47emNvLC7Yysnmsn0LvpijBSlOv9yXz
fhvt1wDEAeVpl80s7QvCkRTOkOacsvjnA0MskwoPQ8MMPXlo3Ovd1ai1JLCRqdxfNrV0IZ6amq0V
fHJUv3EYnCg8uohhG0fN+/2/mZgtU0rSvSDZVDrdhMEP7oX8vcAjvmxkcWX+mTJjFjO0KqR56H5l
zwUNeuoiCrNSBTAVLRj9i2S54orrM91C548oCR8K+aavOrxIdXZL0UkFpTV3SyevIxFMRiAdBhg5
K/vtU6BwcgOkqfSNv6ZrbIXznZAJzWjUDT3qVN9uAmtLYeo2I1lcis5AMXew7/2rRj5cnsvFc0WC
gSJFg+jgPDun17lZynRmOGovv4whkpOj3m/KbrgWab0dKuVVR6Dhss3F9SMRTomaigDK3PmBQyFR
o8p8JllJLpBHsnYGf4M407+xQ3x5+vAn7DnbjB7IPXIrRulYaXek+YCGMQdNWScfVg7W9IfONwgX
LkVJfF5MifB5Xj/o1BABZiaxaH9U+bUlQibI9lRct7QZUPbbr9ib7oRL9mY7JclT8GM99uTxkBFG
ofa//mbQ5Z1/vzyDnyq9Pp6SjwJWmTA9cc3zPUlDc8erxRR2t9ZdlzrSa3TID8FteRV/RR5CsL2j
d+9u6b9sDtFPYbdifh5Am5uf3VhK5Vcg+zDf7rI7BPtQlk1/xtfCPthUB3/tQ/HzvqRkgsCDhNnp
SE/358kbIyeUNtdI0ziZtK+g3NS37rgZ5OPlQS1aIdpN/pi6YArIzq0kaqTJA8VTtK4eeu1G976W
lDJaL5etfJSxnu+RqeRYVPnqneppP1b2ZDADwnN90iqVQ8yeGkmZ/6320rVyJ19Zu9qzs31Fl+su
hKF6ZRyDjVo518Gm+Msk9eQ/Th/DlkgFNN+p8ylVrTCRGv42yG8aGWEpJyiEZvd5ubJTpz/0abgn
hqZZPxluZ3p0cmgMt1feqUVBus2ofq5M6ZqN2WHQW9GshYjBiA/1TeHoR3On7FumNXDqQ7Pz9r4D
2W4/VRwKm3CrHcW9uVVv174dF7xmhbiVSCiD+5pShNnvUIfR7cTerBzvpXzXt8Akxi/63rOF38Y2
PYSvqHxfrQVQP5XWTSt5anR2FAO0y2mzx2j9PlBRSiL1UN4g03OsdsL38m5YeZeW5vrU3OzulsxI
9IUWc+FwU0l/9PY9i1c8r7V5nHt4TS7LRTVi4yU/mreEbR+oJyZQf/NqXQVP9a10+3B5B60MSpsd
ffg69C5OBuXhGGpHGnWENa/181N0tkyafH4OhgSPwY0xYTwpr7jGm9wOntO9sRJPlycfa37eTtZn
HlDvRci3DT0wDt3imS3dtJEj7eKd+sxZ2GbHYdccvprb1Pb2dOcHO3PFhZA/+y3n45z5ZB5SUyoo
Dmpct67j36h39S78RrfkVX3dP7aHmjNocBbFY3C8+9Pfy1/kzbgNfrps1NV65LW5mJb95O7JxDRU
3Jrf4r00W5jRN+EuBWK0s7bRTfizeoN1sw/vnvzbzgn3a9+VCxGs85mY3XwAmjQtmlZiuNK37h5U
n3U9bKWDZP++kW3zPfomPJiHtS6KRZ9Y1KbXRSOjMv+EzoViEAHvoKdEKWNcQ6/0spVI6tJpMU5M
zG4cKkTEfhwwQYnhIc+9Q8BpAcK5kqD/7EzxMtHdM9Wz44DPd7KhxHWdoXLuZJ32Aw4EsaLE6G8z
X3vs6LnfoYC68pAs7F1JFnF+NdoIKdud3W0R2GAXh7GCkwA0eexeNJm2yxFtKys1nLyMHoXhx+Wb
Z2GQRKXRxIB+DG5pnsPxPUEY4waTQRU4HQXRcGXpvjxSjFyH+8u2lq4gyoem5icyU/ge58dBhWcg
F2iZItLlIxZ8BxR437Zbfzz6tNjUwMOilXt1yaU6sTiXYXILTRyadvqwzV68rNj2RfC9Td2bUQe+
cnlwC2vHpzrTqH8kLuZvL2ihiHZPXG9J069pi31EoSxAL0l/7jv3sRHbTaYPXy/bXDzip0ZnJ6ES
i6IE3c1h88b7Nu82AIzezXB0LOP7YBjICQY7hMBieL7CA8mnO8NCqc74SgP3xlLbq1QzdjlE2Ms/
a/F8nkzFbJ2heSDimPCrpJrat6a867vcyfxiZfSLM44HiSisMp2ZubdjBk1jonvuJP13vVZtdfAc
wC+6eI+Od2WsZc4XTgof+9O3KVIZBBlmb3QtQvwOTUYVJ9/gve9MqXhIxj9pq1zn2toztji2E2Oz
17qwdM8oWozBxN2aaXSIKtg2ju5fVyjtwb/7Fyt2Yk45P5l0hgZaWTKVo+vaHfXE9Fg7fSCsOP1r
o5q9zY2AVCKcOhga1EYKyg9YkoL4QwpfW/PaEH5dHtPi2T8Z07RLTx7ftrdKK6C5xsmg/OOibor6
l9enx7hI7P/N0uyhpa8eMcrpK19P/2TRthEA21TPKe3cl+0snquTcNNslSgpVI0QWCG4K9Wm0+Wu
7mPSe9HhspnlVfonqjWbuDRQQag0mNGrGwCZO8V4a7tjXu912MXmt8vGllcJmh0lrJNO3uxUaX1K
P4LAzgNi41DGtzF0mqoLSuvTtQTs4rhot6RcgZ4sPrHPN0QBRkNxdd5zVGbh4T0qxasB02vMHgGC
OVK+slpL9wUBcNK9VC1QhzWfRmWk7NQnaJCWGoXAdyUw8yx/GNq3Ul0pW1iaRLK8wCEkqs8NcXbh
poDszTAlcpABkDxQoYlXK4fBno53gPRowVxes+mYzl18Kmbp3aHDE3dltmYoJsBcrr3KUcpwC6T3
jqam3WUTC5NH7R+DQbqOIpb5WmWIJsINJhlvCQ9BexsqdBLlG51wvhlsL5taSPpQZwj8gITPJBM0
D9KVGW9MlrNQPpqSaEtYubCR2pxC6oEOfnFjQKqxReo7gmx8TLVwxT4lh5/nE/lmGkkoHFeodZ3N
5yTyDgE9qhxwvQCqw9D/ZngQ+6S6A9sSy1H0nLpCtxUVLzuig5q818BhnVZxs6dc68XnIE/GO29I
ATymQr0zw0AjgmQiea+U7V1TS+jqkvFlR+RKVLz3ZlK9oQGvOFol5W+UYpsQwKUcRgRkip+iIGiP
VWEad9ShuBB+Ev8gtV7/O2j0RLnrXdU/esbkQSFdrv8h/Q8Bl8Z7+ZiPvbDtQJockRI1INFakeZe
qxGgPC0nSWMnPYqyttbW8rAZqOQ1NqKANL0doS8t76nQmtrGRqgD21DK4SBXooFrOnS4w/EEtuET
tv3TNr1FVZ4R+oFjhY2lOG4HYgXiLwLvkgCIKE66ZxPa3AsE3q/0QkFy19tDjxS8bw/iOFIsb1BN
koCliWmMk5VdgBbM98aoTWcEnvHYkHSGoW9JgTPItEunPWl4tBKDEoSyHnUt4i+ivgc4PikgiOFR
iulspKnR2OpKD9nT0AVEaMvqKJRtcaW1rXlEmkluSeT0/rZuhaZ+j2DeeVdqPMYOvzo3r8paDzI4
1qWhXHV+LzvJyJTbnASXqzEVCyeJyyi3aTbJn9QyCHErI55Q19dfYO8Odi1AguhbN4vswoCOY6qV
+L2nTahB5gJVng3Iub5y0E6FuaKoIQxaAItPQERq8ymO+wa4g5bKr6haJIccvoXk6CPw6k6Shl+i
4cHlLaU8B3QRtUhNsWYbsK96th8LFZtyqfmvqhAVqGB7hfWMT4w0b91U9GQlhavcjpKuWTbFsbp5
SKWmvukRj0OggJyNugGRBZqtEP0MtoTpaigj10NrZyloBLsJckJLqJ+1O2Az6kuQeJHrVHGaXgkJ
ansF07Wr8YJ/lXEOygZEjwH+2XOftRaWdNuL9W1DwdbO57q+qvy0OLhCbd0gbhPIWPWQSDDE2jvU
cRc+libIdqUjP22PfSBtM7cO9mqP2k2ZWy34S03rvE0eG+2xLSMBwHHQS5tiVKQ/StB6oV21Ad5N
K/eurXu9ewM/KX4CP9v9tsYmAF0A/3LosvoAuUH67QswxSaUxkilXuhuEk9THopKEkA5EnqHQY6E
i1a0EPeBAJbfvcQKEGJPcu+bHIakBvMgN7t76NjJVenGAulCVGEfELyynmq58O4TJR2+dUM1GDsx
Uqz9iGRKehgNobrxpdjgldcCb5vUkQ6/KwYk25lCLN3UlME+atBprmVBD/9kGr4bCH6LrKqqVt3W
RAmb4vjIbLunmhJ1JwyL+kofUazSkiTcRppkDCu35cLbI0GEJcIk4fUr8ya/NvUrNVcGLmvlHQkq
agI3l5+Dhbf0zMDkRZy4jcycXKCGVzlNXQSOJ6jJXdq5b3EYDfh3CBZfNrcUa6Q9klImke9iPIKZ
myCGAEzLIqidythUt+IV9Vn9FXSLe2OfHziVt0puJ19WQ8VLbw7ydKiLwrgm3DBzGZQMoLM2+rVT
b9pX6Ne2++Qdv/m31mG8Xxnhgt/FCP9rag4iCRGg99yREeZvDYCG4k77Gf3ObocvfWmDBdxp99FO
/O598+3VNNHkEc88lTPTs5dVGTola6ZRon9lW3ayj6+Nu/Tw7avrZMA0Vzy+T73vU6L2dKTy+d6R
2rGOy49J3Vm2dLhvHXTHbcNRHmPbc4yb+Db5uRZkXPKUTm3OPgpi6m/1lMoOqn2+lMJ1JN6XHeA0
stErJ29xdJTfEsCxyC7QV3A+us4yEg0kMu8xb9FGGDOn7xNnMACS68YWp/qrVvxWY4B9Ph5LY0dX
P+EObdLsVhP7nyubaprK+cqe/pjpnjg5ppUo5hUcMlzeGExh+5ykySY0vvc9suuN9ycr3gtPuwEo
+5zWNR0Ja+GeRa/x9AfMzm0sCbGZwlF20IC/Aki4acCmpZXslKCdBVc6IK+81eMJ+gbvWbFeVyZg
6QCzGIQmQe9MZIPzCUBuKITIg9Oolz8jX6VHzt+hQve9iV/pXOkgXSElqWfeJs7h/uR/28sybfXT
moTZ8GkeVtAyLDBfF180t/nJI3XVplcppTeXRzr9pflKU5+L/BDeObnX2UBVLcQj0ka+o9qnsnvx
w1dPX4n0Lj4q/5jQZ3Uj/iCgJtlholf6jQ4usyr3/9Mg5p9MqQv1WJex0JQ/zfbQGF//Ra2BIk3E
EYtMNeUGH7HCkxOhUBSLDI/EV1ngg5umIy5DakyQpLdUzm/oxX9ANMvOi26t6mbpfofJRN6aPjIq
nGcLFCkx4o2izCNCpbGb/BSTLS6w4KPzGD/34koM6aPc/9N+mErzPz4PqQ2fbfykHwS5Jtmqf083
tWzHX8pX6Q6n9Jj9Kmp7WLG35A/Q92pxs9NQjc9xbi5tCvhg060XSc9Fto3Hn4JxjbN5eX8sWdFE
FhAyCM0b8+hx4xMqEBX2B6TlqnQG6DWFgl/290WiinRqZ+bdaDl87CASGU0CBCqDkTrGNxl+f5yK
K4n3pUNFIzxtVLS9EKCdrVOPaIUW+mwLXpKb2Bxv6Kg8XJ61patBJ8VEGyWBFkIR52sztKLKK8BW
EBrDAzqSGpuiDwCkwrZZMfXxET7fdlQ0ca6om6QJdjZzfL1BykwsHpxt/8Z3JAqF1/W+2CIzeJ3v
AhBH7s7YGl+po7ARlSiv0r/PekHT+ecHzOazg34Yx8b0A2IkdfqrNP0drelNLyUUTozQG3o+o1ZX
KH00YkQ4oNhabG+Tbf2zctx9vNOP2bv7TKPYa/n9r3lJ03OiU/9HBxZVNtBdzu3CEWvKFMEupyrt
7+PBgJ353Zcc7/hUiLZ8SCJn1Tec/uTnBf3H5GxBFW8cu8hlqMCZjijmNRv9vq1tays5wjf9oD6G
V/KdcC8e1jLxi47UxJQhXvvR3zxzpGQtH3ylditH3fc38leCj+Em2LsH6kP2dFQXdvBU0mT7cvmw
LJ7HE6szj2mQkHy2QoGl7e8jEbCv/OWygWkDfp7Qf4Y1cwlGsyXUAI/RAR3q2+11+Cd9geOPRNKv
y4YWn4DTCZxu05OnLk31KgpUJjAp7eiufktvgq1A8e9O21tX9T56vWxv8Zo5mbnZ5vR8L2jrAXMe
BaVQ32y16Oy4e75sZaGPZjoD/8zfbEMSdMgNqcVMvUnuNFt0iu0bGg7i0X0Sdz+qQ7AyrMW60lOD
sxtF1fuAbmQMKu8UnSe3o+jIdHa/Vc8e2ntrw1sohqAhyaKMVYXsAILofNFULZNCo2B70GVSv1V7
+RtlSbfmF+1KW9sfS6+pAYGMV5s0Ogm7c1NVWBXWmHio4By9R+Wp3VCxWt+Eb+bRf1TVbXNt7uof
4d5aeSMWD/ap3dm+DIDZoEeBXek92vov6SbokaC2+0d6CDRHvlO/h4It7v3bZMVJWdw7kDHpYiWc
CYhmtkV1dBT8LILs1oQiSO00Is2h1cOwEfxQOPpZx/DHguRermgoJXmo+zyNhYiqW2dIG8ST+kMG
p/o2L3PxX304Au0CPmlSeIhver4cSil1htgQALDeQVBar/6T9JjcRp6dHuAxTuIxjn8rXmeb1S/y
6cjMr6RTy7MPclTH2AVpVDuRTxXHY1LfKM1L39wl4U1frBXsq0vGTtZgdn7rEVa9QWDMQZjEkb3+
mAndbuWOWDxElCZPATC6COe+diGGgdKZKCxFo0roWHmSim+d7B8iNHjylGqY5HeeA7HX/JUP7uXB
/dfwHMfBsTarYGCDwVfcdYa/S6V4vzK4xWP7z+Dm0ERfJ2A8xAwOafob6RcafVe4A+JXxFi83zfC
7fgj/iPaylpif+ndIu/y/3NqzTZJPWa+lOvovY2p+FLn8sFzq/1oULNpqJN+n+eYhX5f5eq3y+Nd
elZO7c4uxFgpqVQTmdJEuC/in4VwZeRfL5tYnFEVpoEE2QYg5exaSJG7Ng2XGQUWbRD81r7o9HaI
b5etLO6NEyuzjd8EgorE97RuwS8THZu19pSlElOJvDfoOiqwyd3OHiokbTox8PAOlS8MwilgkN+J
98VGfy921rE5IGXzL0bEpzTfL1OP6Ufw58TBGPWUz42Ml7GVX4QOFPjKOV5cerC1kLKgSMJeOb8R
S/p6jF5mQE2ZUSwP5L54aEdxZRTLVgxgVBbfrkSDzq10nc+N3zGKoXrMEEgd7sto5eFZNEHKlO8v
IjTifIN5klm3dcejXoC7J+Zw59KnF3bVv9nHJ2ZmOwyRav7u5KkU4VFTEZRyD6r+IiYrn1iLx+XE
zGzCrFgkrzP5DcNwSPKbyDg2wiZa+9iZfuynR+kfK/N4OHIT6Rh7WJENZwxvxPJ7bKDpeDT7rbQG
y1x2DPg8lqhK422aM02EWGvVriA83Pwwm23RbvsrMLjKPr4KNua2RTocdHDqKCt32/KRPbE7TfXJ
CZJSxM71crJ7BYPui/DId+tt1jj1bb0l6fCtOVw+sYtL94+PMc9nqKiZ9AocBCeUboJRQwMpOoYl
9KR8pdZi8ePj1KeYfSJr5AZN3mGWb3CafGfq11r+Kg2vfnqM0K8Qs2MdPiTwY7x/UaVFeoH4EC2o
gN+s6TCezClfHWESuowxsGjUViVEwH+2/vHyRC5e5idGZgsX6WXdWGjtOILm2lL/SFj/soHpzZlv
/6kKB+k/cWosm3mDEVLGienhk41UmtaD74xefJv1luPl1T41ypXY7tLGODU3e929WqGRDXlIPGPX
jlVv15S3Qr5L1hqjF0Mnp4Zmd7pc9qEXIBng9DvliGBwcdDsftNfIyhcXlOGpn1vroUDYj8P/f3l
GV01Pa3pycbIeysmTolpda+9k85GRWUTba2t+qXMHetB3cV77zhu3W265jutLeZsS4pmWStNwuxa
JlKMV7HxPMRk6A+Iulwe4/SHLu2a2ba0mk7r6hpDGoV8SENlPmIy4cqDuZiMtQCb8C9FCJ/7v6uk
MevpxSzSrSdkVGtce/FrqR5j127Ca9F/BNHU53AKbkL5OUod118JoixN6OkvmL10otv5RjfFhurk
Szw8kXKzKbigYByedrAy3KU5peiE62QKp39CVRpilIxmz0MUDF9k4VeRgLfZ//2ynZqY7UyhrCBE
TiYGqF1pSFhBRzCmzZ3LZhazcad2ZvswatMkb1Ls1Nbein80wraUt172R9FuqdXdQFROAPG3K4/O
wkvONlFkEaLLR+L3/NyNfRfjGWFVKgtbkn62TYWGna1KT71LuVizcgYWrrIzc7OrrM2COKbACTfY
K++LNN2oQJxbWklxJVcmdOEVODM1u8xGfFOz0ye/rk22ZR1deZW+vbxma6OZbY2yRbtwqDHRJl9G
6XWQnszxKf0XDioDgZNqEl5mqWYuXdEBy8qmlHzfPZG11oIjMhSXB7IURzu1Me8ykITaTeucd3kw
4w19xKjcJjadl99qI7Nlr9jWwbgZg/6AAvrDiu3lhfrv+OYt04Ms95bWYVtU38J820VXcX7IgpcR
ETL/q6cdagVpnmOXb1TxASzYZfMLt9XZyGc7MlJ8VS16ZjfxVMcXf5VozES+Z7uZ+JLla/zUNWvz
TWnFfhxNPl5j3UvKb7UNkXRoUfa8puzw8sCWvDwiLBRPqLTAq7Tjnh9tJczl1nQZmTZQsFIINyIJ
s6727ovQJ3nmfstSqiJr6ZEcwhdTRSk1erv8ExZu57NfMHsJssQULClitGFPKt80O4larFJCMxiR
5cumPr171NhOHc50csNvMkjanY82SxFkbszUspFDtXUlv8qjyAbl7whwT9BXvy7F4rlCVUoNe8f0
e7vK0usMB9dAzV6Sw5VdPV9oQHkICfHdzQcE6Ph5O6RVjmEcGAL+Z6oSsPWoqyi3YlYdwtF/M0fp
L11ezBGUJpFIrFijiHr2eHhRrgtyIwp2oQfuTVgZf7qxHle+G+bLKU0cAL6/6Ceb6rTnFc2o37gZ
PCCBYpUfQSYibG7sBCV7vrySn2cOKxRRko2nEJyQz/lCRnmqBH3ggzKopPc6T/duPjz3gmHZbTl1
6Vfm/rLBpWEplIIDawMkS6b33ODYpEMrSBHVTdlzmtd3fmA4kr7KGJs/FpPIDYAxcOZA3Pn6mS1R
LPdlkgmx71y/JXZkezaM8PdXZ+s8rAQ0Pn0wY2limREuAXWnYOt8QD78RhdFNd+R9+UGWvl+f1Nt
YhuQ+OWJ+5iZU492bmj2/nWK3EdDAPSKcMaHelGJghHtS1t4VBuFQU7/Jvxz/fa2ubW2t1929rGf
Br6/f1ftG9UuNto232rbd/tetVFYsGP7db99cg4Pv35d/23lwPznzlZANv3IKz3mRTC4d4Mmpb1A
yrOt7EWPhtZJK33E07v8eXZMINa6PpGSZ/dv7AoUYxfMjm+6tuK+obK8jSrYvE1/UEBo61os2foq
F+3TPgPBQf2FiEsnStBWZts5ld0I1oUbTOJ1u6E/eLXoUJq/Gd2XleWfj28ypNJ5qU8FBZ+qdSy1
kPNRhZvYJAaSLGmvqq/0thePkACV91H39TWk4uerYdrY/8zo7I7vJTLvHTKSTtgQAyrTnVgYV2ZX
3PZ9vYODvHKQPl8MgM6BqyhTBQiO18xc3shpGqCa66DafVUVItXYQ3edy8LKx++CHViK1AJZFIJw
XGcrprpaVYBzYVhmZGtKicjRTRS/XV6t6cfOduOZkZmfMxXXDzGwVgq9O/rZPYLcUDApsHZG0Kex
+8fvy6fLJj990nDgEAnkReIyojFl3n7cBnmHgHIf8MUbPPidvKP5y+lL8V2SvIc+alE4F18RFkdV
AiqQGq3cT5+2iwWHR8RLVXl/Kc+YOc5NY8Vx66s0BYttYded8U4PsvajUBp6pZBI2sRFutbP+mkt
J5twQcCBTJh5c3b39p3a1KGeBU4ZysVW17LowKsfQCDkxF+e3k+cAglbgDI+KCS8+srsPvNDU5Mo
WKPBw9uNEpjzlO6D8cWN20MVvTRxj4T7TWsI1348TTWtF89Dv9eTkIZZ8Sg0d6X72yCZssYzk+ce
/ccPoz0aISB63MX5Ez6WQxcVKsd/TIlSIEYQUhJupRU65Z6kkzcdskB36DSOwNQJelMfskzW7v1Y
FrZiUDbuIQmAnlxBbzIGG9CoskFmWX7o0HRuN2U75OJOEnrh2hSDVHWkCMF2kqMdNK4iKZS3xghQ
H0YbK2xW3Myly5X7gC8u+pxQQPh0p8ttD1EzdHLw5DcAg8dN3rm5I46teJACTz9cXuNFe7D8uB0Q
EYC/dP6UR+XYSpWOiKvlx1dy/Y3w3M7j3lNX0gYL2xadN+RyUHbgwMzxzkEctbIXVIyLbwVO5nvt
FntPMFd8u6XhTMou+FoyB2SezmG9R5+HNnTi8Luk/Wrbna78yv2Vq27ZCnhfCjn5ap53wwWBKPkN
cUzHE4/1+GtsEtvr74P21+W1WZozlTpHcnp4xFze52sTxjUvvGsFFDwGzV4ItOQqKdQgsK0gzFZc
70+1exwpwuUglTjTlJjNz3qIVkpmBCRyZL8TX/rEsFo79UPpoR9EgqUDiteyLQqy+LNKO2NH31Hz
NQ688SZBldy4L/s4T5x2xK/eU5Atkn4UK/dX5Zb98+h78bthVNrBMFNEuYfWNL6pYSb9+Pv5OnVM
ZlmHouE8diKOSaMOG5dPbNXKDpa7Ru9YuPVxRnC5gHewAeY1/pUVKoy2D6E6R+02FVuy7r73s0+r
2g7R1qa7rytWXL2FHUekle5lvj/578dDeBK9FlxTKCgrRmu5U25I9ToJn2IDrWNul6w4C2umZu+4
OQLOLiJQz/AgcsoKkNdGVPyN8vm/Xq2zIc0eskAUa01JsYNS9carqq1RB4dmVFfe6IVDhG/AP6BC
JjjZ7EIVA7FUS2TWmTlz00jlnZvlThqUu8ujUefeD4oLFl/+Oq3TYEI+xULaMgvDpoqcLHzt9BIv
6+mygYVxTDovE2ZlyonPk5S5m0e+njURfIPuT1Anu0wJbSS6V+7phc1Nvgl9cbC1JPbn74GoVaYP
WThyjDi7gbZOW4h41aS/kJmxg2BYWZzPDhw1ApOWhCSKTB4+6vkVV2quGA1pBF6wPIQ0IUqkuvSj
mHKT7Aw53RRNblvl1k//fvNhV4WCzzOr0sd/bncsfLqFc7CGHg6jEmmbrBI2niFtLy/a0q2K2rME
se4/cLzZFa5XRB6TMo2cNsY1octECB4s86tabqNxWyIYUQfbwr1SvH2bvQix05tPECv99keeX6tE
tNRt33wB53/5Zy1sVpDnsIknF5Kqntms69H/kfZlS3LyzLZPRAQgMd0CVdVVPQ/uwTeERyaBmEE8
/V70f87vKhW7FPa+cMT3ucOdSEqlUqmVaw21lY5Vji2+iyjasJCkX7ZwVu/FcXJiYvmEo4DVTzWS
gBYmqh8ZhX4LGsP94SDex+/Th0r2ZM1n4bLwHxNclSjrnNry5nqqGYctFwex6G/G9r4zqY+O61al
lbe2CwESAIfAUqeCpvCpKbR023Hq1TkeZKurDgyHcW7tXa4iTV03sxT4lmQfDEanZmbg9YmLKBzE
fAY77+Bbue27RPGOtmYFQREnGXAvuElIgzGjxGvGbsqDsb2xmso3Z0DIVVfqFV+DrgeOLgNKKuhH
kXZandeVTkrcCCGLcGVpmo/1U+SwK+PAEGzcolE5XJhuTmern+OesAbjmKPhNUn0bQtlS505f3tb
h97CoiWH9XfBfC1XXOupK/uMOHkA1brQ6A8ziCAdVyj25srxe2JFcma0PRvzkMHKIBp/ubP3ExAA
4NZz/hb6BB9G3R5lVlw2IMcoL3+lF4Zwq5QFjp3vNW8K6Zxtly7uy6HgrC7waWYRWULmT8/SJdKY
Ee26hAVgtULTee/hsm4ehIe2aAsTWdVd2Pe//8UmJBYXal683UpOB0KySMQObHopRLoG5Kj7ynhs
OMpkBYD9invySvwBLctSYIGa1CKRc+p/kOCybE5yFuCB7VrHzbcYnNDucUpDO9kZFJnGmrej6IqS
w1KS9842VOSOhWkVLIhn96AvABTX2pit4j6w5oZLSYWCY3UpGUlj6q0x1zwN/ergzN8t1bAMcJ2x
SFq/HBUpx+qAjkwtn3J0VKRUyxDbYYo03gtrKsL8yppF2NhCRXS6FoxAbYNYh8xmYTSRTOF5GIOG
KbxW7V3h3IMQQ+EMKhPSaISVDHEVwUQDyMnTHDcZinqxij5sfXn+DEQ6IBIBMXOQDEA1YQQ7Dy4g
FMIlTwQvxZc30qprI3dGpQkB74zhemwcfS5FxSC1QZ8XWbbBi64ASgJQMr8lmquqqK0FiyVX/3/2
ZHZy4ZKExRHHxq1avKA1oCnmQ+yAca/+iCJ3G6cgiuX59vIoV63a6PNHIR1pvJwPjSy22jitWTBz
doAcTMV+mcbkVxSsEEbQuwpza8kRIu4fe4sPHXm8OZYOWFdgLx7MQICURGstH4oLQSyeR+u+QDnf
EhtPxaJz9mC7RPxju5L7U6OKdT2BXSOadyTZ0vpRkJeR7jqMFuJivBXBnJbbvt3bqlR41ZOOxizt
CzvSij4uYBuvZPAcG807k/YgWHxrWKM/W8XfJzcnY5V2CJ08RCu+jNW8iY3Cr9H7bSvRUKv78GhU
i2cdreRcZXHfLJ4jPG8zWd3Xse19eGwGZiRl4+GqMdS6waGI3BpESKfGWMfioaUoqneWVkGvqEGn
svOjXKquafSSXfEe/H43IFrzib7XrV2SfQPbYjDE7wN/urxjVmP2kcqV5EmDCZXBvupwYUnbX4Wb
HnD3jX3mxoqzQY6mS1EdWm0G5JlQnYLIgzRkAMOr0apAYwqBsCl3QEPW7y4PRX5F+zQBUWZceNFb
bMoX63GCfiEdGqi1uEYw90kGBjKUut1qqzH+nesc7RzuvrL1q8t25Q3xaXcpuoE0HY8Icjuz54GZ
lbQ17BrQDwy4FgMHU/oZu6r0vxXXk21Jblr00EJzBkxj5dTgOepZsQXP4EvH6uap9TTVxUJ21MUc
SN3AF4b0BEUXKf1ye92bow5Di8vfaQMGdSh5cz2+7+rhL9MU2ZLkH6jTQcFCw8A6YOq5GPDe9Ezc
jWgVRbGzkC3PoHRXSvWk1XoOQwk06fwUiqH+KBa99PRXnrBb4SRViNf/cqOXoD2qnbH5fdld5B33
n5EuuAWAI87rs1yABwr6eiAMrYfYxwLwTSTG75HWqiBE8mkozeknkvYoptGp5llHsXoejd5KNgyB
VwM21RHAOlGxoDqAfI0FAqPLA1zbD0dOY0g+mvGKR8SA2bpxAADZpE5Ic3A3lpEfq3LotbBybEta
zbJpIDK9uA3IL31WYkErxe5eX64/W0CqRaNHUGsz2AlS986GSNE4Xjf598sztrrNwIqHWxyacCD4
ehoc+9jriLlEEAL9Wl6GjXVbUdd3DMVY1u0gaUb5GShOeTvXgwBnVdUhCHMeDP3vBjxm1NpMkcLF
VXakzdxwAFSJgzkzTLb17PoGt5vXjLkHBH8VN43KllQzQCYiWrTRAXLuRd8ho+35cdcg4WSuP3Ln
6V8W6s8ESvmeIIZXg8GqCTQP9HBgSLPzTWW+RIkqzq+dZQAB/XelpGOZmyJnPYWhfCp9p582oMf1
de91JiJo0/yhQJVHtCqVbpXVZa6PAoZup4mFNj3s3OwwMj2s7Js6yyFYC64YyDZCswLl6sszuhos
jga6/PzYZIJuWTbAJB3MsAL3ZGr0z3lZh7qlBR1XtV2qvEWKTWnfDADEwxyz8Fwc7e3hsUauTMp/
cRQcmIAzoCJzJj42Cl4aQvSglfX4dRI5gQVosVblUOlS6ZqvzuCRKWlIhZ17A0gmsdnAGuR+s6er
NJ8gZFQGjZ38y2ohw8HLBYSEAUM5Xa3edMeqKBGoLNK7uGh8Q2nmUJsmiJ8QeBs6KQLW2bPC5xH2
x6CMNrYgdl8OOuK7aSATrujBTtvrFq+1Zf/eJfW9bdmQhoWbFjq2Cdtfds7V2I/XE8AZwTgLCc7T
4dYT4xGrsYpMq8KsJqDr/B5ZkeK8XPXJIyvSAvLC5ECCwIq+UET3w15Psm2fc59ZXNEftJr9oOqJ
9wJcPcBNIMUVt63GJi5gS+s25sDC3EyRqIYmCB4bCmn4cIqJj/eKf5hHC8Ao8OCjaZ9KbmP2dl2w
cURcEdF2skewZBBoAGud4nF1NX79sSNLmYhEG6NCG8CCnXsBI19bPOGWvT+4uyyCvnnzA5gGxdCW
xTkGS3066JFJ6eieXLO0NAKTDAvmJUCf+EMRtPXXzCh9XcXdpbImHayzWy2cyJhIOvomSAy1J9u7
Tehzgg4eFdBDNZnSwTpCgJmWOmzZQ72ZtVCU225G0viKhv8aDKC58g6usiidrnmlobEbCXdgiGzb
WUOYefFmnI0wxs6OpgIwhene7qufl71z+bWXllDaE0ZppIPLYTaGeCkKG2FCLf+yic+c98wGUn4K
LItNcUE9jSRm6SC6pGIBMd0kw2tTv3ftNYlDw7xC91xTXhV0O88QickeXSAkbRDSW9dOvydV0MSq
l5xlQJc+RprnJi3aQTAMeLCfil5sqhz0kI6i4Lg6q0cjlmaVkTGzxhojzvMDYBaoM/4DeSlEs/Ee
RfEAvADBT+fUwVKxbpgRyzCFxvCzpZEP5CX4CxSrtzpfR4aWAH6Uo+SURFVWw9BYdagJAS1EXg1b
EbvOjVDQTAKiByw7KNvl3LxhyJUB1UEgoUsnQrrjPd1yz/jrZTk1I0UQzUljkhOsPTD1wLy4erQR
aacSlTo/0k6tSO6uWY6JVnkMxp3NsMheG5b6dfR9tBS0a+t2gMinaOwDU5lkx50qK2M2ch/a2Tv0
fVw1nlP5ZOx2ICAcFFN3Hp4wKLx84q0db22QxTh1A3Mh2Z7o1KARuvMT8UzQkeOECZokQZOOOyJ2
rcLxzvfQqUVpsYqE2HnMdJxn9nyHO47fefHj5ci06nafVH8omEPrQ/LtwZm40wgMSiPse1mO9C2n
TrSLFtzQZUvneSrELoHTWDAUCIQysIZV2jwZgjZBlvMDWFyGjtzR1vTrD1NF0rjCTQRbeObAyz6B
7KW8mfqWm7lb2EgbRWC8b/XnyTcfeVBd26EHuvBwfI+D/rtSBeHzpfU0sp7alRbMwNXMFbYF/hH/
xT2wm/mh3cz3w/bRCPA66/d+uevx1+Dv8/wXXLyD4a3daRsXvQ3NprvKXsFB7uuhF/AbHnab8Y38
vLwI5vIFl75Q3jGcNz1okfCF98kueanenE0SuKGHzormGi11YefPB9c3n0r/kOyIP1gKNzhPYU6n
SDp8Zr1u+37CB6TGoQGZpf1iZHtaPAiCk0Lh3Cvp7qkx6YhIdTPm2gxjJgsNekssNDqnvu5uh2Yb
Vc9NtJlVYqGrbn7ketKGEuMAkGcK17PY4JM+9WfQ5CM3HKIrJX332lwSgK1AiQzOyTMgQ6y70cA1
B1uK+5NG/MmLfDHUwLQMYd9cF2+XnWflNkbxEv/HnuTeZerQKnNgr8y/QIOI6XdF9RW3v8Djt5rw
p2nr9kGrgmmuxV08HrgO+FbB1eBJt7CpmrQkZ+D4QvYXZdCE8KCntTESz8+rKxOMSXR/eZxrMRGw
fHD+ol8cfWXLBx2d9xDSmXNRw2AHNYDmq8Nfp0ixDz+B7fI+PLLxidg/slFbZmV2jYaTq2me53IG
dOLbkKdf6VJVEsaDUdHrymKh7o672o6BMnsDSkKxF8/eEZFqLA0I/3+kcpxE42GCz8BIR4hWVdb3
Oiofi4lvDaDwUyghjzGuMjealu6aAfqaE1O87a1tlmP7kkPl3ADLaIlZsAdvU1eVP9O32bixsgdH
xRux5kXHpqTAx8sBb2xAMQc6qtJN1fixE5L+J2m3SLbz9soZ/iX4HFuUIh23CAAlMyzm4iWrd6AP
j3nha5B26YYvrRNvEj1o9L+viJ8uqRTypgYJybxYnZwvHNVQqsq5VBMpBTi3MKy2XXTA23IGVxkF
7fII+dcyvRkI36AF47XUSn8urafLu3It2B1PpxQGtDaqKteBUlNKAKObnmneQRABSoHJryzbp39f
lVnmETUSBxAGSAZK/jJ3ddYyHa4ZF7/HbkAxxi+9sDC+XB7Veqz5Y0ZyEkgEDoaz7IBuzq6iVtzS
jm50829h5//Z6H/MSF5hpV2stwRm9PapHJdDiWzLKnAyVRvK/xJS/liS3IPU0cKLCktNUgUT6zZW
+mbPoensyBjM1na5wlvBnIR4JvYvz+Xq+QTQNjoowV+9NB6fBm53ag0+0xjcbMwafxU5RQ9TPmf7
snJcvJYW0fCkVbR9mwdah0PT8wPFq/SmyQoV4e5qYAOK1Vh00PEqvDjzUXgnzO5Tp0nARTeArT57
qfIZLE0b8HE6qeLl9BOVdnaUHNmSjqtosoY0bzFqp+nDdJxhE8bm7Eud20HjfRQEEiXVeN1Z+a42
7Q8H6GUdrNjDNN7ow2/NLbZw/z3Tf3hAbeOJY0cmSLWm0VPdZNddywPmqeS/z5rwPx0SwoIWXs2B
MJYf62siwNTXpW1gGTeIWcEIBR+aXM3ZHVYKuthu3PrD9GRMgT2+jN7B1t+cnisc5hN+ez51f75C
claKnsNqNPEVzv29/SGCBG3Q2b71G92nQYcD2B9Dfc+DH0Bp+L/xAK5v81Dbso0Xzh+XnXc1vB1N
iBTejHoeGjgNaPk1G+pC41fcQ4H/KAV6PGvwwLXh1FuOagLMlesAGGr/uwySn4KZzUvQFwgaT2hZ
l1tw5v/66t2lfvQzwU0A4haYAOgn+00cQJVnr6nZB1cD4NEXSN6bmkXOWYIvyBuf1HAEvIBWKjHB
T3jJhYWWGT05apgZs2BF30Fjsr8yd6lv7783YfEdkkM/RRBvqrcImOYQnCmHYdP5IGv9IE8/jCDd
8j0LxjAPe8Xsq4KEdMRoCYgn3BwbV9N/QatxbLaVds3xkqGrLsQqS9Ip4wGUkyUFLEGdJuDQR69e
uP4e18lmQdtfduTV/OAoHElHTYwqLu0rhL6SbbvmWeuDmoqgtKHsY6Ugr38z0tfLFlevefTIpLSN
kcJrzmzjzLGcHRTFtX6jQ5Yks4OoCYf+0RMosqoWbz2DPzIqbVivjtIeIlwgKKoeHcgd6tY1a9/Y
bGxaI96WTef3S938Ubh+4x1ysVUMmigihlyP6tuOuMPi01WfO61vsVoEYP6Yr6IcbPI8bqYv0I43
noxkLMfAGZPu0PYpgL9Zkfa/qJFR6ueR8L4DSZldoz3Yu9W7wu38uPSoeJynqPvgQ17foHU4WgDQ
VvtkWl6/FRB6TLYm+pRD7uF626WT1vtdVXm9n4CGE+paLqsPcWZ1V0ArkWvu1CjN1hp6EEFd+IwS
BJpIDHS4X0VJ5b4V7Rgd8iYWsc/HqA8RlFH2JuN8Vzoe22Xa5O3asuWbNrLQNmXS6LbIoCCFCnMT
iqLpvkDvbTxENggbJghaoYzuueUtAx7tnkNg7htaTN3bop+r3m9BGpCFOh8cextZtDyQZMq3VuTo
YYkuVGinahR13pZ8pF3eP3AExyL0prjCY/RchnNXJC9aNtg+Swr3oWODcHxCG3Bh2fNsXHWVa5WB
2Qn7h44JvE7quOxQJuz1GMg3NFD4tZdMV+hMiPaWxhyoFwGSceg9r3l150G8QHqkfnCnKblv9Tg/
uENu7Gsd/UxsHPTfaW0Ojyjh6B9QFfT2EAjDb4zcpthWwsHyz8Lo9g1epA5xDgokEKzFJMQTlftl
0IfuNqmFXYFRTi9/RhBE20JLr4/QOWWRK8MtKtCvx6yhhz4Thu2b6I4ot6hn0R6ygZEFlqco7ycf
b0Km8N3MNJ7E1MaPNDITVCgrFt21wNQ/4LYOgWu7douvTgN2YZ9ncZVi4hvNBcGw413ptKQPepR3
B+iMa7ee3THoZelutmnsSPy2W5sGfM7Kbnd5y3xeZy+dAstpeJSV0RnlwlzHjjFv0yckhF+z8CE/
ROGP0k935j3fp+HbeO3sxRb9XZUi2p814UspjyeFe0DuuTcsZ627+96jsnaVPKMjc34sffNj3rib
7BHcpM6Ncx/dQc4P3FKKD1gNzGijAPkPxUus/AYlGLY1jSGiZHYcFCqivrXp7G6ifvxWZO6PvOlv
nBKLZnGxvzzx64m5h2rsJwT0jJg1rQkE/KaiDaAauY3I0l3pepCZr+m2IQNyC1tD5glQja+zGkLi
BqpJnJeKasNyDJwt/9FXyMdE13DQAOAr8DB1F2nTjmr7udih1zi8PN7V4/bIkHQ0DJCh0/DCBsbj
ukfNt88Hv8qiG0vXPvrU9YdZ5VtyErXgwYFABSsxFtY6o88AD8FU6MnI0GOEHCaubiwW3fSd+3p5
XPIEfppZhAbwhg/iSFnVwKkGLTH6gQV5Zpcvti7Yvoni/iYxPfJqFSopijO3+bSHRkADjN6LXoqU
GyZDCjKSVDDgL/Jw6PZo1OfDh40OJHHoNebXzi0bwzbaXh6mvFE+zRIg7AEjBkpOLjjysbSHPtbR
K6GlN25X0V3eCmRl3GofXAQtBlZ93vgO/3bZ7iee5NhBIbSju8ABeubCxnNGMA0dB9GlpLf8uIWS
iDd3zo2WTO9aS8wNwKmmD8bON5w+81s3ViLsMkEDiIM8xYR8HY34lbhNfqfZYt7lg575cQxGj8uf
uCSK0heiw9deGNQ+Xyklz2aa3momgK1+TV666m0s3y//fjmnwQyc/H7pPlIWbUKLxEDPp7HLtVfH
fJnYIyt2lhtWsUpN8HzXnBqT3ItmJZ0rEDb4EeqsceIzEm+BYFFhbpZTRZ4zPEYZaMxbHr5kMjSz
7QZQz5jUN5FwUefVyr8S8kUDWLW2bnLzSz1et8NWj25NcKxens5zgi9A7bH7gUMD4QDQB9IQS2fg
rCad5ZvGh5GHLMKmgbIw/e1YQdJvmnYMLGvceOOXKEdk9m6Vvamf4B5p+PgE1NHBjYTm1M87+NGh
q9ncdqcBTu2IamNUYY5csk4PKHMlQMtX2n2fADOTYRvbwVQbQcm3k7mZ+402hyN9MKugTa5qdGCJ
yM/NEQDx3eC8lNPz2IRETwJdy4PaSrajSyElFiHdeKbNlShTf3Ibv2y/0TIOc+22q74W9FfbPHvu
PfV2mdB3MZjcQIHBiufegcSUqtP/7F4Cbz4ZuuTNaepEc8kwdEjuhonNkF1ibws/ofdTj+pzFYrs
yUIKdnnVVzbRiVlp0bNpggLvCLOD2PYjaJQwj8+AKcLZ4hv0hf5lXiGNUsbozeOYu20Mc1xAeUYI
nOGHfJr8DsIgBrAsUFN2K8UJu7J1j4coE2GlVTfYWjlYKATb4NKefVODihY0iy/P5Nlz6X/G5qBh
Dm0lNgqLpxljJERk5z3siHlCGaxAJvxcsl+edTD6R8fRfNyB5jysxNvY5KFtbE3yE9wV/ghcolkg
u0cFviK347RrIW+nadVG8YHLB5zvrj8fKN3sI3CRQmsIk2+h5aRzD9kMn6cFzGHPO2CQ+8UEOLmZ
uXHihzn9yivILhd+p0O/EzTkIgVKzXvsSYv72b2LhoTGuTNbW3Wyra4XyunQTSRQA5Alz9A8qwvR
Yh5jAEI0J/DyL2myR7nHBJwGMK+QOk8u6CESvIzXb+CK6KeflKvEyFRfIe1HFNsnJ4/wFXqHzoTo
Zw0Nx7IvFNvvrAT+6TRHg5X2n+7yPmPRiOJh45Gncjb0hQ7Oup4sYIgqz0NlgEMHPY9MNNOXRbLp
+6j3sz4bNy1JXUXWuzJoFFlBnII+Hmguyw3AUU1arwQrkJ922R43zm06lxveqagozjAXn6O2Uc2F
EdBWym1QA1qFqtKYLJ/Vj4W5TZo9oej6SAsform99+7wDx1uhn5Q/PlmTXyjex9jA/66F8WekNNv
+UukZebo4SakxZe0wwyFuau+pX6Z19euefAiM9Ca0CAs0Mx7PIbo+jae7ybxhWpRGGdXPbgaskz4
Zn9owCjSupvCAittisd12vkFe3fsFMBnperL8jRxto9xNVvyd7q8x54GGi1no+ONWKWkfY/MneN8
aCTxmxaqeeAti1DR78BnBgiJ0Sli3Ip/QIoN3LM6eueMM4qK2B1sPkBFwu/ZyP0e9f4QGNqftAOL
yeWFOb8+4Dg8siStS+xGESUNLAGgHLhaEWgJYJ7T3u5ViD2VJWkHmgUWLcphKSZ6GCFBmNF8RNgD
VbGUfzI7nq/bf2dPPvxoWbuOSBBs0zoKXerPJv6THap+BiT+sdeyjYmIHKMhUbsz9J1JDnF6TT0k
X6/MeyfVq+PO+J+vo7gF45Tf9PelVwRZveHmKxJs4T1eXoOzh5fPzbH0zbvgzbEhG3fqaDZhERi8
8MG2Ft2BzTp0GucxNhw0o05km5t0O+kz+pedsPC8r3n0o2k0MOxG6W72hpB3qia1lUsevOLog6Qr
xZyAVBtEuHhetectF1Vg6IDXeTdtYgaeVqGP+brVH8bO9p3077MIELNQC82iyE/x0Hs6F4VZaGNa
IFCUXYIube02GtimY5UC2rk2RNiBkri7kKecERVrbb4Iu+LcmSwtC7QY7UKZQJ9hITow30attsW/
BeguWsggGhzkRS5A2jaAYf3y6i/ZgOStlmUupwG2IRiDpLlmYJ4yUgsDzrODbcSB1ykAmetDPbIg
7XFjoCLVS8SxwruLnbeJ7NviKgeQbXos+AGMjtS8GbliWGuJ9sm4pIUEj22cUBfjspwvxoyHHGi4
6getfGjS36wD4x54EFUo6rW71cnBKuWGjOClOykw1Kxpv6FvAsVw45V0dmhOHIgo6zmKxz1UjW88
fQgKmjzao3GfUrq1hlzxBrw+7UeH/LLwR5esPveYpS8L23dmUFq7odnr9i2fHd+L7/Hw3ujFwbFu
+kIRTlYOD3AMousZh4dzjs2yOlyibYE5oDYcNqJXhQaIdOkp7tCL15z57ZEZyasavUmEs5iZ4iKo
xl2Sb6JyQ6YnTmwQRSmKHGdPO4iRJ6OS3AlJv9lpFY6PnD8Y6LDObsEgnMa/GDBnNdkUJY6sgJc/
of7oF+Pu8h69PKWOrErMsoIZHcS5fNImm9HT7wGruR2Y+39aObQfnHrMzHKU3BjGWFlPbXef2e9z
9HR5JKvR5r+rBvW3UxMcvdZ6P2HV8hkv52MdDJrCgmqupC2Y8063wBAEt08AVp1w153ig8fbzeWB
rCSUFvjlQEumA8wB4obTgcT1pBWujiVpG7JJ6wxPLrdG3YED7hrd94os6QyUAO/D4byw9aBmQ1yZ
hSimbmW1GVamNg6D+G0l5lXZXdUcUIgsw8l4r894U0VfaOMwwMl2utPu3OnZ669666dH73Tykzs/
NRJS88HryrDlPKTjteZ8cwFLzTtTkUCuBZ+TD5ZSCo5WJ1YtrpTlZntvZgIFGd79IB7e2/ADgF/r
In2N46y8TsSMN+BRv3eTnqm+Y1ltKUogBuFAXy7rgDRIywR8iBHRxLD8bqqKTeJ6dWiSRr8xIg6J
ZisGbrQcxwCvnc8JKwogS9CNnKeWiTMYhHOGo9oAst8A+AMEEKBIgJFSdPJLUZnX+mxUjY70M/2q
Nz/ArlG498OM+pWqU0DeCLKl5edH8Z8WXHcZN/KAZOKO9181T9+aSrJFOQzLVqSF9nJC8mZYrEAD
C/Cuju5GN3CsAtCjjeMpDrUlyh4vp2xNWk7ulbllLbM3zQ/j6FPvzrZvpnKXoobYHZBS//UmP/Fi
2RyrUaTg8GK8kuJJzu6g7VijGzMvwPwEctgKjeVZq8hc5DHKe1062OLCdNMOCHW/mDcl6qBjKfwm
LTeg4YeGG/V18sXFY+Dlka5vWKT+nyVZE2JOkrfwiZT2hHhmjWiVP6AzH6EZKxq6d8y5L0Xzm9rF
U2Nre4VhU1rSz+H+MexKZArxQBjDLC81gpd+/DDM37GHNnP3hTcQEgRp4fxYOdc1Xpl7S5FCyDvk
P6b/BAdpphOzb1GFhmkb7loMHyM4EgdV2/fZC7NsRZ5Z266HSMBKhsRkyNtdKl65mJGjhMT91rho
Vi59FLodDnSVHsx5Es4liGrEc5V1YQ6sUfdueih3M3+e3xWzvxzpxxvqPx+3sHK5ZFHIlI78tiyr
ohKIj7z/MolrRvaEbQeoCEzzVSxA8Xxd0CAvFYu+VkNFWP5jdnGKo9iUz5AN8Erci0cPFeF8kyMa
pyzddOCQbNrQNdyAR9+GbGckDXR48KTnBCCp9kW8Y9pTYQI7GkQMWpcJCpzXrer75KD2OStQbUAC
qy+HvLzvwQRZJxpmxaZjmInUz4H29fqHyNm3+YeYnxSroLInOaLGY8bTFtORQSQLJSkjHf3E2FbV
nmmHtPoyuM8WhNzGq2TqUT8GI03uZ/GvbApT49GualUwWN2TR+OXXNae7cIYsmV5rPeyn/cNm7cG
Ql6ffjG1IO9fBTVRG3qpBb5IkVidvXjKMV6ajBr0YVmvIcZDjml+j363Prmav7Pv8Z7vs6fKb3b5
iwjH7yoRKDkaLHbBxQ7+bQs0ZcAMn/qkTWrWRNwDq231mI7f4gzXf1VepLDxeWk98vvezI1iHGCj
zoF+wk3f7K9G1F4V/iTvahOVBRCm4nUCzKlAwUm7OokIqscF3v5HEPH3bFPZh8LbcTyVO1/y/NUw
HpPk3YsV4fQstYFVQAAoQPI4NXGUyBNIUDlpjIXr8RBDb37q/BaFmslDg6wiD5CLecsAF2SDAUEk
PMF4UtZhljmbaw5TIHLfFwTABpZjZ9S/e697vDyZa6ZMQnAuAj6OfE2KBbTk7WgNqIVZ9qD7rVH1
t24iupuqrTW/i0W6vWzvzEUwNGg14Nl/IdQ4E14boTxoRCYADdCv2IBB2HedDI2yf5nZLBOIP4ua
ON4AUGo7XSvPywW8x2MBEkQnzB3QMM6sfEwNhnd2PLeKUvWMv+YdJnrSMDa0Z4O59dRi7TQDa2oX
HIGDhQeoaWfS2geFJrCHbg5WX1VGo7InJdrt1HbcSWCvKtLfOoTs2nI6TDg0wM74aEOE4x+W7Wh4
y7Ie7WxRAtDIUHKBIt8IzO4LuoW3PFVs7FXfADIbTLRAVOC4PjVScuG5fBnDlJv7mjx2g7WxkXtf
Hsqqxx9ZkWZu4QLJMw1DmRJzqzfQnurqWzL/iNNGwby2Nh5IUhIowC/vgPLeIrPIsjkDmKcYntgI
BWQc/0mqKN3Ih+vi6uBBB2AIkCE000thiWZUNJFmIlvQjTDR3/T0LWqRvkftY51+KxxFvFg158DJ
gRYCnaNcTxVTAvgI2vSCdq4OTn7DyM9mhJjPr2qM94MKT7CsxXH+9jk4oGKBTyIeZlEaXKOPvd4O
C/zK835ozN2QMlXQNK65A4Uswaf0HMKu5NnYRNAvaRFrgQne630Z9qP4Opo4vzxLsVRr/rBogTmu
A0le/PtT/06N2hCgxcBSOVdQc0c36VVrKmsCa3N2bGUZ8NFWtWlalF6NAXWMFj9x07IP0USaB24O
4ouhzQ7QqHa1A5kJe0rBI3adVX0H3eom8+5Nbxye7WJjjoMiJ179KoiA4EF2UYWRSzw9q4ALSSg4
Tb3ogaTVw1R/+ft9DaoCOObSaw9M4Om4zRiyfqJZLKR1nh4GcIRnuwm0fImfVVb0rUsGFSbjrAq/
+CfAhyCZxv0CogSSf8be4I6sRcSye3KXNk/chSRszscds+KtObOPabbemwK1xuQf3PbYsnTFiDq0
HbYW4n/KivdRf5tz8liNECuA/vo/HNkW6CbocpDixiBNrFMPZRRnMJXX4PqpLPrb64oDYE8qXq81
H8GjBpbOQdXxTEMzhZQznyc8woKi5YMDNu4T4SgGs7bdQV6E08XGFsQMnnoJ6MCLsVweekuoZ40A
GEL7BFsfQEMVc9Gqc+CB2aQQWAMM3JZMuVwTM+ptqLp1nWscOo/E7BaHD3p9KB09e5cMWev69mjm
d7SzkicTV/Zrt28SxRPVYug0iho2DlSoohjQ30HudTpmMqe8qOIcbBCFfi8IP0yxdZ9q75f335oV
5JGehfe+pQFQ2gt27aWexgoOGgABTWmxr3HVNdAke9nM6rQexzcpYwUtvgUUP6KoVl9FbNzZ/cbG
860F3FUW8poENNm1qoRy7dijGJQLwkqACj/rS0dB1dDixpktYCiqptunNtnPaX8TselK4EyPmv6Q
0ya8PFCVSWmHD9wWURnDZAPS0o7aAPdBeSwEx/imd3Zl+g8HO2iF0MYKoQOgMaT74SDEQGMNB3sH
6c/e0d9LvTqATjjMHPO2E+BpK5zN5RGu7cUFlQ+QGZ7mbdljknqerMzD3cMhELya9a0oSkjHeH7p
WiqvWbzvdA9A6xlvPss2WHB0UhAznSy3eI8gFnXMJzmKq4jaDoTw8h+T42vkro6enUWEUVFsON8V
sAuPgc8sIkvyg3ti5/oMOiWoSYKu1SiLB6itbyOQZFyeyrXrwJEZmVyhdUVs9ot/6k28ibtXDSW/
mm/x+PA/pF1nk9u4sv1FrGIOX5kkjTQ5zxfWeMbDHMBM/vp3oL27piCWULvP9vr6lqvcbKDRaHQ4
B42mnDBmbds0gE4DJBAUuprFWEqoCVIiZ/RxNQYYgw/Mb4vQBFY7RvZkpZvLmp1Lw9sU1gE3Shly
2PhMUwZtqBDSOMjveQNqn0HphmjvLXiZzPMlpMlhsHKi0xu3OitI6QetUyxSOEFzKPSPEbAUWbHF
u7sgKme3zo3iVBTVeeFNNMmqlFGFKAlEKY3lWSViQl48xBPC+Mle0xoiBRCSB17Y/LKE3gbhz+XN
WZMB8kVYNqUTxNk6VSQ2+1ocQ8z0pFXt6uDWzI3MV4R8+6/FIG0Fr4S+GcQhOmNxkwSXX0mg1ioa
jLaJ6sYIEGeFVcix7BV1lnJYCgdFgEsZlBm2lqNluRL8Rhi9QJM4Jr0qBiQe1CHA9ZnMTSlY/SQ0
BCza6QSQRjRPmrall2hm7QJOzmrlsgTdH6JuSvkHJiP2uRYSkErmmQVsEzqNanqmgUmWa7OMXbP+
0KvINyWA5wgc+z6/uvDKkfEsBRiADnhGxvSAWBolQQypZpY9VXX9IlfwtKKwCcQCY5voTstDy7ts
Iyt+AliJuJ6hpY5yKGMjvRImWYdIx8FgI1L8v7Jp2My4Lydt8C9Lov/S6VUCQ/wjibWSIC7DZhwh
qTWfkWuFG/SEQPPm8UOTcb14hEcSxhPI2EvWlkEY1BAYNeCmHHBJ3SSDr8uvsWF6jYAGTeeyhqtr
CfIuUBDBG555+M5QO21sEDBK+mRP0f0oT64YYB6Wcyuv2Qlmqv4nBzRLp+6jLiuxCnQolkiKm46v
qjWDscARtLfcejUFHvjB+fsCFJRILuFIUC/PVoOMORqisIYbIfpenoCaF/K651dONmgO0WgGR3Xs
8DtViHK5GVGHk12ZsmhP4pB4aZujhcaoeFnwc1Go3FAGBnBqGCCIZOxdi6vOtAS8LtK6fUbSrLID
jPkWSsUb7VvxIZAALmUdTxncjAb9ksVtlWhSlJkEYRpyXVeKmYR2GhIvaKKPoB++Z0t+wVCrI5fF
nYSc52VLXNsyJMJ1Ecw28CZs2gDNIpmQyUbhZGFla9od9z14PqNKqfCABIgTDV8MSLFT7TqU29M6
gK8ataawqwAgpGil9YUpuY1E4TZvVO0qkIeDJAhXplnvBLl8JmS+ruQwdIUCvqaJ7golVfHm769K
ud0GAp6ToajwcI7OuuzRZAgiETRGIr+BaIgt4Qx1jyaaFLxCtaD7lZRvxQjsLTrKyb0FqLAIIOaB
I45f4ay5Ce117GuOYzg3OtQ9FMyOI/GH7B9bAwEIEpAiJ6FAXv0qBKVSWD8Ap/vfX48Qgk4gIFxi
ioq17DzLCYq2Idwd7C1oxI0OuES14MQUxz5lxo2D3U/GeDnmHc+zDU0GzjjZgvMZfc0Xbn6Nbv4J
HBTXdEhjb6av+vWhd8zbYn9Ib2s7e3kUnqKr6sNwJ46+KwcMq4r3Dx4JmBk7y0l0CSkwpQ2FyzH1
iu7ZmOoZQE/jdia1WwPiZgrqB7TVmLbW8E736o7i5UClU0ZgxvwRdhMl1iBbTazPaWydsZL2WTRz
PP3KOYaKf8SwEW9Rg0O1g5gYbQBNpt+0Ufx+2VWs3JLIttAxbxlvBcyTnh5kk1RzmgvYT71+UIOb
vnhTwFE6PpjNm6puu4ATK561lOA0nsijl9vCLbZTawYT2KydmbhlfZNOKPE7QIke5itV+LAUux2A
RsGx2rMW3KPURS6H0TLtK4tUdYZ2263Qbsx70Ssd+R3vId1V3XzXb9Kv78vruuZ2sKYSTsqRcJU1
kdYa0tEcwZ8x30aH0e93QK5xpI/yoH4ltsgpfXKlMZYCut0AWXJIa/3WFbb6Jt5I+3o/34BaD00y
//5+Ae22DvZNXC+gKWNCqyExI4IQGHaJDiil+Y3nHmf11g7YUoJ8aiaGUWmdmEOCItnZDr0uzgwu
chsQQwAUP/RXs/OJJO6/r9cB9QBOGnCOeNQi33EqVU6kGVMuALJSxSdJu8I09ZBxjvQ5wjcOAAZ3
wEOA+W0kwhlTDDTQY9bjUDrFLrk1r5/0b3ln3cxX4mPqOqbduJhBASmre3lB19aTgjnAYxkKPe2n
mgXpFIFsp8Mxz2u3qHUMvCApwEsTH4dC2NthKYY6tMXpngpwcNZVj3N2W0527yJULB3zSe7sdGNc
l4f6Rd+SvbWbOaftmGe7JJhxyFolDGhagn7y5mOE4Pm2OAw46L7yiNLC7+pA7MjF1GK7lW9ROX8V
rjBM52SfkzvZ2o7w/M2aV12uA3McdWAKhaKOz2kbT9sajwBRA6Rw5cmPVek2/ghcMHVLDvFt+opG
W87hWRUOyoYjBTWCauZ0hrqJhpUSFhbr+y7b5A0wbYd7dJAVwe96cDFecdm2qMtm1h6U2qZOZ9cV
VOCYtc/6ulattK0cJRZB+gsI5eG+Le9iM7azBHjePGyBFVtGlyxt8RAtvIJMqv/CyISp1wgSKCVa
0DC315pffYjoTpEHzjpSY2X1QvEGjdU0kj7jXS0UqQqiGHRwrVkLV/MgtyhJayMnODzmMlkx6OlA
ehULiCCVOZpJZIR6DiIYR382P4wDBq3sxgnurNj2dXd0One+kiVbuAYXJq8d4mzIC/eisZTNnFeS
1BPpCGTLTvOTv9SH7E7Z5wTwZo1vYaTKUYhdPYuvlw1mbWGXUhmDMVMCg8kgtcn3Y/9SypwlXTkA
6MFH8gYIxBgrYOuLcmekJdpxSkxwepWIvDga48wnqTlgHEQONxOPM3UtvDgRyNxWgGezgGpFBe71
TXuQDsZ+3lue8LtxJ3Tj2eK+4XiYVRVp3wzlO0bkxtwi2RBoQyvCNo1yBCrUuEHRw9atH8X4haeZ
HUi03V/mTAiv7puK9iNUpAHuweZ6h74gIAmWadTbbo1wuMkF1b1sGqsWCbUkBaU/JP/Zt5LaKVGp
4SfgVEN0Nb5k8S4Wr1ukNzqn7p8potR8J+MNFX9m3aZHcMULFte0XH4Bs5mpNvYjKVSciWAWrhSj
k29Von1d1pPuz+mhxyyUhnIfsuYogbMp4DkXtBbgafAtsdtb76oCeKWrQf3oeFMiZ88kpm2Vzbuh
PKeNeJxqABVoUYY+ZEHl68F1ANwXcIlo1bcVfSXcQIDmoJb6/SUV3RomCsZIHTF3kIAplNpoFQ0N
ZO9WJtpa8RaC288gz7q5IyOANI1HQRW8y6t6dhPBbFBEBWsReOswg8O40l4czIEIJqxD3GnJ5Axg
gtUOivRS9w8l79o7P/XIrNAgzkLMKGNkk3FjyDVI/SyUkfPm//J3v+++vJvH0OWBz5wHjJSqB7cr
crQoFKPEgqVeXHehUCldNOex86LZ175v2wd7s7Edb8t5mh37I5d7hiK3jPw6GpTQRmDgJjoVJAdy
VsqAYHPca/faf7v+64fvX/vXNsTiF354//sPf9jYOxu//ON/f/2lZ3uFfTg47vb+fvtzv3X39y/3
L98vHO93fmdiJhXcGrSFCx3q6Iw5/dSctJoalF3sDE7j+L4fO8cf24gTApznuaggBWkV8ESj+41l
pBKHMk/zCYvv7l3Xd30o7dmc62pth9EXhneUiicP6p6MM68VK89JTGIntff7l717/eFvXr9U+9Xj
bPH565uqs5BED9DClsQilAIrgqT99TW2zfF4qpzdSxAAn4Z6k0ljQjadEJdWmTQxZrf21677du3/
tjcwB2fLuSbUsxiQkcMoIvV5GaUl5Fx/fPx6enoK7dl+Gu2HGe+NGX/G/4No7+A528efynn8eRxs
+vMHmXkK0TvZ95ddz/kL5PhFCsDHTDQ2waueLm2NzuSCQuQ6Lj0uu9sdltd2XOi+dRyO+sd/jDmq
tBz/jzDmfTEYhThqhApzYf22/7DByYQkd+tyRB0v3DNRKnK8hgEfd9asJQK6cWqthoq6pifA39Fj
Tx0B1IN+Lv31X9ZyIZO5gkMrHbuGtJAJNkkbv6GBCr+/QNvUiZ3fm9fN3eHucPA4m3gefdBNXAhm
LpCO9HIkphAMD1javv+0eXdueE5l9bwvpainpmKEkgy4Oqqee43Ba3jQuw0s9ZlnJudZIUYdxib1
OKsl8SjozfV3G/uGJ+GYETmzDh05UJoIQsMB47qUpCyEFGB0dKf2hv3W+53n+pu7r8r7OrpKZ0vP
AOfFuX78F2KZ458qQZ7PEsRS+0jtt855e2m8AdfB5LRu4/UuXlH+g42bEgiW+Jnhj6/A1XJakOlk
tg7I6gKn0+VcTEd86EvrwVxMZhENs6z+tbX0GnWvj7/h4NDDQ29UXKP0sNLf8Dt+HPC/x8OE44Qf
Lj3Gl8+TTs/Lha9i+Q4FEpBOPPmq47f57l+3N/0K+i34hRuB/uB9gUJNmv0CGYj7aOoDgAYAKE9N
viyBO6DWwHGjghFRHH/ART7Yr9D+xrmibtK993lBDXWEJ3JpmG3JIL5B6ZD28p3KVeomUnoTcvsO
TSMdCrMywIetVPOULHy4vMwGjcQuCWO8cpsUQhKZCi6/0r4N7dDGAKHT27/xp9ke8XtIIzcP+tpQ
e3O4cx52D5ud50H9n5/7byzLzqcH6eV+v713719e9vfbzv4J3cH+5qG8nr1AEB/TRUFAoAGHie02
0NIhLwB1kjpyIYKko5zSEjDUklI0mBkP0Cs3G3O8C+si4zjZlS1BoQqtUICaApoJuyVmIJBpVgeM
66KMbqMHo3MBc/WmTVpylRa1xAnh1sQtJrjYl4gM4KABXZZonsiUJ3lQvK51xX5IQS3Kia6o02G2
Hxl/ES28Kmq6aLs6tTUAu6m1FaFNA9hpYe3nAPGY3rq4w4zqfgg2l41tTS08CeADNVNFQY7a4iKS
AycFZmfmEbOpwoeKZm3B8mSwOkk8KLTzlC6dTTeQD4e5GJjSYU5QOMSiElBBUq3Zku508ujERYQp
nUOg+JHwFgbPTeGPxSuoOwCyN8mPGZjKdI6+568t5jvYw5WOltgF+A49CWxTDvzM8o38DrOYanVN
TDsoDgbuA8kjRW+b8cESODWWte1dLgRz1TWzUGWTjA9QpQgg3WZoo/fKLjRAlBdi6uXoMK1lzbu8
zSun9GT1mYsuUKpOSwYIRZugl1RX9ZgDUdxHhUwY3/+DKMzfoqKpKUgIMBvdBFYnEwsOwRKQyAo3
lexldezKvRvwGqzoP8WeFPSUymggwHWAPM+p8ZppaahhDVS70bqd213ev848gKF1EUiP4XGOUgtb
okpEFdkqGbPb0UScaXQn6ScL3y6v2Hl8dcRt+COEiVOjOgrmWgeMhdgYYoPmWLHxBCXs3vLeyjzd
TNRtmM7iYzFmiZ9V1XBoK6AHeGMnxLs0i3mjMuuHBPXGv7VmXBCJ5LmKVYzJRrJrgDUqAmYtSAOD
vdE/BtG9Fe+I5ced5erGdaw5tcRxgWeIOHRedolkweys3KbqbOT4ACNpnFZycsFT1J0uXmuNU2qx
XQoumJkMALCQL5XXV3mW62KlM/shTOqkTQQmXIqbqL2ZjcCW418mBoOHV5D5ZbXf1ByN1+3sD3QH
s+Ko8mLQg4JPKMFHlj5M1XWu/lw2szURy3uFeS5ImaaPvYR7ZQgGTw/vMbvm1v2vy0LW7pOlEPoR
i/skwNLhOoEQA+dF7q9z3c9U4EoEu8tyzp9YsBA0kSECwAQQJc06FWS2RThPDc5+BejT8mvsB3vS
cleTvJrInhk9ZoDik0qETIXTgbZBuY3Gz7rjfMaqun++4pj3WagLHOA+Fip8RZEc8uFzRLE3ewwE
XuC94ueQoEJ8JSNpflZPxkDtLILTEdMB842aupZ5I4yuyUvxrtkH7mWKSQBMyLO+Q73qo2ZAlc9p
QpQ+rfcGiOdDwsn9n6ccsG/g+gW3BaI3mns43bdpkBLRolIkEdh0XUYwFKxkpblNZQI8SMDKoJAJ
uNLaC1MT49DmXHligrrW9agbTe2gJ80kvweBTi/3SRlaKOknUeeaYSb/FptMS4CZGwLRudQKkfjN
BPBMTzXztj30vTKKmyzXRri0Wq1UV1WKUORs1qr3wDA35aJGe+UZ2kmYx1Oj4EscYA387prEIWJn
G1mEZ4Nq51F9lxYZRmV+xTUPfnvNGjGZj9YDBVkW/fjcXVhjVsiS0IFd2SGSjCqtl0tAETXtbuI0
H5y9wugeomKKKi2a4sQjysJCTlVJChEMaEjqsPNB0fmTYTCNE3CvCgE+PW0YpYMOjEcMOhXMgpKJ
QK1s9jHg0sMi4jjd1fXCMDz6vtBRh26KU1vU+6gj84zGobiVU3ccP2qptvVRm9yRTByzWFMHY9XA
wUQPLEoKTNgXIAVMpgmOMZ1y2yzv+4wz77wqgPZGqxbwJTFFdKqMafUgeMmgjEbh17td0n5ddrnr
AtDbJYL9AQ3mjAArTMbQUtH0OA/GN4oxjgmUPM6mH59RbEiHvme0kAM9QDubIy1rOQcLXIJeribY
SLFnyYjCc1fQwd/3EoI5gwgHsIjbFq9rfl27P4Lp3y9suq/CfqqzFGNJpPjse8NRQ5lzbNbMbakb
4/qkJjPBmgHdQvkd7ZeugtZ1U/MnjfPGoVff2Rqi5AnyJQMgHawlAJPMMJM5x+yaIQVORL5G0Kkh
dKn75A7UQrqjFtlBTP8DxgkG4Q2UlxRgnVhsP8UcYiIpFeAVkkHedCDfafGoGkweBPnKKi7FsNRq
dSNXWkvFBHBySXNdocuhkoHh718299XrEOVjdMhT7gnWyZFIlcupgTMViHUzxLIjDcqhDVPvspgV
deDe/ohhXmZZo3Zlq0OdKVBA4DyMTo7pmhgwmkmXbf9/spiYSU2B/if0kNUX72a2L9LrrLrpeGAc
axpZwPqVRNxAdCL19CTlqAi2QQ/zm3o9ciSC4YLE+JWVCohavy8rtO4uEKogZ6yjtMbWiUTkbwu9
JNCoUhw9OBjl7aTfRPFOVn6XZKtp94L8ZPBK+2uvaQvRJ6IkFNvw9jzVUI3LCXEpNNTr6A59DFbx
TYC4b6YblTfusuqW9OO0NLIzZxSjpdpHBpEhirQAwWukeotpcB5qAU8I895JRKOArUNIPKQvQyA+
GTlPxOqS4f7DJDsNl9lmMmEyrHEWcDtNQvebhPGuGiYHbAVbc/ggNa9Znx6aMw+4kMYopIiAQhxK
eNpOmvEuEDsPqSc7HD7NSHgNeutG0l45lri6hpYBZgQA04LnhbEJzcDgXSxAZBlV98OcO1IVPxtm
+VKIGHUH44tWSG5bVJgUUd4Ua3LlTnU7eEej5k3arK/1n09hXErQA/UkI7jKLG1wACQUWzct8Tqt
9TIe0eXKQmOsF5yzFD4U2FbMWW9qeSb5EUZ6BGNOs0kMN9K2upG7ofkhDM7lReZJY7Y17sy2n/MC
5w4IV/r8TMK3MZSRhscLEJStvCGFFUeG8R5U0tEhAEwEdqitqWptlocOIQF4HpH/6IRvrX0w0XF+
Wa2V+xqIWqh84RpAzZdt4lHHWojrnOKsABGtftKHLQj1CnUrZZiIQM9rV3HqXmvrKCFnJlN2IAM+
+tR/mXkH8oQAXjObgQTiRMW4l71dl3h923CQMlZsEbc1MoEA6bDQa8lE8aKg16FY4RZtOnM/Ilax
xw7cNBq6soLUuANeCsdG1q4E4MigpQbYi2BDPv79IpAjlta11Qx8srmqgegeChkGEQqZ7KdMvRfG
Jr4340n5CojeAomqTP0o0UGnqUZ6wYPUWFWeghZgMgKzpmxVsxvauQwpklgLhlWh2bZgwe5NR0QD
8dBw0sprKTNkQdDICoA07Cl7FNMQ8+BCDCgiRa9EQKXGKGQOE2APczUHjUPwpYZJBVqvQb5CP9mj
EGDqbzBaHb2ZmQVvFeW7y2a9pj2KZSptrkETMZuhsYaKJFoBSJgqMD1Dq/Zqskka3xRAC53Pm8vC
zlAfkbMzFtLYTEyZKGFbxUBQkIrbTiqA1wbghq69R6zoRKXqDjnm82r5mkQY3nJlx9jp8VOVHGCN
Qv4gGnZyN7qCC9Sayx+2ci/gu2jhA2kPCvN9etYEpRGQCsEqjEiEp6S6xRngLPSanwJMNCi98Dgz
Ab5zKsJKg6gWWpjZnMZG6k59CmDLyRh2cj2TGAzoVvt4Wak1j4VIH2U/HGp4R8bti0IuGdMAW4vH
j1gEYJOfzZRM4koTndBq7JgHlrvqsRYCGc8/gxA2LnUILCcB4JCvZH7Og9CWATs45B9StL2s31oO
B/XlPwqyuxaZcg7YGCxpcqhMTE0PrTMH9OVrK4oviLi6UUGxyOdluTw1qTEtfBcwqvOxj6AmKLXu
SYkrJ9JfysjcCNZ8R4DVNxRcLgOqChMrnajKWI8WjCDILBQcU/n3WHljD/C8XWgdDGtnqLdW+9zl
PtEyW0t2A3eMi+3vPJ7ahelS014orHZtKiNWQ6BmAUCSfPbdsz57g4SC4OsoX+cRgsT3y2u8eiDh
i3Ho4JeAuXIqMheFME0okiRA4ewgbw7ogebcr6sHEl1rSMQhjYFevFMRUiClM2rigMhsDmK2N8YH
Qd5Yw/1lRVb9K/q2gcwBFiSJnQw2S6Umekn9a1jcpYpwRSLyOJmxF3bdDUatOVHK6roZiBhUZG3x
FGHWTWzDAcPUcLBKR5p9o5fWQZ95jJ/0H2GNEebwjxDGHqoEGdWohxBNG10rJaArTl0ic47Z6vEG
NhS6zxGoyzCE0w3KEKgUSQoczF7N7+tBAiVYtYuHaCsEmFZIMbBYWftB+21YvJDgzHOqSMwAZgs9
9wAmRFR0KlkIugwU1iF9anlacdvHbms89uWNnvhp6Ro5J+V0tp5UnK7hoYrgEvloRtEkUsLeTPHs
Qn3CkO4yzPbXHGM/M0NGBPVpiyMMOCYd6XmkBdPirpXv6v4Z43bzdCt3nASnfGaBjCS6tgtJI8Gz
q7SgTP2WfqpOXaAdq39BassPD8qNTQC1b0efV52j3DZXSmL//IgfPE6p87oT/QgDfLQI2YGLc1a/
MNG4OYJvzZEkW+lsdWNeiZ8ks9OXcoOUSuTMV+PP2Pg8dN/VZV7IZU4G6RopMnrINYO7THxMiGOa
jqqEYPb515cfoyJjNGqPALNC0x8ARH5a4U3/HQ3oRZnspgMLxYuUXIegj7vsy848JiOSMaJMUNXC
pGlfwM4N0tssbmrrUEj+ZSln1ysjhTGgfkqbGQ4SUqTvqf9UBDewHkj0kMXb4F8ne6ks9PAgXY5S
NmbpT41V7IYmAlMloKcwUdM3oQ0i7jA7KB1nt1ZP+EIOPTSLQ5EOvaykLeSE862suUH11PN6d9bO
HQyetvRDE43tKy9aMyrlgGZc5dIuxR+Fl2pdF0BBiWltAbnjUx0Uc8wqY86gg6R4eio/zhpvymJV
BOAp6dAs+u/ZUk8Kmo4BNxH1Ut9l9aCH/8WCEX3/I4CJUKNWkse5QA5Ny+9FNPXI6a2RPYDv7LIJ
r233UgxjVnVC0LIeQ4+o2c3Fi0HsJOBY1JqnWYqgS7mwqChswmhMoQmSV0L8bpWeiZGfdErBouBc
1mZ1V3Q8DmldDA8JRhszVQepEVHY1uKDisnPBjOD/z8JjDKpJoGORqWlc1wJeOZXGufdvbohCxXo
3y9Wq24rgDtYyEkJ0XOsPinTiPoHZ0dWZQBdhKZsMBLBPvBCsPqSdKwo5tutILhmeVDyn8vrtBaX
IKb7RwRzvWR12KRqBRHVdNOiZIzBYmL36IgTEAsRtzAszsas+WKUKQFqg4kGvI+ZdUPdnBYyCQx5
8oneuHJZ2dmEQt8B/pkMCUfcqlEvxDH6tZoVGYMIcWZ9GKRtbLwYijvV2yrl1JTX9+qPXszlOfQm
AbslBHXjh55sSPyhqRyTW9UF9RUM/yPZfAbIZhIrt0SjRiRePQ0VJbZVQzcrH5OEE3FxBLEzf6Qb
OkwUwfGL07bPn6TSyyqnn7xQ52QJVxftj0ZsPiEEiFkr0cKUHr0KWWnXNSq/CscE6BafvC1wIwOq
SUMtDyHxGTGtWMkYI++piSsg9wHzsOmK3Qt6li+fpFWfthDDWJrUJmAOCSFGFu8F4Y3wmoHOHy/Q
AxCa2GK8MFFeY5xmmehJEQxIqZI594gQ7U28kZRY3krRsBeHm7EoUtuQC2IXVsNp3znPMlLhAJkF
iDZCAoUtuCWFAtizdoYrupH2+UZ2EveIp6GBDs0OvDmxR47IY+aO3belSOpJFh4WnqIjSQOR8qbY
xQ9PxS5sbOnVcohb/UxutYlupHvpQ3EEtxZsXolxzWpoah4ofpjERCL7VHqr5BYwCXHYRvO2xOip
lmwHwTHl3WWrWTsBio75F4AR4Z3GDghGba/MjYkTUEobOfjdT7fTv+dhQksuXmP/CGHnN+p86khO
+3a6yknL0JXN68B4V42NpTlSgnjiIbE2DQ9Ab+1ALKUyycJwUsS2o1KbYh+3pV2pr5fXbnWLMNCK
PQKziqUw4WMt93M10xpDOwogSlTRM7pRwKlIHGKkeusAAsbi0U+vuUbIM5DQBdM1/PCpWSihMAIP
EDWbTrxq8gYz84CtuO/72GnfL2u3LgnYtfS00QD5VFIbaaHS6iMeLakIXKqbGryG5pNYb/ug5njI
NSOkM8gAj4QdoopwKkpPzSlWKLXLrPVeWg0e6RDIyi+XFTpvd4YZLsUwHjKOhKSUa4gRtsF1+Sk0
9vig1l56GFztzhztnIfHs2YgwBugDaOYPjjD4SxFrUBWa0KYaXwmys+IeXkS3DY8zPG1nQIhDmow
gPrA5Dpj6F3TDWEdYadC4dCFO1G+yYa9XN53+gdnBem/xLrEpSTG+sQcaMpRS21CqjZzbe2TFizv
SqG4llx1Llhx7awkG9lCV1vTfFfa2+UPWF1QaHgsuZjoBTs1lK4257m16ILWA1qxVBeQhK3paOHP
ZTmrBrmQw7h+UxAyRU1ErKi5TzQUkHyhcS+LOKeEota4kMGcr1wCTnwj4XoR7/V7aRf1tnzf/MZD
pN3qj63hCs8oNMwOILhd3sOa/tPn2/jPMh5B8hY3WzrqlRLFWMaxf52s2ibjNhknYCr9TEHsyxOo
NbeXtV3dODrwC6h4pI1ZEzXMSR6kAAual9+qOjm69BNNbojBtstyVo8CMo6YqQejLMSdGkg+xZ2c
aDDQdN7WyWcVPwmD11S3Gi+ls6oQfT9AH9qMwwjKurApQwBiO1Ym7PT6B22QX1YWO2JNOHlOniTm
zNVZEAMJEJIG+d4yfTV/VRrDKbgNYce66JlVLFRiIg48UkDuHaB6YBHzeu5LWwGNal8kz1WjPtRp
d4jFCvQ5T3L1UsTRnQZSYCFG0cR8VxE6T1XtzXqMNsZkh+ah3eV9XTuQaJX9+6pVaT1nYbGZOjWp
Sa9aUoLdZkfM945Hcb8e3y5kMFtKhj4AmiBkSPoOk/D2UGPCJLnL2ru5yYB47paCJ8reZcXWjiK6
32gvC0AydDYTMSozKgU6hAatCk5M1RwSoKtXAnGMuDU32iDL6G+p4muhDayrZsp5sNTUlTG7jgcQ
+DeA7Q68E7bZBD3rs0JGfECIBgGQchq2vgsPpj2ZnEv+jO8XUeBSEvuqa/pWG8B5T5+Pw5PWkask
mOwEL+4GOd60VdxW+amzN116FMGkqx9yjIxJ5kecm7aYJrapRbu410EXULuh/iwHopPLXzGwdOCp
QXtb3I2DdpsI/xpknwavePEAfVVHUpVtoM4ywVS6DJ+tIsWSKR4anOwAvJVC9iL/686foywKsI/u
BfTTM4GQmCtdb1no/IkxuTYnhRcKLZDfQFhSYbqRsyGrZwqy/hZGHc/iTM1lkQUjDSXF6m5S3XZ4
Tk3/snWvuWPFwjCCBYRYQCMzd5wQRkZWZIi4JFJsSCrYhvmJhLuj6UC1izSOQqtn6Y80tkOX6KRF
yACFplh9jMz3uX4Lrfk+L8S9WJjIIaR2Aad1WcX1Z+JCKuM26sIkanbs+7kVIyd8KHqHlmVuLG++
iR2MID9ZG9Pv0ZLsRl5wU+54GeDVd87iA+TTfcxCIsihhEXOMdZK01l9wotVeCvLXA2GIObCmGBl
R1/ytcfoKQIaoatekU21B0046KWNKyd8F99q23Lr/2REf548zALneQWS2QjC1eRHAWo9OisBzGQV
z1rF2UveVUtXenEiukwjukpJtCTigqChUq/FCG/7h8sWs+JxgWOJ0Q8cPZTR2ZJASKxBlmit2Rw/
su6n79HssRPJ1VQ5w/dlUatVw6UsxjaiHK8tJBfwBvaKN+QxADfmN44JLg0XdumKCUVeL3/xQJ/W
TBItfhbyNQp6NNlqszol0mCmNAwbb0vptsFkyGXFVndqIYDZKXQdVFNKIIDomZsoh6l1M4Imt/9S
9lgqwjhkQy77XO8gR4txEc22hoxP+uuyLmtOcimD6rqwOsCIhVNGZUwgZ0/St7EKnVSKnKR7MHnj
nqvrhmlPUMfTnmi2AWEIeyRiJsiqKzuCqMYWRWcUObnoVQtfSKF/v9AoqpsB1Ta8LyIEhnritYFt
lF4n3pmBr5pPl5dvzTdhDvMflZg7RgxB3iF1EAacPdrw13j14FvSE4bcm3pLeIDTnBVkc1kFfKGs
Tccn6FtXbkakAZUn/jDfqlEg+UIZxCREBYxWajUpc6TQ12G+N/z+TfRCG5B3ZWJPd4Xd3Gkb/bFz
PwEnyHlBrUUF6F/9WzAbpUlVmXYgZIPHEMzNLKELRm+vg9bYXd61VQ+xEMM4dS1G6TVIIAajcHYM
snD59bKA1XB+qQjj+oii5KnaQcIs/6idaJN6O1gvqvogk9eIIpJKV2bpcYRyto11fGPUYzglhVCt
wpsJqXDkfEB3HtlIsbmK8d3Fmh8VD52OPJf1PsYRcCFfS7F46sfKJklpJ+rwfPmbVg12sdKMqxQ6
MdSqEJ/UJwPir8eq8uvsoRY2l8WsbSiAZjGBRecsZDaRnFdt3mOgCMlQ2Y2n3snnmWOZq/m7hYiz
o6fFoVkionTCm9QbQeRhB378PG86P/3uwavDS99xBTJGqpehGIoFBKJd96fYBVf9vg3tsbbnH9GW
0VrtX17Dta1aKsiYrBWmep3HJtawfx1FdzTuJeNN4+EC86QwwVyQwBwUyuwxZb9HE3pQwPyP1vq5
rMyaI0HDA/iYUdQHyCTjwfShbBK0TiEsxVsWaS1N9eeEV1uj/wjzekX65R8hrLcy5UqM5BpCSB7b
efhoEddK7k3wayX7pkzAkcEDy12725YSGZsQ5dACgSQk6sRXQ8DJ4IzL9gS47u+U28jPWUODMQjT
6np5GiBMKJ/Szh37Z+X98i6d4+PgcgE5DmbYUKXGyARjDW0rqPXU4Xmr1c2ToZNmO06yb5D5zQKN
tp0CknQzNjVwgMNevjL17A0DxahwgEk+/sIo+kHLB18Z55YTQ6x5UpRNUeMAygq6TJl1tjCmFIkl
on6zF/Bsi51QD/Dm/kx0u+VREq4t81IWs8x1WKKzvIGsigw2mvCcuf5SB05L5NqxWwphFhohUWhO
HYQUE3rNQsktsx4IxKk9/6e+JhTcUE5B1YFOfZ/GXwj7zAhgCrj6JFcbUzsqPi9bzermLARQXRcB
npiYoWXkEBBKpT3ICnpzY/v/SLuu3bh1aPtFAiSqUa8qU+xxj0v8IsROokr1Qunr71JwbzzDEYbI
ucDJ0wG8htTem+Qua4WgwjYCqB26l8HWThb7z3TbMuoFlvFTsJ4ak5pwY+lCea/Gz1o26rj29Y//
vrCYOu4NOwp15D3xjo301o/tbx1nktNrbcuOUZb/f7RlBSrrIUuXVaT7wYQmWmBog5dT5FGfLu/X
6nrMJTG9nMaoTJ4i5SMrKS1xEk8GOCDajd6HG2JL4sbqR/kC+XP7Ol6OGQ6kVQECrUGX2ouqrWTD
1vzFXibxCUwZZX9hGSClGUue4pjS693cYtbVLfhj+l9aAI9QqJBYLmwTqROCdZAIjGe/eShly1zf
KRyA4EAG44MprKPvTcSXCQgYtkYg2yO3YPV3Cd9mqk/DfdW8wkOzbltFCVpQfROvzMv2sL6Rf3+A
JSwxVZS0AZXdUrSLPcgJhdZz2b5xmdb3utl9wQgBO1ITrdRarFPTYhCYfZr5kyO7uqw6ESQGFsUf
jNmKHF/hpLdkSJGgKciL2TyZyV4t9mUbpLIK2dopj3GAv0BiTMBYcpQuAzGoVZHxZhyfJ2VndFD1
3kk1qc5HyHAEH4MJoQHat33j1ADrenfe2E+Om7hT6lqxe39wX19nzwURcGC5O12W8Fq1zaNlCg91
jCoX+WQDOUVCe4aKc5VIjvHV5vnjxQnmn7IxdUCLAze+65nfPiqecqt49Ta6sYPar/eVF7g8iJ5G
v3g2DhGEuC5b/2qd9egHiOZf0MaKZwU2Q9+1p+i2fNH8qnPTp1/Ke3uvPVz1fuM2N1ZwGVZiQH9o
iY/iY0m40U7LIBdhsdti8jA70P5Qd76RveeWpF9uDQxDfgt1CV00+/TTiD9HjpH3SzDmWblJCPF6
29z3c7NrNUjEadztmkrSHXVO1QajpYtAFBocNBC8C5h6FyZJmONqWiZeqKsukuu6nridchfWe5O6
SfgLd2U3rW8zcsB0YMe3l3d49YF//AsW4z7aYoU2g5YM+AVReUu4P0c+RD+r/CaObhrYV/oY4sH7
XzCRN1vaLDAvJL7v0c3ZdeCfw6MGbImjgZT7fVLdK811bIEOxGJuXWYuWE8ksMtmis8c9N3h9MB0
F9jxhAiRU1qAbwKwTqErP6tsblGwd8brnitsX7TLUAb62LcQnORgrkt1PEjIiEcqnVX8MtQRh378
Lw2nS8uJqhNIUqKX9nT7NWOiY5JEzONR7ifpfIAWoU/4KCl/rx0rxzDCsdKnc5k1BDBQw2v117zR
YVoy5oK1I/IYRHgAkGKeOhZCVhOSDjS+sugdbmWpjEZgLdoeowguk0+zPSgqloLnDKQkdNeWtdDL
1iG4RKhqTC00IJjZw8iQnASG4bixrCC0dg5D3hxqDmBUU/F+PP32GQXRRdWkDDybzUtqO/eNptzq
Fr+mVr9toYZ52f5XN+4LTgzhGUtScw4TkBGb/ZZr/GFGfLsMsWpmBhpGMNJog9pTMDNLC80BDGrM
a6tPXTFQnQzG6PtljLVSoU3xBlwoQyFzKWqnMStvBrWuGXi+541zMLzoKvrV7OLX6KH6QGZJf6SV
S34SVGX+8AeWxT57vfwbVtZ58hOEE7+32sislYqB8nMKDeiqq+q9jc5F2zeKIk8kp+BajD6u+YuB
S3PSMNcHZBdwtcnbb2V0o/UKbrtuN/VuynpXmeAN/j+v8QRUWKOi0nTKlmaRYr4vrXtV+23xz3+G
QOluKW1BUVg/E/CoUW8onFnBpR69CkX3VtPfYB2QnDarZv8FIr6xODq0jNEJcXNpIR5kqCiAyg6W
tZsDSIxU6KsvPXVilqWMxjAqQqwjhtAZc9lv5S655tfVprjGqz452MGIO9IcgNvoSuZy54wZS12D
QH90odIEd40QRTRkCGndIlpBg2ZwXNzMDtlNPT5l+8xPt2gBvfzNVoPW14ElZqjNDOIQUQcXn8CJ
WEafvVK7mfOzqO5rWZntzMugQAPZYtAQY8gXnRnC8yF1+kk1SVGBggKSj3XoMWubS3viz+xDQBFu
BTWZsqkaGUYjkvnBpIo71olbxJqPEsTzoHV+7HTeOExekkAndO4GtyiTTZ6n6OWVdcufX7OFHyM4
Xa7mbWHoZeX1V8qd8zQ9DL7mZgbSaa6zVffhbvKLIH2mr9IL/nLROLkcCciCGU2G2ZIpxWZz6ryM
DbtL5nKT1wW0xeIrDhJYSuMt5O/8mMlINs7c5xRazB7EtBp70LVVXpTccP5R45UzBpBknqDgqD1d
Nl+JTYktlEUc0g5CgRWaieN9EfWHsOj9uJddhWQwwlUIA+rTXNrYTWikgRTRNeCHo2xWRWYt4uth
zpw5ihZrMe/YbX7XbfDmDe5Bw96BmN21kRC5bz8G3ONdU1YykH2zxauOng3FYNVWYizQ071GwBX8
0LWPJDuwaQf29cvfTIa1bPYRVj7U2szbxT74eCh6y21AK20MEPhI4/t0cEBSPshC+ro7oK0DlAXQ
NhfzZk3dlVMdAhOVunCfTzrb4Bu+2Szap+iYcJ28N8H4lD6VjnOl1lO1+ec1L+2MaPpCvss4OxoH
GsZ6ifFEPMtil3WfY0kRhDxz3BrDVSqjzzy/YeAKijkIUNVBSABsN+IWY2TPsVIMloBi7dbQKs8w
u5tFM6ZTCjeDVP0UW8GkotFhktEarrjKCbQQ5XOj6domx0qZdgOKo7x+KWQX+rMz68/qwC+ATD4Y
VkVm3cKqwoQrLbyxfkh7XzGC1NmEKEPq//rMWoBADYGH3PK2FaWDMaKumYmNbRysHZmu4vIlHb9d
NozVtRxBCI6XK1aUhQkgiiRI+5sag54KD2a+c2SpyLNnkLAYwSbmZnQ4LoCV12UblqCx6p1HD0P6
cXk9y7kinDsg+yLoDoVaBlqThSdDzkBpSbIZXVu5qw2u4xU/oM5xIG4oc+kl5opIyLFgfhx3NAf0
aadhJEssKy/jxbZvpqvocbpNoFSv7KM9A1ovydidZ3awe0do4nSAXTooqiro9c4P8RY0RId4k9zQ
g7qJtvPW3DZb2aTRyj0G5OIYu1VBFWKfEYDbUE2JZxvLc0CiPWRQOf7nQeZlSX8RLFXIVWQkcbjW
A0FV7gd+oO2ehf5lazhvFhAwBHOgymyP4QCM6WH2p9u8cK2fTTBtwtf4XdnIpjHX9gweCxlhBL9F
d/fUJFCkxPSZXiPKMpX7KVtSUmMrK72tOdIRilhet6teV6uxwqXOeOuQ7SLXRfrayTjUVk5Jcowi
7JwRsl6JE6wlddy8MNySX0NvQklfHf22mB8uf6e1oI2kBZh2HCQtTdGXaG83DAK+Fea/QdMXD1br
jnMVB/ZMZU2Kq99IB72ECSSMowjrUjA+GuI4xsU0Gv0WFfJJdbaXV7O2dTayvtRBHgcPUsEMTBoP
jISYjo5rHY8NDp6ycksYuABK58GIP6j+z+x6MHPQwZoYroHc5hmhakd6fYx6XC9qXrjdULtEeTRz
iMmAIC0xJfPZa0fGMZhwGa31uu9zDZdRUgQlBM8nftXO6WbSgl4m+boWzY+h9FOHKpWK0iwE1MBv
1alyW3COhGnAULMIOw/s+QroCS5/vDVTPIZc7OfodtiM2TANHd5vRVFCOsp56yxyoxuxrAS5ZiSw
EXDzY1IJ4/uCkYC6tGsgwwo77DTwg7zU9otjuKO918A/E0sKA+v7+BfsTw7saFFlx6bSJgCrong3
5sUhnvqd04X7xAA5oj3/IhbvXaqostz8Wqw6WqWYwYsh1mClIDqETgt4JOrnhaF1Tm4KpNIuf7Zz
/cM/LvC1RMEq+7BL82FZ4kiqH7FmNK7aml6ZTQfk3wOm6n6qxnecflctDA3RZ5ylIKAkbmeNd6T6
FnHD663EVftBcgatGtRCxY+xdWPp6zk1KNQGcr2y4ZvcinZti4CddL/ruZEEnVWvXLjyTUzELBRw
pzBgTok7XUEItdRvbfjU6XdNsZ1/RtPr5Y1eXc5yF4HYpIk5eAFndOpBqWfEzyw1vAnpC8dOvXb6
uIyyupqFyhvEHxRUMAJKnbcsrhcSGEidPOC3eFmO0hHPfJaXV50mOxTOs16L9RzhCdYzl/OMUIZr
MJIwxG3Un3P8XqLdRO2NDUiKbmZt+haqz4vmiCUlvll1kiNwIcplXBnyLBoQUMEPSM0npoZPWYyi
M3b28raufrwjJCG4VboGMT6KbS2zXW5tp/S9tx8uQ6wuZqG+RukTjIfiHaji42C0BRaTxD8b3afF
Jmm3StzJ/H2xAPH6jQP2/3DEW1AEdydjji+WTIG2iYI2dZNn9d4MgzxQDpVMTWV1547gBIOssoSZ
TYZlqS2aw6rS46PHnP8SKo5ABCt0OmcgSbM8xsanetzl7WMa7S9/Htk6BFtTyjyiSYp1gAILc7+b
icSeZUs+zhqIoyIRbyD2Y6RGONsilvWhXgKkrA/MhgbTIZZ1B66mGNC/ioAHAXPQPCx2eHSkJZWa
ZzZXccmin/30DUNtLjdTLzZue8QlnrokfaL/ziCFOHGMusStI1S81ifHjoEKSpeyUz1LKj2y4j9Y
EFJE4A6AhIFIhVRTaiAWII4bnDxnOh5fiR599Nx00xl8GZetYSXMojEc9IUg7sW7RUxfjpM1W12L
eKBoP9En5VtTtleKyadm6+rp52WwFas4AROs2+aRRuIRYCy/6tGvDfrc8Z/7OUHocLwgwbzzap51
cAeBtxN6gzN5Jvlj1o5uLCOCWblQneAIgXRsFbWt8J+XEP7c1+bG7pCpRKNzQ52bqdefo7EIrFRG
YCbbwuX/H5mfNRNnGNnyvUiCGZ7cZZC40CUhYvntQmQ9WZvgWZT2kVY1WFuklHtGa3fseglplWwd
ghv1SPXyHBTdXsr166HjLm8dLETGz7lyxz5ZyfL/j7YrLhxcezlgZntrdQfabXhDFn9yzQ4Frp+X
7Xt932zMbUOABPT2QtTrmMZMp0X0rjBeorfXdSLLOf3hiTz/NH8hxEMvr5S24AogzI2+gy51YHjc
La6V51v1bvwO4lOPfGtc/abahkHWuNkH+53JfsTaXQm7+vUjhKPQbBta1EtyF/ScPRg/tAM3QQ/o
gaKoQtdkr3moUloy2PVQ9YUqRI/YGcBqXgI1r0231R8Y+17xwxBDyYNLmsIlH1LsJ9J5krX1kna1
rModp+3CeHjZVNbDx9dill9wZJilMpRV6ywIeNDS0eVRMKZblpVuVPmpth1lM+yy3RMCR2JXGZ8Z
AKFXMYf+PN9D3cXrE3/UJXQ06679tTQheoyFwxqmAqlVt1OPrB7kbKWKoCvllBMTFOJHbRRt14O+
DeQInjL7VvLaFO+dZriD+l6k/gQ1QFlnm8wohFgCRn803RhYl6699OG7NFUp2zchemj1ACFGjr/f
OfEPZRp3Kiteu8rcXLa8tXvT8daJ1dHOquJhXoy7igxXoRua7toIFAoqitQ3VuEX5MosZKCSzRPv
GUljcdZbCMQwdLpPArVytR0IwPaIHwbx6jvlG2JI0fmXF7vY2lm4JJqKBiIQ1eLdc+pmdoabT0gA
S8fIT5i615EPs5VP6C9KHlarC/yLdJbLbrREZT2kRrypyVwLIj5V+1/86ghBiLqlbfe9upxlDQWh
3/BpRpvon8eoltvTEYYYY9H4kTY6bMPMv1vO0xzdYm6L551v66+ZbBx9NSSBfgQ3XXAQOWKNUFNG
G+QQI3yYPOgaqjUU9FSHPrmrZFOQq651hCSEJNVJ+z4zlmjRPqqmb6qBU/2H+gy27ms1QkTSwZpU
ziNWM6KBZRyg2NwFBQk0dDXXmleCGQuMKZEOtraXjH0vB2+UUeWsm+DXLxAC1IQxqa7qsMq2/Gnp
n+hDuOxMq2fW0QoFZ5pBVR8yvqyweInGR0cLWuU+7OG4PmtTMMR1Ep+SGIjIHGLORWgUMRYUpTuU
tL1w9sboMzLQlyQrRcmgBOeyRkhX9dpii8hPKsv3ekumtyG7MmVlNRmS4GJ6Vnaj3S5Io+LqynWi
QBUPjIH8k8t6cFajH1R1MWtGNfQ1Cmd+jfbZOlwyJCp9VTriRtZHZ9639fayXax61xGM6F0kydto
SQjO9g8QHw7jwQol6etV0z6CWDb16LrU0UHr7eXlONKnuPs9Gfv/3xIE1zHT2tJBY79UNFLQGkWg
gt3q4e//H4jgP5NR03FY9okMll/ozOuSrS5Tj5d8DPF0Z02TdsgT4F2KcyglwayYrp1kkuurDEVw
l2bQU6NdsqWa/Rwb70m0zbmk9eF8/mY5i76+ORUcBbxFdZ4tK7E119mNzDXv3sl9ekfvtdvaT1/V
fevnnWv47eE56lxM9dfXstHvVWc9+g1CNqGmWYYhLayTK45nDi/JUHtNeciSg+ZwyZ6uhtcjrMUH
jmwcYl1xZtfAiqofIZl8sEa/qKnu96MadI7jo0N5Y1rs+2WjlG6zECTisCw0HI+4dm60g7YJkdzc
kGD8zUBc7lv7eVsewusmKF7UzUP00V69XMZfPOvshna0aiF4dJ1m5fPyZo7Gd6N6VvR5NzRQidcg
2tVZ1C2yTEYdtvzJS5BCMCnjIRxBHoYVg9xBiV0nDAZ4iCLr+ZI5iRBUbKtoNL4sjUx7yn02voIa
8/LuySCEkNI1s6HizId9OhvoChX5RyFr5ToniDv1Q/EUnnS7Kp0Zy0gPrVdutUcMRAb8HpfQZvaj
G3NbaF71SjbhY/pqvaruuCO3vef4z/qW+UyWBZCsWKxy1QVVpj768/G+5f290z4aieSwWYeAJNRS
TcfbQbCPLtdHaLQDYpp7DGnssvAZHZeXP9x6YPnCEGyjt0jINQqMJJ+eE9a5GKXeZDx0q6r8Xhiy
vpRVL0NDCrQHoASP/NRpbKkbE02jOi4dNqZAIRPlOv1mAJldXV3FYLmSlTHWM0Tor8AwGlQIQah6
isesomWcgTqLPbYvy4Cthq71+h5nEbs3biF/cnk3Vz36CE44KpoQnatQuMNuqt+N6YrW+7j0GN1f
RjknZVg84QhGOA2oqRd0LLEqZUcfpkC9Sa700s9fq/fG1faQM7zK7k0vDC7DrprjEapwLpgZeC2s
AqidfkA/o8pfY0WysiVMnEVEy7S1pd1/oVU8/VxjAwksFqGokbdXvbrTsqAF6RWm99poa9jcnf95
3mXZySNAIeo3PVFAFoY15aCgPVi4Enthb6IeqU6DxDZWro5oKiJg+bdRLEI95XRtrWkTJaGYs1aH
VPfUOFTdvKplgXgNBXVqjJ3g72nw61MULWRKo2st8/qBD6CEstptV5Wt5E60agpH2yZEpplWWcpn
9Db2TvYwQ10qiezrnEty86vedIQixCaCMNRGPVCsfEv1q9G4Z+qtKVPNPifBE2xA2LLOCsuMO0uj
JmZEi9bL1QbD1bc1RAfLl6H0aHLNkuckvB7axyn1dHPj/Ke8ADSZMMQJVVLUt06/2miksTFaSzEP
VTadH8zpHcOil9131beOMITd1NHdY4DN4E/uIdZ9xj7s7kc3B1r4szaCutxdhlv9eEdwwq62StSp
TYglGcabOX1q5JvlXEuTiCvmDqEFSNkscsho8xY2jk65WWLSCqkGsK8O9UccSmxw1dKPAIRdG43Y
SCAChWRXt83YFdN/RYXkwyx/Qgx6SHXpFIJ/0M0whMAAHRolphEODX0qi8cq7q4cEy1sc5+aV13r
sNtINTKoX7bsP3wi9L1S9DtiFskUmVMIL7jpFBzBz3q07Qd0VHJyncmyQWs7qGMMWAeTJErWYnvZ
SDqlqmN9cS/ih4m6j8zZVwp9e9neli8t7OJJeBVOp8Gpbd5bCK8KBjcqTDDGdb6xafLUoiBkSUUr
VlaF5iYITqK+ABkYMZrHXZ4blIN+xO7joGzaT73jnqWokgLQKgyG7wzwZIKBSUxX26DNVRnHEPuQ
Vm8FqI5Grbl34v+QM0TRwIaAHswA1rD8jKMnn51YzDRizPmFtDADWmfpo2rFb3MWpUGi9wcWVrdZ
ar2WaCl2h9m6CSOmu2o3g90qrJ191pqm9+/fUyewGmwuaF5M4WRmZqVBrwgz14MOPqQ4dbP51uw8
LbtizrfLUCuhChIMaHNAFNFU8DOerr5IkypuM4wrY1wLoxp9FHphgZuANmUh7gOt0smqbmcuj24U
XAUwSUyXcVux9ZfUTh5BJ6PwcqNbZMy8AgOOaU6DgRuuoT+qhfIftpOgIW/pyqVwQiHIDAOp22HZ
zqWJfnTKGWOplubaeBp6oTnG7nJTuLytax6JVjZIGkHhAnd+4e4dczuqC42BAYBvnP4qNBv8e59M
4lWyQbu1WhIYyr+whIu3kVhDahnAmsLIY/GuGMAbDrr9+babfV1/mBbeBSW4vECyZjjHqMKmWmGU
li3PMbDNshy87NxOb4hWtu9hSKcb2iX6nRZa5q9w5LTaRF3fQhvUUsN9pGrDw4ghYdQ/iQYKb4Wr
e0cbmgGkpJh6dSsdYuFerjjaJ6i6rGBMIkTQDsNM3M2JXu3CLIme48KYcr9WOoxghIMpqfOcrY5C
9RADOYhzGBfAxJbgFjxMOt5lhQcaN0yolW7SjW6ov4SyKrcMSAjdFjLPmj4BqNVz9mQnOtljSr68
nprqPbNj6XTh2aUB92Ncw5G4g/thZYJhlno/WLjvF8gQv46F5Yek8ScKVoSofgkdsrdLO1j6B+gE
5hkzexvRQROia6NhpezsP1/66U8R7NYMTR1VrbnwCsdFR3SgOr/0+EatI8lRf/4QFtYsfMyOMrVK
RgCBBMTLsxedbglqn235zRowOAb69aF10+pel/dHnpXI/0CDZnrpLlfPdDodtcuG2sF2Y6LT1avA
tH7q6gOGKVNuBll6F0+3TKabsL6vX5hLAD460GbDGIu+Bib02ec6IAlaenwLbEPbJk/498GpxsfL
weAs2p2sEmM3p4jD3PQ5xHwKdPz1XhnWOxQKborkiTlwoHnyL6OdjxP9gcPMl6rqGJEXJztyqFaW
varib8fUjWdPVR9MI3cr+xu1PkBNkpeTmxhvZXjXyzo41vf2L7TI7NJyxYQiE6C7mm9GskG52Wfo
ZEoyybl8HtWXReIVS1HGxtXkz5jw0Ve0G67MDQESK1/icNOAbCu6IRgN0PSrPPXt2Zulr8HlO53c
IwVMwXLsec4LDZS7npXFbmZvctXwlPBAMXFkXlv1dg4DS/ET7Yfkgy4OeAlXeC+BqUjBLAtwCzZ4
jbNvulvT2ikGgv4BRBiq0vlhvonLTY8JQuufSeCWVWOsE88AzIGAhebUerUWlBgOM3DklM1zP6YP
yTh6Y/ySK/Hm8kKXv3S2ziOkxbqOvmnHh1zlI5DKMPcrCAXoQ7KplEJyNq8Z6cIvjzs6QfOvmAcp
tYGjkPHnDIXKKkiPIpdGiDmFYbxnmqyL8Pw+t4Txr3AjfLx4Tio2LM5vGj9T5TqrXAUkRDHHkPVN
mss+1uoW/kU7a/EItXpKSYVYbmMwKCnbXdWCQd35dflDre6gBVlX9DSDY1V0Plo3TFNUpUCHZ+Hx
UHedLvaYUj+EhqwBY21BYBT/CyX4nA4JzAjSdYUXK1BvyXToAeQ0tfzKMiV30vNkDz7TMZTwpWwT
dfyBAaosrlvyTpx7q7rt0RZefWa4Kc7vqvaihTsyvJbZo8bRdiL5BWvnxNEPEAegCl5bbUfxA/ry
J2NXKj1o4G2h5J4lspGnNas8hhKPpDo0WieKSq+d7d9Z/JIViVtag18pcIYq3gxGLlnc6od0Fo9b
5LVAF3zq3EpqKVk7hPiQhblHB+pzX8V+Pcgy0aumeQQj3Jp0GueJZgBmGpPrrgRzNCASbu4aRiQj
hit7CMK8ZYQW+Rk89cUVJfn/fi7bGdsgDw3HH1XWeE1k36edovpmw2N0QbWN5D6xdviZYIQFv+nC
jg3JstO9ZJadWmzimO/otp36mdXvtrkhw65yPNVk7tyj1P1w2eVXLsYnkIIfxl3IixbM3OAibbx5
dp6YLlM3WTH/EwjB/2JLn0ZzAIRSx4fabDZKVC8VoBuUF16HeJIkqtfuvcd4YtEQ1K1tRTvsol2P
P5sY4udIu8fRndOMV3hkPSkR3ThD6XbGW0tlgXptPzHda4JrAzZkOYu7HJ11RdVbMWMoAZllojzq
PbM9ZtNB4nTLlgknqmksHAPIYdgguRC2dK71sGQ6EtWsfrF6X00O0ww9snfqTG6eM1drJHXJc9JO
qkFg1IIWpwlijTNBzrocFKup1dJLQEimD5Gb94PbzzYkSkzPGc2dQ+YgIaBJM5U9XrKubUeBiS6T
DkK8TTTeJsXoh9YIRTj7m1pqoODJt7mTbVIoQ1aF42Ukk1yYV0IGfrKDg2wZcsWr9vRTTHzMa15p
pVe0rV+FuCWnbp7+ZJ3EhdbihQlGYvyD3YEC8hTHHgolyQbjj9eaBNrD8T4av5FscI1uZyMWX/ZY
GZzgsaXWzKo9L3DRc4kueM25TYe7OHwuxgHsKu5ltNWYZFogbUFiDi0x4gQpq+qEt6pVoknCz6nb
QN0zzTS/JS8JdVtzP5c3ZSgBXftyNj4bmhpxrJxNBkWkN3mcI2IMDSTgwNqW/yqmb6MqSwusRqYj
HOFQiZgzWrUGNzLpbnCuLMs1QfSnzV5eyUox53LVcCCcjgbIMaGFgTr4qZVMEW8aIwGWrd1z417h
GFSAwGfi9RhjNdFCAfp36HDQ0Ev1LR1+Xf6Mqzu6cM1jQ0E7IAaMaYpUXhiIieACK7onu70Px01a
SA6wNdO0v1BETcYsDftSMYFiYtC4Br9fv5m1HTHfSes2MvKYlRiIJzeKDASDwCBVE2JgYk+QblOx
oQ7mqYtsa1Uvk6M8NSqGykvrkJrEzU1Z2lwCKj6EocuN1uEOoEPpl8OzGV5jEBnCyC5RDzboutHD
fvnDLWYhRHqUuqBBSShyuWcZVQtF84g0iLtMe6jQR0ma/TTI6ABWrOMERPADk1ks7HSAzPy+wxs4
h6L5hJNEluCXLUbISCUK1Uq7WnDoR9yMqOCFLm0lwWPFqTH7q0K63HaQcBdNvagnB8OZCPsoDBn5
i1MGdA4mpMDTSvZxVvdNN6C7jWoQLorCehyShFmpAqoK7+bhVz0+2dETyKYum8CKV2FBXyjLlePo
SjFnxWjmClAUGym73K1pYIUQxP4OzRZvlLLWrOTuIP2BHDDEiAnUAgS/augUtWSBs9ldE32MOlrK
yYtlPtjzThuDsd8qMrtY+2RoXMA8NfRGUY8S9tGEOgEEE3Gk5WYHVZEOY/1BGd029FAbicSh1jzY
RhRE1RUHCyRpT3eTtnFJQgqsEjTcZYYU/HNcvlHOMZb3OetBU8iuhGtWAvOgYAZFufKsGjpBkC5K
RyCifcOFaKunGNFBwyAUyWXSkxIo8aWJ7Hdm1tkCpYxQ2st2CnnVzdmdS3p/2SjPG5LAjGBjUhiV
gEVXQuxUayMSVjwyS9AwNPlPcGqUH7TSlLeRtNVTa5PQDCbMe1+PZpwf8nm2D9ZEWLfVNCfeg28W
t1RizKV2PxRM64NkjuvBV3U2SG5naxcYfG/NAnU/COHOFEeJ3REWWmABGXApHTc5+RGyLc0+9LHZ
pNNVkw6oFcsUOFdR9UXoyAH7hoOX8amZhRV+ypihOxI9dcS4IU7um9ZDRR4IWptikNYYAW8k1ZuV
QAH16S/MxTqOAoVhz81gUMzOKhDZm/PZZ9OPJbti5rnb5RP+DZJWiXNmMKqdQAp3Xz6NEbeNBbIJ
1HJTGls2bzNdA8nnrtLQWljtnegGL+iu3hTVQ+W8XDbD9SUvkpnqYoNisMJRWOXDnzED9aYq/bZ7
pJhT16FBjaxqNEmOlrVLHJb7F048/rOkzqpQw1cFnYunk13p3E7Dvq89heVezxnStC+VukOejlk/
eWPI8Fdi8wm+ELxKlJgZXTpQo3mfZp6RvFapF6mQt32O9R0336oolWCunNknkOTUqMYEt0my7DAh
D/HwC+VVo/99+SOuhOQTCCH8V8OQzxy9xF4cg+orI64KSVkUjhy2Y7PfLF82uIy4YjboHgIjrwlC
TFMVG1Qqk6M5erJLXL5znG4bC/KJ5eCCCMXVwVE5Nt8v460dcDbosaB8jOeM4QibGFl9NVQt8GKI
N2dloEPpDy8NC/qXSSw54FbXZi29HQSForPaG8S7yl5f1jbXjYb2nngKiF3dNFE1++A1u83yMtlh
8ZLgs7JE+mf2HC2c6KuwBdNURs0ZZx1dU7NzNVFfHajrNB9JuLWlbrAGheehplugNFo4/E5N0mmY
EU5L9xRX3svCN2fu0izQ0SjNZ+Jd/nIrJyraiNEigovkwg8nLMvo0B1LWjRMdQwlr+KAy3iQpp9D
vbuMs3ZgoO1loYJHaQ93BSGSapCJDIccvXpGb6LHqLCNPneN3Ij9se3QuzG1Kold7qjFwVJoN/os
7Ud0AkScSXI95x6PYWJUhBwHUmEgYBTckfDUiNOS1x6L6DfIZ0ce6SGal7W5trm86LWsEgYwbbzh
dGROzi5+ca7XCeo0mPlsrPCFFur0aEeG9jQnnGiePuTd99HSsx0xmPm7NnvnhwNBzaAdej11OcrY
ewxjm2+4OiLWWx2jjzTNzGyrlMaICZJ6iOOgGazs1US7hc8sSHmlSqP9hsI9UriaFmmyd/6qbR59
xsU7j87gNu8MdQBFIhiI+EM7f5bJW4eK5ZShvjFXEldfNU5Hh9YtGu3A1i4YJ5rCoybtYTMYYwE3
nY0ZD7A1v5WO/abkKPpf/loraEgCoV8KLMKOqokMzWoCW6AllEU4Za8U0547ktAmiOcqexjCqdlf
hjs3Q/BvWSgGQ+8PyU7RIYYI9NbFlC5EhsVtGZWHvNDdkNqSVa18MGwf6DLRFIJbhPiGg1oa7bQ5
Q8dxhi8Uuip5QrHXWe6HD5cXtHbMoRtcV9HyibKC2FwzFEVcGgnI/dDsExYvFQSd1Paq4aiw8S0r
4z0s+zLiWiocbyoQmTngCbNRUzi1Rqo0TVVroH8z1d9qtsXjx9Wgy4f2pYFnG+jNluVLpL+khaSH
8ZzNG/fCI2CRK4RXfaZ2C5u3gdGmuvfnVvFTBwRZPwi6piDYl4RXTr01513ieK1x39hvSfR9Lm9b
mY+sXlGPf4rgJLyb2NBb+CmK0ngmYuiogfOQYRL7R2q3nt7sCPsf0q5kuXEcyH4RI7gvV5AitXiX
7bJ9YZRdZQIkwX3/+nn0YVqCGGLUTEV3H/pQKRBAAsh8y000edlIIsk1CgAB1+h1S0sZFSroAqMQ
jZ6A8BMsLdQifZZmDW1nExv3lJpEzt9XJvvicgi3BnVWJYMGsQ4dTiFvm+hzOiGD7KvVal7D3hXJ
JLRS/Y6G7tDygBsf8M8LIiUMrke+SAwIjK2DxyCiO3jxnK+yrpRG3c7gSjGxKr5voxpqi/IE4wa4
MXlh1KxVeC4+50+8GWiOZzy+qTDQFgYLUl8CulphVYXtDuxwl/69PqbLrSMEEaou+jDVcj/jYzvJ
cciAe/YQSZvUwKeFiVQOiY9JApU2dh4Hy2HQlfzz//wB81c4OUlyAKwlKErDzEqCXnsWWNN7FN7p
Y9DU0aatHlX52da+HXnlTJ7HdVZwFMY9T/ZJ2LpqNJtrmEwjzn0JpWhzWDm1Li6ocwSA8GDxoVp4
rgpJqYoUWGrW4+yMkEHQZKN0L7EU6NK2hV9zytbU/ZdWJzpAIOAgC85yHOcDgk2QqtsUvmsKOKZO
DxcD3a3jj1xas7ZZ+nKngYRLfl0YWVRbMqqORXZsp+xZWy0lLa18nPYzghgNRuT087EwHd45dgfr
PNq82S3U+x+yNUuqpdk5DTGP8mT+DblJS94jBOtfesW3WEZAInHbCNivh3INA7U4OScDEha5kzgy
lKowOWOyVwCFlSyIHtm4261hMNYCCct6kGJcYpPZ1zDcK/ZLl95W9RNsM65v2qX5AbVIV2AFBwFC
kdQzxJM9meFsQJfaOemk96Iot32UPV4Ps7TSZowOrn0A6kK/93yOQiobk24hNdjQQT3IodKSqFHi
l+tRLk9ObFR7bjOjwK3COVaYHLmJraztMyyFVvpoSy1QJY1IDOUGIyH9QG/6Grck2yvHCmjvaBNh
S9kF9Hxae6UIsTB7ALGDC4FXuwNnB2HAUx8PplF2wHr3EzFxpBm129KAt2udkEslX8jpz9dAtOjQ
80RF+vzT1gresYo9crdU3wfFlfU3dHoqxePTvpNf9NYPwculW60EKDsaiKzdp2xHo60M9TP8v5UZ
mKOJyRhEVu1n6PBNF/a7Vpg94P0cJ93U6CRj3UASqEtWek4g6w25FwdmiyVxCgZ788nNJ3PlF8y5
+NoPELKB6ZQpt2AD5kJI2ctaP7EOWeenhkmgMr9pc3g9r+kALcw1Vt1/YxZWnRH2eBBGQPA51eCz
5rNmQd5r3tR8rnxcdWVsQkowINDHLAVjG40BLkkQLy96qFBa1T5qUEbDSvSs5lObkmBGg8cQPUy1
NTD44jXjdLTCs19POtXu5w9c8xAw/0CH2IRu/52Mr9L8HOltA2hxogd1u4KSWUrzKESh+gVGClAk
wle2tZEmuoa4VIm3keUQJw9voFra2F4MNPGaDvXFK+snlfwXTvjWZY7LqKQjXESnX9lYbjrd3Bct
2sIGjwBh+L4+t4trCD7RPw9jxRIbSjB7iR0UwlM3aW1vLNFZv5vkIB7XHheLw4KxDqjZ4BChInWe
LSiDcDPIgqlb8uO8KboSZoRwrC1v7Xql1L4YypmtXPEvwCxCYioqTs0qhp9UJSMtRVtN8mYF3fA3
01ZaO0tLAznOgFM8ciCuaueDYqM9NO1Y4cLUbBoDFYXHLrmXzR7IhZt6TWdpXmdigjkNNv+Yk+uG
whJwICwEy7o6C+DkLEMXTm92MBVYE2S7DDXf/rAmoKyAIqUphJLTeJJkOUUuM2aDOdRAgX0e3Osr
74c5dj4gKAJbM4UZxxXMOISMKaUOEHx0Sl3Pv71/nv88BYS4e/c4ki0l2+0Kke9yVKgnnMyWcJtO
kqnUuYIPqPV31viVSg94ennXB7W0nWBeh+v6zC8H7FmYpBpUkjzGMi9alK9bgAVVlRSqBHzwSqTF
0ZxEmnP2yXKIGVjZTo5IEQh4kgYkW3jXde/Xh7N0qJ0OR9i1cdnpcp4hiAHX1VJ7qmGSpxjoTD7z
sQSl674sN9cjLn5ARweAe/aIxOXwfFg4QqM2G+E/OdA7PfcLecfSZ5h6/v+iCAscdQ6nHUpEKTJw
i5RI+kATcM8U9T6laxCtSzYKJJuRh/D8nvkaWPDnQ6JABCux3cNkBje/CtJVvVPA2DAlrf5tpdJO
19DIAdt4H7XdLlQVYKyqlcvJQqLCTzDkGSoGKJCYqIYCIJVi/gmW/q1aG4DFCmPX5TBfsL66cE3H
ZCEBw3ULZwnY06DJibU0NAFygKplDNjo0HCTfHQLnnUTZlVSfuARmJXXZ3NOFOeJZKYyYLfBxmU2
8RZW6aRUQ6tpmM1JBhnQtDerthULm20mgmvwj0Y+1EXgImCR6VihyA4M/kcR3SFvgZD67+npLIaw
JvWUyRYHasWd+opkNsh90o1iD/71b7Wwv86iCEmwZwlK4QVWQhWj+ws9h3LHtKPSrGnLX48DItb5
op+iDlXkCaOR9Y7k8j2FiCgq1JGyspN/Liji5KPAAxAO/uNYYi0P2gF6qVWokUwVLFxIW41wU6e6
4niSxGvT1fLMUDe8LZ0N/Hr1He2Hfhf3lnMD2il+X9rTxJvssg8mSmMfMdq/mZzIjFQopz/YjRNy
iDTH8HxgwxRZhM/E502DvWZt20xLZYgq19omSQsVoMhp+BX2k/weR3V047BihH1aaoWPSatq7zqa
iV5OJQpVddmKAjtVzD8hS6YHK1W56kl2lwVFUWQ9lAajPgbKrGrDoAobq7txqkQqfa1OFBooUUR/
VYCK/5KqUtPcLM/pezHaCiNSFPLMtRuA4cNCzfw+ruI15aDLyVU0XBAA1pgl6dH7Op/clnaWNpRA
jUUTah7MG4BbVF+HZqVRermvz8PMP+PkiMN8a2WdIwyH602v343OmkLeUl4ENBztH1SJ0B4Vjuup
wCnOFR3UfojaNvBnw5ui0LdDeVPoG/TIru+9pSxyGk04sqO4ZeAmIRrg9gTkD0CcKLFRaLse5nJ2
oHJ8MighHdbJhNU/Ioyi/VH4YxI+de1Xma/cP5beYwgz19GhHAXNHmERVKFBHY2aeI+VX4XmqTzQ
9PuEQgOmOEhxYOX3Tvlgmo/XB7caVlgUfUOjFI80VJu1P11nkJw/pfD6MLuNYUDTR7+vpQ0cLKV2
txJ4YfZgPu6oyP76vFyE8dpw05EcHYL0rcW+9Pxj6gbfMB6j7qVN6r0ZjRsbr7QoMXZDczclQAGa
wHzTfA9ttuD6b1k4YM9+ivANmspOobKOn6L3igkchuFJRuHpWhOBOJXs1JyvTPbCPRADxwGrgNYw
d7zPd2JohhnTec/BgDSPeQqgKESOXIOHd62Uf0dtu63H+ljo9p/rA114IwBO/19gUSjT4ErSSwrK
WV0+7UIZ8sORDaJII+nNrWx2cHcpsiQ+xBMgI/uESuFBtlLGXGBI6Hc4arIEH0tTQaOHdw9wBYm3
MQe0lugSBLvICDuqd5oYw2sXjb1K0M4v97TvjP2I58+DHOM+kUX5yqvxcvbmtIbbEaDtMF0VuUtG
OjJYEGAFg2sPd9WXbPKSDBSPaRNmK4t2KYNqALrN7HJAXMQGgmlOIV5yLXcTJ24emozVN33D1zr5
P2DJszMYiA/rh9gGHruGIuj58pCsMFRDlFkBpXNharcvfP2hISS6qSPPJDZ5qbdZ8KjtjAdzc32B
XOQ6DfxLXDZ1YGIdvBbmb316RAwFNaYKcuFl/aJgWZYeVGeHNezcxdb/iYJlOF9qgZ4TjgkNFpFG
Wk0SSfVNhnVCodraVmvi5EupDacp2sFQfjcAZBcyTBxNdUM72FkpUtehA9reyjbM0axSfwexKdlU
VfKMqvGDkQZTmWhEGdbwZRcDnS1SgSEwLBlIHhShzj+nTq1J0qCRPnNNf2kaDZzaejWh+n191hZq
xwrY1BbOKRnZBAoo53GsyLDqwcG6NMcXo5B9qvBXp89IF6dHB633yJah79G5Sg3NPjo8MNCoGoMd
G/Wot/FtqDwPAG1ImrGyXxamAELMWMEW0rys6uIUoDer6ZVccjfKnAgv3kZ1mTXdo95Mwpxuikkm
8fg5dNxP66+wNI4rH+ayM30eX8jscSQZndlUUB0uHb8rAQAYpZFoCr2bwu+qZv4ISDSZcH8f1iqB
F7kCmxhNA+xf3HHBexFu7LkCAQjOsIlr9Nz16FV2Vj7uxeL6CQBGHPh+ULjUhbGFg2p2YHNKxI7r
GV9cVU+quXLFusSdzkHAMsCGsGVgYoQ91JvUlMwOozBf1OCt85LXdNf3gRIkuyyot6tgtIUEdBZP
GFSZGa2sFojX+cpReeveVPcpgSySpz7c9DfqjeXJgbVyGl9WFIRBCllPb6aEou+JLxklXlQablV5
k3PoWjfWLWJa91SqSAn4SlJ78pqQ+NLxhSYx7gG4DSBLCXeBPA8VbYJyqGuilMG6WwBE5ltfOBym
5J8JAWCKnMQSUfqsBxiOMsTSpsZtFduFva3GDvbaK3JxTIaGOi5goLoqVsETaqKTAlScy1FMU+Sc
WKnfwoe4+cjW1AyXU8xJrHkfnhxZA3z32sRCLBQV8Nj4Kyt4bGyhs+jq1ueEdgrT/Vzzu+H5em5Z
GCOeyDgkcfEA8l3sUUL5itWWnmfQY/qOIECsZjhadKhg7i0n3vwfYqH8g+WBkiv+nI9R6iuewXoo
cx3w2RQ9UNVALgyX1i1p/h21oIB9A1gNDk3Q9sQdXzRjqUZjiVh1YCq3EJlFYVIBBXzl+y00ec8D
CVu90MbKTAcEavkhobdTEQzaH9XeDDMGtSVddkCHT1Zf83xn15s2WXn5zPvq7JKFWxyuwkATAmML
PQhh02cGZNFwy85mRTIPpQ0I05tuP4MOrGMGXoGq/UnWFCEuspsQU7jYabg/qhw+ke6kp74T+woP
t5YGu4W1tvXa4ISkUpSNERcDNN80wFVtEzVZayRt8qUYodfoHSSDfWa/X1+kl4//sw8qcjDR/Bhn
xDLoDxZqoVCT9Cb9Y6p1lGHcIV4DaS5Fw4VH1gBptKFWKEzfOMhdhaYNSjM522hj6SbVjYQKbAKd
oBL+OgACrtyyljb8aURh8gyjBZPcgmiOpBRBPYDgkri9bfqMciKttnMWo0Hj2EBzT4GUlbDlQeKJ
aVJhfNAT8MbMIgbOJwaLNTV6zaTV6sOPKdD5dkCPxQYjwQCWzrzg6U5JQyelVShSjDWWlJh5Zdk+
ZOPqjmSFBBXaMUmdQyVFde4lFYVyCS+Zb0uFvkvl0GJ3Ux/Z36AlKt9DDa0YiZnRbkxHyx+4xZ5n
0dHNUOdpdZymaQisrCweZMk2D2Bn6W9ZX1ZB7hR6AjZcEYZwTh7lDzY07MNUYou5fSGZv1CUzkLP
1jNVhlDzAN4W3BKqkZTM7rTA7CX92Cdx69wnTpbHOEfnNkSkdUUHMhA3FZ8nsf2mtpBE8XKU9KpN
m0Lv3DdD7vwtcqgEbJvIiPJNGEq6tnFGWRmCKpFjqA3UqAO7lVKjI591ZVH6UckHYydZemc/qQ6t
GQmZMgw7eMhblsu6mid7GVgZfLg2Kr2ea0MA6V2nuQ8ZXAB3cNSNto1jjgjhDPyd5lN635eol5Ox
t6Vum9lpDTdHewy9wp6tD3kxdrfcsMN4lg9OEzfl6WAFXNPDDXTlKIWDamTdxHkJEgYWlYVrbdgB
tWLgkExcJ9XHP80kG+j3F+ZoBEWXW9UD7UEs2o2xDGi/nllORZg0pse8d8x7VS0GthmyPLlVRykE
VZGmg+JDU1LqiAkb7fdOM1ixr6BxZkA6flJ8AOy0TxRTTPsxdXoAdBoa4wcbdd1s9AmoPD9OZbxN
QPct7iEnkLXPUz7kLXxli6zcOBZ36h3k/eVPWWnHQA4plGSMMYaLUFbFVn+o4sp+p3pkJYBURX0g
T/WIrrQmay9oXbDSjXnePHZ9oVVem5vs2WmsCgw8Vcq++sLo/3TULN/ysZdvdRQ3tqUBPelWSrhE
2qizLK93OpsTKpvTzoH34HPi1PzJGTqgiXsANzwNJs0HvY0g88RSSz2CUVj5YamO06YZc/B96z5K
XiGXUD5UuZaaJIScy9aOO1smNQiZMcmgIfPb4Gz4ykuptkEkr6cAmBY5JJpV8c6LB8csN21slRQd
fiV0YQCQ/eZTnGzNWNJeS6V1DKgihPlfFA7hrl3EltkRmvNJdqve+h1RQ52AcQzzR1YZRVDZhlpu
FGpZ96WTqSP8XmToY3TMQfWmlSNoZmQ87VHw0sL4ty0pahtULZYmVjdOp8Rss94Ho3LGACksu015
E/YENeu+IZMcof1lorJ8Kw3JKPsZNuunOSogNSWQqlqjA8w3urNU9XNdB84bPBEUEUQdZiVKzMSq
8EawwtuS39v1Sufo4pQW/n4h0Udd18WQT5GINJqurnWb0SbydJsa3vUDc20cwiFdwn3HGNGWInkF
S1NlG8prGIdLruz5UEQ0fKW3UoyUgEoLquSR98Eep5tu+1Wj8/adHVJi+twvXsqVD7gaVji8WOiw
aegR1lHd8emRf8sushduHYf+/dfo8d2L4/FVN/OLS888WPwD1zuw79EPO78lt3IryegooWzmkHJv
fKkBTCxvy+/Ge36Aaex4T/F6jLyKxC/yYa1ydkmjEqIL3YjSqYGHCHFIjwaZINP82pCmgmLxRgrU
XzS4vnQuaQ4/0eDVga4RMDkiiirnTMFxgbHGN+V3+aq6qCUfzJ0SDE/527CvCCqHh0Qma2t2cZgz
AB46yfhji88DO56GqR8wzAG2nabhFajRx3eVBkHxXWF4cXhXrvU+Fwd7Wg8VihB1EnZtIWGwnG/a
jbzJWlIG2cF4AoXyZvQhqvTYb3G4bv4Z14CvfBpYeKKYddmUHc5wkjh3jUxG5VkHALU0ttdncykR
nIYR7rKYS5xDKsLI6ju422i+/L0e4OKyjHFo0EYGKAgQVoCQzndG2Kt917YKMg2MQ2tXoRmhpgou
8a0dP6LTcD3a0nAgSoQmFnBpEA8RolFmZHUaIprk/K555Pb6SiNzsUB+GmH+BSdv/pDqTZnHgAGZ
wfTFtunOn7Z/tUDaF6/M/exI4oLm4uHu7NMVSYzFHDMLd4OXiW7Dj7HUSeQury1Wzvsuk1FCRdes
uavz1xiMqgRCDhzyiL288u5YCyl8zpT3aKGo2HHR+JECMgmZmRxXiNQvlN+dDQ2scHd9/ubtdHG+
noxR+LpqOzVdNp9Lw3Bnq74Gs16FrSSwxTP2JIawpcMpmrhFEYPixR1GvtO3BETJUl8Zy9JaPKnC
is0hEJVrqs5V2Kp4TjXuQuX5//Kx/rfMawuXBTNpxonnc4DhiE6aojzSYXM9xNoY5gVysuYaY9Ti
pEEIm0a+0YYE/lf/usZA/NVRBJnl00GkMoQQI3U4rHixnq3QT6Y3SOSQmO2KyssVf4bcQSpjJSJY
WuIym2M6uJebSEyzH+r5sOgkcYdGQOZqBa6/aDWHo8tDOXwYNKuE2St1JEaoUeguZOxaz8E2gKmo
jVLb2DiwG5W4ilym91KPe/hU96hLS/orD2s2ECZ3xTYuNMhsdpoVuzI3GxqAtqwpXpfL9Kau+vYG
3fjqrlTGqD0UFtMfzMmUdtBPhhdcM9KDqXL5Qx1z+zAwu96hymgwTDCXKdGBCShB3EzmwnDkmN+A
KQ7+pNvjJx5PxmNeh/xIpTr5VSR2e9CdBM1txHgs7Mg8ACWnUo8PTrfXU9N8g1Z+GajJSBUytH0z
ekDQgXmKR603ybCZhL2u3P2GcGlc+2qk5LvWRMUYwlYWf+izqpkO6BH04YMjgRWAp4MNn1UoAjRk
APFzZxl0fC3QXwOlpkMXJlca1Yv7xAwo0ya8Wu28GL2oHcEum1Qq3adqJr8l5RQ+5k0NN/fQMsod
7ySIIBdjX+07UJ/dMeI0O2RFksMjgWoRlAWS8a9aolmOfkrCn1mrFg6ZNaV94L3Yd92UqepLVpVV
LkjoLXy4y6h9U/W+ec+Bb6Kko3b8qUQVpHCiVh9InqXajQ63hJ0J3xxpZQFenIlYfggOYXaI0yho
0pwvP2bIDpVKoP1VPrn6UBBVaoIplgMGPYiw439jKJde38iXrPM5JuiwaAvNhGYR49HxsqRQ5odv
yLErSHbzBq2jifBb/fk5uusOzDWPxl2yKb32gX/Sje1yzDdZq/Be5JP5V9iz+4sMqj0QvOcjN8LI
0jOOza4lvhlppMWj7vpALx8AQgjh4qT14ZDbDUI4ITIWUW9H9xPJ1yLqg5N52iNQcjcVcXby0/XA
a0MTblJFllqw1ULcWf5dgvJM/88QAGFkQr5vRqXVx59Mif1Vs7tBfbw+hMuWGyIA3KrggYtrNlit
59PTQKkqzxog8IxclT4sVCTeMxr1lVvamQmFqqlOfR46EbIQN7uJNDRkqtckKv9TRVqM9cvqA/T3
u9K7/suWPi5auagbQTcBJibiRSQKhz7S0Svt2xeASOBbtaL/sBZAXJjM5rElzWBKKfGYTgpoEl4f
wvw3nF1t8G3B/ISIwLz9QGM7/7bMYTg1EkBpkT891Xp1eI0jZuU7LQaB7aCMQw1NbxG0PheVin42
X5Psx67209YDd/f6OC6uT/M4TkKo5+NwOAxVwngGiw0fiWF6aA55FRiZEgSQrkdaG4ww6XLe5kUv
YTD1uFWqfT0c+zWlk/mjX0wK/KjwuZASL0jqrBvVDtkYuMQk87mR+zwwj3TiGz1UVq6da6GE7zbk
Mk9GCXXRsGCgR+6yFDcqQBXlW1Drrn+4tVDChxsUK+qSmZGZD+i5mAxIGi/NX3W59DLJXFnXS4eZ
NcMudRMgEOCgztdDGeVdWzv4hNCmYahEFxCJ0rdOpRFj2PXx2qJYXH4n4eaNfHIjrZVEHzMJ4UZw
x1jnjfJ32JEufb3+CS9xLVjmYLIYEBYH+RJisOdxOseoaD+jilu8+62tc/wLeuQXjsyKEzjkaoG8
7Q/OtnjrHW8Ny7q08GEdADNPFf1QTezLm+3QGqmB2FRqSN8TOwNdbFrTg1qJ8vPSPfmSYxbJJhtx
I4jxJrfpg6k/mWumaEuzdTISUayFTxXgTSNGYhRwm+y1pPIzBZ1d4KZIw8P4eH3W1sIJe4zB8jut
oY2G3uNXan3NFMMCnQMa/7oe5wc8JOaN03EJiz4uAT2UHHw79tt5lu+4SaYb00NtM7qxNtYd64h9
Z/vscyXsBaZoXpS4NuEahyqYIeoPVkghVdiCOd7hBsDx/jaeWvUIQwYSMQ+eGQ307tb0ipb2NxzZ
5v6/bkC4QBiqQxXaR7mObwr6kFtM2iFv22PbF3yjVHedzl4l519hlRgmqM8mhjjTykRGOW7yQIvM
dHyp19uNpD0YCZ6eNsvkXWGXb/DAXaNAL2VMUFdAOQHSyMEd6Hy3m22j12WCoyYfU/ivavBk2yY9
Uz7UJJTQB9HLMA2AXecrT/gfMrOwkKA4BYEUTZ7pNT/WWyebUCsru7MV3LhwcUygffXxEfvm+5ex
t++nbU3Mx+aGffDH/BlA5E+TkUh3lU34+/q6Whj92Y8Qcp01RXSQNfwIoNXK+CGWfUXbcn6To7Z0
PdIl8gImPqfjFe6wUSpnwLQglEXSdzy1zYEUn/zlpnuVvu2t/tQkG2tlNS1c7dCsAQcSTw8QIUUg
YAKS8wgfn5n1GxGrddyCfl0f1Q+V7WIWT0LMeel0FhmDkx3ey26eesp9SRgPGg9Novvn2CJfMqHf
5vOvCkVJt9rwAA3ZAgmXtEgQ5l17iNfelwtpcPbDgNgfmE4WKHjnPyfpY6vQCmiI68pe7feZjjbS
d26s1VEWho3bLHjA+C+griB/nscxUt6ObL49NTHLZzUENI47p5pgt2eYkWc51L4FBJXeRQ5toSiQ
8/Ku79P0yCaN7VOu8jwIK0WKSVm2+kY1w/SoSnYJTvYwjJBKHcotdG8M9lH3Pbxf4jyG2oLJ2Kii
csOMY+pIcQUTZdXcxXVd4gunCvrr12f38pzE+BwUp0AanzVIhNwwOLESZzEsBaH+PxKQ56F9UJhQ
hQdmfWV7LIXCeDBpNmw/8EI+/6CoGkl5nwIkR8eiPuS2WTyqcWNDZFZDZen6sJa2BeC68DXAlgSU
RYiF0yVLzB6aNxk1dnl7a4Vr8MLL0eCsgoYgFIBRc7gg80lpD1Zzy7grJwnfGJNMPbOq4RXArL/X
x7IYaaavQPMKR5QojjgVjpnI86UQPoVerz62VlCg53w9yCWDQchdwkLAtSyiXAMwHsWxcaPfUk/d
aV52GP3Us73JtT3qDS5qR26fe1ng/d679mZ//Uf87KmLVHNyYAj3X2YVRqXLSKBjELfu4CufziH0
6lu2y3fOrU3KP8nfG5Uk94W3RnpaWjGnuXuehZMsp0w20PIVxm+YI8GBQbR+5eEyr7nzwWGrWRpO
YAhr4fYrfOFwTKKwqjCPWmLIm7HPQleva2nXN/PeLhuoeqq9HhhjC4O7rrTd6x/3chkhPEDNIEFB
tAzA5vMBcqsHqbKI0C1W1dJvrCR6s0etcDNYmPrXQ11+S+hHz1RHaPgieYoXYzthGSwn4QXZl6+K
/mamK82ihaEgU0GfHYeecpm0srptxkTPsh/2ep94anavtSuCd5fHjCPjaYQ/INyBuSEcM3ihOCZU
KeEnW9yXWk8SHaiOMdCLNVPXxUDQFkIFCMUfIF/P5yVSzdLKElCH9LAgoNygEMXuqNVvar18+ud5
kfX/Qv30oE/WeFjouYweFER3THj+1tn92Bbv10MsTA3KMyqUP9F9cC6SFZQLcJYVCNF3kcdD7SGB
qSBNxuB6mIViHqbHgZj9TAMwMKrzr9YyB+2JFKo+U++30xNLweV7jdSdoXs2i7GdDtPg9vFdkT6U
6fP14D/rV9zJeCCB2AlYH8Q6hSkzG8NKaKhzV33sR5KT4cbebZIgCVD0GsmItrmEhIWqf0tepGCt
1rawu+TZ88MyoeM0gxTOhy5LktWBHg36DXrAvIUyNVvZv0uTCA8iSGvMrCV4H51HMFoDkD1cqVxW
vBr5flIfVy8DC3dlcOCh4YZjB1niojgF45TR5IqJO7lxSHrPIZnfkeGR3U6PUHAuJf+3usqCuPT6
BVsGzQmoX6FFBmabsKmnwsgbo8TAOKlJu3+rNw0chBhp56ni5L7z1MC5K7baXbitQJTcgZHmWgaJ
3MhfpWRcvj3Pf4x6/pWTiVdFWuPHoJCvwDm6I6EbodzSPMQ+rtHym/XE3AgXQ+be/VlZwfPffbGC
Tz6EcBa1dsaUJEPs7i35HvdojG1Koj+071/2nykYtkBtb/sb0yLxoxVAE0px14R2FqoM58Ofl/lJ
MmpLPS6qeS7yjXPU3kAhcrVbI8Cic4eNdPuoPhYrx8YlxgbMaaQkXKWwtGfVViEkWI59VKE1pTTB
SN1xU9/ignNf15vkYVgJtrCH5tcJymxoxqIZJnzhMUryaqpgYd8nWxkQyAnCqHj0X5/HhVSAqgWc
UZAFIaMm4k9sIy9ZYStYQqPitlDMhq7f9QhL04R6vmbhEAR5GtST828WhhkF6tgCDeSuDugvHe7R
NyqsTI8PyRvdRPEWD7E1OdCF+iR03E+CzmfmydpQJcoz8Gfx8dw6iLbwFsvcalu/F7+sW3Wr3gML
WgGCwg/AcfM1kN28CoS9AaEpWL6BnwVbd1tYJZYzDUXIYSUNs9agvI139j7SyfCpPkTu8Ji9Ms/Y
sffkFzvGQfN+/XMvXAZMkHvQCTKhyIx/zgfOS6XSKJC5bpbdhvSOlbeW892r/34TNeGegVUzd5xw
jpxHUeGAaKKNBWNlJVD4c28HufVLN3ey8RQaKYEv3Mpz7Ae+I3xT8FFh4oMLKDSbRLmcgTVtXxeI
2LvZs3OfbwfPUDzooc8ydyS5aTbAR9xAacIzNukG1ZJfWbDWnl3YkWe/QajOKEnb9FGP39DFN4bx
Sq13+PCsDHQthvBlx0SO2txGjCm7D9t7YANidry+RBb2/OkwNGGJVJCxbaQJIfRp9BUl3Y609v49
BOyDkVHwL9R4hD1vwdkXkEuEkGLLZ6YFMESyMoqlCxxEav6LIWzxDh4zWSMhRrlJ6SZ+4C/2jbxT
o42ydwKIWhdAO6xMztKXOw0p3BlrZlF0yRAyndAj54x0KwXPS0AlbGlPIwhLLMKLAnZpiFDdWEfq
qhXRXeMJGu6E+71Xe51r31v7zJVXpOSWEuZZYGHdQRueQUcfvCSQAx46D0V0+904qA/MtXfWBiho
33lVXrvb0F1ryi7cYnCJQ9cXpWWUycS7oml0TcNKRDZzRvTsOX7LLXBNBs8E9Gj4vL4w52GIaWTu
WeHxrKNsJXpxIr04aVs1MP5V7seuA7M8AvLYHUzPDoMxNINVQ8GlDY05BTlEBZ4F2fI8VbYxBXkm
75CQUZ+Whz2Pf7f/rI85r5qTGPO6PTntKq2SUGFCDCkj7LurfwFMHdO1DTfnBeHbWXiawfDCRCfz
wtqsBhkOMm0DeHkv8r44mvOyUP3SBqJ5XDlCF6bpLJQwINqr4VBJ0ILmxkGCRyenRxO+7xR0OfNQ
GW45rTzWl252aG7gbmeBWwm6nJCxGO9G0Kkh/9c0Qb+JiPTb6byMAM65uuCXbkRnsYTMJU1JrNIK
scCf4Xf81v5DfdNrfdVX711K6K38Ka8lloXUdRZTSF1KXo5qP3uT5xv6LAc5ni/US3BV1m7pXUP2
9hqkanWUQiqTwNACW2P2J8fj6Et+TSAXTcbdSGoPClVHxU337W6NMT4P42KNnkyjkMb6Ws31fJyH
6Rwn6aAXbg9lrIYT2Ea411PJ0gF0+knFczTnnWE2A2Jh19UbGQNzLVc/ZofYe7Ae62PkXQ+4kEks
vNk1DA+XO0XsW9h6l+HGCZoj6D9gn6Gcqz+Xw9q8XUQBdQEXOgBOZ6NE3CPPc4ksh/KEAhJ6t01C
lNErlIxYayDjtSDC2igLxYHLNIIYIcgYIQTaoFmwVuS7WPIYCYDuEIhCzRTvduGtLitgQwxDgu8E
bjbVvB6mMtdn5OKy/RMBMYCUhe6hOCNNWxQM0usg85WOl5We7TwpMB6QVw6tha+F1xmk/wyI//0P
aVe247aubL9IgAZqetVgeWi3e0y68yIk3YnmeaCkr7+LObgnNq1rIrkPG9hAgC6TLBWLVavWAm6J
/ftZeA+rtkaNr2YEVL0DAWOHzl+jvy7ZQNcHA62opeDUURzidkvqqlhvTYADylh71IbR00slUCNB
HFpbyrkV9XIpc07DIYWokVtqAI/KcqAkw0kzu+D2waya0bBf6PNhkpzvFI0TqtfGgnn1Mdfv+kk7
miaEdYvhH8xg2gY3BiMeQirKrWaRVKNlBEcd8Dx4bJoNyNBFTKtX+REOxsC3aAItj9l/i7st1Kop
0U8zGEetvqF24lfLHNCI4SnSp0miXhyLHjpX1y9nkosBqVU35tQDjFUkxK1kP6m/R2HvZeDExng8
aQM9EVz47C9exG1G2fmfXhtmpsBTd7mT5lIZtc5gqZbVoeCBshGGkvWsDozFehrDYnvbP67zbNB1
amgjMupkELvz3g7BM4s2mo7HQ9NhdFZzqAHttbEFX+GUglcM4FhKWFNlcHSo6inlR6GXx2wCV80M
2UjQ2jX6L70R9QSvNp6xiMI3oV+MWozK10rQKATVeYy+RNmbXl9XTqT8yuouqBSQZ7lSdaxFhGdX
XwosgusJhAs6iu14YF9uPAhdevC95aWrNEW6beScuJkWT0c2Hvu39xczhf9QOUMwRkS+NEVAyxGW
NhaHutbRhs4vneQXw6SiPPUq7jM7sAL2HQzoo/9yaQeVGaOQKR4US6kHqLO/jn1y7Mafc/ipUbqz
YpARgszG1Ql9VpLJ19W29iQMro86ROpvO9ragYJXmhVKIYmhE25721pXaDKHQFhThbGQGhjKazZ1
8TPUE2e2X4Z4c9vg1ZWExaMTBGJACEGoeHJcLj7KBz0x2ggeBHx6OPwwTYhsLm6SCa6+1YWd2eFu
cKsxY8mqpAKA/Nd+gmIraj+QU9O3tX1U6k1NBZ3dNT+1WEOIDQSA4Jc71KQJdSmkqGs1VorRkgLS
TdTpWhE/jsgMF2xJ36edYmH7DPuBmpXTL6But19un9FVRGdnhOIc5DPY1cETnOA7KAobnBWuMt2H
KEK2xLGAoZQ3fenH879s3Jkx7qBiua26Ik/xasNsUtMc1ASZligRugrf3Iq4TzvrIvShe6wIrAKS
Obglksa4uuuTV3X8Fwf/sx6ezGTEiBXNI5iKlPfa2k7ZY6u+NPXu9hGtfkZnVrhsyLBpNnU6rNjW
zq6/zvVpBPMVDW5bWf2IoCgCP5DBRcZjZ0iUj2kCbDWGIiIPdLyymriwZkK5r5YSwMxAuTs3/+AQ
rFiAaQVox5t8xE/SSi1aEw4x1bFv542TtpFvmY+CpV1VC+AS52ZYlD5LWnulSQfJhhkJxVwwh+qY
+8IEWJ/6o27OzySclHCDHmKpOwCnDQUeGvb4HVcy9WZbQaqO2bJccrNYUaonCyNAX6ZBYY3ZsLNN
r5FauNoc0+pgt5X5o5gX+2k02hzDO41iPYPYAipcyA7dEXNn7w3+CtTe0aR/yxtrCvq4irJNJJGx
d9RaLiDg0mf1+NhScK15uJu6yU3TprJANiRnGxpPWulTSkm3MTvwRtBl0byuNeuHOmyWwknSHEwB
Q92brjnp9aZhDFtRL8VOByKq3JniASNXc0Obe7uFtqBjGFP5KYFg9W2Wsz5xErMBEXMdEcnrJrKM
btlhBstFh0s19hlYiDETEcnPtBmn9Ig5F+NBiQt78vuxppFvTmp+ytRk8NRaiyDxRow8IOBcBuBF
ksMvcW1P5jEuVOSoKcCjJ6UtWkjUtKCASUcE7ZnUmK8ipd0brj2n5itNm6h3hmHMA6XtAfwnVl1u
UrvvKldNCD2MEYh2QjkGyoZOUu2D1aLOBQnD2kd47kJczG8XCvXqFJ9HgUHXDhSsIeSZVAi7CuLx
dfGH+SpmzYBxNVU8oTlDXSqTWNGRmczTqay2sekD5Dk3r5aVOXV6CM2dJgky0LWL5twkd9FM1tiZ
pQQC6xbQOaCx2JBd/QhB3vfb3+HqHtrAGWB6FA8hHhxid80yljns9FO7pTEJqiZ9TTXjqR6o4LjW
t/GPrd//fvbJoxQCTPAMW4uxVawf8vzYk8Sdre+k9pfF77LHtBVxP10PtAFaw2Z58AxjCTM/05PJ
Q9QmHavJ28eoeajosZ0+ovg7tJBSfTPjg01e8J07Suarde9Uqpdkb30ueKJfR/LLX8G9a6nSWmEP
GnV3zMDNHD63M7SR5MkNodVbf40TzH4IXkzXDgSLQFhgYlEH6S2/7lLP0imJUcnOdN2tAXcgibWj
ocjMNYsf2188SECUimco/ucyjod0NOp8AWrPpsYzscfHZIzbbR/be0NLKgdDW9SNNQIHS9pdUkEn
w8KE/t+7FvsVBhaKhzYYW7k8OlSmHAzJyOmL5kti/8yAktFa7Kr0LhXfx/l+Vu/mpRck76tbfGaU
XC5dLsI8agkOdYIoaaoYb308bKqWCLKAle8Gi0O9DY8jzNcCF8TZ0Ro1rBj5XGqj0VLct/ZLgZuf
Eei4BJDo7liEIpWp67jAbEK5l20p7kEuwSmabLB/N0K64mcLCqq0ug/D2Smln7fjz+oentnhPozQ
ttnMANbWdvsq/9FjLIIKUg12DBe1A+ahZya47QPr/6ArBb6Evn1cQGk5zbXAEUSbxTmCpXYY1S6x
iKxGQ0AqdlliPZr5wVIH0XDTaiA5Wwzbz7MYWtRWavQVFlNaJ8n8lDrMzkw7Da/lULmjSuh0vfoP
q8MXxWDO6H+hCXJp0taaYaIWYGBqT7y4OM3JfTkmG23668QT+dUfOzzlEY07bZZj2ImV8gBRar83
cm/J/7pMzrCWZ2Z4z57ykYBxCOyV4FW2qeXHBVRgik6wmuvyP7OjICiB8Q9wML6ERBtaJzJ0LFxM
9C5eH9GQbJoRnP07fbCUCelhmvgZRKs2mMqR7hM5GX0NXZ9vFi3GA+gYtcShLQRW/v6DO/9Z3Adn
ai1hHPBo5IbjMyhsP8GF6pnV820ra256boX75pSyW+o5xCab9Kvd145SKW7YPC7afSwvyNDepsW/
bXEtkEA8C5VWQP+Rz3AWoxrY41hFSzBJrHCTNrK+r7QRCihGLuKrWgsoqLNCBw/oSPQ7uRpKD8X2
qGKmhkG7a8PqISlFY6GrMR8cJ8yFfjejueXEYZb2i4zuWAPJj6gFSdNWlbf9uNF6X7EfVCN2+kEw
xb0WxrB9AC6i+IlMibMpSbY815OCjia6RqbSA8Yw7wpCfKPsBad1XeJQQMHDmi8AuIJqndtCM7Ob
dklUwHVGsE5I3jJiRtN4b9VjiYmb9vW2b6wu7MwaV+MwC9ovRQFrMYpeFoA/co/yQ+dUiWAHrwmp
8dHjskTCiTotPn0uVkpLm3clW9esy56l9xvNLrxk6Jy+k9zUVMBD+NXGnPzcTMcwNzdhOrt/v1ZG
jAuQFyMf5aeKiqKqo4niLorxGA2Lj8ECYYnc7GR0Bm5bYmfE36solgIZqLLWE3+Gi5VBRBTYfuSu
3RF18jgAqG3w+hljt/YyE4fosfpy2+baV26COw2XESwitb28i+rRru1Ezis3MqYcw8Tg2YwaGvpD
rfy8bWktgpkKasHAKKOqyEOUpBIwB1sqKtdOtfFNnheIUYVUMTtH7oj1vTLm7qQnEe1dyVB1vAmR
nAo2eDW3Zg1dDDfKJkGGfblaPRmNaMpMVMRL8EtqNEiU5wbK4uU3fT4lGFIhJwNEWk2/ub321V2G
kCOw2YgCMi/UhiGPgUTUQMYkfZeIeijxlC8jwQPlGqCNbwUZLR7UmA/H1AoXbow2LFRQaYJJRY2d
dgYK+GFKH40CBaAgNrZydwfK0QUdJopkQ3kvZO/2KtdO2AKnGjpziEFXeJVkMayySCSE2Pk0WnQD
URW7f9CtOy3dUbSyTFOEUlyLeoDrAhqOljADvl+ep4XTVLocK56s74uC18lD0RGnU2LHnLyoE+lo
rHygCAR4+7GAdI0zVZuqLmbwrbnqYDWHZibWPpUwl+9MBKmHhkpT0PcWJgNv7+ta5oPGCsYndEvF
vvJzSE2uZcOikMqV6mgxAkmn7duwRCE+nZn2TzFKfY+NLOngyNGZoGuom1F0p0Qk25qAQmmbISfy
HnKsVKQVuXJzM70NNNAwO4T+Hu9y0wjCWvYY1VM9kBZrUyetIP6umsCWa6j8YWqP/3ZGAzwV5oxv
FkS/u0ZFhXAUoSdXrjMGXQbIg10x1+/BYW7sZdCRWRbFVm0ARpru2kR17DgURKA1S0zTCsOpcKEr
GRSjSvNMjRAIkpSiMhh5lb3Xq8dI/Rc7SAUgXaMpKLZx6YCVW6RDqMC5FPJBkT/kptl2Ez7IVJcE
ptauaPRJIaYAR0BM5bM3CJLXkHfJKrew7kP6ire7I8dbBaTMRXWSqldjOAz6vhhfY0MAolz5/C8s
c2nIWKptEre4vOT5aDZHpdypiuTq2r0ZvyrL9h++QtZGVQ37N9sBl4qAZXHIiwJffzlvJnKiugOt
TwflPtSgHHk42ro7WL8stLTRK/QUvRGEARbMuPQA8R3+yWSr2CV6GexCqdQk2o/YZ3VPIRTWPMbR
p2CN7LHyf9sACcCljdnUQ91oYaOzyaOKqYFiIO4kf6R6dmen6lZLym99NL+j1eCog7KrMxFR79qZ
/lklXPjyF6CiileqhV9QYerDnvD+7u7ruD8A+eXpIIyeE5GkxMq+QgkMOB+0r5Hl8f4bR2NiNXbW
uHK6WM7QZKUfKmrmTD0RXSArnz9GOcEWiwYUvk2eMANk56ONBmEDAb06APgX/OnjbkrMbT90AoDl
SthESmcA4UuAgb1KOQZKzbHrYMpK+21hTkFsisLm2sYBg4PRWJSDoPDDHVUYSzKYm0vQjPe54qBB
8YkeNVoii2ieeu3xBvoNzAABpArCKn7Ao0Ffra5b2riorbtEHg5jLvv2GO5q2Qzkvr3P1GavZPVG
CUVCcWs5I2qxqPoit8LR8b0KZawAKTaXxlXD2e/Dxa/6fKcU48Zo2iNUgcCn3zmFpHlFoQflHKfe
7W9yJelgh4jZWSBlEWG5z74dyl5rNLlxawp2inyaTVej4300tbFPUqmA0u6giGL69dECM8ImgQFR
w7w8L18JerMKXJA42lwvPKOa0ByUoMmZuhC6+zqnxstYfdGl3MvCR6gDf8xyfZgyp7U1r1GFml7X
Qenyx7B/PyvRdTQOrZD5mY0xTfQ16t6PQDCTQXjY6TF3MlSHMQNf/iL5OT2CquH77RO43gzl/AR0
LiiirIVPdATLZRyjaWx+k40MpLN4+d42sxYcWNoO7QnMUumEu80KYAGhd6c2KLjYgUynj0bRt9Cg
24LyYnPb1KpTY6gdMlZoNQAhxOUHCYbayQIRVLcChxlTqiYj8aLS8JQEsDPQelpD4xUjMMSyO45R
8P80zy3VmgotihqY74bJ9PHEDh2SgFW/Js1dDNpQVx610xRBoKxJox+mnt6FVvtD8COuG+ZIxCDv
AaI1DM3iZX/pVgl090yb6g0AmOmDoYPzk7bTxg6b78qs7tNQC4YsuxtiEIUimH67bX3tsMEqpIPr
DfmZwrcJS6udrdY2G5cQ40i76QmZ/ZMUyW/NYr/fNrXmvmem+C4h0+fOSlxxLunrwavmsjiloxG7
RktCQaxau3QsdHaZBiXj1eHcSp17S4s6mEJG6mtN/U6J/nF7NdcURRbgpXjqmUiCUAjgb50Can3L
nKk1Q4o0BCpkh2X+HLJtnmtO2b3FPXRUote53oXTc6N8pnbtNpBjqDfFsjXLgMyujhASBUANUG13
+8ddnyoAwyhPg3wG5D5XKVo36RGpxqQGuM9TgToYMO89qx+p/fQPdoC0wyQ2K87yzSTQ5Wpj20D1
uspDKIJg4hik0bm2J8K66eqKsCRcgVCYUHhtr1iq25AmwC/NEGTulyeTvM3haSoEIfbacVTsGCZW
IbCHAVzejD0BG2iFWe32NDfcRgIsIgxDEYZubTGMygsAcvb84qH23SDpXRuD1Hasp/xggyTpWLWq
4ak0/gKZ1u5vB4qBUccXjmIM4P0oyXIBRoGKxbSETe22Zohscgj0wcTQlUizd23v8CCBfBdYD69l
yuK617Kc6XRN5rYIP9X87bazXWfkWAaYhrAWdF8wUXwZJwHoZIP/Y43ZIE+rnRAqryQ+KKoOVdsd
GX7etra+mj/W2L+fXfaKEiZansFaQnUfeip3Rm56t02wjOnykYMFYT4MsHvMKyD6X5pobG2OILRT
u/Kg3Uu55SvVuz09meoXdRkKQFV/JBilFNzut40iY740quVWY+g9SCmptO2GTawHs+xKUxEkRoK+
B7BIpaBwch33VQb8xd2G2gZaH9wyrSlO7XECX0zdNagfb8AI5mWiXvp1dqoScHoAUodSAwoanI9X
tZIkEA5twVQH6MkITKIDKdOHxow+dGM4ZU1mCsqc15PJeAAzEAaagJh3BTvE5U4qdlta1Oxbt7xT
v6H35SX+x3vq9Q66f268aX3VKf1h+0od3XkUMfNdz23COrDOwPYwTVNkyJfWiSUBeUWH1u0wf9Q6
0X35sMAspqCj4+hqXzSAz4L4vnjZZo60ue24K6UWIHHZKAVB8ELDjNttlJAnSau61lWP9Z3mWHtr
l7lfq7dql21Epap1Y4wzBRk8G4PhvvtJCweS9Nhn6RniW1vbLYLJLXaLj/L5NhXESqE17ruPcxOl
TRtLa3xjH+0hh3DKvSRxjNM7OZSiR9XKixI7ebY4zolM4DAVBSPN7vyIZjWoLJwJ0pyeGaTg9BCc
GtsoLt5c2GLX0llIY6ptpj3AFt0P/o/pkAXDG2gjHRkOMp1EOcj1HCCaR+dL4zxUIYOhm2xp/RtU
wL+bB/DR7oEnAou0Ez33Qfv6KGJg+E3OemuJXEJfEs2iSgWb1mOxjT0w8nuYHr2znY1WOI0HvbPN
FLzHPhjwgy//sr2MXQdRHTMmPOSfgnWvm1vYVj7sz+z7JjyqGHwcNgjwy77aCY9zJeSBvuiPPc5T
9WSQs5odJzni9X2iLgbesNeNGwVL5Kgn6qHRe7TcMri90JUb5MIu57I9ne0CpGOtO7j1xkqdH096
IMtid11fn6ajpgMpnqsIlytqHQMajAi3V4PhZ3HUQCQHxSGX0UWO35Pd93g/HGYRfeNK+wp+Cw6j
/7XL+ZBdQqGTpGB3b9+y73hiY5zirv3R+grYZQDpfX0cBB8mO6grp8W0IiYcMOF51a/Se4CfVeY4
VAJdrikfeqju3T4zTRXY4JxlXNCuKxNcF7NLXPuu80/KbnZPT2+hF27Qo3LMe3V3TF5/Gs78jtEy
J9oE8SHxyL398vrXhHIsMkCLCLNtSEuBSL8MRDTREytVVXwp1Us9P+UlJvAFe7qSYqMYh6wDDI7g
x+dzq0W3sibMdLBgksmbICGrMpq0YySaSliBoeJW+q02jCcgcmzua5CqVKmykrRuAVqgfbJdHPWd
OPojcBwVBlW85k52TG95wNzR7SNdvTpQFMMzT8OADGxf7mJMmqHpZvAWTJvR2tYPEdIO3zhJAaRk
b5ta3cwzS+zfzy4OcJUmSjHBUuOPmAt0Lae0BatZNWHgukBVFYwQPEQlGfIxojnOq0F/Bv2hUNs2
yc4SZS6rZjC8jWcQmsMmn0u0JcrIILdv3Ui6M8ontdkuACqX29v7tXoNsXYXQcILSTaevjizICkc
mgauvo/JoyD1zQIT3ALGzrqLcweilPvYuadOtQ2P5k4VpDDs3PlwgnclMNEgbVBAGH15WvYc11Nj
wiNNa3iYDWs79PYmoURwYuuL/GOHH4MvFsjNDhPszHsopI+aW6uO5CoBYuQTDWx/0Z1Y8rFKH9j9
FOMFvuqNIubka0Y9xBJQc0FlkLXCr3i4hzKJlayC4xjH7rv1FKFMfJf4ljd/mJt2G3/XFkf71vrR
iwy+qfoj2dijYCNWfQovDtaPA/WTqV3udxaRQo1n/IJiAbzgEYSxUOHzLVV0MYnscCF8LhprZrPa
blhom5i1103jdUgLiI/NgqbN2hXPipL/uyQutIAjUEutAaZmqT0amNehuu1VDHCgjF9a4yNvMemn
CB5UK/ACdpR/rLINOAszUl9qy9jC6jKCFTmDVOXPWcHompthLsokuyr20WHoe9W11J3a+bc/2pVb
GF19IGF14HEADOLeNC1y/jIFpalrQJ2qAD2BED+xcoAmxp0B3kIzQ7ma+oJorIV3k4QHI4AhM/C9
5nvKSJ+92wtZ20eUYWQdtKDgbseg8+U+1hCk0pQh6dwid5RNfSI7TDUf5c/eH/3ajY+qLbJ4XcJG
U+jMIndypjoPNuBxndv5uQcveaAPNmgSsYdbDMjfXt7aOZ3b4p4Vo5oNdcVsJSBFyEyXoqh128JK
AL1YDZcAAtex9EUEC7W90zuwmnVeKQKsrHQ+LreMi9JFPRlDC41qVw6Mx9gb/NSTcp96z3Ngft5e
z1qmgFFvBaBMBmFETfzSIZaiyzENmkJm8gOnAkbBwsFFNDltYBxFc0drD2hkdQCvwBTgknyfckrA
WBHpwO+BEPMk+8sh3IBbHhKv3zGIJ6ZZWnWHM3Oc6zVarVG9gPxZPmIyLx1dRTiDws6bu1AvVsR5
XBaSctHUAiwvoKh/JEFcOekGylkKSOcG2+l97ZE9SWqnukt+6S+CwxMtkPPGCcRz0JaD9cGtWGnp
/se4kd3wwfLk5+qzdeOftw2uPLsuVss5pjQN8tTU2FBqPyRg1CsdVXPSLHRKTQCbWbOECRSAHkDt
DhIwtvKzeK9NE6K9XEG5rji0PXraaNp+VonXh4J87JodnAGqzixxEVGV1AaUHbBkHKEqQPdGoPun
h5NcO/V2cqIgd/YqoDMO8Kaiburqh35um3PQpW1Ntbdhu3rEMJpju+EpC0b/12A6ImLYNUc9N8U5
apNFak7jGsND38q7+NRvpaP02Ak2U3RqnD/2QxEnbYX12LjFQG4ABWCt8breo4topGEtucO5gd0a
HKV4LvI4ld7sVbDNNmxBywbMshFqVcTJ/GnXbt/jTfVmH9WX+Gk+pCgSZD8yEeZ6rYZ18QO4xWKw
r2ttih9gQVs9at+a6h6yr3P1oc9eCZ5P+kHIx9Ldo4Op6a3TqV8GS3Abqeun+mcTuA+yLZZhsmW2
CWAUnR+NQDlYwQRpafmz2I1O68cb8B+DBlPZt06yMQNAxIPpZDtfzJ1IU3stGJ0diMF1D5qiHeR5
xm9ZoLQzGo+kEgHtV92LMexCfkyFPDLnw1mbNEsit507oiyBFCYonOE+Rg4TxaiKkm3iDdvlQQ5E
387qvQVW7P8a5o66lMBP000wDCb/ZSfjrSu7Cz5XSD/aTlI7IsHwtWzw3B53rJJclRmmseHViuqA
XNhtQ0dVWjyt/dsBnf0h/vo6M8SPX1nS3A2ZhTOTZ9dU3C48kGTPGrVo0upko4lkX9YKaAC3/3cn
+X4jAFhpOlZY2bdo3zXOT9wg+GoXMNzNngzGbEsUJ0QrZMWvs4ukqqB9GBlY4ZBuS8juEfR9IFvn
QvC6Ln5BuOj2hq7lh+fr49Ip0IRj9LZnnjI4vexN7Y+of7htYjVlO7fB3Y361BQYboSN9E52h5/h
C2jqv6WOca/9Q3vu4rS4u7HrtY6AtAF+OLj69KVQ7vNR4IFrRbILG9wdmBukj/6zY5t4B3bTfekV
AfAs4AX0sl23AfvSVv1Knm5v4u9qzrXng2IUSFVI8PGocL3Js94wsTT72dibB+2rjepx5zyMqMUQ
R97U7ldETjdHaVfeyp7y/g/lJqz7zw/gTpE2KQQtEpyiojhqczdEfqwFkwg4uhqU0QJE0ZrR9/3e
/TP373qIXS+oBbpTKjt4ujg2EXj86pMSARmlVMiggoSHc/nYnnJ5sLAQI0BfzE0/YxDt3icPkpf7
eUB3olnO9azpzCC3c0NqpWFsw6COBMOZqfP1XXW653lbbalgcetucmaL/wLAGyK3IWxVvhz6BoQN
gaN2J4fsemAMHVDwxs5D+PBRP0V+j+ZVdqe50Jq/7awrhwixTUzOoA/AJgy4mzWDgl3eqDMkrNG8
dtB29UZ9EvHFrqQSmGoEzwWjO0WA5o6RmNnSpzZBi6hpPckI2uwNQNkFo3r1cIpFClFrSwIyCA15
6MexTvFlWG5yYixtDBSWkcvLs9E3r1A1b/++2gkozR8j3LU99GMJhDYAbDRpHfC77nsQuqWZsb19
PCs7Z2P2DtOhaLih68bd1k0aQu0KBAjQglNjjPuao9tgTM4py+rUtLb1FJKmeUnyRhcYXrnbAKxC
HsREqhlh0OUm9mMcDpZUtG4i7yLLH+yHFhlgemyyb13vZtnj7XWupF8X5rhITSIs3yQw1874EGQ/
A8VL2rQowXkKTvK2sRUHAa2XAVySyYAbv7Pvs8AVEbseCtbhW5rdWGRunoswuytJ1oUFbjlmnusA
7U9YTq04Spm5XfpEimPVTd7tpazt2/lSOF+PKcImiDlQPZQfO1o5ZQTqk+agQHu9z/+hEnyxKs7n
a1AiQzcXHcphkZpTEWeTP0hN9Fgv9qNcQkv+9tqYi3HXKD4whgTGeBW7ZC5dcMbsRT1j1gvymo9l
sWuTT2ENfW37UHxFlIDKECBC3PaNTTYVs7qg14uha92hwxbiTMX8PJaCnGAtFWHdgv9a4vZuCmMl
X2pYmoMwKH4tm/7wY0HfwvRBt/4cPdQBiVAYu72Da9Hj3Ci3g6EaYgo0g1Er3RYIT/KDOXpk8Ob4
KR4FL6i1j+qPLdTgLk/LGsa0jCvY6qfnhO4tUSt57U0MrDLLAgCSxIg3VyiPSnMJlUzDV3sCT5bs
F0caYK681/GgwN1IkePbHnL8RtAfWHPDc7vq5cJmqHGiZgq7SdRi2OBrGuaeLAmMrCUeWB0608DC
gG6ZJ8WgIPNZUB9DxIi8cPKgOuiBWKuTv6g92IN8a7or68fF/nXbQdbX9l+r/ButWLJR7djarOqz
zvWvaqv6Vle+/f+scCdHq9yuC4q14bkZZDWS8Lzaa5YkiBdr3g4RL4aNBjIa4zKXBxXa5dhFBIsx
5V9VvqXF01JlztgyXYZOxJG8+kGfW+NCvBoTpc8SWMNEg/FtBuHcITNzqQdMNFxcUD1o/oRP76FX
It3Vy666A8XtvMMED7i7pRyaQfnY7eK0MDza9pYPPrjP29u+1ikFUtyyMS+HHALd7csNSSqtnAtj
xheTqf7Yfx3w+B5i1UtTe0ObD9W0nWaEamGNgSx5PPbaTBzaoOI1vC/WQx63O0khe3SNTrocerUt
Gl9e3cPzH8h9WhOY9NASww80jtMmfaBQzsnxQiO9G27Jc7Er9zGiVgBQ6u2dWYtV53a5fJTGptqE
KYAFVfa1J8dCVNRZ88Tzv8/snyUYFUlJRghioYqQoQEz2I+eGe/T9AHi6HYh6JqufcTn1ji/L+tR
SlUMymDu/Nvcsrr5F93+cnvHmDfzd/G5Dc7bjcFaaFNjx6R8k2YvGuo3UDGcRbckuyR4M4BJgCEZ
ERATDtzBRDUtpgJiJ6Cb/0Ij022bXauARA0VRT0wuj0BnKARFT3W1nZulDutDoREVqjDC+n4mmcv
eo7X8tEQvUpW7y/cW7oB3nOwofDtUQIsSzIvCiK8hw9v8U5dkJg+Tsuvj6FvoeZHHfIkaluuOQc4
Bk1GSoCnEH9rJuYwFqqFHaV15icNOnDd+GUp/34UmbFI/zHDfclWYYVy1sA/4j5YKjBats64LG5j
zo4sZw7RBNnGWqHqwiDnKVJrdFT+7ZBz704ZJrgwJYWX0l2hpR6tZNPNtfhU5ZVjN6MgrRLtKecw
ahxqkSZjT0P5MRnesyFoRdxVa4np+X5y37SkmtUiZ3CWZMqfRkt1ZtDMdGb70sajDySRoCW2tiIA
ytkgGDIQgEkuA5aW5KSnNoBDpHig2X1uvsiy6NteW9K5DRY0z4Kihly7G0vYMFV3OmBe9UlyIR+9
w1Dz8jjsxn2xyYPpXfkM/2VxIHgBM5D+W8f+0vBo5ZGVFbip9QUMNmOWOFVXO0UYCkoCV7cKymCs
XcIobCBXw6dwctia2lBOkpPar7b5KMeCdRB2X19ER3DnAemjY+wLk/BXBCej0uhdXAHwd5g8y422
9gkY+CAFkrJx+k1yyPz+UDwSN/Int3eXL7hQ9Xvkxm7pFA/dKfSlQ+iT+/sFrZpqpzqR9yrS97ty
JO4ncp9GbCU9ZHTy2CXSfUYPmeFroq7q1TbDBMg3MZMFmCWwbtyjZoyAv2xpGbs1atT5E9G2t6+6
Kz9lfx+qwwYmsn6PLl26izTKUVLQKnZ77ZfSPtN+T+MNWILjRGDo6t7hDHF7FdkhSqtRjbp0tTg0
3CfmN5L7iKG313PdyIMdQMQIYUQl1/WwfOm6XKsGLMgzvgDm79d3EF68/1Z7JurSUdDfJfsRkw2x
k97rj/mTvSu8HL086aXy9d3tH7NyeCbgGRowIRBCAEHH5eZqRSkXbUljV1F/9eipjSIC/JVNvTDA
RZmiTxVjTmBAN09LuImLXV3fL1Swpys+wtBaoP2AEAcbWL5cRhYCVIVpJlhpjjl4aEoVVGoAqObe
JJIrW/mizk3xrU9lsitNmWBqWh5IFQzdfrQEj8+11SiI/BihQx3kSgwjr2JCh17DoZAPUoPQ7BCi
fwY2QyUTuPza8Z9b4tLIUjUWPFRgqQJ7SAq5KyJsGbBMgwuS5rkJzsPsEm+hCowsgCebqpN0jurj
7eJ3UTADJ4q4uXzedunrJgUBuO5s+ziXi+ypU/IJFltpk3yRkIq4GKo+RHfN27QnH7ollqIV7SPn
f5BTxBVBYHLYY4gTmq2N+9N2J1d+S5i0qqMUnuSJJKxXPBFdHvg7yIIMG9jzS6fvKR0z0umxW8yu
lL0Sw09bQf/xN0iYOz3G2AM8LVwRo4mcDU0y8ECeMJ09es09pgMw42WeiqfJSVy6SX8ZmBioMN2S
3ZX3vzSAfO9zV3as+8L5DpzED8HBsl289WM4b7XaAhp0lQmAPSZcdNAheWR2em+5I278gwmAls4E
CgEvdFXHqBxR3rISyi72gvNk4LtDqw+xF7n20yJOVOugA3iqOlEL6PfB3Von58BpVqlNt8DQ7GsQ
le7u243q5y9g2nnqt8p2CV5Hl2xyR/OJ19/bgb0ftuBnFjxjV5cLVljQMeDaReH30r0si9qVWdsx
lDa8VHPTyDOs09I5tw915ctBWwiT1hjTQIP2d1PuLAsdEk1NjGVIXL1Hn/4lKV5v//3fNxi/mecG
2A84M9BGGCiEeGwCDH7HKJKcfJccIHiwi38s9/JJDyCBHvu+vVMEV+v1AxPDoOeWr76dpFFRz0mA
hq1yZ3wjv4ZgOUGKTHH1o/StuesS3Ot/Dc3hrHIfyagOZVwA9uvW2aYrHvr61+0NvXYLoIYZ9wwm
XbXrdC+Jqa117f+Q9l1NkuM8kL9IEZJIuVe58tXezYuix0mkvDe//lIb9+1UsXWl2LnXndhGkQJB
EEhkhgDHcLXZWkFzNulU78BZDCDbEK3pE30tmmHKH0EOAwa4KBDnhF2Ux07n0hRhqO1IXL5Lvd6z
PJx7CQNZZMN/h8/GqTOdEdM1w4/WAdj49noXQuD1DxA2lFl6SgIDPyC1iS9hUMRWjubv5vj+0/TH
PWamDsOB/lY9arfo9xziZzqPOcj7c4P3dmA3zhrl/eIXuNgRIQ4hVR4mi0M8rxw9HXoMRuUzJDqh
9J+TKnDp4dGLr40c5AsRVZ1MbdC2YD1gw50ChHJdghHlvlVrv+g/b2/y18gOUxaeESoeEiBwEmJN
XGqcRhSmzLy1HmIw5z/0SQ0mjbja5l3NwPPTfyf1iGFVNvy4bftrBFKgBYvy1qx7OCu7XweIPiSD
VJmzFqGUOIGRebWysro5Xl+HIFjA2wGvRXTbgYi+thDyUk8ynSfIslrPkHBzGc0hLthbY4xONzWO
ASHQv1jUTPUL4laMpovoa05aBiIGKBOy8h5ybnazxvKweC5xNP+1IByLBN2zGPIgeJgQp/cwVovd
A/jzc56AB8t7ZY8+t1/jZ57YofNTtoc1UvYln6HgdEFeZSxQxVJzkGJDww/oGJKAOQuhd+F9vwrQ
+4pjwzIvDQkrLSlPEpXBkPaUHCGKN9llYhcHtkudN/WH6pvW+tDr7HRfXOZiccIZj9Ns0modNgHJ
eJb3skM/WuznL/OOOUBJ2en3NfzX0nbiBQiErYGhOPQnrp20M9QU/MUZVllqNuVeFrmDdR+Onszd
vOntYG1aZGmJGqoyoKjB0Qd3gWAw5cBLzKqWASgLJjcuH1p55RR8BXzj0+GWQnkCFHegKhUWZTSl
VHRyjVv223DHc7vcdD6KM9023BiWU7uTh1GLEeE6ddei9LJt3UTdAjSUKkaortdn6tWgMBOShvGW
t/bwlGH+IcJRqVGTdSTgSa1fk+5Mp9AfJrs+rE0TL6QfWPsf+2IvUeasIHSA/dYJHlCwn6XETXdy
cugb7yanj1zFeboddRaSrWubwjdls+JvRLHf82zEjtnx3niXcvt77JQ/BizejTwglN+K06oYr/rl
wKhzOoInM9q1COTCgSnUvC3MMYydnL0ZgSOzXdltB9AqmXihSPddG7uYE8p02Y7XxEa/3sfXpoV0
vWgGpWEEplVj2A2K1yu6N3SP0+qs0HxPXAeFa0OCRzVMVYJsgiGQbfys/Ok93dMdOVV4DIHQgGV2
u739PReC/JVF0Yd4UyP4ybAIzDD9lm8Hl9+Np/Cx20Ko5DQ4yGSd7EH22YuCBGxfbG7bX/Cna/uC
P2UcpEVMh/1oJ91ZT+FrsitfuRsfzecx9ECgBeY7p3xWz5O0Ejq+Rqdry7O/XTwblKTph0aJYmcy
E1uP36Ks8BtpZX1fY+61ESExqALW87rH8iZgv7O2xuBA8Vhbg5038muIRltaoVXerw1Zf+3zIi24
OCyG8CYasK4YPRN81k13lPkWfWeH/Rotu+3/IYwY9urB9C2XPN/+noubOpfpgJ+DuJ742Cv6OpYn
ik2FsI6t8k2Vvwbayp4unkY0v0CKC5kIyIddfzjQJXdSN9soLb3bYmD1Vzwpd400FlvkEv5fLOiP
MfF8dBaJUT+DsYj80jDkhjwuXKM0+tpam7/WhRHhEBiRBiwBgREqHQPqdvqRG52XYfq3Uve14k3F
D1V6v72wlV00BPeP+GSNSgCbFsQO3CrhJ60DGiG2csnLidq5t80tOsbFEoWDkMpBNhg5hHZl8hAF
92XntPmKXsuaCcHnI4tHkxFCBzUyv6N6Q8AfZ4Qr8XL5YIESFuBIdJxAkH7tfNoEra5+FgzWrJOk
AM94yqnd4PYn2yDZaezZkEInlG0S+qV2RxOX67barPSlvmKXZoe5+BXzx72IXWAuKUajx68Yqp1M
bBUjnmrlGfFnNNxhnAC9DVeH9GO3lm4tOs2FXeEOjirQqBU17I78SdUdNd5OBXN1thJFFg8EzACf
Bc2PWeH3en311HItC2BHoiAqo1iHolfbIMhdcOIOdjSi/iorrlSTfbRWEZ3XIN7Bc4UF9Hng+Yce
7bXtkgGZoKiwHZfmnhoAvsuN0w/kG4j0duHaBbz4Kf+YA8vPtbnBMMt8VGNgYvEAN35BvcUNQU5a
P0Inyq6yyo2gzZj1O2Rzt0/k0re8NCwEHZ3J9aiGMJxxkJcQfReyCgX84LELo5Wr9uvIFfyVgjwF
HQ8UAL7kbklbD+BvgC2zTkO7I3hCtpOdaYk76p2tFYM3//eqJudYSbbwDHcyV3rFyxt98RuEJK5s
+yZLevwGyeDBc2VI/SHVM1Q+pxxinHIBZRcpnDbhYI77gqnVXTpUmwZF0pWq6/9jM8CUDS5NMEyL
VX0lgtCdRvBDZJ07EF3v2i03fkiNH2t+SO1cB5MINgm8CMNa+JpD4BffRk8SpDwYDkeX69rZSsIZ
ZpFyhMhwPBOp9OLkP/PxzJ8ayF4NlVGwa4qvTHW0rLTXS2wz+2bGm5j8tMCSrDm3nXcp1oODZ5Yz
Q1vki+o2lwYi5UU15xnavtWh6Nlyux+/37ayUBiAzAT4v+nMIIMup7BfRlIwxeRIo9QOIXYIzNfM
AAWX1hQYzG4T9SUgxOdNGjiB2X8fivy9ro2HkgaWo6TkJWgoWenXLIZGkG7KUHXBjwL+4foTzpTN
iloBQx/XqReQ4JEZ07YBWzio+sGOzR5om3rakHrhGi3nYq4+g8QogAAK7AtRWY3TviMSZBbiArMJ
w4ZV9HsyxnbaPE5K4yph9MuM8Sy0XjrgHrvio+G4hfpK3dVajEQNPZs1quH50IoOje8CFleMkSIV
FD7QaNRl2YxwaDZwqOg+pGTcJBqxg2A451nnB2DZv+0TS2Hz0qKQNxWdlYwjYK4AQ0ylTZCu1XLy
wdDc0KR8JUQvefmlLSFpUqRmGtQetmJk01YPQZvitehXUpql++7SyBwzLnKJSpOiWrFgZEQIhiSy
zcKNZO0DPOTXxgOXXkOXpgQHypOmjfKowHAGqF3qDNrUtsG+BXHoqnjngf8d00krYX/ZJAWpJCbm
wJEi3OYcEn5xp2N1clDCEneqWN2NFqZTdesc6LWtpXexNK2A5f6hRPrilyC4MsD9MeOAhZUmQatL
aoL4RDfsjaJ3gWfsMT8RO3EOkjc6wc46Di5FPTU9Fe5kB8+g86O7Yc+eg/fyJ135xktx36Aa0ikd
QrpUnOrDVJE2RgqCMupFQNSbZxau5myLzooaO/rUYB/BCNO1H+VZOmlgA0FIfqCPip/vQ6+z3MFR
fXTg/NgtehvEhbcP45Lvzh8VogFz7+gfoMCF7+YFagd53SCH0Y2xuE/Hrk/dGFFTc0EhDcGbsNEe
6zo31oDUS4sFL6sGq5jh+0JnXxUp0gm5g+LMeBcTv8nAkPA3N6lJcIdiPoEC5Ca4Lric+4xpfQyy
3k9pOofRC7NedNO/vYWLK8EwKT6ZAjF2MYJOxjAmuE5xQEz2BDnwV16BjL9fE3dczHpAg23MLIBQ
mhNnxRsrCEJ5GJHnWict8vT40Gf+WG2q9l7WvFzxCB5K+lHpnv9ifRd2hXgdDUob9dE0x1DUZ2O+
I+Vjnq7N/y7dQ5erEyI1D9kUpj12MTIo6LeJ8Ws2urUYlKrUIjN8VrSKW2bZCqv/sl2QaQGlCPUM
MbxpfVaSusHqJsBQWGoeOkN3x0m6g3iPnSmSr+u/b+/nUihBBPmfRSq8V4ImZR3JZISSPMSU09lq
1wDUiynOpQnhUscLj5Z6CBOmGThFi5PlReF92L8VugPclwrKGrB23V7W0j2BuU/w6KPZBDZb4bAF
WqHVE0SHnLjLPVP76DNovMW9S7rmzAA2bmh6lPtx9/9lVdxMivs97jpYNYe7qbjj7b0avVbSfU23
ENIp6Yq3LJ31i0WKDRlwxrexRGCu5095coCoN6ZTVuLJkkde2hDOW44REz1UYYPGtS2BIJNGtorO
YTW6Y+NNf1OfuzQnHLwxNeOxlGHOiD6TDNrNg1e1K19pAW+GHjnmCPBaQ/qLUtz11UbisClrJBJO
OyYJ8xW1Cz9AUaj/YFNs+VauZE9DbsZnzBtVkzNWoXQH2CXgPX0c9seoTJJDo5n9GmnNwufEdQ45
FUwbaTIaI9c/y8wsVjR4ws9TtQEYOMB/YXZrHGlLpxHwZyDudMgBIcMWTkaF4RDI8KJQ2PeldpTM
Ur0PU+2QDJjdRINvM3Zq7yKHO6E1NNoRzyfn9iFZWiY4egnyNwzeghj8epmVYdRFmuC9HJhPJr3P
za2yhi79SrIOkbVLG0LIIV0xZRZq5tC455i1njza5HYP/nojqLyGSUcV4Jeo020GVZ6YWE6cdrac
KTZGgbdjBnAGUe1G/magJnh79QvvjatfJpwn0wC9bT0XTqvQs8hr3+IM7cO1DtdCVIdzmzrF+Dlo
CcSCm94lNSoVeFWq1e+4eo6ql9urWPr7gCCDAUwFyTNqQdffUM/xhtcN/H3wq4HkAWj4VQWp2Q2E
lBvlpVlYBz9f+5KShVMZNFqIx0WuH6xmO9SemTuJ8UEj2cEs09CjqrMC412qD1zZnIPhRf5ZRZqu
dBamzcmTpdjjRgPvF/3IN9Z5Qs/5tT5a4FW+vZNLpwEoOrAXQe5lRkJfm0x0kjY0n59r0jGBNCce
bauchfOR/rKVFzZmn7xcliJDSaSZl1W6CoAdoTulp4C9yOC3Ve12LQVdPH3of4BAV0FiiNLGtT0Q
gBhKPeB50gKFKr9AubWz0QYB/TAaj0fzTkYHXzo0mFZZowRZ3M2ZwHAmO8ELUXi01PUYzpPGqB8o
exrti+GbyVbegou3xz8kif/XhuAkYH+ibRbiYSRvDJttQ0/9CI6tb20iW38MXWWlQrS8JB0RG3Ur
UDgI8TotKYuiCUsyFdwKP/r0NDYrJshSKUif39OgqsDLAWf6+os1IEAYYyZxJ5FY+QIwofYdZEnd
KzXTYtsWgfoNKtrWLmBcOhsZb/Y8VVKPg3pgG+RytAt51XzQIZA/S54HW1kJJ59LWojqg56TTd6F
ICsP1XYvA54MSikjmz7isaEOBHgTuMdA5cKWSrMCdwBvTw1L4CO1DhGXulVP9WhId1UZDI0tm+O0
KZUy/FS5kpz0tC0egqIejhDQbe4TqWpRlYogSW3HqTX4EPoO3VBWv5tT3AIiA3Zn1VZxzT5DMYXh
VujYWTMqrXZBbc4npwDUDUxekDo07Skf69dGh+IJNq5/xJUS7iDKqXhWgLeA3bYm3YKxOS/Qmiqr
IyNk/mUB33WQ7XLVss0ye6SQ88usvPdLXat8OeutdNOGZbtFN6Lf6UHKQkeeIvISJpO573UQmdny
kBHmBTQZC5umMj2qhRxsw94auF3Ucg0qUGyi36cJcbVqkj4GRU+lbddiJro1tM7yud6xTTpZ+nva
RMAcyLL0zHHFfZsghHdXFz31JCUiLbhJKPRGGGBt1CVJSDtvxNDcG5lANTuEg35I0lb5bJNK/UVz
Jt/3RsK9vFIY3pSBmiaulOXJWxrrPahprDz5mQXasOdESl+5AmnKPFMmp+rH9IT/vT1FJhRlm8Qg
p0AaFTRgSbQzB5WfVKaVbpVPoGsr0RZ6s0pVf+iz0OK21VYEdI/UTHqop4dhsmmLSN3lat08xJyU
PsRArcbhhIx7TE7134wukgHaq9BUMqU83PTQmwaUhmnJPQbZ6nMSQPjKzq05zbGG8CkEdusxzyY9
d3kRFbs2L8uPkOoRmuxK1X/SDhrNdqKMk7ZXo6R557Eh+XxKin3QyuQ5awsS7Ggfs20bq9OD0pPM
h+aw5kiBZDxoRhnsGqXW0Lqn6OF7ZVsGiq1n6M84lMdjt0nqenhIim4EqVViBcdek9KtHkjtNmCF
pECLusy/ZwDqPBPsS2SXUSU9hYpWZ24G0b/nnNPhSQ0b5RvE2LkTJpbc2Lzg2XNGuvJTS1B5tNVM
b0w7iqPyLYfkxUMA2UndzgoCmTqJpgezHwDQaLvBT/K6f1ZLsK3boVTlv4euHzwFiIdnVWfgM01M
NJXtVIUCkpcyK3oiccCPKdMgZA1RvvpZHVXJz4OWRLacy0lmR9CDfCVV2O+CJK0sO+t1/dAXanAO
SYMDnMvagFM00l2UFt2h72P5Y8TUjq3GJcVP18wgdccuN85phcKXjdmhYVcGTELo0Kt43DAQg+xp
JcX3I5+A6rVoVO5KU4/9TAO2MdAmMADVjTYcwfsf/8RMUv9SQFNll5qJBUAbmgV3GcoYWTiWkVtU
efUZmkF0RjRsXalKx+9Gqpb+RImEJ2Q2RHZtFICnTeMYHljH8LqzRj3YAHqYPg0I177Ma7UDLyAN
d7lVlD4Qu/GJFjl/lIIx2uoR0XAc4gIHSY+gR0my4ZCMU+fnkx5/pFYt2XSMWi8dY2Pby0Y32Hqo
dW5VjeBMkhQV4F6jRVuajoZ519Gy9xjPqJd3sdZvCl2vLAds9tBStohSW3afg3bZVaM6iVC3qABf
0QpMO9sdJRA7MlhDHCM0Yk9X4uTZ5ASl1KwepAkhTKtGZ6rpBMU8uY5/R3oGBrghL5vXMrcCbyRV
8WHQoNl2URL7I03qDxJKzbbUDAygS23jVUZVuFBC6F+iTJreqNLKv3sam7YB2ecHIF+MY9hY9QHS
btNOgSO+tKkERNrtVGsx9Z4LY5ARmBF+YnKgyXUw1rhJU8srMfBZJfZYuma2BsNeurE1sOPimWWC
u1kW0p9e5XhbxshcSbBXpV+YnjaTlTL4mok5P7/I6GRtLHk/wERrPlmA07aVK48rjc01G/O/X9jI
46oDtSsyUzP/XcZenN8NxePffJE/O/UlMTVbXEZYRoFQUWpvZv4tSJ2+WivvLj1XLr+I8OWZokah
rsFO1u418sK7/16I0S//vpASgsKptwKKrSpTr8TgQa29Kubr7b1a+xxCHshjlXRJgTU09Z63b5X1
BO3c2yb+kbf48lC4SAOFxymhyVD1MdJAzQZi0a/em91d74Um2AOhcOoaDkQw+vdmr9vWpvgNuXvH
eqGKDWY/tvr+m1POW79FOEWzimtMzIA7HXmcmC8DYKAYH6r1JgMkBhyuBD6/0adrujBLrgJEKqQK
dTQDvrxdoJYc5coMEJPqTTmkdlKtjRMvvsYuLAhnN2zB82/N6DCrHb8Vys8EwCZLDmydoMHBflhJ
ck+bNerTxbIPKCxUAOwwxv9FlKnmNakV/s+nVUG5bmt4Z25N8KA64R37ftuPVo0J56GsDd5CMAGl
l3mgl+20zm9TZpuaz6LtwN4C+pOXv1eMzs4pOszlCoUDklcctd4URiNmk231M92jiujQH7LLvWGT
vayYm9fw1RxyS00DRz8o1q7DI5XLMgykGUvwUGHQKdl9Z054amwjxaileh/49Q41Z/Mc3q01J5Yc
CEiffy0Lu2tVUxRiqhElpMQvdsnv8Cj/qF75xli5AP6hNrm1RGFHMytmQRXBEMUEzFP+6k8bhvHG
mYNV/5metEdM5DnVOcxAb1utik0tPkqBPjFRX4JaI1711ztcI4dXaYEPesofmzvznmKyelPiVoWQ
WOjwb/n9eMAbynLTt7/5theWhTioWVFuRbMrNe+mZt8hC1I2uksMO/9hggzZB123Wx/Yd76BnPzq
GOKiI19YFyIfk4iUIU/iTvnaIwXf3imGnbz2brGHRJS/NnYw++mXj0xU8NghZZnb6te7zOooUfUZ
OJoHZ8bsXvebYgMp22Ctk7B0gaFx/68hIe51YzVa3YznlKrntnon4W5VWmspeF+aEFIWXsJd2Rxa
J2M3pOhTK+S/g1JBPgRle8xXW2BkFY5EjqlHqs7IN6s/9FD8sDxLW6kILqapf+rjIh5aqdNaVjpU
iKXJPPZmsm9Y7Co5cwhfI4hc2q+LvOWfOH6R4llBhjniCjmFSt+jpEQa+RfbBc7aeZ4N/RPk+9fO
NcptPMopKoGpsmeDJ+ESkIO1qu3soaIHXxoR4mFHkt6QGxjRH9JPDL2fp63k6G7r950NqcNPebsS
Hha37WJVghPECWZU1HlVvaPgMXs/be+7A7DW92TzYrnyca2quXREMWUpg/cKyq2WKFApm5DBsBo8
XMYUGNL+3pQeWu0UYrhbd24vbc2ScEZLPEOjLJotyRsabcPKtKn+MMWbfG2YbDFHAJaGgjkUTySA
Lq5dgyeppncpTAUP/M5QPCQk3b5xmOqRn8Hj7WUthZ4LW6Kfq0oBPWYOW53imvQ8Ub/rV3LnRZ8A
eRHQMmgtYtj3ejnVoKuJEgBM1xQnzcrtJl1Zw2JY+GNAE9pmSdbkuhnNLZ3uJet9PTrkwUZf4+5Z
3CmgpEFkjQFYfJrrZRgyy8q6nVsFxqYPfamMIQ2/4mRLKwE7HTgqgHKwvqCX8mIyo7AHdCSKwKsE
LJE+2knuKWv06ksYFf3SkODNssQrmjazoboBZU9qxfsMBUnPaOr63oCoulN1LYYLdQwbykrt6pPm
JzojDnSL1xLwpZOFZtw8Lq0DkSXSyCUNmfJJRcwwYl9WMYgVPYYQDMXk3aCsdCiWXPHSlJC9ZIVa
InuEqXloh5GHPlqDMi1bgKLpzEIEmichrJMkSQ0+t1maelPkZ9KtHKZFD0GD+n9/X4joVgaxuWrA
3y+zn7zlbpih0mkZHmGFezsyLA3MoU+Fdx5QIgCpiKQZcERANiqYMjvdxeAOnieSr4WY4kW9uZnA
5g69HzVkXhjnRwwlnUfU7ae6RVW7szmmqMkk26y3tq1ybgMLReuVvZgDh3i7Xf5AwYnBitRO7bwX
rfRm6veRvgf7RZQ7ZbMviy1ZA1gubv3FfggBAP0CZL8M3a0YeI+aNbZejODX2oYo7t7e+qVQc7mw
+ZdcJB+ZxTG/P2JhHEMR5KWRzrLs3Tax6KcmwVelwJUjX7s20UsZmG5l4Am5eoxiBT33VXDT8n79
MSG46qjnFA0M7FeLARMnSp32nPmhZ3ilq9+1O8nNfrPn9slcSRIXW9X6xdKE+6abjEgq5u+ECTZ2
bu5VyUbjxf4pH1UwFykozcQr32sxgv2xaAkXEMsSKwc6E4g/JjtJ/Vwbfpa8J/VRStemyxY7yBer
E1GMQR80MSQHYGs3HcmBuKivn6FG57Fd/UP+odrGcdxqeA8+Tiu90BWXsYTgGYDDsS9VuEzEim3O
2VGnyUr+uOz4/7qM+OKqiToOPMBGWnq7yUmPzkNmJ0ay4vxr30sIHGUXV1QJsIcjGBVlDM9lUKmP
Xdo99Txxbx+0tSXN/35xlsdCVkH7gl1TG+rq+UsK+W0I2N42sjAgP4vy/tk4IWJg8pbWMvo9Tvxq
HenD4Fp+gHHq/qOBVmGy7x5He80dlqPvH5NCBAlkhRlWjW8V8q2MEZ6qPo39qdSRh+tupmws4t9e
5LJBoOqRGIEEUwxZSquzQUtaPGHf+zOwScf4ftoTh73dNrOcG4FNH/ONqgUOFeGLFXyMe0phx2BH
lu6D4S7BgJqqvOn9tgVMg9pUcYCUs4EvWgkki84yw/fReCXgJRJMZ8MUozkJ01G9z8CqKKPLG/HN
ygIX3f/CiuAsHTdiLZqt1NCFmZ40e/LZvnjLCi/Uneow7son/iLNjMFrBZy19Qk+09FslPT51rHA
LWpsQIKGkdG/CVMXqxOunTJjkzZpsDGkIdDyCP7typFeDIQXFoQLJuyLgkkSLOAz2oGUO93a0NdX
/R6g9DCABDgKOHOB+RccIQ0sdcqaAUgap9+wx8TV/NKZtvqrn6PE1530d+aD9Ns2/fr4MkKTduUh
sjT9e/UDBB8ZIGcPdCt+wOCeAtf6wQ7V7ld81Hf8TEB1qGf2Pvdu++Xi+b5Ys+AcOXit9TzFFEBm
8meOHAgySX19nKJcdwwyoi2ZjI+AKXxiGmF32/TSyKSOaipkfWZgNIRlr6N01auxHhuwnbLkNFZ3
E1SLoqo+Q9fdAwrNj8roHsrojyMUZ63k87b1JX/CFC6oPjHeAWV14WPrFjizSwt7XQ6ZLQ3HLv95
28DSsQNXP9wJRTjgZwUDsUrLQSZ47RnBtJmbfYUk+yGaV7fNzD4h5uOXZgSfkUliYv5ExlVnYOpI
BX4u9Vv+RP9innfmi/93OYKjKLnSdyCNxytOpjZDJypGcUvBWNpazWfJIy8NCaGEmYHeFiDucnJV
xrDfJ8rsNHlq6F1ruFnOtrX5F0VBsEmDpNAEcRgRC5xF31pyVeJ9Gsb7cXqX9a1S/UVDFsLy6PJj
XktTxde2RMDgxSUEf4tzxxjAvQAOn7/L/S/OsrBzIEIcGr3EedJPUQdyAte6476+YQ/Zm3YC66W0
oZateJD2XInNi7e3Ae0skHyqICn7MtQe9zU358jJtPAhNQm4M577ugQEpDh2teFkg/xQDd+n5hVj
5x6V/rM8EyK3oWJiSpnZTI0vEAcp7dVKmSMJV2Luy8Yob2knaT+tpADXi5krL7dP3VL0uPygQlqu
xxP45jJ80FQ372W9fbDWBIbWLJDr4EhIluZjihGwUoPc73CnJStuv/jRUBrU5vkvBZVP4UaN5ZGF
fYWPVptvco5Jm8OoPkntC48eFEi/nqQTUq1pjXVtKV5dWBXrhpEqa4lGYbWPJ0DuXxsIYBemm61R
48zOLsbFSzvC5RJWcj+ABjB2lFLPNkwdH7rhrZqse336kWIazjbi77d9YingX1oUfSKLSR7nCFyx
Bkh4nTqkfYzXVJPWtk9wi1StIUESYFmdtZniyJ50uzRsskZNv2Zm9s6LB1Ru1D0ZDJgpQCCUDKOd
6t+bflvIa82S+ZV+6zMJtyQdlcRQ58k2DYljOH5OAT7YKSgeq6G1w7hwwE/oFBjUuv2tFk4X3jTg
BcWTA8PmYgvD4iHwcHPqkXTyvsmMc9c+37awdLzmZ9NMag92OoxZXm9hoOX9AGguTBjluWwVuy4m
m0WtnXKCGYXSLuW9QTK3196H8F0t1sgYltwRtzUk8UBxgh8i7OzAeqWJOuysBYnNuADC824Kx5W3
07wI8fNdGhGyD9geWDGf5oj8YAagmlsI5aFv91y3r7f3c8kjLy0J2zkM5Rh2LU5XMYARtQeIE/ho
FfBP0nzctrS2ccI1igqIngBiiWqy9RmGoAh7MgzvtonF1BdKeDPNgQlFcnEekAI7WUtzpl8aM/20
p7vpUfql7fvn9rAmEL2UUM0k8HQGGqJeIcR5VS3LmvXI3LLg02B+bADGXgDYLNu99Ukkv1zj2V7e
wH8NimOHZtKCvKCGQTUnnj5gwkNv/BRY6pVNnAPqV+f7Y0cI8fEAPruxnO3sq855rrmr/qxMp8MY
R9jYCncr/7bFZR/8Y1CI8EUOJWU1m30w9vXMo9TNkidC3dtWFmLTPCb1v+8lxiYtU/O0LWGFVO8p
IB3FSq127e/P/34R2w3QZQ9hihdDMDi8Ce2er1VUFj1uruRg2AZ8juId3/E6MYFFRWZhPFUNyNaH
1wqvBguc59KOjYDMrdHVLsYhzLKDswVE4KAEvV5TCFZ3AB5h0VKOLADhDvezsIf+I8IuW/GCxf27
sCV4gWomkqbNL64Id6OEJj95ve0Ai8X0md3mf6sRLvnMHDNaDbBQYtqa74vqKQ8fK+pk5aYFsh2N
A75XQr8HFl/BzPIak+vS1YVpTA0ZtYXhmy/FuKBPdaUN4IFSpEDNJzW68YUyCUj5ips52FyDDDDI
oXxMDD29A71inDvz8MRJAYHZrJ4brp28xZACPhpQsUCOB0nr9fc11LAv64DgF3VPXPXqft+syduv
mZgP/8WxIKk1lpBNQvWHG+e4zewg4+esWpOqWzwbFysR7jFcLp3JJpipu6Q5aAY0XgNJ2fOB6W6t
8b1pJRHoc8MDLfO1FtdigQko+n+3Ubja+qpQRtXANj4mlq3dQUnjo7abbCsfyEPqVp76iOC5XSta
Lx7OC6vCBdSDPF/rinnJJLdl1a/ipzzaQJAHtEK3T87i0fxj6Z/u6sU35LzuzLCCpQgqohWV7UZd
OfwrXiIGGoPkhlHlsJBQlFELX8WAFE1X4PRryxAijDUoBcZ98Jk65dUwYePp9jYtfhCTQNIKvFMY
ZhVOU8Z5NmjQlHcYOvKy5qSgZU1OUnCPaePblhanE1GRRWkd8QxMJsJS4kThCZkJckCuawfk0HW/
k8DO+VmqQPedez3ZGunHGJwK7R6zzyvWlxYKbMM8qoieiS6mPhmNo4nlKO30D5ZPN/njtIWCKPTY
vePoGkCV20eIH9eOtAJVXbYLmKgJhe9Z6fs6lgS6lHEpKPABef1ZReDJGL5hCvBu0J5JXHu3V7kU
UUAnCJIq8KxQAAeujeU5WhoQBEQaRKE2Px1S/n0gpq3lTpQdutitm19/YRCCGyCnUXX8bcGgVCBF
KdARBZw6P4z1Rw1+eHM4R2bvTEH4PKWjG4IK6bbR+Y+KyR6SBlOGN2E6WUQ6GmjRGJmCekhMMbcb
79TuMK6KTS0aAdc3oPbgY6D/dAgu4odlDi1wJGivVbT262DalZG8qcM1iY35KhHWAiwJlG0xYg3u
HZGiT+9aSEeqSFxldMv7fMMBd5S/aWzzn7fsyoxwo6HDEdLYgJmmweheM9w1tPzdZLJ728xCpeXK
jODsTTuVHZtJYpKanyiI8gxMuz4MhnWq8sAGqHPFExb83UASAPwEKIW+oii4Isklr5Edcb18pWru
Re3vKACrWP+E1z4mwb5brF/ZysU1XtgULk6JSr1WNupcTXKr6amKH2ybFMzmzQpYasEDDRlBA04O
3nfwgVwf5qKu0pDNhvoR2mBm5HdTui+ncCVArZkR1kOGKjR6GWaGZlPq97z2k2h72y3mX/rFyU3I
+gGBjDqLiGRqgrLIYow8Ol0PUCrzrAopLEarIWS/1lxdXA3IH0DUiB4F6h3Xm2ZBv/H/kHZdO3Lr
yvaLBChR4VWh0+Q8nhfBY28r50Tp6++igbOt5hBNbF/AgB8G6FKRxWKxwlqoTUAUTeZgtA4GHf1C
FjyJhYClEGl81FL43uG+NDDcShyEoMCXADbjAqgJEkuSsiI708CXi25EuJ8vmCtxTHUlHhWMOGTa
PkqQ5gDzcNCaS+BOLkaVKV5RaS3ZKZFmGrARwF2CCsgXzIdstnBLNmDkSQZH9d2ubEFoO8271Fgl
6okc31YS55HW1bYwTgr1EtcE9JIJglf3GIMpAknA42XzEymlo9MKI49Isny5FQFkGRVujhdhQ61w
VoEVnlnh0rmSx7TIynULl5KNHkYUM41z02vt0S3qFPGgm1deuuxNrKJzZdneku0uKyRau60kFjRu
7qZEKVdAV0GhStkBt9Gz7M/JDSfj6bIYQewJyp4/CrF13YjRFF2N8VeIIeudPbv7um4kDlysCePK
wVEiX0aVirKwUcJBeFtWvxZgX7lv9hjOMmZKoQEADPh/UjgXl+aa0YLYF51wzX09HhcATlLJrSAa
ULQBVIowD7hN2HxusRo6lbnKYL1KdPYXP5vr9HE5PSt+cUUPZNeB4sU+of50B3D+W3QvXz0wqBHZ
eJBI0e1HcIcqLUt3nNlHDMstJa8KqLvUXrJlMhnctdTRucONCxmOuTPj91kDSrasoU/k+1BABAs0
MYACy8extNBzwFXjTgLyxWdTJteTUV7lRrYrGHVO63gOSKS8y9YuiiXY5AwL1YFAxEdiBFN68xBD
r3RqgEVzm+HaaMvaA0GZbzUh0DtmWSAr8hhbkdx2TY1exI0Kj9GW9i064nx9Ln9MjRaWrrOb7FLi
3GUacjtnduiMjiys6lI34Dgy6feoUfpjMfXv9aR+U924DqPUvS3RjyxZXPGG/llc7gQqmLahRYPF
XW2N7tUGsTQQL6egtJXvtI6+qbV2kxBZtkHkXfAMAtsbniZo6eeCgXgt9aVRmEeer5BgN2jureA8
in5dthxRCh99vJatYQALeEl825gJEAwK4Cmcfd26UXPLXworAF31vlWyqzL/NjjlkQDDgsTLISbj
j8vihVbEukrwqANiHE8JZk3T1AHxCE+I+seQlzCcdKfHEy7W7xgUlGykcEk3wrirxyBqGgF5Gh0S
wG9vrNd8zY9uH++I8jexPX7uX7U4h0qA4pBZHdRaEoDxqM6VXdmITu3DSOu7bFCDLhk8Z5WOZsg0
ZH/f3HoVPglQ7JCbZM0ByLp+RkaPAJUBeMw3dFl8tGvfx5iu1DP1EI3DU9lYd3Y6D54yFPs2Hz0N
LAJ/scWWCmxWhoAEeN3zbwISS9HNIzs+eEwXyc4FgaYZAIXMWz4vSxIe1I0kTvvZ7gAymEB7k36Y
YAwtDgUSQyigRGyWdpKYrvAu2UjjPFK9AC3LYHqlAIhUl/cITUtaLLNZmRTO+SRzThRSMEsimIcI
gRriISaUbJHQuW5UYX/fmI0xkDHRFrZF4/BuuMN1MlrBFL1i7jM0rTRMk+8VZkUu75aoPIDBq38N
g2eQzqYkaxsmFZ25OyNNj2BF8LWpCid7OCCGR8YnC4BX9zhNxg5t+aETf1eV+L5Ijpe/RLLGFudq
QY5mRZhrZT1hemAmOvgX0n2jDJLgQxSSgo4ZzxOA0oOVhxNjF31D3Bwvr9gmuzmzDgA72v+NJn9E
6OcbiYmbFPyX8HD9FJ8yO0GbffIaratEjNDNbDQxzsXUxlA7wwJNzCU+dn1zo02PWuWgEmdJLFOU
eEUbK2gHTYwAovTLLZrpDr1iJC6iQuCeU+qt5LEAHLnxapvvdN2N0R2ZvcrESOoY9rLZaql0bj0T
xMu92UFRHRmu2nywklPi+HNzBR6ZYvwEmg/OI6j7Jh2F/Dm8vJlCd7ZRnVvl3p7bsWMv9ToFAHTm
r9Y+TscgLl8qcHnL4HVEk6NnK83djnGcNEmJt6afrLdkChs045Npv6Yd4qpHQ3ks9IBmkgqB0JBY
kzI7EMYXQE3FLWbVrSGziZJj1U1gGOvDylH2I1S8vJrCSIPhJQMcykQ7C2dI00LKJdLxZifJhMYB
LVRGc1/ghbGa77i2JC5FpBibj3JVWwXUJt8TvNSxSRSzRsBv2L3X5cXPoXUnX4+t1ANH+stl3USV
TjQgqxjtA2oG6DI5U4lr1+lVAnFoTzD3fd5cD31bB2SI6RF4s9Z+tIwfQ9r2HnXGOjAo2ACbaH0q
rUbGOyZypnDqKJWY+JovnCN6ORgUURZ4igv3ZI7A62/tm0L6yhKYK9pQ2aOYFUQwV8vdWUMWT2AW
mJDKTB+d6nszPdRghFkmH6XkBOS1isI6yi6v89ddhUwk6NAjagACmy/fKo6epHUEmVnpa/1T6nTg
oTnWswxNWCaH/X1zH9v6mMUANcSlb/vD+LRUO3u968y3/5827MRspDTZDMo2B9oQANckDoaGtSdT
RZv682U5Xy2CrRrMk6GWgvGAM842TUDjNzBtiqd5eqjUu1bGDff1cJ+L4HxXQprVdZkIan/G9lHr
grhGheXXKqtFfL3DMfOo6jZKN5iyBovx+ZoNALtTFtaNRpuHuHMfVWeUZM6FEkAzbSLbx0iSObs2
tCyJ0ghlgbHzh+zNNP6zy4UGyI+CFRAvSySAzzUYk2bp6e8SgP3SGzsjqr08uqswknp510U2vJXD
Ba46rVC/n5GAs8ogLkB+bAOME92CpkQf0XqhNxElKGSvAGjM+fVxQODWWMiPde6dXv9TzLp/WZHf
2a/zCgCeckiuYCIbcDnoJTlfMUuxG5VOCMGba/ShHz/0GBzrbRh99PslLD3Ve73RT8aOhJiaW723
Eu1b0ykO8MDz8IRF48n3KIzRiAzOnf3lTxNg+eDTsImMeYllidnR2xzhDjNe1VIhch3RrtjTZ3WM
vARQSejL87r6xnV/mVb2MBjjLs8e1Kk/oAL0POpGoGodQGJruK9W9mIRnEWCDj1G24X6FvBvuG8a
i6gHSiCiaau4itbxqku1vdGS3YJjuayyzluROFBp4lQiSQqL5pagroF5Ptuws65fm2+LHQH/sFwd
W/frougLL1s0EwhgY0sOlVJi8s40J9tbqT2fYnBkhu64Fo4HsIS6AkOhw4Bis6l/iZDfuif1ZJLg
8p6JvheFJMtCvhUjFHzTQrROERLtWJ4FTx0vytVAWenJSetrqgw/q1QGRCS6KAlKMKDONHFK0Cx8
vh+Lndg0dlgMq3RgCezVYDbGawzkBva6BF3rIsNUApJi3qPjRLY77Mf5s8M4U0wA0zNcc044ZhJ7
ZVwRdVGw3HSzelBUd2er6LMiZKeMxsuazojG0GylP09N/J/H+QwCx6CxL0DTLZ8WreAGV4zD4YaL
P+fE8XRAs17eTYGXw8DX78oMYOGBn3C+uMUU09aYIiSUo9BMjq12RYH7Wb1fliLcw60Y/VwMJpoV
VQEOq6++NnoYvxifQHINkLAzY+CpXxYmuK7PVOLOL60SDQjxkDXZx44C6qK9c53wsgzBwwp85CgO
gwEJeSHYxrlCfbema9ejVlcRusvRaevFsav59qAt+8HNwQMFSp+gqEF6RbOB3mJWB0ksbSanvhwf
pmFdJF8kOpYwFtQ+AGFK0IFy/kFGGs0mejPAwKH/Ql3HK53bSFXuR3dG5YhKfIAg6Qr1Cfjp2PNO
h31y0qYeTQbsaddoEYhJS0DgAyw3TNq6/TalVrZDxHQ3xKt9C16lm8xRbBAw5pLTIbzYsAE6fAKc
A7qozr8iIk5CpwjAmrSx5gFQHaWh+rFVms+KC1CsIR87EKrRvEquuraFhadZjqKxBrCXo21n3TM1
cuBHDoptfnem2AhAm7KOuOLL/KS2S5WE+Ypf8vrB6p9rN9WCJmoYYnA1LGG8WuWLbg2g7B5q7Vkd
TOVXW/Xt3s0U/ZVEUXsohqUMssRcr5PULFERiqLEi4EtfD/GHZX1YX99bmPvEaDi2YL4zuIpA3PK
GLumqvAdHcNfun1fkR8Dyim51gHM39hR2WSl0AowKW6wm4t1SXDrn02WOY82Xm3jErrOgxEH1fhW
2c/J9H10H1LkonDA+1jiskTnGzcP6uRgAgPkPHf05kJfCCgbCzDfg/9BYyyq+Z3VmZLWDJFnNBH0
IxawcND5Rqe5AOZ0StEdV4wu4JCPafOROe+WvbvsSUTnFq1HJoidmEfhc3dz3Rkj2swL33TmUKcF
gAvzIOlNrzC+xdT0L0sTrt1GGueH10mfsqyDtGEFT5Wuh4V931LJyomFgH0NfWKsO4jbID3JaWy7
KY5lOf+YqUXvHXt6qbOhlhT9xQYImkqUKVErR3/huQPI0FDVzSxLUUczBmE/+wV9Tler68UUFdJQ
t08TpuwbGRsRe8LwQYHpGjhs4A3GYDb3xHHMwY6sEqtoDS/r+ESbU5wBBMjLlRe1O2iyN5sgO4Lu
ULRuMlo/9IHzI0xjPTYlxs1gI8MLQFWo4at5EKXhkHt29m4Ufgyp1q3T7C9bi+BpciaXewJlOuAm
Zwd6Ov2wT216mBfZiILI/NlbEYuJ+t2XnHI3zINegCyAAWk0/bGdD0tbsmHm2lr/wm9sRXG2n9cx
xsMQbvtODKbn2Do4pPDUsviLA70Vw12NcYZRmC6BmAgACQ29p/m7W9Z+tPxMgEB/eYNELh+dXSDI
deHzTX54nlU9+moecNLQvus+upnrueShi55GFc8jWcFDF9mDBWcPZmEDHEK8v9daZWo7gwU9GHgc
NM9tnvQVOxcq7UMfvQLXQjFvxvj7UvulczDyX31zm9gNKlh7Z7pSzZ+d0npl81Ssh8oK0kqGhScy
pu33cfZqtb2RkxjxAGheMtWbgMhqPxj955BKIo/f7eW8B8CNB5QIvNpxC3GOx+icXksIVqLTEzTV
7YsFVR1GwOAN+UNrLUGiGV4+VGFR4/ItPhoDsHx+0f4gximnr5UD2H7qq9YDjSUeXhiZbj+NM/NR
bwyUu7EIbXkFkE0sfogUWZcFhvuclTsrC6b8UIPvPC6D6r+35RsYloF4dK8B85B/sLQtkj/IyBX+
Cjom5JC9yPRnWUFW5H63QtjNvUka5H3jVph1QQCgfRsGjwx7u9wZyfNMDmV0p8saRUSBwFYcs7qN
uLZdSJwuEGeRzHcszzRuKQYoXNlTTGS9yCuoIKBDBhyV7nM546IA+aeGtzXyCcMvx259TACwb2rf
Cxkuk8Bv4Lr8PXCLXkPkNs9FYUYrK1MTotLsyYo7TBYBULi+i0F0ZvgYErjspQT7dSaN26850+NC
oZAGWs61BeEaJmHTBGDRuleaH+CqQOuPxDEKQpAzkdyeZZiJq8gEkXpnhOowBnN9o8oMQ7BhZ0I4
d7POWRZ1LJiK59JrixMKr1hWD2xFUysJqXThjuE8IZGHlCeKTec7VlaZWZgLW8PiKaXHGdhulYHB
jYDEoVk9p5npJ9PPvvqZWtfRerCNLphNyzPUnQM6n/Q4xLsuKgJtDAH34tNiBM3dDhFFDib65G52
//sliKrRn8/llgb+caz0FL/foVfDRROX1u3t9nNWnND+edm6BKBwjAzujywuGuscAIesLEqJ2s+a
BL3yliIt7A5enhzVJezSXWNcu1qo1/cDUBKXym/1R5e8F2Wyb2RXkMj9br5GV9mg/cZbgCU8mlUV
X+NimVFgjm/I5JNc9frpCHIfL5rfx47uCbmvymCmf1F5gXhg+VgGXmYYwTwXDwIYo6csNI3ae+o+
A0gJ078nmkguQOH5+iOGH/BS1khx+xRiqv497eYgbg5VW/3NId4I4RwiMZWEor0LS6l89OCWGdPQ
Uv/CN7H+NAZAYAMJkjtX2kjnApCCKBpbn0V0XItgRkeADXqC/Kqu3+jrZWMVrRtmvUxW90P7Or89
6qCi2zpecO6WUHEOxHla/+IKZuNk/xPBb02jz6j6NBDRtTdF/K21QqWSnG6xFpYLOCUVySY+1wQK
pnUwlBnXx3pYzDc1u+5ksCtCEaggWSpykhgC4vYlmXStW21oMdEn9KQv+TWqz5f3QpSUxID3Hxmc
k1oI+OJADQj76t7XDxMJfkygkX/09GOcHgpci2QsJTLFauGdA5YGvCD5tGHbDKNZo6HMJ90xjn+l
SB4Z3y+rJbopUHb7VwR320aa6pTI+4NtJgpn5YAgnARZdbu6od5L3t8ybbhNcpe4SMwRolwH9THt
MKcfaFa/rA77DS7Sxib9UYfbpHxc5l5TIaNNFy8tPNN+XZzSc7UrQ1YoYytzSRTnOzW77SKtgai5
/qEpp6L/1VA8FPeXFRK95pEv03TWrI4gmX+0rdkMNkFQDPsLojv0joL2UPOicbqyW8uP9A4vuebW
doz9QqKbxI4fklYCgyUKyLZfwJlIg25gDOjiCwznOC3/WNOzbqBUfwICRe3sUlWmMXPU3MICgoXo
wHbE4CBQxM8vpcldEzprBHnCDlSEiVekL3YdFtGJmqtH3TcDKeQBb0fJ/fHbm36Ri0lFnHFMnqKz
/FyuXSpLF9UWukq8/nX8XobGpxEkP2s0QHnpEbCd8c/Eq9+GG+dKBsgiOBqYRMH8BEYzMfbKzyfn
3dBGgBL/7SIdJyiH/UTDy4Yk2EWMWDGaXZA2uxjqPdeuKe2Gtik4t6029QdnZ6n7xPBQZvRIGiDI
y2TpNsH52Ar87U83oY2lgx+uoRHMxsy8ImvQz31cx+vMkBTdRGu3Uex31m8jZ1KBzmeWLhI1Crjn
bSTPqdf/RXBxpgz3TLabkVQVQmI/wVicG/mG+zbLaC4Evgt4ikiBshYfWAL7+0aR3FLW0shhf6j/
Xvf16BttdjXMaVgzkKUpk6ybwPOfieNcJYAhwK+nwuYK/WfeAv9Z17xCCVvn5GAtZdBNMmmc+XVk
RBRSQZpuBV32Hd2wntkdaB4Q/SEff122dcH7x0T9EF4PcS1eQHypxyaF2w5DnPtXaGLYTzuwW+6X
U3cE/fPR9ZWX1Dfv4muM6d0qH2hqCpt9dh3A4Xh9GEuKX1/N8/xTuGVW1ciqRhs8PHbfIotzGszJ
q+rdZYW/njUIQfOBigw6q3Lwse9aouxMoa+OFgBzDFoFFEv2o60cL8v56kQgx0BbISrsCBv5d2W2
xrXapJCjab9yIOmDA7p906sM7AcPpT37CZG8HAx2sM6d8rlEbvmQsMy0KIJE4+4D5DXvffiUHdP9
GD7/cL31PX38UfZh6vc+wGmaAQTR6XXjFaf6Kd6toRGirLWXVXO/ntPzT+JMuVDnWltKtthR2FWH
yT31wzeQ9UoZtwUh51YSqFvOPQJ6mpq5Yma8mpaBF00UAQVyiOIbzciyXeqCnKgpu/qnmVjxY6I5
yd4a3fz58p4L4EfOv4IzLnXR4nkGXAyIajqkY8LEd8Phs1C9+yUAIFWQ4thcKQcZPKVwmU0McDgA
QiNf4Ww6tzNKNUUrdHvTox2/0B8c+xslQdtJPKHQqjeS2OnaON6SZGpX2ZCUz03gIqpvLdAnU3RA
H5L5bTIfzEESCgvP60Yi5+odMwKEngGJIEip53DVbTR730XNX1TesXeouaLejRc+gqlz1UyaVHQp
IEi1/dTyidZ70wTwKNXrxl+R+aimz9S9xczIZZsR792/YnkssShWs9iqmH4aMEoAQKTcW25YuaE6
S1JdQvf6R0G+40aLO2A21pCkmCEpbub1XlveLysjPoYbGdzlrylKY4+Mwa5noJ51WKJKOKw9KLxT
9Iy/TJmnLMdJBrIo04wLg9XUVqdFg2aTvgYKmm4p/YhWGQSXTIp5biCRW5WkYQaSGldJ9jTOQIFY
JM9YobXjygCmioNctclZe9OVdbS6kNESr1qBxI12bEB8JciAXt4podltBHGXRe5WQ6Sxg0xRZzGV
H3F74xrh2nmtjODzy7IRDYhMuAvxIkOHvcVtTmfkGLmuAdaS5Wqo4P9+Go7gP5a8Sb6sHMTgWQBU
L9DKMHiT891ZXKC9Uhf9YwPgE4fG8TVETFp619ayCEKk0EYSH62DAT5Nk1Kr/cJYD6UZ7XI3C9fZ
ery8QyKFQBCI6RYU4VEa5NatyLU2G5eoRg26vLPd+JN26Y2qWDscP4lX/3pvEQ3TpGDWZLjwmLng
Fs9yNHDbx5AFKuWrcYzvV0wG2IAGA17NLs+Hg2rca3buFa2Otp9bXXsC3/V13BOvNT67PJeo/vsh
chbKnH8Pv8R44qV1P+J7VhK91ZMWmp12Ik11yvLkvi+dEOzwgU3zkNhm4tHqx+WlZ8b/RTyDxwFC
HLsUuFM4TzrIGoa4QRLWRe/7kWpoE0Xwn/qlknv/GY6TKWuxuXDM2jLMl3PLXVEnWtARA2kr9Qay
X4rv6yRJ9ghs9kwG55dJVOcguk8av0srb4321RIH7SJr8BWY7JkUzmTjtqGg9YImZr53hm9KepsU
QSKbZZVJ4fwwYKbGwUS3um8tfhVfF8YRyCG6I4nlxCvGMmQMAQodsue74mhrZsMMG7/QAC9rHtwi
9RZZNUesyr9CeBzJhI6zunZs65Wbyrwr7UO2+FRGMSU0ZzZQCSQ0DB7xNfW2sqOM2lgwpTdO6zwc
G6O9Hs2mwMCojlpvtNdnGZetaPk0JE+QjUOmGU+t8+UrwAbSuWXV+I4DVuLFvVbLau8O2svlk8r2
mj+pGlwWc/kQxGeD2rzNtKVpYQuWfrOsCBGjz8sSvlyUKPVgAs3CXBiQmL9geSRzP6LUSWvfdlLU
lSZQ6OXJXIZ4bn3MSzbCL8ayWtdXmej9xPsUffKsas274zTC+HBf6zUQZN6p9S1CSnt87fTTKqs3
fF2+M0G8n+3rHO//GVeZ1r3bANuWAoiwU3K+P+ghBeiOYaGxHSwUzEw274XenNZ6GCxc/vRqHe4B
VK4kb118aOerRr+KZXlz0cJtxbHzthFXx1U2diPEFSBRW9TjunT7KP1Q6GHIZJD8QlmY2EULOerG
NuEsfFrRqIEDgDtKfR2c7GCS9aE2ulDpRq8xqOSK/nqewDuAoBAEMS5Dr2Ffs9GMKBhrq5kDn1ES
t+3d7GAQIbxs6l+9EZMBsAcUOcETSjiXV2dIXdczIMnH+h+yPLbZdbIEmcwziGzOQksVQg3WIMH3
ZWpaW1aGzaRoDxaeBYOMGfSru0PkDF9naWCiwIHllmpUgcvVtFnj11VgNS969CM274zsCMRrT4ra
J7KCrTAuji7bOhnHAh7cWcEakh+J/UBI49nqsf/PEDVsflNHcxh64xHl2tz2DLMzVyTBwqEZyCu6
vZtjyDiR3eEiQ8Olh2gQ+UAGZXVuaElXA/RCLRrUhh8Wt/F091GxZY1GIkvbCuFWzWlnBbV2CFlx
OOtjn/5YtZOqyQB3hJuDFkiEceiqc/lm+qppgOmRQoyTk6tSVZQDUI17z4zphz1aN3oclZIjJJTI
OA7h7gC/z/OEJCQB0kaEay8qf7KbD9QgrXJUkCwZ6v1/P632v6JMPuMF1quhzxh2Vbsc+hwNng1a
FBFtScQI7WEjhnNzVkTacZwhJipCa/o2Jo9N+npZE+GiYS4MgzhsEpQf2HXRyN+lRQkqBP1hynYD
Oakug1D1rfThsiShMnA+KgCC4R14SJvEjJrZKKHMDNDsZjEwily+U/M/v+LZSd2I4a6hopwdK2Ni
8rFEPcenabholjfUkoyOyJVu5bCF3VwKqWUXupZDTkeSozE6r9UqK6rKVow7qYbWxJUxQsQUP5L0
LnXvMJN2eVPE2/9nUzi/1pvu2BJmyL2W75L4asz3bQz+ILP2JulLl5krH5BsloyPuDvgCvStCWFj
hclzMvde5qx7hXxYoxMMdhlOqxm01pihyjcd8tX9m+P0xzT4qMGys2hqY8iHex0x2Wbuo/4/Azme
mx/hHnt6MaW500BG0bmBndypA8hgZDVgoQvfKMK99VqrnsFnDSEaaJiGcHJ2RD/ZslyL0DZQqwFl
OZITKKScW7ihLkmiUUiZmx9R5bVLOBUPRRT7di6L537P6H8xjY0sztSBBJ9Se4Isfa/txlN6W9/W
L/2OHuzVA+oqgof78WA/XzZ+4fnCrBd6cXRcUPwVBRyR3jXsBu5VfTbasCj/sWUenH33V73+iGBe
ZOMlshhc2E4Evazq1ak+qfY9B9mf8+TMuqfK5u0FqRv4vo1CTOGNtCgZCq1ooVBTe1rq6d+qq86z
b5R9Grh74+fl1RObxx/VOEdrT0pRzyaef51ieAYgUBJKfcTfM0HDouSW+tqazo7VRjPOFvOB9qRP
IExdDmWo+umr6YN4+HY6dQfAhb0oHtAqw+Gk7I1995gGjSw0k20kZ6B9HE9qW2Npk44cWhBE0jey
zHvN+KY3N5P+Fy+OrbqcW9YsJ+9iE9L0yvws7CVFW7G5WzoZe6fMYgy+dGfETRe5WNchDrvomVQB
APy9NTuAYrO2DnWKOzQ5RKoMs4MpcOFc8OPPq0aBDmFBLjh7Xyc3O7r0mURM5uhhONHXhsxvO0kE
ItnD30XczfFAdr9P4hxCx7nblfpD085+6e71/tsMVEaMdV0+IBL3wqPoqWve5mhaRIIJ3UGLXfrd
0DwWii3RSraUnIvRlYGsUwkxAOtDL38znGzgDSwuioL+4nq97P0gU4tzMnHRJAo1IC9abuzhtq6f
9fbp8sqxT75kHZxrQYt707pMxDo/0eXTWCRRz9dS2bk74adKqRPFVjZBgEOH13VRHjUMxDZa8hAX
S7hY5Cqt7poiDrLSOl5WTSqacySdo7dqBook3zLrV6NEp1ERX9n2cirM9NS5qr82lVdrVkiorGVN
bP+I8hk7GXCgWXy2sf8qwkwmQMIaP1NMv1B/qFmyT8p1p61RUHbZzVpbkgKy0FYQQIByE49mjMOd
SzTW3KQF8OSAhDGHVjuHFcbH5rz1Li+q8CraiOGCLnN0OjdbsKZDOu1Kx/G7Ob2bMKpbGv8kbr+/
LE1QscFlxLhiAN0AsBbeeVl4+WHyecAJ+FAw9PFRPljH9qY7xJOnH3EDgW/F075lx/5wWbBw/zZy
OTWtbjAmNYFcDWNqQwkQ0nGPYYlOXT29fsunv1rVP2pyUaZJwLOlKz3UrF8VUD44b30drP3O+Ku7
daMX58FKhUQx7SFozJ/A3W5lp4FegZNVUU+m+c/lNRSbyh+lOO+Vz5lSlznWcBm/2+a+iryMXmvp
jSvrLZBtFufDujUp0RUNQUMcALYgi17Qjzdnj3V1TfW/8WcYGgceH2qV6J1kH7M52a4aYbq/Reoj
SZ1jnbwBnwtTO4tv2UmAmaH9Qn+ocfEUuTI6MaYF76lZ9p91awLnh28GJFZPxnWG4DRVj1Rxr+C3
H7LOupmSRHbKRRfdVhanpKZUVa1WcF9Uz/dJjOmnh3E9ICEXuooXY/SK9jKQYZG1bEWyT9qsq1nG
TVukUK8vfpXOlTL+osNLnkR+ohjBZcMU2QvLi2g6a3dENfJcVDdOAwaY2J2X72zgBaUfunMdLfVO
1wMnluHdCK+hrTjOl5S1bTRjD3EtglnbPBaJ7inOgwNM1tW9dtBrWP4zWpZESaG5bJTkXUpSDHZj
sC0E/yvdT+DLydUcwe3h8mKK7p2tdpxHAY9ShjlVaFfPH7nqq8l9vkhCdPYTXywfpRXMhKJECTq1
8/1CQWqMrRZXW+3Ut1MTPSLUk8QKMhGcC6lqpXHqoUNk10TXOP1h28ve+MKFAqgZGtlVUDXxOVPk
A9u0cuB6DZJ7WvKtV6mXEf/ybggP7r9CkJs9XyrkMFMH6GaNby/Lxzo8p25yTJGrp5+98pSl2oOT
y6CehUtnop5iwSMyWLhzkRXaN5yox+7ky0fn3ptNcFkloSFvfp/bGqpWywQEMvg9CyP3bnqXgHgC
06ZKGC1/k7ZyUDpGPwQm1L9gz1nJlM6pBl1QZWaIbUrppeNwAnuQZJ/ExvCvIL4dbrQZSj6BILXB
a7B5czHvn8m8uHjl/gjh/JyKkNdOkaT4jW+INmAn86rxJU0kx/PrmARuQ4YMh/wVmnjAIXRuAaiu
686U4PAsDyTxooeA/qhPQE+NduWxeov39FTtlyA/RmjDbSXuR+jLN7I551op/bA4BnRcms7xME/k
J4yhlNDUX13qNXlxmPHQvWySgt3TMH6H/kkgt2JMnTPJEfVPFfCw8K0xRZOJQhY0sXfEUxIZorfg
VgTnjgUUGcZ/gmLV+dIWFckSQErWvlOE6RSY00OqAdguUNzXyyqJ0hMMGRYbCdasr4BU+VJVVmm5
tW+SMTSXcq8U6y4CXFzRrYfB/AetDrcEWVaAqV4DVF0CYijSE01gGO3BtAsI0Ljb31rVuZozdEIB
MHUMjEKvQm3OXW/Ma+Ay2XoVqElLJdso8FwM94lV7lED1Hg0U70aqyXSsI1FNBaeu37OCybLJesq
FGKwSgyas228nM53cFpJb5UjypnWYt6XE5rNIG24cjSnOinLghwMVe6RvLSvNEQ6vr5iFEIv0JZm
TbmXxqT0Mhk5kWixt+bLfVKz6GpJDeg9kR+kfcrjPMibGKsOZj/LlXg6wY2Es4IiOB6l0J634KpF
nsntEdd1C2AkigQvtyJNlUBblGO7pGBXKVyQu9L+n4HWz5cXX+AAz2SzvdnElEO1jDUdUBhVVgsc
bb6tB81ghGYdXpYjXtA/OnILumTIy/YNKnvx0t/aiLTaam80na84JWYBJR5PtKAEA0GYSsNbALS8
50olw9rpBSbwwHfYT35r6MA0VC36WldgFFBNTPAX+bKvuykDmNBYStIMoiVFtyGjvDMYrRknfaB5
Wo1UQbvm2nRetnbDPQHUcpCSCkjSKx0l8gT+XbPw8NcxAEVQPmB/32xhlldGpM7w7zSzP4cpv4pS
jAA60RO85tEGXooBaLjLuykSiVFuHWN3QOTGoPW5yKmcW2dljXez9qwovht/s9djPz+XKCRI3yKi
3dwK40y0HvUosZGkQqUnYwgMZgaeXrTiqcb3AhmPaL5KyX9uksSsDoJQZFPwOLf4nEqTpJOaMZGK
tu6oNpzWId2Ns7W7vIyiQwECNKC74dCzCcPzZVyHaAJtIey0LRdvGl/d/jRGBy2+SWW8AqIXFoDP
/hVlc1HvWpcmAXcXGjIpiTwNgAlLnbyTwfJzPXoDit8RDcU/lgZz4OpfZFTOZHPBT9UTlCuQqUUS
ILuftNqLiXan1J2fT4XXrEBSnIhyf3lpRYcQB9ABuThGOQBjd760TtY6zcyaV0b8s1RfiV4wFhAs
8edlOaKTsJWjn8tBT0Q/ZQbkONEc3FRBXcW+294r+c7RJS5UKAqsUWgCBwHqF7x4Wxnz0SC4JmoA
88VpuY9trx2CodMOxLxyCklLgVAcC1Wxhric+NbDiDQl+V1wHdU4PbSrpWHGB71zS/l/pH3Xrtw4
sO0XCaCy9EqFzjtHvwjeDso56+vv4gbOmW620ITPhQd+GANdKrJYLFZYq5zv7NyW3SwGl202/jOw
DIYRzv0ZOzVn/kytlaCJZ/izKr+Hh6VytiX15va2XU+IQwiaEBllGlwYAKYuhSxgnW9rFp8qY08N
9TmMUQj1oxk99a4S/kLZCSkHyXL1fPo/3PYgJGbNnFhUnW9KS8C5jb4wWAympXD9xV4evxLzrTf2
oflUqOCQEIGrr50FC1CiCJIRjtt8A7PRh2HSSvBmcqQ896W873PFi3TURwsRS8yqnzmTxXdVWFOE
dqQU66qlvyPgwOQBSFHRoffahOCIKcqd0k01JSAItkj4dntT19yppdqsbRGTllcVdBS2hrYn8HF2
NuA8Ptm499HARm3MOBeV4HiIhHG30rIM+pTIEDaov+xwo3SZmyXvde1NquiRyn6KS+7gEP6nFxdQ
NEubpg3rkwRHtpL9DGuBY1n9fZTO0Z2LEgIGTC7PQki60Kps/H5r589yNHwpueTe3pp1EQCRxAOY
gBWBE1GRRrWBu4WAAYi9RgEDiATH6ht05WqVtP8VwYOyFBXJSZYiwjTvyxg47NMu3cwP9YfmG88G
/Vn9lb3AKz1MM4M+l6q72wqyPbiSjjZfJEwtE8OXvD8JumFMkORzTNI5ekHn1naLYXtbyJpLZr3E
/yOEu2yaIVOthuW3Vfu1Nnd55iqL5eAggNb8Pv91W9jqlp0J42K8cgrmGvP78JCThAE+IGPKArtb
XTOwZKCNGYh2V3QryKDHptIgbTWH6ImrkyB2wuxVTkSs4etygH4PpwCkCn5v8rHFYWWda5YVjRuC
MNxL0b3vynIrSnus7pCNNywcLUIPPqKTSJJmrQ73Z5PGAxRWEoNg5Y9epZQUL2rw9O9bBFfHaNPQ
hGHy+VJgfkSAB4DJV/N7h+yVJMo5rK3cfwIwS3fpGQCzaeWZBQHG+NOEErW5j0RXhkgGd3IiVJ4x
rw4Zs+HbyaOq3yFcu71OaxfguRrcualID0yoFiLG4Rgljtbuqt7VRASbIkW4A6MXeBH2KqQ0auvn
derP6LbLu8a7rczaxQNYKASCjJEeXD6Xe2JKClhMmBNQar+zaGS/YgIb5AS/CvvvbUnXQRIiTVmH
x0boABoCPkgiahaogwawWC1PaCJNjqkfAwCT9qaH26JaUmr10VbOHtSm80FZSG/LvzpMnHhu28ig
JKmRNrnTar4U+BoAhwfXzmpHJfdEEqVomS1feHBOGrd9LSai0zSGNFV96gD4u3Qe0OepGb31qmMj
iGmOQTcKLPPKyXJC2b+fxbr6jIitU7DCUXVfhSNd8kWwiApbpVt6cfYSqlaZSxn0kqTHQPdby1NR
rtTISQ8+UgkxmUSb32ou+UnkRfF7hPnGYfYstEKbGWBuDqOBau3nXL9YQyAw5etokalvsKQF6FlQ
F2G2fqY+hvnzGgDgOV5pbzlgtIaf+uKPlbXJmxdtcWF8riVG1mca8yvCmKeAps4m+vhWKDUGC1Zk
YdHnPfmjfTLqy23t6k76ojv9Qd7VHkb9hbpenVvoiuZVxFcsy6cQbh+iROoKSalyZ/JnT/kZ/FC8
BXAceemHf4o7w8djB5a9Sx5FGJqr6uqYTQIfFTAc+acwmbWgljHwD+o9mqhvRnlKOv/2SV3VDVBb
SDBg0uZ6Qlki6qSagHJrFXVjTr+UzJ/D1pmKzSTqYb3y5WwZz0RxJ6aOMlzzJURFeIBKLum3Nkon
Isj4tXN5LoXbLKA+dXbdQoqVbiblvgXz1e0VW92UMzWYmmeWDxLrUqliCEgUkOy8olMoigV5wet6
BUjsdCBWY+4FDcU6DzwTRQ3YXAYwSpsx8QbMPFlgXk6/0sCN5aM6AoXWz2LQPhNVoNzaub6QzDz7
mXYSEiJA4ofkqH7sE1rmLkm+EsUHmUxcuWCMmAZB/L1iFsBERqsCdh++5MrI4yGS9RYw3QOol5TS
H+U3O3alwru9bStXEq5C3LoYugJpH0+MEGpRULUzmOtmY9HeYtvOf4QEPDlA2VWjAzYB57srDEC+
EEBeihJp11aJujg4DGw2QUmukEfHDANzXRh/I9SW5FBkAu2ujRK/D6YoJgKTUrx2+VDFTZDg91tg
7Np16CQk9W3ycXsNr4uhrIcfxQ60loCTCrIurSPV+kUHmzRAtOKnBjjxqU/UzQTK3zCkLcg6F7ce
qGkfO6d+0TXaOY5C9cpfRAdkTV2M9iMtCpWRK+Qizy6q5GRWoG5d/ilT49jN0mbuFQES4Pec3OV1
w/gtDDBd4f0hX405dlkh11kHjNVypvoL2Qwuecv3wdE86aBvQ0d8/ht5kkO2F2Xpv0cGriQjg0dQ
CcEDi++HWgjppYrgGI6GsURUMmz5rxzlxmEuFZTOSNZ1d0DRW0B2WaotyBEzoOcuudyowMuIywfZ
WhBphVkbI+dot4arjoHijW0zTDQ3+rygEhjeS9rVafQSmH37Mi4l9k4lqbVVguTfvTJS8kBExRA+
y0p+AwOfuZW2VqVQ7nH6GhDJ2o1ClejnbdtcO2FI+sN5AXgex5uZzJmEPCiBuI7BBacw8RrRArdu
/rWMC+M/l8A5/rkeraxKGZ9A+TiASGN8JsmBDXDa6vNtXa59FSRhShgZXFuX8delLn0wgF1cAYRs
stzVE3Ko2yDyihGtk6D4FniOFUzmC2E291IErGfYFDKENbWbK6dx3uS1Z6WeHG4NzZ9Ut2zv89gt
g62F3OptRVeQ6y6Fcwc5kHL0BGoQXt+1j+gZkl5tZ/bGze/spLunLqKRa27e5S0Nd2BKAO8LHpu0
cMDSC24+Ie3omls5W3ebBeRnNgT+uRA5bHwNqY8N2h7sbSgiHWZbxx/scxHcW6WK7CCQF4joM7ef
dgDugdMEPVNi+5LltKJ66goNN1tg+GoTSUIcDm6BpyJNtSKeUHao/LZ7IMuHkmyt9n6OQMf1x1J3
mfajQlZtLsBETH62uqCldE1fJDhwtwOXEFE7906o+zwztARY55IWqtSszN7L7AxcYJJl0VrJj3OT
4YWWJcEWYbYusi+mHr/cyJ3jKWxg9EznSyFykNmS1sDvJDvlR/BTpdVRosmz7Wi7wC0/hoY22xEU
03Sf32t30R/Jv23g18ENbpD/5H+HW2cWJcmTDRpHyC+zv6GB+u5mCN71fHNbyprdnkvhNhkUmUOi
D5BitU8pEJMaoCKKUDquHwowJJR30KwGWAE8wi7PRt+aSVupwP8FIMiD0uunyFY3RrBQDMlSSwrc
2yqtuXPsGYIZFTjAaBG6FBfURpj0Ks5JDoQ6ExmyQREs2qoEk0EMo0sWUPScBLJUVaoYCyJdtaVy
fiKxaLxyJQuDGw+nD8V2RofE+/GmlkgNDkjc4jqaTw75jPmQrZSews4rDTe0kZZrAVCL/wRV8LUL
5Eww79NTcwi7YYBgkM3YEqbLvpLuTp5f22ovd4KdWjO+c1mc8SUzrrCKKVmFpd/OP6tF2UtRLJAi
0oh3zXWRGXMCKRHqisZynxUHgH4GxhfptkGyCKSJdOK8dN91UpsSppMKzMIfbbdPxs/bBr52nmz0
DgBXBXhdVy+CqtLBjtH1DHtWq12jif/EgyLRsQT5YTSFiwekPxFg3NoismQNetFQW7/qNZ6kSI3t
lp3h9LnrQEPkSOS1lDHktR9FOJorS4hxWFbxZjAKwN+5PMBAPpdLyYCszkb6D8Wrl6ozFj8zgVR+
eyVXrhgZdKugVGMc6egjvJQUkqDTRwtXXFzEVJ7ju7B80LLyTpKrfaXeRUT1LR3h8W2pK8wa+rlY
vl4qTz0iXR3+A5B127JAsXIy3TB+U2dlK0nGvq1emjA6DFHrIhwFdrmG0AbUdckCKlrzVUuirdZr
qM38uv1hK34N71yMZmEYGU9Owp2UIU0JatNp7pRAhi6sO7kW5FvVFTOC5rBboJUi0uZbC5swGUoT
5VnHKqXWlfow3Ud6SRQns+PkTQnI8mnZmb2L1X7cJtqcuk2PxDetlC51wm4JaL2k0XvRVOShCJQk
cMnY6dk2aNMejCvj1O2LSZ1QT58N1TWVqPrdJ0M4uoqUT78zsL38idBo4LfaNE90jA3lyxwafVeM
c3qYQ6ufHMS0y1NvNzKsjqSfaOGOd2ETtX6dx21+lIrePqVkKAW9K2srIwOSAlRtKNcjA8+ZYk80
cOoZyNvMUryRjEXBtJq9q6qm2akqkimzZWGmstQGQZi1FsWDpxZMHey6Ma44t+K8wqk3AQuuPKIb
iQLNXUHsDPSkfemXAyUvoiGyFTO7EMiZGdIAKDsYEGi3j0Dupqbh3bbjldDpQgDngzst7CwJduTI
qge+Mgwx0CAmTiIaPVpzVACIMxgOORoq+QK3VA91H8sAq7CM2uv79A5YGbQfGsGV/L33XCgKaBQL
Hessc4JQ6tI2Ki1IbK0Ezj/S9KNX+cW2PKqYsz0E2xCIjBsgDhUb+Tl8//dlPBfL7VOWdLIWVRAr
t3ukCyT191yesqASucOV+0xGdRsmyJS7attC2m3o6kiDPQxNQZwoioYTjvn4N+6ldkswWxlSI62m
L6vQ+rtiGiuVkiGtvHRK2/1oTs1TlpYo23TAhX9t0PH2UGdS/1XZ0iI4pSumiwICLgxWRcDVxFQ5
C8qLfKiTMR1Ru7BGN5bgnkSdQiuLgRcHa2UBCBNAcTg/MEZgJR8a2JQyOw3IlQpv6BXA9A+0kVXn
nzcYXXJoSgLwJHoodO6cDAQggEMApoMIWCvFj2a670ovEdEJr+XCLsSwRT1btGEc6ymZQQkwb+zn
MKNgYH8yD9l98AB+hb+4XlMARfjABnZF981KHQyjUcjaoo/dZLyp3MnR1LQL0hQays/6s7bXPMlL
vrTHL/0O2M6Dk+6Q4++3c06deAeqjm2yEXa2rZjMxSdwpyjV7VixZrbIxadhnRJRrW8l43+pI7eL
CYkHPbYhQP+FRrIuoDEdGLw74D0ir/8SDVSvRS8XCnHbGcVZNCQRLDTa9afSoIUbHJeN1tNlX1D5
EenU954mzpv6IoJKXUtJXIjmDockZWqmKVC1+Uh2xS623OFdo6C+k5khOd1T6m9vHxHR7nGZu2ge
liGLmYuf0MAkeeH0z3NiqOefmyjnUtAaaHQ506lQ0p0xJNuyEuiwch1eSGChx9n5q6soq5cZOtRF
6APUwGmnd6OjnYi+d1WOhUIFJkiBlsnTV+mDXEVDDjm5/LjoEw2tn516B3wvgdtauXYxzv+fHM4A
QeTczjZS2k4oPczDqR3fpV7wxFo/VGcyOEtLjUBppwEylvApCYD6m3uFmdBw3HbLSWke42JH7J/z
/yFyuVCNMzcDqKBSbDFnoQGwoHX6mgBJ56CKtkq0hLzRRSX6VHqoF1jPenXfhBNVU/f20RHJ4Mxu
LpcgVzrIaMKnxdqWo9MDrfm2jHWPgCKHhdAVjYz8DGxvKXGotViw2g6xYq4db4OZssSgSV7nmWrx
W5M9twCPCtCD3mcvkigIXKl74gCzt7FNZNQPeAynsq3zdihh9n3tq+bjkPuFHPpTDRBAmxJ7pGQ6
ZqKp2bWYEMPu7JkMK2WvtstD3emR0cwxYtzGndxgV30tOQWqhe1gPvNed6oTeUILn2jodO2xcCGW
29REUhOsAnhvMInlD9vJDyltDpPTf9TP9UEEFrrmUc6V5N7nppECwlU28VDOt5V2ChqkKd1m8G4b
EftmLrw+18ngyhgAKraijknRm4+icrXlZA1ormrhJ/0g/7gtbDUkOdOJb0yUpXpaagXSWooRUDfE
liX35h1CIEy4bBBdKx+hW7nR07O6b5wsccfGAXHC7a9YvcTPv4KLSsqpr7oggvksYIuh6WnZtk70
bHt/lF3rB7TZVDXtD4dJ4FfXfAJOK3gAUAoG5DlntUsFvEKLIBTMGrdpwOpsIp3/JNCNBTzX+/mf
EM5Gx0UGdtUM3Tp/cPVtf4c2qJ/5cXQDOmzGbS/M57Ao8pZAzkz7RraVVoZAQMdlfrCZXsLH8mNa
HBn0KFREELW6hipeHwjd0frMjxWPyAHYNYv34gLB87FLtqPoxbkuAi8CDe8x7BSnUDk2CdDw4NJY
D2CEsiXmXTFUd3uf1kIrQIX8jxCLO3aThQGvZYGQrnoJ0JAWC2uEAjX4Wv+IN9yc5LiBpBrEdPLR
6PeBaDeYxV7tvYbxA9T6vxs08O9nwVU+YyLRHhNoIR/J5PbD52D6arqbx7fby7Xu8TVkfFF3IKry
/cw6k9SriRnOAc5O70y/OrgIIEH7cPlUeQZfnFM9Tk4ryNetXq/2mUzuKFmF0g1GCFubfO1vehg9
y1025TG7q3edE/r6TlTWZZZ1vZz/KclZXqZ3jcFw/RyyCZ/y1/iY7iYPYzMCH7Hq8v/Ti58b0Ks4
MsYGYgbf9NGs1Po61Bk+b2+ZSAr3+kyKCNxFNVu9X4sbPgZHpcQjVzSFIFiy7wvnzC6sUAm6bISU
5BhsSid6b93BA/2VYPZlNc45swU+zullrQuTCXK0RxlXf3doPCQkP7LN+Hh72VaP7dnmcPE9OJ5y
kDRBkEG2wAULm12gvN4WsRbfI2hCdc1SkdsEM8Llse3LbiDdEueOnH1W0h5JX7ccgLv2FJi+ZW9S
5a9J/NIU9IGsxDOQqoJbhJ1fNHRfStWjPjDQIYewG6y7Ckhw4mBbI/tcis7tyo10kcnnLE/O+qxV
cmTyW6P3SgwnBdZ7ST7GcqJmIHvo6o1oK/WbdszdcEm/bq/uqpoGki5wVcjk8n43M4cWcOVQs0X0
m0p/p+lJik6RKPJesRMI+E8MF8N0kdrFQPRF83Z4DJPjEG31wL+tycoddSGCy60simTVYZqjfxfU
UiOADKvw5bYEkRKcsUsNeLlUtlYoi9DS/hsNHfreRO1oKyGRocCrYkYJMLpXdZeltVKpUiAlCTUK
shkaRBktVFoUd8i4Qh7Y4sDTVZWvU/8aiHr6VzzUhXRmL2ceKpXUIZEIrDEfkk1rm89kqA+zWdBQ
NdBvn7nJlKPeJELJW7maL8RywWacJSHSnlB6UZ/a4Jjpp0n+VJsf6iKIZK73EBlbjLmBCxdjTShd
XOqXt2NttMRM0FFHIpr29V1uSDQjkcB9XK8j68QBGglKc8jWXiVYur4GdoORopECMPb9qZqex3p2
RnVHwIMLBsdRUBtaUwyzsuhewzEmoD6/VGyqciOrKhP4FOjCkQE79iS1n/9q/6x3939F8P0Gem8U
dlBCRKX3m0b7UHvDbWf3tpCVOOa7QxjjM6DQwFAYU/TMAgPZ7pCbssAPKdP8r1U5+V+bVodWpR3g
iX9IJ+M5dUUdVNfO41IoZ/YzyPDGcYLQ2gT0ZNKCPkZgeCuPSYgAMhNMAmQNuFQu9WLUrVGMRhGn
9ooXsLc6uZ9sip19zHatQUun2KrFm7mpnMeR2iB4tY/67vbSXvv6yy/gnHCuSUZBYnyBOdBK2gEi
bFAHPBbe/lkMGihZkQ1j1OxUXyqK45UPdh9Dwf5Vtw/q5JvkpZcF67nSpWyBXgPTid9AhuifvBRD
WqCR5VmOVADNn9I3eaChl8gO8uk03sebwM2oig7p0+CFfv4s7PVeifEv5XMHrs4WBYDgOG39HqCo
buZrn/Ld7Cs0e7VOv83Nz9+3l3Uln3MhkA+Ee/BP5YkFgcEPXcZUgAMs5IMMKGv91E++/DehIxWI
vHbLqGOiMRkvWDhNzLRdrnFCZqnRJ1hM4wJ77aG+G54T0zWORoW6xbKxf8hO6tZgjtaFYf+KsSJT
qFnoyEYzMTreL0Xr0mzIaRDCirIgo0sdPGWkvxsXqd3JJJC2tzVdU/RcGnf+Qa6ULJIqpU4R1ynV
qp9Tkb0o4ae1KNu5+3tb2IqrtoBugIluhJVs+uNStSSpoqCusZF2GToT+TkBQsmonm8LWfFomJyC
pzEIyByvxhAneepK00bn0YSucp0ihDYfEQJaAqtc2SZsDqIVTE0xuDn2GWfe2mq6tFRqtOXUo/KW
KsWmRiefPlf7QhGU1r93/OK9iRY+3KZ4VNsMS4e/upc5GXS1RxJC9YFIHOxkF1hbdPJ+yW7ogQfg
MfTUvTlTCWVLiyb7ZJfQ2su3QGvaTYfZKzao+HvPyrF+Lpz/w2Dx+cfx+C2qXI6SxMgwFj0G1eJz
b+/wkZG2Gc1TMQiCiysDulwJfphmDJHgRkNO7iDlpGBASGrIHxmQP0+9FGeCS//6PuaEcbdGlS+m
kTPNjMcm8uSDgsTC4PTo2/Fnv7gLPOL+6/ngJHLnY0axvqxTttHhU6ftKnkDD3T7dKyhEVzsF2e3
ml4aVTtChvn8EXvLbnDTH4oT3R9l52HZPgQ0B9nqMfZV3B63RQsXlPdsi920tQLR/V/zZfkY7r8A
AL0BZPL+Id9MTipq2li3FkzRAEsFAJff7+uzI6pUmD7TWQEp0/9OBbp6D0JK11URGBRFYQfThVdU
VL1dJvF3jobo8ybFdCaQ6jCCXAt27brVllkGGiDgOpFTRXxx6W2UrE+V/tsy4pLOs/YVFr/yPjsq
AAro5+w3ChCOrCWOnqfbBayJYRoLukqub2H2CQrg4HAzMgJvbvfSjHSYv2HGiXezB+7Ed2JLo6/b
iBjrLJE2ga49k8bKKCHxYdJj6dNMsqdc7g0PgHGSYEmu/C/7HDSfIOjHLQk/fLkixCrGVE2R00zU
P53sjWBUr5et0f9/iuGcQNAn9ShXEJOWd0HiVsGpT7ADIlyv9Q1GO7UBxAnoxTft9GOWxm2N52eY
mok/gJkksZNjMs8vdv8eFdmpyXqnJvF7b0h+kS0IYj8Ex/MqE8hW9OwTuLhSllnDhIZPMEM3erEq
mkQ0+zt7tXePzt330Q2f5Zm2O3s3jDQReParOIQJB9Y+66jFLMcVcFvY5oOmI4nRaWAle4Ox0anc
NPHvfBTkCFfVPJPEOUBVAbFWpUFS06EUm35EUU/TidCoLrdxP+6qYBRc4OwXr+5vlHowHUYQt/O6
SeE8NOqENz6IlDGflk4zOkbRM3t7/9ZckYZhQVu1MTyOmVPuQMyx1hFSYAVrN0lfpxYHUdQ4fp1f
xTaBeR74ehbSCYQHDK6XztRqCbOkJAQ64n6a33rLb5ajheEmsKHJpmuKsESuy4CcTOYJztx4GAfg
+7MhUwH9Z4n5D7ia6ueg3qmBXyvuYtxHtTPDE0kfNZp0AZtVErfLd0a5s0vRePTq/clm9DErz6Ax
+YNqF0iiGCa+ZiwPoU117U8wPYJHRwroqDwbAV0Qk4HVsbnX04NaugGQMOp933vV+JnFXpkIbtU1
P4jBczxw0ZiLZzbnlu2pDKwiw7y2Tv4s7UdlmIDTtdB3bQreRNqqJBsnlGHZGgC1vdwH0w7CqMFw
pdN6GfIQ2gbhA3v/HQcFOAW6/zFS2TfvMaB7J9F20w+YOyqdz8gDCpBj0ekge+muuLOASE+33ceM
IGN4WzYBfazc4BR5b/9+HnRYqsbmkxgKzeXn9mnbTro2InwjOxuWs8QPlgi/Ze3MwWMi3YU0Mt41
3JK0sVX2cQ1jKGZ9a+r1ySzlrSS3AufIXtS8A8EhAGUjIOEY7OOlKmOalWFmd7C5trBjuowyuR+A
ubtvSJ27wDghj2jA7Pf53BHDmfOoeL+9lqvXEx5swMNgH4HPuPwCJYyVRRux9+gJ6LKPBQh/UY7e
lZeoeu8srywJtf6QegekYYHZXXdmQvNz0Zy/JksbNOgEyp0q2ihkPzReZJ8KycnrTZi5Vp1tGrI3
qoa22q/A8iLtM0Ixpn+IRRni68QL9yXcUUuTMEZxCYuQvrW0Wdzmq3ZrZ3H+9KjFUGkXHfWHyLO8
fmvciXD01w4fIBMYKY0JrA7+5aPXC/IFFmRLwHCS9W1VunH4Zi+CJPyaQSOewkSjDiDAq95hG5P8
sww6K8fI5U0zyb7VRt4cqJ7AnljdnLdo9CHJBGcGDUnfOaZzn64bQzs2zIuiB2Lw8jHS/0pD06d0
ZhMTvh33gYexhu4pq8bedIZCVmVEtXnUubc/5TrwQAMBnv9sfBMotfwoOontuVpygDpmrRePT3L+
iattIPDg05/bkq7CADQpMO5irCzG7q8i1had3kYbYXqiL8vSrxeto2m2/DNDMog40GOGfmIWR10N
JnWxntgletSd0PiIQaWXYRylRbb667Yy18XJCzkYMLz0CJXRlXoyQk5WYEim3izTD7XcLxHmMgyw
Vtp3ZUOL2slEeBprFgrMGFx0aMdX8edSLoiZ48Xo4Q6kehcOnyTY5CKXsxYhnovgAuG6woyTpkNE
jbewhMZhw4tRGx8wnTFZQHAXHIZVjc58K3eJqHWqtkgnQdygoJnFPkWT7s3x8nR7x1a1OhOjXC5c
X9dG3WFg2QFKORiKTHQ2FdK70b7Y0q4yBTqtBooAFMKlSGAoaB++lIaXmdTkDHRE2oL+qafT12S4
euNLvlRQVfA2XVtB0HWDrovBjll8d4GcdL0ZpANUG9E7/KPI0QVdCu6hteU7l8HdgCnpqzpasHx6
6C4mTZUtSpU0wUEuHEPULnFdM8FVcy6Nu/TgR4ooCaFR3CCVB3E1BRjx50e5ySkGTX6XGxO0zWhR
c6Tj4uz13/NWRHp45a7YJwABC6Cv8It48V/uYA9Ef1R08AkNptloj86/pE8EccXqxp3JYLfe+TWQ
SxNefZARWEuzIQg/dkobfZl5+891Vk4bzm0EZWpKYYFoMHtpyzuju5+WE0nu4+d/P2Tni8a5jtwa
6xaoflAofQ4xDZmVwIhzweq9aBs8bwU2uRYXApwf6WfMQgI+l1s+bZgKJRwmbNFHDpqJiCqfyT54
mkMhSNjqRn3Pn6InBCeNq/k0emeANBWSiH6wkk2mPBqNc3vp1iIchl0ELDAm4tujnNmCMqtNPdZs
h8b3ZfyttK7cOHmzuS1l1arPpHDOVomVFGObUKQjpaP0LZ0H97aEtaUCoKKFZjvGxsEHFAytQKl1
GW8C9ahjICNfXEMVaLG28bjkWTCOkTRk5S7PjT2h/t4qBp5i849Z3yzAdsyRxlAqAFhVm65I3WT0
bqu16tHPZXIuyShS2Qh1yJRCkA0Xxy5Ea+xwILk/zk4b3qEFuBHV4dip5MJEi9gK8BFUdGxjBOxS
TwnNXE1U2Hj6oysNA//Uzv8kGIpdmi812N5W8Lu+fi0MyTcEFkCA4NutQL0Q9oCZAvqeoznD86jR
PKdzTce3+NDtVD/fL07xZGd0ymj9YO/sTV9Q2zVo4mkt6q23P2ctWw7d//dz+I5vowzSopGge3G0
NoZTvIReegq2VDpFB3UfP4vaDYUCucUOR0Cblwn0jw1q7WJqoR2w25oQNb0FTrarNr8FKjIzvbHi
BheSLGMOGM8UEkdQUlKJps60T/yHBeWsAn3KomGPtdzNxZJyxybqx9HKa8gDOP1RPWJe1KYpLWlx
rznkZ3kX0nejce+wxZFJW7hTX6Dwive5+ADuDBVRUxpt+f0B7alVfNiY4f8K9++o2wUmRdITnDKC
PrsVu2YvHNQqMQvK5oCZwzpzrHqY9YU54IXT64yIK3ANa6Bz6g1Akur03xZYK0b9o0Ju1w4jJI78
FLOGqf1XTZZTjnJD32616YiOqI7sDOsp7AtPajLXBJZsK7gDrnwneyKhrwGlTlwDV+cdM9eVUcSY
3DCbfNm3Zfs62cqykQrj9fZOXG0EBJno0QCMAOZ5r7qUBhUjlzZrrSRR+DNHqWJRQoEuVwEjRDBM
ZyBc2Rjq5Idfig5gg0hoo1ZZfc7qc7eACwn1LkDJFfGbLhrKWls5VLOQB9RBH4CxhctNVotqThcd
gKVR3Lzpcni0oubNDkXg8ivrhltHA3YjGu4Vm8c7kkHtHedhiRNL1Hdzbh9bJIT+eWvAf8Cg79jl
eZW3I9PYTzZMEMizveEAsKrDjSOCRL66WNijBEcBCUKQxV2VBpvYLCs03LLWWmSuxhe1QKu4/iRp
KhrxBHCXV4ENZOkwBTQjYFQBhcjLrYkDdAXNmYY1s5Af/ivJbr489NPb7WVbk8JaJwFciFAQh+hS
yqyPqGuUOsvMT4+J+qWV06kqLLc2hMO8zE1euG0oxGCXkWfAEb1q46i10MgLE6JQznWnfj+o2yDd
2uVW0g6y7kyLZyAPDkiZxDzknSDmXdPzu4NE1tEMAR6VSz3tHpQZ1ZAX4IRCH7m5Ma0dMpYUpXOB
oDVTx1wJQ/dCyyQweS8FWWqcVfYMQfPSO3PS302h9nh7z9ZF4IEFYAtMx5mcLkpJmkgDlL1TzwCA
a8eExkP167aMtfVCLkhG1hCv46tppjACq6QWVAX6M74sVCrMzwZwFuSfWdxhE2inAV4ltgTOmzPy
sE/SEXCjWC3tUNb2KddMV0Yv8m1lVrzchRTueYVS86jKMaQ0VbFZ4gZsdtrvvMgF+YQV123LgMwC
ohxAR694z3opT3tZxda3VfpG6tntwr6nBLCSCSlOKhJOgSYCL1rZJ6wfCEdwVaBFig91U1MGrE3S
F446GYCDH+gQuXYBVrf6X/tlWUQN9JzvZD78EWd08TA2tWXCIFBU21s5UNMNGcU71RTNva5phHwq
wMcwcIo8LyfInkk1jCk0mpE/iJWXwX5UwYTYiBAiVozCPpfDTtlZfBMRSTOGeICFB+YGUCcOZjPc
tF3827Z33QDBFu5MH87DTkGEzHkOfYKlcNN0cdTRb03PmJ3K2MspXl6RU0tumyJkWg6xKqhbr6qJ
9lJYCMIjYPBcqlmApgQ1AKhpJ4onS6mnzJonK+XTbTVXbkZgMv+vGH7iLdB6OZMyiAkjBIPBj1Gt
nzVSup0iY+pfZIyr0ph7ZSUNVP05peKpnqTRWqAUzIJgipxoX3H8JxxaN0JC/rZqK+4WHZ0o26KE
jQceb5Cy1BKQYkE1NS4epFw9mvXP2xJW9+hMAmeKNZmBimJDgpkMThGiVVTunkCkJjDFVUWAZw7O
EKC8XEGCdXEx5wNYN53WCh+JOT2rseDRsG7sNtB8ADarAMiNO7xljP+dlzqMfQqegnKhRfliIpWh
VdR6LgpPGR5N7WT+IeDaK/Juc3sd11wHsGXQgcsuLqALcrautXWgz2BpSqz7BJmmYvwV9x6Qt5zb
ctYcPSBXkOQ0gN0r85P5jZ6PshLLkKOap8Wq3AlYIQEAyW072wyWTON8EhxjeVU3PMMw0IXhYoBa
XeqWgQe+GDWtAFmr+q6F084AR/YPM1MPVaefir41nEWLXozGfIrHCai4aSTvGm0k+yCvd7rWqH7V
1UgDy+rr7dVYqeng3KMDB2SnLKPIt5AkGhqAZlKWTmVrR61UnubhxR7+H2nntSu3FWTRLyLAHF5J
dro5SVfSC6FgMefMr59FDcbu5iWasMc2/CK7iyfVqVO1a+9i50N9WESwcSj9vSjGdxBX3dSS9/W6
+Y+LMVufRXfgSYBiTL6cGMSatbYciOp43XweUSOWcwXhFUiBK/FLFcq3jb/VnbU+YpoSaKAi1KPR
7tKmMIxK4PmMeIi1t4HysjBKLrqKsRPr/p0uwRwbWzciPIma9ytVt15tH3MuM30gcw1a1WSrL2kE
FS+QIJbSMyev70BcNfXJ7GunNEfCZwSzd7T5Wd4+Udw0cgZtH2+1f3zM6s0foFKW5O6iMrkMOyor
9JAm45z30UlKW7sBxasKvwOYeXThmIwn1bsftsRF1laaVCJAJVhDeU0ugkUCN78MzI4ErKlGd3GD
sO6gNcU94n2vUxs+GJH3vYutZiPy+XjyeIrjTVSDlx8R0MKrSEqVISvQAJ4uFVqTMkjdxseQIyby
Xr6+lz/ea6QvZmj4TBcG58Z8UZzFJF6hVqKRk2JGpteq2wMNb26Tw6XdVCej2qpNra0iUZYMGnI2
CvT90lyLLHEbW3MNoKpeB1W1TRmCRBGWa7M89PVTZ4lO13p7X9oiaViZ0wvLi6UUch2ApIDl2nvq
vQiNgQocug/JiOVen9KPGBSTOQV3BDoSnYEPzloYJ7IGKf6hmZQbNYSTr8jvAgHx46LaxSnp2iLY
5+bLpAewl+uHWtx6Eq4O1oAFTgdkx6FdeItsCks5yBjsJHzDV9dCbRfNSx1t0S2tnA9e1roEnA9Y
A9noxXKaqVdzJmmNktqbyux2uGpHL6WfQtYcIYk8Jd6wceN+hNnMs4suMTBF7kK0iS9tqoVhZKaA
zTg8aSAhtRvJP1TJURV3mXkMJjc13jXhLrP2cvRJ4GHS9EfNeGy3BPlWxw6NIF2EpGigsbv8jlax
hkAY+Y4ocNP4oCpvhnZvVp4TB7dWou2vb6rVFf3H2pLltBvGMoxK/H+Wd5SE3ss6cIeB9tMtl7fm
EKgJMb+AlhVlSfLmJfLYt+0EXzEyfIUQwojevmRScRso8Qss2huZhdXDgvOhi3BmZSTDdTmNtThA
+KxKuSNZI6FCYRf1Pm5FOnzugYhGxc4LX7zsc2iGjhi+XZ/Uj+EpALEz24uLPO7Ap1WpjG00Zycv
upOCrQDxY6AN5zTixEBd2bEAiS6H19VFEZiemTuJYO5MKCc1cbyVxPB0fSRr9zNoHVmmxjqLUC6D
Na2lOq020EzXlZUfQj9Q7UlN/efU9C0Xoc3kELTIFhk6xhUfmI0KF4k/0v3qa58ELptTl6dbnaIr
RwSwF88l8rzqnJ+4HHwmiFMa6G3utIIEUeFBu2t71ZUraCnDbOOArOxbNhGZWP7FRlq6haSoVehD
1BxNnpp0LKrQHqnlmBewJSclKmSVEt9qghdtsTj9uY0vs4zws83/SJBWqR8IzNORyChq2cEVjIFd
QuMfBC+l9ovc/a0qzhV2bhn1u0W1CrJpuP0qR5KyY5g+VaZ+jLUGPlVQ9Hp465n6IQDCPhRbaOD1
/aFBEDOnqlW0jy+XAlnXyB8ttnrWIdoQ3bTxl8izDcX1av9TpBYnNfwi0cEr6/2bnCb7KIKSHyrh
69t07TRwBtBbJG1FDL24L9h1SEhPRBuhIjROqErDkacN79y62shlr1uC/hRuO1Laf+Lps7hGMuoy
gWQD76zKR1MKjtBt7/TE2LiN1twywAaNxx+oBkrcl9M6iIoQUcxAGBM8WVEfw/hXCGZO3QJQrLrJ
+SnGmweKDcxdGspG4HJNRG0sLz0UZIKQcrYmov3TtUL3qTNH411qJemYBkZxVxu1dGfqlXSrZgVN
L5Llb7ntD7hIbmGLsv6MmKJasERzwwIMua6HNHhd2V145+W/WuG33OwM9YsmH8rskGw5k49F0YXJ
eS3OlpScY94ZMSZHR3Krd98WXn4AN+KVB7lWAIb76Sb4S3hqHcNNN7IMa8t8PtrZ+ZyZHoOiqq2o
Q389+wqJYCIndjU+9spWzWDFiV3M6uxQz+x4qSfmdYsdVIH2Qik4sYXC9VCf0F61FSHYiFRX/POF
ucXu7ZUgHMKeGU2aL1MFWqF47cMXUUBkJoc+Y8NDoyXG5y89Je8apFbJlOAvF05oQr3eyBSCGNSW
jBbMzDBUh7qszXrHcdVvqkYuaeeDW3s/Ivv5WSwq+UnQrFG5aYy0C+2+kIa9HitVTDOZMfp7dRrH
Z3nMRcNRJkVJnvB85aHoM9U40kc/fI8RYNdpd/WVXTD5uGDf9OPbukQBlIsoUEGt6V0e7AZNqG4S
MZ/lHDkySiZ7ILdbUfplNWJ9lOs+Hl0xhVDS7YIoM5x68MwHDT13jVY6s3hSfFV8K2Up+aKJKfh9
AeknnlG16IuOGkoecNO8iU5t2is8DEaL9hAjqPgGs33oDE/RoLgQ/O9ShbwbilvVq1IqfeGObdnv
WpRBv5GFwc+oYqiT40z9QN9rQSnf+NDQpHZT9AgiwZ2hBYc6FVJaMq0Z/SIl6pxhFo9WKdP01ySt
PNlWMYAciIasxC2KY4foQGDRtOVH5q9cAvc7tob1O/YL6ZQqVnggDTOiGkpa+QbaaRCZDX1CEMUy
ybZfR2PklkbbOmLc6J4D9Xr6V1mM7b0+WXntSHHktfvQa4H9VFWk/U4tr/kuhc1oOrFfVz/bWspe
8xCCS1srR9OFbdz6ndDTbr4YueE/VNIgRo4/Jrli9+p0pzZTueuqOKKcRlyV9ZZ56KCvH6jDNqe0
aaObCXXXUzuW8klsBvN7ORQ9jIBZgFIklUAFVMCgZDeaNirpfabl5k4WutB36VzL6ITpvHtRLoTq
OGYSHWaxLAr3acvehTBezr/I1TgTYM5S8U41TmXp9oZm5c/FEAW30EgqqlMWU0kicijpVDe6vNZ2
Qxz4yIP29YOgTdKrWg3hZJdlB8+krOSy9FRoXVbs2l5q/XuhqZS7oZfrncIr4wdF2fIAYCLT7IKd
kW7cyatXC8pEoLNmbw6386XTqaqG3ZMWXJX0ZHjyISjv5f5rHD5AIZdFRyX/TQvBqNzp5maBdsUh
8GwkiUYBC3mSZX4l72aNyJioBDT4HRnvB83/FcspqcTiIGNu7Lt9Lve3qAXYdYJMmrpJ/bnyCWQS
KTIh77YioW3lVjMWVk+Jtj7F5a6MUDIoXoT2l+d/NoO7vHiVzF2lvBXqRoSykrmec5j/WF68PkJB
lrPRxDJ1TleodHtqaMzQo8dKz1GIQQC0fyHrdxB8Wp+j11GBQSPZuAFWLhzS17NuLEn6jyQ4kpBo
tdQIpBUhONAfoKhxwvo4em+eEm7ss5XLBnYwk0YnGQUo/P/lNivGHk9e+oXj1SopzFLNbyRxaBM7
nEoApzi21p18Kc7sqdVRqbgeea4MlKCTngY6VmlpWKIOzHE0wrqhmIh0eTfd0qqDTsguqDiP0n8y
RX5YtOifIAVzOVDF46EwJdR+jepLLsJDFX4a9cAuvOO4lYOYf2pxoTKqv00tOQ30MOZ1JQHsrvyd
XD30eomevY5OE1e6+T2t3Warq2HNW1yYXDxowzajuD1g0jAHtyw+oavliEO6U4X4yVAqOw9QiyOD
O9iJLB4Sy3JQPPz34RiNjUjx6pTJ+GvhsUi/d1U0zS0d4fglpFnREqr7RhBPJjw91/fNSuR3YWoR
kSVCJyvCDBcoh/JolhoyK3irAf2Urd6AlfNBaXHmIEXLmc2zOB/KMFqVOVIri7ps59GSgMxK/ioM
/S4y0p2ZCLthyDd80MorSSGJBqE58wgL6sJmo4x1OPWcSVWLnFpsCfy8UxJK/369aIABNaDOLIGc
/ssT0VAbMYugIHyWkATXjhGE3IL8Zmzlrtae4ihD87bEvxDZLhMOoz4USuGHVPrwIF/KITaoDoxT
pjlNlyBc0us+XxFE8TjZeq96uj0SFH7zurYr7cT347vMl4zboO6sY+Drwc7zCv82CHthJ6lJRxa1
1hH/jZs+fxoS3SxtueqCLeqLP4/TxbG+uBkWcXKs6GPeFwMpzvJX4j0TArqN5aTRY/enTymbbEl5
r7f6steS8ywSXmsWqmcLzumys9eH1YWZJrYVuvQ6WdNggqw22yXTt0BBiiD4BuJdTlzYJDfuoLVN
eG52sTviOkvlKsJsq6HHkr4p43hI2g0j87cvphSYHqJ5JkhKuvkWRppEqcdO5P3cUa/zleARDPUG
GGfLxOJ9KuUVt6yPiTSN2Vhe8Cw3/1pwlyoU2QaAk/RRz5W4yyWqSuRdEu4xxxSLl6wWvvtesk+9
YuN5v3avnJtZhCZQg1V6Y2KmQHoteczp+QrC+8iyE2undO+pfrjuZdduZ1BMxF+UhGYV6sthpeUM
WNG4tZoxcPO8eYwmY9cM6o3ceK6Rjhsv0VVz9BzO1XSDQs3CXDTppd5KPLM9qk7SlOy0UndlOnMb
JbiHd+364NYcOzjEv60t9kXZDYMQjVirhMepr21Z/lXH9422D6hUZ1s+cG3paCIH98oJBjC82CFq
TAN00E9Y0/9SjZ1lHIb+dxK9WT1SvO2vQS03bsi1yQR9BqGRBb8JqfrLtVOVgfqhH5dOGA47LYdz
fUrUwW7jyBkDY3Ravf1xfULn5VmeZWgOwSJSG+XZsli+NBhyK5+BYXnu29KgP/q+dpB5xG6MbO1A
n9/Ii4Uz/EhHnIUbOWmRJq2QTVVe//1IUKACJkpQSnF7Xswzj+sVVqgihp7B1+jRqpLA71HBLrvR
K722Ac+sLKNEGvTaburBg02tRfZE+BzG1kOY6Y5gJHvDVw+dL2wc6LVdeG5ysSnyppD0KQZfpAfv
evJker/l4RTWuyl5CtJXvfvr+jzOK7HcEefmFv4qakJZDGdzgXdvDiB8d1P1eZO4ZHU//LNaSxRs
qFE/VuZ5rAxqVX1ECSUOlI1Yae04nQ9l/oizLZFT6ZN6CyNq09jycJTaX5X6rIU/dW33HyZtBnsD
HTZ5FS2ijDZqG0PKmbSOMlAkNq4SHnXYCr3P1+2sbr8zO4sRRbXVAj9gRMq83dr4p1mITi9F+zix
vmqeelPE8cZVvGVy4SGMrIctcMJk2pCp9dwgeKlHuuWJqLSfQbcFa1jdfoCWIUUCmkMd83LNRr82
E9mYQ3cfptruoQAg3YXPWrxVP1ndHHPXCSrKs8rY4lhNXjfKYjrj6RLUi++FZF9BlJtZu5IE139Y
tTNTiyOVkSM0BgVTo3AnwhohpyhGJzc+yZo4vtO2kASrZ+vM3GIzKqESiFY1T6FY7uPAu/X7/nh9
RB/5eQieyHP8PXuLjZiGVhqq7Tx747dMfxklJw8G2xxvGghKpn3cO3QDJMUREQhBGx09/NRbL3rz
BEkw/N5vG18zT+AHn3X2NYs9GsmwK4gqX1PB1VfdUr+1YYO0O6T3Cv3WIkEhi/uyvg2yXbulfr72
woATXlEo9IO3B6RyuWMFHfY+swa36Jny1xjGCrnsH4SWl7sUH0Yrt6cMKZzqW2YlIZmLdGsp5t//
MHhyQTNfCog2a7HcHVXwPhSA07aSjiInenxwQmbtJ1GHHTZVaNAI7C71vqt69UUVN7zDx1NEqhNh
1j83LlQli1sX1kES+1nQQJGo3YLL2ReqdqNYHb3yaEWlv64v9LyOl0OdrQGkgNrvjwzh5VSL/sQz
iny3o5UndXCnfJd7h+sm1gf0j4nFxk7CrvSEARNSvO8Hwy7AfE/ZXdwdonjDma8Uki+Hs9i2khz0
8gCRgTPepMQq99K+vjd/1Qf5ifBFu1GPyXO0MTx5/v6PUziz38N9MrMzX06hJQ2x1IXYbN7aXeSS
Bz4WEs1WduhMR2OnHFJ32KX7wg5u9Af+4C6w+1vliZN0fZ4/EuvQMsKL4e8PWTjFMjZ7qUfK09Ee
E+dzfJsENhlTuXHNO4ArSB5+j92itIW37JNyCjZQgR8vtUvjizMj9hIdJRqrPCbHqndE5bbxYGqj
YPVS6FtR/Z8n17U5X+ypfKhisuLznO8Ll/z/4Us9ON0xcq0X6aXZBbYxHjYzEKsLTS86fXXE99S5
Lxea2YWkVkwaKHF1u+565NmLuZpi8366J1Vta3n9IOv+Tg99J5FkO5djt9V+8mI+XV/q1SN19iWL
lQ4CaainLsZHDN/0/l61MseEB4eu237TGX8MllnYM1uLhQ3NIqaplVGrN9ndfU1B/Sl6ao76W3Vr
xLZuK064b38J7nN0s4Xr3RrmYpVFubcaPcC0YDQ2D3MHRDFaUkhOdn8FNP1en9SVDNPlSBfOo4jo
mdUKzI3C+xBodlueKuOYejzj1DdLfwqj2g7L3XWrH6Oz2SgvYROpEEKAhVFhkkmSVxj1ZtamsX4x
9eI5yJ+kTc69+Zc+nJkzS/OXnMXumlbWaqViyddrJyz2QSfYorHhBtaN0DxJrY5n/rKBNjTrJqbE
3Dh9wxVtFvuoNveBWLv/Zdb+NqPMAJCzscT1IEyxgZkBMJDgZt5TDOe+tfHaWV+bf6wsD7w2qMGQ
zD2t8VEbfzfWU5S5vrVVaNwyszjNZmFkoySxMIXcNSexDn8KXVa+Z3H0l9QpwcaGW4muFJNtQLkJ
TCzMCAtzE3KCWRKD84oLmEHEnaVUTp6Bmlf2VeNO4BwnN2j2gf/vt4ZJLgHI8sy3QTPM5ZoVVlaE
lgm/hTI+eN5f4fCat7//9bbABJyK9FWjar98NIpDPmZj11VOU7yVFkxnyk8jiWz1X0sUzDftzO72
v7t82daTJo1pQbjAoY1/6+POCt/0+ga49vXRrN43kKxQbQGmCYPQ5YRpRm1awcgll/iBslML3XfV
Mdxysqu778zK/OdnRykcrKArEu6SEHhD2poHmYcp8BI4kDfGsxoikLyneRvOd3rvLi3lSRrSeYcl
3aCmIztCi27m94bjZT0KQbjhIraszX9+Nq5JbQPDnN3dUDW3ikd5pCxqngud1OwBcI+UWPTQTi2e
E9eXbX1C/xnmIoBvY5Vqk88wq/G1SGl+ai07myD72erYXLuZ6a8lLU3oznt7MZ+q0bVNFuKeMtOz
9caAPzK0R1nYxZBQQPjopib1TSU5Xh/f2sRSo6Aip/6hZlic4zJU/Viq2PzN8EDrf1C9+tLJT38E
BWqskeFct7Z6K5+bWwQBedbIndhhzgjEXaw9GFkEM+3RU560/lMY7tPWgajnutGtIS5OXlcAmEa7
i51Jm4uhnrIKuhrtgdBONJ7NLTKlNY8sk5dB2JY4QMetXG5VkPLoQml541jhJ02EGfxQC6cYtfRI
uZNoQbGQKTBdA86L68NcfTGcG16e/b70dKHAcOdld2L1LTK/58WnUqgdIZkgBeV8KMJpbAC06QUo
H5TTkO7pUuVQoyNvWe3eKyJXzJS9jlrB9Y+bB70MV86/bbG7m7L2M4VODWeCD0n2XjL9SzRs2FgL
MCWQfiKM3fQyLVmIq6rSvWrEhhA0lT1aSFPWQU/TuJ60u7HNHuCM2iLOXkn0kG48M7pwTF1qTOLg
F4SZRv4pGvqDEbRukfV2GOZ7BD+cjtxwVH4t4H8HkabE070qfQJ/ZytG52ba6KrKdFd52eH6hK9v
w7MPWzguUffbAcrOht55aGCFd7k9dh1Q2Z8q3WxZv/OLeyO96drTdburC03uawYbWTiVxUJnUTkE
kTTPx5DRC9McZdM/1lmxNbw5JvywoWD9B3ANDYWpLfyWBesgXTsc6q4aHa9DD1frdg0EgFpjEeHL
b2qQu2B4n8cp2LC9dpODs/zb9MKHqT0qRNbsw1q9uwnL8qRoW5fB+iz+Y2LhQ7JeBnwcs3hWM+yH
SsWFxCDytuBD6y7jbCgLl9EjASVH4F+dkoKkGx9hqP4dHkGj3lXH7JiZzpP8atqIAULQehxf/stW
+WeQi61SZI3fJx6DDOPBBfO8S/R6149bgOrVi/VsjIsTatDLadTzxWrSxDXtzfzF4uqJ76LWrcRj
Gz///0a1PHcNEXg+T2kiuXV/r6OPNPy6bmJjAy5Z0KLI661ifmII+dugPG4Gkau/D3xmJgICsbMk
x1JqlWB1moeQPTbVa2kdr3//6oWsoukAZ6KCcsZi4fW0y42kxkc09E33ABgUKXrVijddLY6Vntx2
Q/3jusX5Fz94izOLiz1QprpYWjIW9REKfFICT6Vw1PJfXrPxyFw9uGeGFqvfW5Sn8xFDgfnY1pqj
tnY4/HuiprnEBUmTKYJt/KCLEaN7FalKiQPqud7SZDiJQJbtQPwijiWdoOLGeq3FwHRCz+3QgAxp
QbmMaNQWqFae0gASmMdafTclV7f2m3C/1V0x6ySyIeb6/mLqBCjgfNIlc0YjcasGOY2k5O4G1u0f
IYmzhS087uqm+MfgUsEwaHJ4u3oMlvnBlB+qatfkf4nmG2WC/7D7zgwtMg/+rEU6lPPIhJLQ3h0r
O45/yJJjTRuqGn/eqsuNDlkjjXB0wkHitpjElEYFfwwaQr7MDhw44G90JKDBWIVHGsbs+KTd9/uH
6Obrk+daTvvltb5t3eRWO5T7DMW4yAFStHEkPvL28r4++yZ1kd4pxL6qFL2ukaz/Iuz8GwUJ4vw5
eVfui9vpIXpHBHv3HIu29lTe+i5ErYO2ERmuVhKQZ9B0iLBIlSyz+jHUSEpqtTUwETKfymFwA7dH
ts5pdhTWn+hFO2xpfq70EDHsM5vy5akZE6+rdBObP3wE5e+Gd/FpfBK/lO5XAK0ujUV25QY36i2z
ftwSd1wh1Lg0vgiPekuJLCvrGPDNrEqR77zRiQ+C0+/7J+3AMxYpcHNvbs3zvL0+bL+zMS9CI5/n
rVfEmIXc1y13mp3fxBCHOPXPu/JNfTRR0dbvDVd06dvacFKrlZvz+V54qWYse3FUmG/lUdpP9mfj
cdj/eNHtdq+70o34JD5ajnJQ3dGO31/bPRF6tDX8NRd2/gmLcKrLmqrXPT5Bvlcktlize5nsYS84
f45etk+/FAfjRtlZ7nUHsxrHKTOwlp5cA0jqYrkhjB5rv2PeDTtia9XUTCjvflH2jWvsQ6e4jUaa
1qISmVEPXtqNl+davHBufbnqdWKVhol1T1ZJz+1kICvXB7hmQZVA8wOis2giWIyvEJKQ7TzU6NlG
DlpeTrRJQ7q2daE/4sHO9NE+vdg+Upb0UShigqKI5JZHnHTzg51z+zP7XNh/+Sf/bbSDU+skn82t
CVy7YM9tL/aNWkvKJHnYtuLO8XvHz9yA1IHQb0zj6j5B5YZeShRTIKVbzKPeVVVcThhSWnv6admo
Mz6m331IZrVnSqqVEzqdk38lQQLJy2HTK61FR+fmFxulL8Mw1Yd5jkdb+zl8ie+jylYKB1IoGCed
+LvCQyN9/HV986wmnQwNWjdcP5p0S4LOqOkir+wVplf6bCS2Gf+lG3dd/BbLnyPNDeKbbqv6tHrn
nZucPcVZvtIIlR48Hyar0I6fu6NkG4+Zm90Wp/jYa7au2NKDFnMBQW8IlXC087mvP1H1uz70lU0N
5FQB5j/rctKbfPkZXlWDYCzp5Rv0T/RCWuljoR7IKZrworflo7kVma4sMJlt6DwtCBzR21jYk+XR
zHSprBw0eLoDrX8023hRx0Mo2dJ4WnEJYGpn1ggSbRrt5pdDS8Ii7FSxrhw4SfZmMX6fVHEjmlod
zZmJxSJmYUeorWFCqku7ySe36R+78XB9iVbOPgUcSv2kFCDzX06ZXraREhYYmRRSoX68axlODND6
63U7a6cAQyTGDN4McAgsHJwvpUottE0FHu5mIDy0gL2oB8WzAZJl0slM7ovg9brNtTU6L04ttoOv
REUUdxSnajPdZ15xSoxqf93E2hqdF4kWLiXIQviEG4pEeeHEyoPaPkiNc93ESh8SNTa0EkjpovVI
08LlVhOMMBk8cZ65NH+eIq+A2jX/XE3KTLGh+sfRnyYEl4rsLpeCU2UpX61+TNxs8tOX65/yp4C8
CLD4FJ1+pBmSRyb58lMkNaPnC+Su0yWDn9i1ZdSf+zzwn4xkKH6OajbITtQXRkqFXYvdrs7MhyAO
4AxuBXDTHMbsyI/nhyw2Zsp27tS7wax7w64s3c9pkJuefAtq4VAohkOYN+VdEfjNJ43ms8pO+oLO
XtHXwqdsULVfvhlb780Io4c4jMbn0Oqlwg3UsH2mIVqi+ljZgzxETtDI0WPezukWrxhNEGBduM/j
Mf/dw2vj26YpizsfhbUnKSt59ZVSK9/IbWtuIQ1Xunbm3iBojmkAmCmvZod55pd7oZlGsxphz9MF
x8w/McU7mpr3kzUda7jtFPq/iQN++NpvsWxezZFeajl6x9m5qQYFOuI3WfUtln1brXsEpyQqQd0G
T9bKlkY8Dbw5qc1ZW3Sx3RIYy8VSY43p6bjtQUbk+XAzGO/Xt9LK1XBhZRFzhJOZtZqIFasu+geV
9vTADkxkd2xRD6eTmNXxSyxaB9+Amr0Y+g1g3Mog2cjw/fHeFz9GIkjU5b5ocm6RhbpLJIROhOzO
8/3/4MJZatCyEDOzgRa3hDb4qV7Qv+cErfFYiJ2LtFZga2qw8chd866wNlDtAeyHdvgysppKqe/g
DaBYbY36DqltKisjPZIlLPOvlU/AM/m5TFcT9Hm6WUMW2Wb+2/UlnQezcA6QnRnc9+RPPgrSCZ6p
jEPK7WvSo2lM+5zO/4l3WP/adeZGZLFybV3YWvjdjCpz18QV60e/dGsNNpyXSboDRPrvx0S9XOJm
JK4gdL08sIE3FEk0b9MqJ9WlvEZFjArsvus/Df5Wr87amM5tyZe2VC/gHTViCxJgqzpoQXMv+neJ
sdWls2qH2gjBKKmuD/yCUYeHn3z2ShjI5vMoE/ZpQi39tnRQsZOuZZ+uz+HKNWxJvC9E/CiOetny
lA1xOKGwylFPUShV+pe030ryrBznCxMLb9I1ammNFn61L2nuV6S9JcEQ3dX/wTXO3Ij8g8gxrvxy
hfzQlPJxPs5q9aOCzGfwXiPhr+uztdIszw+fGVlsA/guNJgmmK7S+FMzgDJviL9k4kmSPinJQTMH
cAdAoh5aiCi39sZKCgHjxOtoMcCftGxxmgIhyVDAIxzUa9tQj30NR77/EJPIC9y62+o7WrsFYNiG
uJZ370z3czmhaVcKzVjNW77oT16kHqRh+AYe4Db3u7uZkFWc1JOm9J+vz/HajoT8mh5JIPIS7vLS
bOH5QqzXjDIa6kMj5w9oMP97zz9LkP5tYuGgki5KFX3eKpoYPndi+gIlBtwPW+q/axuf1YJDk8SL
Cr79ciTkXeLJaDPeCJUF4Hray8V0sjbpzYy1fUH0TjSgqRS4lzNWGmQTZTWvnDaQypzmSBaMdhOt
hykmrrR9F2j63uzK4dVsC9pCkiR2E7n0+I8EPtIORWhQbEMMahk6lqY07GaoclfUKmF0KtqUnzQh
Ue4Fkne7Pk+8R7mJ6FjwRHG48zpjulFRwXkfJjmCcMzyyvfGs2gVDyTEDBq9Ce/6upqeLbUv3urI
mm46sG5u1xSTCV+wDo96PjX8r0pRRJED1ivVbJ+H+U9FS/xuB9kJSgmZZLn+EHhPZi+X3JX0uezp
74OVvVC7g1IOVmTLyAJSDgieqk4J96JUeich805xLsgnQ9B2UjEp+6wwxv3UFxYQK2t8hPp9QmlM
UO+0EqgcvcZtnu6ULBaflUGHVjEdVOU4TvX0eax0KbV7I4JlB2ZLOrWHoPHsMcqSnakF3duQDNKh
LdP4q+CHEvQ1oQ5ehqvX27hgVyOKucF8TlgjYrx8u8uWUGeJAaqP5gLjLvTK4qHtq+aEnob6GViW
F9lV1g5uIQzmg2S2UWYPYJc3jtHKZ9AFTEoMvjleQYD9Lje4kMQWyMmodhpw7tIfXFllvEr0zDb+
rorcboDqb3fdPXwMZGab3Fbc+LM4yMIm5IJym4zYFKsfGXun1971SrPN9l3LXq6bWh/fzO8AVQhQ
tuXB8gNDbOoqqZFEfvMH0BK3WnI/CK1rxgkOeB+WbihJGwP86DUYoASRKYEi1ZplBbSzQr/omqx2
8imztTa6DZpwV9Tjhl7WqhkOE3gHEUNLJj6/HdOy8/zZzBGMPezF93Lz+/oEfnTlDOXMxsLPctTg
Y5ex4RtFuZcq6oI0/HgbE/YxZLq0Mo/07N3mjWT2SwkrKDXQc4IAWRc7vexWg7/12v+ILJlNkcCa
aYOBti5MhXpWRALqOo7WV7uJZF1Ppd0sJ6es85NWNjq076kdVCa870qxceo/3seXxhdx1CRZMRQM
Qe3EAuxTo6uMMSRfyqdISL5JHscvgYe12SxcrI6ZlheZVwMSQH/yxmfTq8GCWhY6B66owOLZsXTo
rL0qO5Ps6NPAe9w20H27vnFWN6cGazA6B6B7l5qAajsKmWwxVEt50VjJFBDnlmboqg0ItedqKH8v
yYl5DEEMVjCuRPdvS/kgd8WxKP66PpAVqBWLdmZlcQSixgTy32MlzBNHGrnr8vil9IbHWjUdyaPp
Lq0qV+16t6+0N6vKtrh5Vv3l2QcstqxHB7SUpyE+Oh6/QEyC3BCwc6U4im1pV82/x8RejnexSbVU
6vrOY7xZcGi6z+Hw3oSfu/a4Ma0fQ57ZDCAH2k8pbC1jUy8NUilHsp5e8vjXJJq/UnncabSpKLV/
16k/u7ICjkv/a6uENypUXmYaA20r657kVxDZxfCrMKX7MIS9vck27sWNj1tKgmQGMY/vMeU95Grh
7WQeIOuxNDQPxciFw+f6XKzvY2OG20Ng9qF/Wraa2vPnqchgwS8yOCmF/KRm2cbzatX7UAH7PzOL
jTyoUk/uDDNR994Uj+1EMVHdm4npjPkxmlDw2JIf2RrYYueOjeSVQYdFMZ2cxiSlac69ss2w1WS2
ZWixZ+EwBD5XzzNofAJ3PPi9XUTKhktbnT/ebHP+hTh9ybGgGnERSjUKgB6trHX83kcPPpSFtfd9
Cg9cHXatb1ECr16MiPD8qfDI8OtfXoxJ0ba6J0N+GGp7szQhtodD8X5spf1/2IGopwM6onrI7Xhp
JyYkm/IYO1o9osVxCiZpR0p5d93KqiM7s7JYpdRUaTKfmMBSK+6yekz2fiN8NRr4+WS5fc6hyfh/
Wpy/6OzmyxVP7uBAJvxDCiBvv5Z/2KnCU9b6/0Pade3WzSvdJxKgXm4paRdvb/cS50aInUSN6l1P
/y/5x/dFm+YRcXKABAlgwEtDDodlZta6UpP0uG0fN2qs7Ft+vkKzVT0xuwpofXWUlOekvjKG6B41
0WCiSYhmx/ttPNF4Lg67wsuzuU8gDYb9rxl3maXdlXhV0G0oTrXJzViAW3Ybj++N/3oJGxXtVqWW
FcNL0JcBlZynuvldWT9H6WEbhr/j/hlHlnmmtYM4KXPgtI76vUmTCL0KuXRSwuFazbIeTC2jCYp+
0FrJZZb5aDr4LbWlqLGAd/SFFBCO1uDlXwolL0dXKcNCi4sK4dLq9rhIvoGH9X7bUt4EriGYBeGE
GupJVEDgBkYa/QT2B3+W7pT0JZB/bEOJ5k69tKaJEXmVZe5qaafaXmmpboeqwlEoWsGzCep+eNFF
yw7oOJjHH2jdZKgQgVNG5TmrdmN6r+BR16xfI5F8MXe5rZCY/WyQLCefRyA56ksrwyt2OeoeoMbR
pTaBtu/feD8e0ZAEQNYdadbLEdQl3BRicLC6bQWkGJqW6PpoZ/Vs0kHwLM6drBUU4xdJnZZyqQGq
tJRHGxyqCVgk8sE81oYjsGr56susAo5hK6hlOlcxpEmkPFeXu6oeOvdgJq/I2L3rtuihn7+mVzhM
bEz0MA+GqMQOHfra7OWgq1Cj0svhGxV9am0QrNzNNur7vb/w+xUuEyNTKxrRs4uhrDSdtCo6yCia
ktOh8IYcKb9tME6v+zKaaAxS8Ly7/PdyNKusKBdiY+yjyfiLglpAVsNbewyPbRZ/C/IsxAtX9zsB
U2jq5NeRLZMoabykCrzMpK/gqBCcLBe8r7P77/ewteS9ZOUlaLmXUQfznozckd4TGpmg19pJpgcS
Nmhw/sWIL2kIVPpCoEdnk3JSQQ1tzGtgygWEhnLL14vJm8vawwYpeALhvu+swRi3or1U2CARbdys
OmmQZjdBkX09ZF5hPYOimzqvEViwBZPMG9Q1JjPJuHW2lgRdPVdXrvL4NmsxkKXXJo+pRszO04tz
KB/SxEepWdCeJ/ugDFdR+2DFfm2e8DQkcDreCl59DluAK0mg9tUoPqcxwu9D2vw01XRfjoGgJZgX
19d7FRMoTKe1rVaBK9WNgkz5fSNVu9KCEAZYcAoBFt+kP1svM6ttEwUZtWESli44Yb1QUsmkC65D
fJBFQQIcSJBXYgxKR8eOGwl+mjY6wSEDAibBqdRywR7P26VQVv8vDGNLHdMiqOalPjo/j/WTKTXf
mvymoO3OlJFXhUqDwB+4oXaNyPjnrOm5nLRA7HJQmRcH5xeM026mklzFkjuDSK//7zVTkLZA9lH/
JOXHA9tl3EMJXtx2I8ZSDlu03kBRwRp82t44ylOrCahmOeXel2DMvl/SMEeNCuyLS80fwVcVZRK4
PWo3KHd9qBCl93XlpXDuqxpPJC+dQqjovsQf45XBi3Otts0wnykkjGAw6EWc4PuoP4C8NWtBXoyY
D6khvGPa+m1jvQliz3LhYwP6eqCZkwEkqyILuRiswjkllLpyf1+AQV/dlWCIl1CQV5oofNc9BXvp
NjR3uawsZpZLnvVSkk9ALkHfJfdXsznue9GNZpm6r+ZBvHkRQUH30GL+alilAZIuUriUWM+y17QG
bk1t923bEE4GePGfPyDqJcjg1K3ljOiiUJxbkEy26qvj7GvpOtNvQFzrVq+Oum/aG7v4AFfuNjY3
GKygmXUiVaku9XjucTW8OqNAh8zxkxThnRnc16ZzKCXLEEQD7maFBn4VXZtL0pkJBkaZJyCOWlpG
yidQ36B90orRCYyeP60iXXuwC3/bRP6W/AeR3Y96W6XgAwNibyH565vF3ZTOJOgLD0xZRMP5vCmJ
TG0BLtc/kUoD37GOXib2eA6WO/QnGIB15Jc8rv1YRudZ2B8E1nE9dAXDLMCxddLBLFANb0sfbUcq
6xohnNhBBZ2OnhgaQfoMvddy4qvR97AaQTQk4m3h3Q7QBP2vpcxKHLUIdfLR0g5QZZ4cQSNTf5j0
8a7uBFsXf0gh/Icslo1BZXwnqe00N0bUjRfSdTPep8E5D4/b48kfzn8hWEbRsMurousAUUFfL7JK
b0CB4DaEwAo23ZgpwSDRxQojkUmdFl44naLo1zYI3+t16N0tOokQ8WRWthwqNJZsoNA0esP/90pt
H2qr9JNghjSIth/M+1xVcCaN/nvudcSzRSNbW1R9v7Q/VWURZc1so0gBsmGDNuHZ5HFURd3E3NC1
MpDZdec6y+a4xw2FKi/lGBGH9mSIu2MXvGnD96aaBSuNG7hWeMu0rraCKlKMZOiXaXPmvTaP4OWV
/bJQQQPS34aVuV+yHzHacLcnUmQms76zsR81eYFFhv5FCt57WkWg25l2hfZd6TN/UEvBZZ97aYQa
rYpjKGjpFLb9pYv0zGlnjGysTjtVHZ+VuTzHSrm3bTTQKc+xMh1GyMeCKC0ucaVoQ+JIrzIyvnYT
7Atz2G0PAXdNLvIBykJVAjbmy5HXx3jqEgP+NFcjCmC7hzESZe6WEPVln/8XwpSZpsG+xN17jgCB
TpXBuME9LUn3tr7TRsFNghsrV0DsgaIzrMwZLZwNoSgUB2CThqgEWA1RZCJ63ebGmRUUc6xQbQoJ
8WUa+/bQm/f28Noqot38P4SZf+YGScHLuclN9P9OLeyxUOzXKxAyQr9XSq/ioIWkGCgSfHW56Tei
pKAQmFn+eSB1ZaQAuJdbiBmEZNb8Uj/06DqD3tdkHrTqprL+ZgNaDSkTA6CXnNqJBNBc9SxJJ0G4
t5r+b/YHNIVBWAJ/UbN8OaRaTrPRXuYtT+3DGJd7HSW+liIifeC6/AqGCSyVak52YgIG/E6kK9/r
IiVhYbtysgsCEVkK1+1XYMwRQXFaq6gngFVTTiZ6U/a6O4U/GnS5bMcKEdASTldR2gyVGpdbAMX5
XTLsFRhlIZ8YC/Kx3LW1socJSUaJDSBN4AiyhaeeMHuM5GmXVc3jtjV8mD87KbOEc7CshchL1O7Y
GgfFiZ6glbtPckfw8sDdY1YbNrOIu9iiYWc7iH54SgGBiR7kvhEfIB9FqtCbRQ8CIquYpQsl4QFN
/oALi5tIXZjrSBKLhKJFNjGrCAmUyDFHDF2G51GvRukHet/m7EdM7dkHEwQSHBUU63yNzt3T9qzx
L+PYRGQkF3DNYetb9A6UQMMQoIq89Y36NHd+C0pIrbgpiyun9RIL3XA1CUeRzcvAfdnF/uB+9oiv
nD8P52rq02WjVFR0zyQkGEVnA17pDspb/jHts+NlBTH1UkupAgg7jz0JVpTWwUQIVBM3hXbQhPbn
aUdDkca5yDJmIVh5Xsq0h8sYknUcy+5lrul+e9a4XrmyjFkEhhl3jQz1LNcpzkuxd1w8WfDObRDu
IXIFwri+haJ5aYIckot3cKJLxwbxqVY10mDCzPGhTa9m6bANKRo6ZiHQQc7yTgVkHgR4hqZXQZF/
34bgBt2VVcxWYmoB0rA2omGFVt68PudBse/Mc9yJGqr4QOhlgNTm0nfCzBFUK4ZA1yQU5FvDnZIl
oavmtt+POSls/XXbKO7+iNLnf7CYqaqrhrYmyMrdzDjh2WBUak+DkgBoLpS/yYqYKyhmihqKMpi8
BJSidddaOEHa92HM8pjIXfje1/SohbM/lFDa3DaR7/J/TGTmTZfTsU9SDKeKGN+l/miGz+E4CHIi
3Ei8so7Z+zWwLQfaYp2tey19KPUYVWuQGjN2Ze34oYh0WOQjy+esItTc9Z2jZDCKhn6PnFJf7rXm
u252gsET4TBHAIUOvV3JMEtFpc243MoqUCMZ6WNXJKKou9wKvgb2fyYKzXqXNuW2lAWxDSwneo6H
I/jztBSSIJ07D+D1Tx9n5/coPxV6K4gdnwqZW8DMdWWUTGrOGYDjxsYb0u8mcMKdPUJvFQeSKpX2
WYlur4k4ve0NuAyWfbBTe0iSahFRe+sBojx3UyaLksTbLgWmBmY8WktvIHuG9rfkue1Phn3fFtFV
Ql9M83tai5Ty+EEbUiIQ9ES3DHvH0ZSpLGuKPa+mMoEEW1+MJNaapY15zH9MKL5yIsE+wXUudJqj
Aw0vOF+qgsc0UNW4RtDGyyWxIr9p3xrtV2UKbqP8p+cVDhMBpG5KkiaAaVZ1LPNjFruN9EHrQ9bf
T8peUbHX/qy754reT3rgbUcf7iSusJm4oNuV2prLnq5VBwo61SB9aZAG7+xdF3pyJ5KPEg0pExfM
slEg0ge4ECq+8Y0O+nX7NjcERnF325VRTFQAr5xJSw0ofTofDaP7id5iwWl92xCUAl06P5UTp8xj
QMQVKH0Q1yQ88kp3tNptzw93dwAFlwqBB4izs8yittOjKSdDZbo6FmdJ185mJr+YtfWwDcM/La9w
GB9sozLtAg0xRhtekR1UND+Jd5pCWgOUqTVkKQ8QL4k6WRC/+b6/wmX8T52kpulm4NaoUqv76iqY
NYJrnRfkI8nT2o+cH00efZQQMyvRwZR3zbVlod56237udK4+g/FLLZhzbWiXWEa7q1IvTw3q5LJx
JKokIgvnHmlWUIxzZo5RDrh9oasr+2nAcdBPM+vlrhleDcs+/E9mfWVZT4McROJYbvUujGIXWM7k
yrrg6MkNIjbemxe61+W9+XIx6PpoJtYAJ62mvd78QrlQWWReLHtG+1wLqeO5O8EKjZkryD2lrTVi
ruThu1o/m/1JdV6GIEKZ7ykvd1PbCdagCJCZsbQJJB1acDAPzMWh6ebSWalVUhc3meYbpq+JHmq4
8euPhSxLnRFFS7M32iSQUiATXhrmpH3a9gwOLRDma4XBHCqCBjVH+QijZCrfO/EAYiCKdusiU3tP
oeNNNSS36JL6qLUBReD6/NwE81FaUlp1fBvXSuTWNU38gmqBm/fIdg0TWmQSB8Tj21+q8bxrkePV
l2ZVQ9GYg7k6p7HcJ0vTCIl2wZN5l7w2nuXHPl6v9mFL9PvEQ2OOWx+Nh8qTvkNG47hvvpUEZfNu
c4BRjme7yfGgvdU7+V46xaIoxpsvCx0tkG5Z2k9ZAlwKDdgUAu7IvY03QTy6k5kL4hNvG1iUez97
4hVwulyusDqH0pg8ofUgh4z9hKR+tg+EtYxfBhopveWgo6N1zDR1g3EJyDpH4RBWA6RvjH2TenZw
54wPQ74HUdZNJirn+TJoDJp6aRI4GuaooUCbnNcu3BVgf9x2HBEAM2amFRujsgCY9qOu/GxFWd8v
gXwxYEnOQFAUUgxsr4qiTigS7iGV01vvjeEVIP2Od2njO8L2NK4lf5DYEutixCu1lQIpRhYKHThR
Q6Q0OWfhzzBIdyF46auctl7eO69DnGsuKKBfkK5C5tkubgLaCOLhV3IcWI5CvkUJGVWEKstIM4V6
pfU5vif9jcIax2sLz2pIcX2T7BO/OrWy4Or1ZXde8JA9hXSW6iwsOJeuoseYiAg9Pm4YdN5kXZca
GuQVvxCJkvBW2TomMi4ZoB/WiCrExESerySkMmmp34QVWg+3PVOEw3gmVOxBkmRhB0Ni4aAFhV9h
+NBpLoD5sp6X8A5iEiSGUOkB4t3LYaOmXqCoFOZY5nNvzqTJvK6FDNzkK+O9LIxR/DMkhJXAlwSB
pS/6IOFgjUGqI1DT1KXWRIruOkM9yRg9jdF5yKGbmRAJnWnQy94ezy/rYzF0Bbz8fPXaEMaORAsU
f4GQvdpD0nw/iLrtvnggg8DsQTTKDNwhMJSjjce1eVeakOm2DoVuCebsS1D5BFpoQjCAS/P/pSlW
kjhjMcA18ujBqPwYxVsyrmO6Hwt5ILhe+EmP9/9QzKgFI2QZ8nyBqu7RBUbMRiZZKOJsE6EwIwdm
DdCzLs9bUnztoMgoRq11Luor5Z7Q0Fogw9cXNkwGJBpQd4oOQRRvKcifxddT4kI0GE2Dtw71EzR1
V5rgyMthW4V4xp9TCauTBCqcNEstQLY5Sc/Gw3RnPkE87C7YyZ78DVoEuM0cw9+4zWz7Om9Rr3DZ
I71ap3mifL6+zkfb8g2UrSd3anjqFG9K7rexONRZF0ayfAQQ8U173ABxSNw7BPxCIQEJlgtx+7vs
KtuXJygpvcqEPle7EKr14P2DON72J/DWw9pc9XI9oK5Bi00d7jOPO/TMT9BF6Z7s2jOVH9tA3Fz2
GolZeUbm5OoQAklNTgjJ3dR5mnwyDFSpaaAo34FQ3K1E76QcLYnLEWYWoW33odovnefYP88z7reP
ckLGkCDrF722z8HDqV0IMmPvR+CHooIL7u17faxk0GtqxPq8BE50esvguLFACJi5evRT61B0QiVQ
+viV/DzL+8HZGZPsC8Z8mT32ZXONz6xbGkitnFnApxqKoJtwv4jzGbQoD2oio3o/vYr6dq+XqVvi
mUVKhiNK7UQ1TAvI1kcssX+1e+hIwqNAGB+hFPeDVLkmynSzXJQT5+6Oa1vZQ0ybSVqWYnfEm1Rt
75rmeh5eTMlEf/+3JnmWiwMUPKv5YXuIeRvXGnUJJyvjwOiHToSlTVyvpCvQ1pwG+ltS6GszST+3
kUTDyJw26l4u8tyGfdZ0ZyjPU//YBr//Jwj2XpyAYS23QhijQoFUjVU30ObdTHNvG0Y0VSzl1AzV
LqMblkHTdxKepLAJd/axVm97wx+Un4lyKhRPNrPjNq5gBB0m1oXR2CtyBNjQ+FYjcdwr94b6uo3B
3z7+vUiyyTvDTpoyKzFL8YCi7b7Ce5/0zbaHU22o74n92NjxYRtxiSEby8thYszkpDUFzRqK06sz
GDULSJrWov2fi4Hq3k+OR3AHMLE7b+wGbeyLY3TRTQEmTlQi6kX3sW0Jd+yU5SYCFTwQGTIoMorT
BqouKJXpTRKZ5HNAJ0+VNK8yb0Okq/83PGbksnCe0mThmEirh1q/xVUvna4T+y0L7kcwc26DcZ1v
Zdzy81WgsOQ4SeWFDmTqZzSgHOu0IVEq6NLgRqMVCBNq07AfUPMBkGCofNAeuHLs4AHKvkUNksDt
RJPFhFszzBM1lQFVoM3FQTWV387v0/ioqSepFSRXuWOnLgKgFqT+vuSmrLaZSrpw7lihZ0zDlWJ7
cVUIDOIfxlYojDvkugpO9GUDsc/RbX2YD0jfHrNzmaPug6ByAUyunnbMXemc7eSM0LPtq4L5+2QP
+rKYV9/AeEnb6ZJep1gC/cethtPgC8pNf357Ug3X9iqvd4295c7u9Gr7natdzQbkfXXBN3ArY63V
NzBOhOTAmDUhxqEDwb2XDa7xMJ6aPcSD36uP6F7z0xJc+JWIv4l/VFvhMh5Fc3Uymwq4SUFsiaBN
+gSpq5/Bz04jSK7KO5VU7ygTuC3RoGL5IrpF/o1jhb94/GqFBrqepk4MfOPx7ICN6DW4HtBQkAB5
IvZDdwoe1JtgJuH7dmTgLtoVLrOxJ2ZTGmaOOU+gn4C3A/08S34jyoIKUD6P5yvrrBR9P2hiwMZU
vycBCLncNOnJXAnubbyb4sp5Prf+FYxqNAFkMpZBDDOXRtYvDedrR4mIrP2eIxlHfhmJi1LwgMUN
Rn+G8PNBbYWq53Md9RNQu/KnFOgeTQ9BRMlkP5l4OI9FD3QcKnrcKlZ4zE4VlpkjdUsCYXIr17Jw
Z7O+4R+0Vls3kLlu/Tf5vXXlB+k637fPeuLSe+laxHIuiIqfHXsro1uolSBiwW8qBWtlUHaF7oKx
/m/2rZWpTEQqVFyhosVvqjongVm5hvbapqIjoWgCmZhD63yp0wGKnHw0it90XhV9GKk/pRVJEm97
wfHPnyubmEhjSGOdWUuUlfqGTIu+3Z1seXHfeV3jQeOuM8qd1b6ga9jfRhZNGRNi1K6SJSODmW23
xzV4pL9Q5S+YMNFQMuEEXROFki1h1FHJMH8bsmM2720Uu9aWuptNwfuBYL2z1ZjGVMddv0xcZvtS
58cdxC6xBJPjrPbIPJxGab89hKJt+vPnK7cvbfh8XGPy6BGdBepVRkl53Z4cn5L43OwS0mjuw7R7
pvv+aiAGsQTesxwDNrboz9iwwkdjTIBkPiyW0tYPoY7Y/k1fLwgv8BRvmXipZJ//+04yQDyIo5Vd
vHTR0XJObfUSUd/SBKYsfv7VlD9Ai6lrU0apKrKFdKycdlUEPrAr9C7Twev+qo5sbRITRcx+gGjG
wngpFx/gJ8DJlKLYoPivc1543bWQH8cfDfz2LAfklGiyQs2FbAs13pmdohrvuO1+/NX1B4FZwZMc
qbNtwvtmJSFTDNLEuHADS7/uC4nQ0PDA+y/YUj/fpL9O0x9MZkWDIzVyKhmYMUTPU9XCFY/mlS9D
CuSApKKODTbMVAPiS+n0Fnd6hjbJqj5lGfgJSB5L2rvazc1HN6KjsNbt8VoexvK73kb0Ae3FOtjc
wL9FUAoTH7K5Qel2iV7Kqmvt36irDV66SZ7eQYQZ4ZFohNZTqkmOO7UoyEnNMDyErRXsstbQcGor
nfRs9WF/tqYpPKIZFDIsbXtu2tgAl0Chj17laPFHb0/lEToHxmG2Gv1XJFeJqw5phrch0M0m2vgo
Q25hn1bGozZKzkEvVMOvpfiucGIROTR3DYCJFesM5BmgGLtcA2XkUDq3oMey6mA/j6ObxRFIYcOb
2pp+WE222/YfERyz0YGe0ao7FcwvofKmV2SSYmJpRE+vRxHhK//BdWXZ8imr1W3Wg2NLEixzEvVo
SgmkCA6l8ybhOKJYpzRCP7AOfVDBpZq3IeDurn42yi6CC5eoFcgDpXzhuwNtPqkbuptysIoWHVh0
8n0UJocpa9BkLr9uj+t/2NP/XSRsDncKZgslTlgkoLqR0E40ziRLICaifatkdO5dz8UzEnNOHwjs
5W/pf3CZpH4+RYqKYtilcmAGG5JEAgxp+nensD8o6uWoShbNQRWHUa1A12hAFr7fRcGvvxlCDayb
yGpCachmlkJYOXqaTwDpksdw3svD82zsU5zd0QGWxTupea+Xyty/Oa+sUJkVoUtg2qtHoAbNj7h6
iZUEtJ4nqT9q6WNqiF6yuNO1QmMWBUXRAviDgSZJb7H2oaOfcxauvGXOvwTsFQizBqaxSMLAAUhS
3gfdrercjHJBuuJqAt88KmpAjz0goVOKSnl4wcUG6yuKJaCk/OWdJO97q5ts8C4HDTZY6743khRB
ucGFzznLSN1tOwxvLNdwzPEhiCxDkkfAgfR7oI3f2M9JK1pfvA13DcI4pVXbzlz0AAmLXzmeYCDA
Q8ExAnqR4qQGpuBE9LX0AsOGfm4UQpnKooHNwMUUFOejA8IdM40IDX4MNkEBvwdJp3R46rDnNS1x
0DXvTC0JlPe/GFAoyC3oYONgH0CppJeJXYBNwVJ/YoG68fzaii7o3PFcYTCTVmWGVkO3ApMWqegV
2w8hujwXifo3tfupixjIuC5ig18VmXbdRI33ZdyytbQIjQHbXa7hEScCK9X7aBSCO8jyyexyg/jQ
PyBs6E8HXdalhUezKpqXKDd2OVou/mZm/kAwUR61VFLeSbCjKWM/wutUNUH4uP+5jcJdv46sQvkA
0w9dscvRcrTWieMEc9MrL23qqmYCF0DxXYlbTE8Frs51hBUYE3fxLjOrRQowp38MzDvFBg2E8Y5+
as+wjlH7F72kOGQ5aJGRwXnPZrqDDqTmgbIoiaol9I9qCCYYfp4KFtDyzawnrFHUywEET7BRGA0W
UOHcBEiYm9Y+Ve8SKoDhnXHWMMzzTzeM86Qv9C7hnB9oCyn5HnXGmr0rU5V0Vk7y8VZWRKR6vLW0
RmVWrpMGoTN0C6r65nS/1fZKdZ62HVA0fowDxhAKbVQFEF0LJTPoPKBt31bfxhwsmcrDNhbXnKXz
GzWRqIqUmZ04tyg05nQQqgzwBFmxrwbdeKtBLL0NwzUJqY7P8ANqTAambItkUjrAGLi6obzIuetK
/bcWFnuUn++3sTjrFxV7qNdDwAGLA1tJWyexXqGmHg2c9uFWrUt36G+0WMR3uMwz4+QXKMzCzSe9
AE0H1A3RwlLOLalFWwTHvQEAWVgZdP2qxrYCTeYUT2kAACNtvAyNvLOig8f3aYZehBxIH1GTkcYO
BEkeTjxChhHlx5oBymXcHy7X7lTK8tB2aDvUYt9CCe5QuF1lkDaywGOK259IgpCHh95lB+VRYFCT
WSY6J4hMLayhQFhZ2DHkgIymfm+VEUny6/a6NETFPhxHBIn1H7zle1bXsSk0FBv1GCjU6ndaR5Km
ONDsODepYBx5TG0XQMyem0emSZsIQAranaA0pLqtuUfdbOq8QPxFrXI00x3GZG/MHWk7G7dAUQsG
Z2mvv4DlF8Kh0BhKFV8wTWeKkiLVPqT5YXut8a63FyDMlpwtzfzzMn+pNPnBiLKaxCExtBcbJ8MF
LEGFEdT3lOGxwHFPEFT+Azia6sFhqBroNrmcTBR6zNOgdnBW3PoM9DdL9o7Gr7n+2EgFCayjrUA2
WhLAchcmyhb/QWVimVRS0PFYPRrZup0SerkKycpmJ1d7qEyWGdLXIhEL/kT+AWR8Fi2teSbNMLNu
zmgkc0a3GgWHN+5Qoqgf3K2mgQ4Etrh/0q2gDMsB7go5pZvRiUZPrqbADxQt80YHLeQQuujQfYhM
nKHPJoj2ChFNCM9OBRzzugEeWRPHr8vpzMx2kqBLiz4eHO2DUEWv8E1U/Nj2WN7usAZhfEaiKPae
+2mpBw1dqJ9RdS8HnmO5Qy3Yh3gdrcoainGUVgZLYrAonpmjj4aasbyPjdeofBzbvQNChqH0aXqO
6Lsm7+fuMFAI5ZI49lQRcyIv5q2/g/GfNrZlm9b4DgnEOaX2ksuTh8sx2lhGwdLgzuBq92COZCnS
VCgtV2GxZkBZYTepklsWu+0Z5KWIL/Yo5ggWOWVEdQqUxMg8pfHG6d2Wr3r5FFX7wDhBrXIXqNdx
elYsd+zejPR3ML83oqJGrq1oiwDthq5AzIMJ8ChJD6hkYaecZ6f0aGMgv2OpP4zWED07abyzhoLX
IE0DjIZd+XJh0KSK0jKCwQaB6KU/egZBxsxNSXoDzcgjdDr8wY+vuoTQ3/Vh2sXXyeuv0s9u1ZvY
U/bYXF6pG13LBxEfMH8M/v0wtkwXj5tVNw74sMp+TIOIaPMx1QR3Ft6CRTO0hbgEAVCDvY7NGhSH
aa6BHKF+qWSs2QRsMVfG7CuqqGOBN85rKCY2xJOjjLMGc9rGl5G3SEGXse27IgQmJGRVS4d0BkIB
UaBGqUgqyiZxI/naCGa1J+OYxXoPiDg5ghEm0v0h+xHJh0SHrMVV0FwrIqIxnhdAoAM5H8cxITXG
GNWhb2tKlMUL9J1s+xVK4EUQnxlM9ritgoljUejAkZjtEA70CDeHBF5QkOqq2TV7x/Gaj3j/Onnd
riSZF7gBOGhIZhE0w/miAm1eCF3DM54hFdBInhYT40W2DnETJ1VLv4pnwT7MxcFZH7onig1JRCaA
2uaAYq4YZk7jbWx6evJuFreG+rjthdwJW6EwAVRWpWEhM0YABS2kKR3MEC2Eon5SXtk1jkjgTrEg
v2VApfUyag0q7ay+wJuhY2c3kryv0WhsvwThSzcTzShOqXOXAV+3d2hfcEQrjQcPbTg8R+kgY4fc
NHMypZMZRtBURR3jIlc1eKN1b0Wvxvih5k9SRaLZQ3WPjUWh3aoiyjjOMl+ej+xF2tc0IIN3aXpj
4f4J9UNUg8rST7usvLBBn9r2JPIwFp59w4LEn4YL1CVGl/ZNOzkm3tvKviTKZOygIHW/jbHECmbV
QYsSz4ag9sRLKNuSJg+KmdZ9hGr1yAZfrz+DvKW2f3ex34yQqLJ323Ac77+AY0KXGYG/I54BJw1g
hpPssyaNaDDBGdsYD9tQn1sTa5qG911s3QoyLeyeGkENoA4cFOIPVwU6bgcXjEXEiEjqdVfFvk/Q
/1H476j3I8ZD74KA0kVXtPeReek1Wg+JhS7b7S/ijfXqg9i9VHKoPsw6PmjuUPX9a7IiDyE7As1R
H57LWqSgyLugqpqpo8IB/dUQxmOWZx8a6OtCQyW6iYhDJDfTPVj90XyLDk5K3oaMFBZJJ3fbyk+5
8K/j/geWiT0q1E3htIB9yXyQu4RgYt5DX4wER/0uvp4PUMA+UTISx3e+I+eVkR/O8UdzAOuiRsJd
834DHr92N7kiHUbeqRLjYYF7BVdJzWD5t8M2BnN8gA8LnqVdeR167QdYVm0vuA59BeRjS6+Tmx3/
gm7sAla9XMZBSCVlXiixw0YjitYT+3V7xHnVrBcIzERr8mD0lQWE8aP3tAOa7G6Km+Rb8xy7waOB
N2ASPurfShwnUY7gXUV+Sn7/j5/ATHpWpkZIw6xFpV5DQFH3rlzrXvF8l50/3sqzsR9eAxczLXk2
MbzpJOJv51UrXQzBsiGuXn0cNQyR58EQSIfzeJv9tl30oZgH+/jxrdijFSnIifRdf7Qfnb11P5Gf
2+bzLoIX8EvcW8GPNeqI9BjmG7e3tmvu+3fFG1FaG95/KG7ptr7mgkhUUI3JqyCG3h2a6VEVgt2I
jXAOJNvKbE5Bth74Tbkz1Biv49QdTQ9JGrk9S+EVcvFy4tookvweR/4oSgRw92DN0pFHQ689upqZ
cZ9KqzStRWV0bnHZ1VqSyjpBUEafzl7TjoVzazckhEpBlt/M9k0puo/yNhRU1OqwHwLTMrtHSiOk
3fQO+INxshMvTI45+taH/mV7gkUwzBoelo7uRsb8Bmj/nKviGn3KH1IdPShtcLUN9Ske+iV+ojfD
BEWUhSp8ZtuPQCSvGIsvgcDfbb1oH9zbPj2OT/aTstcO/Wl8kM7570fjJ04dO2wlu8abyOg2r6JV
xY+Yq09hzK6TBnQoEkY3nbBse9yBcTVNdplbobnPHdFjSPq9vJuvrOP2IPDuOMuZR0EhGViy8JjA
LKgJHUSKnmAQWmj2WeNeUh23rTG1Y4a+jni6xYPnD3RV+ir66bfBeecuPFVDMxpLC424zNkOVGBa
VU1YVmqITp9fffCw/fs5h3PQYS+nEiwZXKaY3y9PhgOSGYyqGk3TSMKysMLdqIQ0cZssrPxttOW3
se60RmOOXElYNVM1Ao227TFHA2jbaP5k924ag5QlettG444dTENVoAwKHTbb1FjQseuGAqrDbYwS
tuZ6lKngBsU915i4O6FRGi9ReNG89I0wKSbI5ZatWxQTgWgZmaH769S2nwbFqc/zq2CARoseH6xa
J3PTuYVC8finuaphiBYrLzCgBhLaEwhBYNxktl61z0Kt7+oWZDq2X46tqzvBKZvofgzGg0LVXZ7T
nTU8KoXpZrK2p910BFM+qWzIYhjJNTQr3QiCqB0oyrrge5L/SJHUMroShM30PMX2AKoBigSrJXBy
7gr7P9Kua0duXdl+kQCJkijqVaHDTM/05OAXwR7bVM756++Scc+2htZpYvvA2C+7gSkVWSwWK6wF
TAXEx7pp4AYRTlhikFDhKr5cq96s4aTZDmnfS3DBhndm6Yz5NVVb57JxbHV9kLXMZTVX1yQNzFpV
G8jkTeJEqE7nuuLywc90ZacW59G+0dLUsTt01Ow6WTpvK/xeCxfMJkwDApJ5CO8G5blt4ivKnhqt
9WOMRY5B5RjTN4m6W0dvLVE8ejkzm7Fd1AURHEMuKMzfE5TcqOFRTp2h8nSQ+ADfVgeAXNM6qboH
h1Ge/hima8v+IfmaxRRFR7D+GiHHiHpGytURXwMqXM8eT786S02PjP4cJL4V3FX5m6pkQCt7rdIf
CnuUyN9A+yUWknwUDt1A0VY4Kmai1VVIOqw/eaoRDRnhC17phBxNCl6RnZ2gP0ZWw93c85VMISw1
Ik0rR6Nv3SZ9DPsdi64mBZxG+g7EqU7BJZ5pY79tZuEpjYKZhmqXcKRMSw1zS0U/WtakTqvYj1XN
QG4LYuDoS1/KCpDLfgn7+UmacJjqQKspj5a+05zDaG4y8AAEllfQh2RonKS5MXTJrbwtETlucN8t
7YuCfmjVMvKkQWxpRSkI4JCSM15jjNx3mf44dD8xOgikQln/wpa7t/FkwzMefS3GH912sRH3LTXR
EwRe1sa8JeAEICR3jNpXhyNJfWVOXUNBw99XsyvAgXKs9MNl09241D59gWBF4TToCrex0rpVvOVN
WR7tltSSq2TTeFZqCotrRIPCi6WFK+r5kfPIpeZ9TSMXlZ1da/xFNyhUQhnOBhHG4pM/e2Irbq1s
nLGVdqT6FpldFr1qUfTUFmw3xbBarZQYz/L9f5jrb4mmgDSJsE2L+27pHkNvYUnSQ9BwN5ES4mzv
Ffp3MN+Mp5EYHCjUYEMRo7FQwZPMKZX5iypjm91wKli73yIEtx4QvRzI0genxvkBiVGAbe+WNoCc
eyPACYnydtn8Ni3DJqC4sgF+BNf5ea/0MUID2cLVq+ROr+i7JjjX0Z6lrp5P3mVR24dtJUsw9T63
wYI2QJY1F+rd1JY3dkTvu9nelz06NXWiPBIjAsoTMsrO2KTTXYB8j1+Z4VWXZvG5ZVn2LPmmjYvL
ZqtvEk6G3ZdDb0f4piCLX0Ac+yVTy9s0TT6C4SWrTCcBFvmgBHsziZ3ZALZhwD8IBR/75e/YCPU+
fYbgb4vC7GK2tKyC4bC3zSutAWfH+GJ1Em+zLcdEqwzgwiwmjiXNTV6gTgU5EXeZurd4ciwwdyUd
kfh1FP44kaDA+Y8gYa8Nsx8jvcO69uxDDbs9nVqkRAPrmYf5QU/fqQ12T6Cp6FPrZc1rQ/q7zrRf
QbrmaHlyG08YMbVl4BGbh2v1UcJmFyiojypA0lzVdIh1MhAnNmyfWWhYx6TKOEk2ddMrrcQJm6oo
SqfUBIvdTch9t97YewX6W/7GcrCbCzkeWGOXA74KewcVjLFjjHa/qnRBA7YDaL5johkq0SR3yPbi
/Ra0/L4SVMQ06KcY5JFJ/t0w5zsrugcCspl73fShB4PEo28b6m9pwh1SD2ETodUUB0LX8XJ1VLvZ
K1p9a6sSr7T8oT8N9R9B4tVRZACGMzO00IbRe4Oseap6WZsB9P21Cj2LJdeASru8Y1upNVyNiFcZ
Qg8w7glblgToXPzViDxn42EE052G9oIcoOSpUdwmQEpVaLlj5veu+2nmPwjGZ/ESBB+w7dEuk3zM
lo2uv0XY1dkkVZJnuG+aIc6dGv0D3lDpoWdEYXK4rPfWlq5FCVtamkXKYgOikoEf014DCFl3jOcM
sFUy9gqJVuJE69SVIxkxk+KamnJTVMj46+RALUl9a/NCW2kkjrHCatLCCiAmUNJ9FxmvSoGOb7P1
FQ5Aqpa4iYbOsoHuFx6tqY99K0Ld0DCcaJCROG6dTjhbkFUCYQOpUiGxx9ShUyoTZtzwwU3BbEpb
y21s8zS03yJtfBzAuyrxPIuZiicHgILorGDIpP3BnjcgSqlDBm+qT/qzXYNDoyniFELzyqt0Mnmc
yzjmtvf1t0jy2QcFZYChnIWx2WKV5XJlZn4dDSAD7k1ZB+ayYH9op1HUtywcVFW8KTNtUCJLx4IC
G+om4t9tgF4TtduroD+Lk5+WGSMKBCco6Y6F2ku833I7/iEcaV9K0fS8JJ8/68m0WNeHCsLLKd5F
sfmQ9LMkwb+5lCsRwsEn8RirxQwH29Fkh7b+g5qmXhHKpuW3UkFAufytinDq9Ry7lC6OPE5Pevg8
hCGadO8b4iXVFQ2BqqC+KRin+gtXoyNnT0APuDxDPq9fXtmZ3TS4FGmHt04W7PK421ugQFRYKGkw
2vRqK1GCSXYmxZisAVEho/6IGCKeBlSd7TPAYe8ua7V5xlGT0XHPo0VdnO1LQJyMuiuWUkldRKuY
Wc+BfYCYqs6+mYz/1Rr+liZELzVPGiNdAotAu6EMJcz4aIeRk8jSnJtuZKWVYOvgBFWtdIJWE8/2
Ywj8lPKnrTZXY/jagxP68hJu79ZvpQSrL8KiIukynaW0wA21bxLrWxsM50Zm9ltRhb1SSrB6kkdt
QsDT5PZTZHsVIIhRjG7vW2t442S47aYhcjnmT65TGhuyndsUjt4OlM5sYxmJ/mz9PVqRVC2DcBNQ
DkrpjeOH0hztLHKK5jEtf0rxSzdX9bdAKjy/S65j4K6CwELbD9XXrvXs5DVTZbOKW3jstr2SIxxr
VGGrQG0AytZ6OALcjw6B16E11jEcc/9VuZm85jz7mccflRP1L1vOpr9cyRbOeW/38WQVi2yS7M00
3qGf7Zjpskt1OzhcyREe5LMJrtS8g5zkq+HTK+IbzDcfSn/a5Q8VAC9x2e0BuSmJgreqcZ+WVniv
8QHNSKxcxL4Ufhp6yiHwjZvhxfiR7fPDlIIwza1/xo1jSpza5rr+InE10Jb7R6MVhs2iIgggmJEb
W8NAZgX06lqm3rI7f1yoKynC7imkjXRtsZy43pvN2QR1VYam7bnxQNxR8sLn077C2wwXkt0/Xbac
zdOxki3saJ5ZfVQqkM1b43pKIUStTgBA2dcRPVwWtelLV6KEXQSkBFCzOUTlyrBXgBlDphjsgWhY
oCk6Ds3ny+Jke7f8vnoSjmVQdmkOcZr9Xmr3xTLxI3NmstVbfl/JMFMkjZAkxerVEa6G+6w9cOuK
/cW4CxrUUPhTdfRzoeT1WUzT6m3IEhW3UH6dKl5dfoRSULbFDf5hhMxEPQwNjfgnyKjavswYQVRn
tq8a666Goay9YX6fleYGaAx+P5dvufaU5MXj5X3aDBxWgoVbL2py/M0lcIiQ4LMrt5jhSNrAGdAX
RWMwbVPzL6oV9kqicAVlJosmypZQRcXg60isHTAZx6C/16qlV0yV4N0tdn1hZcULKMzVMOyXWCVu
MTLQ8a/9hMGoy4sokyFcPjmoPGzwVwDwFLuGl0HgqJMqSxltWvvvdaOCn5rS1jS6BkK6rgSYlWq6
AWH+bGkIvwpZMLTVYINJpGXqGl18aHYVzm/VVNpEJixbFR+KeR8Vd3Hwjh5vgz+1OhKQ0ysxj118
V4bHRlbM3wL7+CRcONjD0BZ5tIzCGqmfmNcGueH01QS2yOikKKhVJ810WC+5bTZDIxCQaKDvIIgs
BY3nqrSaIoLQXMlexxDTDXHkDYT4pWk4TUPBEhq7aqbsLtvOtrIruYKyYxOykS5x54wWnylCmZZy
J2CTPxYvAKhxteklB0tewV7MRJbhkgoX/E7XpLoFTCCELkmP3oWbIr+1zA8QqnmRddVZ+yrweH0I
ZOmRTVte6Sx4HYXP3AY0NXwA8ZuY3Vcddcyg2mnWy+XV3byGVoIEZ6Oa6lC3IQSFVnic8JhkSr5b
UEEui5Ho8+ulu7qJ4taMx9JcxIx24FTD+Brqs6Oguq91neSdItuzX7+vhIWJgbp+BWEx+amV/qi7
AT8GKOdXC3DTsFO73dgA/VjGh7EdCGKi28TcMAVQq+DmiiwDGBRHLN/Wg8MBtZOMHJMEyp7pmaPX
xYGkE/5/fTTU2Dew0MpsPaYYSEvtl0n/UWbd8fKy/5el+P1Fgk8sa4wvTjWmv/vyHugTQ3/uU8zf
hVcmAOAtfa+gVkJbUMpIgqmtJm+wPvwWLARuDZhNzJxhKebqveb6vqXEGUd6ppOBCRzLLxXuaPF9
m01XPRtRsVOPZpgddfVRT8Mr2wyeKvptYO95Q1y1IzCT8Kq3UEgaSLhvC+1Hk9Y+54lTFZrq9A1q
HwtiyFDJmOs2w8KVIkJYSKidmJMJRdL+rm+PPP6o0CZkqB4fJ8lubTvY32smONg6KHs7WN6eFQEZ
7WMTjHu1vNfas4E3hWKh7PJ02Ty2D/9vgYJn5bUKDpcB1lEaATC47EOjahiZHP3LYqRWKDrRHBOr
fb+ci+wMTomKAcwmc7iK5q9jkrhZ13kAhR40abVgsbLPsY0JFmsTaE4YY0NuV1jR0kY3H1ERAJfR
qQmifWBcUVg8ni9d/C1BWmuM3T4/jZlXd72DsqVE8T8XGPLB3wQybQ0ID2KBSaG93qAojQC8AmxO
g/zWLlGvjYh4QcW8zJxcq7irVXCO5u7cPJhA+k7Dszr9e0TFz98hXCcEY/ddWOE7wnYud0iuDMAf
ARqtkdfnoIgjB7Bs0+6y8pu6m5aOXJ1qImgQPMAwk4Qnpo5wzL5NjQOvnhIZZPXy2X9sL9pgmWng
hQ3cIvy+cvT93KAMOmEQJ6AlagSgdzBBrMEMDOWExLODU4O5FslNtqUW2k/BiEUY0vdiL5FCLBiU
AbXG6ZYCEjabdnz8cXnp/gyXcYOsZAjncqQ2R9+8gQdVCChDmI20/0qmhbBy0VSlwbhsTha6PXL0
022Vvl1WYvlIcXPWSgg21yEzYCsKRFj5WbE6gEn5lJ/a5l/nkD+vlRDADNgPbTlm7ljd6OP3AgMN
2T3TJSWN7R1BrwOyLGhspYKUbKIDn1LsSEcGp+W7pJVs+fZq/SNAhIwIoolNagIB5fRY10tdPQwe
SR9IrPfPKwarRSjabzQGdC+xLZZbILuxl9UKeg7ASh2zWLMzl4H5ncZd/spNJfkOttD2aQ7iELPO
aRJIXhGblrcQLCNVAJwvETmitjI7G0qOtmfzaNiYLdIhRnZIyeZ+raQI9j3HlLBphpR6V9xiNv3I
v5jcaUyMEfnpi+nmLr29nr/rj5Y3vDEMGMVufQJ44eUjsFHkxHLbv1j8lktInGzSK31GP06E7uPU
I1ejF32h7xiaPQROdkpAVObbT0opEbqt+m+Z5LNTZEpvhJWNUT7cebR/Iv++PvxZJ8Gv160Sa3GA
vx/qp7o8UPvZlgFUb9vIbxUWFVd+PYvsQQEjHxDG2K1iHjlLHCky2+aBsxncA9WXrJJwonsWzaCj
gIysWmAvvuINuyAzNP9+stLECI4GjhzMFCwn77MuatKNOErLLFBP0z2bk/4xDViIrnLWkW9jEhay
EdjFtkXHi3wwujJVDf+J/byW3Y1GmytLp85QO2obchC+RPmBVIAC6/Fyr/7C09vaspYor4EkRbA4
pcIgaxU1mPGKUNgNz2ns5Gij1svny8dpS7G1HMHyogq98UBzRE+/hbbt5pw3/jzmTlj4rQwVd9M6
fs1oYgkxGypYRx4bg1oYcMeEh4BhOmaq00BoJoNT3rR0EwJALIfEpiVYx2hV2dQABBhjvl9YjxHE
ALBj9P7frxsK4f8IEfaHhpZStYsQAwYY3c3DY9q/IDR2uq75G+ezEiVsUcEDLZ0NiGLBiWK4PO8y
97IymzfYSoLgGzArQEulh4TBeMuiwwiy4OlWK58bejDit2KQlPq3QkwcXqCJMtz7GMb+fHzbsalB
cmnj+Vc85TpwjgBMUYffw/LDsL5E+fGycpu+eyVNVA5j0QOSFKi9T4cq/aaUktTy5uJh5njBB4cY
MYue6AkIeHu4BrN/bflJV2+TEgkA+90y3mJwOQwfl/XZNO/VNbz8vnLkea9OGVuu4bg3QEKqOU0Z
Y6hE9rzZWra1jxUMfK50rvAMQ2n58NqXV6otcTxb3mD99wUjmBOtzHqCv681h7L/OegR8E/3fSZL
k285OIKnImQB2+aPDtNJ02JMpi2ee/S0IXRMcujVIxsaBM+Hf78za1GCpSlhDtKsCjtT6kiFzYmn
h68Vi7z/TYqw/0pPWx63kAKUoEzrXZS2KfDB/kYI8GnoAp6HnqPPRjZ3xKatvagCshzQkRgAfAtl
w+KbJoBxx/8IEV4zNUdDEw8hJMLU16xHHsVQb5JoTtg9XVZnU5KFkTXMyoEmW0R+ICUyo7GGgMEy
FsbLczweAtXvZeRfG81FCP/xBljAkkFp+qvAsTqbYzJFJEJuG/TShluZ1ksMsllDn2sHKAEOWO/c
KcN8eMB3tJF1zm8d2LVswfrY1OrFgHYEl+Sz25n13WxrkhfblqsDegaD90E+1hJBong4hznsZWmN
4XhhdHnvGQ2wfuPORpBSAOO1rYPEI6wGat3QSYpqW44PiPowGADnGAgxP9tkb5HAmiM4cgskQ4wD
77pkp4C1ksfUlq3oeI0uM47AkRDhhbtUsQ1ciLgvAp9gQo/3hdcCacyudpeNclOf34JEiOFqKoaw
pBCkqw2ofLU6aB/zrBxUPIhBHS850du2uRInhEVI5xZTVuCSp9HoJBEoYGP1wEbcv6kFQpwod1sb
HcbjuStnWQizdeMjaYURHCStgOIvbJ2ea4E2RgxPZOTsDPuhLEPgVVanMCHeQvMOqKPLa7vl9dfx
ungYGE30tobXt9MCee6fnKpOXOCVaoFg3RhfL0vbOnoYKlXR26eaQMhZzs3q2KPfsBr0DpGtMQIC
llGUQvK/UQjQJmizs/D4FY+eNauxni3GopHRy6k/mYlTA2kAcPPt42Vtfj3TxMcOxppRjUSiANCF
gqWoCCjStGnxGj3ah/aN3OgA2HPGt+E2cQGLRj7YcdjNt9R5zm/oebqbzu9oJz7YBwuoJphU9i9/
z9bqrj+HfF7dapjVOSzxOcsmjkGBOvfLZQkbiBpImqw0FuwzKjKdgLa4dfWdeRvcAEXjrvWsg3Wb
XXXvitdflTfUAfkPtMxOud/KIoctn7OWL5hrS5oKPXKQbwD2M01PLLoNCsUrUH25rOnGVPKiKQON
DSrsy/5+Xsw4RXdqM2BIFBflm4ILKZlyj44A/6LBPs0Q8HctmAkxKIe5WLS5eGrRybphN12RhTkD
AAEDbBA1pM8fkQbaXBkNUjhx0l0FZnTMKHPiutt1BOAOKXf66S4OgYYYfr+s/pbLXQsWIg70F1RI
KEHwyHOniw45hnLbUfLg2NpMC75Oo8hoo1IiLLFa2nVCKSJbxdrPAQBZ9ox+M+e3y6psNEssVzAB
8LnGDJBYCmKSbjCMDiA/rsbvKLh1ARTgRkl66LXm2CftITKnR1q+YxLZnXmOyXftiuShZAhnU1cb
QSIagAFLJuZwFYUQBf3UgCRpUxcNx3HBnaz2waZ4WdutC8T6LUdM5Y652jA0DcFi8vhBj2K/0sov
c6B6PeFOWX2fIlkH4lasw3AIVAOTMejZFny6MWcYCRkBvBBEOthD9Dk71AUyCfEY3Ol6cTMOfeiS
QglcohEZ59TW9bXOygj+oCKFhm5nZGUSknsAKytrgukCt25PafRxeWU307prWYId1XlCAVQG36Mc
QM7ZEofdtEfDt11yLq9BXeSlTuJq/ry/Yufw4Tl2n0GY6l3+iK3tXX/DYmarCzSru6FTW+hbd7mf
5f4wF7uhsx1Tu1Y46rR/4QbW4gT/U2EWcCoYxAEE8klZBoIBaISBteFvHp+Y1cAgN0qWGJsQ7hXQ
FTVxPQEhRDe/xcNdn/2YB3dsduO/H3Fepl50sLtZaFDXxdwaJmoUnhBsImWvZXOM4/cm+kjK9079
kCG6bFSeIcsADJOJ3CRefoJS8ZB3E7KgOBmodnT9bkK5ddhp4Vkzd0zbMQJSL/JKZEmqzcT/Wq5w
KMYEJGEqYAJd1dh9H9175dDUO/blQXlhtR81fv0iMZOtU8hMQK8so8j4J5gJnVMUChcQB5bCRMyT
oTq69lWNn0MZIOiWG11LEu6l1BwKFi2S8Kx0wLFYql+HxDVkcPibd8ZajuDU+GjpI1vk5C2auLVD
76ROfqXft6jjeNVdFbjm0+WTLdHsVyiwOtnBEP//GkYLTASGuYvXIgF5VvZwWc7GgC+sEhkesK0B
/pCIZaG5sQqAeI8IofbU1Q7a065wwWLHztoX/ji78b66A87M4MzvlwVvhRRruUJ02qbA3y/YAKts
vvH+CHRDbu8uiyDL3xAD8rUM4cT1aqoXiQIZ/S4lDnkBvb03Htmx8YLH4kkbvNzVgeJoevxr6l5j
NMb9K0e2Wl3h7KWxpehKitWdCblLZnUHLDaXotdoZnd9VR8lCssWVbiTJtNqJzpCYeuR7gtf+1DA
pA5GXH6LiZ9p8DQv9aI90nidM0+O8cb38xXmuj/CF7aT5dv+y+ovDy+gvwJEQlj9NrI4nUM4cXVv
7op9sD9mLtUca6fdVm4DvEHf8JqT/kM7Ygw/38d7+kz/IvUBjLR/PkFY/nEOwIlqIvzp4is0ZhN6
ZDJ8982DCoovuHXVAEOo4OyyxtAqtVi0LL939U/b6MHk9Ej7n5e3dtOnrsQIni4ZqxLjBhCDuYOm
/wZUk6C4KcjoTHIEpm1ZAKy1AS0AwCrBipI5GecwgCwOZoq0QxGeogfsa8tNlw7oZ6GDi/wP8gPJ
j5ZGnjX1N7bZeHNt3Cgx2ynp3cgTiT/cfPvAkv75qGUfVg7RaLIg6NUKlwr4xjtQaCiZa0/HCTzw
9G2uDky91WXpz8U8/vAfQCnT0WaMxRD7qtXangqd4ObMmHqfZPQR5/kvAnRMj/8jQlBLDxNlnCoE
BSTX/Tp2B22vJhj24sdJuQpzmT/adBArcYK1Np3dKuECrqUjkTX0gBpIkV81ZBDqmxa0EiNY60BL
bewCLBxNtANvdkWseigSu8rolbIZ202VkBuDl8GLwf4FNbsyDI73RNyXMAytAUpvRR2j9f+GwBOE
GCh4AK8OhV0gSn82P5rXaYuoFJG29jPUvQYJTt3YRYGrANI5i92QAnDocPnMb5nfOtwW8knWPNKK
mdisMgM8aK3fpkMtcZBb3ssGMCiSKBqq5mJGQRuqWVc6BDZGtZv1U2ncMP51llWwl+0Wz9FaimAO
th2lGemQPImy/cD6g6KAIDe4HpvML9kdl2KOL+HYJXlCuJZXGA8IemgF7D/208LT+k331Hv9FRSW
vHdK7iovk6ceyG21a3fBDX+8vHFbJglDRJyPgj0whgQH2utgNQ8n6Ksg454ApikyXCqj89u0jpUQ
wXPwiYbKr0UNishTyWsEnOLLamwmvUA4Qy1Mny6ta8INPifgCxmDJexVzlVxl3O0T6NP9SMyvtf9
mQIdr7zhyj5RJc5+c/1WchfVV0c6INqchMvTupk5qD1QfLRw7chC300rWUkRdkmp+6yfkb10q/zW
KH4Y04l0mQN+Il7mgEZL/YJ+ubygm6dtJVHYsrEoKzsvF7toruz4PepvePNuyhzihhSghqKLCK2u
QLwXe256tVTnlkBKGShubOm7dCichJ17LZLEmxtDrhCxEiVsFE9AgmTliDdHoIc/ar0zH6Kbea/c
GHd17WRH7k7X9rsmqTRtuJOFcAVzfqhLL9hkn82jbJRO5wMyeECeYiiBgCF77kLH0BYqVx/Urpd3
bcMaP4kTlGz1IbWGBOJKcsqUBy0+aMrDZRGaTCXBFtFHMrBqSUrW5sOASZvay/qbLvWAVIpEmq/1
P1tjV7Nrld3X/bWZ3zXRueFeB8cWSlZ3K26HvhgnQykPw41iHlZrVFOZBxR9S4/f6mfQPT0WXw33
ITr1p/YQPnS7DMzKh+SUo5RxFT43Mqarjejh0wcIxyQPQK5lJviAMdgF464MvdB+7+3bMpSl9aW6
Ctd6XalRGpkQpXMPw3PAk+KO8T3c/UhOH/Eufi00Lzryu8HJT50TPZX7r7IMlExZ4W5krEDjlY2d
7zJvMDyDN06d+RH/oscvl41MJkm4FVOrmNqcQldjcvvgukqvpvShmR6DSHZxLCdCuH/XGyiOcaII
rhtxDUk1Acn9lzaRRC1bqTTNMgwD8ZjJ0OwnqNIYJQmMhSUBBClmcMY0w5juKn0359fT6EE59Ee4
s2FKLkRj45gCQx2HAki+GnrYhIgs5E1TpuhoBOK07tXwb+CoR50ibgGMO/gpC5w4cblND1l5zfsb
JbwGKtRkXlP9djDf6HAf5ZFDJiBU830SeHHR+6gZD+p1Mu+GwrNmhJe6MxnHmAXXXQDkYjb6PVqF
0UPpNuNLD1yXtv1KuqXk5FpgDyqT66k+W626G0MUbVF2B5OwzANuWA4BdroGgD2EAkS8UfDqLQpl
NhEHwANysO8AcCNxbdS6TNmE/9YKr0UJzrYYwOWakkVUdAL1TRO6+hA7ETgBuEdLiWffFIbpUaph
hhS0RYLX5fMAPEIdwtLedgA+uVMB/Npqb8pwKrrbuGx3l0/gxs28CPpHnuDYumbKIzStojyhvKgW
kH3JE2/obu78y3JkegleDdyWetnQRS8T3d0ABWTkozD3+hzuS4sdmRRCakOgrmHsHhBLeLD8gT6p
kJAFhLLO1QC4ystjNH+ZQC2QV+dI82Us5BuriM4qxlAZMIHUKV7/WW5Vs81tgNqbgTuVz1Mw4/m1
G3KJdWzc+5/kCKZYanpoNKrVubl9HpObVHuKZJQBG47ykwjBAPVZtyO9wrq1geESfXDpXzT16ogB
AT+F9BQqq4IpkFmnPA+xWEbYvbb57PVl+JDHkphhU4+VlMU+VgF7rzGFRiqkJPBvegvSGNl41eZm
rCQIHj9WQpuUMyRU2Y+y8nXgSmrIRV0+NxIhIvmOYRY6xwHp3BFdIq15HJgBzyvpe5WslchIxbKq
t4wCmqideQ574oEDwLusx1ZSf73rOvm8H3WNkWMUaDqgYMw3ET2ZU+IOAJRsJ90ro/y0tEnl4YDH
uOqgGxtV4dzFFL0X9gCdHNR9MDy2iSwZu2yREBV8+ighbM/7OG9tBaubdc+seKymW86v0+YaqX8t
8fvu/vIibLqJ3xbzi05xZZNxoPZ5TBabjIZ9H4HcKHoFzWeQSIa+ZPspnOGut1lT2ssZTuK7rq6u
s/zpsiYyCcK1UVTcZqMKCWgzD/I9aTWJ3W8lVz9tjeAlaJTO4CrDWqWm+sTiOHbYPDCns6e7sVd8
O2G7MSqctnmwMeZ8WTupcMF5hHzWTDYEOBDqUxbU6GJ1q+6czXdgZhtj2x2U61whEqmbxoisF65+
JHb/SO02NaPcUMLezeCxgtyPDIxzo2F3xHDgV/qg/sVMnQ7eTgC/ozmS/MGOyEajKcGn22MCtf+Z
1cXTiFxYp+WeikZCyYKSjYO2liUs6NAyklVJ1LvaqcE0MXeSU/nVugken8lD/VFIphI2kAbQD7VS
TXDNLAC8nJZDXP+h3kYv1mNyO/2obKe8tiZX9z3z+GLec5mLUy8raS6/r453aZEU/CiQitepP/zs
M8e8MY5h6oSAWJEI23IlKw3/AOXUykLNR8hCNcnL48qd0f8VPzBjf3nntu6ftZxlY1c6hWacJm0M
OZluH2lqXIeAlxsmWYJIJkZwxJ0W1nrWLmJM1WXDVYzsmqw9ZqtkvrYKc3FqK10wQmpN3SJEOWBA
al+/xU/5SfPy6+LNeIypE0nc8Oadt148wQ8zzBz1ybJJTf7Cv4Ko/kvrNY7iR2g/bE1H+VFek6ce
HeX36cv/tm2Cf4bfTOuohmRd/xjYC9Ebp1KfL8uQqie46H5KNEVdbIPe6Ggh+aI57XV0tcA2D1Cp
eJuvxrvEAysL2TPZc1viUEzBoeDWpuFYQTaKj1XmaGcD1U6HLuwY/ruK2q0liZE2elaW5h9Q8GEu
FwSo4mR7MGHusmw1dAaXEd725yy9SmJwh3kka7wofpyqmzw4dN2+mjyluo0TyUncyDAsHwDYRXTM
o/onFq/nEaA3aY7WZBtzi0mfelkJLms0soByOQBj6nEKKThR/EyGOKlZy2p+jpM+ixZOTsE4elos
zEUn9JpbKPxkgMk9JMMRXNaKfc6KU129Ffq+tl5s0+kx+6EUvq7+0LSvFG8U01HH5B69lI7NVV8H
PuZww6rgMPeJa5VPyJKAfCAras9Gt2FT9k5bfwH+gtu2Zz6DMqM86CTE0OSxN5odKFim5tTMCQo1
X9is+EprAG1gp5FDPPtldjSrq0LJ/Wo45so+iI80n502O84MSPH7un9MxptAB05f7vCYe1n+nUfX
HAiWFFFFVnj2fJfG55xghGUHNvayPIz5OQa/4rRTW8Sr+QtA79TgEFsHZr8U5T3g3UBpcJ1O94Cv
sbTEY/XBqh5Zu8sS3Sn7k0mvYn5Pi5PSP4fWq42q6nxK6usCpHdVcrSKhyzZ583XYHhC3SS3H63+
UFDHmvbgrM5xftQeYGrRR2MAoOI8zDvMT/gRIEmyN7V5L6wIMNcBKBb8hN6EoLDTnvP4USm+6hMI
cwJgWYCCjHIs14SamnHVKJ4dfZDCdA3+rk63oD9QysjtUEghfXzI2A7m58bFc1AdgG87tz/byo3t
kxqckcbqm2eWfBuA4AMcrb5aFuQanNe5PbpJv+OG36jNUcFAQAvcQ5OcU31w1ILtWfKGloxdFvnA
z5Xd93+GTmg9/kXtYqgoC4nYW5nJg9oMu6XjwdWO1rHetV7nR056apxWddQ7/QZQtj4s7FHlGGeX
OMIN8RS5KMO2NdDqggn988VSpWbR1UsvVnzCILs7uImbn2vVCZzXRwrCzvzqA4Wj18avJIpvUGii
6rCSLBxMWkzUqnGp/erBwJDLVeXMr6AuzRC6ug+Wb92UfnOaDuHR8kov3oO2FtA8nuwm2PAPnz5D
uOjCvilaPuAziAukMYgOPLqHMx52xf8x9yXbkeNKlr/yTu6ZBQIc61TWgoNPklxTKEIRGx5JIYED
OIDgAPLr6zIyu59EqeUdveplpjzcHJPBYHbt3vs7cL8HfuSeF8G9//PzmX8fBb0d/uqagzgRaCFc
1MtAJJWWPxqwgTVN0LNT41t+/8r/vRnf6qYjRQnmJBv1qzIoj1bIztJNgXHKaNh2cXKmdn14KqX0
QSHr7dhWN1yZMup3Hua0/AoFrn21kZA4jpF/jB66i6PY2uGpZt5To1xFzYKBZ+cXSNL1D8zeJvrI
jN3nC/bRLfpqJn2yipHTqUE/T7scFYc/Ens3k2rfgPtVjQ+oOEW+0A/dSAO3SEFr7KEXBe1UYzZc
L72En/8U+vnmecfk7fuCNv5SkkcweO1DJGZT7fOoOCbRY7HV0XyDWy1AmSVQGy8YwnEDaHx0sPPg
9vMf8u53+AwQXCAeGaD3QBivDs9opJMgNEEYNbUb6slQwrkq94JON58bere+MISmRkArHFDaoXnr
rZvyxSwaB4JNSLyBrtypIDMUM7r53Mj7FV5ZWZ1JOrBZaAUrIFUFt/eM+CyoczD9AuC4Z2EFfVkU
r8oTnvDU2FYntGrG0uUyH9G7eN3lXxp7M57itFy+4o0TWA1sdSCRsTQU6TEwIydkLwpZfqMGc3IQ
LU71hdvn4sXoc30ij/nR7kCfjwtyDNBte+uHXpEDJjPMYkQ5cEsUOqbo17E9o+z+xLKdsrME3K8e
R7NFQSU8YQJ9xHWRqTfOlh/od1AC8nPvtrppzuyLYm+H6hTc7P2zbJlXCo00VHHshUzgrWXuzv7o
ZwW0JfY4dXuXBN/aYIjZFuD3eGnuCU8MdbmO3y3kK4Orhey57LO2h0HnojvPkBne+qF97f4YN3qb
HrzjyXTEu8TAaoQrx2rYUzW6KQxKe6OjOhwCakKuPrQ2FUQ1Tvi194X7t9Z+JbderWRfiXoAWRK6
EyLz0tsOT7UI1BTTcHmfzVvnUiEwSsPuAbtp2p26tz48iHgLgPIV6LR3LVOTWdcVncsRwCrgBofd
uGSxbOfUID/crgwqoNbSR2mtiwhO57mNj2lFsNW/QDojdGLjXB6ax+TKjVukQ47lFd90pzR2P96s
UERC6WIJ9dbyD70399zxYBeFpSfrGujlTRKJR/plDu1QXvaPJ/bqcuze7dVX9pa/v1pM26CiS9N6
DF0KJEsHsc2AhdkWzXzRSIIer78TM/sef7Bsn1cWV8Gs2yfCKQ2M0PvBp0AiT70BE+cQ5BsnMqdA
XU6RuzX2QOHvXnTo/mgOxnl+ojt9CVvfjRpc2SbooTDTawxgKxrl1WxxRuLcMl+8/vnzaf14kK8M
rFwAkGUjyEjhyzvtAEpbB9LKw5x4N1UPypy+8YF3QSm/RZPYZCEFnUIyDUXuMd3xJg/ROB9QJwn8
WV6OzbgvPBaYY3vr2QNSfUZ26oHxPsxf1uTVz105kKHwCknocrs5e+fH+AC9M2eT3ja7myZQO++p
3MxjlB/YQYemE+lwim5/GwHz9if4q8CNGZZuhY0ZK+e9JD+M/trLQt/7VqGN4fPF+XDxkWCBqCTO
9Tst5nywZZYr+K8Zta5qbo5ak+3nJt4niJfRgPUANG/oWrW91SbXlYvn6eKRweVto/f62B839hlo
aKfvXcC/2IcOFPphtmk3nxv+0G29srt6r+VJWzDod2BjZ3RvNfM5qtRg+5ziNH363NLHs/jvEa6C
PUhK2HPHYcnzv2XZVyuLf33/fzzp/+TP9dXfp1H993/hv5/qBllkDprjt//535fNc/WvK/Hw9Kz+
a/mH//uDq89tn+vjQ/n+Q2/+Db78H+N4wDy8+Y+46rJuuu6f2+nmWfWi+/X9+JnLJ/9v//iv51/f
8mVqnv/646nuq275Np7V1R///Gn/868/FlfzH6+//p+/Lb//rz+2D4/vP/78oLq//jCtP6GgC38F
EhTQk6Cg8se/xuflL96fEAuiCLfRU7tAwn1AdKoatNF//UH/BEYBbalAcRMLuWkskkITNv5isD99
QAkWsXA0PDjQ0zb/+F8/683i/Hux/gW2qKs6qzr11x9vdwPYUtBW7ECHFskREGnh295eI8oaROkL
N2gSv761ReFdDDWVJ5Kyy5Z65bWJy9BjC917XPwU3Sf+svlf3VVd405JOaFRy0Q6yZVVEuhhBv95
mrR/b743e+//PBy0vC+WwEIBDDDmCHmXt5a8LJUl+DkDmoJgnOZggmk1UFavlvafOXxt5IPhOCCC
go8ACR6eSyuPx22vla2LztXMlTvu1/xSQYZ7aYoEEd4JU78czpu5A54ZhT9QtQI6toBW3o4I6Ji0
53YRM5Dys6CvO5lc+LLMilhq4TVRYud4ovJZObHgA+vPUEJMkNTPZjYEfeKUYMgddEejpuJoOvB4
JyG0OrYauZeiq+dbv88Ii5OJlQNyexWlR56q4rIYGW23HWH8SZqJz2Pb7qExbdRu/Q0001MJnXNd
mUdDjvgj5dJ5yao5B2UMScthw+rBfsnmzHDBQsCt/HoqJQybmWH+tAydoaGKQQU2MMbRtsOiEb53
SHIXfLQ9Ze14JEXl3PXdgO9mZC6awDdL8Ly1bec+uX7linCgiZkHuvCFHxaFO33Xigz3qbLApu/D
n6ZBK6DPEHhVpbugc1l5GFJbjpvEJeq5KsYyiQXR0+OQJPqbHsvypQS+8kLWxYg0NUv7G629Od8U
IJUFh31tpUboq8y+98oa+uZzVRuPqpfuXWKVxV3S2YARZ1ZiegHtTTDCg7Az7+9RoRYUAJC07O5L
b+wvZ6/GTFde0fywXFrd0JaDDYF2Yw7ErukB/GCBAgf1a7+7b3EiHyuVZY84Nf1DOvnIMuRz7YCa
vabIhxO0/Dy4poJk9GxiZYjBgZAUHIzqkcemYsQXy/E7milNG6wl0wRicZd53zmr2BHFH/+6bfkA
MmfK0B9K5VB802AAlQEr9OXcjGmNi7ArbiukMWVYFaX11Ry0YQRmP8nHzPe7bzoR41dZGIkXZM6U
PdmsULcKcmJiA52H8aItRiiUgcNckKCYuT73fO0AKg/Ho4K00eSZjGP+NPBa5CGot2wUBYaWX1NO
ZR/1VqWMoLW9odgmVW4eJPw2C/wuM84FFQkBZKJqzFD7XVJHY2lX1x3APUAHzC2DUlM7UTcwa16B
Tmiey/lazyO/qkCq9aPA0+uRt5q7Nx5uufveydw0kF0KHHMLDok0nIx+7ALZk9HE/6f1HA+ygIjC
AAqkNtC52TwpqRhETTK3vwfZWd0H1B3ZU1F3iJOlk4o5cBItU+y/2s0DkhvF0ZjJYAV15+CZJfRc
3lTMS8+TAsmXELg/a6GXVWUV5F4x/RjyDF16Qpo4/JrZhYCnFjhlAhZFbCZt89NMgYIOjNbOUQrp
DQBzU9XXd20+zHcgkvb8qCVO+rO3xAgdIJW630smnWvaopUsrIWb5MuPKeagav32mvSJTc+mxE6R
IS/MoomFJtj/pAEGO2pmhr523yrt70oZ2ZOnnPJqavq8jiYECxJk3dzQYZYTsD7aPitpyJwkRban
1sM9Xn91F4w4f08aG+iG5fS+9hOsVtH141GZenr2hgw7qZcJIpQkrWoBXa/EiwteV33kNaQCVUGd
90YkE219beEyf7SJ4Y2B3bNRRnA4wLr6TlI9ZOXEjUA5LMGO4lObb3itQCnFEgYcRZo2eRkkCHAg
wiHYdFGXEMsJiGWMl/h35R0zcnzAJLkuF58GrnPOU/Yym9gq2tcsD/zaUTLSWWKwoBJ+qiDvNolr
OttCxNSqxxsID9fFZigIessbZ4icVtAishIu3Y0ChXwScK/O9YbZmY3O5ckr8CxX0HwIhxwQO9R2
BueMOeb43US5BzF8meE3oRI5CtSfOgpnJuriyk5Mw9pRUhexnzXEiyyhOTJCdlseOiFIDZit2ULc
JUv7AOKvQDsLBv/sQmh6YHI/9V7L4sFEewTyrZr4gTlJ+wpNJzUAJ3ObgYDIQXIAwpN+BqZ1T5QR
aF3YENZI7pdAwfjpd9HwbDroyubPmTnZVsztfLiyIKI9RDwXDQWZXadve8cCXZPtWXKKy9xzrF1R
+T5EmXXtI7CGNnMKCdNBPSVD0qdhSnpWRkw0cL7K6MydX3HqQ8y0ymTUuK0FFrIKPbnKdYcozQzy
3Cc1EuITmJTLYHCdHfNQ/gwQ/4CLFIBdtjNmKveFVXl+KE0nPR9aMDb3LIFQVm+LL6QQ/uOia/oD
JOnoOLQMxVU0th2/sEtPHTtGGrb1TQ5ANDr6JQMHaZplUdmK7M5wG/I41pm+sfDuQzHUcoxiW6su
uyqrJEO7+kTbp6YYzW88HSA700HoOwertASOSeZDW0Ab05WPBL4tFr3HUDOnSf1YjWK8rlvCIqts
zStcC+5RNS3Bw09TFEld92nE90+LrO+AQpPT9e2u8EbvchqdZZ/zFpeMzO0KtRe3Ul8SVaY3fmmj
PtqC4uZnYQEUG5qNcMzIbemMa9eF/0KjStMejAz9Y6BmcgmaZEZwDwEs30F9ogM6Y99h8z1KzAaQ
5o6JlNIA5ZedSzMnCwDAXuqWyr7UQN3UcdorsrPBFIZacOrLWz647kMmpXLDZB7Gi8ZyoHEEpfvO
RjUYtVXcvWoL5iBahSTL52/Ym+ZD7UvLCGZt4gLJ+6notswcsJ1IVYom8Jq8+z5PINGPpimDB8ig
4zEFlW/pS1ADWuV5jRcQ7hTolFkhupzkdxubD4Kkcy2uJ+gnv6SENcceFwX2EU4fhz4bz37Qbjkf
ucV65DsIb93QdVj1zQXZ0A8nVykc+2AbO6vh9iZjZaIio2UjStCZ14iA+ANuB0jeOXcQSwMsn1Ru
bwVisjoXdDq6bzYAodASpPUTxjUimvSBd+Tt+dSyoQ5KA6J18ESgwcScdh1u5XjoZj+FpvFIhusK
tcYCUleWGM6UKWXB9pLb1jV15YhCK1VYOwYfpRDIcTGF8PDycSh4IIzZMAPPa5HD0bMAE14xpJkO
R0KhRF0NbHT2bQq/hY1TmyzuUHW5yjml9bb3FDPO9OSjJqNH10DDswRQPQArVPulyRB3gpAN3MeB
XTTdVTeWVRp7JargTUV1EevSUYAo2PmiAt1bWHnLLPQjdOSoE01o2T3khpTIEqZFmYVW0afskuU4
cbhIDHpNFQWjfI0HbRso7eb0qqMOYiIlJ9xdZKYeeLaJO2yyzsmdKOcosRxTtxFTNGmFwK7XpiOO
pXT0Q5tDpDOwcS+KqDAYNLnz3Bt+ttRKEEGmnfYCC3JtNEitMjdxyS+/uZ+4J7GxBicN+dwNB1DD
qZ/9DP3NwHbqCmAMbpgQWmotXDhctQq1D5+gk9lQC82b7uCDCTid9qMQSxvV6AovMFK7kdez1kpd
dAPL/dhXCfM3hY2kqRjK1EuD1GiGIhKDY5HARC/kozuayo3p3BZWnAifqhkxk8rZJWg36ab3QYCz
L6ehwMFIHdxAc9aBE8TPtdHGBWh5SrQHJ8C/i54O1i5xeJc0keJ+1Yfg75xLqPSq3nkwU4T/QZLg
EYJ7mfDKeVQN+EaAZIPOHVB1vPCtC+lZBn5XIpp7E+LJZjwRlZOvyVjr5iHLcl9egbFfulcNtVJc
Uw3HHYy4zimefz8VcZE9tbWqX7pPExFLwuK2a5+fu4uHZv3J/w+zEc6n2QgoRzbd6+TF8vG/sxHM
+ROdMZ4JLV+QFaGuiATX39kIav3pILoEYzNDP7D5K0H/TzaCmX+C6XTJhiGvjWSFjX/0TzqCmn9C
wxNnGHwPYEVcOCV+IxuxZBv+/dh1qYXvQJuEBUJvNK8jXfL2sesZE+IUy0HPkWcF4K3clbU4NAif
c8iQWkJtZPbl8wf2Kv/xt0UozIM2GG1ScOZvLTbLcWpnl4eF650xAmrHJAs/N7GSkP1nVBAQB3mN
iUzPugPMofANie+BXzTK9zOeJoAQvSSHbJcFlzp4xkiD3nlqg0MT+vsTtt9WmH7Z9qCfgzVDSIUm
W6zc69TLJHClt1XCw6R9StWlSFiQOs1ZAwwG50YEVcSS1mE5vfyuXY+hGxsyaEjDOOh9XSVisr5H
FpXAboXusyKpt0ZrHmvuob0sthmPdd5cU2GDNu9E3/KyRd5sIRDlgasOXW/oI1kQ028H3HlGzaeJ
AoVh1UueCVIzzMUjZhi+1IyNkYvg48QCv9u1MAk+AqTPcKg8uu60ywbbK3kPk6qZHpXWw8HNvQ5R
sXE1EMCL0IR0o8r8FHb6A7M+bELQ0IZkmvmL8PJVVo3oQbp1lqeQ1uS4k0aTPhZJr+JEF/sRpVrm
Hyxcyk+fr+y7A+NZsPqr3ZYuLKWr+cVD1JDFxCGibliKhb3ZiW+T8Eq9+dzOkhNcrSM2EEV1G2L0
WMqVK3C4cFolK8TGIJWCWNlGIwIBtPlsnE4VRt/m83BGUJFEZcYhKE0uWIvVkBykzVxb0hz6CB0I
cY6awtmcEnt9P2+LEeR0mQd9iXf01M0sRG0aRh4CfYuIxE1CvLSGE+nPD0cCvS7KwGaIbvrVpJW6
BMMmYoawTesEtTkk7PTcPLCcpNHny/ORpV8VVhNiNGhsW1niuZ9TnHFsA8Ax4bfDrhYhDt+JAX00
a2jBxVUFDjrcQCv35dY5SrxNnYecpl9cu72V4iSI9UMbOEUUlyIDCmY1FGM0+4ZorMygwKNZJIxe
iUTWu6Gtb2eCZ381+nhLmP0QMcMvdmDaaUGB0xOk7gaTIoyzweKSTKc4cT+YYjRfYMNABmTR0lhd
TUgGMq64l4ezjUZcngbKEIGFJOPnK/n+elq4zBle2uhO9h280VYekzRmB6LWIkRq57H1Xb3hAMoQ
X9gRKWwjRl7h2Xdr57tdAkCY1k7WIlPYq0Nmk+JccplBQULbe4mkaO/27KXrGfBRgqXRTHry8/Of
u6zGW78A7hy20L8tFIg4rm9/reNyS4ALCrMyQQLyp5scRUivp5PIvuV73tmxQPAK+QogsNasp6Y/
D34B5mxIPjiHvhnGzYjSwtGrk9wIq1YNMmwVHjrBRPUI0Rbd7vqC9nFrcL6djKJ2YiJO0Ym/d/mI
2dC2ukRjiwTPaqnKRlEy9QqXm8FDr534lfaHBxDB9va+K0djV0nTCD+f8A+2IUgnF51q1HAw7Wvv
aJQV3L1ZhNJy43r0EOtn1QGUWydaWD84hii9wpugTR79t2uPorNGzYTIIizmCjQ4XZmMm7L2TlFb
rs0ggYw7Gi5yISpHtmC1f3LToGZfYv80yPJd+umSJB6pOjGY9e21trL8ild381zUCcNrF4PBuzJK
GbDxop6dM4DgZCzAhXritlwv0tre8vdX9lLiZ3wYMCq7vbDMs1l+NU9N3IcmUF4DxTuifcidvTXh
1KRvOx8mAL1YkPOllwW1dUqBbNXMgIIa9F+B1caxW3Bf7zgeaVH0RV4RnDubj+fILzhbkTT6++Cm
w5GQVj0opcgmmyW64PWVMuEc57qfT9HZr/3Mr98BwpilSxzHfz1cLSazUh56UblKt0Nlt9AYAmtR
SuwY0phDnPv1iT3za4e/djl/mwTUDTn5X9pXb2fYs0dmkwqtD5bb663VlMl1uaBOEodBOyMb8ttE
+XY0FYkVSYZsMjPoBkpYV4XJG3A7HOdK7ph7jYyA/IIn+m9Vcf9ZGYjPeXCvoLZbY+nt2cLbyPrF
WTqqJ8Njxab2Fa5C1M9OwbjW5wd1XCTaEL9jw+Fttva+WetzThJcx0KlYEdWkqDOREdUoEQdQXnz
FOvXB5sbDB3/Htvye16dH+mx2qY5vP0kM7TOsJ/O5C9tpCemcDkj71b4lZlVqEGcckwXgU9wavje
Oa+aQwFattGxLic/u5ko4Ldd3T+4Lcoen3vxD9yehXI4XuqIDfFWWFmes6KzDYb0su0YqAG0TnHW
Uu+UD39/en+JPRGsmLsM013NI+580vGMIowqUx1kZbmDjIgR2DUJ7cbZtDm/q0e+85PqMPTpFkWT
E47wF4jxzRRDYBSKcYSC0td10ZP1diVRuWk18EEtkP/8p9tZR8HELalJFvRlemm23RfIIkcqA0ag
TfafT/K7XbSyvfLCXT34pFBDG7ZorhtEQA00hHneqYCNrnfRysxqks1mrOWItEUoxyl23X7nGtlD
h5RO4NDm4JQ8LoZpL0W/Z65hBeBlSsFMNmw/H+w7B7n8CiS3PRsPKGav9XYKVyqSKSz10ksu0+GQ
GWi5MnMIUSdxUiOH/fv2Fr/jIeqDAscaDe+5yVQwbbfgz0C7mOVutYaqAfaUA+wsEuSfW1vxycHb
YXguqDsW7A4Y+Ncgj9QYBqWgOY5J9ndpkx1Se7hWfnaoLHlt5v5F47Qgepvd8yZLwOaMfHUwtafu
hHXA9+tXAAaE3+KChnsd8BWZO6IEbQK2mlZW/6VTFD5qNpR7aRTSar9WrB+bW2GxWm60GBr75vNp
WLuNxQ/7SyrOgTzhkuZ7e5pSNtJWTHjv+AVfGu2JCnrLjP9fjCy9Bwi3AaBdRRY2KV01ZmMLZmzU
GztZ2FDVsk5hJddDWXIIII2E70MmDPtjFfhVShtz1yFsL+bxHBsGZXwn/c3k0y8buBkXJjLAs9aZ
IChCl+C5JWgO1OI7ADMhb9Irr/NvHFLfd8l0IjT/cEivzC2O4tWtNRaQvEp53oa5kYEluZAHPfS3
ny/O4kxW/hSwxH8PaTVt2rNS5GnmdglK7MAZ22is3HhI4Fjg3k4MaO1TsN2Qh0GWFA8nKIatJSB4
ZwDTDObQMLUctE6aIS8pyD5db1OVzrDvBnJKc2ftsn9ZXNwKjhfIstYr1qEIC0ktHPOqvDRAAIhW
Sgfl4N+bw8UIfBaIX3ElLjnCt+s0WGWFN/ySNYAMSpFFNokhJhwsKuq/bwhwQui7QKwQr7bV5dcI
apV0icksLWNuJNscVBnHoq/kTYaG1982Bj1J07UQoSELs47RUDuyqCc6GBvIBkllVIo2qm5BCHAK
ev4urMAELvxJC58Xktl4i76dQOLmKLWZOFfDvX9ZJRunvUvAxwo0Q9WeCZ1tPHuP2vOJ2YQa0jp9
jsoy7jZwcuNkI32+vnQS2/BSUaaoFjuSQNVhomZk96bRvvSzM4nAFIZnRApF/iReEEi3NXJIdtA5
PUCIzQx4yRwIldtO6Hl5c+lxYBq+pdyzxTEDEYV7aKYhz8FWgpL0LZ1dDd5c07ifKuKeMWgiFT+U
kkkaOZ1VX0JAACntrEnqNJhAfALzyut3RSvbK8+dStS40I19CTKZtrjzzRmVN8Ps5/NR+zcoWHqx
cg33zvVIeT3SdPTOM6pGb+cMQzYEaSncdKdGVV+3pGahaSoA2R3UcL+SEe2/x3n2pkuAKsq9hnxb
TCRNXjKErPeArzUXUDNxj7lrAyFYdM3OKooX21aztVeF9kc0O5vmFEJcjgMwU6Ne2rUWKeJJcO5s
J4qcUljhZQ7F6YohpdL6xQOwqO0m8016qFDFGePBJlDkTYBvuCeNT7tAJdU5QAsc5WWvmdvD0GXs
CpwU4M/v0rPRTpKDNNF6LFBsRMKqdYCOK+Z2Z08mOSdmZV37umTRlIMCHYCtowSCdj/OqaJR0Xob
1aebROZVsjeVD3wCrdN4HKu02xl1Uo+PyhYAQXZ9PW6G3uqikmXuZTt0KEMnRdPHpV2yTY8lRXOE
Mfe3PKnonQ1h1BHJ5ayxI+3ZfrkfvGo+A8wK4DhJS0xcGXe10QOB2IKPjwF5dDWW0wHdMiDmB8e2
9Ijclk3h3ju1UC8t6Vg8De2FCZE+9MzPUUomeVXqpgywNQUICfSL56CLvUYVvQhIWhkJiBG2jT0d
KBmBoxCW87MppzQPnQr8K/ksIiMbndid3QZKgxZnR1nS4sp0DXKN9eoudZYREyjU+dEm8xwQLBoP
Mg6d98CqHBC44m3M/OqFDXrCu9S7qpcMcQ18AIfkUzDWFg0rSaxvhZofXZY533PBwLihxiZOquUH
ZkWzH2oH7Gy1O5uhw409behLw6wWaNExRSNzkcUN10EPIK4hirtcAwXkNPXeG4wJtRfrJkmf/QmS
Qgv4y7jXdn051Vhj3JNA803sy8xakLDOU3NwIVMa4kPGrnSn8QBgHAmMOfHOGnzUTpqeXkKTcEKe
oZ6Ah4RwcqWJuclNEAsjhgyVM5k79Bm6gRjhjmQ8C/JFMDkAn5Kj7mfzJYEN+KpkOvsBQGMWKBud
2DqRT4y0UDrKRHMBXb35gEdJcSlwwn6OugdsjDmpdUjaH7PIz5BiN9Eg0FXcv3eBqRyT8lJ0811p
3zdJPPbmeFdje1TX1Et1HQNsWm0qkfW7VPm0wsGsitvRQOk1IKaktz15sWYqIrA1RU7qR55Iv0P6
4YEb2GYa3jZw0dcYYem7LwWydmcqV+JOJVYWmTJ30FGNEt+hg2+TQ5YGvSE3veHQJ5UZziaTyt+X
HF4h5gDQkcK8aBtgwkQXTOkI6kfffnaH7EwJ+1ClfDNOTTx3CgcICIbUc3QZD8IGJpXQGWQlZl2G
Xld/5YNowL9gUiDUOrTW5FCFKRXY9QGFjudx3lppurM8FVezv09LKwBvxg+7B2FDLqIO8YqYs81g
VcDX9d+0W0SgKYG5PBKm6H72JVc1nv87ZTpxZzWxo/td0+9ypgPTrkF+CXzckES4CYKhrsduNzQO
+yZHE3p9lbqHH4t84FyHA5n4AWkrEESR+cXxwGOaof+8Ee7XrtHDMXfgFrgDMK+EgEGzMZGVfzQJ
gDqDQy8N7IuD1VrzBSmYIzdZjjAcwTdSEgPv1ZPK5ZPH7euZCLHz0C9dQnWllJeN1SXxAJl5dINX
3i3jWGllW+ll3s9Qj/XGed70bSJvAACcsd4MsKR6ouSKmkIAmWYVj/PsJvthSn56CuDqkg/OVwJ4
3W5m6YVVJeddanytbOsebKBh4+UT8IveFVBQOnYV2/Fplld2McgbabgA6QIlGU2A82Qhl1piP/He
N0HDYQKX2E7aui59VBRMvYC1AQcD2gqtutEsErD/1TRMPLTOQipKjvqQIGWwBQwLzec43sls9C9W
2fQkzqdsSr9UXTVdMVLorWGUxjl3ROJsZ1W6Z11VpAbQRLMXZqq0LoRFDzhy6F31oL4H9HPYKFSu
0lwHY+eVwWyaT6rX38iAtvMDSoNW3A9j8uS7k5Zo9iLzdrbtK8HKBrm3sojGojlmrIau8QDEl9YR
XuIRoLsHhGiBaEGCCjwxzUorHCZoojdK7zI0N3WB3yY26gW9V4cOgo9vuahq60BE1Vo3ijP23JoS
EXcz9jFehzFpnQtG0gskO7cqgYS7iyYlHiTymA3HTKEG0PhOmIu03gthtRD6RgaVBrkjb9qp7Q8i
bUcAYRn6Ws3Ry+89jvbyg0r1ZAaWLTkiAJ0H7eRrkI8MOKJ2Imm7b+19zln71deFfbBdgh4EUgEL
Dli98M80t+dQItcYYDOTPOwUKYJqQk4WhRUHINt5l458/uINfY0BQvrgbm7HAdnjFtZCwMSr2Eej
7y7hvRsh9nnihFVPqp4HFdZmcw9P9YCqVYN6QGeBtUT70zWnxribnVIehTHkbqQSorNQoYXhaDBR
QuyDa2DCuF+MImqnggKq7dUNMKFJgYSMAWE3F5yMtc3yO6NoazSdD1ALFn7vhjVSdACzATqb7ah0
exW23OfHfJbeD9k241b7NjrXCbfBLEHVojE9mpXZR2DtkzYaAtEdUWmQ7jj3ym0cIFcNFyD8QZ93
1NgD2XWrPbP+kbl2txXWLDeNY5gggLLHMUbb4XgsnXK6Siu3DEBS+Y3lnbxoXANUM1CSjXRql1u3
KWiIT/FLU9c1GmrgqaHckwfmkJRzAJh6swEU8g44YtQt5diQaAJr80VXghYv55zfc1ojQEky6AkH
pdw1XZVCD9Kev1vTdKy08vKdw9ku9YBUYzwTgOIMNfB7XgeYus6f0MsDMrjKHz0kf/V1YiVbd6jP
TLuTN3XKswhdxirq0v9h78ya4zbWNP2L4MC+3EzEFFAL90UUKekGQUkklgQSicSa+PX9lO2etujo
dvhyJuacc+NjkkVWAYnve1dfnNqpLK9lvFyMiCrx08XFHhn+V11PF4tsdLnvxUObx09SyeEuyaOX
1qqKXSHJRw4UfpV1DZCuQDNYvpjbL8XGu0IQI24AxfOBRLAtvx2EH538bb5L2vJTLIIua0k+4aQW
s71TMmwfPYcZdye4l3YdM7C1Sxr/se7dhrQDy770TaevEFwOXxqzPhaN8+BhCbGMd0SRNxanhvye
vKFOy5MAFBhpwlex4K/Z59rDGihsp773Kh42Y36hN3++r8ZuIF85sPKENHupvy+l7F9GciseFYPv
XT/Q87MMm3qaNnVlrLnVWbeox6pK5swdEbSKMcq6Ton3rbSPU67XL0pFbbOLKmiXvvGfCWBbWSTd
12iq3tp2W69Ldy0UAvAgv9TRdFPV7nJEUe8dMfWwoInqmU7DLtPinN69WsRozGiCp6W5KoIuuCua
2j0GgZh2/sw4PpjqtrDt61G7+2TDPJoA0nzqt7LP6mpdce6oiFDo6jXUZRrOKnrXUQgMN6rirp3i
yxCHEpEeB7CSNESV4k+ddRxr5oGm97rrxfHkae6S+RDG5XAKnVjyHI5JerKiutgtHAM0y9B4GbZp
V4b3Zk12s3D7m6gJ8boYgS40WNvxmAjWwkU1PLhdRBzzlRfMXZmuOj+Ga+imjTO+r3UHdWMb3Q+7
brVb4pNGgq0jlpIfUxHh3wgWN/X7csFLwCQUVMX30F3P/qmiYHAmSjLpvkl0pfvZRg153WuSODhD
DME2eSku9ORMN71iyCrHcb1LtMR+g2C/O9RJSOj/RNxbVgm7gFEHid8leTnvlRMS3QJv7Fecp9Gq
dZ/SAiXfXa+0LvSqkv1c97XPYzMqx32NSQBPkQbyRSu5dwV69nUb671TDd+lgSsZ8+pFJDmO7IWJ
ylQ9h7goZ3Vo9IQ9IEIRDSXJrteJ9Vn6CW1bnXVbrOK9cyf9UIejbA7ekjR3VcVj8jRyjJZpNS3M
oc4IwJmFS98VGTeOfN2WJOkvWZvz4gozn5LXq3TN1jHYe7I9iaBKHpP8LLZixyzWbHLiuUmrfGzF
KVkmvaYIzGUf7RKemeONaMcIXjvHx0PYl+B3M04iwkcNLkorBM8D0u2NnVxw25vyao2kbu8JEZa0
2pRyWE6ALHGw0/VoZWUUOvupMZ55qTSwZloEC79AbZG9DhNLmegYRzsxyoSKFcyR+YuLJYuuMb9c
+qNTOrXeeVOkXvswJ5GyFkIyHgV289kMc9Ts8TOZzzB1wjv2yiRvhSvmMZv9SF3PNR0H0dCMn5Kw
mL5OxD7LfYHodr1W9bxc8pWO9W0p4qI91qWOn8sWuXBqumb1vleVSu5ZOzpOZVV73h0DSbQ8l5Mr
93lR0RmYV5aJn2erkPldqeYhpv9jjarrehrC4rbzjB2cfX6KI6lVOx5J47XqSue06uVxkd12Qcx1
wN+i3/Qo1rQM8IzusC3xfEXFor3LVsg+eenkPE1XCBnpDraUlxyFCJIjvpxpPK1IhzPwRrlzVVCI
PQ/vPORqTG5Rsi83qGleF6cmBdUZs1z27rBzLBy3O0428WPRhf5cOUt5rbRpWLnI8l2Gyac1pRv9
9XNFHc0yH1X+ZCWfqkrTWNyxiNecKluqwhzb3HLgwafm8rYrkYX6b1XRf8La4+WXYDnuNat5ccnT
FM+JzxZrHx37AfX5lq2F3az7VntReyq3DNNhUS0sbNbgZHnpah7Bk50NbkXfvNni/iBHZz/H3iap
gRpuGzqAvCrYK9tcefrFj76ZLUk37VSH3DPdbVFpr3nQGvf/qW7TZUq3jevudiyD7kHJgLz8e16w
+7K4jjosc/1N1Iz75Mmyat1s+YuOMwsMzV+vzDDlWVkHAMa17g9l7X8H8LDSZTZ+BeAlr9VQXZe9
Pd4QO2dRq6ws3qVwGSdE17jTrXVczu3vx3nd7LcBPo4+iGDLoxS0Xz817AKB4MYzUMuzvrKjxHuk
r6p/Xtz+s7qCltXX0dQ1PC0VP52mr5p9mzS9a1yCqrHTTg5Z0dp74Tq3YV8XkuM8TKyDypfSOTS2
yO+qMDRUTE9lxsZe7yaGvdL67uIoCc92zHDcUptDVmKzr6VKjSAvznH2yyxDTvdGpdVcpfbCdMg7
FHmNs1OIDS4CkhWafaUJooAgrxIOOAyPoLdh+WDs1rMOvu7K8aYNaCRz3W/JZtYfUdGIrHMtJbBK
4LVLuSBZbiIZvkphAbrIDlBGw3TJ61hUoz5Ya1PuXe65bE7cDtlhY4bbQvQ5gI6XI90r8afuGNya
PQZQ/2k065WYClp8I6m+rsK+iHS+MML507rsu4Ir/tYyGCz6qXzqkYuq/RL5b4PvHeE+XsaeLezU
tmMZAVmVYRYhPLh1JEZHybN5L7hPnphJi8cxUYegCf1in5d5cOE6QFDbYnt3sRloSm2soo93Xt/O
65Mfdv4O6KtPK0L2l2yIBvLux6c1lCr8Pjl2fl2LOAIBqYIUs42TYlxzPZ8Qfs47eSgjyk0upsCi
P2FwDl2pL5duvp01UR+5TC4nS2GSsf297Gwnw0I2EOk5brOi6sUKHLKXuwUTLRdOIK4BeLcxGwuL
S2qTwY3q9QSRN6tXh/pQcimYtC8j2brgCQLtLGDCaqXl3Kx3sxScinG1sYdF3XvTlE39IKGiPiU5
jGuK+RVrmt1YlI7W5fVqRba8E9I2THnjml9Mca/dHLvP1Fu7KNfTdjkHg33tIZaM93neDZJpARtN
1BQb3hcG3IMAvehI8RDyqRTJcrGVYfnSlV4tr4eSQug0Fk3v7ovQFbgF87moj5trInPpqOKJ8cmQ
GGkt27jz19V/t4Vpl/0g2A9ny62zCcD0IpHu+CP3w+Vp4KH/s7G1sI5NRwVmkPSgf75xMk698a7B
anIhbTXe1vjfDoLf8jrvrRgOwamLE76piIxVrNwe9fWI5i4QVmC5IN8iiA/1EK29PABbqzZ4VGNU
5ivjErahpd91k2IP/bpUns/OZfnroNidhojTfWeTZoPs81DmtK6uaCGEZU3HLcxRppRKAQkEsirv
mZ78z8Dh996wyZMA+r/C7IHdq2UlcibPwicolvqywIb4VM9cUyASTjekrT3HPptZWwd7tzcA8Ke1
sdXC3y+wn/XWK6ZgK7VsP2/w8a0Llrcd9745/WsS43fxY0iaDBLLj4yT4/rbOUVHp8Ooswrgy3B6
h8lTvv4Dk3qmKP7Ko505IIjyEIbTjhFOfyDt3bUf6duER4NQoPO0dlXaOvWLKMMX1tUlg+Ad0Rr6
/0RifOQIf3/dAM8H7K1NkOYH6qTE1FFYDdzT3LbN0daFuG2x6v6DdukjS8ir0J2M6gKZIJEVH40b
EwzhsHjMoDK+a+dHufz0y0f9T+HFHxKsiKj4/WV48zCiJNhEPggs7DBvharXPnUbsPVaPBMn99pw
/S9hc+nV9T36moNnYzBtpnwX6fgk6vDapReDXfWzK+GwrYFKoaRL7iO6q/71tQTxhiQV+pf2z/iD
OrMc26GfOGZYWJ0WjxsY32yUvMDz5RC5UCT/cO1+VBOdKSma7qIIhRTy5Y+x4s4SeYQAsP7EQ31M
CpM2cXxb64Th1ZwWMx5Mqb+Povnyb/9MH6H0uarWJ4cHkuJXMq7i0OhFpCH6VHvkgstWLLvBED7m
Y/wPyoC/X1a8lB/gb4BoTHAd/PpSq+yFO59XmxYcSQAjI/1wNHP5P1y+f785IYARhXJ/JIHDp/fr
60jw8WRQ8KZeX2fwOtk4Ycd2tv2iy8zQYcAj9R844d+Fpr8cCJw3nv+7fCZARZN8uDHjJfS0FXEg
TA4d1mZ1jmPpiPPMBLdmfx4c8XXohlMBEErb2sETrPne+FjXkB//8wf6t7/eD6FVz14wvA/h31jj
2XIGI86qhaDir/UeusVO4RZ2nmaua07yn/wyf7tuz68XcEoE4Jacvh/yUwKAcVt3LjDjvrkneW7X
ZwjvXsZ/KVDCW83hRnYg0vaETJgPt6MM2ThCBo0U/EzucHhg2M3NowqsJ55dVRq7c/Y/v5F/ky98
eEX318soIcihdUH907D5qUmzmBsLwBXU0hoPdfuPrPgHcholn3+WtKDG5bmCeObDFYRqqB/JD+AP
7KZLJ8xvPSoUFEMt+1RXnNwtORTKOpTK/+OC+TNl6f6Pq/RDptOHf/xfT13L/z5aJX/Jevq/KN2J
g+wvH/U5PeqXeKfr6vubrl7/aqn8/Tv+8FRa0W/4HiOOELL/uJGx+PynqdJynN/wS519k2f1FhlI
HGF/uirj3wIUmTHfBfJJ6IrLd/3pqvR/Q++AiBH98fnwoz7y37gqPf/XCzPgwRwRl4cJ0GcKwI73
4XyLTeNj1KKxbaAL+xBZYUJiexOHVpr3FesYiuapoxZOztHOinL3HBUA48uJrIKdX/ZjeIjJDDq0
YZ63h3wiwYR474I6EPBXOEKxqXJlxRX2tSxKoj/CLpoeS7flvDZyAI1KpmJjnPMqfZwpgS0Pg6rQ
FzQYJZJsjmcdklEQW29rnkdJqqaivWLj6PRuarbl0l6mlUTDPhoF/4djqV00zNxnrWslMP2u99J4
o/XSjj1gBwb8+ilmbHwLZRddxBZGe7YQe98uqj6tXrOafSL9OA3HcQOrVnn9SdtKPi1YECxCquLl
K09N93IWSPt2YT2debI8mr8V7HMFK7oR0zGv8O4Qm8Q+vlNDl7zngzd/XiMrCK6QZ/qHadGIPxD9
V2Fade6gcWSbAn2bPcSfoqED5i4loubMaj39aITtvfIcUhdDEtb2ZWBM9ypW19rSVjTWtYQgnbBu
Ju7L2kyVPFZDA3Fk2O0AqzDFRLup9uarotdxz+PLnb7WbrFciV6zUVtOGW/ZOEfqfgMrlbuupU8u
3cimPdYqAsdXwCBeHSyP+TbGV8UWjV97x1Pku8+xQ7xGXFXAT/EY9+doKSKCPRW4N4EonNs+qSJC
MExisM2ZRt+FqNKCbKm98cojQeYLKUe64bFKBs7lzB/3iRAG6Ot+9FpoY6PgL52ygax0fdixbF6G
9a7hR4S7OBj8t3BNXqXxaoIOaDaVKR7iBVRONiEZi0lbZejEh6c1Trafs22gI6bYn45th7riqirU
qI4umY77MC761FO6gu5qq8Z7zINKvsnBdD9La1ygPZEVAz3NZZuNoSH7PuwK+DkCO8p0qP3VPTWi
8U65bAjaiYYcOm5Tk7wwygIjZ6kLeYwvgXlJcISecygqQ2qF08oXE8O4pG5vueMBjXfxeRhLrQ+F
40ZPLdkC3UEFq/ZQDVrmq3N2MwCOCGUB42l1S05WBW+BF4YAdel0d0Gbn6EM2beEOZRb/I2VyyaY
UkZi2QuEVPONcWY6BGRFlMduEo4ZdnM/9TEBNKIpSbqggE4uyzQf4pofDKKckCBVqpBV3CX3TKSV
O5M/gTYm99kFo6rJejGQFoFWM39aPbt9JxnH9Q5e5JH6YxeT9WUckxaUau2gKfphjEiVnQK3Oxhr
Sb504NX+rjRyClEfLA7XYT88dtqgC5BJ9DV3R9IiSILJm9QW2poOOa6Pd1309pC1W8MuHbitdY8T
AKlj7jR0WPlFMKRKyjOqb3VQFOOG6Amo2rJe69IjI7InVosfxy6Bia4J6ZaI1zLLc+TMJyWEJVNT
NlFAyOd02lDm00AEbKIO7O7dU2LOOidDGdJw6Wmnfg8Hnd/VlNH6advnqDkhuBv7McGb90qnIKfP
LtgCUp3K2N6iLHTAh1A+iWp4nEcxVYexi9V0P5auf4sAJYweiDyv0NZqGmiIillNvKfIIj+Mm0+S
HDN2b+8G4A6Z9vGgvxDqpS/DYTHcO50EeJh6Soy01HofkxqBsiWJq+/5pMav85oM3K8THz+fWrdk
IlzJKp3Cxf4Rz8aKziB20j9Writ0VqNSeG6a2f7S1g2HK8k7pAEinuqrkRuNletuWUbP3AECNoaO
5r6pssKN2ikb68jZDkOz0X2xjk1yRxhTVAModYVChVHEsnrwsGSDppiB8RI0oW5wdcy1ud6IkYNr
HbS6UYMM47TgJvtGY4CYMmusg+4SxZF6RmYiexQEgSJWzvIG3hlkLmQDefPoUNoACNvC/cD7Z+3A
hAeEsUYgcMUy+YdONwPQlxnFhUpE91Unpf2QN6ayr2RFfh3ekgodd5zH7pOp57A91ZxbNwSlFdu9
3OJFH5MOtrFYCxnvaiV55tmt0MVBw6I8his5HTtpz3BvHOcLmiHcNy5JM+OY2xd2tIJ7p9Mg1V2w
wXwfSopa7GyKxXBv8UE2UGccaUbVNZhvNdASYzndfPp9WPlX89r/mzkYZ73uf5/KmZavP/86s52/
+o+RzSVFk//EWOeDs77f9v5zYnO830gscF3M2nbi2udv+XNe43sgeSK+zeffhoAd/2dei35jsGK+
OttOwpD06fDfzGt8K4vCX3fD86+FzpUfmvBflK2/LhIMDZPfO/hOUflzP8ZO3i4Xml5JdRHnpQP8
yFlo75oYNu3JS7ryocrJDNziBFJkyjFRlqvYkidSqgL/RNYM3puqJQ/wapuQrl11FIM9utG2EXWO
lTs51H5P/WqzbdZoEGu1lToMWrr6c+lMCbI9q3LcdUdSYOVlBQFHM4KMJjTCwO1W3VVQ62UYLoIF
3imtvU1b2UrFFcxmkaP1a3pBz6byyVUs407el5XSR9meZ87Vt4+YcbzyuFjQp24Biknmn8lCYvR3
TtvZxe2qLWnfEtsLVrzjt2LIRHD7ZYM+hmhsRif8EsumfC3AS1HgjMhL7F6696HrD3vM2kmnb1UU
bJlu8s+TPFdN7No80gOpeVvgWC8ePyITEYT/I3Fmm77tRdtZX7QOsd7RkVw81i1mQE08madWOlzG
qW+u7S5qgzLNi5YyHk2OyKNtmYk+ojp3pPq5VkH91vcUYSFTQNXGYGNLv/hUlMkYPAYWoUBfSb7p
zMFsJc9+b11+4lB3PEBo3X0v+8i8c9r6PQriiYCCvSac644BC3larhhBCLZrq8MwBNNNjMC8vkNB
zWFkDa6LwIBUOjQypUWSUSEdQ4ulvbzVLkrTB7RRJZVLxbhEMcmdhXrqqwTRgGWizDZxeLL9uXqQ
9KqDIjnzLhgNSWWo/1bKhdzS+2SWdrCZwSPmuENVRQXxRg3qo8QnoU63CdLQMiFWUC5U+sBSS3fI
sU428PUo/0rWKCqOIIFptiB4kSl2BAImgwp2ivymZFMJ5jHb8kY4A1gIxftbtEGzmwK/ifar37nx
FbUylICyIa/moiAPZNirbgmtq6kKwTnXPIzv3Rwd9uW2AplchrlCpNTnIy7+gUIgfchjEhRPEfWj
8mLoluAZcrtIK2sjiL9bh+M8JnaIPEZF857wQ3Vt2hYWp22HwxgwJeymRBMP7RXQaCuCtJu8JHvw
MJMl+MlogzKxC4w+rRznD0WpzB2ivyBzhVmt2xig8IGSUydCU+5KkbWIqJ+Jh5AnQmQD3ivJLbEf
zJnmmicWeD/XzSeXKlZuobHsL1Tv+g+rC0ldIEf5mnNpgQNG1oaoqlnA8Q3KXPRIskAutzWdpy5Q
ryBXiyv0cDtwVrS+1cAMBHksxpeQwMen1fT+LQKaZqdnt8+H8QJ999D2n8dpQfTxE4VJnW8IR0a/
jFqLCd7iblpS7kuyE39wKhCOxk7U94hyV6hwbygy1a4T1yfiSaJa3SPaCBRQR8/uxzXalw7qsG+u
gxDdvSK71YY4H+rZSRklytBOVWHV7kakid460uCSQU7du9KLN9dnpXkelXU2tFO1XNurrBW5cqpj
mZTUTo0LtBDzmccaAHPdOwR5hf3a9gi21tE/MDfZqN5Wj11NJYtMmnSNePN322iLp7yw+TVvvGVA
mfXc5mVsvNSPNf6iXaDKxj5W6HiJayuUz14RkkbrEUIo5/Jzh8gVtZl0w6V89ZOCjr9knGT4FaV1
J55it1nWA4KRTt8kYqz0TZgPW0VxaanZtDpUu9O9Lle68mpiyTQpnEubSQ3cu6PMKnydeoIYOKT7
6NQmlX8cPWR+XWe330o+XOij1dotvPtZGTTq0gOE+hQbNGkSJwNlZgTRHMKVc8G4gQRv5AfdbEGv
L2MRxo+MWkVm5i3c64ran7N9cbKOCZq/U7Quw1cPKWraajc5a842ZG9LQ3bYuVh2Zw/SOa6kST+X
JojuipEWhp3d2cne7cAICJgl6K6M/As5NtbdhBgrXbQrSBuTeABUEV/A/7AV92YNvs0GMR6JcWXW
TsuW2cnQnnQ5d9cJx7lFiOVmngTVXivSX+I3oJG8LJ/bBq2du7pHVw6RZht1k4Pv6fpYuaXzORDt
42aPLOVFO10iHn0Pfct5ihRLDGmroGaM0t5FUir53Jg6bAmE7Kk78qLvI7Ow/lYWnMSXUz3P/c+8
8YbuRlXd6uxFHfGBAxENzyt7U43rn4ft16oN43Nvm+wARXZB6+c3ROX7xU82gvqVFgnK7VAYi+Ja
SyHjQ17XVp5xg9CzvHDJ7AZmbEpD0Q1QCVIN8gHdojpWGjoa8i6Ut6S2rnbmS9/pd5hYpDkQQIzA
h3jC+KaptkFmjuAs7VszHmt3MFQIgWavRQK31icoDUds3dveI80kydZB1HR59k0Tiv1mYu9gtUQO
Ah4E6ZbM/bHxaNYLQH8yAA6XOFvuzgdIj+g6r0X4OBKkhdxHJAWQhC/X743lLdeVJ9QrerPNTidS
Rg45cy9a7cCITyu4WZhOeTm+snzz2Z9kyWOGhONKbD+GkmDN21wUS3QwLFcxmEuF+qIJ3WsaDoMI
MSO6cxNZ5bvZfFrl4CA1N305TgSi//8RejTnYHvQ+f9+gv7fktjlX3BPvvzPEdr/DSITJo5ocky5
v3v0/0iSA/PE9nDOHAMP52vOGVF/ztAWyCaDGjO0S5cxsWvBfw3RhFv/ZvOJEzNi4wHkX3n/ZooO
f7X2xXBUvIztevyOEJ/OR4NyhxWdfq3oANc62kfdbAnABJrxamqOsdfY920+B5/YSusgq1HSXaxW
EljANIn5WVghpKEs4/aVTR1L0oSP6YsGI7gzwWx9Gyvf7TJqP5YXXUe9D31cL7ek5JbxVcN00aY+
sZA+A6y2fsyUN5O2btXE3E6tJNMKeXyQIKw5C10aMSWf6mCd0Me7sb2msd+ZGekRMXyUm8dF8mJX
YDso0yf/qQvAhA6+KPP3Aj1hm4kCLG0PHrIkqU3J8LMxdd/tK6viFaJK1cQmUTKUJgCTXdY1xAEz
rkxTnc3aXuuM+njaNMjc6dB0q96e00o64zOzerFeqkXIdj8MEc8VIl6DZMS0uCzFDbLp5ojQYu7W
bDHYr3D1IG2gw1Ehknj/yyX3J9vw17z9M8v3X9sQH2SA/5g/nZw0+g7+xgIuSiGuCMOLisjUO2FH
ywuJE4n6B/b24+VyRuLB4EHozwkc9sfqALRuzIauc7fMwkN72vk9T5xuGsrTjOq4+uM8+W+LCgCD
f/2rztl4LiUPxIv4kI5EEP6648l2E0RuTt/xRYOO9h48LUBY+1olydCdSM7vyssE6W6PtSIk/xbt
VIIeGrhj2Zek5Vx1xeqB+Yzl8rXWPL2ykg+tH96aETq++1IUJpFH1TiEBImJ7NmxGGP7GI8GkMIz
DhqxcBgY7JGsce0Va6I9IHaPZ0ul1xXIC3hkl7cN2nDZYvFLHHDSe3al7iX2DQEK8TwSqLcRKYmm
u/CdtEG1k2QE5wbMRQvQ9FO+eAqRnfa9FsPC5umDHSud+VNFQumqRq1ODSG55jKqEAOh+G095xAg
1/1pMyp8MVxbRFbouCad3PgzBsXKDk/Tpo069RXuTBTLTfA2xmVwuQTk1WPHmIgyr4VVzcm47xHX
rCZze7WqmQZK1wCm1aUT3OnIIHPRm8vKpMTWfhf9tvm7oh8xSAxraM2Zz7IXHRO7De5X7D0JasTK
W3YomRyE9KUQ38diLuQhRC8NwOhGws7QBeR9Sog7c2aOrZ/I1IIJeRKtwcZmaVTiQ2lBojRI3tzH
bYPaT3FeYRJYofFuB68dgutwbPE/2PhOLocgLxJ2p0kkJHY0scuj2J9eSsZauBUdKZmCKq7Rpa88
hv+Au/96Wxj1LmpQ1KdzNU+xswowjcPWCO9lm3EtMEhOOPJc8rfHfQlq1qXCb8lirctYkGw/9Mt4
OVoxbwXdc+snVeRulZaF8s7KoNE+5yLLeD2ujk+HL2rGfACi7M+KN0KpoktPiui6G5uW7BbPW62L
kpCIMis2ValjTa40ZmFZ2lVaL70t95ODdwRMs3KeRTH3b0thxFvpx9NGeS2tKNyNW0iHV0G0u3at
CQtgDKSBBnGl+soOIjoFqnnZbUxG6bAFt27tSnmpKl07EFe1uNx6gAY07Vvw4sXb+nmxYnXZ2su4
V4gl31aSzV8q3kU3i3xdK1JS/KrLUAsiUQLbnNpUwa0N+8ad9X2IuydOl2aTcr9IU2NGm+K5zEYo
2rvR2fwfIe/xS2NZRXAVq4Rcc1c7Ik6NMbN1JNOZDSzopxFrQ1XwaTSoTlm9qw4kUrty+QSg304H
BZ1MArcw1ZRWhZRZbkMqofIwlTicl/eLMdz694YDhrYAEGEn61Hxft5ii6FUeq5+ckqxvgXT4rm7
xQtBaFbHKo4Y1bFRGp6HOIZXEWW5KTCyJMIq1T42c0e+kAnzh65B8kZ5MnLbXdISO5F2hsYCRNOI
JLPZ7eLvsTs1Nxb4gHOFlSF+X/H33y12od7KrVN6b/Uevd+2JuCYe0szrzVLIzccT574XG6TvsGz
ur5PAAWAQVabf8GLibafy6OKs8JRHFObs7ifEnD4R6MMX8ZNhN/0nEVPknOlWDVs4RZZUyw6OsAy
WfIQs0/8kIWvXrxSmHP9wkbAnaY0Lcm22IMVCOac62+L2+o0eKjLD53dJY95LImNl1Fl84bN68Sv
a3y7z2Ru95+BEHA3WUSlv4VbENY7BCVuuOuSxqZAuZljPD5eF08/5CqJ2D9nV5O8zuXK1yxDG+PQ
CLsHe1jpCS/PhrhT0gCCeSSxAvgfvU4Kd7vK3W2MUyCKrtttdmDNl/10Nh822KOtDPN/QEhQO0cR
NFYSXYnGEGa++Zo8VaMWicZ3I3E/lm51xzi+qDQkLO5mrasi2iuqhb6Jwm7jk2Ua+VZh8wkOIU6w
z7q38nBHuqd005I+jNMohwGaLySNK+uK2o2B7AZy0RMzY9UKB1nZ4ATGOMdGFArJc4+M/LL0mAUQ
VAt8AkteYVCbYEOel2F03rAexj+DNuBdxX5R3mG8x5dL0wEXeW5V73VhvI20q6afLhfRJkEaDT05
IJAf5H+78USgRtuV0zslNY6fAUpO3SFuffxPvllXPqscmd2+8fth2kFY0kE9b+gX2YZ7rG0OulkX
biOEIpiThNO/MhsCTzCGH7pO/K8J+SB3YGbRS6e1/UPmOahVUg6KqcfD/c59Cp2RNYOzjKmj7Rmx
fWH3BqpvkUOK5Ld+qSPLIkIiKYIq8+d5oW7CrnMbV1Yb9PvK973vZdi6gAiuWRjhjAuhatnjXc7x
K1OgA2YsH823fRVAYT4X9ljBl3qFTnMTiAcN8iswktK5jTObML468oM8M2XFx1SKZgFTnJH4T9ZW
0smx5BsKbIRal8HK3bUDIPbZ7+F07pd6AGKABeqCFExovHc2Zkn8q07zo/Wk0juHMem9nyf5RcwF
llBhU4cQ1kX8BTsfH74jLTvMypzCvJ1LQOTPpgyQG8erMv7Ow6fs7huxhk+bbsLXsZiK/2DvPJZb
V9os+yoVPccfMAk3JUGCVhIlyk4yZI7gvUkAT1+Lt8x/u6ojOmpe82NECsj8zN5rvxcsRZCwd/1t
k5h1Tb+1ddikjH0XOnkAQtgLE/hjcTCO5fhGZILzRlrXYm9BzPtMt1akq075MVMKCNIqYXh4AzTq
1W9hzK7BJdaZ4Fud6qMCS/5tu4puP+a+HVeuAyolQIXTMG0jPmE81Z6b3xwGKm4fOs9P35DLI6iv
k4yscwMReiAUS9O9O8Zltp6aEf60K4csZ1TjjQuGw8zFtCRJ8lkD08/JfoF5b5xsa1rc0GXI0R/9
hdzp1zkiXWI9aYk2Pk4xwHiyk1T5ZGuEOt0prZuaXQuchieyFObU0m1U7F0JAbFFb2C0dVrb+Cpl
w/wdP3Q02+UaYotOYeY0c2kPIW4okzXscCP21vwYmJReMxrv/MDWrJjhIHdelDHfiJSttkM50i7g
oG+X5CuhyRZQunJrWleVlPYpx5hkEm9cQLmHwxjhKnzQnFnV81qjjCDRJbftuFzleYaHYV1QtWoW
kqfE1B7mZViykzf4GujnSe+W+MckxEjbFqVI3YesZav/gx2Ez+NJRFhig7K+YPLjjbpfIgNAO48u
gWmcySKa6QmeApPkkqqZ+BQ2jkVaGSxMsxt27tAkz52PUCDHkuSlw8syN0v1jOmgMLd5B376OqQF
8NNVZi0JuYjo31oCu/BPE+5XtJ55SWLLMQkIAi3rPBKZZfuMgGMsovFKpS63qFby0wYsU7KYgaN0
qu6ZrK/Bb/AAONBoENcu7oZ5i+jOWlzF5alsWpIsOhexSoUzw8vI/YknGt+9FCx074dG2BnaX9tS
l7oepflkdhjlzgU5UOYa09L44jMs4fWD8+es0I5T3uBzJEdAEj7xqnDs/nZIHorbonzEcpBgZNyh
xlFvnVEPcmMDBT02ZDFh/86kojyxWm7D0uu0q0ZtzZ491ZnwJfKWZeDYvRmdGE4zqWcpzJimwjgb
FoZpsZXwlPkWY+9qghafjrFrYpEvG6/Cnbn37dg3D4ZqQAA3cdKiI7D48nm+JLofxOZEAi9ivi2m
iqka7psePtwGV8sI+aOlJA+SQhP1IbWKKAGoWEe/lUFHz5Ko9AklKrv2UbeLZNnN4BLMjZA6pf1s
5P3DxK5AmdUxHYuIJa/uSj6INia0CUpQBsNMAe0BCCp/VIY9fJupb/0s9L3Rm6Y3yVtekzBFpBBy
c5JLcOQ5VoclbUFo/mOyzU0fZIUpemObsYv3pfRR1DZxNWwKhwy7FTu07k/LIxHjbpqSndcuy4hw
Hb3KCodQTuft2e20R/A+PE/C6l9sbsGUXXVzW5WMieOuqqRTF6+q2GcLlmVmGHdW7uG3qvnClF7a
90bqZh6jzyi66jhe3hfKJQdTg4/HDX66lW8b9ju8QnG0fC0wx3G2TXHerDCfMkcYcUWLvWmn3ncj
3eginWSSQVov2bxCB1LQl/mM4TdECmGBzCym4tv/HZr929AMJPnfZhj/TS94/sw/VfL31fNff+Hf
Ixjsf7DThWl+U92Sav3P3bNl3gZnZAvaCJFvMmQUgf8xOPPRGEI9hrh+w6KiR0bD9x+RkIb7D8i8
oPGgMdm2hR78fzI4Q0L+f89CmDyjOYTrxPYM9pz318/xd7BYwSQ6XcxlWvmTB/GVbMhmOXWmrm8l
LP+XuLyhKvgMTCJALUKe8+x9XBbdQ+ITjlN6ZnHsAMddnT7xbtaRFluTvgQ4E41T5zOstp1IkZnS
0XyLsekP0ZRX+7ru2fv6cNhVc2wddbSplP6Y/vxe3Dh8i3zsl3LDD1dzU42ImRQGbn2qX0SvE5Tq
TQzBG3HI+d/rgRWSUvcMMQCm1mWz13ySwyivBgr42oc3Mh6x3NDfGtqvZvqvAwlA0TJsOi029rMB
dJ51x4rVm7aZMOYxClPo71Kct4uPKRTvJSDWVl6b5nOerVXGunc3mGR5RYLFQd0YT1GRbX2ruuuF
JraLXlyJwAujmjKNrrWWza5P8bq28w7pErFPrMc2SN+Ibozje6AZq5a1UIBWiLG5cxYaEYMao7iC
sh+ZjZEnr5jQ1hBl6ESTTZVREDv1h3Rm3KPMIVepZf7Ruy5+1yOHDqy3593MsjsoamNZs7+29nQE
HrNAfz353sZVEbDOIqMAwyT8yEL7KCqyVXSrOGY+YHeNURiKKuqLdtC/LVaAQW//oBk7xLp2qYsr
+XOBXZB2Npz9Hg9+rtRna6shtC0RPXrGba3eHer+tcwOcgZNQJZvtNYt7IGmqvaqN954ohDDeOPR
9PvH0sTpqCjWrdE0w3xwHpZy/tO6fhpYXbn3x2nc2dX0Fal5l/VZE7gyO6ghRua6FD9JMnxHwqae
51lqvWxVcO6v00STpF0o4FQYy1NR7gtbbq1CYWrTF2tbiQGJaA4BybXTTZsiUwQiwJVUl216n5J4
sxpg0BzybjmZpStCVHTJVlnysXXyLQuwVZ5aTH5kku30uruDa4ifPm++5WB8g/cIhnneW9lwIOoS
96WfM4IyjJaNKh0UutWHIcv+kDF5Mdrl11RywPzdT5vKSP6I1tr6iDB0ODDAVP2ZOjp59kT/nKWY
E2v9SWj8iQKGidtjHjPNJg/IUNm4Mt5XS3OInZK8Snx07gLAYBTtFw3K2+hbGdVtaty36pbV1V79
ygosKAOGlttUZOY6lf1P1GN1B5xg6c4T48HyoYmSlDVyiVBNH4wdgVDf4AjNQ6zhZC0n7u+6YkST
atSgmf1pKmvTQqfAKb9a5j02TuzJD0t0tCMIFl0XlFQrUJRkxlzcN+Dv2gcMmGE9HFApLgbAncm+
OQtNj5cf0lOCYxcWWdmGQE7xhwBQaOV2nohts3hmlAc0k60XHPoxQK94KvNXq3uqJjdoCwPjcIHT
gp+dV36dNZ9KhB0MHLd+HT3nJ85zBJbV6NK3Jc5qQQYrABKs/KFy6w/VKwOkWUv+J5WlpDhaORlE
GXI3K3pbpnJWPD96GBDnw9guRJJZ1pzY38ThCT/ZCk4dskBKLfHE3gcoE3/oaekoAEezm5UX3elE
ee9i2GveqzopjF18W+od/LZBDsOOuajdnZzNeV4PvSWR9DBKdFYs0CMz0HVBQ8mglGrV6SPrq60L
7173qc4C5AXjpYeMxY7DFvUeKkKJV2gpRnvdp1Mcrbw+9eIwbqgykbpOjEBmHaVO11gOXJaIeUlb
pou1YUM/cjqnCxJeSomouaWip4IE2jJvOiRFFhOIDpkhLLNBy9Ptwn1jY66m9Kwbhon+iliYW9tu
5dXDYtruRnatF8YsR98LNnhyznnhPRv5bAyBwRFjeZZtt6f7C2y0fG85cs7PbjHuyjS/F16qnbFx
Wleo6/B8QPSbK+HMT5aBcgKhVf9etV4ZoC1/YWxKBIcafhBf1TtgTMW90Y+8OijLWzIYCSfdoXs6
aEXsH5plO+MS66fs2NvqLNiswllfF/i0HTS6w9jtoPdtomzki68elIXM1sctb/F71wxKOSCFnLTz
Llook/H3yWhbulpxHn02L2SiXZMkAUkzyvfOQgEga/fE+gFUcfdnEYhTPBgPyol3ReLuVAv8jQkj
pR/Tt7WbYYBLIIrhGMw1BpmK0v+gxXkgWxVaw2h/uF4E5XhiZjvZTr9l1jztoRK8OKS6tiMdrEgO
MEgYmSONIZH5dn3Gj04iz14dbZcxf5J0masaz9+VUPTiRJSytTZ1beVE0yWvtGIv8vxYtNTPiZjk
2rFptBlah/w2Q1YOEK/m7o/M818vo9NARJvsYixxAWiHfIdyhmktZCNm1BPT75lZLO/eovINIrfi
Aezd1hiLX0bVJxH1oXQ6lFH6nRe/W2LuSPNMjkVXP/QYlFDLrDML92aShkN0jzb8rw3aS6xNJwrq
Rwdn7Yr6YgzatuDSccZ1X2dhXpNUqLe/gDweXKvIYUui/p7EEtJgeRtj0k6jPdy5bU+kSubP5EQ6
VXIlSvBTqnuZ0VLbYCVCVeCUTcCQLScK9YAGOxgpl7hKCZGrbNZpaZrgQ+Lw7ycj3mgFSvB4srYu
YbMbclOfe3c6LPG43Emt2DnYNE+ONW/txGRDj3gAVAURxFPxUNhZFo4ivS7xZzkifEiG7biovSuZ
/s460ui6PsgpfS9o5GaLfuKWQyebwd8bfXr0KgE/hG+gdpPHjrFxO4SOy7k86cWu8yq639rxj1oW
/zLyYpSmfeVttfMqHqQae/6UBzUMvJ4EajJyeQCGecjCLJlfakCtM0O/SDd2kVu8R7I9w57YNZIX
RIfpqJV/0pFkr6IgjIlaTPC/JlX2atn9zrF5FyW2bbr2VYt4AaDnVO4tewotkljmbtqq2MfL6AYi
eejkCQUhJ0mz0hAQK8JfWx8bdX26qSGK+nkUEKgR8/fqtbG6nT47+ctQ69yC9/6i+2HRV/sGfZxp
oiTR/DU7lzUmmle9+RwL7RslDlc/KIlR/wPQ92jCW0KWDW+mD3Lph0OiPRcG8dFR6pphmXnFS638
V0Pp+RPvJFAOl1uuisZzZethlDu/Tmpt9J6SpvEVpy9TcK7KmyKnfUzirpmDzmb5YtevWoPKkDhX
pvCqDO1KSGroMogY1+sMIKn45KrT7orU4iN/OARvZ8cuuRSQKdLRjlZdspAHxdj1AQ3Yq+0ld0Oq
33z5IuRRcxHfmToQluE49lwZevU5ifoIDuXOzwxt36DLRLdFciiRKOArMCehr+AE2+Rtty3Sbnkj
/JFxcPtBYDf7kcaINr4aN4MbElWT0HKyA0dV7+KI2kkkZM+pkjs/wQw7EdroXHK02bfd6rtP+GTe
EG7KerWa+80s3YtbJyrQLZ2Tobsl8UrmxNnQbVNHukGs1DqxmbOnPD+zicPIuWO1GkaM2AKSaFi6
1UX7XIElc/GJiuW79ipGSrx0I17/Edt9My1brzdVYJhadu7IVA2aWlxhwEUro7YfqmKeICB2y2+S
8G8yIkMkHJ9TniEwbQ8oyp6ZMFFZ+wd3afY5gLRVCgCd3c4tNyAAUnuycncLFBB1mQrsBmSUwO2t
Fa52WWYH8E8Rjy95vFwLkwoL4HCDTG1Tso6DcpSzDjJeGTIdW1fuyGPft8ye8hvFs3D9E9aFU5qw
C/TTO630Xodi+q679C4uL/5gfyGOuV0ub82EqL2AbDAMm5T08Y2SrXO1GdaiBwUh1Il8r0Xtzukh
dqXL2SShkdOfxVIrTWg/5Wa09SdGgPeFAiouSza8On0CjStiMZYWNdvlVUd/B80TJqLtPtSeFsZC
BP7cf4/QZHZ0D3hm+nrdONGu6whbIQ15PdZ8eZ2NdDIas3lneNOzpWO0rQrS/vQ+u/pcsnGRhfAa
9pYaSE4zDgP+lK3sBPvBZj4kBB/rxivyf9QOsW3el534thPtoDi/ZFl8EQ0f48WR4TInm96+cK1c
bf5SKwa8MZbZEyEvxEqzR/Y7EhXYNLxmlrZ2kuFuqY1bgIrxq9rkTzTp2yFKXwZ/OA0xk77SSN5E
N53FDEAJL/fMrwXYCxJdKo4P6W6Tlp5AUN5WqcP9qm+I3jTWKc3dJs/L16Ya/JcUMNnJEt5OFO60
Zma8FYZ+vyTcyInLJgEfQB8wyXt1auujzAVhvH5yl/faZ4NEsIXqFjMJXaeFvzYS42fofZKcG/fQ
jfeNOa8RNe8ahoxrXWsCVYsHz43JzBLlNm2Rxi0m1WntogBuvK1amGxZCUuIpeUjwrfliEDciRa3
Ia2WE8sfxk0zmZ+6BAoG8+1Hxk67qmzkYO1U7LRsKretnQWW7LdY7cYVWiFcw+5YHI2po0oUn8Jl
10fWBR2+PT95i0XgenWlvTcEXiF3nJgtbJFrbQs04kGXuVtRRYiwoZxI81Gl0WY03Y2t0k01WD8M
BHeemp4Q877VFO5AOymV6JHgMzXeEajbtu3zZ1mdyq64YIlsMHm5QTKOu1b0txJnVcdfw5KHiXod
Bume2wbEYr844Hgyr90IQ04VCazNY+SMA53CA3jZ+DuKE3QxZpLHfyJrWM6pSCULDPS7e54ordr0
6cAvmIKEeCxl7WPiHjeMX81rZ5j1g24s+inLePYaiVQox8H0WpQ4mGzh6fvcdWYohTTPclnOTUGJ
K2rXWXd2VW2p52M6ah7gxIyMwAFaEDIG7Lgr9K3y9S8pYtabuh4Z+6wwSLS2m2nX4NcK21F+aGZc
PoPn0GjoIvMrn/LmtXMNN4zbYtwCXkxC5NVk24JM3QtUIg+0sMZFWgAWpXTsnWyQM24QM1jbOPas
ZysubTKnY71hERrN5iNYoRSqpA4tCKGgYxMsbccH2Af+atFKQVJDZHLM56Okqs/smUsD2PKJqyVr
QvfGGla3MUeX9cOZcapxXzpSHQpA1sVWV9n8g6jcXbdzM+05gao9aTwzZOBIO9x2NU7bE2HftRED
gwTIq+5jno/dCQzaAiwoM6e3rnax5uAV4ALgx7w5dtSvpJ4KEtbgYWmNcqcnarqfZDH/wLmi6dWL
eTNXJeKsDgeTD62DLqjik1WnLI3ijVHVC279aGLnF3mhxvPwGYHgYrE+Z18c5FhHAQg1y6jvkDf1
U8BNNf3BPFy/9eNo+2szc6yrcvp5PQ2lOKGRQE9fAVLcjSw9dnojzIDBN+9QixrFHm+pD+WNrNMU
V4ivmPNZ+EEj4ss/Y03AZxhppK8ZyDg3ozuyIr7NF2uOEsd6Yggjb7Fa9p1DhvXXZBbEuxUZ35dj
mZAjdEziQB3kdVRxdayYLJ+KBGBdYehHdDRZs1pYdWwsTfDPKL3qL66o9Y/Ijof3+C+UaYuT9sIe
gobEU0X+FSUlxcbUQVg1qW53Lg7ibJXO1g7gHU1sQd79T6nnI1qjxlKYKCQGrcZO2mObddnB1qr0
lFIevSF+nvfpYNlHjW0fEjnp41quTFMiUOp7LC99I+DDtTbletWwHhmz29qFS0bq7j5JShYOy972
nQtL9BQdtf84DdWnKduwaSV75jYKY8McV0gSiX/ss84ryDTvMawA4mICQOKx563zwp6PrAY5RuTI
7Y9uPE6XNcu80EugjdHIj1eH5OqgJUgtQSYHaTtwetem94BYz8xeXwva6VAwwLUC9i3ysQInHup8
K7M9j0HNOxBmso/yYMgGmp1IQfDX+H+2rVcbmNti9q+eqz4hIb+Oo288aPokqAPKY26pc61B1zHx
wwSZ76cXA5bvWRPuI9ysbeGVF0KvR8TiSz/sqqYBpduqwQWF2jfYHvMOQnlZf2SEs/OmqrjfF0lK
GoKFqgBTeN0mx0Y37XzTZxypube0YT2JL1v2M4HfDF/PkV0icJzzwjlRISNAmTWmrYWFv2GVjH0D
HKliR1n1kBlbcLKYcbHJ5ObCzHNxnYjf6MTaYijbi9IptU2TXopiZBjfY5aYSN3wgnP64e9daSz6
ZZAYulizUmmfta6pZ3a8rX8g6j7dJJqbnxZXjDtc0Htiy1z0i/pwVmbtbaCBmldLLLfSY/HGvRJG
zkwR6yD0KQGnPs3q7jxJ0SHTF/bJvO0gOUIMHzoiHSLv1mIwVOn7PUMZANS3zSooYuDM6Ezdcfgy
miEJOnVDMTo3di2CTN8Zt1pshUOjTtVgqkezL+juB0sHUJZX+grAkaXRMGf2Qn8NpSzlEt/TXjV/
7KSLtwuUF2LARpQAOUvb80TC0nFBwkc4pBmTa1IPN/TdXD3A6q4pfnCLXtjwmB8RPZi/YpVdwiyb
BG9bGh0tgxM7ZYF4DxjyRQzNc1Z1DBb76GKMRr8uNULYWafi5KShZ9wBh9JJ8SEbLU+39dSb4QLj
7N2XWnXC89Kvcjc//GWDtMzkwzK0eKfy9h2/wQObpesojV+OkTWBMmjtU/pwDZaYW1NYVExrhAoa
vXtjBMYfmSXsOyPfOLmnEKmlPEsVi7AKI7soacOGVxsKFk+pBMXpvpuVeGKSZISyhSHt59aDQii/
0hVpztBHu6zSdgkGn67Jbxo00V+YMz0kJd4lZqupfrUWA7manX1NnH9G3jLv1WzRnIZSay6axjC9
s7Vks8z8IjE119uRN8nTNPbGzOtwwGxjU5ofRIDGKy4DB8DW6D5Dqduwcl2Tr36dmc/fvBT3U0fl
gDP9G8DmnS6qGgh8OWAIrdbCTmeM4Hr1bfOs1JzKgTXk9zrcsE3cyI3HRlO56gkZSx8uelk/osLA
wCWmE5ic13KxvrseoUUKo91d6xIR8DJaYY6chaxe0u4lM6e+ALuY1XNg2J+L7/AlJu6z0v3zPBVq
hVGXu3ZcM0WEygLWNhyQ46PBCipmY3ZUPYxM+cau3k11veGjgnfNabXnTdHrW/rml2l2udcLMUKW
SA/YapAEplPBwFU8wvuEw1a2VzUM99JHBkQDfVKLFSY6/UKSm/ommfM/cTeStte7j6PepLuMOu3E
vGFXeVFyzgyKPJgoOIFL+WAZ9AWG3/6xAMbvwPOXDwyIHyeq/pUz0itLZT85tn1AGZUETeL6m143
6JLVjp2OeBuqka6gfskdgBSM6QMI4H9Ukqowj+seF0ac6vcoa7RnC+nPXvnSKULL0d6ZHBwHwHQI
ptQLGjhQCtO008fu0sATqIcBaZlUlGhV8dtFsMUn/Rc57avXILyusEXxxKcjmQl2ErZejJzPb55V
wtRcj5pLpNfZgfHzctYS2WwLFXVbkReIJh13CJrOOlXz9OHk+d6PDL45pmErVVRXpvHaqiv0A6ve
PmwngS597lgesczY26ACK3CA7sqUdnXGP2IFfubgyPZCGKh6oBsN35xcVyOCLL5nm1nO9IboKArK
0T9lw2KetY4tdqZ56jINJI32Ol1s7N8sjJXA7xbPq2nogS0il+LOXU51k19knXibKTKvrgmc0EhT
82OwY7XTle7cWWUEE8P34S04KQzrEbzYCvoh+W39j9d29n7Rsu5pXsbsnYt8OlZV/LVoMnkXS+Td
yU7uyoHHBcE+7UlzW4+kEbFLzYGuCCOsROXgJWsDPMPKyizeCa+bTw5Sxy1qkEDk1UkOZYh2cQOj
6XNqGNgx9tAYSbEY86353Ntka0/qD3xswMvZW8wepmI9tB6nbId8+HaiSTLdK30Tx4N9Nh3e0xrp
SCeyHzONt+XMp6bMW7lKbnNkj03bO3uC2dfCuGlHM2ujNI1fEgHXGn2ctJ5RQmEViPuOeXT/m3bN
25L58Yn0zQB5LRhthKI9FcbKipY0NEFa9CI9EKmx7wybqTZHdEyHmxjL+GE3WkteE4RLWXrPi7K+
Rzc5aml6QF+wS/MMhDJ1VYa0C9xUjIbXzmRzSkBJ3indkGv8PCxzTI5qX5cLtoFlxp+IbVNPfA61
lA/J7KqqT82w7BG+5lStg70z/FMpbBJN6jw7ZBIxLA5ge+3U2XWWxatmTb9ssfi4yz3y9oqj/VYh
xG8+A6ZhyKfAKlpKfaU/JWnyPLVojOoy3uOH3c+TPMrSOCPaCVOWWCu2fkeiKQ9cjB0zYOTEt70m
Pk2rDlJBK+Ky3UhRAd2g6sfcAHAD7PK1WwDTIsXyAJzbxoF1yFXzizWGS+TMWvOO608EoyvFOeOT
bNE3auu6QPjp2dRt1kuVvnfqt+lYdmg8+rGxpFQpCXr0yPlo+2nVumKHFcxggVUy8BWW/wx1HjFe
zQtrRnfWuFyrJPms9PZdn1grQPbYDNi0VHSH3oxfawNGdcljsUV25wU+HaZvaCvTGrSVpDyjbCDl
p+K/tTvjgnC2WBV8D2mithD1V4yogIfpmGUFQLqe02HxGDVkFSLXmAQvUeob29gqBzlTuuyQlKcr
IJD6OtYl+N5suCNS3Ahy22DTlUyHybJESKyG9+xmzJfVYqDNztzuHmLf98C2Y+y08LbiHLU4Wzuw
sQOIPGXQ1csHqv5Lmp5UBoU3hUmPG5IGJq+uDd/CiVAWDnDDuRoZP9+ccuWhgQoyXJszXzTPHTK/
X0f/TsdWffXsD7c28R1a9qA7mrvqKunfua53ae1onbnWPVSbmJVI8ZLdjJnCX6i4xyeNWmO36MAo
/OGz5flK0cCoF4uBLAoyhtS9c0Fgt1t6lEt6FTJTZakRo93DY8+jzvFiPOrQ0RFogKNs0+dmAW2R
KOvXWbZlxydeiaa6cbajNxMssco9NotmdFkKlo3TZByaaHmUlCBCh1RYsCKJil/iKtZMtDFn6osK
7YGylavmHiPkB/r+0PLsoBnwePpTtC5TeYxUcYRIR/sJKCBwM6AVJb7Fmrs6wwP0zYUSrUekgNtS
68IqYbreVRVsdRNPPd0JxUFR3vNqZQFKw0d6obXjsJST1SKCvhV/+YRGNJ3qygSYcddQ72TMMtj4
ofDfkYd1Lmt6+9TNf6JOnZ28fRW+5NWz/PUYP7ARWo88yZnBgVx1IAPm5lRSFBavuRr2BkpWZkXM
1IAHvBQG0PFljoKkJ7MYMeW3svLHTvGW6Y6+F07P8DE5AgUPUiN6w6Yv17VR/6IEXtNiRCEgKqAv
enJblc0M/e0I8vCYnIvY+BoypzoDN5croxNHMDVDkFtoGcYYBJSaPxy9aF+TpR9DpTH8cxkKBdSM
u37W3ieRbcq4YURnqwAdiFq32FA6NzuI4idP5V1fYs6cY27H6XqT1Xq6eqqMatOa/S+zTvaZOl4Q
cimeydtIPoaxfMBgvUWlvtLrcZONGu2Q1xy9vj+agGHK5T0CtV57BdoBA72ye2FsF1qxIAEg2dyU
MSbPorRajBcM7yp35nTuvK2Vq33ecyZZM7CcMbnrkQUWI7zZwuvvOnJ3KsTkyBXuWQ/sa0wRU2V9
aw3nftT253LUTy1nvA8gd+guGESoM5F0lNFwb5VNMFovxUAoA4s/XzyVUJz6WT/E8a0UEEquubPp
AHU059yInvamNQV7ZWM8dq5C/TOHhgW93+hOaSW33LIB8uFub6Ak1cad7hUUkTx7iRf2c/w9k7N0
s0/rRBXkfH06Z1weudeOWT6p2nk4CHsL+nnNDvHR7JrXeG6III02ceqtRpt4Ai7I+NeKOGUjq1pP
Tranx1+1hYNLCUlT1Ef71pnPnZHwZiF0bbKIZLDxkBmMVooL5abapmyJJ1g48Gk/bQhfwMSvPbgl
fYw2tWS1u9A3WPQWrcHawDwOrdjXDriCRbOY4hakT/BjFmZbBHifwWOOya5cUAJMYuV1S2jI7lCk
KKsWuGd58Wnn4nV053tmbnkwMdt3yuPYNjuASCvM2fFF66Axs/+ZSdrRZ+b0aT3/MSWtk5zFL6Ji
ko34ouz6Ufezp8U++GUfzLn5lJTjHeFhBQd7S0cFlGfyE9IEsgxZRBWyaozpztGsLx5PNlwcfwN1
887Km+W5ozzlgIwZuDJOEZEAS1ZuvCGnDzUw6FI4JW325OfLkweCPxk89uTgH1L46adGH9I7JEnL
fTVOx8lcKHUkuJb/NKP+P5yBf4FQ/mkN/EuoZhrWbU5q+ab+3yCatY/APyt5NGTl2vckYztNKMoh
+yndNn9tJsUgNSlnl8DPeqQCjEFNbBThPfn/h1SKxO5f/mZSRM13U97B/rMxsAJt+a/p2DiTO6fo
jXKFfK/79HPJb9pgJpivcEFlj02haT+M7b1rPlTdk4dzbsvisusDbXGyP399Lf/L+/k/uIr/9oT8
N93lU4Ub7F+ehp/P8u/iy7/+1j/Fl8LzfVeQY88g5IaU/TfX8l94H+GCmRUWFmX9Zsj8d/GlYf7D
ZFDqE3RpMb3jsftP7aX1D+FhHCUC1YFRS//1PyL/GJ6H//lvz5FrIr0BXHpDExmW8BFZ/xdbqOEB
IJuGlxHX8cZcQE6cNOl1R73Jl/thVONqiQf6ROErBFVxt6e/McMZcEWINMi8aHXeH5Adtqtx5oat
O4O2ZcxRL9NqJiL7xMw2gQkUe1eVD6m/kFGmNMH6WJq7pCpxV7p2gaFB+xORxMkJz7nSRdM946oL
c9x9lmiPsK+yjcQ1Cbyw/zXb6DVP6vuICMjRzMUKBfy8NjS5V3pjbyMA8A9WWpjXHt05dSuom6Pm
kH8ZggCfcyxbHdNhvWJ+vKo9sj6YC6QfpJelrKkbA6HYnBzcobevHAOIWQr7nbUqVZ9vdNV3iTjK
5XKMx1PUm8aOAKHOYBg2mHVI+l8G9QM1XBOxrFWqHXcYHNt9jM3ukrWO/WklMt4tdtsD0xjTZ3Po
/pW9M9mNXEmz9LvUulngbOSiNk76LNc8bwiFIkTjZJyNw9PX551AIW9mIgu9793FjVBIcpJGs/Of
852sx/qZBLdAkHgTcpXk1jY5Z1al95NXi3/CWmF/1C5RUKug0HJHlgO6F7vRcRDvIyIoYTCV3WRt
dluv8rS6yT2ODKAv416mHtUA4yNUkyerrreep++T3OLN2DwEQj8pFttZXUPo2RI5ijOXqKZnE+4S
m8ziuvH3R283GUTUVR1eEgYXoO8zdNYO+/duXgn6BUllPOXj+KeRhDPzKTxxNr2GUGu85R7mHe0Z
5c+Q8Tt9zBA/VaS0W+6MNVzfZnZB2V2esdbCaMffxbnYSQSkpq2CJpgdexSC3j0YYPLjdRLe/FFb
wHsElviysuqDSjwceiS/iva97zrzrdS1l92UwHOmR5cVL32lHmT2uYwAG4HTZolX7PrcKpOoIyRC
jmzBk1RspHYaUj9u5+OIHbHiGZCNMJBuGcg5RPRWEfyZ/JxywMQBz3LtgFyfpdUxc+ud4FnDBST9
Fcx4Wl3EVGvE787YYow0TQBPwTyG9LIM6TnwVH1nrB0hHhxPYm9r7PlYFOvydlwC46SCpnk1kTfe
y0KlD1jlAcp1Bg0+VE5Z3nRCZmeqlUxLNnOxNBV8NEskHCA8G+Uv8tQiQTFWJvABBHB9MZiCQxl1
GsB76LRVs/GUwz3nctPve7CfbKGEEfPOngF3mLk22Fa7wHoY+EaJO4UxvooKNxXT2lPtBjQ9Va1/
X9BZwXRGTLi2gmrcuibtsxvKzJgVGYXFIc8aQhhAofWirIK6M5/owSd/KYl7ZnSfo1t653mZzNNs
hZJysLI4WtJwvhj1zK81h/EHV1bWn9aeGdTnWbmbG7vg4xpDG6mVp4TD6qjv6avIEdlMpgK2rHB7
OLWt9uxtmtuFDvFj6EvjNF/7sPWUFRxO0vBHeFQq6KGpv2WrBFtGekCXiSsypchl/GDLGQ7CGHvk
qneCTMaevZQdDQuEBCnWGfdpTd/EWEqaLOvcva+WFq1Yyx7qqKYDZxpbMomlvpWhi9VNNutTT5pq
k/aZeEiz1TuHoRdUka1KvaUQD+eVZuiz0E+IYWlxD+ZItnt11oRDmIGRvXIIrwiGMiG74LhUC4rC
0DVmxJgId3tIEaTZL7CJJgQJjMLVr5ZU7l3DehQXC7criTrZRchCYdS7aJ2bdbryC2Uq/FObT859
mLNMTVSrsvefw4hTJfE22p6ckVnVykntbrCH14SNSCSt5Jh7IwQG7DhrYH3nWF8iTfJjP6l2zwqX
/bbxFS8tmrwCPLaB4DbE9MXfpE15tlZ31+PBZFlBw4Lag10DMQXN2+R8okN18d1gPxHnQ+HtXbZa
XsqBorBP6A1+RDC5nyjmo5rUxVkUVVAKQABk0WLMKUf98pzbK3tD8YNNmpNnmps4IytoARYOTDBW
8YQw8jiO1L8ggf8Edr+3U/Pe5kiH7GyWZ+kOTWwm/HnVwS0DtjvGqqGtbJ0RNCYPf0XgPYdqTFaA
bklDcL5/GOBvIMYjXCxlpl54nDZcJYqs2v5SF9jrkSsezIEVVjoDyP52/TKCa/y0WxJMF86vOZ9w
qs/0/PjPPhZq4KpECQAPcHmRrn3yMqcsSNxzqeWyhZmM3SZtf/MSvmfUap/rhuyt3dn3GZTYgwdo
ExdPcGd5SbkLBDM1psHT1u8dqkQJBaULam2lxAOVNJfOdr8ZaVJE1uOeU7OxS9E9NgUDcOnmtyDn
VBSY3kuiCtqEs+57moY/Kdnocx3wCXGyjAklgzGVD6TXL+YI0ktOrPQIh9cCVp1B6eIVG3gXSqhi
C8dPhLX/m0PWnTfLeyLCn+M4n0yJF3zW3HFNOT6uRnDyYSFD8YEB5q/4cpJ53JgKylnznTj9b7dN
MGn1nzSfVfESpjurwfVqEZ2PK9O41+nwRPbaiEYQXucio+hqTiz8G4mi0FZmUL9IZNQ+NgYBeCgU
6rnn6hwpJybBgD+KcpgXi7EehKB0J8ViAyPmVDasKQ4e2oC3c6Doh82NOsrVCJNEmQ5HydInb9/n
6qRJUt4I+Gjbltw6CTNSUik+AqcJnucm5LVQAhTARFBQy0V9k7gTovi9loL4iLF3tL9sp64NccZg
T4Ct+5oVwT0X4xeKK68g1z+EBl5auA9bmBAXfET+ZsoUwCf/gxkMGlrwZHOAxT8FdTEKZ9wnbIHe
03y484kAbGgi+fB6R77ZJSpBPXvtoc1Riqtw6PeqLKc3csj9ZSocC/FwlK/gexkXauNUiWz+yTAd
xhI2HBJf6iD+NztAuDbvTPCi9TqRWcnT4tly23HLg+3GJMqeyUnil+F9PkxUUzE5CPjqDvXY68Yj
vz9lwIEXRMNYnnwT1/HABifRqxM5IqwvXUjEtjQDiictIjTWyMrSBLTtMqJnbbMT9UmWNsHySujB
sr8GXWb7vqqB7hXBDmwk0zX0fhI0Tid3oBP/lLKv46D2dgtGfigF4keb2RtReMLkJm3ocU0O8Epc
s56VAkQptfjMgmuIogyDG2qI/LgLAx6rvgHv0AZJ7KWjcWtWrbrgj7hQ8UQ8vG7vtWXPl6S30nO+
COc0C+seBZcDcqbzD/QkZ0e2MT/aeOHv8mJUtwMVvYAr5jdQNbhgghHLEusxub5uCn8WizA/KouJ
hE6Ys383cP1HeO/bRzTbpzBsjC2Fy+tHz2f2hATHSrWMBBLIDOSxBZb8WTAiQyQQ9nA/yhHNunAd
A0vmxLl2q3hfRsOA2A+0IGTWh985WS3zOIIQiwF0fGN7NJ8QBj5JEra3iWWI+7VtWQaT7pRWicVr
pzQiChTJ5i7u2fBqhoFzQ+myR8qYBm2CqlRV52V5BZc7F39qD2OvL2tPfspcrzbKXaZYJMeyyZ96
hKVIlCysok6Ixatcnz32LkD3MrSywb23CTepcroH5VIcOlGHJ4mUfCwpJjxmFAxFqspflqw8IFL8
YhtrgUVYLj6Og5dZmGj0XduiviXpjcmUtYqyRRefbTAz3vBWJK4BHOdudPBEzjqhInhaT2DTmqNv
jmCfKareF+hrINj8EspRVCZ01LpbbAxZ8+NmtrXiBGZw967hqV5jxabW105Ec+6fyFWqbLcuDBOu
Eu3sjzvyqcK8pF3jeb8rToLeqU9bQJvs4iYHnybOBEhMZjpPLI92x19niGWbQKq30FwYlVZtDt2h
wzu+CsHRqwmRmEGYZBhsCPK6EaYg6W/n2Z8uqsoMwmlNCVlmyj2rEAdRL6ofdkYjjLlgbe8D/5d/
zfnvfZ+AAGQ1/CkT/ml2GZz17NQzqJ1bEIq9i5l2bXWsBfe+iOluwfHqzmTHbf45xxns28Llj7gr
WOLCfVNVgUWrp7Oklr1t6KFwDyC4uUIMu/qeqYAcSdv3heOHggVqrNHWgiqUYSTbPDe7GzFk63RZ
+tBBKzLzvvef08pyA4ddQeP/sSZv/lWJqrjkKlNIar5Plj5Cr6r0dTo8zzsKEvKKIrQyeB3GLLli
4nCM8V5hJElW6MsasO+8YevU20UkKTMnbLtrkMYazE009NbL6BZ3DCLfZ5cbu1eCiN1IF3qXNsyD
OgaEE25yjwGD3/KOZDcEszGAXTMV+Euqzo1aNbyPtlVtuoK3yNxR490w6yHozARuEG8uFZAE+Lzp
FmdhvS9VYUYd79OtiZlqvxSCJIBWvNW88E1ocjyF5WxdZfxZ/aE/qpBNYwQsjMm21V6I2TPAXTFc
eBzXMZbxunKdEUv8Wh8MuOb7PBSvXOJ7J014fcmDM1C4LHL/hdi5u6sS0nbzfE4KZFmWsrtFue+V
Dy9Qyqml7DsHg5RTX1CCpiksc2tmHLqXmicfP/LJkwU1613hbw2HQ4t2HwhHn/CWvq8Gds6qf3dE
/hiU6w1hoHt3XJkGEPjuAHdugjV7LesG+n+QJMyt8eSpBlusJ6qf1bEecoMNBNkepDAkArKfZpQb
FEv0nX6Zs3I8aajCMDpYhhmSQO2lK9BeiMpNIYXBeYf13csPhgntVzds8fUymOTihzu7EJhOK175
s53fQIiZvzhnmoTLjR8TLmUdXumnIglOGCXYo44DUq7KxyPVZZHljiVsxUWxwohjl1afulU3YGI4
y2bJE2B8/Oz00J2BAB2zvO3OK6MNr+nWPQRCoLVTf4+dfqF3oUbyleFjVna7UKQS63jN+M/7wiY5
H9IrQ0is3sqpiDpzx+85/hQXCQsoLiRYJS3mT1Pw/qI1GXwLfcEEybL8oUnIz9dFY+3HTtJSXzm4
m9tH1+l3jonliJ9LbV0+s23redVDYHjyWHZVG42zM0Ym/EWzWb6E0zixEkOOVCNsPIn21iHQtsmr
hFZrbODaP68OjIS0Et1eTMR8lpoRcwDEkw1Ib5x4Jt+kgVqfQnnkDTEOTD2okh4CBmGGTH9cOxx3
zly/4RW7xbvbgtUSa6TcUp5zpzvSLk2SNptx4+g5LgXDa7Qp9gtGBh2l/QGn+Rxo9H5+wHDjWv1v
5qeb1KOnwlm4T6zQ8diD6C+K6d5HKh+iKhfnkFb7zdQbF7al3iaTOUb97h1jqr/p2jKIycqv8apH
SkPbKt1P3aQYKdMdzI9Mrr9co7I1OA7lOMtJOUdS2vYmM5xhO/shI3+mY4elhb+5ZBJnzJxjLeqq
5oA01GP7te7qjjNvs4LCRxp/dDTW2iHl8AFaYTMOGQZ3+hQIRg0X5r7ggm3QRXkReog4+sN2qr0t
YARPDhOftagi+B7jg+/gGwURj2XWyk7lON/OihYJwlpfLmsSIB6yEt0wgsRNSg7JolyPDqFHvLW+
ebKHa086/FE9+cZe1G5+uRppYbvJOx75fcmBTHors3f7vAQlccEA16jC14U2BLPNwXzEIJS9X+gu
F904O3gxOwst6KRpZwhtqgJmvCvGkhB+oldkCuSNacCfa8c36NEUhGBOJ2V8G2bewuakiNje4UTm
vyfjkueVvDNr+S3s/jTgu62vR0F7IM3Iy577dwcO1iFKODICWtOVXjObQ2n/K2cbjVNjBX2m7qq+
PvI4bQuUhDgkZwsU+G7E2aHCNDYJijd2FY1OH9noUb+9GfvxUno7J/8p2LmPo4664DrvNYxYYaQS
FZv7oDkFmmrCuXkP6uoyNcahmOqz6paXwKNjUQxPXshsHBbpR+ElTzYRYjyI6DjLjLFkUSv1c9yB
CUEl5JJ2ozDgjaZvxbr0kwvzhrump+orvQ6gcPm+EgM/YkSzN6FPt4GVU1S9wgOx22LlLJXIOwmV
A3kCaAZyi+WoKgYEiRyqnroeeoZan0zXOQ8lfjjGwpdwxv9pLodV+Q81eIiGzYtE0NusMAQ2rYtY
1bB3BYZ0N7BD3hY1GFg/Zbkp5ZvuGBdRhqVmloG+Dy6pHV67FKg6yHHZHPGX/K5CO6DVQ21Xn4rn
dOBDHAkEVxcSLVtoRxz+1/yVVZTIsblz7em31CFPxoyFddbpHfzqb0p+toE13gx5+dsc5mem7Xas
aEd6yGydksrB/+JON12x6lMmzDf+2ZQliHKapImlWW85adXbHlLlt5M2+wBmuaxAXQegqZwayTl3
JzrHoXkGbAnhnGAQnbqvcQCx0a3VWZfdp1Os01kFyx1mJY7ObF8xbVf5fvbwwDgLGyrGdp36CrGp
BYU4N7bcVi0nSyfDxZag9i5av6QldpC2wtxGlSxc27qNs0DdLYG7pXcDaqLvXdfcP01vG5yxqDrD
38oRTceDm92sVs1UWOOZmxAydHBL90lxD21nfPRJ43bgAuXi4zgnVI0pAiEp3A9+L24dbEX62e5H
SeeEHM2eUXzuYcQDVmR+TxLBaa6KdTmUPgcrNEcMPgBbrBjTSh9uHXbR+n5sW2uvvGpgiuoOgqFo
idjjAivrYx9P0fRgkFDojq02RSv5zJMm3M611/0e7aCWN5NLrFuyXZ3ui4k9WOyQGiGvVTpZEKCN
h6G+CTFBWZ+1gRk+6FL/7AKY6l7mwexIXPNHPWl8Zxp46F1XjPsuCxr5pwNXEtsuPYnnZGy76smZ
EzaPDoXqxMCW9qg9kXgMjENkHBfA2VOZ991p1iTl2Id6y94bAhPIgNn6+yAfgDmwe+wgT2O3Lc6w
mIvuKy1WCAZ1TZ4fS41K5z18MjYJFCt1t9BR0xL3iX6uG/qxMYunVBu2wi2pUZm81byYoeHDjakl
OJiFGdOGOESJgqo6p0KhoHcVvX6HeZzMJgXkCmMwzO9sU5sN7cvKtyS2C9rcef0yUt+imfRnUOup
fVu6rtvddsq0y20xuUMac9kzuH4cAycaACpr3mMwxla/LG1aHRGOHHUcqiyYzgKCDyEYYiHW0u4M
pSkOblcnP9aNpY4B4X7GuBRtYeloDf5bSGaVDAuWS7rk3TVVbBRbxlKM2wNhE0Cd0ixdt56yWrYu
I7bywRPeeAr4M3akaryKWoHKNzm4nz6SGMuSl9nrg89es/OLFmURHyLOQSnYaPDo8cMNMOPWa/Wm
XotdaXWkmaHKTvadxmNd7oY5F5sgl9QVJPayN2kw3lTaqAgXNcWhSKnhTqqhugcq2hxsJ7hIr+ey
WTyNJ8te9ENJfTxuVTrvFp3WJzLsF8onrqQJ5lf+Wn51iZNvyJoMB4MDFTbf2qScVry10/VxNFZq
gQuIH9gsNZQTFutaTKyycsYfVzs4oAu1M3JyL2M9Jxvk6F0hIOZVgVgO2nEzwt0kY8eqfTAZ1kcK
ZvLWcnqXxCqHKCWCnMG6GllA04GZSrfjemlMBov3G/jX+Gr1axpi28uNEzh67qZOlA/lQPY06czu
AIn+BaG4P85mawTRdcB55KRwbUWbpzjJDe/J9q3+XGVzuJ2oNUCoUfqUuGt2AMb8IIn02B0u5IKK
cGxM42OdBjf2OJBVp/h8Mki7WDh8IR5QWU+twqvU7h/HlhMd5imVQ042XUrDeg2zetm6GqAeQkKy
Zy5KdjEPg03ttCqShYksWDDAabp2T803WTmGLhiBsRHNU7sda0CcyHRoNwOR5nEKDjangWjSZbjL
iko9CmsdHkZzPfvjiJhw5bFSHpfw8lpaDAxGSWhnot6wXfrX3vTzXUoB0zNl0Jdq9b4DTJYA0fEC
ojjuylnjv7KE+50wO9jmmURp99KA6JnHVc/RjnWfODqqNFwOejKOlQ7Fja+IGS+FC29xSYdjpsu3
EeTeAScih9+s5/MnPwz4ouH1kTvgAGyKKxoRNjHtSwQ+TUxnuMd5h0sR9jEI9J7CFKS0jIt+yzzN
fCBTZW27IhhjxCd6y/Ny2ruWMLa1Od5VrDGbTibhJx3U2bkpsBdChMy3BaXjt4ZmBqWXUlygxC0x
CdiOs3O1b/t+m5YYaEBq+pFXTKwcQQXav4Ukfwv5kKPUaN+N/VpC9pFsCpzmI3Dnbed3GIZS5nHO
xD6QqpOMrZ85kcQsZQQ8k8jmaluPy+IXDfwqwkrzbAZ7j7lObHG+3bVFAf3AXyT17TqsfgtHvUpn
ztmdGpKpmXg0W+qY5sANMPCnn61vmGfMXk4WuXbzgTGNXHrP1qGW8hXmO0biGsZjTj3bRiYigKzQ
SBjCgcX4k1HnPehv8peQT5/ZnjvPyEz+lsNi+qJ952Eusm/IGbDRtHqprOLFXzp1qEv1WdhO+kBI
t7wRXjldz9Drrmzs8cyRBY8jFuOLNCnZKNAYN1VN4Dwssok8JAfXAJbHo8aGFdN/0sVdAsVg45FW
eIN+nNPTV4kT87DuQc095No0L74U8+QN3WchCMlg1YypK+idMLf3SSUiayJI5JvNvAvaworcAdMb
KkfK3M9Lv6ByPpYlqIfZNLxj3gCqqfP6d1Wa401Tuj9AEL04MRJCe5pgFiz83YwsULlW95p2VIEC
mh1oEaMnMZ/6nhVEhUdCVWyY8K8gpk1nx/dnJBsOUgII0RYKTba9drYce9faekLflencw6IJb/Cz
FfFVMuOAWrwhJEFu6aYiKqfBeaoybC6yhq9jz/oxrfyT4kUaY5y0Dp6LQ67FCLUlQ0K+xTR/ypSh
vjHWL5AdL02QHenkwcEPzGlo2nRX9Hn9nlWw72DQEjhpx2rvQyq+bYflvu8NxippAfao1P6zi5Xy
6Lom4W1i6jE7OCPWoD3TTeiRwdeKNGbiQAPI7XxLdPBSpYYguc3DD6zRf2esyLehye4sjeqmM65m
znQabhJd0OpSS6bLvgQFpShjBOvGq9OfncPQGusNemd4bxiWGWmqb3ZwpKxL37rpzh/s/DiPeddu
isAPHoIUJTnT9vTKgzdg2LPJHBjWe9NM92RIX7kbXog84HdcxK8cUZ3gF1Jt0uHzc7rGiSjD/LIX
y3hEra9u2THFwTU2DXbEBMB67UWYGoLIvJa3VqLMo+GGQ6xo4/uFoe41M60/xKsAd4jlzXSKCdul
5VCRUfvzQQY9yCKC8oy3kpfOA9Cdp/qQ8Xnvcer7x8YNNFugMA04SuBWTaT+vaRIAP6KRDPzk17s
TK6oibPPSZujDesnrI8sa8YHgRefGEI27+jF/Mj8Nd1m2suODU/1AYSkYlrYJ8merYQ48vg4hJpt
D1O9j13UKYAxlOnRVEH7YlBLBRRkISS3rofc51RPuUWzn20rJ59e4apkUnFKSTSyvFGOlIf8YoXn
LNtaNMVWiKy+9RPjLACvyECcyQA+98H4Utm4PAPU4YupRX7xpDjzsGQnC08v+zDiDYAlv92xYaKU
Qy3tZ8Zi2MaRkXuGn2FXkD3Fme24yRdx9elJTeHNlDHFCc1t6aSX1FEDtv7Cir0QNARhIe8MHgpl
2OAYyxNjjTOFTp53afEPV9HAAKDN8uJv/rT/bwn7Dx9I3v94Bv/JEXbs/pRf6i8tcNcv+JsZzIDE
R3wY1r8Pj88HLAsI729uMJ7b//QtuitAPPgoHFj7/scO5nn/iTGUmGbA+5gvFXwVx+hB/td/eNT9
2hg/Q3oxfMHXe/8vJD5sZX/nBfNcX/hYwWAZC4o2fExmf/WCWano+37pwCjY9odveSsziNre5iu1
UB6mgvjvPpl/5ab8h5rg//v9+MmvHcZmyATj6k37/npEge//6z+s/1PYoNEJ3V5jzwUTAiMBOtqA
ldrp0Fa7wdfDPkyAPwjH62Ipfe8990jc5YMLvK9XxCen+XH2CC+h6lqxMdrFNi97Dgr//gfl8/3H
z8UzrwjFq13FAtX2158zDOt1BfzUwEzoPtt6kmCnYVBlS9v+L8Xw/3wFKOKgdcLkQocCmvdfvxMG
TriFPW9QzRhvP7HI7e08EFudB/WnmBHz/v1v9s9XQPie4MaxuLuYi//DFc/sMqs6m0pvm6NRRP2q
y46aEcKVYn4ZJ1A+mWME/8t1/xe/pO/zOboW3ZS0rlDX8veXvczLqi9xEUTqilIzOAFhG8QfjA7X
Hpza+Pn3v6P9V4vj9bbm3nL4Rj4b7xCEwV+/30Be3ykxiCEZQXnf9Fmh6RksKLOoTdW/57bFTJgb
yHhyRGOFcBE6/wlJ1/stzBq2Kp0SZOfSpbMU5wEJPUwaY5NH/A6UtwHJ9Z9LSzvfkvH/Jy0R1FA1
9ho85RWDlsO//2X+1WfHDeII7kcmE+b1Vv27R6bLWoJyTNyjWZvBDf1RxR7T03pTpQWK5Gj723//
/djG8i/+neX5+ukJ02Q5CCyT5ekfDaKA5wenhU/HmVX0pJ2huG0C7Az3WWY2ksRMn+1rRl3ImeOc
HlGUnXft1+G5blOEVdOtnPzWBbKIN5C8UsbURjXQLXBknow8xeKQCZ/L0obQFp2q9d7ZuEN6St1U
XmRfpdgjC5oV9w0lgqeCdKOz7RZLvY7kHiYOsAFHZhkEAbNll9eaos0Q154a7FMDh/ghT0JNYEf4
mULFkSDMa9siFBsw/HmcCeIhlWrzqw0WZKmGNC4ia9hhrsNhHUIA9cCKO4NaVmrFBgbYYG6RJmd3
aDmaAmve1g0y7caqM71roaZi1eka9t9rnrTegTe58Z1ks8c+xUY75GZroQGv/X0xwndA7AG1JlrT
fVhzE+yInlL6FoXpeDcIgOVHXQ8NFsvMbH8lZRe8uF0o1qtvK4wnx8GPhEFwcON5JKUcT1OCLOe0
9odbccC+Z2rnQDJaeqTEqS4W2pI5KtiUURJdZQCToUuDWMHShbzGM9BZnjVtaxwg7ZZoHOFjRcXJ
RShhvzCKIONMy8lEF1hYWhlOQ6eAW8FcquI06AUXCnlm0mO64NBbl2mQHUbdGPBQPFqHmRwl+bIJ
wWi/kIpn+ZSzNJrr5MIl1WYGME5RlPto6RtNDTKZ3M8KHF9PFUXds8CDeNxivSDSgSGHKCKHAwCh
q2yb2+aKmt5UtsoxCLRMUiirXl1cZs4wkK0YoFBuwkCk5dZuHI8ImeVnVdTyPL9OwBTSGGwRw1+/
CccECyPmwxhng3oLQblNmDs646MEyUzVKRvQYEN7GUWmoSicm6EaR8wdZj6/dc1EtUodhMC+ncWc
Pia9chd1YT5/icbD+DWpob1HR1p8oo1Dg4VlDNZU7lwyhreLNEMfaJdkuc3HudzL0W8HwNJkhvEq
1j1WwyVNDv4C2AkUHycsOkJaMeCC6617u6S2jYjPkBNtYeOabkeJgAK/qPjRzN/SiIBM+Vb63nTv
r+ZYsYCs4NpyTJK3dkmEIVq4r6ddmtQVkcyhLe+aynZezInFbrsEdnNkIkgXQNrjOqn0FAJ08eeJ
w+kg/F/oLeo2YNIBIadRlreRvMaYKHQjtAUA8tlvgfC2Mn+QHRlgrs+TNdVXDlNQghWjkWZpYylw
k6MGAF9BgWlDntHZUwCjKRjBoy3NHz5+ojjD0NCuui6T9bMUMmMK7mhj2OIYWqjbECuDYg+vADKQ
ZxlnOQREAicXF1s8K2oqowqjckhmC9mG9SNzb3yv0HJD88DYx7iqZpxfFbUOnIRMY4jBepoE4Txj
SrcKSClWxaFZODp5E1g0o83uqa4hfTmM/QSZkEA0VUdB7b/b7MOhDxRlp2JVcwwTZQuQJ9Nt+Bt2
Cj9sIjPjWQ3F8lBNjTD3oLxSGZEjPHBwTR6vz7a79xeFvZRVSn8YbhMSI+WB2lhphi9gpPQQoClr
nNosTRX+gX0kaZ4dzekMmYuBhgwWmyZ0CWyNIaPNFqtP0/oJDzdBVibHNZDVxe5vAHl4C3so3Gsc
hDv/oVcTK4M/q6KPul7WL/bA3HCTm6b32xvW4XNg51DvJ917A6x5HF9WCiMrGhxNXmAQV3hjXtQM
GfBccHwc1Dzu6O5RVNzgPcfpOs2mPsKjS+4KN3OvkkseWozxpYlMAcEcB7Occiy3iXO1j6bOmz11
wXOzJOaw9xZ7/AxX0ZZHPH5tsbWIFbwTTIAbJovK67YV8gFRKjm2l4HmIjDqa0/Pj5AhLrK8+ZR6
qb/9HEtB7PW1PbL6Y2eOr6aQMyo/tDRejkwQA2LYW9NXHW0eU+r9XinTBeppNLiYaRhII9mHzV0+
tBiktGLCTxbBMi+U9JRXH0LVFzvt47KLxOLOwQ+Xc1KPE1wTi0kucIW4qFwET6a59m9AT5ihOu6b
ePYq8dIbRvm5SgHNWhoWEJOZRKN5QhBxh6gcZAhAq8qn94C+BbK3DCrvKCWUDiu3qOpDorMALKS5
YPHg/4Lcb8MORGUBNiey6C/91kGISyBZeBg2ResndkwMQWMCCmb2MRW8e3EMKsyhvNAMDqQznFlm
NQABNhOAO3/TWjWxN9kwniQivCrQ/lOPFA3sCUqWIKi4gSzAkb1vlWHsbeYTd20xJ0vcdhmJt3BJ
kpeFXWofzarFkBF4TvnGC2xgFZ6YNjVsGKGTNMn6yy9UL7fcoctTNTJ6j+aq41VOafAVIOrXDkpW
bRKNHOlzRciqfCyfGsSVg5e58pnMUrVzrJIeEAVuIPErgOFM+Zo1ISDjdWeJtyRsffgztn1T+xLo
XE8amjCiU3avLa5o3BalwHCVSdBdtNwtPJSpJjM69PX67vhrw/PklgSeXXTWn4o2C0bDsiFMUZsr
S+tolOrD9G2D2s6yDr6tMJWSCi1Iv9oaYeOsWHMf3ZVfYTNkTn7DPouqADvR1rdohfnHN5QTC5PN
FPZETS8fCCdyM3xUFK3SW3sPT+RacYNZzUM5LJKbLABm5qxAW6lCqj+rcfHuEjljnF5xQd6XhQFp
oQbEyGuv/BC+Md8HmUHGz8uSod1kszlsWWAKkIwdLxnTkcwi0voI0JiJsqhp5Wgd6KB0GxjjHyDC
64eHGPcMeHE626KFYdvafSeZSoz9x0TNsEeBQzXGVeJ44CIc5fbUPnnTGwlvaOt8cOYFdDKEOSsP
xjfNhukL63pvHWW7UpZLTR3rqs3rJgKCiRsa6iEJQE/k79j3gJyEiBs7ptuaz1AVUK9TzZ4XXT/j
wTILPEBdI5o0Imlsr3Fw/TsRL+DlJxkrFNPKchpQerrF7Drk2npa6yVxYkTjFa6eb9RxP3vLbV63
Ie6PAo9CNHILhRxNqbV7nN1J1VB2a/HcTg0rsz33PtFGIT1CxBhAexrQyWzMzGrW5Gu0ne53P/XF
M0YQpO7SGmE8mzndH1CBw/wA3tZ756YVz//N3pksx41kWfRfet1Ic8eMRW9iZgRnipSoDUyUKMyD
O2Z8fR9kDyYOTVrWusssS1YlpcAAEO7P37v33BiR95F9LsKMBNHP2MiRrOMNpaEKNjYSK7hDiHnU
xht8Ju7CVG1Mzmtdh1ssL5FDvFCexEdBC+5MNWJM9kZq4HEyc9NEP+qxIboFEj1wBDPCpIlx9LkZ
C4thNXSzJ2QodbeSQifBNoFs/IQ4snE2vp4s6inXQTmMOSQ5AZ4aczi7eXArOuUGB5spOvpK4TR3
bbggkYMgHpBWo7PqRI8tHuBi8Yg6zLxd/G+/6kJMX6TXTvAf0kSQICIY3m14aPPEQUSEj2He93gD
REv+hJUbmOgThj43TVIh4889korZqWLrSpHyjI/FD2E0CAYUMMr7aLhPSndJg48najZoegQzmxQC
ak3mpHENXJtyzVVmuaDfWJIsw8h+2Zmg+Jvbqb6ZZEiKC1yH/ljrGm2R16HpBIHvJMF+9NKlZCuG
UEGAxBwI5byer8naJd84abz6F0INmrwYmejLhSQTMkCJenlGb9jFJpM3+zHziR9hJ8HXLif3ULWd
5MkgJrkeGXmw0CI25vg6wvzYCLOZrgx36JEOmVFg3NgOoe6oYRa2hu5n+Qxkni4UpHQPv5sJFpQI
aXoMY4EtH8HQkOFbGSoQKVU2jHBE2mSEhZTTmPE61T1qjaoTk4PgnoYsps/Kj7xNb3dSAZDMGJX6
HvJRsH2S1BsXmbi3icqQjo6TlZNet2a2jJF1WP3oKYZg8pDqgJXdYmVeL0HTEKZ07KGnQuG58/px
ZB1wE2elPYG+x5B6zDiU51a6NiYhbrB9TA7TXFVZuIg72j351E74OpRqL2jJQ2qMyLicV4tMIMO3
RCEp+NO0uCHTkZBm9c9uZDOejQo4pVTGBY9w1KjTRgTx+QbkClAyhk1SrHoXt33qF8O5jwvRWo3U
/WeZhJu16n3LO1O42dGd5LV925HmcgzoIH3tpQA92vHVBOLeqvF7aJoA4EtfqN2sqAdptdTmrnEU
wNUiZqve1oY93oSeQTQK7DrvCwGkRs9IAPjp2q+6OQQ3N3AaQtUb4DWiLgCIkvbjrT2VrGxzYsvr
iJic51a2lPgE0iBCsYrid2C1Daj8yB8vAerWjw6CROpBspbw74cL2rtSVY0PvSmsb52eEo9E2NjG
MhbItlwndJkpqETDNydiVJghDNRwNkorJacuhLSBDE3b4wmhMZ27Jh2tS5mXRIIJC5fhOvcMdZj1
xMlu5LWHApwz+N8SyTWBG0mKAlsyMiy8CTO4C2Oc9INBjDbgbFogV7mW05K4pftNTp993tSiQQcN
TMgG1IURZjVjYTwPmqiCQlu5A1UljhRqE1mVXzIndv1N0Y7ZT5XLgFC6sj3H9oWpVSnkesyR6/yR
4fV4M0Sh8Zz6C1FwMhzm+BbTeQ8zFqmDi2+ju5ijZU0ZwnSQW+okXGgYCtCYcgD196bymkf8I3lz
EMiFz1qrGX9BGbKmvT9pMkoanyHRZq4l7QXkhdGT3VmCBwY/mNFGjLsBFBDoXiAsA+ODhTxkKgT1
HJvx5K3trEW3xc8UWTt2xEBs6AobKRgnxz/E2GAqCmbMtjPfYlxDRlec50bE3Y7x3lyadm//TvVk
E/Vg6pOfeF5/oHjjNDcOQfJgEtx3bxLWhQIcmwC8i7hMrwjsmwMyJJu8QdIICke3SeUSyObavzFG
pt0G0v0YPZIIZo8b35RYq/pGiyN9Csdf6SrC69uRSIyYMkunswppGYGnjSucXZ+qmvwv7Eb5np2V
AIx2yHpGr7MPvCnztHEa7YRAK45DKWtP0nNmNny2S0q4+mdrxilk/ioaLjMUVt/Htm3Pm2Qyvqux
ML7ngg732h4rhFAxqbTWMVKKqTli/YWOPCAVOGZpN0XwYKb6hy7bkMG/nuEc1G2FJKeri8i/tGUp
7sok9SbSkQeyl+iVil8tM+Vi1WL/ytaVFYe3edOAMYMN63VEMsn03mkH+xsWY288I0bcfp6SYb5V
to/8GmQsckndRLB3qlQ6LXjb0KcXoziBoJmZjFPGIsz/nVX+PdbwIsBEbcsKW2PHkkIuK8Rymqs5
7yZk4OxssMiBDEqcPqz1cXxmaWQZa9uOYV8xorOeUFsWmjxAmwwTD1lNv2FCmx4bZDVoMTWY0VVZ
5R5Nf7IhvGWOB3eQdBaK3gY68L7LA8ZEHTMwsI2EmlzSS45xddjF5Owx7DYPodfoK5VYRDGIrI5D
ukEIGnaFoluD5cLUv5KJQnM1U+ylq2IU3U2BgyreuFGWfbOlz8k0GdrAOtN8mdljKlPQCunqjBCR
tKGUXNma8yWeKukoqsMCbje/67dXQ1o5T4nUPTsRDBU2w7JLv5pxWwaMLWyNCKgIIRETTmwgcKiM
Kttjgpx/D1Pqny+gI6RhQVI8scWN540s0Hgu7Ul0VGJwlvyZNHQ2kv8CKu+Qa2O3FbARliWQd4mL
01rpnMomSk1fHRfDKYJ4qCjLuBlKm2psdz438CZgROjpKWCVqxv0zDVMDMa8MDWzu5HPVu6GDiaG
7L1mpVsLQq+y/M5eR1YfY9qbTPwqvejaXeCZoBizEF83hB+vPEur3KEC8tzK2cbR8lKm+G2u8iod
v/27U5RSlC1yF0VH8bru1XzLCLq9/HeSyDAaQtxevONmvhFs2ged0yPZfdxAfmfCwAth0UV2TNc0
/45++qNh7SrdhPNQKeYKhk2zoCvPDcPqNg1hY5eqMMK7MMVy/fFFX9MxlqY1iWy2I+j5u5aAkvCi
TY4ZDj58lyiG9oMFLWwCtjOkud5rW6VbYeQhPBiV7IAhJxvIjCZMGyfk/OLYnww73s6OPNAKtkBW
ajsBVIeXP4nh+E1lRdAM57Ezj4nqJM1qy7kkg6K8+vhTL3OMV5162tyBgzaEBrFpv5qrgB0i8BmJ
DXMOy8dbDS/WS3PnkwnEu1cJGBRa3jKkspYH/scDjZVHqCWYaaJRc/eizqFvp3q4+6cfhToUVigW
HR4eq9LLi9gOOSeFpsTpQILuSnIrGRIyfzA/eTrvvJ2UEXh7aFo5Ntd7eR0ALnQiFKOhWiCYnecG
m12UpydJ6s1ZPLcIuD3tfZL8vgzVXj0nz6KBjI+AoW1gL/OqP+4g6U9xLVmg6UBzsOpI50NihIZU
O+WTCiXpDGiF1qR9/lNozN+zHIt5jgs+knv7+ssojHBp9aVLJWEOWDDIRmZc4dfIE2thnRvYxy6k
mxK5VevuVDE0EeSg+TWYIZwGHz9i+d5t8Mmh51vheL5pLr//x21wGmIxqPtBLnlZfWvkBGMQpsAU
Y5yfF/DIeWGgqm9mTCCz0fZnJEjlhwDTzTqLl0NVn9S7OqqJ0K48dS2WvDY3xGpYoXv9ZBF7+yX2
Hb690rNgpZi+8+qJFaNEERq3mHBiZzwAXNPHKrLxBwxp8skb+c6lXL68AF54UEBhXl0Kah194Dig
98KR5WRUoYchNBVbrYi6/fgJvP0m+55wLF4DV/CPtfz+Hw8gwALq44xFCzmR72EtnQbaiOUnV3m7
FqNpkJSjNiuSjVrh1bIEFYcYbM1lhBuAv61pDrOh+k9jjyAxqwjWAgCJ+BmnyNbJKyqOGiRLa4bu
5cef982XnemliT6UaTfOP8d6dWsjz9WEYxc1pAbkkn6/fO3L0jnlI4mvTTISQxYF8uzji755y5eR
qWkGFv/BTuQs49U/brI3UJsky0pWLudXixKSdByDgJcWgkRjutG+F62/gWeT/As3nuhGVAsO/ABf
/I3++ePSciosxwD4sYZ34CHBxR+dpjEEL+KAFu2ZXA8odS9TVwMU6ytq+NRjLkqo9Sfv9Hs3nndM
IJ1giZX2q1VWdiFxV5y11hla1rWRVOcFythVTFrgOqJjcZyFrw//9L7bvutS6COmANblWy/vu8tZ
2yrRoa5ZS+v9hOh9PbfCOZZpFJBbUYE6xay5jvuo/OSJv/PCO7a5yGdgc5mSZf7lpdvQYAgZ41up
XMIsAxgIJ/o3nLbLKHkYW51tpgyvWUvq0TZxtd5GnY11U5vR/uN78GYtYdWCDIk+CGkRaqNXP8iY
+lmhC9gcwxIhSUTMyFGaKj0d/GL18aXerCVcypIuZgib1dwRrxbzfFC9iWgflmbpZweV58QCW3Ca
/+lVeIv4OtkyIBGI6uPlnZ2AD9vdOJSUs0LDoS2S29FQ7iev69vb5rJisVYFpo0W67UMqpXD6JMV
Wq7rmmNkH5MQE0NNWIkeKcDHH+jtNwMRBxsgZgfTD1BwvfxAYUreRWdxKUMjA94OYB93ZJgiLQYf
SrxXR58sj5rs4uPLvl2UqN4oFG1pOqyF/qvyOFEay4DZo0j3jGw3EQx+GvOwPO/lMJ03rSmQIncY
ldvPVsO3r8lyYYpGD/AY8qZXr4nMIcz4bVetPXMcv+SIwjcT5tJPvvvvXcXnlrLmIXvkQ768q044
NrVbFyDOC9O/KCvv24jk/+bje/juRTy5fAo0W6b3aoHpO+oFAU927VuZfRikyq9xZfufvCDynZfR
8pEtub4LQo798+Vn6axR9+TSlzyqzr60iJvY9ZTO5/SPYG8z5l7BIxc7t7Hjm06YKTpVEP50s1Nz
E6dpeSgcMzn5zWiAAu79Hx/fBPneXYBVZJqeZ9nCXBKE/9zezH5MAN6mFZxi57dIIvWIH/fWHebq
ZAW0GXAHVOvZ6Wjxe4PXXfi+XW6l1w2XLhF/q8oeGQlK0Dcf/1zvveAw7VzeNkH5IV7tujroJps5
crUmfbZYkvuY2PQy2gSFmx1n1T9HeVns5BT8+vi67zwte3klFrkmMzx/+f0/tly6a77pY/UBrUBf
pQ99GiPE7KwGUXy2Sr1mUdrLG0HMM+I9RyA5D159iZlc9sasEjREBHxu+zoniw4P2LYgEnbbTsAB
+igJLgmq9C5hoxeQNTFcfPx5/1Z/vTjL8ENQZATwmjgOohF7+YHzYKKN1DLy7m0zXCPANLc5hcfK
EzgWch77mZxGQjJ6vPI1/pTvVjD+hkcuKUAYhyjTwCrs4/PscTcB8s3RUZjwxe7iiflMRGifcxpU
A1dV2MFO6lBXa1eJz6So77wvDspXIq19WCoAjl9+DOaEk6hlx8aCTf+ZjFj/NqQttHVap7ydvdD4
KtEOXIwWfbuP7+DylF7dQMdD/76cxnhpXhcLsS3aWjAoWIOr6J4GPxR7gQT2lipC3Kop+Oyb8c4X
1qUmZFdzUBBSmb78pCWiIlPEWJZzpISgmN1uITdYn3yqd74HHvfT4mTts1u/XhbYYJJUBqiMABqr
O1FaigUrSq5w4MhPuh5yWWhf3UG2E4uHx1EGSfWrV3AkQ4UFRhMQ2QIRkYvnPqin7iR7A2lGC2i4
HYRkWC34qiRQGvVQPMgkPOe0H55MfPQfP9G3d5hAdEG5TWYdR0X71cZQ5yrKur4o1jZww73dLIZ7
ZIyffPPevjeUDIh2aY6wClCtvHyOgUmaKaweRI/5mHwtNW3KXgfDoUSwewlLo/qkwHv7RLmeQ4WH
+BQJuvlqRbWNTFBscj3bxOtNZHBDtqEMdzG84X/88nApL0ASzi+8qq8+WsKoL1cjvk6v6zQIQcqj
OfPHMyfx008u9c6zWipkhPXLGY1a/dVdzFBqeDlvDJSoaucULrj5nqCJj9+Id59V4LJHmtR4SHpe
XgW2jcjGgQ9EvFnFY3I0lnBAOy3Ib7zbWf9J/fPus/rjeq9WM29UIvGBUqyxWs53yvX7FbrydBeP
0Do+/mjvXcpiq2OftYj4cl8tJzpoIC1IPlpUY+nDKwSmp831yegi+5Nz1XuXWqxVtFMDj6Hjcpf/
2Fsjc1js6Ag10rq1z/qWuBWLtIDLSgAg+PhTybdPDDU8nTnf8RiX2GKp2/+4VuGUKKJatHKlNOWT
ciuO6XbqX9euaaU72PbwgQq7u89MGNxZo6fd0ja7dsnNWeOQVwBDVehvWqTmC7+uVrirtfzkK/n2
5V1+SF4qiUA7cCzr5Q8JTNAO6o5F1h0zkDQyDHcRo9Pdx/fi7W33oa86rkk9xWn69ZmLYTSdo97L
12Cyin0cFvmZUqBO7MxRn1zq7WkI3wtmauppSl6mBS8/UJV0bo4RIUd3NC/gyjz0HkYfWc0k27GE
q+dJcgb86bMidvl7X+4gPn0pPqLDrxz4Xl03DNDU2tTS634a3HAF379ZD8yCmFKEw3xp9nZ/Aq9U
7WsXfClDWHhwyOCrXwKNwBephvmTJ/v2ntN4camsBG12BqevfqAoaMdatOjntOl3d4aIqotO0EOK
I8JuP368bysf4AjsVZhNWG85U7+859DAULiAV16yPHuU5xagiba5YZ/VlzAkYdyjxho3g8Cc/PGV
376+AT1FXmHJwiiYkLy8clqjOlA1HZJK2c29P1jTra9nPMMfX2b5AC8fLgWdJVk5PF4u+dptgo3V
qfxspPfG+PA4jwXybKzNbM+JD2OmrVHF9ICCzwymjqR5Ifn6+Ad453NyxKdAJvZIcO5dfv+PtSQj
Nj4wiyXtgYVtG1Qdrmq4d3cfX+WdV4YK0qPnRBXp/+0R+/MqrI0ajR254eT59LcthAIassU3QP/Z
v/B5AuwnEucOm7P7am2EBmEkg9EjXxRBCASu6J88EdRfPv487xx8aVjRN6VtSKvH9F69HnMFAlTm
HbkIAHq2qdmiBshaf9yQQpFuElKCtm6TTxvbbBFP5FMHR2n42UKF2NcodndIvpDCpxM8UNrb/8JL
xWu1nLt8ezk0vHymiDNDii2Cho0kbq4aVMDrMmNKPzfkuTK+tjmBu2G581LCtoVyP1mx3rxS3BZe
GhZjjE08iFfrA2uiDjvHCldp2mPmNYLswmvC4pMP+fZwT0VNWUTvYekfU2e+/JRQa/OGfTheC4R5
MEvaON4TsI3snNBr3Pdk2B6C1Ef3KVFcb4sYapSMe/LZ225rJB3oKCP37mMkBZu/347/t5f+G+fA
P74ob/yl589N1cbVn2kDf/8b/2UwNYO/sDjRhWXejkyDTeR//KWm9xc9zaXV6FBB8Qv7wH+nDZBQ
9xdHUKYzHFo4qnF6+V9/KfC9v3B+0UBnRMr6ZP4jfyl//OVq7NOr4KBm80MiCWBre/2tbrzJV2Jc
RG5d329UmjlLACf6XFixmdWJy7rQt9LGLoRk/TwXJraOqjsKS31XBJSHLsKlBiSYI+Juj2tjZ2q8
QBU0ZLTmY8ypNth0QXCTtKAIgq+h+lGFeA8wQKkoJZYPJmDnfu0XMB80oku0e18mL2mvjEbtvJYJ
TeD98hWZZQVNUD2wjBTtNTp16k34xUuuUxaaUFtoQz+UqEwAqzt6bVn6IRzAFHlLukkYoFfthytw
PCfVWvYmtkmIBkPrGs01sqBh7cayR1syn5EeviL/zt4Qb0QgcyXTVdw1z441f5/6cZulPlmQhGsp
o/+tWN92OS5UwBlP6Civ3IyPhWMmP9qq3SB+/u66oKpdTPVeXP42ZtpyVdV905pc6YkWQyCaVegE
PwHk2050lhCfaKj+eypQ1XitD0fbQVReD5G5zid+zL6dUir7qMajQhYouUPgUdSAuM4jOAkaH3Hw
zNBICl47av7mEgXb5qO9F15J7BEuKmuMT1YDfsnqmqsyGW7s3rxCEruezRYddHWRYd6n11w+zpps
7aAej0EWeetWlBdORdMTbk+yHY2q3oJMXQDTYbqfveImTustmNx972ucQfONHeYXFrACI7COCM1h
/Rj1ne7SW1ybMSN9owKTAK7eNryfxhheG2DPRygfm0nxh/2cObzVTmpvIGsC6GCR8DIXDfZ9eN6d
xEKBueDQFPllno60GGrCk7R1Z6CSv8t0EK1Qu4qVHIJyb3bzg2FHJzur7pRG7InU8An3GpBLcGe/
jRBXVDe5w6H3AvJ8rCl8ACZM5KEVRzuy2awzcxqOXZrO23xES0VQOWhz3TicK0a1ySL8QG5zrXX4
W0mQuV0NNbyEDoLWfgXa4SpJlEnke7wze8/bBeQb7YzQGdepCi4SALkTwu2N03qwzFDmtVN3SQYq
QcR1DwwlksZNOfe3aO/mnUK7ia8x5edS8TcYzSsan5BSssRGqRk7RDTqbzoP7tHTXHg4uHaxEkta
rDle2mVxltOW2Uxd+jh0EgGvVv0WPPZD1uEiUmZ1OdQoLAl5LoDIJE9W2l3IigFkimJtm1iCreUi
t1F2hUiUz9o0MtZFp5IlcE6S4DpWhAoq3EyNO+3tGAB4IgMaj4BV8TzlPwcJyKcEnroizt7ZIPI+
ESV77wYgq9uhOBQq5wsOAMqDELby0vEnKrrzHhMXABhH7GqiVMGIHDlNr4hHhJqXmE9lD8gCA/Fa
dXlJYjbJELHvHIJkJDtuwQjiMYzzK3zVCshsQvvphhylXRB8x1OJOUWlP6PhvO+sYGMl+jq2W1Ll
U3Cltq3L866fChu+pxfdWWZfH6xMqnPXcFH9BnWx1fOAqUFEMUEJ+ZkO+/577tbDDjW6/MaI7442
+/kUEdJlj50ibC9yLmsUojj7nPJnRf8NRhBa1AFH7pltjDPgLBSgwdBvgeliUfOqK2seLwgZOSpJ
lAXpndmxx/XMi1BfD4FxmmpStvLg1+z1X9J0eCCmmhiNGJTmaDwnbo8toBAhUOLwapE4gp8+2v10
aqoE1aIzdWt3YT9OvsWFSMlFBSxwBw7DHpFUcWEiM/fAXGP5TJAXoUc3+uvY7zBaQCqVIsoP3cDg
OIqGU+f4aBgNc1MHZMjMgTjvCuObAoayMsFUoeW1iFkEDA5RwE+fstIsjqKs+pUcGXTPmKBEXhJ2
UERkZ3nlAPpnhNqoPHhe5Z3j5Y+Zvq3Iyi4HAx8jzGEWfdKoMQ/gmsmnL2F+Nlea9buTffswuWZz
YUTmsRzm7dyVR8AbuK2o3tACOiMTAMcedh24EfYHUDyDnOufImP5nDLorJkbXxk1cXs94TQrxHgx
tqd23AkvuhqgsWSlQO5KMexl02U+2e6Pvqt/JRGUdi1jCzWBc0CofYgrYze0AmQ5Eoq6GVZt7B4H
0JaeTC5JNH+YncTFRlscMwPKrMPi6yB+6I1FVUpMhD+1z5NHka2i/ORSQp+ZACNXI7GfpLYwwO/L
bSnYYxQxIK1/r112gy48udnwS0hG7AzXMwdaY+jHF3UknnWT30vkzNvK1s4uXiz0lQMq141HoC0x
UcQJMKHd1BJZDsQSHKQl4aMqwMlxkOwsDT+z7YZbuxePYzLvKq+M10Glf2TCIDRasgDApXV3DXks
F0HADtTPw2PihTVRNo2Ue4DZ7gqFBS+6DwRt0rOzS41u2kI/EQezNAA2z/NX34XPby2IQKcu2K8I
/N6WrUPwsIOZIy5HRllVnD4l4Gp29myU/EHsPBtvxH+mQkIkYzfpnnCcFGcYU7NDI9rhDPIipEbb
nB4cglYekSKTAZE522DqvY12rpyI4SvyTQfEPevvnWXYX0nvar6koh/I+P1a1ngrq5AUv7i1YRAM
ecmWzkprZF6LWgYRKU3s77iqYU/VNfJqAcrNVsQLB9VxFPBVS/U8NK51HhIdjI7LIV9vcn6kabDv
Sw8VqTTEnYrar+bksqF5tyGAxHbora82Y7O1o40LKzKxUZqqPA6LI8BSkvD4hi0zz+r2jJPDblqg
8RlB31V0RejSMQ6gxI8kSBK7gds+WzmlOpC8g6i/QX48r2mmoAEZAPoBBs+dB8wc5yF0O6SoawwO
4FuxSE2hbHak4xAsAIRvIi+vCGzAtujnwA0S7xqOw1ULWogmP19KN4I7iRGOfD5OXNs09dg4q3PR
GdsRU22J568m5dKPSZ43re8Tx5hgGtlg9dmQiB0y6/smH3GD4B/B67ghIxixOzywhR/QBfk2j+Wl
zEDuh8PayQ0SPvW6sM1ns8n3lXleCn+TBNNq6noUTdHBdq6jMvmZm/VpbtxNjYB6zbh0XYM6rICp
eGRJFmF3CJP6WClzn/s4ugc06a57NNoWIFIAGTcqmdAnpPDiFZ1vgeBegh7lJIx0dx+N8z0cLbiC
GCVhdoAbVx350AwmNvbErtZO7lVX8rkd8YT86SQFm1ozzSCQ8YZjttw59K7CsjnkMjqzEvOKN5u6
j6HiPJPcpAISpd1tXtgHsHUXSaefdHNriOGutl36nuGmtu6qKn/Ef/m1rOS+bv1dH+iz2chBUkAc
UgAyHXzXBubCKgUBPA5kM9Yi2Y2NslZEov6uMp82BfsVC0TmqsfK08+2CE/O0BGaUqHrz/eD2e2N
hOY8bGsnqfeZM/zqhwL5zHCkO/c4q0Mgoj3ICUp6TdBpcG5ll8E8fO8n87wB6G/fRu58U43Bqcsd
9PGMLxaHTKzPXaH4BkPijyWrWTXqk7YpcKBOXXRZ8sOl4M1GgMmEPFA41eWTqcyD2wC9zS7IqyJj
BvX+Jlj6lHXJXzMJ9zd6fAiZrW+fT663aefgQqkKOry+6cEOs4hcuC5/gDQPZ4Qyp2+tBou7KEbA
GPlVnkwwnJR5IZKJfFQTWrnBjqIYYC1T7bNgegT/sQvd/GuS5Bc21Sq9rRNNlIfEju9raIKrGaTm
lr4pxgR2rqS7rqR4JP873/QVPuU27g5TZ11508/eQvMOlXoem2lT+sZKjwGItOChdalgVNsdJwQG
owkeDM3BDaq9e1V/80b3HHD1T96kBIsN2ZgRYJDejUOyW/JoO8TDUwkSeOtjSyWkzb4op9ral1jb
5xHRWSquB3feFg0qAN3QdQ07sgQK7xnjV7ICBfOQIAjlWBEj1CKhbXkt++BxpGBK2c9EaUBE81BV
36N+2tdoqVhFUZe5dn9bJv1mEg0sY7mOYO1lbISxMTKfWFx63eichSQr0dl47PurICcpKtIXcG7u
4D9sMm19s8N2JVn22Di0Zqpd33fzU+b+SEmpm61TYjjXOBRcBb6NZe9mmpxDM3cXoOOsG12lv8Yq
uaiE81CgiFs79rTNcGsP/HRxaFw6Ax5avz3iytlOJEMEsroZox6OyDcz9Z5xaR+KtDxF2B4vo4Wk
MIRXtfJQC/bWkZ2bIxvhJ20CeyXlnzHcJbI7k4m3Smb3FxbqDEN6dWZUlrkeco/U06G5yGtjn5jz
NlLxQWv9PfONr7p2gc+m484RLVAyDRveYGvIC3qhBEI7mrp0NlhsLM7qOBcHLLExuRZhOWwNoQk+
HnroinH920hbkDch8a6luCWu3d96ktU88fp247Uw8SSuLP5nBf/Z/xLW8WNdEK/b9N15JM3LWqkH
YhRgUljlcAQeDHxzch4Y/gM4zfp5Y1npU1vbd5VBhCi4hB9w7LOVRajKnvL0vqdHTco8oSEF1gsI
sN/6UD0WWZlTAzEEbhh8rb0h/Vlwcl3reRTHsKq83dz5EDKJtYiG6lY0JU6Pzsf9mdK9gylKWkFz
ZYoO65dLYAXphmmKF27WWAlzIAww0UmiTZuAGGQVPRouy4DRkHzt+fFAULjjEsY6znvhEzqY9BUZ
3HS8ya8foYe45C3kpNtzy5Pwq5TRF5T1pAUsCXv8bWBvWYkjNjDjYBJUw8PpYU3gURAmOWtEwZAu
ancncj9nxGPRTZ6263Ewb8mPg+kSEKjW4CR2BhrO6hkp/3Wu512Yk+pFfAUhGXmU1Ts9hOWFl5ic
KFSKqdxXBvFLE9HhAHzWbpV4d0lPHiG3dGR9OJtMQqARUI7rsRqv2xAMReT2GMyrogHnDgPgZHdl
uauLGuI/flyIWbU8M7OUckmp/DvAdlDCJCZyTvuJBWgNOmU32bwbmfetMvxzkul3IK2PrlP89tlr
ran4HofCP1RThayJqDKcWmb/HQvQQ5iWsAddzu+RdZwbtraZgPgcITtD/fgwluaJ+hRqJ2sV1qVk
nS3QVGPBfbDCebL60iF7D7bAa3jHByNmwlwXBsaeSIZsfg7gnanyd14pkx+IpeV2ZJy3Dzhg76OW
RswYdwMUBT0F2LCo/LaCSD9I5XO7Enz7WD3CUxqF5JJYgELUTHhZbmjqOvOhC+OnLsjwb8sTkYiX
5OoR1Bv/iHjVSs/4kviNt5GQBDFv444tdzFw6BX2+K0DzVmHE7FyLdsyjKkFsZvptRN229LuVmYX
HVw5nECvoPkMpl0tDbDI6KwxN5cnKa3LlFINWs5RD8mzHWTbxO6PQWId+iI+2eoJhPz92PjXaPCZ
9ju7zjePHvzkngCLpiN/J+mb78hjQCNgnMqGS0XwQj49Rh5k3nJi8BBdjVP2zShrSBPqAAl3hT2J
UKnkiGT2xq8WITTAC40HrDSGc7tKr0HL0E7qrqP+q6iacI255IRfleBfTiN9Q62IsMrmdg7hdk7r
iGOXvO641wS12DUULqKi7LCczvN0Ss6BFxzxX19KDIvG3E8X4Qhc1Axu+JJuYrf5Ykewvmfj2aYK
nK3u6xCD7ckJNEvK5DYbzeAS4rD7oDotQAjPm2bG5ZXkSMQN/Zi0JePQSp4bqSCEYLEqD27Aj5ve
9w2w31kN47GJk5vQquMtsXYEK5WKlGwTbAsTeQK+gvWAVSsbja9tKa+iETuZWeEp72YblrNW36Js
mjCly1sjaDS1Uf5gVoqYAkVHIl8MGV2wy3qTiABpUavEvxu4V2ehGIIL7OYTnZ3U6nYpHXqdZNeo
UNkgfc6+3a6p/Ac7mu9NwgxWfVZMJ/KBzixoW/SJgrVRxC5bhAXyxiOcc28Kyh0Tn3e3daIIU0zM
edH27oiJuyOW8VuvKK7/v7vfTme//uPfFpPL/w2PXD1Dwvmztb/88f/OEf4LN5u0A7Sz6IRtOPX/
09kXf+HnobGLJgIRAHnQf5AjCRJmRscUzUMfKJy/5RmYoxdypEvEMBwAZvouAkmMn/4/IUdar9w8
CFvQpnrCJDrdZ4xgvdYjmVipet9I2eKwyCT73tEoPSmilCyJtTI5oY8dbsM+nhU5QHJAlbztw6F6
How5B506NONPu0B/TL3TTN7GqnXV0TMNswYiVJ6E69xIy3xDwmQAIHZWprPVvp8xiyokIAzM9fIL
pGP3MrZYV2CpRjO9nxxU3UmPGmbCQG5ZeZEN9gw3YsBmsxYDf+VhjkM0qnD1iQNeIM2EGjoV5C67
0xGBdA3b43WqDPa6uk05B/TYVgV9qtjHk4ZXB7spgq91g7aUlhRQI84BuqFfNLQa/pIB331kkyBn
XfLDrwjqnk5j1PSk75lumoE4SZLfcODS2y51JnfLX2E3606Z/8neme1GrlxZ9FcafucFg8Gx0eiH
nAelpNQsvRCSSuI8R3D6+l55B9+hYRt+tw3YsKvqViozScbZZ++1tbOMxJjGm0bazYNdigBUq92G
j2HcEZlteYqhleQOj0+ra7t7K7BrYwlAfMoXNgcfArNk3d8x40EuIljWyjWKAD21DR0MEl2iE994
7dmu9r6O5ArxP2+2gIkhl2OYplLA1nr0b4qyB6xGkSRHi4FOM24htdd8BJSYseiALzzBQLlsCoxa
109gkIpqO2ph8uCy+8heO3NfXZc2IEu4DA6iiWH3xrxk5VNaFLpN4bS22q6ztpY/ZWg+BobCTcAt
8S1lnD0lqaW/ehNp4Oi0aaNuLoMrNAHMaJqPwcmnfUDUWEGbK0jIwrlpk1UZmvRS4fegszEl2wo2
XLM125a+Dr+nkKTbduQdfZmsUDnnBJP/W+VwMm+Y9tPSZ0JlnfQ4jB3IbaKqMtlSf5pGyznxVLbJ
ki4EwN0nLZh1uy+Y4uiUXMdVkL7yZe96RjvHRcqN+wFSBdV5b9VUe+8pDjtnS2tycwscE5yypeBc
cVLy54EBqI4Qxv0MKbsg8H7l905NMrejMnKBLyYnOeTbZOqDJqtYHRBU5AyoPYnWWmBXWkpvU04j
KCLXavxPqlyLRycd9L3uZYWa4rNZQZHJ6KnMx9H/kfad/ZwO1TCjc3sAL8J6ij9MQXchXbWhuQx0
NHLK7vvRokZBlC/9bMmXrKE1YUGXkW/SLXyhU+Ol/B4izgB2n0cMIBPuVWwK76qXYQb1rgw/FMyi
7ySv21dL982hS1r7Eb0HEBJhaaCfaR8JrhrA/5vKaWBnt0FJHShT9hQtSThxbLbplMZRhROJ7yXX
47AcEahevcqdjI0Vjoy5SQtoieIas2AJ3/eaLQV08WwBLAkxOgQ2wDPQ8OGtRAiY/VKIpJ4WDSyw
LXDAZukQGvNWqSPy26QtZb8CsVjEqxo+6EcV+/2L9BP1OHBruY819uBVE7cWV7Q/6S/3549aiaa7
jorBuuXTZfzohNrD90A2SR14VtZotx9sLfihMMiSwPQ6YGmsIQxmXU58DqWqsCYBkFRc4HE9XkaL
PhFvSlbqqCz0+FWc2TguYz/iyODIyOMYIODBUcWs9UNiqiJcsmeUdGyObewvumbuAxLsF7GKW9bI
m4e4NN0ArJPFvKEPtc3XWtgpHLO+85LkFpyDBAsEpqsz0TQXHh5+Ssfjrv0wbcDB6Nk1NRNGlWbt
Zo4iOnnIrruoLPzDW7umyW5waeS4S5qgEhvnQufauhUYwb1sZu6ORA4ppkunxmrSJQmKbFwDJ+ib
FU5eKjp7Cxp1GAkXkn5NpdqyZ+pqHn2OPuaKZXW8R8iOx1PTAcnd1rTAxOho2OuemT/E9DkFvvUq
m9as1+gOrSYzale3waWCBUB60XlLGotCNEhgCjdxDX3jAooBRYmT0Z0WpWEhTDlBrziMmxYNRA5w
K34xpPSE53dsrqMhqx8TS5pvVJSFTxYH5lu+6lwsoSWK78Gb4mseufi35hGIDASl3vkly/gfA8Tf
iE/8szPS6X2qlPr64ynp5z/xyzHJdn7Cr8JV6jo+sCzbxEzxC2CbX8FIxGeCu/+SILtYI34zQHBM
wtRMigHDhI1D4ZLv/fWYZPBrlyAJ9jS8Tvyq+W85IPjr/2BGu/zFGHZI5GHOwI7B6/yzo8ZAOrdk
hhJVSb673GnklXbjbEOO5zNUfrH7w1tz+4vL7b9KXdxWkGZhZv/ZJ3T56/CHS0/iERKcy/6a97bH
ZGAsrAPgdCEdvRfwaOgwCP7zv0Vc3E6/W+x+/Ws4esIDwClECcaff6o4J4di5CpYCNhEa4+J4ECf
BVI6P9bx0gC8DbuuZBGGisHNzu+vq9H+V1H+i0/m/70KIDfCFVh2McT/xZPV4nrWYz1wf+Ho+JHm
ZnSesy0Y3vS7qirnR6d7e2GA1zoULguNGacSmyAQyuuyzfDuepn15iRg/AWcU2tbCpF9Z55V3zV9
4dxRmUW2qlLZVdIZDHRmlYsjuxPhLmkCor4wCP0NcCJrL8bEIL8sGayLXqR015jxu5O1GYOtG4OR
CjN75SYer2FwO3bucCzpJhjeoCTd4ugNr6lhFUuQqNUGyXl48AzrgpRs01XR+wWV4oSK/zNyqeSX
kUs4XGT/eOY6vefJn28m/PZfbyY/4cHFuuibNin5AKf3bzeTy10B+LbF5MQleolg/W6nsrjR8C/S
WVwIP5um/n4zgfF/YevD/wd3wH/8e/cSbmh//sabPrckcPG47/lv8neXK+IPzlJfGCrSWbeBiWA6
tBumHb6b0UzUC7U6poeqZrQ+/NwimP1lEjB/rEB4Ns0xCJAPto7b1P2dHGvLOxWp8tI9e3vVf8eY
M7qjN1AZB2Sw1vuO02e3t1Ity03UuPm4t/0IHpKYzTjc1BRn6icvw0KFgDsPYtdA4BVIWzoOXhhs
KhbL4ZSUw73fcFT54Q8j0jnmfS92AfYURfcDXTm5KWTHLjqu8iH5AaYaLys9QS0dMpM92DdxghVo
ptO2pFg3tb0zNSAcOEa6ENNV58QifDA9XBBb/XMT32Q8qCH4rILh1HshVqQ2O4e2cdXKRIZLaeRQ
Lsg0s2ZjaBAWHkeowt2JahL/yTTbNx3UrMRGO6Se1nIRT2bTe7ST+BmvVUCEkBbIdc1in7c0nf1i
q0PtT8u5lr1YlxQpYJChs+HJRsvi3C6N0ab3p1bRcQjAGnlUQnZPNvDFeet2ccdcMfbD05y1M4d6
foK23GdjJW8qgHBX2vc8bhSZMe7z6tIZU4q62HeWC5krblrx0HU2miysL4CBDDis7XFXBBV5E1vc
Sea5APcKLLl0Kap4/Ej9S0dKFQJ82lLMLaPbmRp5SdI46D6sToTXEpKrd26HOY6KZQTIcVFkk/Vq
NXp6z6hrOg/Ajxacp08MhNDNMrYnKOmNexcY/eMMfH0/JUJ+4R+N520a41zBWDa6cbwBtiPtTxwq
TrS04y5LtyxI4KvRB55iZ1NB/5K4PqMmMPBiyyGtzd/ShPLobdiIUK1S1db2elJDE97FRerfjIps
i1yJPsq8r0Q7ufjKKKAZ76nsbYY93qmgvc7HggkSwnAuwXCZAhys2srZk5z1qk6Ap8L7DqIALizH
T3Nfw8a0Pl0v9EBnQx0EzQ5+qYifa+XM3qtnTmZCXJGn61disP5wMQJCjl1AqqvKfttRFlmhParG
t6uVdSlm0bOFxX5jtlyUFGpa4MyzCnTYRxAOOto7/dh49zV4gORRRl1nDgvav3KYX/5cXYwcoDy7
2w4GY36tfAql0DFNMxc7DvC+WGM0cTi1JlowqTEJppFvILZIKm73boWmkaWuz9q0b7fW0IHqbqi1
bTpJr10PJDnT6XSv5sh7Q7CNjmEqrE3kOf0bC+duifaUfRQDyN+kyQC1KxN0mJiBoPPKgs2cxeXO
yLKCyugQZdQ0PYhOU6ar8lK8TKEcSBeCdn4+LjwsRw/EyyDWppPm65tp/TSR8zpyj0t3FLhR5sTs
saJd/TtN7eiaetIHeFv+XXXxJZEB4X2voobBSBOBuhCZAXu5gXtTMIw+0DLrFYukbHEhcic8DHTt
lKyRU2xSRj9tEFTcR9Np5zMiaXfImYWu2qkFndnBJY8C39iqXMbjkoNO/0zRT92v+0ZSZZgE3Ew3
w9ya28YaEo5UQJZMX8MM7mk23yK19ru5xuZhlbQloPXaa7+3a7yYPtYN+t9po5KEgoSahqWqIQSb
VmdAd0mMk+67W6Eg7qa6MzcsO1nANzNcfnp2XdB0rr/k6Do+eE6tV0Gq9HFkS7vOmUU5yBTm0kXj
nkZj/HB6ivfwlLR3qhuTnUESjG03rVFGb40bZOAQy50hqMhkBTnFQ/wSEW1ZGhXt5KHpYh0ddbiH
4noPhS/c4NdihPfBlMwOtb8RhvzrpHCqq9Ro2zsY2MkeftH0ChmPnakLKPWhiesPywnaTTIO+iXy
PX0GczkC360IqzfswjzWY1Zmx0ezTC28ZyZEDgN3r5vm79GM+wCVnE+Vr7w4RXPBb/GteeG4XbJC
wLY2Rd1NSxsc5xq/Z7CLLXfAbuJZJxoFbJaoFg2gfl/v+xZrhQrzY4++tKIFna3ubDrrqtUl5jaK
8hoHI4R22R+NvROeoioOt9JwLEpx8RhNYd+uRSebvVuDN++sgmFyVh8eH+HaSSzrrhn6TVHk8RXk
t3In3Eke7Tn0X3PThShtFoG3sTMYLEs2ytCimQpu6zJPHwYE+VcrSUYWcX4TbRWtIfsKA/KtiBEj
jSj0TXiwkk6xKRrKJzwy54rq6GVrmNadAd6GTWPcbChzg9luFfm598x7koXeToKOeGuZPpbsyCgC
MzvQ/pn0D4Ndyudg8uirtVokEGf8NMAJcp+RF4uBoZhll25gsNPEYdbTgpvKezNzUamoWUZj9E19
p7hy1/HQtji1Kn/ZlkKvG2pq+QLVxklFrLGYvGcJ+b9S17G4PMXJ9GHaMlIoxZtylt65QX65ssjk
fA9zJLsrbcYpJRF8CaROBOJZpSnfwKw11CJWejvEaS4xN7k+j53oRftRKyIkmkH3KKJdF7oG7Dt0
lRwssgPieaCSOm/DHJOQH3teSOGcpOxTmpcPHNLGPdwWqzPH/aDdUC/7DDf5tY9sUnyhPbrhu+Vq
AvQsFh0w9xiV9wjOGHybMtiMIIoA2ai3vCmmpRcM6S7tnOSWCooYe2Ocgx0tcx+7yixNDHzSzYBn
t9GGI34KSBGY+p0y+BTKLBSnNHBJSbRO7S7qYpw2jurmXTZrhG55QeR7NQXXHiKk3VPDu1Q+/eYi
0f3eYG98NcdO8VRqSngXee1VnwNLcDatdBoux4SC87AsPTyN+WPpuAGkX8M7SHa1y9bJ0pPhRel7
3RTykTabwVgr5egN6zx1yIc5C6CfzD6XfjA9d5jJdpQT0uE6QJhNp8leulZibKPZex9C+nnNyBNn
n0rNg1+46s7TiEML/oF8bVLt6X0A78dYoB7huKyoI+gy977u6DFzSLAEC2cy/E9rZC0cqMF7xDH0
EoaTui8517B2i1Pv3Fm93DSXm5aJQENTiw7zTa4GRx3rqmsDuuFa656WByKuKYh1fOKylCeNgeRt
HIN7UcTENzn9Yj3UTKpTnN42qYE8O2JtqkGRE9y+VHukK8oPijeKPAukZ9fazZVTnyR2IFBCTbLN
Yy/f0dRnUVVLKfWDn7jjVRJRxBEbM/ZOYTj9nhI3PLFOA9ltnj+MIGYf1+Nadkq7fFHedKls6JHz
ZVaNkPUtqkrRloQz7VSX+Njb8kCe3dk3X7S82D06uNs9d9DefR78xv6cC7N75MnYl4SIadfEWptd
xyXg5RCX+T51U/EQU9pxupRWPBVViAO2naJxFdEm+9iz09t5Y3F5lGOmW5cTAPgpyrtT7I7mqRBF
eMj4RwRE2Gvzai5m96EUqoHrLSn4CLrMtldi5hxTO1P8SBQlOtkAtObNLA1134vB2irnsvzIZpTm
JWeNsHvDKQCYPLMwqn+NRenf8UqfW/okF2kVDplctnUirA8firNzAnfWTjcUPYzRc0N7oXWT4rP1
Kd5x/ZnYnikH/SAKZNITJOQQP7j0ZbeKI01tBccU/hYwnVWWstkuGp7nuh0N54QqO9NZWkgSnEVe
j+JgR4NHTqsPLlFHC4185zt9vgbfQQuAyPPl2CXhrhXF3pcND2TmgmXaNc/8XDVCYE83Rs0VBVzb
DFkQN/W+kENzZVzqIwbtfFwIg6dpdoJz19jpsci6eFEULG7UMMAY146H6cmmXVJAqVfCiLCYpcfY
ofDdi/N6p+IExwQe9b3jFK/En88ad8OKnAI7KMoHUCUpTeOqXo1ZbmwNZ3B3UE7Tby5QeR9x68Yc
PFivahjjR/SZ7BAMItwmXuOeuJliEjQcMW8IAiXvndvkxzHs5btZ2566Hsxq/ARd7807uzUmZFbg
S2KPpQ5iuKD0O73mFO++OfAQ5sPQi8JY0iurmhuhdJo/F8k0fkUCZuqSDgE/3xXC7Zt9nIe8Mgoq
rF1DO/UbxvSiXNNoSJzQLhJt7k1J9mE1EULdDyD+0iPMMEbYGUG4XZvDRPgwz1LD5GDnVs3OlH4t
175HgJjZK+Yr7BWczPY65ZRxsEZn6OhKn5rx3Y7s0FpjlAw/IW9JtRibipUjcrkBEQ4Ot3+ly8mL
3z3MFcYppLqxOBtez1vnR7TQB5mW3M4d7MsHmsfpTgEgReyIzoPQW9ljLTHzSh155zwMBVH1oauj
s3ByLzzZfUshA40NMQ00M8rc2uCH+qIapKyufUY/d+lnBvZk3c9duMvS3LfZ8xt82gY1GldEHHAf
IX55PAdmMP+7mfUunjk96Z2R6ifEq5wCZpvm9UnjCksD86aOq2QDGtHeWWHafpqzit/YB8ULb87d
Z0MRM6lnUW7pda23aYmtmcM5xSuN5eEqjIsx/5h6Sr8WpZT5zjZz60gxSLBuTPclb52eb77pFYe4
7YxDNGCadjICtJjL2aOU/LEIP9pHbxUscHKOBZ+XxRbuKuqK1sVU5BhZYUDuDKdVP6Z8rg4mguUH
ppyAe6BTE5PIzNkm4VBTU4my0kzLUoHLXkc2Q2BKnGRrmPO0cdFB6EeGAr4FnqLORSjC4ySifusZ
gXU7meW8HqpZbLxIPXnVNG283BVrE+PMEWMWV95cWlesH61TlKVkkrq69V9Y8XTr2TLVB610eK1M
jFij5XHrgM//w6hVe4zRaAgZWYImo4b6pHDyUtbePG0W2tE56VW840sgIczvXPAXxARvymz6vMPh
WU4wcIpRhsfBBmDPeJ3tPQyAao1GGFyxp0lXIQHm+2qKskcVRdm+7HhDVrR+6b0TNnRxaUvsqWhP
oe2M4TFmn7eysFyzlqOW1IkUBSp9ok5UPvjhLgyb+jVNVIaYafSlDm7MLi/VQRmGw17WcqLxYDiy
9nAcxoGzzURL5o0VUBWoX7gt/9lg/O2SrfzHguNCM138+JPmePkDv9o8THweeDKCC9HhZ6bWb5Ij
0U5URTRAQuQB640LaeO3/QUuD/4/fllYlgmI4wI8+21/Yf9kA9JF/bdMm387lvfv+Dz8n7mJv2v9
DugXXpi40Oo4Il9gjn/WHNNWJ8YlxTU5tskjzVkXgYFB2kjMA56xXTzl9iF2FUYQFrLN8CoR2Dgw
S4ZPjcvUde57eT/KaQGccIVTIVhaCboZUNCht5a+cafm+3oi+UL0qirIT4ZXle71wh0j8Syjg7Tu
hPGeK3dnqXAtW1ettO6Np0r8qHuB1fqIXan05NLpPoymPWoo93vkAMqaRUu/R2oqDrnEtoRaewhi
oRuupOt/hS3mSzHgrOwwCvqySleoBgaub+5E0Q0DSMCWUu9z/G8BqSc3vR799s6Z7xKZMNm77IQj
YhL9cGh640DTIKkxDMx9Yy1ExoOiUGrV6E4uTIEBpaWOJE76bdg2O4MRp7UIBJAjiB3zSA0GBR9v
vde3VDN3+DsDA9Na9KMqfPjs6WmwcRdb2MT2Emm1ZUsJ2wvyLUa2Q9fz+jsC8zRxiTJaxQNn5dTj
gEIyKPFXukOgsab1oL4Nyoz84lvHcm3P1bZqH2leiRn/ZpfY4jAHd70trllpm4sOT9G2CxWFXvqE
teGRwnd3J0WRUgjlR5uAJFFQOgsH57nU8VfMWMmmhiPwwNLVS5/SoeH0Dmq+BDI7oe6JiQHZoBwI
kzu7bizxBxqxLfs9G50X18X1E1jG61x8pMHI8+80BNW+55S4ljV8GR6DH0x15TY3E30EUNJda0rj
Zek8cUzEkufgsOVDdloeIzyjIsd8aAjoelH4JHARicThGOA8u8m8RcO6LjSunoVNweXkzLcBj5ht
4h9JNGCJDvZ5ZKwc2nPoJBgFTZW5PMkeDbIfNijT+HrGNbamYyX0JSj21YQ53+iqPYxuuTarei/5
kmIV+BYMRWx0tjbaW6iTjWgqTEW2YDPvjJccK37X0D+5eXoY4E02dbiC8mbny6zlZIe7srAvQFGC
DqKfUCXZmJf+ztMmE/lwkdrWABZXKEOLWBurwaeqOjtrfEl4jim4B2fj+9PWqP21ZSc3oZeuPRLU
LKnOPKCWpn9vX6rnW5pgIwYqAzXclnsTF29LxtFicUCs9oAheIncmhvJpuw+O2qtEQTMJ/qkFihU
+ynMyXqFwa1AId+zPVlmALAmig1qnyxtCuRZv40kvdzyrJ16D6uf76m5nga3vpHgShdlPO1Gc7jD
p78Vc3VjU8XkmIRPqYxdGCUVjb55N1TPYWIcBK0JIM5XdtyvLk/rDZ55BGJ+h144XErUkay9gSj0
c2K+WBgu8jpszpRireoKH62ph41l4JTYK+eOalFssVB9NkqfRaoXpllsLHUY7eFeN+l+7s7Vz+bX
Vq1wb1+lY7FLaCAJvRurp2kc17pGW26osEL8/FCE3OMBimc44uNM6nULGQHW/V7W7YI6sNsqe6Vg
7Dsk60grxEL3D2OYvLCfZTFBp84oPkoy2B5SYy2rVQsYbxpxwcMkCtksxlxpEN7o0SLTbT1Sl4Y5
2lvWJopRgzdm/goNYijUUBF3qZ273mUmS89pGnKLuKYVPTjOUrxgUuCrDb5PRB8CyRYP7GPlOtWq
8cy1Y2RXBR0VM4muwqKhJKZQaIoPvj0QQEav4etSqKFi10HBjxenu57WzXwa+pUvzXETQxx2SFpo
nBEKNaPJzmp+Dvx31k90EfIOx+WGXMqa711AwUK/JSVDuGq0hb00GqRKr+i/vXY+zL5xNY/3ZryP
1dbUtn+2Zf3QqYSJr31lWNmi/+wyEfY4nEqXNQlQRHKiwXzlc4RZWXZ83TqJuka9x4HfJPkHK6Nb
DjzlwguaW68I3mAALlmzn01B9YV0zdeOZ01bZuMbPmmOS2UgrqKsWzd9tA0kdmD4PThyq/imKJyz
1ZJegzE/8YMlxzbNrtuwmN6C1CSNJva0wJ0oNVrVTutuapWwAq9wo9Ppkx4yS3NEV+aObY1es+oH
eB51d00RY9ZvFe8djLJ9M0BpYPTsnStcxeOz2ybdNgry9lGWKP4JD1kTBeuLZk7rmaBXtmtHZPje
7eylU1nZS1tO5cIu6gPpZoSAMlwhjdrrHv1s2w1gcfgBN3bV72zcY3Azo6NBc/Ie+ygTLzUx0Ea0
PuS9px9Dx1e0fs0YiH3uRFVCq0iiFF/43n+OccskMT79iGqZbiC8LHj4B95wdvKAKzI+NaN4ZOBg
jjIZEaqI3IMvnoKJ96617whsRlsWYeBUofLks7VKTfsZ302Ic9Ea682ojjAJvm0TH4VHhfOHACN0
iLrQnBfkOCGQhQHdB3yxmEQqM+J6isWj5SBq9Po42UQDgvmZZA+lUuMnh2F/xU9gb6xkXE6Ouw+8
ei+Un6xg5HLLo/ekKZO1zUMJRwOpU1flyYZayZVq4mezHF6gozzXFnJABsmC9Q9Nqc0tLoSNUXXP
rTds47al7cQiJA5+ykffb3YkJTHwr3Ke/R2NvjxeFrWJXuk6sKPRXYxdgdQSp4o3MzHUbjbpUZz1
USGAfBd+0B7zuuxWZqXKpzo0/M00AVFvnE6ucfB1dJ/C5uS5SoWg2tpup87KkMhcdmff5EiiMyZG
uk9XZBT0Q2lXMU1DSfTm2g1a1cUVIZZ1bJN+7FwH9z6nBprZJYGaiZt2nXgDOsXkLV1dW7dlaHMg
StLuVA6Zt22ZZc60MJG/r4lIPCEQ2vHeVXZ9Dh1ZXcbtlIf/1Mtkl3UJaupQbjNQCWjMNNvRGjn7
9KOVCQEPYOVVcCB+zonS00NAvWyXkV5uuI4WRWx4R67q7iYDKPZqTwb2TWoFrjASU4fceJ3zVppx
5a1yf04+2Mi3G7cx9EvFl2Hda0VSGmKbIHMZEL9dtDxfD36v8itb29jE0kztuSc6WDgwJmYz6zSW
EvRj+dm0LYxsPioZRWdr4MGhxFSeDDUni8z+bIMHMB9Hh+PFky6zaa9sZj8SrNGiYi18JcdwuEfA
H18BLXTXLojp1ZDSMBikgbf2u849V/PknwJwQmdeCguZdLzz8rBfFanDXSptn+jPYjUe5CSwCk2N
DS9g/tSDhUIpvD3Vnjm0Wz+85WFsbjqGylXKoMl50DxmNYxITUPWR5mY5VPsVdWVMyiXS49CRz2x
P07KeYqIL9WEVmWMOJPGj7gDh6ukbraBqFcIlOuM7vZNKqFESIf6G6zF7cpwsscob58nYYTbIIxY
jLpEsNJ23TmpeCP8Wx2i3ErWbelMD7QMVu8F2HyCi124BkQ2XJLTapXT/LwK9RRurMl3Hz2KgaB/
VNYucEOxbJrByPi4OFtNvhFvgIacA+qUFtTBIbS0DeUVsk/v7Nz9xH5waEv1PPTJJvHPc9O9xtFD
U80D439P9D6u99Q4VBzhhLcLnWEfRmF8Q01htraHniTOJeHd0r/M7Su+skf7gaUh6WyzITCBilOE
1FDijoaPkiRfzcDQUCYUysnMu7Ka8b6tkOAuBxLOhjsin+G+Fm2HZMyBPU8+o4QlRp26L0J7T2lP
5W47qk2fOrehPXQHt7ev0uw757NcTXlyF6adujVTnsRhmpQrtsnZmkDks2NYz6UzcrRNKSFS1Gqg
gxDP6oO73KcUw4yOU8CmN5fDGWT+M3Wdt0p23UF1mukAGEYkSmsbNN3j1Nuv1WVusRhSIi87CKvB
S0J9uOsO2al3R8aQoGRgCmxgCrHHF8VF+e+8/J6bKYfiFkWxIoyHtqGdTWtYTxGEjFNBFH6vVByk
t17QEWLhe/uVOnGzokcr3LcGfWeDMPwT7bBARg2nYvNGAgnTGOvgDRd9d6K7U19nSZJusXun1aIg
78iVUQQrPALlKmo9OpyrnCA4HNaC+2lML2LDUnxdqGRmjvIpP5hmVVm8J11LinjESpzXlYmoQq/U
0FbxR8fefjXJ+FBPRtddKeigFM3ZkV7QD7irDehbmxoganJ0O4IC8w7JZH5BicrWkHq27iS+UhPQ
rG68VRbTQYuF+JWhOCWMNL5HVd4vByMK9j/rCP9RVP5m/fPczMN7mmC5V+9/Ds/8np7xnJ8wWwbY
An36P0zXwqH4iy3U9X6SUlqw4m0hL7h49IxfZRVb/IStyvSp1BKuF+A5+buqIl2oWAKTIWQ0IPoX
m+n//s/n+N/RV/WrK7P7y//+o0vz8rr+4Fx00Xt4BbhWbWiP+DT+ClHFYy6mCE7ttoRtc4mFT2pv
N/CvmrKWH6qpnISQuarWKVz1RZapaeE3A92AQxis3Ni1HivWOmtcR+k6GGku6swicq9qlRFHz+tk
fJm0lT7ze4YbqAPzjgHffE0Reki+pmjKpCzBHRAWh27Srnmm/avmIesX5PPvwhE/JOxQMIyuhWpk
YhT/C0wutBrTo+IRgXbwsp0gnorcEHg4GTyk8g2Ht3IdOh4d5G7oqh63FAquW5brcZ7yzw4j26rS
pjxrshJbnxrOpyCeo3vsex199OUgW8b92N/YVhKdSWJYu8GS/ZlYPiWn2nFaCiIVxZasoMf+llSh
+xGG1NenVK/0SxJ4V7UPJF2H5UVkZ6gq4vbDtUe1GwtaF+Gn+e9jbjWshdQgxKZvDKYhylcQoMaC
Y3wQkqF32KYsXVGUX6PtJ9+Kg5Paq6gQ7XYa2IljItDFmY1Iu2i9IL+qhzA64e3E06V6t8RmZTEG
pyMlrbmum89gmOv7rELhWGnRxJ+AcPDUpVG5JjjDGbyjPpoFT+TULPRBbK8JTCGD1fgFHw22Uy92
PljpJsvnuuNUmRLTjUK0o3n0iB6xkC6ephZHcAs4dmQTdSmfnAofH9xIXSApl3UPEnoX0V+yYsOm
lqRdGbRYMN0SKKm2IcubTUHW5tu/7JBLHYfXdO22ko5ZS185GlcGgEZjRQ3XeBJBWD/g4EGKms12
x24sux2qPAEl0ZebpurpZCVA9aoYSwEDjX3xY8zG/GUmDnCcmPtOfQ9/BZ5j82TrQmyk00ePGBeA
MSQzef3J9MkHi/SC83DYjWRt3fwIoGPchDZjO18YfA10WXE7j6sIEUOTTU3N9mBIjxy67qrtRKR6
5WtLbajk6d4VVVO1bq8DEyuITedTWQzVrpRjt2cyas6qtuQNHJpxVfBAp2sm+sGdyDjkHjl8tICI
5K6pjiWpqk3MuWtPiE080ePWsafnaF5heFhiVi7eMlux5vam6RuuFNkBKkeS+3qOy3lJtaVeZglV
8bWY+qsZCqg+lJU5vXqZmhfmTCEvR/2ANJx01LyWMiw2RRlxJ5in/Wxbn0oS026julpxJXw0XLgL
t5jI4aL1L+0e8UYY063jGv6X9NUpTqntFUG1xpb2f+ydyXLjSpZEf6V+AG0AAuOWMylS1EANqQ0s
M5WJCEyBGQF8fR9atbV11aLNet+L2tSz9yRxCMT163581/iJtfW7tLmmY866iJcsaYbsaYrAegWG
BiUGOgrfg3YvZXLqU+eFgMi9Cnr5DrSHNSfZ1roezhmX810FiI72xxXxMew4czN+TK5zok/1dwsJ
a0Pu9I/lvDa19biEEWUG9BzPo3w2hXrX/XzDEnpKlLgRT3tlwnhxZXPIBoqtwc1F2bQPBnXBcrHC
3AjIi5JbFAq+TDQQc661N66oPy3AVe0d6xXyZb9rhfcQ7b6ghT72N34+/pLCu0Ea+Zrl3F/gb+mr
1cbJWvn4czo3+54lcI1Vbwx4LeuMrf50j484nXPwQNMs7Z+S+/Kq8KxTLVjZIX1smqVr1/g1b3Zc
4aqFopNUfAjvnZ5eHZ1h/SYrGCk3by7OmhQ78gmiXocm6B9s7A6tIh/VeVKtW9mLbcIqrbiztKw6
6C+DoPizINp1qKLqhsXLP7UGdlFPS+pvIa1qk5VpTgrR3+T5zHJWf1qZjP7gnrIOQeufsmm6TfRf
b22/16+OP27dqkg/XEMkkpQN6j0BwkJCn1jIXn1MJDT2wV2rYBlP4w+GIRKRS/3ljxQezyJds0T7
w/D8QlVgve7RFZI+eJynot0uipCbX76FfnST0aNU8pah7HHwVd/JfXdoiAXdYRKXPhxWHhtxPHHT
S1j6qyoo98oe1k4DQTDyFVqEuxmk/bVo+2ruW1+UtTkaz1NfWFxT4ZrNqn7mzUUTZTUxihp9MASt
JTvWDAZdIQSvqLutG8ittiBvTckCUkBdmtbf+rASQM6DRqSmZoWR5BGrHmOafnYZM0gSwKpzE062
QH2mKvh06xoUC++VasVH1kc0pCNxyvKat86zM8TZxo6yEwuLYmVbMQY62q/KBLxGQwgtT42i8l1d
M2Fd+VIzHTK8h/zX0gAHpoqPTk6Pqa7CZsUCllo8t9z2o38dow7CeF1f6f8+19bwo56qxyTy132S
/uwFubDZmHUi43CPZfVhwaZE4q0j1o0bYg4R99rgJR3uJIn6sWLJPmTWuy+qszNZq0x6C0vg8Tnn
YRE4mjQiZbid7JkLtDhSpz6yOY1XNi18ToiXLem3lTGH3n9zifwR2Q1bVv9DvPVb8HeQIxL2ku3Z
lP7F1AHtCPUfvl8S8w6UpwVH+EPS08Lhp0TAJAf8OQaVeW4IRe5zu4OKo127eqp0b24Lc+WpCryX
wkc2iUvPpu+WH7JkYmbyLVI+67h7OHhjPtY2T7+Qz2jaR4dssQHia/Raw4XixAg870cjHbYc87YX
P+spyDY44MjPxlaA+xWdo1FJ/qAi6xLSJMvnJcc1rKhtpUQufbUURwvwJrP8RB17STT9En1wXUQp
3k1Iy955TqK3iM6xPCp2WB7wMiI0kPQvCn/bxdmORAq5lcxcInHum3eYOWo1YsFYdRZ2V/v+VWYw
1/Ojl94j0M47ReFvHqSrZQTIEnvZD7eUREiTe5aorNFKTFVee5Blq0l0X2HQPi2GXREMHiTF4JQu
PIgW54CT8T1qACXjX/w5tAuHlRvt+q7+bhyJNMp+gGpeUsus+jkva+8baNibZskHU6oeN11d/Arv
hRu91W9UCc6u6w30J+AwQ9ZwrUqL1yF1j7UVHKpGPXV5/SqREopOPSSWh7UNCJOsngzB68eqfR1s
UFQm2xhKdtPErApZ3eZmaBBKsbPjd9jjWD3R693w+GpOQP6AjCX+G7/xj3jgNUv0ESLsLp96yWtj
fxppNrnSVPP2f7OkvsR9c2q9ch+3sIQy9VJbFn9WtHUy398naf8iNGAPOTXeWtbqC5Bkt9IewaEA
71wazg/OUK864FuEwfnAz1aZ7LWNdCuTALIMopktN5ieNmmpNrFmUWjC6tyZpIX3Reiw5oO6Amep
jGy2Tdacs2iYViMHF7AtUCXc8FeN1T65XvWrtXveLa9S+7RuB3IGDSbB2VDuY17Tluy0i/eOHxjs
oqF+yC17rYaAUdsP75ln9ZKNPbJsNNUHO0EE7Rh5x26KVu40HkaqolY0THo4buA2DYvN5d9DeAVB
+2Z8JukAt+YwONvJH/DA2sU+0hCmMxeaq4UzdWV3jntQOHLWuKbubg752Tv1XoKjxX737GGdAXqI
Fjz04Vfcsils8fTgkEVpoP6YlRdn5xioZgcymBdZpXilarTGO9SOQslt3DRYnCL7vRuKZ0qULuCN
p40Om3gdg75izZH8MThq0BmetWLPCMnd2kMJIAXt8gIbjsJs43Mkybn6LDuFG1xw7+az9YDTrnsv
ubEd0jQ6JkpRltRizq8jbyU1tbOL/OvEGfWEFUqbNTxhVnr3vOiQAqVN0paTg876/v6hDHK21HIq
SXGHV1NEdz5ffpytHpuLT0SalTo8svrLNVxpbaKBa7udOT4KvDZZwZJSs3Japxoznk7a56VX71kv
Dzbnc6rgEgTNWvUlZ2340SR2w9E2ir10Tb4ptH3oTP4WLrZaixpccMkH1Zn796CYL547rehpOBTh
+BFAzGJJ8eQO8UE191x7xHPc2uve/54D1PQu243d7OGmXx6W0TwoYf9pumjcpFLdr2QPxOR/iI7b
DUVSLI5YTHU++JqmGQ+i87uf2DG3YcvvgG5EN0Y7f1VNDRsyW2A1mZ/RlH4SW35slMRGqylQdwV8
gqIaf0WYl8Usz23ns+jlyIRm5yMPG7wra5gFvDahq07W4mySKEVJdc7KtldV1uy70pzxw1Rrr0lv
VYBBrfYBN+SAxFDcmxWmmgu8RuS12Nmmgud5rkCQlndskbfpxAtG4lMbBhsHoXY3wAnwtgFdpOxA
Aw767CbyO24sZ4/qi78UR6yccmTvJ7eBi3ZpB/O2CYmRaPXeivalyBuu8xy5GB3YszeY/q1+N+Vm
3A+ZljdSIHa16QpfsEAMsNROMd/rVS4H5sQSu1FYdqBdhxwUYD/t9OjGx8ofg+eG2/a2NSHtOyCi
zdGek+poy5D1pFKYx7tF/CGX4n5EoCEn4BoY9iqdHkLZrjhDCDhnxpBrNHZyzToPjpKlm7Zemc62
TtKLk99+EYhP28codL9d3LlZdaKeGKQo3KhMw/Da0ZS5LvDGwZ8manILxpIpbiwYKAmWiT85AwZn
hgLjzGWh/TsFw32MkJO4j+XOUXtWs53q2gE3Rv3g1bRj8a2ByeO/UtbBciJvm4/ZdJz6BYzh0luP
4RCAEDEQJlYmMcUL4onYJaHhtqibKvhUbjSu/Rx5eQU4RKOEsFupYGHuQJg23z5n/VnbGbYEPGDJ
W9A24293SeZT1Of1Z0D4bzMVC3wAu5gNIqc9Qk4LgZSFk1MdXFUlr1kP/4nkhzgMcHe/XbP0LAnD
FrOZgC0QHZR9X9OkccMmttTmb59L60rlPOJpmJyMmaethvq5n71mbjnu2uA7GTzzxHViiNdojd5j
at33aIwr/slAzt8CEpW3Pg/EunGC/tCD9XifGsv5qQUvvlHln6WKw9elWvqtC/WHxa9JH3shjoXM
3yNl44nvFcmurgMH0kTa3Qot9cWKJ7NHGo8YrPS4zwiNoSlY8WHyLcAIgw6sV9qyQBPRiA3XipmS
lEAV+6ekHly5T0LRvqk4kn+mZYQaHhhxbP1y3LXlzE3Za6zLAoP3YicDj8IEH7kEbbdjB6tAVvAT
zSjlz+Lu4mPomrmvQcsKD2MU5k95R/rQ0X73cIdOYPyX/rHF270andocpihJVnxv9AeS7vSTZdZH
Z/jcayhXjFB7WNz+jDs6UL9sge2QSSmWMASWgRUUKMmYAERLtN/Ap9gab8h+w4vOHjycyJhjBJdG
O3Q8YhEhqSSRJU+BPeBZIOV0GruxuTRekG+IQV/5tc0tCyq6up0eYHwatWv2Y4+NYITT8H6nEvZ1
D2SZr7U1hYcuHfsHHUx6t3QdRnDPQqD3HPmpR8cA+MyKZ9bJyQ/AIOIYpFzs+Z/70iVOeWnAQTMm
Z6F8izk+Di3kbrrMgoaV8hxgPPDmLmTkCv1Hk0+I7SLxAOu6CGX4XtRauxbbcOhuf0pAvz+YHKLv
Ia1nuKoTpqqajgrQTfMHwb70lkyh2ejcD6+4haOtjGy1rUXfsfrKMbPAWrE4GZyGe02an0CLqCu1
3Zzaxu92bWuyDy/uq6fctctrmBLtU15mXz3N1hf64niW4bJ85VTcwb4f/GfpYERxc2eGGRIP11jP
yxfPB4+bcVRBFtUeZagyZ/np+oW61CM8kVWw6Op76GqukNxZz3XcVE9+XHvrik39W+NwlZNuXz84
czuTBYXEx/sqO/JrFezwcbHqNflxd7eopLuL/+MDQ4q6r3uDK3NGTU7PWrAseWDpFtu91ZUsDjKB
ktrYfrcNDAXZLMeGzQiXRgOpd+qfZMryDY9Se9s5YbhJQ/7Tve6hFY1JssZMV36wTlseSkezmPWt
BEpnf62n8jUgGcuCbDTccbhUADR0Vi2lUq9L2EEB9SVCaOz7DMQ65UekS/8pFxxC8RjjL9BV/1Yb
2zs55E632VjJV2iG2ZZQKBfIKMQtG9Nvh0A5O7fEsmM2ozqmC9qd/fDJsq3mua10cRZtmn/mfT0O
O2J34YXeTDDwskm5zfeQYLSapTwA6sjXBR4wvt0hbnc7clOs7C1Ztcm0Vn+ZdYF22jfziCsFqjWL
aXZut5KM1ptKis5bzcCZr40/Vwae+30EFHwh3bBCtx4Y/BjcPQbRqI2CW1kv/moMvZACU5qXAL74
VxgkHtkKfsV1K5wOd1jMwBy18JXbLuf+E5i52YaJLk6129S/wWs7RyGL5a5s6iuMLB4KsPfgL+SP
FYjql3IOnY+o70H5YzaAfsMQe2l1gf86yH6oonTkQ06Y6xUAZbUnbd59ujTS/8bpGOCVU/PRsZr+
F2TYhNxN7f4alO2+1lQCnAIV9Daso4UtdmSxKcO9CE9y1xTKvIcxHuhNknIiI3WwRMOWFF0Gb2Cm
VA1Ok9VMCOsrKlL9E7NE8StxUDG39/TUYYxT1uez6hNmPSwZB5kX8a0orWXXG0hVT5Vt8Ct6xAVc
WMsNx904D0xuxVQlR2xnHFF22tVc6lU6bJmBxWvkmmk/Af58kpkb3Vg+cAloxDCcK3Dluynk4riS
eUw6BhU7O7RjGr9jEAy3BCWd3YIuTm3S0BgOjLoeT4tPopuZSWIXg4KF3X5Ep3mYFiq+zQBguZgr
4n+d8L6SPnd/eNY47Hm1q5O3ZL67rseEtR4nbfmdOkN3NJWTXKc6894tLihXQLegghT/fQjxKjp2
OuOQd+pavHUNsvEubhZ1A6AQEBuDFIXVPgtg7Fv+qsjYHAeptXcqxztWjcdxP2PIeaWuGgQ+IGVs
7nKer+1Clk1VAYhKQVXmyl/0qyIRSE27Sd3Hoa6mp3Qu3U01wX5YpyX4b6C3LRapGJvQSri5vDW4
No8kdIc3d+6t42w4kUA8ps0n4aDvdJxjUNbgbWB8Ztt62gRni1p4J8M7NVZPCQ6Xg5XaC/zOhXHC
qbt9MxxSHIjQ07QFUmNI7Mc8qMMHz4CyR1xR7ZkwuPuQkCHlHXXcFr4QI4TdGG9jZwg/nGDf6VCj
RGsHDyOJzltXN/WbTm0UI2lNOK2gegJLtZS1JSQdbaOhDAmrDN5ynUhDo60RfdoRUF3wrOJNiz3u
V1Xrc7ElB7wZ0YTfGOqShzEYoSnCK9u5VV+/0h7gnEzRuA7ChvCfUc30SdRiJn3nmYeWUBFmGO8+
z8lqXjtdyadCIElK2Levqb4XbFSWGm61FsFHq61gDwage/cnvzoQbiHOA894I1B8fyYLbteLnvyw
vPiyDJf1VGXEFWYQXXHTbmTB5mnleSq+XzCiZjVyhoCTU4O7Fwjd5n0YmuDKiOFUl9n1SUcmy8xy
F9qz2ZWsiJsrZkR9xRo1hCz6MYnxRdftj0772W/kKgLzQSXlg6q7/t3NrOh5KLA6FV1d/YZeWf0t
3Q4jkzcMbxO5ZXSg2PsxdgOQ15BExGsHgPVgSG8fm9RBgMU5al0qNy2u3X3/nXjaOuKnoDwC4PMV
ZJY44y3GC2zfkZCFXV9Rmfhk9bH7k9ZMF6MsXmuJQ9Pvt3k6jm/IYtiMe5USh6oIX0E69bbMh7Ql
W4M8Kk6lB1IO4o3Px3dXBVwMUJcwMMb9i9XH/W0BR+yuDAmx55KjRhIIw367KkpZPUcx2wYbwXLj
VFyYR92CkujK6pvlQbOfqhmMLDn9eWsNFt+drhlie+W1UwnTGbEeBP1zO6B+OVD5br2scQhWMVDY
qurmVR+JYht2lX4jPE6+NkzbPZ76O2h/JpfkE5P45U+RW2xdxePBGZvtEKAaaVLIv3lfBSNZ3f8J
J7fY9L1lPwWxWR57O3R3jnTdTTgHA0Ymm+EJQzC+I7vwuasB/eU20z4lCd7NzF5usYpvbZaYFxgZ
NAVbAQ5NflVSb4YvFaXT/vJW2FCmGSruZkflly1368mL8DnBSjwuC4tQC9zCxtFR/dLy8FvTKEFv
cpRWEG6j7otDBjxqMC8XG3vQg2SuOavKW94g2NerPgzqrxwG2adPd916YvX3q8i0c6uS7ruk6OTu
TgTQgaSCs5rV2cpuBN4D3gmwqWM5PjjkJa8jxqCfM9jYRUTm5BKrRc8HQYF5pIOp3NXmKagiCNZF
hwJIb5EijyrbrDwnTFhLYIqnzL/TkTEXPpR2WE/sBKp+y2Os/m1VwfjGKYTYwYi6Z7TiduUuhHMi
vbEFlnlZiW8KNTAyjaUrWYrk4l7ma2Z1EDyLdsGi8E1zWdHvVus5f4IQIRFYag+8rABvu8jp0i7L
uM1mUBt92VUn07oPRYjnKOyCD+G14cESxEcxYCVPamqAEzfKS/aNsLDzEbgoH4eOrYOrrUdqkYPf
aWD/zCMp32ON7kW3LhsLu9/7JTIeIxerdYqLLnzhPnRO4JCcMIlYbRlWTgFvNpL3jB60cOmKakLH
qonegSZnmxQwxdoQiQ5HYGi2bu/Wt8tUOBtkf+tl7FrxMObocYy/IMuT+/w+ONe6q+ePKmONYrh4
kYPizw7ZlW7ypuKlHtp92E7Bq3HTYy0EWmUsFiZRLJAy27hh+ZYm7VtTLNEx82b7yCXjNAvzZY39
/XenHuc5haMBEeVxyqotmu1ZaPuL8PBDhPffuMXROPFLZqrnbGovS7aUvBTEwYBcPKdDG747Atam
rMZkDXYC6l4bHDNunhRvTMb+4NrZrkDEIff0L1PQ1KvRt2xsQebGsMFYX+h9MHGjLsKg/L0gN5+W
bBb5yg3acVplXAV/wRKIiBSkdCZZRJv3neeXxUpz8a13aGHzyVii3aipqzF6TeGeZHQNVCUSH1Bu
+3UqFzj9cXWXmurppecrXa5x9rH8FCJEzIZgkq66Obt1cxTjaoYaBd5+wuJkpvLYa5/tbxSVX+y2
makLwukNXtANEgWLd+M92syWkCPm+hAzt+GlFe7fDCAF4oJOwC7C691PAt6x08niGV+G98hIitgL
obnaO0GyPI6chXtDmI4H1vhBgJjYLxt4PPw9Uj6T+dGlEOrdbgJnF+CEpEPN8xgachvZZeUOfMVo
Kpx2TlfxkLLGrn5OqYqYDrbLpqpt2pwXSbNTm0pnn0Uk/wz9nHS53NeyayfFAIgFtScFEuHY78cl
f5hFN5+ZFr0tXAu9psYbYIElp+EzZm34neOhH9YUQvZf9uzrF3KdhlWRM6zFAlYYKfheW+NrWkZw
uuFbJAx3sS2Lohh6Gs88qqe3ApPxGZbA8DOwhg6Nj1sGrnGn776bujcnKMzyQ+mqezBzqNnzzso/
xuyY95XtjWLVYcEAEahqwRXMpuKowgsDpHWKeN4uqoARanPrQGCZJ+cV7W18G+CZLgzWZSC2HeUJ
59k4lt6mvXGTU5MKC5rB4rUUoZKMzLhYLf5rEY3ZKVpC7xJGU86uP7eOFt5QtkrGAcigCEfraiHr
pAjhBa4VoD6m5SmxFeXIs3D6a5L79FaWM97HPPeidx8qKS10sPr5xlRSvxdLkO9GepoOY9NUz45x
cDROPZwwd4mdCxdG74hwbcmVSHGwMtDZXNCkPbfxriymYIt6qzEFERjxithtN0EfhSe7Dm8FkIlo
7cs0e2yZSx8UQfZdYjnsoZhuaZvweMDa9j5I8vCvi3P3aSl8uKAMHjQ1DXwB16PAs9+FQfEQgkNn
X0TKN6s5AVm6jTtl0YcS5Mpd88Tm72OfyNafP09N3vg8JhULZJk2FiHdab5V/qDfqNJNDzNmihVE
4363BH7yaDtJfUjks3T1l6jUh98EqBKRjMA62ONrSRzkgJ/X+SSv5D5BpaJ8ucrHr05apBtIBJ/x
RINgzyGtwS+Ii6eF/PTr3A318xgtv4hEW9g++ZoiPuW+TWjToUZ9ZamMbZcVVPrF4ar5UlV58NR4
hFhDSCjhOhVh/HtSfgGLStPUEHgOSwbOMKuxrb8O7+Ha9jP5XjKF7jgOxDFtPXudEzQHlSoWIvbG
CbDzaonzIB5P9VAyutSt86u2CA6zyPXPNjuDE9jS6nEum+jIqjCFwVP9kkn9WiS2xk3NvIi6ys9o
7p8lHLz8/YPwOb4iPONtREeYE0MCX5Zb5koX2IT6I+qme7DCotgygc+XqFQZHXFpdGNjbr/QrjU8
z2x1LqqgBFgmCzUCA5uxlbTz+FVYYQPGNszinwz4d+Mt0y+QhjJ4Nm6F5rQsFGS4bnbvuorm6iCn
PNr6c+T/4eOP0aPuvfcurdIDQ75EarLiHfMo1W5qOQx+SWw20kG4gwcsdyKuWK4VNfD9RrIO8vuW
NpFoLuVjFfc0c8gheLbH+w6TwW7Zh6WC1Z+LbMLr6Q/p2hlcxD+qbPwjIpbzBGRAPw0ZbI9pLvQl
m6SgRSRmt2/TdXlkxmfDMOWIVUXT/S1t6F6D5c9qxStIeDaerGiLlfRtQfn6QI1DOmu0d04ZKVfV
UjdbPeEKKlJkFZad4VmJor9mkzXuaoiC6wigxm8QXDUuXSrYFzevzuOikyNhPTaSbsspG4f9y+Av
1aOYM7Vp+h6nX1kRYcs7Hp8CHx/hFS5y09I4mP7iZ4Epf6PiQrzoOp8h8FKCMtVR8x5O2wZLwjqp
+6cA4tJqwKRg17W9rrE0bfUQetQ6BtA2gPPwknE9SR6qBZVlmG1DI4wI1QPAZnq/xn7eDELRwoep
es3xzn9VeObUNl31gbaIMybN2MTp/AFfdnt1wlrtmWzzt2UR/ZVCN3LPs13+cJjy9qlems+kk9FH
oKzg2yvb+32C2gKMaXCWjO9sKukUb3AU3qaOriDmiGsEFvhkl2P4ONiLxWvceBfXoxFtUEPzMHfa
2rOSd1dlMeonNH/+VkcYZ9ggG9lHdOXkPcxss89zuybliPGKijmv+5nR4Lewv4+Tb5nK8OCIhs4v
EQyJYPLKXu0xZWWJ/3C6sMWYDnHvkIwJo3Y6EyynoE1zYGCGpi7h28Zwt0Hiv8QjNVCb1ktDnA9o
NQD12Jtb+eyfhpHLZd9NbFsm2E2rgDXXzXEwC3hWtR1xEv/Ky3uoEA3LfAPJrZ4GxvcIvIJdALCu
swY8B9GEqPrTl9w95DLfRnvG0eKMJ36OeMjR17aJ7MFw59AQvgCINOT50wXh03MluTa4BQzNW4d1
8cUA4o5owwCI6SvJHh/q9/KIppYRCqNyNIhEs4WeewSmA1gk5dLDhtzz6F+ne5JtvRU505qvidWt
/kcM+r9ssf/TBuv8K0b07hBFZbdFEHvCdiEk/hvOsC9hrnEcqQPlGKBvrLbS5B5cDpieVdgOQwq1
sPgLtppZ7RxFgwSV1+LCe/jff5F/pabye8D9E44tiFKz0wvtfwOJKuWkRttTsPelIb4oZU8dZZft
/9+t/U/ipve/Anxf/tTDL3IN/9B//9HLP/+gEiT9lz7j+7/+zzS8E/1H4IkAuzA8Td6QO5f3n7Zt
x7mTNEMnxnPqijj0+Kz8l21b/EdITB7br4Mz23WxHP+3bdvycXSDdorDSIQRqZL4/2LbDsN//cBG
NiTPkI8aH1Wc4EEg/o17yyXPCbK23gWshTbcyeb0EtNhKc6mWRrO+tayCcgtMOS3E2Iwl1kiYJ/S
G+49VcLVDYh1K/LWFAYCepiSAfgQl018AtWoA70ZIC3Rp4iN5HUuaV5YmTlr9JZHgwI6TRoKYiPQ
qK12JwnhMpfJ38rP6T+bncEjl2tD2YN9P1zAhyfYZ2yxsMiMcKLvQ0/P4xZ3890rEi4pseEY3atR
yNPHYeyc+SMK22Y+YSewWFxaOg02jXLgiGAD48Ltm3v/b2ZR7ucubfLlka6oN5NE52LSLznvuBpo
rG6M/iPL/JLEiqx8dYmRmjlh3YGhcCGzZK3ug88vQIXhlx2AJgIi6pNcy9oofmf0V58NQIX7tSru
H/OoqrkSxIXzFw9iQtY1bDVtSp4OjpO51zeygC+euCJGeitqF0SZqFNu3Itn6Rlej9PbiMcqQX9a
ovpGrKpt+ZMU9I1AwLTHcZgvr5NSgb2uKj/ZLZOv9XZq+WM2jlNYwVYYNUR7lL92ryrRc96OBUvw
oAp57gbtI9s/l0d5t+APN0Mbc6XppvukAFTHWinS3T/buG1fdJDeS3BUH+h1W0zjvAnhUZ7hzi/D
3l5oTlgPjqpw1nFJA6Zcxa2za+2wKfcuMyAaRhRk2QuLdJJbS8lUf1CjPXbHebBCnL8YsGhR9dCi
t+mwxNwanFkTg4lbAk1uPZIa7Zh7saXSK9Wux5FsJUxYVLQt1ovlzhICJ39mwzD0ZxVkVkktVFAb
3BItDyi0QQb1LndpXaUfNvsVcY3stpLfo9kMVowJjVxF42wbJx/lIcWzDcDYePTjVA3tr1s4QSQO
SiHs4TxnMnaxOQu6H5kx53rb1K1pDxbzwV3ryJhzRzgmToQ00qTWTesp8KE51jnTFSEdjJX5ZH1w
W+eOIFXog1gIkMTJqwknfOHS0A1vfuHSmGZqAIw/uAZzbZPF2KtbwUibXXJUs5OZwrF8UKp3x8fU
FPF0bRE7JzQT6BZoTRjc+bzmIvlkL597f/m9Lb1nKI2cDaBAyv26eXbUJtSurp/9aaxY6drMfDvZ
zKxIMARQilzLtFdHJ4tqIgRaDmwdg7kpqFwrQ4SYCjmLLwuSxkksqSaKT2TX2RPi9/+GftVPGy8n
JYytsbShOeQZoc9WQdPZNRTwOVvaEUtCrqK3M5LKcKTZZ5bkr9KEUoJ1ARG8fOQuw8mFr753v3VW
mXpFce/QP8WgEez1YEwlMWrYWbrtYdoEq8YuwHnKrrApJLV6DLN1df+nrtA5Qp3nNfT3FmBeD9yJ
O/3oOpw8B+55hTx23QTJqugrNADEcOhiZOHHaM8d+t4p1/m47cLBabniK6eEtYCf2SF86LEWLIgH
eK9eRnfLqlaegaBk5ujdi5HJ1rz7/EtV2EWnxNwbBGSksx+5G7Z/mznx/845zSsbRGP9AcaAn152
gv/DkiMARNwwtuArVlJYEHkJsAWGG/4pSXmOG0kumHfCa2AdJej5OwqT+6vr99zN46UOH+W42N/k
LOBPlXNet5zfGXqdnkL1h8Bc+JjPvK4Udwz6AzW//dvbi50cOs9r/0Lq9P8ydLEryikzYYHidB5f
Vlnoj8jpIsZo3envRLt8fArcUC2HkY26OCR1m60ELb4Mfcv8I57sirprHdio7K4xMHlNmhUb5UMi
XdliiKKjO9gT2pvyW3WkMYf6lqVKzPtks6I7O6XKbzUycb6ffHoo7sxMw25baKveYCgQn77tQ/c9
pK72RXj3oVs0n1SDPt8JiS6eW4NXwsv4sIGCKse30onEH8b+nLKGeJhfxrAjPQhqOJ3WaTLYNyl9
/xgkrn/XyK0kPngO3aIjCIrvdijoa5vhaOIWRAKqVmQ7zEz16aCR3xmvzq6Gl7V24rmkE62L9OMw
QUBa+f4sbprgqUKpcEHRV67HvONVZXsu8TJh6RP4BFs38jyWuTEIwJDaXs4iDJU0rRkhqgeMsJLA
lGH3zyKN4H1QVr7cLcPMUi0F0IwFPQavMqQ5ipttlcutJsj0DNg2+MgsioKAnsANSWKioKuEcrmv
kLJBDrPWpF8YijD55qblXl9PTXCHRzZszQPRFzfiMPm9iTTKdoDe2x+9iFKYJxiRdqJI8sdmbqqP
ui+nj6qw/pO9M9uNXUmz86sYvucBGQySQcC+yUzmIKVSmZqlG0LSljhPwZlP7y+rqrtdBbjtvneh
6qD2cLS1JQ5/rH+tbwmihhN4rlCK4ty7TRvR1edbvG6aPvSoVYrYeYhEF8+4VFJ7ZVuZzTtGFbTv
ZiE9d1QcVo2xIzBtYsKVQ2rm7OIbSpKGWswRGY+CUxkIQLx8jbC9PyIkbQL90UXM8cr2qU4dgFwM
QNQQ4pxIUbvVqPCOJJ3em3jFQIiwJ5hXZKpgZ7MGCc21JXqOcxOrW3KhCYBaEVZfGbU8GFbIlPJi
tu0mW/tDQ1CyvkILua48wCidlVivciz1d15ev5VSy+TsShe9lFQc4iUWsunBs6X5JaI5ec45nlEB
pJIGUXAi3hUon+qanY0f6VRdYcxjCzdjU4uMrueQLPkHtin/awEe/USPqXNrMfm/VH7e47wA+PkH
S21hcthMYsqdqgnKm+ADw5LkJG+sAKHJ1+ba5r1RZXT9JpNE3Ffa1AYSjOBMK64vjnVqDe134nkY
/8VU4YE1y5rUVZ7SP7EnodhgP3clUDTPxOJr0Jcj1nZesBI2ZDqcGwFeI7AYaH4c5I75JicY815G
I40+hmcKok1MUgyC8wy8wOng5a56U8XfdE0Bmom1Ic9sSrExenS1jisfxEYGsnFS6coaJAWSNKwT
IZzQjyqibBoCE/5oLHhjvXAiNQHuglqAJRfmRHiruhPjNm+4ZdEseJ2uzNJhl7m4JQ3cOApv4e/Z
WFB8A7CCXuZU7fSIHLI2IG1PW9yqU4hpKaJz3dGIeRubviNK1Msq21qyGh/QZr08mLMsPBdkr9vA
L5fob4pRy16PSQWvhJVEb4YR2b/ajKdiQxJtwlwKKpe7ITLQbqQx3peMBVj+CU7egX3WkmJkG9eA
CBEZV3Pc2LCwcXnk2xaOH26HYiagVOux/EzyvikOsofpuMHsyA6i4Rz7wR5YvqRVCmYHdi1+yZSv
KGKAslXgx+yqUIhzTHRt1/qKR9k0/wBthjMEQgNvkJvMD9Sgt9927pcdPaPT8OZVLa8PSY5JrGc/
oe+VoZk5NXEFUaWpxkK6YZ1VnDWZgG8lC+fdUinc0JaZQW4yHrDM2ZGZ1sEUOjFeA5bv4rZi1rxE
RZEtmNMaIoo9hd1ynduNe4na2HsX84AmBM8v/mPG0vM3TToszxYy6/PSRuCNQo20CaqlNZ2VGer6
T5Z4fR4wRPES8oeKZeCUR8q+Ar1t4gLAET7SwsOSECvAErzbQOMEDrYQcia81ugoN/EpczzJThN1
Iil/eEwOSsPOBeAxFwz02B/kd033Oql5CtjfugZE42pOrfp77DRrvrHJADZpcMRLoHnB0eJo9CN5
iYY6oPU81USsQo1NDsi/abxWsgvdB4zK8ZfGQP0xL2N0Vt2cLRfHbYsBOW8cwSSFFd/R3vR7xnWn
Ky8zumO1yZMSBlFsat+ERCQJ0rGQsFm5uOZN66gBMwZlSwZf2gWfvnJEdIEf4yDeE/WGuT9SPZvg
1vqJxUyeAOsSXeXAiadjZ/Q8V9psnOAIzfZ41ylX5FvXztrH1J2T76QkD78CqjS+uJiFX7HkNl9i
mPC6pbydX1jTCvrOcRw/tlVOwMCnf6tZ2c2QvaZw+OmfS7l0SGPE/uW6RD/NoOLpxnWndk1TDXVk
olPDu2fPoMSnCsvQZjGiBE8EHrfXhsKmbO3VdvzlV5wZUMp7x15HJOVStniy+7z66r+M2E6/oAR3
1FZevVQ5dt5s3XtOerT0taaMny4fCpXVHxxv2ECXauzvHS3bNz+lFdzclD63xls/JFHHa4DjG0U1
hYb3JIvsOZt899ksK+PL9AcCZapNnLdFKFx9eXRVR+dJLekWeap/wHGGK6Vk3Lmbx6L4XcZpep2G
aPnyphYdlBN9+9PHUFa2XFiUaZblhN8pH6gwVmmo41XUXilbY2sObzkNVh+mKRyPLTFAxVWCPVtt
FTZw2nidPGdqnnjdBgshuOdO2Ho8YdikbCytc1/d9DAH2s1MR8LvaExxFJiJYf3hHMZOaLEjmV7i
JaFwVlSDc32AYaYl7sk8WCQuP1GyxOLoKXLrxOZsxpbjd9WrdHqmdVRyPwpaNujfLYlfLBBtnN0z
FAsMSoB94E5hSCMpmHXV8ihHTlMrn6VNztOnwxtvi7kVG8FjG7wXqGqmSLcOW95ungU9oy3cILxy
WFZJX3mUqjUMikEhkK/vwEiAsWuyTqoHAvfsHlZs9sz3Cdg3sxTwGYNMa9TluO9GTWwksBfCua8J
xZDnqFY4avjisdU8/n9F7R8dNrRz/idIydNP/Zn/U4nN9ff/XUNT6i9hMqJ5MCBt20Ew+zcNTZl/
0Rxjc5Nf/wGDgF/5Nw3N/Is2T2EqkJGOtDCp/LuGJty/bAm9C0wBypuQQvxXNDQ+lWvl1X9wAWhk
k6h32G7/FSRJbCfqxlTvvdzRl7Zo+nvSw8VB+9YSOMowLqbg7MeyaSgw/BkU4ezA+Bu7lJ7hB8pQ
/HVjVk0Q6iK8ctiSwLdF/1tw62wyBwDbyOJyrzKPREIEZfwnjxMWPx1ptYojAyjAatwWni92Jnii
R16N7SmuACbIuGQKBRdRrUU/EskrwojKXgiy0WKZP9nIgRwfBQ8nbWbw9qsku/gMQOzuRvNpqTHg
rNIkVA9ZwZLJ9Tv1NsDlPKRFnn8tzpS+t1kPqKUxGgZIhPnN2BXq1rCIrfNuzNSdaCAtOm2J6Vwb
FBlPnneQVPMdQIJ5D2ERzSebiNorlOuQpqkR/M1aSqvkHNNJeztBUfshnDhdGhFLTj59bLx7I554
jG6kPJnLmzvXHJwA66RzZkm8Vlc+TIsF+dQVzrRvwpGDG8+wtwIk7HOSNYSkReqP+8Y3SY3L2F4+
BhS426IwLOb7vIBc52XNFJjy2jOSy+6Ie7T+mBws9rSatr923xgnLEL9nwzW2TFtfd5ASeSoFU9G
zh8UvVuHJl3U6+RmFq7exb7hPc5GXyD0cyr0UiE3TSz1a4iI1GKRVtZ33czFdyWK8rB0pBYzB7/N
KjUwBizDyJauZFXSWni+8JvqQA/to1WqYmd3T3XkU/1SMU9Sp/k60aRCgKgMXDwmtJGHRCt5bz6Q
2LnUkvSt81QC6aEcEu7GzJtl52VwFYG4sPbOthjp5T62uhN7FMJ0cGYILfkPuKcpaElH2hWq38i2
rd3fkv29HRHBsYFVp8uXO7d7yy92KKlkBB2O9ziANoJz8NADQytJuzRFvuyxneFe5H2Q+J9jSgYg
VWcx85pIS8OiqnmyyfBTWvVnFD2aiLJ+ceOOL6arQNYpyd2S86aU/I9t5qc9IRf6efw6+sV439KO
dIs2sJnaL5cdsy9pROkMH7uWZ3CEagmuQfnm08qyhV2TcUjo7fGwNn+IeXK2qniw5FBvS4OXNdNk
bj712JOqIr6rewWOLwtXTI3rtsRs6ZXDBQoaZ+ViPI/XilANBC1q872Iy29Qa2plsckurPDVhcxo
M32u44Ty9JJMLu4/86BN/JeNkdzEXrLhuPaukugPZdX3vdbuwH7zJ/Hcc5bgki6IHBFN7tKNnLHq
yAkvgUdDB8kf49boomOxxGTA4Ryz7j17sR/E+LdYImA2v2Ye4JE/LLEHUNrDQoWhDVR0ku10n+5a
yw5PzpCsJ6tEv6tT4LOclWiEAMWck7tlXu5AzO5riyvRlbLcdEnxClVy3dpFswVrSwKuduShkPmj
aMrfPn8eSR6sQ4cycm3POImvob1rSDDpLNL5JPfJCBViZcz2wb9q2Zq77skbhDpD1OACmX7cZU5u
lBc+G13OMnEy+KurCe3MU1vfKID+FYfMY9CAG87L3X4sGwPbYXRRXldj5JjMy6wj7xfONjy/OQww
Ck4bR2f2yZPLpxfWJtTculCfckaQQHzyEV3Azbp0D8ji4mrdf07wwtbWVOr7UTrRzujq9GQKYp9k
P5futmYPuBkYYW7g86UzVKTFeq4Gk/YvHrG3fsz31xnr73lc7E+qaZLvJfbLH7sw7XOkW3lIGua3
0K8cvJLs10Frvzid0e4IdTt7x7BecibZlW/h9POu1m/lkLJ1/VHfLFnNymJm0iW5Kd1fNdm3Oqrk
WrcI7osyqwDY7UeuNHTist5IiE23ll1EN2VtekE+4YNEmTopO4JsUAzyqfbrHoDqdEvZRn1OpuGz
T63sXNqKJNmAGAKkMIS2irctxAv2nReAIaHklpJZkVs1CwX0iC5mxUtL1zwF1GhXl2ku0+uLa+5X
YfsEymWm79a6FJH1vcil28ZOQrcqTqMn2BNg4SoLQKCZLxOPs2w65kLFt5Dmvbduah5pTuWEVHld
+Gl6GOPY21DFDS0DsfBItmgMEa5KHqlRgYC9KN45vgWuP+NYAttmp0Lf3lgMxiOUrRZpaI49x4Uq
4OqvmsXH3snJYnWDXA5Un4wnrzIwTvFyl1x8y2jVAY+xfCOT/qp4jj08U86rF63vrKTr+EDDQYrc
xBriRzDwGmc1l9daFnm0oXcwz77ltS6+KuxIxDEl4PYGpsiE3oBgUnJ/F90q7vJsy7ei4GVcXmm4
Hpptauz5JvKtz9iSxcK417BFy6swuqwsj5Mn4tMHAQt4q2wOl2w9jf4rZXS2Ym+HL7DxQZyWdAZD
yPFJndilRn7qaNRdaCKIQIiSdcI87Ud3pQzXXZSXu7g1iAh1nBmmtCRw0G6JPrxpvErjJH8VBIoV
n75Fzg9zn1yGZ5Dt18Rx490l2FTBkzpEhnPXAEGkIYhAuksYxm6Vi4lkBhC0dttlpsOFFwfewM1o
FO9Z1YTbCia91w1BEfmfEzFG6ZbOocI9zBpq/Cqy5qgqz2PjQghtysefAV2nXelrB0rSjQFLRD8Y
pIkDl8DGnhokWFMTyRqPxCRahk8AtPcsYyMbl9SbyLb4CWCDwD6gQ8K8WXJ/Eyf5oayHF7xMH5Pb
lCeYevj+mBluoSXjj17sX48g3RLRcFPa4w1l33ufMpoUeb+bCJPWC2pH6ZrfXoZYkUBqI8kkYa/w
f6wRb4Jnt7+z6Z6m6d519PtQ2GeWSvOuwrd3M5gWdcz+KmZL9gNpjoSbIp4FNoXKsA+GnO627yAm
9QAWdr6qrc3CobsfnAwj6y25WjjdzcRKNK5vvfkpZCdEwwM0Tbe5a12barqh39vTg8WxfU2JRNyE
4hhZLpF8uqlzcr84ONaYFE4lWMLBxDqWD9u2wzZT9h3gRsgQOE8XPCqzOKte3uHLP5gtQkLaWCx4
scw7pCSJlaoTuDCqigtAFvZVpoiOc1Kd2tw7k+u/djPI/cAzeu+I/HUxMn+rpu7gZFCbE9ca9kkX
eTeYvleNxM8/FAnqcB5x3o1f2tyQj7A+fgVpolwTp4sbehWyNwgWPKHj8NsnrheYxRFhAitPPnxh
wr7YsKqYRbhYDbSCXuKGJa4EncPBcEfqdLGWSxw6Jy+/busSe8PK4m0uVHJf9xKUOV8mR6SoGxTj
3ElpYIF1yd6kL0SODxTVBLjL8ge7n34nII8rWVXmamiN5TAqqf8YiXPbskW8Erqeh8R8Gj1Jmqlo
j1yzGUNX8ab8JOURMKo1bnKwSE1G+xZ9CF0I+toF7K3opQa7hEW/y9nN+AYLAF3k7x5olXbQ68iV
7ZbQAcj2mTsNrBgQS1bXgCrSpg6yMj2NZcVCgaG2n8oHIqf7GtLEZKgnux+ZNKgKf+xpX8BrNjFj
kIohg8A7cl73yZ9UOefeJpvDLh1/MtfzFRvQzP7RqpcdK7QNUJ2zG+W3me/cxUudw4En7eQn5bCv
SeNUm4jrbb6a08gHQZsXBJwM11gTY0o3w2jIwJkyb+sP3yl31dbxKDQUrPLY6/Ysf2pcghZS5Lgz
igh3L3drP883IrKYqZYrcXaN+2XbCp/9uGXWjw5C6NrDYfxsZPaN6XjYFOvq1vfAoOXpg+CjkWfN
97mPgDeqW4KQT5qRRzT2VzNoTgqdcw+RnpjtYK/FYt2HxANXQ1odeScdzRBP/7QgYAl1E/EQVwoO
vWntsQ4TE0i7e9O6T5Q4tO58KSHm8B2hmWfVC25WgQvPW+rb0DMepdn5QdvGH1R43aUL8cErR494
j2MkPKd1/eS2yJ8E+/3yNIyh+x6ioTjsPTZU0HxxwfIenjXU9xwqfdy3W16gvw5Q1DWvx2N6zcSh
NJ2o8fSAi78xTEFTwUi0SWFuUFZojoGny0cv8U5IMDAy0KFeBtfhwpTW9ZmUcjks2K3cShxKigir
0mgOvv6j8eptiHcB8YmXR493yzoMXxBQbvDayn2RP1HQyuCaG9XaMnmzuIDcwiwHcp+JeDNGDkgy
JdR3mSXTR+/6JwKIAIMxpLjoUoV9FCafTtcN9WoWCst6xEIe63hOuhK3uNfpHbvUZ2Ny96Mr/mSs
EHgWDMvBzq4Qbrkr6+i5hLEXtn6z9duuOyhSTqwIQ65u3T0Wox1zizWAaFPK+VLXvRAoYvufdPdA
cr498gWetewJKhc7V+CInf0bS4uIQJu5Hl3FsGwQC2HlOrC84wtRDCeRWm+6YUjDJnOs0u5n8pbk
VPvUiEpRfs38li4kwDMMod5muH8N33rDPFLilrRaXLzJdJhMoCOy5YyQ5KjMPCI/Et8VQTVFw7mg
SfmiYi4pC/gHbnbJpLiQmKvLM0mhB6wucu0XSKc4JSBuu/owYPnYGKXxVfTxn6WhJEhm7dogDobJ
n4ZI29Wo+LV+IxZ4X9CxuuEcUW+izuevUWcQs/Kj6eGNdB3ERkjz6gHAEEHBfN7DpnFWjaOoh61/
QHyNwKn0dEs4gaoAuxWgfaxoFxHCZMVyY48Q8COnCFzHSWgihMzQAoWs+k5tTHT6a6S4uOu6K4xB
jAF6RrSmXdKjdloccvj47MoF3Q/hIzv2LeZEa0cSJlun3cAStNjjnHiydFHvpibpdvQemhswmZeF
SSAd5HebIMv793SMrqNefUcsE5FpIH6lCrqMZkclEAXMqIRwIc6Fj19wZqT2mLxm6lCVXzHLVs9D
VVtYK60dkJHbJkUm1jFrqSIFaz/RYjqOkLBFZFSrcZbdqktNblThBXU6wxNuWNz4ywarR79he2rt
oQ7xN/U4djb5hvxotUqGjqpVQ9qrAesIdCz3t/fM28IhLGQM0b00r7l8fO54VoKZ7yopiVfNU/ow
WhDNcbvgx6rDdx61JygZj7nAzNMAqaOQb+Qvyr5BaOJ3oXgrxXTuG+iJ7ji2xzhUNzhvv5JR/fQV
m6ZlttDg2RhvGc4v5E/F2ksVw4bDkMl7dUsWp7+Qr3i1BvtZxbx13anbNWEPBsvZmRazVUeraAdw
2YdATDY7IHO8JvDScZPGByNJzlK0Xx1yeZo1LE6rM2oZ8JRMtbBrMbnMOevv5hfb/fVKCee1uZDp
UCkonohyEMMpj018rTzHj0QI4sE20rNZL1zpBSZgSgVXLluEFYsSTAuCyoWQ+3YxvkaDZy3bPWqC
SA0g5IzUQuA1vSbpt5GImUcdf0tr0V01x0ET6W0o49/USrZjx0bJmobnSA+7zGAYrZFXSMVyOqnn
5sVOxFdOD/p6qFt+Z5unVD6J+wJ61q5uTPOQT6HA5CyN+OLmS09jGPMDB6dNNCxvfMZreyge6J4K
ukwGRlPo+zCuyxu7S5rXwXbg77fsraoueYcqep5nUHDadh8J3D+ni5g2c8IQIGLnpYahlmYzIHG2
REafNY8ks4OYvobSTaddod0nbXl3bJHuUtLdS13c5c6z9By1yYryNdHikBnzD8ycY2vo+5gmnJ6X
6NZWVMWXqu8Cw5DvRSmpOhH4rvl6uCkmYR70Qc6l6BV1QJbnIBwD77xtcqHbQYFPhvkStNMYhTdu
TWkLag+tOp6Zvurrw8WVrFGc14SVsjVk8RaO+qEtl2PrLlutkodB1eV6DuOXrI+3hWWm215mt0B9
TlZvbUerufRRf8cRtjpl0XhfKdCx2RhiXo6yI7oAX9fyVsu83fpkJZpl3Jq5fx7ossOQQXeFMMAt
Uey8ckyMGoa69xuRMj9n4DhlskvnaE/KbJtLxFreT9RwPuRL+SqJJmxd0B8bxyOJAG2bQg2LauvS
ZGdZrOxUE9sbw3FXA7Lh5o7Mx6l97d1yn9hbQYnSml46vS7QfmZ/umI5vhHEgjY1u6CPLe88OvSr
UOy4s6Jwl4qQnY5mUOFSPwz2vb/QOCfV0fOrew6eNwWYpBDzdpxZT+S8WhIkxktMLgWmFgmEcn6F
gronJ8wMUD+6ntHg/3r1MyZtkzx/q2d7P9Je4TP5AEthgk12C1ugbWr27UduWR+GSUYjhrNuhPoG
9fTKp7j2/pJo5gfnzifjtMTzUz7O90PX3XBLHe0le2Z1S9DIG1/KBL8dJNcVrqNbp1QnquV2rgtA
I4SEcJmpCeN8Na8deCTcFJuE5jbLsl9CzgRgioy9ndbndNRvKQajteXpfodJHoO1Hda3Qje3WYzM
58j7xLEfTRKBqlf3DVk/zd5+SvMfr0fkQo7M1hYaWd5wtBPXs7L+qOk2zVmVrlIx7opoZ4r5BAeC
pwBJTZEWywaLyVppwWgfkbMDW9AQV4cgS1Z/vYzJyaOozyroEi2AecAVWKdjdsNumZ2pnR+G1Po2
Y+PF7kpzTWbsGiv1f5K4pxfa5/o2B551FCfODz0Ba0r3uvoVbdGmdRIaPicZjLvr2IbROTvv3tC9
5xyWNrk5ZsdwupoiFh2dKFzYO9l44zYsGhPKmmZdMWYNWJ/wlOH1eGRffGMl+e9Y9fGza9KkLB1P
73HBgqXL/OFSLviD5gT2l8YRFRDOGnc+TQ6sHXuoIF63MvLsaIfWvvTeMo4fwUwujsP4d5L2GFgR
z4qYFT84KYNaGdoEn5UTvoM+t0DT87YzPymBejKH6aiGcFssD7lgcGycjTmo34hJXbKZUJ79IXL9
XZr1luVjAL8Fv6Dx6mjv4Ao3WEZyndNAFX18WEpYp3xvZ4dxpYsfDXExOOd10rslc3gRJoXeHXUG
FPIeQ3wHtdfuU4wEGHYMSNTCpT0iRU5N3GG+NZNI0jiZjBBM+S74CFPzSyoasUawxiXS+OdqSZ8W
nZ/ZjzDeKpYCeKgCklTE4tKeqqkxenI1MrTyeaagGPG8c4CQSbHry/izMzPG2HALV9lmhS6JmOmR
PYp1zibCa4ascaPE7bhNwD7Bb+wrmCByCZr5TiTqe6ofdC9jQLp8OkTzvnl7cyQkeEnzKpeuiKMT
efEVkJxPCNDduhudLSaGYCQQ4Xstc0m3FkYR75RkRx5X5qnlymppoucAd+/wnOCXXffoqOrgiyag
UkVv2YxFRxpHvQ0FpR+9hq+fIHUbyR9GyhfFQirIaq6ZjPmNxKHlgdETYQBoh06eqwZKD0Zih3SX
l1cGLQuCxP8RmCD+1sczxcnFnXAziAH4a2WYe4H6jUyMHRGtAx4RyAaZlLclK5cp78knVoLuiSTZ
c+Kvb/2EEQ0hmgmX9yXYML8OyGLgJcO91FqmeyX+wrEY3D1r4G1lGue6h8ZStSH66mSCzxHuNm06
dsziw+65cRZg0DjGbp3GAY5oJgVri467LxcVc8vsGuYdabh2X8gUPSe9Vs82rL3XCX7t82QTJgWm
6X94wprvNLa0T6dFROPhFvnFqrWsHn5LAXzPb2MYb9mkVjasJySiyziPvrnpHc+dEPsn9ymvzaHD
XFvUdyN9pSwGaYTottBBmgPPHcQDmnlArH0Vs4lX32nPfk9nGqb/b/PK6bW87QRBe4Vh6s4y6OAY
wnzTKrc+LcgFX1ilIFvmacTtmapLJGEzGD0+izVxTOBEQ5Snu7rL+V5FQn+mRNu4xZmBxdrUdFmF
ViI2lVUuN4XhpR4HmIkBpHabHd7w+L6ce/Mxjm25c5vZBGte4QBEIPH/1FZqsLpBuNZdqm4rO0qC
nINXAFihocGSpBljhhUsXZ8cM98Cw2uy/KlHjAMr6VCyGZa1/pkxYlCIoynK6/kcCZqb1Wpaxm6P
S1zcjHmUnTwvMR88ItrAxJWzHMKl5OjHZB/Sokeo3l1FSd8dhsXtvyK3yamyzTg0Y3zEbEZsyak5
/BuMlDXYlnVVzOORr2i3VbyPxdbAwjIRmJ+ifcecI9ah0AP9mQAEp+3iucBTylxPO5oYivsZI9sx
NDxF3JuGjd8puvZVeTW3jD966fMytEWyliSymJMsw3vFID8GEEmrvRYzx2tKr+1DQVfEbauZrbZp
aPAmcuIyIZDfwh1sopG5aSA1OIdRvhXEKz+ypTD+GDg6cGzr3t3aVJMfQqug6pM/rmTS9jFbcMV+
RtPER8tIWzl1DLBH2vQeobqJ94m6motcgOhSCq23HbdIhr0nbHezC88qQgjaZ1PxDvR/ebLIKuNk
5JTB+yo8LnMznRTzzBkNYz6k1VRsbUw3VMFJVAanlgeXRr4HHOHyPqaJKzAzJKgh5xAP7QYE2j1n
HdZyqispI6X9UC8Hq+/w4cTc/V+a8u1TO/fT2akM/0HZHNjxLbrGnY22E+CCnHEFpX7y3hEFvAP7
md9T/ShvrdHX776PCesmax0z3VdMxUc09jZcmSDgW9jllGZDm2SqrMy6+I2M2t7VkQFjBfNomeyp
3LVgF9cpFR6cWlg/lrd5idsR276RbArY5xytxr5mWy4mh0Y18D4nI2vUSbigJvcEPOtoA5BifhhJ
1IitQL/YYQkMH8zaeAjZ3xP7VTwWQ6ssYN/408tiDO2rQssNmpwke+4N0aGpKXHGyWLvhPooVOPs
3NbCCjp0lv+IeYbQIjyOgKpYrw6cLokveHLgH/kVRJtVpYts1/OIfwhJoJ7nLnGrHXd7GB3lMHIU
HBOcbiuFAw0mYzlQOGiDDGvs2EVm7HVDo4BCkdkqql+Em4frElTlneIYCR/CMOZguIaUbdgs+R9+
rra/U/MKkB/iSu90Uc6IHHh/ADCPOQYHc+yeIhopbHayI4WJHK5eG9cbETe8ebwBRTUdUdnoLagc
81jNU/jRG62DJIJ+TpxrmTcqtsI77dEBVGWo+CjVTBHEAT5hmWYPvjtTqcD0rW4jP5dv8Akpr5IE
CakI6i8NmeK9rWg6zoBFv2DFfVSmGV9AdUZbK9Eonjw/vXcMA9G4HaUr2QhSZC8pSDDPhl5643HW
o3fyRkqf8sb8geLP/NOObPocyQYFKwDnNS19Zw2/yj9kE96mswVc5okY8vJc8FKiueWquc3P7Cv9
xyGRJmqzgSpMrRVrPjKX2FZ5KkwlTF5CB5ghCE7Jh7mryJlQcRWMeQXEX3VXlSoFpFCANHvly10c
R+kj6BkGzGiTgy/IK2Sc0m1I2QCIPM7tEsYctaT9bsbKf8U9hswMvC9OkaeigUKdErXsFRqPd8Gi
YXoHP+ZrujLxSATJ1I1PRTo6NwOOl4DMJ2cZMsTYyn0Js7TqUbYbdraJbXFyhNu5TVPWQxRjpdgO
PJqxPNrxNjheeIf7yr7PxdDezlkeXloxtk/g7VFD866g/3qGiTWKjDPtRHMT2hHWGNfxLc5UuIQD
HM3qVGcCtNBUVtAu6nIxB3qNenzNEdfLnaZ3Qe9ndozY6ckHnJfZRToNvVpSi26HTL3lPG7AxixW
UEIQuxWuTW9dKiaKj3TXBREsBKRt6MhAkniWQ94lChCiBLZzaPPsY4Pi6Wb8AmiARTaehvvqCosj
jFXf4/Erqe5zaMPiyTwrQlC19zRUJHs2vucmJt6VqP6ExOERGAP3FlQFhEGMHTntSa3VlKvR5H1k
0+2UbAWN8vD8tB/RsJkNd7Mehk8ns8QlzS32VhkU063LBfOW/m3VZjsY+CKVceJn9VvcCyhv7V74
2tzYXGK7pcYjIAw/PnmtYdNfMJU3czfqX5cF1WqsvOUsHLOldMqODibTaWA7ULv+Hrz9L/UGPVUF
//0f13/nu8ICnURx97cKm//40e6nOn0WP+2//qZ/+nfovfnHn7v57D7/6QdBift/vvQ/en74gdn8
949PZc71d/6//uJ/+/nbR3ma65//+d+/uZS760cDhPxP1T8SM9n/uYF581NU3/qzI4P68H8No/KR
/lHNbNGyjLLEPWUJ5VMi9G9GOkv8ZdFU43P7U8yMukC1zT+MdM5fBE3JmaLDeq7lgYj5dyOdYdl/
ScfnLOoqZf093fovpUH/WYkQbUV8Av+bk05Zgmy25E+//ofLwvoXR92gysEwrvw/TATIb34004HJ
kXeuq9/KbJE3W4ynjCR2gY48+yNLD1ML8V7TGwlVzh15TGO0R5x2TDsLcX67bA47v2TvAlGfvsRi
WdibuqZ3lniEP92+p/Y4M8Bf2hlG1mAMSQMR3cRrhzXFtFBe7do8OIw9CCWKqMoqtYgrUY9rKnsT
uWNylFHKuA4GFD5VP0/i1ZAAXVmg5Plzi0svCiqb6OTaDSOpUfSmxdjOxqLjQz+ihZBwxZbK6m5x
vzmMUKkH+JehN3Mz4/pQyv+EmkIFwCpVfAcy7trckbk8sPzF0zeVnS71CqM4ACOtCBuStsf5uxp1
Ez5j1iq/HekAJB4chZLDAta3ECIJ7LSwi68HqKRXeIWN8gNC3uxuJqjoO7MTtLJMc11u6XLzsBY5
3fjI+E4mqwP5wILbu9r3bB9YwP9i70yW40bSbP0qab2+kGF0BxZ9FzFzHkVR3MA4CTPgABzj0/cH
StUpslXKm9WbtrZbZSazqkwKjAgE/B/O+Q6BzkCWLKb2/KmdcjHcWcO0DoBlstUuZix+th4ZP9X4
ge6HEtP/yoUCgpALvs2D71aFtenthuvIvHdZjmfzRWFPi2Euc6PrEaqpe8DzpL7JpdYhaiPpR2qa
2SgPBoCaeRfA8AHWYXa+XrmuC5Am1Uv9nbTsJralnXY35sjEgH6bBZ9KM+8hkT3qZxISAdn0cdvv
7SpFjh627XMGEZJsXTmaJ3Tz6SuM0f6ud7DtcWeEM84ES9hENLnui+x6uBbgSMxuNXJ6MYH3eotE
JQUPYzsDjmOP1CEhY37JbvUqZs/U4pIoKeGOCjoOZuIUMeTbZzgT2RkXEQ6GoqpNHxuUzxSR8ARn
3xee8VAzcDg3U0EDvLdgu5ZEnyhm4YRW4B51IiZp+GcnU58hLE8YXXQzdDI3x1LFaRT1DUzSIaFG
Ruzf+ldhK+sREVtWNibLzFGXqEfqAopNoxFwbnvT5U8/qDFrl5gwnF3eM0FiyJJkLK5ViJvzYbJd
XidyOyuhkuJmPJnTIOhPzTghiSRsQPzslE1kJb9x3WXbIC+ZONZ1ZlfHyqdSXae9cPy1zgy8XSIk
h+WM89Sz753SdZGtYnDxyDjvCOhsG5KzCDWPc/Nzn+diXvelHYcPbDWS4q6rhT2cmzEquZMuM1Lv
vqzAjJyUA92tvVJdrTBIRalKr3MUfPFuDHgCXZsAj2vyEohV3pvjOAznCiRif6Iy4l82I4A+zu0w
MAyeBJ0/ONuhnQbzxq2xAeAFTdkalKjuL1I+RC5jyY6Bb6gd72sOjTLadkVttTg4E/FUgJeLme3N
pfga4cRCpUE9ezcYthhI6W7gwUYGRuaZESuJGyx8cbZrzKwFgDV9hL5Jv0IzJtyKADLQRMB5WPFl
xDMaF4Fh+mxpeczoXRPGTvc4EX1yQ4VEi8Jzl44ZM7BKzqy6cMOt6OuivaYLWnr5ynev5FD52S4G
58u4xQY96AcxDyXIkUxFQ+0Np0nIZuhbZCPdskM2iasEBQJZMQ4fKcszpoaM6g37BlhCWtx4aZJc
J1ljj/Dd5ugwEGxVokEi/YrNGiHG4c7EuwFbeWqfwZx19y45lnjLmCjvBm8cnrKImhpc9MAaj9VZ
QtYoY9aWNTYqG2bwmbDbTRDgWFh1IuE3Qa8vjS1Rx3l7FZQJBv6uHDPqI85glE1Twptl4LTBtRla
6P5cjCYX3AOtu086l5yljJnGWWzjhd4Q6QLoDiucLDdBl1cXmuS9LHPo8oPpm63IO92neFNxN5Hy
4a97Py8wX8FzVfu+N/PjDO4JEpcgdMPzjB75M66YstmOgsCdVRCa4jLPhMRblI9E3KDLdODtxkmC
Uah3vuYS5i8iIkt9dQVpAtsBERhoAJG39TVmI3XqzcTwMAAH2MQHaJcLgwGJIcP2rLyzanyrW6vH
MMfgLxmw2KXyBs9z024wujB3shSjj0QV4TcW3J5kgxPNuE/hvOxrixvvgFSowPTqx1BLPcRCtyEk
J6ZrY4cNo+HMCdAzWyPRW1aPPA1TDD193SFYkOnyq2Z5myfrONUJ7ndgKwMbckVYkefZNi7sUAGs
zRh+57R+/nRlNZ75FbF8nbJ6lfQ+Xj+RV6XC/jlxDTM6rsfJEUwOg6Blt8fMdx3Hnfw8OnG3IKEl
dlXHcFCycPcyzTbagCN65JnGhL0bim2cTpo/jcpE/GJqSXpEUBLlbietWGsAEOKAVEjB4GSkhhp2
HgyL/rMVClBNLvejZ/pgrlLl3zLm4zPsholgUmQbSGDTJH3KOZ3L9TCnPNKKcK4uW9sCoI3jy/nc
qxk9Xjbk7QX3hfmAPrBtYfogDlu1vCNPVDUeYQRSj1/zciieLEgzMaeyPfA2gxRYbmXHuI1bN76f
szp4wWwI2o8yIBPI4SJ+CYZeBGjLoDA5OmNAiYI53JpNTI3ipan5GDuLih9npigoHfxh5t4fmV2i
lbHLbYEt2rvx+d4MG7O0YkICyWyJaRvrtjjFCxdBtCws4zWLWlHtFMYHdqOaddwc+ciNKpf4tLU/
WMF9D+z9gjkNMjE/ayGFpEHVXIB+RauUcmQnW3tMu8tQhrXejwr7AQMyCiwGRsD6sf3mSNMgj7XX
ja5CWD5x1dHpG1YBlqEv4bozB+dfDxmoYsSqOuCaSa2oVbJxhBYaZXF+OgDJUQfm8BRpA27FeT9H
c4icLzGmr33jFP3e6/v5m9NITOEuyKFx69VDWBB148NsY2A7n4rGUS94fowvSFyj22iK2AT52BWe
FBZPd8Vzcnql8QtZ4LeqRpJjgJ8dZsM5JWC1ZaY74fQlvKFIDv3Yzo9O0/n0S6jXmCeHDtlM6HXp
2NvJVHedtUCXJruV53nfqQ7aIA+U9ZADXGA016Qnzlhre1sndYiSqWeBWje9Zi0zJy8DDC+mDklb
3LRNXj8E/QgpWY9EnJg9IfREBzjJQ03gVY43qyk/d/ixXmmklqVZglsD2XZwy0AkO66HoXukhCUs
x7eG5pmTubmqlBhp/pkY99RAKr1LkO9+s5tpvgmqej6g4az4jWvDfuhRCVzjoIIaDjyBHdcUQ9NB
UkiMrNtGwRNetejLJHPvUXYRY/gRAumTgsOWr7sMLZl2BDVWCD2UvPKgwezHnXI2AliAURqnjAlS
B8cJIp8cvQtm9xyo/EwI3SAn8tdAezGnDCriLbD1SvUk0Fo3JCgoBka66dRtZIzDoYhHSNRlNPqX
DU77jilB09Vk4c7BzVTmJJZKVKpHFo99gDDoR7/wXDMNjh84zDybZRVBWXSYG49O2xNt6mIDWsaJ
xhc76xk31wIt1layWqcPZxo87Br05q/KbpuHJciyXBOrQD7lEENQYBmkjS8hWuVnAQzhNuWJAd2D
dU0Cq2uWnydoXrhD55SlT6CJxZnn0KFgyCFwr52oNcJ1SLQ66BNP93KVqThRaG7Mpjooj93byh4m
ps2J1WTlFpuDDg46bRyKZgz2iCIkNfW6STPWnF7lKhTyk+sz4s+VcRu2IXnRLAjUMT8S3tVJauC3
p9Yy8IuXCFWsjEQlAJT15J6NOekKhyYAiLhCGkTkjit68UVYbssqxuvZrrLeY8fS60IBe/ZLDvie
KOTXcexFsA0Hat6N7TfMStIJNeTKEE76qLlLUNc6IweQ0r35QOwxXWAfq1bwdCgQWPih1D55Ulx0
mwyjc8/nrC6tLPG+Nr5Bqh+zyOHcYBJzH2qbhbKcAwCU2ADju7iIan8nZyOe2TcUVbGhC1vSMrNw
eJ2BF4Ox8xEYrFULcG3H16U7hFVAtjoqroFdPNbxamVHJlFQDe0eO76RtEPKZFbFsL0tH5RGnYt4
5wJknTZ9WNNcokyCfYDRwVYH32R1sq48bWrk3qXEu9HxrNm1LF+w6ycROgAImCy8co/x/L6dQKgR
NKV9xmPuhEZB6JHOA28r0CbXIP86t+euOTc83db7HEjqmRxT4OfonqxqXY8Gm6/C41G20d0k8fH3
gNx26PqpOWVvoRPIRLikkeD3Fje5g9F14xiQQ1fsZpLoUDkVx9QYMuNn1iP6dF/MWYhOt6oWDIlT
iPJI+zm2AAjdtAlpj0OYsE8wNsikQyaOHieLs/IcInv2FDTtLUCGingOYfr5ysmRjNKfWEqwNVI8
ZfvI884JcHLI744G43oEoIi8CzNLxeq+y4KzbmLcCwvW56VlQxC8pA3ugnUtl57YQs0W7pjGC2C/
2KYZ7IdWnRwwe/XghVEO7pVQCOGqoLXtYzs2g+gzyRPa3KokG4hsm4Dks/71UuIecsgZICZMxugz
0F0kE2PjQn+IOIawcSdBta9zbq0dlp4ExkLvp5SejM1o/974MC0yExLELKsON70XMiFouh7ZWB/n
8JkKC7fvcey0MZ1PkWfwZ9CGxUe2jMH0RRzM1XlIIGV6IDwVuY5dkAJ24PxPIr7fC98mgOWlj9Qb
96Z9Y+DoevmnelzYOP4bJwc9DjN5Su0BGoZA3fISOlKpnRJmWZxjYp/RHzBLrDHwouVbWTnsyD0m
Mvg86o3Vwy+YVbusiRpnO3sLz0d3HrK1rG1DtIML8ic1h9nay+V43zB8DpxjYEnUPhoBi3/BGLnK
zw2Z6Bl0Yg1RSE/M944CbwJPGL1Rh4x5IRC5bzSi3ubuv2rRShK7izHL2yk/ldbGCFDj7knLYUm4
CQBbMUey68bf9U7XDkfDCP38YlKT2Z/nuuqKE4tnRH4VIHhMbkNEG9hhkrAfvvYeGTaQX615ltew
rML4FAgR+sppyNpx10884tkPNOnxwF2ds/5Xnrdz2IaHt913xhOKqJTjuKsB8dS0uQ2tOtOTLTcU
gKgRL7u9JnBu7k4zXS8Qqe9AqTe4FH08Vqy6EISo2amrrK2dYz9aBfkc15s2Tqx2K0QZpE9s/ox7
X6IPO1YVrpcNc78K0RdvcbHzk1Lr08YhdJITNZmMvZ4iZ9rONTrvvcCY1UANmsnJdd5QWrYlmQrX
6VBaWxcF4wTzA9rUFgKEwkNRs4HANFd07REHPIzDwGsacV07IBWvO1mC83Jg9iy2QqfG2DMkIL/6
7/ivNxRY9YYFc4LROTX8sZvwki3gMPUGEetxnl+nC1lsKCMPdEWr4B5Pb/AxjJQGeRzdAiUTKm/P
EcHLS3OECUGwbt49+CRy7uexBchkvwHOxjfYWclvXG2rhYFGVgmPtAHBzQ07oBBvPkHe7may85pP
hr38rUAAOzIGsDRrE9A00zZlKJhsGxZs/jp5w7G5yZxfMiKASeABzDli/AbpAUiSIKigTVlvjmNF
Cu4A5y2ZWQUjiiQpKUFrcBcs1NfVLBY8XIgh/cFK3OxpesPH1cza6bXesHJ5n/THBCwlcHJt3mee
lguELnsD0o1vcDq3AS+2sYsgeMgNjRR6tgTVivWGtTNS0RJ2CYvjZUntaNgRLBC8/g2I1yT0B0fT
wsnrugLjn8LrRucY+SOlaNaDMGciFmVdStaWWRLtMvXsas5zBbQ03ydVAwcUjQHdM9ypMsYFIAw0
9+CfMVHZKZEeFswzzV0ynDPhQoQLAITS4rKx8Amft4YV9Ea0ISSIMJksKJTemaJbxMSGF7XqBmIv
yE6PoRJOizDNhmdkjbZFlLjsGucViaEbsvupS+MkbkyDGj4kcQaXbIeV6taq8GVsfWcU3abGG4e1
EndUonbV1JghpDq3q6d81ca2co2dK0Imn3Ef98kOZpTRcRgEuSBu0EEE0deVUMe0hf28RSS9yIGd
jiH53i0tz2/2qWbd89jnU9Bf5xFmlwNyUs/lcxeRvC4zcxpf294NKVYbcofICxgQ+lZ75gQm3UxR
Rx6HEP0yqjQnw/HRPcdBDLTVVA1NXuNIs0dbjCkO2BAFfIS4bBhsG+8BPJepfiKifAofNEGu3W0W
FppZZmKGNAyoTwVzMjDiRD9MmFUDz72nto7bWy+a/ZQsLKx1L3ZiDDGAD8pgcSNVQB0eANlh6+fq
ILEZaUJVuoi4S6prziYcnSg7UvSInJh668454aVOxPIxtsZ03/tORdCEDx/JbJZ5b4o8A1meOx+Y
BNSQF22j8/AwNcVRWM2iPu4M0pg2mmUXXJcxzl/xLtWvqkqsOzgVDH6IOTDLrVPj56KvgNHEc3ZM
FcCkDAZegKrEOFoocuWmMbQ8lUo31nEOjgi1tfJJsRosF77L6JT+uPcd5PCL5YSSmUxARi7CUNNN
a/hom4e2HjSgug4uLmiZmHK2zvA+cp9ZZHIHBH3ToVkt0T4BwyWmRWZ9jzUzfjHS3AsYLWXGjcJG
ShK7pQp7OzFwAmSS8R0/Kscqvuxt/iaSMwiaYmoUEStZIzqmZtLJlvkmm/+SPAhWzFqTotlETkgI
ZDyQL+iX7JdnQM5YAHzls+CNR5RgQ4tco5Fh8s1iKMpLkDGKi6LxRuYB9ggYg2VGhGui8vvn2tEu
T3YW/NSFobYsgiaG5h4CDARLH6vcdTroscd7P1nPdGzRLsEBdc1uOx4QxcTGatai/gyZLi2w+Xmy
J3bEbmkj7GXVYuFTR7Wv/GiHmJvVKHczjfnoWDUsJTXLh2oEHQyzyW5ee9kJvalJKryapKmjrT9L
brPenNUh4/6/DkuJ3xsDb3/t0qtUG/q9+BWbWHDNZIR3B0n8cKODCTkdzzfM1z2r/UsjQePOLzcS
tGekfJMRUhZpAsfaxyUsymThomHE/cIyGpFCr9z5LJBJDb5wnKk1DbVEHs49as4VuW21uyncBGkc
SSFMPjJYno9GEpDS8yb0gNOmX3tUSZuQedFmqnlQnMI45CQHWhbSrjOXnrCQTSUSebAxX10K42lT
VxHDf7KqhlswYEF8FOQoBNhKJbjvbIvDd+0acjgjhQnpoU7d9JWWKkEAqSr/tMjSwdiWoYn+qPeF
vW5KZYxHduL69Rokd/LNK02gpqnG+ozNwmPU4jopJXM6WOa8SfH/8kzJM0ytiStqFOUMTKxtw9Mv
Pm66qKJa1sySKsKy6DVN/DkrTFDsmGfiG2/J1ehNIisSU+/QfSKDCXgskT1hRBT9rMYgOjKsYTsk
/IbuUzUGMxD6X3ETDo555+swmJF1OvGV05g1d1E6A0qDIJW8ZDznmYwMPonBZdXTmTPRcM3jRqn6
ORiJfLX4JpHvGlrtOR5ZmEHI/I0rIERJwpi8wmYctZolWJfb4W3jEivH/NaxprXTGPT1dcBO5Jzq
0L9SY9W5m5Fx4zKpxxSEF8S05GEWhUBel9fxfYDiw1gXvSMOc+gOCjkXg+K1aSMtRzGKthWkc9oV
R7SB9g1NnDyG+BS529ZNSYE1sZcvOkfWdCsbee+8TkUJAMCpnQZ6xlyR5Vz3SPNN8N8vSDiL7Fro
Vgcb21zmwUxk2AvhJeuuST8NjBMhS+ccETXW29rV6b0ocvNqoBXTe1e5TXLa8vud1j4RvquhC+c7
ly2UWnPUQZMYyRj55qpqJklisOHVtgbWnJUjrfi6L9rqETBwnW2QCLZ38IIi0iRVXj3/f7YNuoyX
f/83W4JN/ufL+hvq7D+2XavZ13ftz5Cbtx/8vps3hP0pWJbp0gsI6XTeWDbfSdEMNz6ZpsMN6Noe
C3qI3v+5nbfkJ4//0w58picszAN+kxaTVPzv/8Y/gkpjmqbFv+Gzw7f+FuZmQZf/CbnxEAUIFzcg
lSQAHheTG//8+fE6KaOWa/2fgrFplpaWtVF1KEk9D9fuiCAw0oeSvfeaKK9NQiZPk3zJBzLDwQzf
AF7Z2C6jnBSiHQ4l994aoEOGs3zC81Hsm7y9tAZzpbHLbHxZ3UCzM/dOOlxVOJp0iknq79+CF+q1
vNHN66s+e1QfhSDvtCMX/SvYjub1D/7F9g+mHi98gFX58Wf+B4pH7N/ej+jCy+Txj8fy5Y/DazO/
EqGTlI/v7kt+/ge/PPgkrMByfGkhDLEcAfvoB7/c+yRtpPYBsDX0a47Hz/yQjLjeJ+5sAruAK0kQ
9A5qkh83pWt/WqhLWOIC33btRU3yNxQjjvteMEIJKREg8RcGgYnMHOnK+7ty7ErlQbDApdvTJQLx
ctnMhEXun3He4VUNStV+1SO4U2iQkWRCiPaOCqmOqBIZlg0pDpbAnTdu2w2PEaL4z20MrHkTTszz
UPMydd8iGJYMTXrPInvX1+QIePSN/pES+dBtQNkFI6qJgjoW13fbnHsoDRCvMNP/hu1tADTYi5CQ
UFbWONAyI78zvBZbvifsiPmil+KgC8EmHktbmx7qd5t2EV3GlyaKs9MG0itTvtz3bnATLkwFL4Px
Vs0jlTSN2YAEWTJjrSLbOlhJbzM6KAPz2J/8oTnTnNNk+jByPvH7wQFV7udiC3+qOUmI2Lkx8V6c
JdD5NkJY/LUUy/05B0h6nkxOXkPd65nHzCwDwbx2c73XmWlv+e2ze8675iQvKkB+oGBJkWRC5qGM
ndGYrCqCB9GgOWl93RiD/tbGZRGeUFqO1aaGfGVu2IkEJLMzwPK3dd8GzmF2WzM8zQjv6RFtmyGo
TsxY7P4bXDx0KMnD4JqsHwYtgwsnzrx4XeNggJVAKvIZA3XxYDQFgEumEf1zlZnymYk1oIm+zOoT
7QUgq0Ja4EMUpphWHL8AGtDnYfxZGo5HWSZL5OmIq7NzvLX6vLVbxv2234/5WsYhd1nM7of1h2XZ
pyJT4QMLA6q8pEzsOxtU/lFGfwR2h3yNQyEk8xXefKAJqCM79B8UlMgWUmbWfC/U55Sm7qlEIYtm
OaykD5igmL8UPvLrVcFAz9jKyX27tGmSf7rEBDHANL3LuU/Qy1RKEpFailwiNnYbOzwRosNQgiWy
kVs/FNYJ8P2J4W2TLKzlNI3RqYhY3/Szy69WS+bfGCPSI9YZVXqEXZHUg7QYzqWYs6dkNPX5KASz
hwIH/ymuGhKQOk+E1N5NJFZ92TLO711sUxAY4Msc0+EN9lZopEl8w1Lsu6Vhfm611C63qxoeWqrF
ZSvbkhsD15jM7dlv4xuyzZ15hcrLxyfUG2TA5xPI3y4dr8CDWZf09qzL3NTuaftQDw8IFItpX8Yy
U5sC6b61cYKQKCwzTJ35eIyEdefVEgVP1rf61rdDl82GOxFxQICmZK1bxDHED9K40o0HwRaPDELd
6pLynriMiViGF6JLKka5gTFfZlmA/3HM7ecAnMlrCcKDBorm4iifsqu2HIZ7WMPDfW7a2bWDPnra
962J6r8dYzXs8b/45opdsH8d9pYTIBxFcbCyPOZXq9GaBGp3WD3BOi1NEK+5FZZXA+HitPsRJCWp
2Xo7nfrCmHZ+jlsk5yv8KU3G72kqctlUaeBT7ft9HPYEqGnTdY+Z2DGp9+vSfRlQUCFsj1S8tafQ
6rifB4AmrtMECEKKEIt4rOniEQXEW7Zc8bxBvTq5O38iJXbDxKZ8yqfCeooyAJtkKo1mv11iP+O1
Dks6NQVk1j/xwsC6Y322zB1asdTVMojv0BOjaSGTK3oLRRWnslrkAwN6oJr4HsY7nBNGufGqWuHs
Yzp/YgQzoYJ8CWSCbCXN4y1xLeOXFokDvF94/nR905IspwZS9Bb0z+StmSmOHrF6IHPYMJu6OC+i
pnwmliu1GdoO3dUYgH9cZ3Mrrm2J3rodMwQX7PqsdIMokdNg1rNdr7pgnr1N0gZkzUneDbKt1RKY
FydV7KxKc7ZsEhFTXFGBCjye6ZEwDj3+dlYMy7gRXJdr3iG2RDIQSxsqculE/g2+uCZYgdginNnw
TfOcG6sI1gJ3i7oiBgibtmwxLrC4iKxvExE/OalFhZfe0D/n+TFrVsP4LAJQqFcsJWChYdHU1nYx
3S0SdS8iuUJZgbHtOLQfcIs4KOaZOJHiLqWWO2JK7XNTZPN1VfGZbgIQEVA7MRI9dWWZf0FfVXWH
CrrTSehaNH9l0nbPRI8NFz27hBpHpkRL1gcXsUn63LYxQH0iWM9I9g67OH74qUL+RZLOcm7/WW0u
5zqwaN8Rjhl47N9tKt6fq023HGA3+4CyMeW3l4URYeXrBGROycTATkuoWX1QnkzYdv4FKfFZ8tyA
8f2mP9Z67+vD31WS/xOrQoua/XdtymvTPP5x+lqVr++KweXHfjQplkllZ6MTdrFU+Qs88x/l4KIF
Rs9r2khnkQPTrPyZZxN8CvgPoUjfS76lW/pRDopPC5+XryGlJbJkGqC/Uw7y9/x003iSiFzaHepL
lyQZfr+lhfmpRWkmTY1BRGiXB9bjVJAPg+ew008WE72jn96aX9yfixD5z/vz7VL0WkT3WJJRNIr1
95fCpJfWdT0eNR5G58GHw2h62v9+K3ITIRn/f74IDwlJohOd3IfXAx2h1jMUEGWJeeMh49oaoHb+
4iK/eNN4GjHzcqCkSrHEEP38po3AtPGMD0e8ufpFeLl5qGxnuBqRfp7/vfeMmAUJitW3TXLIXR7s
768kSnOIw6E6Sj0fr5Cd1OzjaSDjzb9yGTTsNghGJNgfXpBhR06qY3U0TW566jMkX2EF6z7//iLL
X/Lz58/75Tq2yV3tubwWuSBhf7rV0mDuxmlwD14xTPtu0MCHnZb99SbjtzqaHFUf//6CH2+45YKB
bdsBOU0Wo70PD0SbA6nppHMQAlWOJk9tbTDZ3P7+Ir96VXy1pQzkMlXwPsSGSV0NcVs4B6xEGXDS
mmJ+cMmsZQ8Gx5Vk6v/O5RgvvH8T86KZ+9mwiMgJvJ2Z2t5aq0JfsBR1d7SO9dXvL7c8nD5+aB5v
oqB+QT9HP/P+erNoRVeN5SGfhvIBgXXypBBI0ztmFr5nglsmGJ/Mai9H5CqMLhAvg8oYu+azGSGP
3EzM1IiULnP5VRUUbgRmjQnqnykOL90246fzWSdf2gJpLQvMuD10NCH9I1EbnnGF6dnm2m1L9fj7
F/bxK4x7iiee4/DKKCjwYbx/XbR4oZvU3SGeWm8PvLM5KwgJOUxOmHznU//TJ9J/vUEkTzue8cyb
pJDLM/7n2z5krEv0aHsoIxQR6Gnkumum/pVkXQ8xz6x++Hr+6fV+9cq4DEJgsTjOP971ec3SRUXN
oUzQhs8QJPcobodDbo7Z7e/fw/96b/DKsEs53PnMLsSHe3FMW5a4Xc0ueJ6BvDKQykva0L99keUx
7kuPY4ND4cMHRQAQsTBhBT5EEl0iwQIlQ2Htfn+RX7xnnsX7hcnM8QQRc+8/I9sB0N7JArJepdZI
DrAsRCyckJzWf5Ey+MsrcQHmjkwZSfh4fyUvwnlnjNUhZdh/mlra2FVVqbYIvpyL37+mX3w6S/67
xX+50Xnqvr8S5nCbgOPiMNlkcEdF1q8TGXd/cab/6uWg4JKeY0qy97wPLyfxstqkvTrQzmCZQx20
j7WF5KHs3Mt/4eVQn9h0NBS6H1/OAP66Dqf8YAQJ/pjBSTaNW8i/uNneU8k5ahklU5E5wufc8BmM
vH/PBGwk19GYlmXwSCrJdKZkByUA4+h1affTi6VG9RdV+y8v6XK8uywMTMdfpnU/nYqxGXmIDNND
BlpsTTZ2uTMHCxYXXfdhmvRiSkQl+hevk3qLv/b9YUxB6jCfDpZRt/VxNC0lBzyaiH0rkH1tezGY
z6zBgXi0fNlYrmVQC1I9aRvnpdJfHbNJn+h/yPCbnKqFY7I0ZIo8mQv0PfO0Csm6OhYjLDSYAgBQ
fR5BJnRWhQZncNtwBx5oJrY6a4MJ90VA21YrRvBXbFvccy8DPXOZ9kxdd/h1s/YacwILRqRXJvCD
GU0z+n97ATx4WR8/eqlVmtfs8IwJfxnfMqQ2dnhhN1b6LfGCuj0OJ97ubRMa1a0xGmizegZTAHAy
gtFnZIwrB/z4mWl30H3bmjdjLa1iodfMbOIsvyuibVuE/RYl65gcLRkw55WVhl+FMwEoLawent+Y
hd9q18MKMWZ6us87V2o2rxl7XFGn0Ss03HITth2I3sIj2mVHn9pnmyQ2J5isGiyLLUMMMRVhWpA8
CgjuhwCeU49hAusQ1gYJRpivl28xbMHddyCkBddsNvtANHJXwmRPcbPa68r3hoXzMLtA52OLf6Xt
i29xO2Xni4IqByanw5uadDQME6zJdsy4wG4Y5FO/wAYn9iZvRf/VjCBSbi3XHs/aXJOzU6LpeTEm
hWQyLFrWjrjuGBabzONO2HubDFRQ43qEKZVaHCJmDOWmov2EcGB4cb6Bnw9/xxUdkWWZfkKhOLeb
yo2gHLH97W9TxknXscIgj2VlhL5wQF+Jk0TbkAFhmCaef9oDg0oPU1tkVzOGb+dsjlnoihjpzr7x
IbgTPSTJGFL1rTAIQzn4E2eeqrUyd7U3iAVC2XZMekbJvIHv2jW+TDBRgIOcY+1n2d3k+fMDyxXr
DC1S9IXSH14CQpysRfdVeNOq6criNhIaO5M31/Iep1GFnZoTnVSwSdPOKNlAeYOVT1ZM4uv2CVQE
G38WxTnz2lQkj12cei8tzg5rHUA1YJinKlWcpEXGVxxZGYthC2Xdt0i1PNbaPLflJtVF/DgDzbOg
EKLa+ayMlnd79gSmukHrDNYgWsYbhIUOQDgaSsZ3JDrDFeaR0q4icwCOhB3FmFa1Z85nkbQBPyGF
oUECtjDiC7NGdPtuY+yphyJScPqFqcSU1WJEIUW2ruDH2quo0RMkAiNUD3GPcWyTmN20j3mmkf3I
9i1HEpGY1tUcWoZJHp9okC7XVXUQY0VW3zTl/l2OXU4Bn5hmd8f6oIsxVGXBHTyTkdC5OlkM3pFJ
UJRnsqLFc0MGt5L81EoHFr7vVHbuuK3juHiGUJ3c5MkMxWga+KKfKymLfCNF4X7Lp6pkc9GWCDfm
QtHLOOhwqk3AZ0FsWQHCE94kCkL4ymX4TFwWHowpBuC2MjXuU1ScLbqh3Gauu5IihhXjVvb4nPoO
IZMA1aE/NZM9JZgRIvxSdewR0zMijvCCjSp6AvPWea/T8JRoH2ZJUxTDQ2ksy4rPcF/p7yfwDzv1
j473uyX4P03ZH/7n//3fOXtx6df++ehljSm9oTb6eeyy/MSPHZz4xDAD57VkFkaF+ucOzv9EVy5E
IEgWhAlnLQXljx0c4xh6Xypmm1MFeMVSOv9jMfyJPdkyKrEYZDMwoU/6Gzu491WTdFjy2fQe0mJ3
HdAKL//8pzO/ylordBR6OcaCB9ZfC/Vj6BFPztNfFLbvj/l/XIkLLaOngNCV91fSZBD4YZlTmPs2
eQq1xz2NNizbFdJ8EgHT978YjXwYQr69NNp8IVhiEpBkfugJ0P0OsRukmzgGtd3oEXFPigP3G4s1
+HBMa/OV6G03xiAWGHc/3QA/vgk/R4n/6m1lrhQw1KJPoCt5/2LDwWLgLIgANBMIvy0Sj2nvWmC4
N2TYQe75+1fzBWZ2NqyOZwUfCjdMU7rkGb5RmBRwr4dNiXRyWORmA7bZ/i/K31+9r8hleGl0rMxP
PrRB9NnxUOXVppFpsXfRo2x0JrF/ph7SQDAjzNedy8zmj9+/yvfl6dsN5PJh0ivT+wv+9/v3tIe0
ppD1bXrqRFwv9ZoEJ4Ewx3kOkSKsceRHf3EH/eqKUpgEwQfsw+mc31/RZj/S+E2xIYNlWIxjpNwF
hehPPGXHN2yoZ1i/Q3f2+5cp3OWF/FkQ88Jchypckm7En8SLf7h52JlX7pjZu55ACYpc1NAkrrpL
IEu3ZJQO0g7P4rfgUvkWYmrpWBzFYWdSXy4hp4ME78cpK6brySDVYFNaJKJaGtK/lzrEpKqk4eRA
9mhiMVmSVJ22jfCxW135NDSMM+EG2e6lEYhm3I92axWf3ZwEz5VfDksZ2FIHkJBUk4MqxrCXm4l8
7Av3P9g7k926kTQLv0qj90yQDAaHZd/5arZme0NYksXgPAanp++PclWlpcyyYfSya5VAGhJFMhjD
/5/znSHprxUusXGz7Ls/aUYErsUmk+EWxEl1YtglTPY0yUKLVG4PK0nmzHLajuw47M2c0tFc43sH
L40nvyxP/ShOgR2OVIbZ0HRSKmKN8yBl31JOBCrtp4qEAVbnHOLLiDMGC6IuXDyS/ZC/dHC5HnGP
xO4+tuL0GhNV637qg0pC9GnqggxkNMYAGGd7ndFyrzdYgHuiqnGo4VqpEm9AKRpAfkpEXoCnIqyS
bNTMmwkekrFaU5HAATQklfhc9m1S7hS4rkWiUKZfIhewxKpxGFybABnqHd0dp9iT4OBiJDVckh4T
P8MB2Nq4FQAfRB1IytGG1NP6ztHEHfwNpkFHHieowRdRWhMSOJAz89Z2LPcEgHMfHpLS6Z17oSKy
LvQYpcUxD9oKMxj60ulzQvjPQi5G+PAYCIUGGjlp6+UccaKWnSQO2Qnb29gC5E+RkXE2YK0Iw80I
s6r6hKbNNE4nsMgSYb1GH095rXfS+tEAxertUD4rddGXNjsxEDq6TtGMj51TX6Z0ekFlOqWT7FSX
I3/MYvxWa6scXeqtDhi3ALUaG95ruGmxOiEcBN+ZUj19wVZAZyZuRmJbJP7CTPKIjOBKGo90rAhE
WZmj0S3W7Nz1S+qakyWnz3YUZxxkvMbGOVoLXNBd0vf1S10iL8fGjI08Qm/rdr0oeEG8lwvLCePo
2dRGad0QTxOKHdvGGLdjVRue3MDcH4fHmQQwd1UFGHA3tmyc8DMfWIO0X5t2tJm8rkG025UewTkO
3ceko9lMY3ce+B4DX0drnMpUO6CM9Le5RzsAJrVA3y9IGcSv7jrTI3vY4XYaR4DmLX5umLXVrPxV
HBbGDc7c4RHJc83BhVV6bc0tIoAmgEbMJjcNzzOvcT9jHgwxblmQT01d4lKYjAS98JgHzoVZceYj
wnpUOBRnhNY0MUtXneEYKPn8ksm6Ua4Fj0pk07NhkctE5zTjjB0NzzUQfpgf/E3dtgRUfxUVynxq
Wj94oVhafR3sUPZrM2t0txv9mlZepjnVrYrcNT65tQoBG1PjeI4oQdlEnRbODRm0Vb3CccXzzBGa
3sYWtkB8dbMAMN6m6asAdlxxoPQxl2IPpcUgjbJFH2RO+Zc6FnISJCFyeiuOvVMkny09zPxGz3Ne
yFGO2AO7yay2aRnGbLMdsONpQVDpHNTAmGudYvaiLRuCdR3N6r4yJQJTF9mOBZdTwZMfMNXfp1EZ
t6sBLwqZq7WNHV4VbuGjP587hAdOOGMyERXoKN9OeXFBDnB/CwuqJLam6Ba+iBXfwrPG0gNqGt1m
E/fysfJTsFWB8vBdUA4gOa2tA++6wxmIpd6vQ8a7Q6hF2ydtACXPivMdGO1Ir1zk4d1Wihm1e46N
sjwNk4m8c1KFQ8TjNINDtvXRdB4Sm0jstu1F13iniVzNua2j71WVIsYA9uk2byCX0K5mrglXbQSm
5apqNHYtYWlIw2Ou7Xk1O6MHVA2uiwt8fQjc3cjXFm7KvsKb2BiLatius/hcdCmmqYaK64yqAxUJ
0zssgZscdRIhmLVL5aUxJibUfGhhbDoQfid44e6YbWNFfCcMMwOqHGJlR0XfgqqPgruo8qLozFCF
Hx5Q0NiAbBd+x2mXZKByyD3O1Atm1L45a2rSWlde7DsYfWsAIZtRTEN9lVZd5Zwy53oxH2JZIc6O
YJkd0tRoq+dgqtKzRfpvbEP2ggN4HMM0aUc7Ve6QfZfN82OrfeyaXcT5mPXEkXF3nSahti/BooGN
zOzBTZ6aMUdhhCbJx5HElb2zmpqghnCAyCR6wlIDLY2JwGkrYC6THI790BM9pBcQ5KaCOHJT+uYs
DhVTX7qSvX0X6bh9VZWClzjE8SnsHqIrEFgaL5SGyGnzifskcxgb9T4ZleOtaWQsX54Tt+S1EZsF
4tXlUrtUEmgCJwCRFyWZHLSPlaO/bucULjbm1bHdkyxbNhtMDt4z/MWqhokftHsCkQy5pQLSfW6H
zLmP3YJjKiED/nM7FVSKmritnwbFWr5Ng7YGkxxZUX6ITL9zdgPauXs3m8K+5Qgd+sBAknB8RCpA
yKlFYPapwEGxvG/CKPA24v69nOZsJhbLiwkUCd3QHzdu0ugzUKftfD4sqtUbSmT+fRstbCm/8vx5
i8yPBD5w572NmSXBkzDIeChvemk6/nF27MDbRPFIAatOSWc66T2nz89LYu7lSteyy0GiR7P7yOSt
YdsapcZYUoXwdocx8F4iy5eP9dxRe+1c4yIiBp032bnWBVgb3MeE/04HacYV0E5M2O5WSQxSu45I
xw4Z4ciRfqYX1WyKEDA+6WY2UaTC6OCBpih+qwPCNkW6Fp/PAGB5Wh4rrjqEuFQPkzWaz+gL9Obp
HKc2jqqeNCeJP08ZX+zKtSmJ0fJih6cc+MdgewoKC+78gg69PStTcFTndaEBHafQhI2dKzsEvASu
+M3DgG3H2EF1EO7T6E9BsfcM5IMH3MwuDkOSAwPs2m3dnbR+OqYnBMswcbLBgN+n0qmNdka32KLx
o9bytG6ASdzGUvn6jOper4Asj0wzK8xZFXx4jW+YKCO2EuvIifgwcI9yLMIngBt+g3XXeXSYq0JC
bLuEJKfUaTN2BgS8bwfcs4qdWhudODQ8xRq6Z/VEjMdEpJFnT+xIg+l8nnqfVMWQpYidTk4GEeSq
SW3yLmUaTkbCZCAMaIHRvepC7b7AkqAYtEpLJHdrhNxR+JqIsm/2tosZeWPGKk4e8gCrDZANHp//
HMTImLYZQ+zelV75ZJA8zO3YE81E2/SQmRFwan6lXjTNJyB+SPtIlLJfkR3GFyhSx89tTfL0rFBm
D9cx8AYwohg8A/pUMWenbujkDkMvMD7PR43kJa26KOI0+UIntHigF9VALnNwr2103LNq+30Uf8HY
Z0fr0MkUHRVTVBej7/uv7lxiiDWsiiCysmkA7kwJzIV0YJpync7Jz7CETpeq6dkAMv9SbZ2mRQOU
ViOfe+vgQrOtnhj4GExwt++bEvQae2OHsmzZ2l/nOJkfMrpXMA0nL37xKQOTtlFQ8l7lphzOgaO3
HlesfcqMQX0TODVMTF69eeisMim3HRnRV3GO0YUFvzEPswluCERCRNJNS8nuSQ2ypsZYYOccB3QP
a4OzPQZN8JBfdauDK2fA9OysRT71NWGsoaGOoiVkAgMOZxS2XAARyFRpiF6HhgLlmh2jt3U5XVC+
w+USrQPHzq9CE5sozJJWPJZdPjwgoCwenCxML9iRWcWOjWh0HjZJ83nydJDscKClZ1J02S026zlf
Wc4giQGBLgMhrEL0SzfQiL64y8Zii7vM/KJHZ8HaWLF/GhsxXpzWDt0HK9HtJzI/5tsuorW8on9K
7RZPZ0/IgJ7sU5kXUmF8sjr0eokSt5C6cD9VkGCK00SNDikqdQiMpY3RFuML8x2H/O9p+pQBPYZ4
j5j6LLdhYqy1sLsARkZGQKLD1um2GzTHgIAN9YUZTHmxs0qXU1whsu4MylQBdCxMxmnzdqT9T2Hw
v23x08rg7ddi/opa/8fK4NuPfC8NOkvKMeojxCE0rykwUDP7Ls+3gz8oCVLK8W2awS5O/3+VBg3z
D6qGFv8PJwf7WmQyfxYHDcv6w3NJWcUUatM85Jf8TnXwfeOWXaqHJsETIB0pDiLv+lhyiVMbRhAD
nI8lzQES1OUurosx2v+i5vGu4rFcxwMeCabSMx00Od4HaQeyotkfJY5A7cGBJD2ETHE/NJ4QeJYP
zCXpLwpmf70vD8XaosxCcYFl50MJK7Xh2tUlxmMT5yp2Zu1v5lBnvyW3+H5XiB8QXCyt3MD6UD5S
rYDmENhLiKBhf5IsA3Bu7FhdYpZT1cpfuoA/f47vy45cEdUUEiPUUwFlANrTPOcfqrmp7bR+3dBt
SJxW4bqO43EBhpHgGyfRePi/XezDQ6xZ74aJmXdVW/407sHni7s0EoiNMN/Vv/vG3tRTyEmliZiO
sfL+zlTHBl1LKjxos4xPSQXXLUJk+our/M3zQxVJqZ5GLaxV/0PljYgPt7MB67LJJDAyjUW3b1IP
RYmkMvPzp/eXIcgNUeBHd+GhjXE/VogJ6hCwRmES05i2jpKbWfNRD7/4sP7uKmj2zKW7wCzjffiA
s1zLDBcBZ7bKsfbQtGDOhTL5hbpNLOPqz4rl27izJZI9xApeQI32w9uxDY8ivpnCOYiUX22adnQz
Akw5dXZ7xO0aqtzc9e151cv6a9QYyXSW6qK29mNdUZnIZ4w6t/bI174u8HMSzTJqKA9xX2TnE9VL
nBPs3rArlBDZ1xh/XIz8sS7aQ+iZpUEty4peh5YYik0n2AOBn0uCr3gr0FuSBxAvNp28vQ4Ss66P
cTxzLqfs6X2OHNh4q5+/2OVePz6LRe/Jq8VwFSztnh+/QeaBqFWGk66CKeVcKCeITIHHvqxsOlyi
PVygrCPcqB1NqVfEAwa/pbZ5exnQBYRFZd6Ry9B6/wd0be/C/QKwNpoGaWgDVlFTDMYvxu/ffCqL
l9G0EDUKCyLx+6tEM5h6Gi/EC9aaM2dvy1NKy/3G5Gj0/PMnyir48Yk6JiollOSLQNn5MNHAT+xi
ir+QDdKmePHGHqpQQTGkWgF4i28AhNjyt8Sub8/QMRfNGgRO2irywzM0wIDBguSSKIWXBMWx38Wx
P/1igfj4dXI8AGa7aIhoFdHM+3CVmDDfWFhL/nhF+PpGy7glz8gbev8X68JfLwScmfVgWYrw9aHT
fjcmm9RtS2Wwz04sV51YM+Uuz2nHm5+/p7+7yvftAk0Lht7yHn9YfdBm0hE3aJL7GDpWWkPBET6U
kt++iu2bAS+GqwhG4Pur5GAhusLWsGPgjJ2WpUv2W58ZVz+/yvLof/yK0fmKZaGR6NvZhy32yB/v
hTgJXUexBxm1natPsZXnG0PbyK7yF5uKJec1e/vzKyLu+3hNVgSk9yxyy2Vdtm7vrgnvJkIkQnl4
yBt4LpiQQPApImD1lqDguCDyKnAfHBInQ9StdW6vmWk6ejDSrvfoCzS2JBOxwEGxcGn4v1brbwik
8A2Qf7XOt5wiB3/bDgkZn43Op6c2sAZKSLndwEgom/R1rin50GHrGvxHnJGTnStA7awC0bXNhqpr
lJ1IjsWoJMBwDStLzL4FD4lgayocBd5/QqtJJxFiuMGw53yJWl7QTk+K8ngWhQ2eKY7B5J0U7pJ7
1+TDuoAC0SA7rNtvk1VhHTYG2yUBZhig6kxA/7J1AKMCLBnLpQmuzKoR0oSZeiTFxkUkFGCOW8NQ
oAOa1VajtyQBAcbEMIeFYLKHiKN8I6z0ZNbREKwJYXC9L9loLZISAujMXd6PkrSgWZGJQCSSee7P
jvfkVJNR3wUwqeHYdYMTiVVYFh6RhY1VQAsk8AhL5QnnKLIf0LSU3oOtlLsA1UbmXI/TZ7VGZCOr
vSrqoYT1Nw63ILbaHAsb/aG1i4SKDMMWySKnV3C0xiasGpMAyaAfF0aYAAFKgph4FgyCbGP4vftE
DUkN90aZh1+9sp+JpTT4tCkO+dM1/BvjZaTgNa40VKnbXieO8VShdbp12IzEa0Byfn4oXWuguSAJ
FqmSgW4L3Ot8xhQU1MZdDbKELpYRW4+duwTaTpUJ5imwq88wugFsrahxtNEmGaAY7xwbUuG6LjxK
nIaNe2pdW2Pk71ziCRXhmbWuxUnaT32yc7TRf+mK3qy+eGneQa+Ar6N2ScbBYK/nSsBbcjNwOXXb
C+IgsRsWVLtnLJpGMiT23lE1UsDANLwvdG0IhCX6kOClUUWM8yAV4joDW012VeLW3YsTG/Z0inJO
GEdf1mhqajMjPgTzapft0jqdr3juVvKABMMyn5sszLo7QtVadN+1lSVruzIKguYBrz1SoF8Crvoq
uckRhYkjMCgebBFkdX/MpxCWaILN0txJQtvEuoZ7r1ZJG1feKyxEBK+0tZzkufWy0aBlZpKlZMel
iE984HQEWEOxx9ao3L56ag3oyNGqaHDrku8Cx/gg+eKrl9qsSPNho9i49FvnkW63a8XVJzD6qtiC
bIQ0ifEQCkcvFZGkqZW5OWQlB8WcqrXTbuopr+8sOyLmWWZVXpwGY++HtLdm/NFSgCFZwXdm9ws/
Ms7PEVvb7TlMYwIkIYR7Q+TsW5EPrty0HGcNWCpxSQmUXHaiJLZxKZ1iw5NO0xNcCjkZmBz0qIVD
iaNcFdnHPCH644opR7U7u28sBYZTVZJaqZ+EJKm3ntBd962JNUcYFIkykaUHcjkgwOKgEDXM6T0W
R7r/I+bByx4zLqifKnHm0lx5FjrpYDuD1x2GVU8sqtWdQgSBhjFmc/aVzkjiY0Nu9LitKju4hX1i
0tIBcwZyY+rq+9Hv64i5d4zQtZUiK3YlaTXWanBgvwHPdYxm7XBACHBUCJJkceGyRyVzyKORg9Zs
WHC50j4YcD4aMCSZq1+GuZkyIgOo3Z+ikaMGBEkcSsI09lF47kTsU7ckweOBrMBCo2Wbc3Ks/T4x
ncMI6j7emrSWSX0uWbKlGOSwTbpIImv2W69Y16Vf5Wt7EMEV3uy52tSdxV+Pw5k5u6Jle9ON0h+u
TTfiAFND4x33roRgvygJOubpKoXx41aV+cnIzDk8qYqBbi5DLbqC5pZfxgkfAbvpML7hdxBbNuDm
nTcpPYD0tMx85mZraoGmYeQh9RyJj7KOc4uDfmeBvLnhSVF1E6BcH8spgjpBvSn71tW1R3eIOh5n
VMhAALTBkMYnovTDJ8P3Jr2pOENgIkZTaqyr3qieDFt7eEcTld4Kit96N8Z9bR476IvlAi7vz40h
LOx9h4iu5xyC1oiPJQ+yncesct95nVltzKSxb6EncnqswGv3K8DKowbPiC9jC4Db/VqxdCKCNG0y
mRWChS95Sd0SB71FWHYdE/aJl8cLVp6hlyhry5rvDSp4hH52CtpS7HbDKR8HtK0EZ/K5k3iYaRtt
anM722Er18qsIxfbry+wnjREN65EJ6M7nQCSXufF0BBHBihHfYtLvpE7/kxZHpu89zIG0ELFJ4UT
Qn4Htlifxi0I1nVuAT/caqShEJTeiPoOP6Y3Vlt71dFqrSFaN2/s/cDVcPh7Re9+TeiDHd1Qo5Sk
ftIbKNa0z4dyLd8Y/u0bzz/uXdj+5RvnHzUwzH//jf9vVrRSt+VbLkDwlhEwv+UFTG/ZAcVbjoDP
xEO6o73kC5RvWQN44JbggfQthSB/SyTw3tIJtLkkFdRvqQXDW4JB9T3OQLxlGwTfgw6Ct9QDGdVV
8xSq0m1eaS3pbl8IUNUHAunqcVUyMceHuSVoh3ygCsu7wdxiHahcqbsmjQgFVAYihPVMfancZrRX
nBXmZ4Pc+WiKmVIHNXWreeo04lQHTA8hTI1sT5KsYjXyOpssaaWBxq8kLWEWVPZO4jY2hSZdnoQK
PvCMU/+B8IOA4FjyOQVAL6ntYzKYMMmkkQ79plbDsCfNizk0rjkNbgH5s4ZxPC7Zw8Rl1J/IoGS6
j0c2ZZMyyFhXRTAA5KX6d9HEwPW2PdsWmhsz69Zep2CdKEZ75evENOuv/VhFd55lkD8ZM1OEp75A
K7Dj24dAR4ZmGWxY6YLzqIdisa4pEdUA13AibWgoJnfKtAaxmUUrYZBlaR5vq0kvzzerjXs4B3wj
fpYB1Usk4R471oa5WWexwbG86eozQYYa5UI19eRzAfLV616K6R6ktnHZ1rXvbuygcV99XhpM3HrO
6AtgjTOJzLDDOMR9Pnfjq4UD43NomG5/O6pxNPYmMNtsbSh/gs0VyabZDmz9HkiKkc+xNKviLK00
s/xswoxbY7AZJ5LKC2RFDsTkfQmvWS/696IlS9Hy07XMFN1QXbXB3RIZA+E3UKBe2zE2HxPtGfi0
WUrZf46Nne8QuXg1TOZS3Dh5LppjRIKeXrWNleMMaOBb75D+imjV9jPtuq7Fp7IqDc2XLkslb8mA
L58cLxySfR2FM7UlZlSTZskMYcGXhuttIQWN/ievoKKzc6MelLgsEtZAK6VhLnScKvIG7foEX6nS
K/i91q2LUQiBApCKr33nFTwfqOFvC3FjrFMAqsDvRvxtq6ahRbfiTEDII3UY8aLrxrNximdOsbJU
vuCMAUg+NkM6zivirHPKhkWKSSL2G/p42FglTVJTsRRx/E+97YJ6+6QFgxyMisbU6BcKQ37WWjC5
esakDSSlde4rfAew+umjnaLMgugqW6i2q87pET64yJR+YRX8WDBApoSeVi6RSJQMsLK8P0ipGh1/
VGAQ8ekd3xnuHB7CIEFgKvPEvANprm9/cXb7y8mNC/q4iT3fhK201PF/PC32U+KZ6eQWbDXM7Jkc
+HzDhpo9YDl31i/Ovx8LL9ycY1Pb8T0Hqg9QqffXWoTeNVvHkkzfTuxmzRjTqibJF1vU5ue39dcD
qQSzzwVhB1FEtD/UJ4IijFsJy4QcieoxiNPpfPLj5hfP7q8XQQQHgohVcelneMu//1A1SOogr90e
OX6udPKaJ7a6IjFkOP7urZAJhTXQ5D+UxD7WJmjFs21nA0+kR9bD2UkBrkJI3v/8Km9y6XdlA3v5
/ZQLAHZhD/M+DATpQkCVLVJ80XdMavgnTEBtBvTUtds20lhDMyzYcGSJ4/UrTEq2eZNwTpkJ/LNw
FtnYnm3kmLJ2j5O2Ju+orCj11qGXj7//dqFwWzgzoZZg7BYfHrwIKgNr9PLgve5aVJZxbI3S+0WT
4O/erm97FvwjWlYUvN6/XasPersjpWAFrbsj+jXG9ryZqsr/PSM85S1BsZVhSv+IXlLwsXgCb72v
my4iX9Dtuh1sVLqnMejm9ewM9a9Ma3+5K6pPC/OAQhS6a7AJ7+/KUBCUEO4AAidVb8PRIN3N1hhv
fj6a/lKDYvJykK7DiEUKTCX3/VVspwFwaQJGZOTqlTOVw5FpOrmMVUln2o2DVacD8xdlqL/eGjPm
Ytak5EpX4iOSC42ItlufqnicV+HGIY55ZzsM5Z/f2puN//2HQtFYUL5z3eWL8T9U8UxJ+cCaSfFB
zDnlSM0ICKJ1H4bTGZDZ0N3FqjOC/YByw1zPvSERP2Puu5qtDthLTWhSugNUVUwbVWSz3PtjjubR
cUlfv8qQ8xXXTt/28IGpqeEWiozEPkZ9Yn9GgQL/ZCaXOvxEMTSK4XgXcbcSpet+5oNR3q01e+Io
OyIiNr6uonvHTsZ7Ah3C4HLKYsvcI16J3L0RhgbwKsNxF3LroPvPb8/oP13z/176yD+x05R5SZnl
x5758gP/aJk7f8BQxOILug5TB9/9P1vmjviDVgT0RVbgZdXyaSL/w02zdMXxgSw9cxtWhsN89y87
jUF4ogMKAgwwHhPBju23ICZv1IMfBzY9d5dCOwQc1k2k8h8GdlO3cO1TiptVpBt3ZRpyQvniz9d6
js1rweF9Fw5awmi36v7ZLEyCcKCD39hFK7tt0pjzsSyKz1lWjNTlIhhyhKpqQtJNspLXanbplw19
Xl6hnskV+1jlnRckFSFEI/SOEIk20reDlOF9BkAI9jSKlS9VQyZsWTRYBcF6kwEOu2ETec54zsoQ
LGTZsDonum1+nJTn3GgQsx441pI0dnVH9lD5YAwCrpOZVRKkOVox9uLJGK1L6smpP4QPsSyL55FN
/a/6TPbywN4/UMgBoFpculaU/T9uQlQAqyHLJ4kkPLNu51I3J9Lxqc8hOPc/lVNrvXREM23d2ZmB
uWDeNNco5etrVC7pw5QGA1XtjLyVkEbrKg8JtUAKHd+wox+HTVk4/Qm1SvyeKXFvv9irfdyIMhSY
thfmApUAVEXLXu6HvQ1HowgIQoF0ryA8YAhkuC/sady6Rgw1DxDvL1YM6+OS8fGCH5YMEZpKeQMu
BNTxVE3JkkK1b7XlSmjn08Qy1XiQnJ3RP4FivkNie0Zt7AKH50kTTg/kwlE7b9Yj1uQfvuCr76/r
Rz/Ux1Vl+btcGuo+3x6nno/oBJtqzsCApzS1AJ4RLZcnpFGGv7DO/O1VyBeTC0MIGcmHzUZltIjP
PBB+HESJTmisZlsL6KY/vxfxNw+ZDsFil2MjaSLteP9WhUjnmPgxl6g030C7VjoGPmkrjE5Jkgnv
lVZQxoiumB5MtzHvG+kaxUq7ZvK1EXP9qkwMMTFXEOT+kP5Dc2GGjJfn6TfLzigIEQJMNUqPRIBo
+mmbBWneH8wgI91UnOsg0leWGHPyWLDV3GAILx5po7snk8ybdqnfbKPYpneC3mRoVzOkb5SyVnYE
/QZgkNLgfBSFwGD/n/Xqn4RgRtq/X7Buvj69V3gtZ5jvy9UC/7XxOtIjZ7z49F5Zlf7kAkP2ZemB
7/DW72N2+Kf908PkyXmLEcaPfHeG/tP+yT8trGCTDeE/7KS/Yf+0lp7in7PrwgXmiEduDi4zRC8c
Xd6PZSupljhSH/tVFxj7KfUOAi8UQQDDqz1T1x5u3SoiAk4Mz21kHQMrNo/GXCGDzv1NOTdnGbC7
c7yYu8wQzjmi8d8fVP8fmL9Lg/nfj7D1t6Jrvmb/9T+vTfz8tfhXavS7PRK/4fugsxd0NBMuzGgO
Q+yUGI7/oP46fzgWaD6OR5Z4i3z+c8hZUKoZcqxSzJwL+PdfWySbjRUnKjBjzlLm4MjzO5pCBrB4
N+g4NXEaRPUg2YvhZZbuh0GHlwwvFMSPuMxzivXdIFthHLoK2bdhwFx0GvOL24pqb1aB/uLMJr2r
we0uK6xhD5bXj5dNVKFmoEZdLGGgwT1hIU+iXvz9c9WTQ9vj+oOAZG1wL8UFUH9TfvNEMp1ILC2b
t9841ojj6Ko+TUC/NlPb4VlrPL98UGPexcfJKaqjqavxnnZLd1ZLkV47QyPPXAuS9sovK346MYjj
qJvksqxm9y5UasJ9n3hrTE0vzmTxG2kIqSN0be9QYT47H1wlyHDjZwkYoasWZsV5VrSbliLupYrz
9DKW+iVJOu/Cy3KMEBSTj0llmgeRtS95FBoPcQFkC8UyqEzLY2M2ktmBkrvYs1YszcjYu9Bd1b4i
OX7q80UczU/C8CXZIxXyFsjrS81if4qVJ8MHxp88DFyc+qp8rY3YO9Dw8w7+nDx5EQ+Qs1B6SfOA
OvbbbajCc/Gr8Jze/kof5sqladfexTBVL0PMT0Hp3BDUYYHh1CA2RukeClRRm8jo5KuTsJkMaEpS
0LaH7lJbuXmQRFBdyiAkHMtS44ZolnYzevKVt0qmvQWs8mgaAFTxS1nWPmMfcyfooa6TXBGw3PXD
Dlm9d4Fd1Dt0Nn/vFDbhVtOGvaR5V5BuyYi7mF2bOzH486VXmacaTTrQEDdL5aohkvhAbNe4LSx+
YGXV3rARobJfcs3vpKeLmc2VtF9IleLl1VOHr6n00v3ycBMgEwd4zjA5qikkLsvLnmowYxezGF4I
XcEzZ9i0wmnkLI+VZCvvEDjcckEE60bUObHGZrHuSY7YeFVEXdyfmldJwPlRlLyQjE35IRHtiyCq
7cKR6XQxGY3zhcgRniLA55R83yugchh7sOyQrtjem6F5ZWVh2eOlLe2j58dGtNJDnd00dedtEzV4
l0Zcp6cI6+I9htnFWaMt/x7bWbNJEUFcym7ytxUy+LM8MM1t5AZljxBkKHfIho2NwWd7UZOGszWr
EXoxZdjztAjyjWfr5nOcjsPadQDWBIKiNViofqO8jlwIg0j1FwR/8kAbbgwhI5bhwdO+eBEmfS/w
sCWpgpgKy20eNnIjyrk976KqWvul331LBgnOuQ+ihCTHAHZJQ5QhS1t7OTDg/ZIm4RSMFlWtWYBT
c1L3U20O4qEi/Pmaqlu5bSJbIUYRk/oa9XwI8+xC1yaTDwvTNFzTpkwuGPX6oVGGtS1Gp+7XKTb6
Dcy56AJKUXXizYO5s3KsWQir2LFFllvTDhvsCwM01HVArB5DqwuuQP2mm5q48rVr1vZ5OgXzRVTR
thlCW2yctCdHNDbNNf3gRNGk60v65UF/UKY50GooIn8fI8DZekPiXnSuFpdmEQ43ZolwovY1pRHp
RaTm5Gi08Q+554NOxVPOZXfTmMmjzstn2CnttcVUib8AoctJlku5JTz3wo2FQQ4fIB6rbm+tgne7
Hei4bYUZiq0ISdNdwsV3oueTWFCvGzu2naNBNgp9RhBFveHclyROXCltWRcJlfy71AybE7swnKcW
6gE5wjZpiAYhexy96i49yVvbxR5BsNPRqqy7lryTB2C78kFXLhE+hLTN3aBuvbgoOSXB5AwEO+AZ
Ze4hRm7M2bdQ3YlTtOG9tA0FtLybDiGm8yvtKn2AOotNPcwlKTCAVWhIV+kpeUTGuUvazjXB9MGa
cI++XjcmcinpDuSetXisdrAEMWpVfpy9EFX4DcxTSW1nPAhl4W93OTBq/BYHTewQfQ6+ffg2RkIK
9ojRyFaN+9AmhX20gJiukVymh2ZU8Jy02QDkRquCAAMYekb5Tk1xsfNrv76LhppGy2jJE4X7+iqK
RkjFYedvGumMn0fhxadqDmnYYnvZwuqlVzbW5IGk5HsjqMIY2KCINku74bTuRV9nuvor2WAy4/TR
bczZeEzncBarsSkNPpWRaMbZn/NzEhwBJDa2fSRiGzNqTCGuKQqaRAMV2y10nGArtaKpWvF5h13/
3Dv6vEl8OoAd9+sb8jQbSWAL2qw/mu4UHBBkjaTQlrIEKp+LbaOn5jylU4FEA4MrefO9sE4VJYLT
yVaLH7GxGVCWrK+VWakDm5JhnZvjtJ6CcDg2Zu8+NL2Zb43BH56NKULKNlS3bV/ExwZc0V2LbuXe
RMR3Oo2RuXwS4oJoRXg5lTPZJx2mJLlCs9BBsB4M+SmOWyx7syGPI1o6iDjlfED42W9te8HnE0q3
0UZIC262sgvkNNHKV229hy3gbg3ylte9WfJBIEo8Nr130s4Im9yemqBN0Oh2rPFSEZijjqx3ydFW
TvLJiKLrTOvpAllfcEo8YvqiB8QEYKom7FTFLUkHzM+WPawrZBLfImsqzt08GFftBIo6TJxyhwyo
vMqz9gboHAXf0g29Xb5EmooGccPKH4ErsTtHtATd3D71C7zXZu4m4YqR6p24XJBCTl9fBlVqviSo
0U/bJS4Vu9tnY2qd/2XvPJbkRrIu/S6zRxu02IZWGZGCmWRyA0tBQjocyqGefj5UTduQUfkzrWY9
vaumkQHhcHHvOd856vABKEHZqtiA5xZ30LfkaUR6tnBlNTMHpp7hSIgYsDobHYFBW80sk/DSygrM
rG5sSVO/QXte3SUeRsQq1BjtdWvuHP79jaOJW6UNxQotd/cAPmJ2CGv9NozFpYydp4zc0ltND7tV
3XY59K6oW8aE4OB35xxsCSTj1QhyjEEMGOHQe5xwRVmKi1dXtxgspmUizC8xdDNXTK/sYMdVOCTx
RgbO9yA0GKatbwE512m90DYniGEMQGTlD1biGZu6DqK1dAb9IEZsamzTtKUetM0T6BjvyExTrOmD
GxupsFBAcepep26Q38lxIqctpBd2QUo77DX65pem0LCm20Nwn5DGtm1kj9sjiKefCB0Oda93D4bT
hJeK4Daaun63tisz2nSRNa5ExTqHfsbappUPWSMh1dCUWr3utNxaxxTBNykQuU3ZK/vNSvxincfe
WK1HsOmIyZtHl8XtRhCbTKtupJFjm4qWCxhMs+ergczqC7cCfVXojxTK3bfRGPJNwcZ36XgNEZEB
MekjiddbEGLVJvHJJLDk0G78zvdmqIBYddlA6KfTUobnkz5YTnsTT7217BR5FA2ln0Oa0k6TUtzk
Nh7xCtjCNuiagrhe5gmfmPZHC9ctApx+DYW9Wreere1d0ZZbxxmol8SjWBNuYS/T3CJ5gUDVhatB
MiZceWMFqGhYHOZkWC9baRVTXCSdaScLbdxMtiB0FfgZ/eeaD41EwCPp2ggJ7V7tfKP1t9g5kq1m
V/r7GGfuFn89LvmGNE3uKcQorKYjoSDTLTDYF9ImqrfIFaRPJ/V3ki2wsyJiuZvYr2wtRK0nOdrs
hjv/XDrxRUNtsDSIWkPwV+gPo25cCG9FB2JG1VKq0d+yMIANGD2zW3eB1rwFw2Q/o9Rs38J4DPZF
2TG6JGz6fVH0vrEh67BkHs806wZ/MLI++o2c0K1O9cfAl/Xes3Prli8WcQ9ZEDd+WcNSqYw2+abj
nzo5eky0bBe2xNePzvAFjkz1kpSAekpTxjsQ+fJWwcBGjNWlNyLvp6PviwmEQJm42NLJt1qozqju
Hbsu7gTe+2fDIq9xSccopCUzp2WzqpCcbZvFeNtFlXav+ETFIpZW+OrILNyxJ2yenFAne9udY7i1
pLEf6dc4lyRw202YOtWW/lOKCgDcCmLd0vdv+6DUd56m5z2rUVvddXFQeAuL9JV00RSd2k9zHLjl
Cu+dhWLaO0nXmavWjeJbSE7TtpWMvBhk4javeu+pH9J+DaQE6a1O8vlNFORiX6AEuEV5TyyK2SFU
Q9xgpTekkdwglolXLqHhhxgRXsxxx7Mo8ZkAojgq3WtGS8IeGys0VP4iLsULcSHRSjRNd/QHotq8
uKV06gb9IurQsIyR821oknEJZ+VRzDoqWpTvNf/XOhI6e0YJcVixTp8U+tH1oHE6EVPZrCvPf2lL
SC9V3aldVMfdCUxhfuqi9iVTwuBNK20zQKhcRBqb9ZBB+961MJ8j0d17U7n1MwApXOvTOHo18sDs
ECm3X3cK07EfVxrpb0oSK+bcAM5NbmA49a8ZIsdzHo/2T/TUxl0fRckJ71qyUgUcFkJhovVg6WLH
9gd9yvh9NMhQtpIuIi/cqlfkmvcA8EL34BlOdCiqVltnQItW6OhPwxzurXMoXdWRLbclGd1nhJjZ
biSl+gnxXg3hYoTlpBHb65jtqcvGd+ZOqHlF7O+EZ29kHWdrnVjcXAuekJF/gbv3IFpHbBApZ8s0
Gb8UEB/1ugFA0vWPg0AE1SSp/Vz2cyI4oqhbeJnFozbAxTY962miYReKqbhVDiHYo2uES8q30w2Y
UFZz9Z6UjlxnwngdBCEqAySglfKRwei1q5a9SCH4WFP9qKPEPqXc216y391UExJhw93Dt83wq/TZ
NzRmy46a64UKgrUakvp1TPTXYt5LJZr1pR5YJYMQCzY720MqYGEOTvZdy4p02RoOyXvaT9wGJCvL
i9SHZ9nLbuMO/a1woOWgux5PYehqB7f1w83kWqvcIrt7CmNuv0A6rQzt61/qeXaAp175Kfo7Mkik
XqXroMmo3aVlt64mWx6yiN0kMkmH2rxPwcIu860fpWe2pQZyRlRCKeX7tQ40dF26UbmfzBy4TqtO
ltPJt0F6GM0ypROx4xgTEc4+EYHBMHzRIs8/+lMXfKcJ16w634nWZP4cUCBy2g+sN52V69BjGUNT
AYdH3qDocy4Ywbptyl4Y9bn6Obae2mM4rFDVkYtKCqm5CUMyO0mROqZu8B0Y0sNU24SvB+ZNkgRH
onh/9o56syJ3U1TZgcYBRjL2FEnrBLTDwmMiWTep5JzjIMTASAa1lR7TamBm04VYD42P37Udn4pc
I9kkfUTR3d/MvoB7UkX8pWHKny5QKFWb74427aPAj9Fdc5JrneysVNmvYqAqhAvH3Rql6tdKD74m
7G+XSB13XeEcy4xlDltHtJB+c8hD1GSo7WYnufvQsUhmDIgFW8vnzEeoUUMk2EZwiXq9WAnNIE6U
YyF0IaA0xP7S15OwM72LJI13QUgsfadUqFXe5sSgmoRfVn7ScqSffjLAJ/7OCFNI6ttQDE9l5Ig7
Ih7UVguKg69bJQWA/FE3oq3ItXQN0WXFsv2EuvlUqnw4mLr6QX2OZlo5PueF3WggdKwv4KC+Ckub
7spUf5Zo4xZV33wztOoOCfMPYYuvVRC89mP0M7UhqhKzGFmK03jwM8qNPXJmrnyOKoqIxF0OdnxP
AtNLLKv+iGWe0VZaauPmzT5q3fpbqUE0ovWWXVqqkOwVCaDyhEzXjmYhySN/i40mSIksd1GC1lWw
Y8Ur8fSQPwQ6YRVYPt1MOkSwYLZdKQ5DY21raR8EuXkLU3N3VTS9F9MwLLmcZpFV0zENq2ce5kNb
xDs62efCj4d1nHcbZeUsq2qfRDURZTRu1jKr892c+r1BNeteCqUtc85pi7Q3HjBTRtSZug0K+gLF
ok7McRKAtijvM/bmEeADap4cm3LvFmbCVgbigP1jX6P8cjlVLAKifxeBC7InTp5mMI42xs0C5MaL
m1osIrrFrq/fUmwKH722z5eA9Wg9I8fuOq/csY+/0ybthu9hy79y707pxUxqOLOTc7bDdN8OaEdH
P/+aRs19V7JQhvJIX0JbBpVayXR6LKcIfw2CyVWUUc1o7PhOsG4tEIo9mUN80PPwQut6GWIK3uak
wxKpG+zjKAuRp6qdS2fhi1UE7VJ31TPsySPnYXSDhYChLI14VzKVbcFcYFFoPEZvHFMSlqVOA3HK
vZe6NjmDZ3BDWg+G0FLLzPK+KbtHioTGtsk14xBHub5sfd2eZalDuvaBLpsXYdQ1B3JJDGqXKNT/
ReWtTOrEzMiQd4bVVBg8wpbYzXw5Znb+dQqieu/71ZTcw/wpHrw6jt9wFBjPVMbsHQw98zYwNaEu
LCaOOvhEmNF2jSpzMURJNK0Djz+l7mgjQCYPNswYMUzfmCtVtzENZcCJKNPmOa1joueGlP8ObI4l
umr7bV24AtxvW24gcXD4bkkaViLx+6PXWFaxBxoc5uRypNJbOE1nDmRrGTDj2zFAQkwBD7cOrhcr
XwvsiPWZ/KbIPNOybo6ZYMCs016hgKF8YcWXUi8prJZOlixieBDxQrUCDULO/nDTkI3cFjWUpymC
OE0cF5BINn2EOO2yofbuKAlO+s1ooIpeyBrGGQ61Oh9W+dh9KfMc8a4XmPW5i30wwFlURMMW9DAl
pqjN6UtTfc/qF1uxYzkGhGqRMkdvVBHirlfuttUG/TxnX4zbsesLkL86UgCIlw8GYrxp2Tte6OxU
psZq7/c2TQIcFQuBp0Q8WHYfBUfarfaqSfwy/sERzlXbQrfmNPjYFUazoKZbpwsHjS2yex+Fz7HU
stfQ5A+/F1MQdKe46V3/ANALpvUCwxrtBkiHjX4aUDA+m95QxadROvU7o7cO1pQvvCpee1jV2LMP
etzf2QHoHQozud0vnNKmEpvVfbgP6JGs8B+k3W0lXOBfdWwbK5N8p92QTB1wS4H4aTfEY8rglFJ/
M4uMOto0OAZ2pTwGV5aGloVQGirwWdebMdhGCW9qZ7auV29Hp7Tad+WKqtTuBAfbIzg7Ms6iRPef
aCa7K0nVHRS5NXntNp+6d4DhERoTCgyQhPnzpLM4mrb5OAFg8SkqWq/VxKNi4QoCRedQx9wA9pRQ
FccnIN2iJb2aBt9YYyOcloy+V/w2+AVXlTX07yFn02VQAOVmM0oY+DN9gtq5T3CeDDd1XnhY50Ib
MXuniIIe27g6ZW2bgIPHVlYvQmPs63MwlOmPqWjFsHHSpswvuVNrq96X3hyel0z2emIpjO/N3DMv
ZahbDaIInRBUOi0SqUORO82mklPOgo+b2Z42E233p5BtYPhQg7NUWO6i+zRB4YiWt9JduRK9RtHG
HOt3yB0lJeWGhgB7EDHVZ4U7Bd9S09TfdBLfq/nonj9NTNurFB+p9lVEU+99LVw7FZuMxkq/GsmX
O+bSBP81ipJRYAatmy5KLw2+4eE26xvqTI/KnMdHD2nxRURNMZ3tDt/qdpA+c00ikTpCN9KNp2SQ
msGUVejVHgZvNK76PK2XDq/lcZIOa75B/vfaQyX/TXca56Vzuvas9Z1m7UQSmSX15KyC7RZGuYf9
XsZspKriDte9vqRYZkCrGiOMsDuPEUVwmemvDBbYiO+Auu1qPpRsyJ7eNZV2nHQ3XPTYiupNrJjY
qaGCbY9h620R9Pi3nM6TRemMjUDA3LcUzIEX8nnZAN6+9k04ZFsbw6dYBk2cpuue+k2utuzdCiq6
EpeBWcGm59jt5hXZcHBK5zxLA2Nm3KWARn3aLv1Cihgde12oDsCkqhD6RXYRntjs+e3SiV33B9z7
hvpDDy2efQB43iVK6vw1dwp7XErTrN5jhF7WxcxkhFzdjMufzhQZF63SQeh5/Nh9MLos8pY3TZTy
YGXdQ1MedIjq1pgdKf+WLlvVMrmUtk3GtOq1oDsUXDUKTgwZS5IDKRik4USlIZDxnd1BXI9thjuy
RC/ylyKytBxWaJxqOn4DyO6dN+HtAdOY93uBhFqj3JNNin+rBL6+aQZqNT8HGaTLomai8Jw+WfH9
AXwnxlwLDbG3MLlsAN+5F7Z0zVaTbXEypEpnsCeMhSLeAilpvzDvWzy0Nv2BKBkY1NCEiuVsXIeq
dONVm+dPRpXfTGx8aivj3Ju44942hnqlgbFeysntlrIaijueZkIpcvymydFfeeF4h30VRD2Jmouw
NDFmKuuNgmoEfLb9ylJbnGwq+vEY25vU1b4TGogvrzXu4JlX77VisijpDraBLbZG39B5SeUKlE5/
HNjFrbreDU+laz2AlhDws/y9HUGZzZzZBlAUbKxwJ2Tg8uKJbVssV8Oc4RnpAFMqjHGcBeoMEzsO
6wX5BJupVAEgKBzOuaEHiIrZPPD+LPy8uKtQW32ZIps40oqSgIxAV2hMYxTY1uAK2rUeFf5XVFEY
tDAol6igdGOZYjEq5Ugca52NEwOVGbFI2MbWcirOSUIWM4hJnodZNvmprIrqi9M54iYeo0dR2cnG
G8ungCNmHyID7DWPJCSeL1GhCIHOfuj55NWi7S/Z4oZGOhfcywWhF+BmM+msbWkMtyV40sMkqaUS
1Jds29ZZx1GIitDIj57q7xx872Xq3NpTuePIu4eTKNeVDVSs0bVbdvfw8qSEqSnquzAE8Ohnni4W
ASLdJQixfpnXwX2RU45u/H4DmwPqKZhE3cfzp8XGRekcSIPCLTeZjfqumKBTVXb2OqWNtylw6j3o
XVYtynIwl304mlvqlThmtOmIDzHbFikqACDpuIDd1gWf2QDQ9+OJvIgEMfoqwnfOO4zS2yrgzBbX
7TbSy/RO5O4xqgy2J+a4j4x8rXG82UvQb7YtVn1bRTvOMWzJQ3YthwDevmLmlE8Ue/sXnLucAtqy
5oiVfNXKODtiQftOnkp8D63yeUBoidEaumTwl4O915utW0drK+g2ZTWZ+xFJxMKUrE56eF8TtbAG
mtHvGrubtrCz1Y/AC9+NLGZLTVDqqsIrvcyt8gmLmL3vG8c/I6vgFAFBEPlNps0VUwz5TbRHgzNs
SDwzV6bD3gck0fTOzIQNj6bri1tJ40S+g77JG29VsxdZRFXiEmAxfAtZqNQQy5Ot5VvTiF7GGXPY
tOlSGfTRHLt/dBwD91xLcgHUPUxSuudf7ISKeWuPL/4wZSdAiOkS3NAPyxTsUS1ZXHxjovLux3LD
a3XXIcGdu24YjMXkpy+eIA6UejJFO1PRYnSw3hG8BAPXtx+oe73nWs2mYhh8Tklpu/LG6SaGyk3Y
rfeo2d7Ago8OgiYiO3ccM88yM72tbVGGGZ0dNWONzAj7e9o18TaptYcu+5kV5qkugjdf0Wtz/5I4
MUsT2FvUX1JFVQxy6y4wtLVRgy3QW47t2mEU7q0Z8NYb08/3o7TMM6Fhd8LsXtP0QbrpJQOTuK4C
G35scdT19GxbbbcaU+3WjEptJ8g8XShLvHo1fMMyolGeDl/bpOjOTuWIreZBGYkG79Uk4gGTzM7S
FXRn+dhJa9elaiPy1ngL9fZbhC7+MdfdFfUtNqtZ8OZgnlmL2eLZus91pWdrQt83yBbVgqCRDfvr
w5hbzpLZON6hm7xEBF9f8JgntDVAFhJwotEWGS5RTI8w7MScotqvG8+g9gIzP4HKaJOzYouFbg+n
ocbRUnXBxu3p9zWeSQxuazo3ThLcCjX0F9NNLgQRPvqRv4/xFa60Uuwn6HtLZXe7cOhegxRGdSDi
YC219OzkKUdtr36UbXwAqEzgT/lCNBvNQw3zYVO8NY6x7SIYsjmQPCpXRXwJW6DdZvoUedUW6i96
iPYu0OWxMYqLl/S7yQ9WSZrvrKQ9p7J0j43eZPaCZhlboK5Qq9SY+Q3JwRZIDmRBIwPZz8qrUW6y
v34kKXoL6TO8q/NerOWobaaGXF6V/Ug785zJ6hh0trHI/CJdpRrIcb1g+Od48nJfp8OXDq/GkLF9
4GC+hgvsfLcyeqBdHCdAG8n8oZeaL1NObMuKSKe58mhuam2AqBF5/X2gImvf9bgwAqNFuGFUqO0g
LDvFqjLtk6ta49wQBULj2ZxCGMmhwtNqAAkFkQ5hF1669zc8XVUzSR2pM9S/2Karp4+BzTm4wEoS
XjhZapc+JxoQu8M6yLiwvKdCV7LWTJ1znzvZk8++n/zcQux8KMNaAU8SssXCZRq1pwoEr72kOcw1
wjjVlgb09CV+0+3gx2pPJba72LVlLy3P026VyslZLHpqlFm59JRTnZAR+qc8rZplnPV3iR1uJ4r6
HCrgg+qZsrcq7PyDaops2zfDsbXqc2I4T6xxR71wwCjUbJqSXLeR4xjuLpMtg6C3xV1r9dZt1QmH
wCFUMH4WntLIWFcq2XFKocjaVdssBM1R1f1iKF/Ndq6apNj1dOmTLIy7O3Hqfev1J62tT0gxbiD1
7mWbP7Ek0XkfVpaQj2Xeo1VS+KZdyYZ7MYah/w6LBKiigiWm1jT9nB+9bSU3aVCkJ+qsmG4p7B5i
EjRTAA9NuQo7x353LTZ0SSV+4rjsYYFlYiUKTMkrr/HvgJyjbR85c6MwCkjjKf1zT/HvJHwp/tY3
/3/fyf9CDvknleVWJcWPF22RNM2L+lVa+dff+z+CXsP6Dw4PvGZ/2aR0YmT/K67ExfcfHJk4AC0s
TVgzPXSP/xX0mv9xfQehLTsbqk/WbE/7r6AXniMneRMmxkye+1fuk9+V6fSjyDozZ/gSGkv8En9F
aP7iN6C1MXZGmF4iXYOg4zatBRvNLKjw8pfW5aDRryDsXftb+f0/5jwav3s0/v5diHkzAA6rqH6d
IiOKTlYd55s4wtYibzpc47FoC7hsJzcRP+ycTW6Y5Ih5sm+/vKEPjAUf/TTuEHPmTulEF7u8jl8t
FmMI+4BKzKVLrPrYx65S66GwiHVKExYvu0ISQkGqb/b5YNUkorpujyXequm9f3Ilv6ta/3oItg5L
0p8DddC3zn/+y8PvqfcB9I8vLL/sOk3c6yS/5DZIAIwlTOVx6o3d7FinAifrxgMZU1EONIKcyTCy
/PhoplpL+4Ipofp/eEM2QnRQNhbpysGMLf314mLZV0ZnagQCVJRPuiwcf8apMkiHzWmar0DGisdx
IB5nHSaFw+Z9wq9J40KFnzDP5h/6RXA+D1GQaq7HS8MASCzS7xfijL4t8C9edAbFKyUJ+cop1V2F
5pAcckMYX5myPaJHKvmku+lnhpx5NPzj173ZCGZhDccO/PuvC91uXKcJziltVcjmQ/tqkjhA+dH8
DGn6uxfl79Fgw1ymoIkfDe7a779kUUeuJi08h7GF6AIUx84Qytj+ecx9dDtkZQeOb+M8t5z5In4Z
cuSQREDWrXMU2uUKAszwiBRKX7dV2z7++Zc+uh2fD3sWgOPivXad550JhA9lrTJc9aWCUn7xgrTa
//lHProdPyAMC98xIT/X/h2VUfBq8uRSGMEcd8IRZg8ZxL5PZTt+En760f3AWfMoWlnMydcfq+z7
0AiTjM0J9eWujSMkJ5FSw99r6f84M374MwjNmdfnpNVrbGkb9KMH94eHlU1fUlFGpyahx/3nx2bM
evmrUe0wnVgWXzfSevT5vw2DtPXJ8xHJxVC2qik9oC0DFFJ1xcb2RfylsET70JuTQxLQ0JrMxakv
/GVdmoa37Tqd5IA/X9AHd+3AE/M8fMQ0V67vespd6YjcPzc0C/ZZNKGtxu21/vOPzDd1fdOYymer
p2fbnn1lIkDyynxeGWfTxNWfKlqnRD5+jfPsFY3hJ4DTD24IHB9MQw8lE56vq0nLQ2eAO2I492EW
7T1FCU23MHL++YauvTjz1Eh9inFiY98gJ+1qykiJVwng952DsTMRyiK6FTVFdEaXXFa23mBrNO21
KUkIpEILCshxJ21d26l1GsLKZ6/qj09dlYZfzTTq4kWt1wOhA2l67yhA/3++2vmWrx4/kzgj2seb
Tkf96vHTpCkrbCPn3rL9YzU2x4lwkFfc1rSpR7pCYoz0nd7rzv2ff/eD9eO33zV/H+ttrA8qbe1z
anJdy7KlaJagE1pbfUwD2iqpORd5S76mAfn2RGa4dvfnC/hoLHizXUqfw7lc8+pjU8BiEmaWsxe2
w7rT6uZm4FT3yYAzPvoVnDZzZDKmHPcvVuQvM3sjjcooWv3MbsMiZwOIHYcwSt/f0kT4RyVT7xsg
wfi5zHLnWViCoNfJQnBByBHyQFwWGtIkC5EZOlChfRat9+Hl8fFRqMK+z5b26oNAwJeWQWWfGc9E
3NQyvkd9lr8SS2KuJ+hgTxXcHQBUDfJfFvTh21BgeY6TLkEK4DZ3diGrH7lo+0/m2ysAx1/LLhgI
wgxZEfmQ/KvhAXgn6JtAP6skNQ5eLAnTyLOuOzRdY+9QeiLjrhv57BaDPNZ1n3y1mpaOfFI1o7HI
2d2v3ag290NZZAeQeuWXfz94ZvsrmY/zPsi6ujy3VI3OAeJMXavYNkVQL9LM/zRB7p+fpmeaoCN8
Qk85UlzNI9FocPaPurOAAob7gLyORwpt7iLBAm1vqDyJT9btjxYgMpzmoAGGK9b7eWH/ZbSWE7UK
22jOg65aHCXoSpsstb/Xbm/e9vQZg8VgoLtcYFExbuzEGHY4HLsHRIRAh/71E+aznFuJoHhAdFzt
8OBgSSv263Meae56StRPNEb5J5uHjw4dAF447xDu6HA6vLpf+LNWmMXNWdRoa3ufkkdcN/U2DAGj
GiShkW4VhUiE1Ri0EEhoX66LutY/eewfTMFcBcsGFmTa99crYN3WpANpnCZiDhBEUD2Xk/rR+/pr
KANoptO28azP1qgP5iVyTE2LNRD/My3O3990Vvpu40j8nz01dq2sMamkIOVsI2gX0jb2uOawJYzm
CejiV22eJi11R12XOqr8Hs3bjn//ujn1zZ+7jx/2GvsyWQSPBW1xDiYUGozsYhWMjvfJXf/zpgOD
NZmj/bwJIDDg95vWiqjua1mdxWDGj4meYJaBP/ev7yRwZpB2wMSAT96xfv8REv5yUTn9WWCOe7N6
F6sGgZef3Ml8pb+v2vwIJnw+VoDTzA2//0ihBTTE3f7c6r35ULZTuw+nqYiWKY0l8cmXaMwr4fWP
gZVDAsPtMA1djRXA52lvxzVOxqQYF9hSo7t4cJInqxmGad0PMNpM+h2PeijUfuD08jIaZnzAO3oT
NehBVho+r3CJPHhmIhNXma0bq0FU9+ch9I+vmceN1FhHg0NwAhd8PWUAyxit0DxTtcV1QEQK4kU9
QEROEinmUb/BF7EE4E2fwO0bXH5uO47QeSVOtD9fyvVAm6+EswJfGAG/ZqBfDbTMGnL0uePZnUMH
2Ilmq4kA2U/ey/UYmE+leH8dw2b6oow177B+maxHHxpOG6lzX8xY0z7tb1xK+vZYpJ9A1D96sD6R
FAE+dT5RwgF+/yUqUUbQBdXZFbWdb0NXGT8SNLnUoF1vW/fxXV108W1B7/JHG1TBAa2K/vznJ2rM
n82vg/Cvu/2/13DNY0mIknNN2Z4Tu2luWDWK28rs1S3+upsKdM+6okf4mLvJkvDC6VBGCBhGfzB2
HsjUnPa/RhX/z5c03/Wfrujqs0C4nqQQr8/oOXRwoobxHuZNftf3bgMKZoacGrazzjIcBUZZ/du5
bH4eIKVI0TRNA7v31Q5EFYmvEqc5e8IAWAtzEz4kKuo/3+I8jVzf4jzBoP+AHxPo88zwyxALO62q
86xmB9Ka97J1w01fjTdmPWwZ1PVq7Ivhk7LSP7Yg832BGGOS9ubywTVQKteKdAra6tw0Po7DoTfN
k2jG6QHLuKSFbrSqWJq6jNgP+Mk9sU0JBmUsTWhkDWkEn3xjHw47oA58yJyBPfYhvz8BC8sHPfSG
Ywq6s6kT1PWSDjzVMky1b8xqyIT0dNqR5PMyBK4g2stH+Rym97Qw1UmKsnr58yv5x2w8PyD2KrCP
2Bk5/O/3K2o7WgWu1Z7bbtS0FUaQ5tkADeoTPmt7tHnBi95IDnLVGnECoMfQK90fZYQh6KCVSQBf
yPY7Z6GFSm2R21vDAmSw0dFBq7Ifn1zr/Alcjx9mZOZCZkH2N1cTB8uFLgcpzp1XIJ6kAQlVHd6a
zyvrUQAu8qzVKGAgzqhQB+mYP53I+2FNPadeXqZwP1kiPpiXfSoZPECQBaTDXL3NOldDBJz7jIwZ
DXKp9H7rGrnqPhs188d3fd8zHwf6P4hCZs3f3xE85SI1k/m+LaK4gDgY6TILrJzdVFb4yzATcl/g
qZzoG8EHX07ozRBoVFZ+TsKoEsuw6Emd/fPb+GC9IJuC0545Kwf+cVF+i2GafupN44/BKSL+8K4z
4vh7MpX9w59/6YPHDH6C4B0qppyQrudqLw7tLMy1G4kpcA9i1V0PNIE/mSmudyV8B5QYoQXaTIDU
y+YF45e5yWM3To6nf4MBxd6FBM2sCmrFd1lW1nSlSZzZ/fmm/jnd/8UWMww2Xiab1KvfKyZa6nXf
3TSJ2XzT6xIxx1T0RbnofYWlgqjd2j5Se8TOaxFe+F5g3PosM4M553pksQuj7UQ0FIfigFbJ73fN
USkeMCTcWLE9xUsYxBWCFNoN30gXD74Ra9c/cq6mKRFn7LfebLvrdXJaq7a5HahXYVeC1evcEAId
IjIPPAKx8ZgEai+CaMpQjEjkjTre/ukwVrl+QMyFISBQLQ9V1bPyEJ4s3k4TRtnZmMrsoUqd6o0u
AHERjk4g3bKZSGaeYxOQ4NiDhmUCcYf2qgqV3XVJjQwoZj18axtc+ECFR5QPDWo6WcGbXfRJ7u2G
kYy7fSSyoblpkUX0m0o54m1sLTrTLRVQkhUsoe4b26jRTOWcKZD1mKHa6F5Eis1kmtm7VyCPXvSd
od1XUyfhMgBQosHPxmWfpbJ/Jo9hzFaJqZFWJLMsr1ZeZ1nfDQv95AJSIX0u8Lj+JUksidq7tUxy
Jub4qsOQBrNwf7DUri1oWgHmT2Ng4mPlChsji8Fctg3KwIAV5pMqkaxasmWTtzbT0eo2ESvIKsbh
gkqGlMtiY2XoqJcyqH2xFSTIBgtSr7GyEdHqe+h0wAjDY/M0S/m7GtSQcxP6BArMgIRk2IRKC4bb
oOj8rRWi4URxXrdq11ih8bOATdav6KEP0aIDLTwhVESdv0D+BX7RL3tsGoSlTmd0vhkLa+tWWIek
gR60dnOUFHaWSweZLtPfY5v2OYoL286+mJ1TqxW+0AQGOmka+SrsOWouqsl1qjV0PBz+XcPbWc2S
+ztNWCyZppubd26PZPNMaA20/S7sXLEUToNyC+GhqncGL/c5Sxu0kgR4NRxNyU0Jl6nZ0oXUcoUz
wgsS40dDdjlHHm34LhV+z0Oho+3YRnZYv0k3a6ZzlYwY+CFA4j7JolY+oHeSzWq0/dRetBZk/SUJ
os7t2JrZfTTh1WM3m6PKV1XpE18bDB6iR5DoEXqNklEdhCWKNZTHuBB7x0qHjRwLhAKitgiziEvX
rJfdAFcSOocxBusIH3f9v9k7k+W4kW3L/kranUOGvjGr9wbRt6TYiKI0gZEiBcAdfQ/80fuO+rFa
iFBmipE3xcoa1eBO0pQSGwTgcD/NPmsvw0QxjYMeNwIUfiaCJ7PGAm0VGKmD3mjo740BXfrKjETY
rmhz9SEmLL28VxlZ4mBU5UTTjKr2Y+t37Y2W0Y5j1jAL8YDpPf3Fln3O9HPr6csEvcUe/7oclAkT
CXHXVpssMEJj61v8mHnh+faso2v5iRE9LZn5TRneownWDnCHlD32MmCznUpD2Ze4eWNv4WvW93Xj
Rdd97VcgzBE6MJ1KZeihVl2UNoyGgDJrxs5kDwmQ7C1yQNA/bLj+o2L41xSy/z0qat28lilOOT/r
F6bv+CFf0D9MQanm4eh46r86HFc/eGRIFJhCBQKFAp45ELhkf8gXTO+DQ3BNl4VCCBZ8DqWoH/IF
/okXVNX5rlP94h/pFy6jeH7B1P0A4AstEM8696KuzExK3eNGAqa8DL29rfjyQSkaceXgG7xHQGcs
sAIDhxzk9dFTq2pXWh5qISt6L026DJdPV+JqXA63hDTmslJb+wkjmjojQQJDk2rB1Itc58loPbNw
1Yemaeae0rpHU4ZBjbTPsdYlSuAvdTWhaomaLdRRlJzrtkV+XuDUcgs5ZHzH6u0iz5oucrIOc4hl
6DTDHH17qiMeMvwOrRyCPITb4KiYXit2jh8woEponLh+/l7p8yIaPP1KknmIcROGlXLV21+poEQD
0s/4ShbNGXoINxjwhXeKpiozOCDZKrAHA4F58wgEFSm0HkwGF/1Eb4gYiHXBEjSdjNadxCPltM7/
88b/y+K5//0bP3/KX397eC1fyLLgxDGPun35r9P3/P7OT2/2VFXiicH7xsf1z3feAoyLsysFMIqb
NPb/eOU15wOlSCYddMvUYDd55Gi/K5bMD4gNePRTJVgnTdP+CQ/uVKb+OekBC4r6yeUCpuGtv0gL
gsTWOwuf78mv0NpKM+GPPkiKL1bOJGYrR+NrPgwBgs9yEjFN8vxocntaQUdKnjJN7EKcvQvQcZm9
6MU0zJGA4b+GBW0+mW6m7xtXTTCsiDoX0smoA92BW+A++uh8r0UjGY2QQ5Z8hjvTHBSQVH3G9EvR
6pqxKTVP+dzgs5PNRTasw8a0noVqKk9mQs1wlmvd0oQqNKcVa8ziuB22jup2C2nr0aefHurH8w35
GaGqXyaHpJ9Uhim9k76AgDQuXvZsEDGxlvGdCUMd/lkqwcgXfbe2GoJZM4iTcpZqCdAeKy0Y3rOb
b9bgMR9DmAt0BhhNf6fQFVNnwtFbxDUyGfB76kvG7sNjFmd5vGS8pFVndVkyc6k1TbRMkeW/k3/9
289BjmvSpCPFo3j/dgcx2ipgHCX7zoBYeEs+8RoacljHuUB8aisWVtjZS5n3JjLSwFjTyLZvvQQu
UD2QUQxOLuZ+HWjPfuy3O9/COsNL1EMrOn3rBmG5l2lrfjTSUCDsz97ry16mUTwDTkBqZ3R+AXBe
9j1LQ40NJii+p3CEDyl17wOjUeik6lY/TO7j5y3tb+Ujf6mgTr1VpAAez5Sn6lzutmMXMy6uO6/M
Fj8q0voUxqO2tHJRb2qC5z0eeSqyB4rUHeZ3RIDvFfImPOmbisR0AYgepm7l6ZS5eFiJqHomZ7PX
aKTYw8S4ldDeqUTxkmG29H2M/UKd+1W7hWZiRcuiVYfnxGREaj5G1vDUaQVpXAKV6xD3+rWVOhwT
zRgXXwnhid2ZBQkXjNIAfBvxL9u3CP3SZaY5ykMWKcsWOwWLoJfYdxaUxu0IiqTZJHEZfE7TNLhV
fJep9yZ23zvlTm2jN3sStXeqPRT4J3UVmMq3a9SEcheEYf3NaMu2mGX4Ee4G8HyPZV90IdPaUbbC
g0OF5dvrLbCinkkwCMDVVQzC5i6E/0JATq8XiXiXDQAZCSbQReTNZ0y96qvQxtl6hTXXjU134aEP
++6KvyoZcWb6jm2IMg/TKkfNyqL73sURhkhg++v95C9LmekPVvBkqYoW0ZxA6j/XQXg5sBkqrWdK
zJMFUowFhVRC9OdYm+XCN2e//nXGReBAnwFbBvpbbGDatJynlfZT3aUQKknIUDw3ICEeLT+wloME
jodYIxFw6jz9yZCeg1Jo3Ie1nw9z6Ve3OjPY5UzHLI0RgaA9ZCC2kOkzMbRB6i8DplhMZR1TkGA0
yS2MOZXhupn3WouzALAsUFoKPUdqxroyK+qgu9f6fJHE4VjMMGw0kEKmlMBLxWiZsEY3BO2n+c6r
r10zV2HMFVHCef71nbhs23IjXKp7JqoZKuPmZTExMSOz75PxW+dBvZIBU84Dt4v8rQz3+WyYVRwt
7/zKf3PvXd5iznGMrdUzkPWne4+HHxKmvP+G+NfderLGryd2goUl0ZL/+sNdRvDTY552SJ4xTZcp
VXj7mDmnmWMrq2+D1z7aNE2Zcaur+Is2ZeOjl8m5HXTjRsKF7WZTleJrVAp5HEzGSd65FH2qrL19
iU+rTbXQQnBy2heXIj1mZELde87MXv3CiF1CoE6N46MuSliIfQvPax72jBIJvwPIo5iB8himVfeo
C6xBU2TF10oibOiMiuffKYH1VPftUC5pDbLt1GH+LdXScqTakxY4MFYeqDnqeCa/K3HKdx7hFKRd
fBoqsCcM79S1Y8G+vbFqNLpFrNhPMTZsQJXi3n5RKyarS17wa+hXuMekbkpsEwPSX+a8M6996Xqz
KjJN5i0DlDBUnKgRgbAT90EzOodQs+E6wFsUzx2TBt8HmyFosBdjT/ww6ndmRQdDBoP5OPZG+4B/
oH7NDkzdQmgb6RfRjQzx05g5g8v7BkxFRGB+AkebldR2NvrQDF9k3JSYHQygRPLaAhMKjcfMs+ag
xQ4tZw00jjfzLOCRUDSB5mn0KCpo6C2cuV8vzZMk7e16QE7iTFDtKbFjUby9g0ZbVx2mok+lHqpf
TNwZ4HaFJoh0OAG4aVbpUDoLzeuTvZ3ZPQgfRsTkKGKoPGUgFhPLmz50TEc6iT87em3dFgAzbivJ
9O48z1ESQXuwG2w1A+ZhlLrKbk6f4D8Zzr+sySDm71OcWVT+dv9EDfdNhjN9zznFMcwPZCpsbaQ5
OnyBqWF0rmoYxgeagrQFJ10+wuLptfkxk6HrE/GasoVKpYrphZ9mMnTtAz+Hf0SkjnyVnuI/yXAu
9kSOtSl4QzyKSIcmAJMhbxce2ZfU3XEgQaDySeTK10xgfumV3/3cCKkeitArnWCO2Xit5XMrMPtg
srUW6OvmldLKYMUatH5oKf/RevolXH36Sd+yfCijIKyr//5fP37y4ql+evM/y1PaeUPpabh9rZq4
/h1JP33l/+0//khe74f89b/+9S1rgOLx0wKgcG+e+hQj//1KuXuK0vq32VNZh//7f+LXZPjL9/5I
im39A+kr4a1D9OMguuGY/lEI459cMmV0Mjrln5MjzO9rhqx46ptjMjW97WzI7NK/Z8UO3zV1eBCH
0r6ix/pP1sxluASYn/Oan4++luCOptjbNUOKU/au7JjkHS0dgBijsX2tRItWfILQv1YDfQ3I+dUT
/j0jNvEMZjla4LLfOQRYFMGje//gsv+vzAGShAAoAN8X32IByutUis2DOe3Eo4dZiIM6ex7VOL3i
NEylfhydGVNC7drpnWKGYLBcMhPyZVALqlyqA/bU+n8ZOvvlUvx5Jf73dQuAtylffzs+5dVvqyZ9
eapZJ6f1+cd6Pa/QP/73/4/ly/DXr5bvNn3J0tcqevp52Z6+57xsUVF+YMdivGhSCqG/+2Oj86wP
nGjoHg306cTYBuv5x0ZnMXtGAYc2JJk+2q+p9f9j0VKX+0CqQ7GXajCJJHXXf7RqT1H8n2esTQ0J
bQk/iLeAcgUq6bfLNsHxK7UKYeN8awxV5WG3XTYKwPSyVqDXBkylZ5RI8xl0aCy5m6gxavDTHfbE
TmLa1XIAfGrvcKKZIoo6G4aF7N2AVWgO8GHRcxsYxLtBA96IGva4CkLTfw7HqoK8plfBM5aw8Ai6
qmIGTWa4gtHKS8rC2boGTYxqXILhVaBJeJmaP9O4c8slrhi6Tgcx7HGMHFxoKgAfu/AuHhuf3J5z
hffLdqNWMDGuQx2NqI3E99PnUGFby7oig2iU1MVT3RcPfkub6DnvnDQbj21Nh34fUFEaH8IurpQ7
4UnVXiedlt40TEJj5IrgUOdrKPQGtMxUnSoD5siwj/e6IWDOzBSppbhu63liy6OW8LvuLKPRIbT0
fcicbKFO3yIhbyT7MvZStQJlKzBp8pXQ1L90DrzaGy6Tv7ELrAf30mRAfmHKUpfHUufbH7vazd09
WOvAvPPr0PvSVBTf50CGaL3OkHhZ5KVOIyQAB192zSvDr0N2ZIRdM9K5kYMo2wJJMZKZRc9SXaqY
DzEMKDEuvTGwVy6eqdtl2bUBvD8/+l2syXWLIFn7THc4+FyYJJ8fQ7UyqWxAzalWueiB8/i4e3Lq
6GkCTIj/2ReWbou97QRDt426lruaJEPcQWEdhXj1sk41j6OG4826K0HYriVpov0FX4NOuet80y6e
U+qduA2IOMVeLuNJ7jtnhPbWNVhKrBKgPP5dC2LkAVINA0hxa2AjlElYUKtQSp2WWJRFCPENrWHX
RMyQW1eWWgzNaxzlPOs0oLT2YkCiNA6UC03xxH0Ox5sqtOvTg61UD6/cnBzxoXEr2Tlzp4Dw/KU0
oXSSJaUDC01O3gcwsmw1zxjWz0f9Wo9tJvhTHYAplF+KsxCealDsVuiPLFCNtzzZx67kjudQ7wyK
72EcfkRKyc1roWOG2L7zLsxqepTXQxW06V7SboSJSAnogBiKsFZtTQE1BDITrPPYNtLZoEgszxE5
K/XWLqyg2YaDwqdtXcHva3na9W3uWnRY06psQShigfk58WUGXsuEE6DljDYeVbiVOudJGOab0KK7
fuhkmJhrrR55zPrpv1FEg+VBWGltvgwqU/19idnB8XzRaTWyfBucn+SRyJw/xwzYqQ9uo4cg3GI5
fDTtXMlvfOZTk71qj72y6GFBQ99Ec8CNa1Xk0dppRQZ606X70Xf84ktWStHfDGkcYRmBQ7WCL0E3
2DtbDJ3ytZJh9JLFtCxnsRqY4hYHYh+0cGNFioYSNMXdax8oZDE3/Crd2g7TIOwS3jQeA8AKR3+Z
M/qPtANHhEVd60gHeuSmkDU1gO5LQX3ItmadUJxgm9mRGB/On1T2ZtLfNKY0iufcCKb1b2u1usvA
lC2TAOrY19aNRsqOioWZNOAebpVpJHx2X6o8GYbmCBcGIAbG2gsQ7q/dwazVx75uq09l4IkB3YVd
7VN4BECKojgNZwC82YncPGB2PwoaQx4To876HWOstXePMWMKzkxv1XpbBEZ7o+IPa86qxM7lEvYA
Cw8/dIe7Uw2B2a0aCa14FUG2tddjw4a8UvxR4w2M8MbbNorMfV78FkYjlfiMsEQZm49R17yME6f4
NoL8PO6aVtXbeQkME8Q5gO5ZETeFse50CGCQInkhj5o3KsXtgF9G+NSMAPvXFUh4SAKNrj0FESP6
QOokYwg3seBTbZn9YC0rfcI+anbeMEVPCde9g74jsp0N0Jz6AF7ojGdQZtRkjHHwgIfrTBsKJXzo
hdXbKxmGaY9SyxeE6nh3pC4ROyCE4KOA29seLLcXYzeThGL8Yryo230qEogujHHZqLZMIRXrEMjB
sNdRE/N8WsUm0rJ73QLooTg0zcposMkO8B9hF6CGw3+DWInY3wcEAMW6wpNJWbIkbW9phlX1aSou
KTOzztPV+cuLoTOr1fktG0oa+Hut8+P4LurH2t6f37uaDXDYOD6c/nmIbYR3k1IUDGYMT9bjJ1Ho
lbXI47xurgbsyNWbJk5hZ+KJUhiHrIr4eewgdQ8b12cmKmgXuRfxlgZu4RXKolH71r3xYJw2Xwj5
neR6TGP+We3cJLvWkN7CGM8NM/I3odm6jj8j6OT5nF/+VuYtR192+onFmLMwz3+u6rxV7gZOdY5U
Cbh0NkYoSqhC2DI/oKSow+N5u4pPB1/suXJ8OL8m2H5wBPdMMnTDaijS6YXupUAXPYOMU9Q4awcY
VTfvFKROMfufwREKQptcAxEmcRuaRmK5t8FRCTYLPplnb8F7sA6BfrbdZ9Mu9RWOmHnDKqJ3c4xC
Pwv2YoyFuwsLp++Oreo1DmLdCNloILE7XTaZdZ8bjZWi2il8qYD7GIvs2ixqZXwgy8yrlWulvHGq
ksefGqdQ069UpRDchyMF7S6rx2wfRenEcNXptUPA8QDSfcvjwchfA1fFSsg8HRY/RbP/pol10dBA
X68zoMpMAEhGVAOUQN/eAsqHLsTZstqpXgjgXikQ0yAFklqtXw925pdLsFiaupB1DtbKAL9aUo4+
7X8qEC/7nTk7c0qjfn4kOIJq1ENVppZoR/FZ316PyLU0q0slOCijG5dXaUjT6VAIA3tZtZtQo3iJ
uO1Xy2zZPvBo6dks1CgSygs8Lmz9YqVVMAoBnm3dKC3O6Td5yUzf2hMh+3Ec53k03XQEs+heem/A
CgkNFcQZ5a6xs8z64tfVOFN1i9I7DgaYfRQtaekSU3YK20mbh/quHTWPJekojtwKGlRiBftleKT7
pAYrBbMVHeZL87HVKqfb1pYCHBjHBV6x3AunUHFgshTmJKPA7yzoU4/g4u6hjlBNj1bJZKF6oW2c
hoFGux5RahSgHY4mgL7kQGJQyq3W2xFnTePdEnYi3NVF4d8XNVnNHGdTJzu0iZkCAEc3+V6B/WII
kEU2lZ6ZDAbTMc11uBcPVQ6W1eSG4+8NhXbh90pVnWwO1odUgyGbiAZHTA78zFkcBzepktscbSI3
7o2m5x6ZgdNkwdxBi18feTKJuWq6kXMGqkv9bl2XhvmbJThROhiWxt6EqUX2BiAWb5dgOgZ+LKQT
70MYGcY6ZN3JTzElIHGLTVs57jLTsknWc17RFXEy50WIX5UBDU+R5kOklqWxCFxTRss4qejfKgja
07mk3hmXuKTahJMYMSROOxsdFvsyF56VwebQwuOI64O9QIFaN8+5bpreoyJqWnwd9ktsCXkc7ThS
xjtYQ9ZWtM4LLflyVVjojQ0vWQ5eVsyEKW+hlD5aSCaXNeEXt05QrRitOSL4K/pMn+PR4MhiGNW3
tJUusedIoo8cr/PekTrSEMjfjCJcxYVy0+QkDHLYdRVqyroeLObyvRu1F+6R/Y7QxwNSlNsm867+
IHe0IVYd0E6XVJLK0EaoWgVPzVBvfR+7hhbnjh3+Ndhi4jU1T/UujWeubG/g5eMm0OK4YH+18+6h
ypJ+5vfwL9xAu9XM9gi+EJyuPk72RRA5K9uJ56pJu5mqefVKYw2aQxdYOCagPQw+xn7a1t9YaJag
vRfCIz7nMVrguvUdev6rMpUre7DxverjY+84H53U3AB2PJoArQIVq/LIUIp1ng/PTSn3+AINUOzc
VwrkT1VqlzdFFfdrqwSpZYiOnl3jFRM8G9bKMCHHwy6nnF5/UgtaKTH0u9aQH8O2vFPG6GMcZi/G
4OYQ3xyoWrFxD19tXmhk5XYX7j0j2Lld8VHxvWoHXnqna30FI0l8C41i3RcA7WKB4BSD35leFVdE
q1cRBLbZIJ2PQT98tQGW92NU7XOnzdZZMLpzMlTjQTbVq4sBwUgjbDkEWG/rsfXgetV3sAPApsPm
JQjKT7qBoKoxoFj2Pc6T/niD2pAHErs3xpjsJP5HAJP9uzwiS1SGR6fGGCLPUeAXctx11qgvRFFA
WlQ8PYrXVUs4Owd5osw45a80313jF7evLPWFie72QGLSzlwBxjCuuyO9kFViYgKR01gRlT8unNro
FwmFZkYonSdhaq9jnN8U0rijZfaIzQHovFT6mbqMNGfZ6Wm76iFNqUovxLyTAHkXqBujZ3okesQi
LzGTaipjrNZFNWEsOwAA/tyPo9o/ZIXSe7s+swbnOi59nyhqqKODiVNIekWDy+oXnPvaxjCI3wAV
SvHCVA3c8zIAycGMkJV25Qq8b/3VEQl+HsEYyLnrM3XzTgPFfttQm/ZV9ieNKUUIMhQnL+e52qhv
ZTnI4tAhmxcP1di0DrFfOzlTB50j7UOe2+yg54xNGi4ByAikFzdrYdBVOWWPjdbwJa6B5H0r05jN
KTvlA7SZyBNoP2dyiSkfu5xiaGJAnJsCMMatTcZXlCRK5LIdJsKbJow6TPo8jEfmJr67yN1MbwI8
0piE+1dpu4YcEtB2kTXtllk6Oz+Ay87ClZp0YbMwMVIYXrsJvYg2WDdeU3bbZjFSqX/g4C/9g2Ej
dFiESsx1+V5dd1ta5krNqIwV1dtBjvawHntPxZpmBNQwD1Sz68Bod31ME83BAs6PkipeIWqRNgOE
abgXuollAnX9EjEcwD2VoSiIcniRqEXVHKxOD5gXjiB3LgiouTeRoHWy/nUQdlIK/XRsE33xBClt
I/xC4Ejk8/bEqaIwjYpG0ffnByWyxha7QON9umbGJ7AXDip2OrV2wFMLGH/MdhTE4q8j3gRyqePI
7c5VIZmoOj860n8RYydXWflN3mvlHWYifAJyA4ICR6qSBAwAckdvuwO1ZjRlmWN2UHFfk5aD62hU
ERhBa4T4SeHHUp8SDMGT/bkGZHdBOl6PSZ8VqzLyIx1Ntu3b+8RQ2+EdQeWpi/rnrcEnUOWA9pDc
UMHUoBNd3Br2cC1v6rpfyYhe6IYBRmLOrIvL7pia+RBu8AA0sAo7x6qequjFMwaCfrBWukjXN13X
tP4qkyOuFZWNBdytYqbNYzX4Nb7bcJb9DfRns14rAdDQYzv2pfikkf7BfPZyJnODbBzc7a8f+IWc
ZfpUDoI9lHw0yRBuXs6rq2VU1o4bMA+RMnqxHAXd90VS+kJdaAQfxRfgGbyr0RD14W0rYrw1rQA9
y5OIR4G8tJXQ9EOE+EgGN1iMavZstHuKDODxeHwQoHmlHacyXgcvhn08c1q3LQ5DVJINuqdQOMzV
1LslQtYgIY28MEdfabTgc17hoHhNlt+iZDPxc3jns19kHHx2uigTFA3FGdM+pFdvF3s9upmmtUqP
TVRKHCwlg8C7sRvUbmNadYGhVUAKuwKXa5kbzZFUdbqKV9KdDRmzNO/sodNv+3N9ubbJvL6Oahcw
g02J3KYd+bMKxvaJTHHS7FdRl5L/4AnDeAnsVldf6ZWhXSlJzLE4pJ2B4SH3O72llNI0+juXcXFX
TtdB25Fy/8SdY6Ff1On9LrWbNhmHVWgXtrlhLejGGlfFMrptJkXoPI6oPR0dO2w5JAGBVvvWjqNt
7mA/Fr1zNW8VMTwium8m8CIaFMz8cba8vSlOU3lFkJc6FapGzR4Y3kqRY8Rmg72iRT12Fca1CLcy
EUqLqY/tZ/NfvyCXHVquYBKt0NKzWSwWp9zbK6idHDyoj2Eoo2eB/Yjgg5N8VhJAlDNXxVBsDmEn
/zLqmWvPkDYm9fG8AzCAoSo7jDC0rHvnrpyewZ9rhdtCAjcJPqGFcFvYrN9elBkFAXl6KTa1b5AM
dAqhyaFm74pmMft3u+e09Xx41ZVRf0V+EnWwLoc8vhrAB8T3fakP4qkom8RdMhnTkrr0ppP4s7AE
rqaAeaaemjRx8U5O/Zf0a5Lz0oWH4QUozKZ4/Pa6tbZycqVL052HFnyda4aMd5TJxT16uC7+5JjU
QDl9u3A5emkUbSioBoz2pBWWSQABovS291ueeo44RL+l3dRdm17D2/nOQ38bznB/Qfh4zObStEGF
Spv17XXWyoAcVkOMXkoPrV+jxGn5UoTdVJxMvDhYByVlsrlh+br60TdaR2x8E8rOIUkBjq6rXE+7
rWc27JylzNLsnbPo4h2drg++Eq+qNWHy6DpfZNdaq6md6AO5VhPPrO5rJx3BGDKSJubE31aO/SNT
lNU9Q29WNFWGate5KWxPHRjo6R3u5js3bMqb3yzIabias4QRENgy9MDf3jDBrB+6vjJan3sK+BKz
XYvEpcIYiox6x7nmpOVJHXzz06FLGOyqx+I7/cxqPOg0pShdvnNRbys4010yuKyJaTgpNYhn3l5U
JE1F9/G0WmfTdnuFsXlIFaRr4uy66AY9QZ9NGenpXHQs+BJ7rWemX28NTq33L+evi4rQBKQcbVgD
xezluGeZ0ZHTEaWvI9fgqB0ADearvEuNI+l/2c5Vuh9VTnIU+w7wX9Zm8WyPnANHIO1c1bk0eK5Q
jgB+5PHX9+vtXss+h5YfFS2KQk1lbvOyQWvYCShtx+j2MY0Dc3Pe/nuKbS7ImMZVru0g40CIicWs
ZUYLpHlH/+1dHoGoAlHBACs0LdY3AdTbB1Yg3aip0hf7biiTF6yTRX8X6fQlF8QFxSPFZRJfzHbs
Yn3OA9KuHu2DTpbdHvtTKbxTFVOb4XpTiK3aT/4a3SnWT04xpXZ+vCFdt4cU/X/xzAimIvd9nqvm
PETm5W/ryAPzRKeoiD8pfO+6HFR9wDWxxUVPqI9jDpUim+UKLeCt39WCoYPAZwrTZZg0XJRFAE9c
V/BIA16t8epF83Mbt8qZpN+7Rt9oc/SugbHS+ggAV42xCb3v1rDSnVkm43Ya2HbXmHnHdjNL+y7s
FpYfsWQq0U9h94DiB4K3T2RV16ZVPEf+kHoTP8CqjpOa6BUNegT4zGhSuiwx9d+l8OjisLe6/BgV
QlGzPfeCOj4o8fipMgkNmz8bOULNfUlDLv0ivLIinz1lYfiqTy8IVRZ6NgTk4+Qb4HbNvtBp86Cf
bENcN9Uo/Oy0Zulh6oF55twYVIlFnRDt8GxHRPd0fUo7/NywUz62jY9nOCngtE+6SqhMJldqsbdx
uoZt7XZClUuzHpvw9nydfpWTA46GHYt1ryhOvMzboeo3US8KOqjVID1A2FrTZ821XQ56tfz1K/LX
aIAdbhp1o7BJ6/8v+5xOUwV1WBqvJcLtYq6PU0iP+Y96zVxsxVN0O9za3KZjJZwbLF5r6zjyea1/
y+obk3emrv7yyhByMW6A4ki1TTRsFzFsF1os5nzIdgFN7fFK6v0oth3ZLtWoQnvxAsWzWbeyMzYU
PnmtmY9z29tf35bTb/lz+4dkinqSKrnN0c7tsYyL86jorbpWJMa4haEomG7YvbEeh8oN+1nQZYa2
0aJWatd6r7H8EgCbzlWFPUqwELxc2qo6nZHYA+TOgs+ILHhmuAqNb6UZXPvgYLK8U3sjxaSSamxo
flF0k14FnuUFeWnqjlhyxBp/A214MuLxtdTYExe2wWFwCn2namqt780Ahx4STauhrfTODZiOkj9v
wHTUoOri+NPgQE0l24sb4PhNOHRNWKwRijpyiS8ErS9pVuNNMahNiHvxCMg8rqPgENNsJZo8v1N0
UuK1makZPn8+ZMwV9jdDyFxcrfhA9ivex+nZzetKIOLq3Vpztn1a51tmflR1neYaBjeB2xvqJjd7
u5hhyeAoM7xxsnJd1XjBl0Fcpu+8BpOW7fLjUvIgGYbsBoz1cthF6GTrEC+zdSrbpNrVHkWlbYI4
muM+Yw58K1IF6yUvSwkAmOeM+5tMFrzlLU3AcpEVTYasJq9g0ieemFjoKjEnTB0E4BWWWdkidwYa
cV6Cb+s2TWx8CxQltdnZZUnVI0DgJtJZqKtsl7lUzOQFBx6jfSdevcz5EfRNgmBUVmgBWd2X69oa
jZxCCcxN14apPgd2EjiM+ofUbOyozpcUFnNrc45znKroBJ4xNrei0IeICrRrRbfWAEBwYxY9uWVC
EmttOfgcQth89LH5Zr5j0VtGXW46vLXkjdALCAhx7GZf08CPgnc+EU2Dt0uVhArEBSxqFSosvTb1
kshXQXKum0YJtpTP3HiYFwlmv9oeF7IYgyNz6gbc2rWGX2tCfE1q4GtBD6ZHOATe3ikX5iVkYVYG
A3XXHdZw/SfCcb/7hJdSgw48EKX4no/MR+wSKymfpdNH+ZXr5e6daWhFsQ36wvgiqWOC008lAQ6T
fK3c6obSoHk6BfQS0yr/rhdtWV+de4AZHDZz47Vm/jUitbBxQstlszhfS2h75MzIcpDxnAOX0VKo
0kCAUKxHsmrzqlLHwLk9X1ZEeNzeSr1Ochgp9DGWbohmYgEjEgY2o1NGfaPQa60wu5jKGAzyme2t
31t0IdUxpCMJ0he5nuPbhvIdVeSAaw7/hSGZIe+any9HSnvwP9nMlvgr6mMcFb5nT3d0RFFZ4vgM
iGA2NAy5UfHAMXYtTaffTG5BzOb5g2plD3aOLcqto/RoBNQU0ZuzBNJG58rU+6m+dCpcsMU53bIc
+cArkDeK9qg2rpl+xyeGx3R+ZCOcLYITWG4aqXuJ6WUg+9rDwYYDYte2it/dJ0XvfyrygmtLrIEv
T1Fj6NecI165hJjUDxqxQG87D1j5uOMxbtUo/qrWiVo8l+YosvkQRICBcMP+qNWBba4sVXlE6+F5
23O2Xpg5i+Xc4J1KbPXeSvSkWxlGNeUIxGLlchg7MlErzFl0TCioytFvwNuGszoSXM25SNwpI4+i
S+om3Icw1F8AYbTYVRpda2zsFFnUjBIzHdCZ4RS4aBpxy3hLVlTFMwartnmLmIuWa2KEDnIEknw+
mkttxV9hgTckm1HWavuQKDaFhpYXY1h1WZ9WSFGghgkquT2QXydq3OguKGuXYomKuuBYmEWmxEi4
QmEzK9Lh0A2bg59qCK8dUOsN0bCN/XrSQnUt12brn2MKB1stFfnShjJyF7uYRRnNaCJ2yPU5/G5n
JbIQq1bwMFL3r2RHH61MPOM10BW8qJGJLzvsTheGiz/jyCHPbCYz8Uk05Ad9JE0FYc6jkSbquhzl
GIaKNW3BWvYfIx/k1cy0MAiy+yFYxl7pXzEy/zrSQlglblkvW62/lW1nPmdCGQ7wLNw7LB6bTdl5
/a7A9nsfBr16VCI3gJuC24YtJkejMRmvFFDnq6Jympu8wrhCVQe8bjIly5q5OxgOM2xRuWj8bIP+
EjY/P2wXp9HkDNyoaFrGBmeSIA6/ViIZdw7B48LQ8AtIB5P5t3AM7Rm6LvNRbyP12RR9N08YBZhj
X8wAsMLkat4V5qYqamMPk8pcC41XedaqXfrQmMOwtYriXtJqJNAsw3Th54XYNzYpMiBEY9X61f9h
7M1240a2aNsvIsAu2Lwms5eUkizLtvxCuCmzDZLBPvj1ZzCz7j3bKsA+wIZ3oRopk01ErLXmHDO+
4CEzD7qKJWdKuSZxJ2SxzHlCKJw5fJ36ISNiSAfPsTLyL+BzkEbQmSPfqFFDFGtyOAdnMLckrejH
rjWKYtOFU3zojPlMGDDhsEuZ7iAJTlvVOqG5Z28Djdxa5DWHRPNsHYwLW5PQgh8swmI1z+j+bNjE
/tDN6Z4NiCankIzGg1nO5rYe7c9KQtAP0sbehw7dOJbb+9rInuQyNHclSoVdjF683viZu7zocan2
puYMuwVa2SPO6hIiNYeY2VUGfLEIMDilfrZ3LCP5vkxFGRmThWiknv8xY8I7ObEdszyovlnZYJIo
CPg4eMEzkNqRjsXnwh+To7BSSL9hxWrDde7cbYPDbdN209OSW0wpERRumJDa2zDJg36Xzs5yGHTd
e7tBjjlEuFkqlh00GFHrtvFHS9oMOO1iCfd10jingX+ETIyA3FRw5Bj6Eklixvq2dB7Fn4OuaVxS
ODAIsb4KozO3wpLhEdrlP0hjk3OXCy8iKkI/VIYamc64xte6cPNXGgEo9EZS2Os+zz/nxuDjwSvt
6s6N7SQy5uEbQRYO+Qx1sMaN+VsmtgGxc/3AQdRn5a1qZ5Cbxs6MIVrq2Nz6AUmoNaBv0p9hLn3I
gYdFagq58qUN4MUPLJLOSE7+xxqm5OeUuc95YcU/iSifn0RDKEw9WPOXYUwqgxPIREySJabm82AW
9ud4CQNyxcLB2/B85R99ayTK2pk4+PbGhziPuffUCtumQMU0pP6j4dtVfbQHN5Z0DQ2gTi0Oatka
Cmct6tSDNrz6FJRGcXEaxs8cLJcviMnxYSPh2bUEDb6KIS/vvBIWJ4qeFtHG7O7wBxBK58XogY0m
PPreMsVb7MFDFzHBgWJYlSX/0O979UsSevxIUJ+3tSzVnmXifXIz5Tw5nEjKeiJCmubfjiMsRMIB
M31JOiAxofqF1nz8xgxr5maPhOsUVvdSMzd+gnM2okPVyVOqzSdXFW00YDQ75VPDEbXrLaS31XqJ
QE6RlxmS8GwX3WEMYCo1enxB+ZE+O733TzDqmfVoDE8iFvro6Dk8xgP4nA27mB8VeTl/Lfxqz6yz
u5+yzI3sera+ecpa7E0/TGOEC7WMKm9MPhKeymov6jYDIirtT0os1iVR5vhahXn7GrJTf5BOUjqb
1V98SUePIaBddT/IO60OyOEzdIbKYoDswxqx4PGRpwb4TtROJLJRf54LMW14JL0yarQIPtqplxAs
Ce5jYTnhlJXkX8OkXz4vDUdpxyX1eRcqS/BEhWH2pYK6/YlTNEthj2YWYld9cqlq9wHQ3pfBCx6C
zNEnp+rUUzgX/aOY6GP1pNRtebidRzEjQ5rHtDmMNqOizdL6432eifBTkTEQp4tgfxpwse5NhpY/
sGVXp7Gu659DNwR3vmphaRn23O5bnxzExhyyi2txQT1DB3vOJqRvGlR3TpaO/Qbnex8lrvwmW1Pe
5yrXBv2e0Lg3dOtuirGMkerJ/GCnkzyY4cwAfm7GC0FRpIlmafhACEvy2e3bcD+bXJHBJ46cKAIF
0ChdDrwN+muRj6sDtCpI4VWg6je8yVRVsvR/AJu6ZENcvUEidE6ymax2i5uVhFCOl24kh4ERNoSD
ckOAYr63cml9ExAWjksMdpowLwPGRGK0SDgDbOD4JUuHxF/fWDUj6fBYOGX/RWlVP5elH+qd1ass
OTS66PfFnAQvvp8Gu7oZjlVcuwfSztRncE47gep2V+IujSYC9+6ZVYZRZQlaFBULO9tk88zu2B1R
6+qtJ/v6vuAsCp4G/zSqd7ln0ylxrpd7GIlp5BJJE81icY8LzNEjauD8wHW6GFR0H60CzAB0Z5to
zQYIbcW0n/LMVATXKDkf5NC/CeBbh8F3u5Nt+eGuClPn7EkURUXavM0sMQdz0gtBWh7xrl4vurMl
56/0pr0HzhQXPbEu6GQy9vRBT01qTRupfI7OHD+jWSXdsUeG+Y1Khla3zi8xh7N11l8jQjYJDu7M
Yg9G2NxyBPC3jpd0b3hUywsqIxOrhlc+1GNnXHguW04+PYyp3lsu7ZyQDGRMNuHYeT11v/A/VIeA
cEEMI0ksNoUY5y/asX6IJDc/e9L45NkF+aMD3ZUZiQVZsW3zOpT5NEQ+wLUdCu7qW8E8/MjZNXh2
i9r7SI8qQ5tRtPtKwVZL/JmKgBieR+kqsVEzWLe4ScQBFOiwjTOxjshJW99DqI1JGfOqC1KLmcFc
glSLAI/7Oh0uKIfMjcYGckfDGNiAcNO7oEzyD2E/WnvPH0oyTec2fBnDrtVHaHDZg0nk7NMq2zg7
eedAL/NouExVVCHW5TDhibPRw2iPkIhC6RMAzKJltqxT647WQWcyRpHpZh+szFOXxu2anVbqLXN9
VmjgDlEvpBc1KjSfgCSYz13ttRvor/KxLYCDOmmheEVYRpy0cl5ZbJaHHGnKphuTN2sMTPJkRbaF
0vLVA1a06XqqU2RKJU+0RhlGGdmpWO7tcRyIuRvdDYUXbIUAR8e+b3K33OALGE9Z3nD2zIPlhdRE
+cPyWuOtkiZfgHbS3Rr18tEhr0BGOH2HKCeO5zucxek4YAf4AmwgOwxirL6GsyoeJqHG+wW+35Yh
VLX3O1cfVFmRi6hxJsyRKydzF1aGhxI0SNrDJNEaNVn8AO6Nsx+V8quy4/JBziXPSjEbjGsC2V1E
IfTBI7eDfXg6jy5iJEORG2f72eMkdPN1rvD/lIknv1Q2rEUj49xQqAkRVzahHHJ4V/xAR6hIi00b
jvadp9PmvCw9O1hfPmDwjz/h00BbazjVllO6/10ZAdntZSzIXF+hIUbWfcMLWb4ZbmrHvA6tsVlj
RxBiJXqzCD6wmh3a1Y3MEFeVpv9B0wy7gAgmVT42gpM3EdjXDhmBtY4d7wvZLnd20LWbBgLjBqtt
e2eXyNjt0kWtlFvenQ6rcKvJcTRJKP/gVa6JONke4q1IOr0lIzXBy7EE6aslA7zWpmGRKLGIfbD4
4y4xmgIji+lsp6X40mZ+Sr+pa+4SFrFqkzRVv+3tnnvojOErgZzo5zP0BwavX3+2itza+b6JU2CZ
zeaJ+Ub+kYhQ44XWHYWMMppgAxzQ3c/5oB9HUY/3Ztq6h4AMyuFtAX5DMJViE/Xzcid7TnuNY/Zn
N61V+qEYpNgzk1DbRHafNEnqBy/z0eL26c9GJcR0zjL/xpg93MKpTCMaSHaEDCk7+ZM0dgZld0Ze
YAPx0B/QI/kNekiyc/Ru8YzpnLqBLnbIvauPcODD+fU2cO5A0ADDyDy6vHLkqf0Qdr4FVmNk7vRY
w9MM7+hXef0F6xkahmSE+wcPOefDI+rJ4kMbFmF1ma6jYOCjlnyaikWZ+2YcA0mfO4D8SJMzGXdp
7Nf1blpyJzwWiCdCSp7SgkrpZk4XEYGYlx8HOjmM6a/q4gVhlnGXrcO+Da6aPNjjclsf+C7VlvnR
QNv1atkdgc+e0RrVKx1lPW7mzFXejrzsoPkkJ23cd6NLSa3CghY2JEU6Ku0Sk21F84R2gJOJWh3M
YQlPC4ao5JDBh/FI405D5xwDBm5Pfp6XP22u0a7txsZi8CEy8y5xZq5ZWCk+b8KTYh9sFO7VpZeB
752zoPC6bUHMMpHC9FfpHDEBoBfV54zlzjXZtvVhSrOkeunnLgseDbLRYEFcu0WVnPlruHUeBUaa
z8bj0PUl7o/ZSSo0q4x9WM9VVTn7xNK0P9i9+7cQ4Gl8l2m53sprE6YMujGI5sBSDRe5KucvLcaA
/Nd8bR8tVy0EiPj/v0Eyi5SDHGEis3c/squ6R09qHgM8F9o5h4EavUdnrOlthURD24+lsplyR9K/
ain73DPuvAlLxkuzmH57H1jNvJtjhExibyLPqV6FarLlRJ/bybedn2Xza0sN5J376y263fUe/nXc
bxozhUiJw4dO0222SNOX5lyWm/obkb91TupaUc13GeeaZQ0SH/g37dGjV2RkulP/yJS+UcMJeu4A
HiOsPzpJKABZGjNCFRT1/LQ6M9dhDM5B8cXSw4RKo6wM/tafW/3/0TAIj0Y/qBS4aEKgHno3VQaB
1Tlr2PUhrAYGZZ5vNG+dYFh5UEHD9ezHpunOtV9k9hdrCGgb5yxS3X7ueKHuEFUEjzm9ULBBKdLv
g55p+W5Yfv6ub3o/G+KTkrOEi51uHC1f/91QoqWWNmMkMQdZL1Lu+tTAokh+ah68GeGALDGjYc9O
by21f+DBhbtkSEK/nuOwJFy8Icf2rqMJ7PPx0AUfupKy2i9Ku973ObbBR2yEGDepYhXaP/LT1fe/
XOvfZQUkRqISgT6HEImBG3KOd9dayjL2jNBcDnRoXAyUHpyzXaasMj2Rq6ayr0xWmTBUnobCBmHB
9T/0LhngezN1VQLapC++/fkjXeOV/u+kZ/1Iq1JOIHSCz2P+xxbSKrNpwMhy464L502sZdZEBT3F
+AWK15q9vWDlnhrX3I1058Q56VoHxWeZ74beLZ2jmocRH0HNjAsbCfM4moyNhZxQjIqVrcGAxXsf
lqvDRbEX0DK9veC0HVk6bn3SZDYcjufXbumtlRy2LOZMZYeSBqp/7WbeFiGyJ2mv3n4RUFb6zXSu
+BUt0iAcrLclalYMiL1E8urd1r0JCRyjW1tDDcDdS61nBzW7CmQ4jTMDrhgrr7j+Bz4mBZyk3eAV
T4LGmXPPujOArLfzIH1Cgx6jsG861TwsdBpAwVw3BSO2+BBiHumn33Q9qcFA5FUPyapFhAcTJ3ct
iVbxfYMaO957DgLrfRmmDCf+fFv/MxQJLd5l5rq8Mpx+3vuvyOQZPCp1capnY37LzKWYoM1ZTFEb
FrgF8bEh1r117ru/PFDiveyC3woelWTQ1aLPxGl9B/6HwBTAni40s+YTYwiE2VbnKXujdPxjHvxx
Bp1cNN9VUWYZ7RQ/eGXyknyIHSoTSkf8P3SImRPuGlo0SKG7yYrqsbZHcNb8jT5La/epHgnZ3vUV
lT5OotLbwjsEzduim8/vnTl1eBS1dLJz5/qlAN6Z9UgU5DRO9UOSjun0ITcYf3hQsfqNP5pNu01N
r39JOBawhdED0pGP1OgBM+jwPMYq/NYXnZmd7FGLPbHgdMnmyqb5agzdXFIC1q2McnOK+13ut/Kj
V6XUC4yWlxYU2iAZiaVCPUwxisJzgBk04m1Ee+UuSAiieJlBUdCgdmu2k2L8HpThcPLbpv3654cC
Cvpvc05mZdiFwOzxREBH8J33ejUEu4mR9GV6zrORN8hMQ6a4yh9MHmpHaoyQc0LOU1PZo7lzPZ+U
CS54L48cdMo50q5yHpsyEVzg1FrMKM9m1e887AWYVCwZi6MdNsLahjFtH1rqy6Nbgi045wlYoQOz
M9znlZrN+jPsgfDCMTQ2NpOpCdQSKLnjDc1Dc8SlY7WfqVI8dCke97Y4lG5ZvurO9OTZrljr7x17
fGXslryxvpGZY+fXFCZb8bxgDSbKuvdSfeeOkkcwpJFtRaOZdj3NvNIfj1W4zATCUve/9FMQkiGV
qTbYIoXg66Qms+yDSPmAed+SWBG6kNb2AQdtUsFZ3it8EEyBIpIKCYXi2EApY6QT+L7Yd7Acrsmr
nxKcVDEn07hEeZwrbZxSqxrxOTDCJDF7kKa9T2qenrjIln43Jbis71pW0mE/KVPVW1vyfpzqjLgp
vdR1vi0NhCVE46W8KoOh+vyFeTFP0UQWBMZcbdBBK9UIlLYmkvxHYMv8UulYl08tS6+NOqwMF9TM
5XDysrh8tsK04e47rYvdd5EAtAJi4X7eFO2VprN/hCgXkhBk9pi+LdrnUBXIPcTF3ixBtgvNHJs+
PhG/PUkCfZIHNArMjCvlEZfuOaLFxLXa8BOvZHfVXom2B9nwgOkfpcnGjMPmF4KlxNiVA1rKU9/m
xhHHrNc/dr7sosofvGlfd7GbbFyjqvXJG8vpCVRdPpKFiCKHHlYwTvu4r4bpGGuWxIcaERKzoxlu
umko/dpXRsLaYg/6b/E2/3WJsIzhwAtM3Hfmiq78fakbGHJIOUvnTIeFHrgOJ6xNHNTZkK57V5QM
6GeOMJOHNEIU1yONi+3m2807wuI7GC+3y+r0dmOtqAxXfXI5Ngd7MPrGJhGr5HKuY36ipHIOz0kD
GZ0Vja72U51lMIfdsWGvorVmzne4IC39mfkt/WUQgwK3b1Pk3vhiBwaYHEakkJnSlIk+QAl+cu6P
VcFIjLPvAa5FIu8Lk8ljt2GQxi2frke8jD4UN9VvsXwy+ebPDgMt9a3M2p9ph/mbTnsFhtbg5PXC
dQ7flDdY/baj73DWEFwuVlhV9S/LpQ+06Zjh/RgDY0l2Ui3UaimfZfnkYXzXaB/Q/xwAFLT3ohg0
kmStTHmsJxHqrwGGny9/WRKvKLT/Pf+ghjYBxXD08QVJzVcY3f9sV72jmg5PC9YqNG7dG6Q2Dq5U
pXywm4WguKpW+qJdqh+cpZpkbw2KxzmvO1zdNy8PfcFKngSmw19GMSYCx14YLzu0vbV+yvKY+m7D
OQvPV2OX3ecyl7PAnO85OWB7Znb3aJEqf5c38B43hhTduOkGF1ffTR1ZQyOddvnE99jQ1nTjx7Ch
3nqhrjCT+xgZIyU+9bYdmYPX1cdxrqtgk15lmTe8yr/nSqNvm++LYqk/s4gvR9OJ2cvisi5Ae5ZL
P+5aseTuxSTM20OYk1srMeA6O79J7bJRWRl2QobaHwl2yJZPQ5U6aINxwD9SQmuU7UA0aGTAI2w3
t9ViYhCURhKL0E8eLzqc4gpvQOM70/ITBjEdceqychqcv91u07aDt7tpcGhrLN94mnK0fkiOILkE
Xiu3o82s7bvPBH/4J0MohkIpXrUBSTfx1zdIxU2g05Gc+yt3plJcvHH2Tn5MLsK2RKrz7LfuUB1u
5hxL0PdJ+WDJUm8gYUwzHh2FMtCHzBDDTTG7KTLI2agiEzyZtccnsLXs0vwy+omKabaFNsogdIcn
Y2nt/BAgZGMLtRKd3seaLvLznx/cFXL0P5Il1K2WQHOL69clP3ctKX5fe9KSHBLVuMHZtAfkSNVV
jrSQA4PT6KoNjQPctbuplxULsIip29xiDt2vdV/VkqwR8b0NVpLy7QCtY65sNMSr2zGN9T0ZFn4c
MSjMnO2sx+I+y7riJYeDHkdsyNa8nbwa5RKzJxQVLBbWLpBDGERW2LQMXmVmR/iguRud3/FbJM1L
Kkq4nSel4bBdmtgXXy1RhijIxsRKoc7mFrN7cof+Rur876XCARYSz4XRCb3y+9BoyZeK4SMZZ85Z
qGduQhi2CT2jRJ7yS+v1FBgaLDPVBgPHv9Z974zP682i4GNiKOg4onF/Lye324aIwKYr7xRa1Pmk
/VB96ZIAM6GjDWbpeVIiirMCByc8UiXoBZzdivHo5CMF4uCn65W+6n5LPzPTQyf9mVHnvw5C14rv
atXY1ra3WjZX43rnEwDKw4OtsVZs+nYokiMPtLsSw8X0yQAWUEKiLnlEbsyBPz+e7vuT5io1w16G
JX1lSIOB+P3xnBd7whFlZ+cJXjeoAEsgS5arHXGvWPqDZ5G59rNNf0Zc8MUN807BPJy/mJKJ6gOO
ohA6xiq+77dZY7RERCkbiA5qas5cSzHUy/PtJ9NB8uRDMikALMMQsngnQpRsYRRGfUdCyMyZ4dMy
4rCIlqLmcmo3s8OtoRu9TUZhvzX2wv7mlGAw9kVIpmtUVqL1T645Og/mUCbWgx3yWHZUUI4yXlRm
zBPfJUONkyQGj3V31QuSKrKCo4dZHP58Me31Xf5tj/LwxaxHDESpaMrfW/VyBBPaJYPxLklnLmaZ
2hzeb0QTL6lCsg0HwyKMB+eZ79G8blz1fQwbi4zU69Wvl5Ar6DK7+TEp6VmHW+8GfDhvJhxGUDxj
bq1wr5vLzbRXEZsLVIEJfNOa8d2Q1VwjmaYIfu2ruOnPX/E/rygqW0pFE0cULyiCwd8fl9QkMQ5X
w3jXV1Zq0AZ3y+d0RIJ8yMCsel+SKm1JKpSD456qq3Duz7//6jD57RKz+7P54xOD9E/O+DvdMYut
jLnIMy+SS01OQBdlvZhjFoaGQXK86XI5iF0zYJKNZq1aeMupCB+bxUiLZ9qqdDuwEcJOGK6dj798
vPetrzUugJOmhy4ZRLn5Xo8bx3CbU2Qr5/F6I8a4WOlFV+2o6emE8B6a7Ce6g/m07TxNgSaFmV9u
xvxUWCOSksWVZ0kJMt87Asv9TutssY6BSZzgpYVvZ5719f243es/f4H/AGFI7sBvZgUWBhjH/88K
OOs5mAwbdRtp8mW57WwjQd9+pZ0RYWBN+7YpfefSTEzHT8Jydc+JxJ1QLwZ12f2U15UqIeC6pWta
xmdZ0Op++nelu5YXhsGU4+Ump6PgLxfUqD0EgMwg1+3gEs1E2YFxUt4ZtSPuOidb3KgnFCh/lK0y
/P3tey8AvegYdbP/l+bf+5bMisCGG8KdRGrPKObdimhL4ijdoBU4oxmMfjerpqx2pMBSgm9u3aJh
NKT7nOAr7v6ygvzn8QFH7mKu48rz//+Rcw8AHhQaBgNUVu1Ov/qsLftHtl6TDc/hwe6irpjpXWVJ
5lbbtORPqK3QFMRfLDHv3jPc5Zj8gG1hzcEUg+T63YuetAqTu7SH803nSk+o857DJIEUc9NljldV
5K35HVqyaE4Kkf4H6F7OG/tJtgJzkFdGGXS7vzmGrrvS/64Cglxv/kfDjN16fWd/X4bixIUPQm2F
PgFx2ce6mRfnxS3MtT4xNWuicT3K3Z5G1/A53njKyUKL+S2n0V2vJv6lpYSX99yNxoo5H8OwjG6F
lGztuN3PReJCQx+Z5jM1LIr2Y4r8FIdKTBH+FzfFfzs+ACq53lSpfC9kTO89wbQH55Bh43QeOHbd
T7CD3admUT6+bmPSKLDssQwQz6a6Go64P/uBYUObOOjtILvZL9yrxj7eqIKALgmy2Mg8fAuFMY2f
iD9wPQI6mBXvRy82H4dyqjKG6tPSHVFrF9adoqs9P6NoxaRmzkvdvbETt8M9I5yw205ThdEO9ZZa
/WkawZ93cCcVOwC84zK8G8DBfOlpSpk7xK+oVhHU5maEY0iNP+qy8tTZC4yxwqeyWq4l5ypqA2dl
PHlBsqe9m1Svcd1kAz9cyzWiy6z0z74hzAC1bayNYCOaggIkaUsDaGzQ0uOAsMid8JVgynHbELvZ
oS2vrq6iTsZUeWEe5t+CzNf/38GsmEyqeU80auHYL9rsPLsZqXhmZRESR0a5T6YK/DK+ZznUFYrC
Ch/T0XBFVu2KRFn2fuRzmYjJcyQ1kB2KczA32thTMbEmYmMew7vM9xfkYTcQnZHO0j/UhowpoCqx
1u0Odhi0CB1zxk+2s0zJZV0PsogSwsiiAJggwX0mgs+7GCbYqgpher1DWR+7UZCgkY7IEvDSHfBm
5d5nopUWKLhMt6DyjPI45m7XHvsQrT+jNfIEgIVioecVhR2fA2ws94XPfPIUmKGB6eFKs0JtXS3b
Be7ecyhz2R+yxXPgLCS9Wg8lmX5mO63yI2OCilJfdyk1bc6rcS66PnQOZoC38Y5gTonoHn0Dlj2M
fa96spZy61+NDBOxi/AQ22lGUxZ3U/VQ23MFcX8RQ/aSN4JA60rWdfA4+/P4F/fqO+YAp3umZoCN
cBuuViHett9XDZrLJYfNkIwWPBvBuaw79SzMxP9o4LEZ/sE6N2VHVGal8dbDra+3sTXpmXsCMmvn
TZqjf95Au9tmmWENiFuQCDzoPuHhrKTsmm3ltoV8YtJZP3krb+B0O/k3tjnqKGhisY3zynt2J0Ps
8dfX8lDz617RmXPcbYOaB/PP27n9zooasoeTzkPlyRDKXMEav39lqJGLJaAjMApagQiFYbLuSXOS
7QNKfniomLdUdkZjiPeJ/NEh2HhxaQWnpm+nDCHGxOxwsWG8XMAWIo6pLHbGBl28wJzZtuj4yiQJ
eVj58PUvKIYFQgu2b/oRf/kq7w/XwjQJQvdx/diYSLAf//5VhiZYPJmgEZ1kZfwyY382dko08tGe
khpImca0dfAGkVaPq86Qgx9diqpD7xbSc77rr6PS2OxoqoGvWltx1+aRPzcsJdTPfNG4W5zL4DV6
eIgtgmYurRZD9SJ921EO3eFU6EuoG9V8h1tZNX95Pt+Z/BjxQfrgYANBh1EfU4d3c9OhQSkwzjni
Ange2YdGwfCEVmwl3WszmkLtb26X2zTsdhQpyi7rP+Zd06rHtvf0/JdRxDsnEp/J4kMFsL9N7FIu
rJ3fr/poBOOgey8Hi5JjjLidsXnYjWkXyqJ99lnd/chc5vkfD0KObUcz88diX0PAtL9gq3SSXyF5
BPLhNntLuoKaSPu0JjnIqYmwUKegqzXgmAmJhFqHhNAKV5OFGzALh0AY5swe//wwvS9jcGjj98Xo
wZyaeuY9JY76X9qYZvG9WtWKVRBX74+Vt2G2y2wnk5GTlpV+7FuF6uL/5QhztXD9doQJGY2b1jok
Z8MHeP37hW3YJiRXEHyLleB8miys5JFZB4mzI6W15j1MTAmDJYHz1G/MxKjsQ3q9eHkTOOOHoAba
ec45mCUM17PWB7d89U+LzlrlJFgLUFgK5ajvCSZcBrOCAuR+oMhotrDcu2ZDQ4qCqfWww+7dnoVs
E8CFwhUzOWW8uylI2qo0jJNfdElxuZ3ZAwy53W6wvd5+SXA6i+2f7w3MJb76/14aD/cY50643faK
dQIA/ttkcul8okbTIj7ovsEwbTelEx+A4BDn27UMUtS1H6YmN3WPdpPlyQVmGxWyqQfaJF7hceAc
JnSC8MxQgDxVykFIA2etf0BW3WSKWkUlMnLnFMxbto5gI2MOlvKEoo1VUjAVE8chnoHHdHbSfR+X
wXV2tYiD5xujtV7QHf47NMkYBnCWvBKSZlcL/SFe+k4TMIKabCcas35b3clMEa8m6GKIOXTeHKm1
EYIXvp0bbmwqLJbcMFrsnCTowsv5u92ZEyLDVaiy6i6zYnD3asSAiHNunZzfphOYQNe+SY7w4M2S
U6dozcz8jGbqKEg3QzzilVJm4CNauK7pt6ZwHDD4uJNm3AUXZkqrWuTqy76d8MAlsKHffk2f4dZB
frHOjXKkzwjYbu3LtPYxzN6OjL3TgPzU5Od1/3owYSZxw27t5YqiPAUnnqzk35B6qtjdOvcgRWa2
3ysleaiF6t5iu18HZk1KPza/kmhv0xAGpiGOLMwhsrq7/ealaXKEkamrZyBX6srovuGCb4/rYIR8
LR+mUHde0ydVQXiOm5mctZLetg5j79O0m3zGF3e3DhMeaj6a5YwpzO8i0/2+nFfycVgyTohUUE3p
c4DmyEf0GU4dr9kkiwJYgdtzZik5LjXPo10B6qp6PBe7ZtJ+z3sG6IuH2W5wK23hEVjYYRj0LPYv
aQE5fS1RK/nb1E9IrPWutnv/BmEQAbeT2DGu6nZmvfU/NyJmHlundTZvUsMYgYE1cMtWb9Xg3TuG
46FChbUVdDt6NSV5YH4iacTfWu3Ftd0L45zbEOAb7N5uV2p0K/5OnBaLJEdzXGnbEOTfMsNx+u8p
upcvLjlrA8pOurcbDt83wym1VYX+kQbytbtGrugKr10qGo/4aK2KB3zqUpiAwcxJ94Py/LbzEJzK
aUdPGrsyHtiwOppySEB3kFED/rvWY0d8ItJmetSeXgdaSFnfknlqjtTOjMFvTwv4Az+4gGpqCJJi
zPXYK/Qah9zW8fhCXJLs3lwjWAmp8sp7s9F79nfLzP7C63+tC0fDtIyfVT4Jhp1tkX0Co2BCCWnw
a21CAx3TcYq9PIlItvPNk4VXtDr75Jwu24RjFK2mwJ+yQ4WLNo/+XSEpbYodvZWupNdXp8zlGzvx
7Y9zjDV731zB2HPVFrwNnUq5TuZ19fDjdn1Bbs8wNHu+fDJNfPk0jxOKhkHlmftJMgOBPh1bT8Bg
kDX60Kz0x6niWXpOygQgYiQCR3tbhMvlq7foMXm2pmn0sLEVPLDfffq3OuIpEe6vm1AMRjIj86DS
cMW8ksDqDoskHoO163wbPhCZUAqu68pKvdZet4vnZrBpoixNrJm1QUG4Zi4EliuE7bMSjKWfwmpa
UuMYj+RYQ14TnHFJnXPiC+PF2X+eZnjid6nnolSaY3ZLVKlOWM9fwZX59bDpoNi0n+V1zfJb4bUb
xCdyJJmeuUb35qF6Xi4OP9d5yBvG3Z9utUxxBd9nw2AFD5Cu6x8aPX/9YILLFPzrAQL32JrHI1yU
9Wmd7HawN42Lx2SIUImr9OjxOojzlCJ2EgTpFR0DL6vrdIbbsGdlpRAVEvVBO5j3ftFiKZ7HQc0H
VgqvY/xOavdd4/iyPoa6X0oWDj9VAiVGnUJxQj2+n+G1tNvbmlMiUGEJFM51/LOGIMQ+hfqDQO/Q
7EhC1PVBsBV8xTOuceGXQ7j8zBiCWvQ3AarPR+ACvUkO+pCWMBkWqY4t0FvU7D3q8EMxWrl9wKy4
4IIPzNolUBwL4hZTrXYoFAMKaRr96BY3RVPJ8d7lpJodmHOwLGoRs8P5euZJtew8H062q5j06Uzl
JZqEHGXOzjNmbR5MMFWpu3G5KxL0U+tUn8eOvXGnzbp9k+j9060l6B0e84mHZw8GfKTnaSBciAad
CJ74fGzGTUq1UW3oKtAGtHONxn9U1HUkFl5XA6yLbJM8x9dtkj84ulr1DhyJtL8HoV5fo3WNn58B
yDr1Zwo2MRwWw1nbF5M/CJvZIrNt/7lkfhtXF9gGRDaY/4e981qOG9nS9avs6Hv0AEjYiel9gXIs
OpGUo3SDoCQSHgmTsE9/PhQ4MyLVR5x9ORET3R3RElkFl8hc+a/fFPEsb3Bfr907uFPLswjnZS3L
DI8Fr5YlxqJ7NKQQnwN6Ipn35OrDMOcbofJ6er820mKDvcMmdruCTRKUmZn45ZqRICAILMDJczvo
VKasvIvVZWUNAhh0sBsUHyhCr8MZePU2Qv+T7ovazqy7nmXTgvDZNG+Y8CwxLS+KLsYQvo0Lw1TY
BvjTq81HY1RS69CkP9dAbIsz4yrK86Y/YN7NW94y51QsfzBQLnsLOesVipH2e+LWNel5aVK4tBBt
UZ0/QxyAgDoTrz8M7K8AnHCKJ9Qp1M8aOO7xYSD7on2DI/vLboVIYUt3CcpkewgOb73arTSpoTda
Lssjoi84a7qGPgL7xnmC3HciLKLQ8vs7nKh7qv5Vcp5gvIvr0FwZ5o+FqPGpPfGJcxwuvPuCbECr
2qSDQSrCBeozHCNrP5n1QwZW2MI8m1yxWZnra/FYw7ycrM3va+Kl4v25IvbwfvQZ36DDPJpfkIsy
MzNHoBo71pgskD+RqJ7Mo2JonPO2gQTxMex9yIy/P+grt7fFAo9GDw1MAhTBEH6hXEQijS0b/SZa
V820H0AtwgoLlH4hjAojZs12pHYsOrxPdlM8696+VUjCKD8H+9jHhVTIjqf0EOOGjySugx1IBYXR
kxQit660sDTeMoT9ZRRj+7003xjJePJ5r21pXKcwoTBlEZEJE2b8K1U6dfy623lurDPh6GWxrXMF
176Ys/iGTHDIVb+/cWtu34vnhVEaHBN4KjTyAauXHc5PZJXMBdcTo6Ef7RQ7hQvDiXx/G09KtRio
sPO7a4BNnPu2LOHUBUaNLQQw5OKEt3JwV4uLFBE9dN1111clvc9zPpF2V9RdS8KZDTIlECkKEHAW
FwFZkrR8ZZde7GMyvRB80xO7H50k3XLM9Z16v1AO/Z2uscKcrwVL01QQ/huw0uEj4lFHP+JVVsK+
9kmIY6+kqhvha475niHjaoc0NjP5ndlwuOEmdOYNnhFNuFvPk7YIR408BUnXwHUFMwVRjNF7kjKo
W4So9M+j5XQje5K6khcFjKzu4zTaWrtbLwFVAMRjjFnK9An7C6gNTPpWYZ/TqfAGLJn1LGSTF7X2
TWONWv6QD8jAN2kXt/GV1mLPslofRFjcwml24mhgaXas8AbGmnGoEsTg0wbAzpV7Pevn7KqFM6lt
7BxfEj0IcSyXB+VAM3m2VDVlhoCh6gxUEmkfzs3Bh/1kUB6Ho37DsDIbgoMWj4jGSbjqKEpm0jqG
RrKMr7i0MWq+fb8yOGh/QXFE/Gh7l36P1dgB6/1+Yh1F6srFJnbC51ZEAl4t3R6thAW8G5wic+55
55Gli2X3/W71hFA09u37VUSyGnygFaIpqp2mBK+LwFKUbifTvm0jPd+stirlgMPROVMx37N+doWV
Vm2G6Ey0GfQ3eXy5shko66NcUsCtsxV6AqFluFA5hM29L31T3xdoRh19J8JIyWOWh0Z1hm58cfU4
+VkYXoJwZBi7SDtk3hybOzjHRfqkokpPGZtc/XbV7tQ1ZIh2MxNTk1cHfbDqOz3O82TnWhQGV3GU
l+HOIz/UP8x+YbmHBKvz7AIpQdmdwyvp2vdG4erTB9iF5fhlqObMhiywuLgVtQWsqaeheB/m7agd
F97rEX2xf4u/Av3WYH3Q0UgqyR6VnOaeiZDxt3gJwH28bBp4rFcC/rD4JLImc70dD6yLr2K/FfhH
KxpJJONUU50+OeRj2Pc0FszhmM29U17BX+7Qxa689blMee8X30z3XRQnIRupkgpla7iVr3Zmaefm
GSNgbM5CuL/1gaQjjTzTpPSnAyo6GIHNOCbNGX3BqH+/6nLAnbnhjtYOiFZlnOFLY+dYnZ/pp3dx
VaZkcbtAazG+o/3dzDmRQ2v7NTyCZ45/HA8lk7fFEPpMvc+rQF5lqtI3YLhTV+vVPLkQCuBFwYxy
IKO/nCfR0lRwwi1xJFrE/0bfNaWPnLrqjGAEF/fshZguHFpW7JPsWj+WMNPvU1E2+U4XZd/t2RcN
xoEQsOQGTw7UwZKgU+1jCYdg3I71SPDaEp1UnE+C9+au1FSY3WmtkdU4lsAJP9TQevp3YjEd3RLI
gxTT7Q3/u1WXyj2IRrXxF4SIRGYEpDeh35eD6uER14WdbmHuW9NW73wj3GhZjpt/zabGEQFhhK1+
HccJHZoqrL3sLi/Nsd5EDOfyWAHr4GgymiNUhCkcq80CUhInHiX1hs0DHGhSipzrvEmrt4y2jQUl
//mOk3ECx0pH4LBUSYb5ClvrKpOV0wnr83UaWJyfi0tV0WSC+++M3l5qdaj2CNmJDpYjgE4wlKOK
9zynUh2kh+J8u5r6/H7RNJYC88WZ4f24dGZAwIn+plvzcixAcYPYQpTYedYJ+Bwbf2x7/yanU3Yr
PfjZJFJFgwuxVj7EJuT8Df59Jr0cVQ32t6GvoErBpa365EBkXPtmJ+XX0yPtbhFKMJMJbt7y85+W
9EEZ+ZB5nn8uikTsCk/p5YU3mG4WuFrbNvvpRP5VpouQjIlguG6IPXOD3HEU1VET2v5lZEW+eVkk
dTUeiZcJ42Nb4okZBej6hbPDZYSGmF9WbCywJmnZKoAszPPlbIrB2kdQ1N0PUxbik/LGrX9NeQDf
p8bTaaY7cHJ+sebqai0uEmfqUXlLEGm9a7y70Rmr9gKBoDnint9lMsC4sTgaQHKPGuHyedAoRAV0
I/WcNCTk3Nusc+2ZeJpKpTgcdUO3p5uaSzrYQiOT+fcnDV7/asB4vicojBnL8P0X+9CXT6Sl5dSP
ZYI2/QQ/zYaRlpe1zNP0shszoB8/9wpE7GtTYc1pazD9nT+Ntb0kcImhWeKrBDksV+Nk6t2nmu4s
eqLITGg5OKkHpFK60JnrAAnIOF13BXlJOUbQAtErDiszaOh8yrCy3bZyjvkQGda1SBEZH1ZzwbXA
0gqHUCj/hHyiOcO5g2Xe9RIrEH0e9Y94CxrJHTmIovsie6vrz4u+qFM8vzB5DPoTB3xtr8p2YOcb
hdGAps45kaBtfPmJrRKzNnGxNkL7Z150XhXL2XYYhFk3ZNOH9ffGivXuSsfYGPwwFDm6l5N40AGZ
QlZCq1C1XzOKPJKbHJkAiSJSwYGsaSzvazbKRSowU/rS/V8cPVejvRXwrcrBWZIhy459XZeg7rhY
HTaf0Wp7CX+KXQ/UJvIXyqtHViSYhye16gOETKVtV499E32rdiRgMBabOQ/hLiMgZE2lg4xN22ro
O4V4DGwz8Jh0wWj4Zq2na3hYwe21TUBW+LLdB9wAqFxNbNezZoHhucvM5BKpmxdYg66hZV6blaup
3YrvrA9L2NS6yaY6MQpQ/rTVsWWU5xtgNXM8o2bv3Pq5zZ85KVgqSW55MQWTUSB/IFVp5HqzhKyP
QzpgXUVdeArjGFM0qjcJslRvb9AyhxO9xsKtsgRmFDoDWDn4WFnC79GSR1GFNKnLeYJ3uvGEiblN
7s55OQa6PcxkOpXE1s+f+LmRMaC6oSVdZMF4fWsRJxSuy53M3HB5bCKNLLoCOmYo75Tlxv47EQ8+
nc5TVqPTwNA610kClbuKrqVzIH4zAyZO7G6BUhdglZCN0ql4CUBtlj9NJ0bzCmdMTQqctAomqlOr
YlkX+aVnOiNWf9amyYfWO0ZRQRHNegqBAScTO1blXkmsKrOAIsUH3m61rI3Bg5YEAPMUrocJbL0A
0ODldBKVI4svHlZJ5u3KMovX+6ghb+W3clnzALpl3YNeW43cIROut34+9sKwr1Z9p5W7Hiig3k1u
dgU4zBSB6Hz5xIQQ1Otp/ZoWufZ0gdNzq+5wxIm1CpObwjG1el/QgXAPRoet39kYKU8LlObWOVlb
i8HsGjbg+JBeCNmEJBv9MIvOmu94YVR+QAk7uYGFL6e/axNtam8HGtC4uKQUxEdpqBwnXI1NjPwm
o6JJD5psejw3TLNbAGLYcZztlFUz95cCxmre+6SJ3GUiSoqrGDUOgvulH7P2ZrK2Mz5lupa438K4
hqM6FOAed5R7LmVpZGHlc6hY8LVgAoATF3XG+7mZhDYLChR36ncUcipCWlwn8xk8ch60UpP0tmjR
ugRO7zLWhhDD6Ys6zqbutiOiMmjkqGMTAXIw74pll7N3TcrB/foutJjnLn4WGfODcDBa6cjJxntL
1PgzMRssk+yS2eKc7G1X5BnTc84emlFXb/yGpvr1MyLNXg2sEjkCry2olBG9b72uhzOVEu9bBXBM
zGJTsp2db0jaJSEQidlIniLb3uqejO3U+ICumx71+n3yJKch7DD0vjRi6mGKaUQc3uKeZ8yHVbSx
0glWlm6R92Apy1BR43E15RQeNcsxTVNVbLIwNysOiVnMF0AX4j991c3hR6yfIwW0HUVXNbXF1iHQ
jRBbw88m8FJr6U05gjZgm2N8hXOJ5Wjb1T98udD5Ex1mX56VYCPGuU4iyYBSrjHVJQnFPA+ZN4gp
SP5MJWNk6j8zRXj+8fmdPbVB1v9fMd44a2E5ecoci488mzrcU5eNyS6qBl87XyfaXGXz08juttpq
kn35jgpC6y7AxDCOeA7RyXDNu5B4THhBb3RMcblOVE9AkETD/n+Fyzz4+LxnbL0XHD49kbPy3oTI
59EWZ6aTJ6bpSh+apbnEvEbSdHAG6MP+wq5asbymp+TG3pXcUDd1+XRqzSyKmBgDDttUlQD2+pwi
KTdgKKOrPBFhHG9AGjRx84sLocMnfO+VROVerQSyMfb5ivUlVnLQvKvGdJVzNlUz66afMzOe91Ut
RraGJoqSGlsTMNLPmEqwRK8pZzidzVxEpxf0szDbDAFnpO11N+oUTkqn2MqvHFBGoXZEwzOkCy9x
uBN2PtEpqSqKrkNaaWNdBev05tmDz6tee61i2QoXe+5nbhWGvfRmXZ2TW/vhw5RBDulDsteC9JQZ
9PsSzHhNyUFxaYG3wRCBzIA7zCu4VUnMl4xU5uyuKD7Y5odMEFaRFTE2YkbD/I5uyeze4f4xdk+U
IRAN6rGMKa4g7jAgqBh7CU3ba/FXQIUFcHSyxPj9ebqvz3MRddCvQEhLvKNtvUYF9UYCnzqiOV+T
X0c6Y7AI6JV1B2b8ChoFRMBbGQl8gQlp69iPAuviiwoP6czrUpoma1FAt4AGd0a+arMFDyuivZv5
c7rVIMfEO+2UcsuWPB4OStPzaR/NpjLPJNYNYDa6EuWBJvfiyuno2YHE3IlULhnp3rkkisbnjV6a
plD8YSdJR5fhEERtR8iQ3pYZmFXnsHbkY4rlSIaL8ce0qEKGdJ1bqb/F3Kw/tJXXlXdpROV8XhBP
EAYJDYhxl/eZz6iaEsDRXQPNpNpJzWWz1TmQoz6tyQAWelhYDWt481rWTuBQZJqeZpFKhcukusrM
xqKjLljDS0vD06xtZxD3QZ8nmtstCbJ1fTD1luUWs0fG6OguCarPgQKrTubEkK9P9YVH5UeNdmpA
5whaSZmykM5t6Ol20xv8kl8DNgUUMh+Q0zLRGXnOq1HbmIPo3Cw0zgeNBNjjrLJKHmrMvmfupMw+
jx4cUTvQMS+CzjkVDRZ6WP1fNdXQ4Y8jZ9znecMWlgkkz+6yoJLQg1iUWbdvJy06h2zgzbvK9jwE
5JhufV1Fb3RAlqd7mgkbxwSPbaE4kfdq01zyDjNczmfjjvIUQeVP0UIs0aFevHOgX31giAtJnuFU
SXL1FKNwhz1JiysdxspftTyewh9QMd35fhoG1b5rs0Jqm9+/S7+Q1HzhLrtF6KjLXpgjvtx10VKh
+tJoP2SNB7IIKQ6SfIHdI6FLjgTPssWIeGvEiZa/6clu+BiBWhnf3BxW6dPKKvr9OYnlib2ADoCP
HKgUWI34MEBeEztFpNNx18L2fA2q9nmYzPdEyhNnkcbt4iQ2VOEWOlU7nWvVREcHT+cKz7K+i7Ud
HvFjjsQA9SpOaxaTgBgLQ1ysit2V9S27xFgU9L1K9qvo1sAOE1JPoupDV3cTysYGG/mymA25nyWV
1MHuTOzTVg3ISjCZljImOll1r9LV39+IXxmu2LyCUpjGwoz/1U5CDLHVjghkMFZbBGmtNaji2+RO
XnyeAHeBXKdpSOYbXrnJ7Vq2rLyjdcua+sx4h+pEbtJHivbLypLqJtVHFd3RCW+jC6mmWHyI4GJK
wntk0e260Jm6PRkwbfXFGo3a/SiLdO4RXGZCYtgwEGVLCDWZCYM7RKxNi/POG7qJ14wxnzkdzuQi
DvaXvKZXUACpXtApWQXOaTfR33OVubw5ZgFAvRpWn+7zv30f/z16lDfr0Gr/+R/8+TsaR9qSsXr1
x39+kAX//sfymf/6nZef+OdV8r2RrXxSv/2tw6O8fige29e/9OKbOfrz2W0f1MOLP+xKlajptnts
prvHtsvV6Sy4juU3/6c//Mfj6Vs+TNXjX398lx2x13xblMjyj+cfHX/89ceSDfZvP3/988+W8//r
j22afJOdSl5/4vGhVX/9YYk/WYGNU8QLPTHU5H/8Y3g8/cT4E1LvIvhE+ACDxOP1htSh4r/+MMw/
AcCIm7Lx4wGXXGablmMsP9L/hNfsGj4Rtb5j0KL84z/P7MUD/O8H+o+yK9Dal6rlbF7MILBBoVca
9OxsvokW64lH/RO6hytv1KXKxQDFGKIzx3PUNnUL/41h+rdHgR/pwEYgXfRkkf/TUaDvzD5kMJM0
AWu6jKI2/pQbzZtJaq90iDC+uR5qMlpILmI92j8v5+i8j3E8G5wJFoGyMIWNgai21JLejQfDuz1M
NCi3dQY/hPwt090gRkh77DN6dVP5DrWK6rvyA/Q//MoK3TbkFYYkpjivM8AgtAvN6O7xKBXDjnpi
Mc5WIYsnLvwjDDXbZFbEoSzBI4jdpOHOVpxDTcMbqyLPVrqcSt9WJcB5aN8lcU7wCgxyQba2ls4J
LBwrug1ladNfpjOitm5CAMPOgY75nR1T651ZozIOLuySLqDoaSa0nFn6LiQHWATSGUZk4MK+s93E
S97p7Dw/TexfssBz0uxjD+tW30UgZteWyf57r6K6K/caSn8MDVWIX9XQ6ZheWCMSdbjjNot9Fva2
t01nXbob/kKvdk0TYwGBKyjsVfphcfiJzTxGaWw1iGitMk9WBGb7YXroCpInWRySsr/QsLsrAjBi
H7PLcoqO1CKzuhwIdLYeEI76CFBaJctPZWNVF6AoFiwe6U43IVQKmE/NIHBAhE+UBC5JDzaBq2X9
AE5DHO/ix0erpnrqC+EU/ETlXxH2oq3QO/t7n/TiCS6MXX6h7MNztsrH3tgZpW56Z36sNXZgp1qX
EIQIV2ynUCYj9DBR8dyBzFGJ2TjTQUZm21Ff6OnYeAHUI4wQ4XJ25lfyytGjoeVY7PJNZUU7y6DB
cdBpKlETQvJNgznqQOhtcpPHY+OEfbK3bEN3NyJKlQ7cExnDPXRUZQTsvsvqrK6c9J2Nm+EqbfuX
Ju//2cz8rnrEOq95fFRXD9X/gul5EcP+/6fnQ/xQPvw8Ny+/vs7Nxp9Mo47AVQwqA9OFzjy/zs2a
+NOkTiUSC/6HT3T5Qqn5z8mZj7m4DUDWZh8EbYhPPU/O1p/UHx46Ujx2bR1Fo/0vTc6vJjT6y8vO
TfBtTDY+ysyFz//TxInbZJ/H/gNxyF66qKetKXAkNhqpIRLtI3Q67VL6eUyqOHwdY1O2Ok26ySfd
N5hwMTgWsbAJs0Jfq2/6pDUfwmHu7cPC94vPYa/m7bGumyTe2XR3+nchZKv+vNVmyOLI6LqR3Rsp
EOUFQVhjdjlFU00TuUa3cBHyimHgTVd3i+eV9DedX5UyEBiz68cceTwqL5x4NqQIpeqDxkJ4G8eO
wHRF6Y+mU1UR/tEokzZhTcl88EdVf85S0ekBMJKrLtCwVNnZDLJsP+TTPOnXcz2b1Znn91qLRgBa
7HY0RCeB5Iz+CW6mWxMDlPT6USLLxh84xMFw60o4H0HawXk7A+snB8iPIQwDSVqHCpgZeszsQkgG
hWvaM1h6ZbRD/1tBijSQaeAc3TuXYzII9Pp9aD+WRqld2DYE3qUZMi1ZwmnNrkif7Y9eW7DozK1R
nUunTrErQlwp8R/CUGpHwV1/xU6reNDp3uWbJVXtEIX4AgZ2NBV3/jzMuC3jtQYEGVvZR5Ea6SMR
SpEEaKqSq0r3ilvXrVhM9FmH55zokDAvxzkCiY3wUXoktaPWNnnraB+1UMW013JPxxRg0BtGjJm7
9iGWdUI4NiX7QXPg3e1LfGDqnaMsRaKDFeqbSqbue8CNMQr0xAy1LXafpbPxsTgrdrNbuOFZP8Fc
DsQC19EYKGE9Ikv9pgphYhbOc1Eb7AiyL5hCFV9pLMQkgwulawFEWLHpiVYZICLEsQoKxBoyKEu/
Jz/CGI7hmA7TViCc7bZJVmrAWM2sbcYEVST4VZpeDFmUmJj9xgkZpOCaIkDEwammGh45Acp8jUqm
kz22pqrNyG/OymLJa+rim3n202+ixybkSDvKfewRo86byTbVNwf+5H0joE/sNJ+WIBF2MaSEMa6H
C8x35DcoM6nA0C2RtzCWAeS1yU4eEUw512CpUb7LMNOmnV1Y47ydeq/pt1YTFT805cbTpqfyoe+V
F2MGD2hwP7rQSkdAs75FF5l5CoKdVMbn3Hbza2kJHF6UYY3lhlWO5EiJCf77qmntHnWoI6uD6MIL
p7fbb3iYZShDiUu9RzI54DOHEmoOxrRKos2gGvGk6wsvyNMhZQbZbNF3G7EXwArZgTZ0GID+fiR+
n3F2PgqsoAX2J9Q7U5AQyOOI2G07XfTU6BmmAiyq8Aw6HJE4Eb2tL8PQhg8I8XqOj0OShdmmxfOb
RxKRvbL1M9PndWv65j3uYB1hFHFrevuwt0jprhU25Dsrm0NqNT/5QaL9snZbkA33jarInsgai4id
Wo7wVvtQOzesoXwKCSHooRyU5g+czNLsfRK7wxMNnuEprvXWDeJMk8x3vhXiqld6xj0Fp3tvdwNo
Gy7Y3ifil3soRbqbf4Xih1xRNiOkfdz1n5I4NZN9OJv+w+SoErIK0TQdLH3Lv3JoPD6iWq3GuxBK
e4XrWwylCCo5lgW1Ps+7DnvIINR4LEcz67JjU+CpogJ8obSvs2ZrtxWkvelTVFjefTPlmMjNfeNs
ihLn9007h87GjdxoIHlM+XFyyP1xLM7KonKaOwXrafqSs5+uzymy3SOzRoj5g3R7Z2NLbCnAZqT7
2SVcJofk3enuHqNL7wlMhIsrO2VPQUXQ4xUJq1qPAVLifzPMwSv3ESZ0MXEBQ/POqPwooe5Ly31I
0FMRcH6UlQiSmNNKDhYk7O6B0iZN3UB+igQehHOb4d2DhGqDQ8pEaWtn3ngGY7bC5gEJ9QdbjkQE
96qO3iW4bXkbKA4NdBToo4QWEMuwS2GiFPQ7c+u2IubHD/oE5Ro2cnPtBfSRSnebsKOA9lDmJu8L
0hy8DMsG9Z8HCLnxnDazgqk1IkzYMcxdnru8JEKhTRhKRf2DxQA1eWLYKJ9sifcjE26TtRuTiWbe
L1YOHd0+JjXaZBiYosFoYmeLPBjWL5I4Az20gf/oPRZlNbOkC7J+NYE5x1DhazkciUiced3Y/As8
wl0H84iytj7VoWZWuy4FILoYLHoPrjmKbhOTbuTtM8OIczy9q/S7MySRNILQ5HW77MOxNT7RxE/R
ExaSShczRDHfVqeAcMkCU29ziLuf53Qah0PhSyTUAdivNkLHGLBtJ2Klv4wwOKbFLqL4a1rEneQK
KvM2UsP0BMhXNMQNFDUYaT/XxdcohW5lkCWLqb2hGdn9yGmJD3Ro54xRASNkW9ojQI8EXX2Ew2FD
LbKdQ+KM6a0zs80hONLu2i3v2mXxuVTCqgK3NLoPLX2zMUB8MSaXDXNuBZpcY4QJQTP0A2nM41OY
C07dSgck7qYIUTJ1FFj+0WvTMN9gWR1/lnqUf2vjNNDzWPuK7Xp506jGpVBO8+Y93byKKIrKYMrD
XLC8rzjSTOuuj1wf7WrYdsNTas7TF1/U9o8iKmR5IKTAuYyW0Daauj7hAx0cFGNFDP+v3gad+G3B
ffFYTi8K7tPvP6Mhxp/YjDBluiYGrFTJIFZrxS0EP4HZstTj0LOQGfxXwW3/iTGLoEz3gT3wa3L+
Gw3RloobXMEHAgNacAEx/pWK+xVNDATBRpxq44FlQvwGmHkFqIUx/tdFaXyzxzI0zPuRQshJAjyP
Su3zPMFBvfNDNeCVuaQrYFhmluWtDG0TXzGtiKofHcK/hvYY+uvxy0+7lmfo5meo5iXWt54aumR/
CYDUYZ+wIfl5L4CQStIV636MsYPkA9iXDAUSLEuMXMeucv8lyAaGnOuALZ/UwgDMKExeHq2fR6gv
wAtBEhnRlmDN/BMkgur299f0EhhajwIAhs0Aqx+8g1e3O46njPWlZIM91SQsID0/Iqvur39/lFeq
59O1CLrKeHPj2gFF/eW1IPshRtKsU2r6IsX5edCvUeuQ6OLY0UUWa5DC4+rRaqPpjct7+cieLw/T
wyXums2it1z+T9u3uvb7drBkSp82yg+TMQ3HBl7HHgeTep1tXiCzP4+OV0qJ9RotKPcORELcHF7d
STKiK7ue8SWwYYNtOjWrIJ7rB3L7nnTcDIPf39FfLmxJ6VzkBhaWQRiFvxodfgGBJ9UNEqem6LOy
an3nWe3j5BjzG5e1nPZPHQ4DQyb0GDQ3TvHwmFe8vIOpjv+MVccJoZiGtjVR2+xKa7B2tVMOYCpD
eUGC3vSGAOSXUcm+X4cDjBeBYzETMN38/NhCC1b7eDKAHhqXXQ9peU8GFo9vpbj/7XFwTQPNtfhP
X0wsfhoevW8avpNiNA1SKO9RXyOMhSr+7ffPyvhlaHA5xtLn5R+dQfnqMES9T6YySR+xUpLIYhw+
A5oF1iGJsg+sllc5W0woeAesKDegAWcMlzMkBEdgv6vJJ1HNaOS1cOab35/X31094MriQ4DCx3Jf
jSHKvFLGbLeCdLbLI9FYbAVQGbwxgP5mpCJHoQnCSDKw9Hn1LOE+YMBrcY8REAxeoBtyJM6upWjb
sH/PujdejL+717gJOjhZLQuJeHU4y0eC4NFqCrQ00vZYOXwlWuei9fCkt2X0xhz99wdzcE9yxWKm
/uoOUpODU9UcbLCK8qygY3prJNJyMC4X5i406zfzAX59HU0M0iAUsESyJJ/6cD+N2NCmBz8YvI5o
currNPbuW8M79+WAna9wACYOmrpP/AnGm7mdw2pGeotXeV/XG8SjLUgBZzuVKcxG2mj/6ngysW6z
TdzDiDGgnfHybaJ3Aci00Nm6CE0rp6RTURbT8fdH+XU8cRTsIvGXYdVCm/byKMD7MUILJPB1i7Ed
QfakcW77NA8H0JwE0Of3h3vddmYC5HiOQzMDywye86sJUAyhDjmXnVmlN21x3vcOkXM4WjSwquPq
wqmU+paSjrV4HOPYuauFh11EnFreFlq1fEMt+es7iznVwmgkjVqgpl9G5E/PX3Vl5BUNV19kftee
DRhEQAadRPRWL+etA71aziTwhD3EHKikyj+TVAk7tihvTQ6nqe/l8sL1eJC/wWwdWnOvxkw+DrWs
U+5upOnhnUqQIwdsruMnCErhQ6hLWwbDmNIfUGYyTEdUWfjr+F0Gef33D/rvxpXwubm6Ad8e26KX
d1Zi+w4HmdkQfyowJGbGPVmNaguxXzv7/aHEAmu/XFWX9YDHdzLd42ivHqPeCq1MBVuqMsIy44wo
97ALrMZvC6bJMtK3XeL50C7GwglC2br9xiSLOGKdAqb+YYSG9xGXkRL/JzGU/dK5YA88jWTNEuv4
jRq/Lr83cdS5135TdQtWEcdiDKi8ogpy4lyHXxRmQ8Y5EEtqBJDZTW3TDuaY3WoEnsIba/JJv4vH
hCWoHGpIwQFhimF50BfFHpoRb8i0rTHZs9qGUp+vSS+OrE1HDLq30UAu1N43O7zy+9FR/RZTJHHA
Kl7TNpgQJD8IGUDNUZJJ6VwIHHuirWcUimzfQWUZbqkVuQv4EksnMMUk+o2eyLDZKugABZlNXlOf
88bbXymNBI7kTb6IKh0XEzeBPsadAkv0Q+4EY+7Gy44f/zMtWqTdcJevmhaUAfNQpG+Nf6FLsNP0
S1qVuOEEOHBkPQhIjAuFdTb5yOfiTdw03uRtPVziSV2QoXqwwFNvqiJPbl2vctWmxei736YNG6hN
nVj4xmY5TueZn9XRATozzaauKrOvvSqKHw3aN3qZWYYdTju5abGBfubfZLMbfkmK1KAO6CRpNJgu
5Mm5GVeOdzTyxoO3PjaJg+/KwhazBr+Pz51QJF96zdGbCyAiDwOESSE42vRUhM39ol9rMXDBVgxd
Jzj7lnCeHJyvB6/gBkOgOQ8HolWtANdr6yZiJ+6e14QwKJKEKLi2XQVdfEvmUX6YpxzyT1qqCYzD
ENFDjdJhCkLiI/NAZpoR78guTqqLuK+mT5ZdeIikaqvot90YWmdRnTRhQHRsIWBwy6E2tliWQV8i
xwMrgc5zJFnTcTfexU2JDZJmTEtsEOq4wndHwsUyIkqA86yIVm8zYM1Dpu+APOoqdYkv9oN51poR
uqHvRS0HBqxixLlD8zmCHwbxVqnqVpN5r0EqdprLtrX8ZEtlZLgfSkEk2t1QECsSIB+J/UMFhEGs
LoTjvvw0jm23rYxI6e9BUhwSq7ArMOiY0GWJzi1LYlZyUWLMoSXHlEUrObK3KZ2zgiYmzo4xZkeH
MfX0G1dDbgjSqeIlgwAThLLPMeUF2/WuY6PNaWOwXSAgUZZuumEVqPNNG8FiQx4x4LtCMlT8iNc6
8bVw1Ed/h7+h7wXjaBPym+J4ngfE+MwgO34vyNkhly/ER7IqCbA1ld7t4xq0KHDKciQXJfKWr8Ty
asDkL+XWdTXSIF64EQVbNQCWQ0eAz7I1W2++TLWRMPAa92FkKrRz8Y+Y/fYduzrp7yrMQ6FmSxDe
oHYXC7YWzOjSKcqZYL0ysjB+Wjw9AObEMLLNTIwJR3diDTfOmEBbLxI1Pxj+bH/OJ4BmkP8+PyKJ
N81tX1ZptjV0QqfiYRj8LwS0ze1nK0zhKira69/r3DN4C+bGMQ9OZJX+hWykLc7JHq7cneG6BTmr
gJSwwfNCfO1DlRv7uppZdYQ/1nRYHD39Hnt+3h8KGPpnJvuPclcR641UH74dnvqQefygbdK63lMP
uM4mBlxxiPQtimnD9gQQ10uJjtpUBIVct4a07sloSZ9Irww93D079H1RXbsiiAujuM+Q4hS495hk
UhWiZJbAvLeNd+DkNLuzMKRToSmJFSJKSvsu6ohf2+SOQE3qzEQ9EgKckoTbT1GcX2AvhQWEop1k
GhuvUPg0mGZcVhVfgSnyvs0avdl1fQ4JexjG5J02u8QuR7xnc/ZpcPzIy84o//8fe2e2GzeWbulX
KZx7JjhtDrckY5JCkyVZtm8I2ZY5zzOfvj/KmacUkZEKqIBudKMPqoA6OJk2g+TmHv5/rW+xnV1V
UVeXvMXa1Lq2RdLsC+gZYSnaCpF4rYQUb6F/4rNhV9/djjiWdrR+im9DQJIkIBWRx54p6FBehIWg
NQ8FaJxWNG7ITHFrUGPSiEY9GwxBaCyyLH1jq5OcVL93if9T+/uvxZ74z732VdU9t6QqP6f/2nRR
/nJQBlz+6J99dwVNFHsc28TuiC9TZrfzuwoo/mCrS/Xv1Wy4bHmpcv3Zdtf+eP23+UeADhQ0b/yj
P9vuEn+fYaFxtjndyvTLOZh8QBT1utn697aQ3wMkc7Hm0hum3GYLfvjbbW6CfrTscuYINaz8lURE
g7YJanN8mUkkopouKanvacqkPJSTnJnOSODGuKFu2NZXaRmYg5ctB0RHxaAEicYUoUnWhpF8sSNa
8+6IKpP5zpa6HwxM6VlUQk4vdfJ/SmfW5KLxZlVIJMNLuvUAD5bmkI7tuV1HeNe/tFqH8r/Qi4ll
E+PuSqK6H659PRx3eqmp+b4zJcIqgFXW4+9x/Y9VpuVEefBgdKRo7E+p2RmA6o7lYoE+jwJ9L4t6
NBFIEkmfFWS9O6TU4T6NWZWgzooQK2QRPL0ZRyeqn4cHAl4JV+a0xSmOYxxv+GjLGiqQ6LgvTD0B
PhmOPdfTqJRnjjdHBL5FJ4+6gMq0AJmqLGXJwxc/DRUWDYNGZhczRWlmNQy0vRJxJ7MhSDSwFg1y
JrNlhrmTerm/i6U8jNj/Sl2H7HSYjTryqMYmReZM6KbJ6piDeq9LTWQ7STxlHC+Q3xOMDZysXGfg
NBdnhtnpTjg0eusCLjQfFRuLp9PW5ME5M/1y3dVH0ade1w6tQLildZ7ZT/o9+m3951SmEFtlWO8a
7id8p5+6QRm/1mCXrpMwVH/hQTJQagTyNF9QI5WfaSEWiRsCCqkdVZl8r4JOjF1qgu+Jzix9KfO+
nF12k1qFmB4fE2EEZOeu6nSW46sRJe7s6UU2FC6dPgQTlS5XXxPARtUKmVr9YtFNa10sZ5a6osWL
jKKIGxNrV5D6LdFnIH62OtzL6c5ntN+yb6NLTsphH690UiK+qATz+C6plxQYo6AvXrIOH922H6rx
fs5bWd9kpa1WbhPFsPgFsRy2F8gUxy8T38AQCJioLzzTquEeIOTlcDpzXmNxIN1JBOmEPiFsmtX7
A/S1kvTvb4MWpEpvgoGJmHLpRhhHI1Saiwgq6U+CZYoLUdXSXT+2oiTlZskiSXtnBrvjQPEovpJP
Qvvf0q5xFC6J2UlJgy4Mfh/z/mcN+q+l//PPa5BXZFEe/ThcevgTv5ceZC1/qMDTqSkrWCwQjfOe
/tR88Y/oIJFvxstc6js6VYe/NF8sTBq7S07o9Iao1zIz/iXIFX8AT15gQfS1sG2xzH1k7TmcYmk/
AS2WidMwbeY6ZLlHlQ9FHuKwjZTKw1Upr2c27u6Y6uoiLkhHXCid1sK+K8OJalo65fZiEW08ofgG
ytbMLJ2hla2XJMew2U8SdTe7xAONJrFrDKN3AMDmv9RCklE2JCUZrzJSWc0z6zb2Fg3wPjJgyLsh
Rtk9fo9uH1v99ISDo1BXIXF1n41OUR/zKiNtvkjmCxt8+iUsh6Jy6rKuI7fCtc4Ger4uoaJ069c3
+b9jTPcvddvVL/9Cwtj8a93lP59bVN3/D6gZUfy9N7y3Rf6zq5+bt4rG1z/y5/i2tD8UjVWMLib/
Q3GYlfTP8W3Zf7Cx+VO0SG9jwY78Nb7NRaUOCEEHZKOSQ/TvzRVa9KUtu4xJYxn+/IUfGN9H3Qgh
oJ7QhYNJvvw+vsCjJVa3tI4qh2Gsx2mYVhrHeR2H/GUrx3ea1OiAI0YPa4XsCGvRGj75Q2VczEGm
7voRwoviB9jFYMplgAPePMcTW4wjFwk/jW9bN1FZAoMwsNQcfXqRSQmq1ftggx7I/5r6OXo4COAB
mfLQxzYwZYNxZYomowwzy+m+HG18tIZAjEZG83Q/R1NJAbZrHhC9ARZpikb3dEkptqUyzLdq2yr7
oYR4cxsXc1tyoKPV5CKTU79HRiy3HoUX/4UyMCGxcVhDxfKxa+0lXa/P7OOOEGevt0p/F9odb4Aq
4OtG6E0htwk5BFG59tehLBkPIxohQgr9EX1NpZhbgtuj+wgByM6SEmlTI5D+mokSSCLOPatDNGFG
V1KrxjdwfpQNag7rp8WLd7ugPLesMibfbDlff6kpFNqNvBj+59UD9eaXhlal9rIdhWAE5vE2zszs
EWPEqg4ZFsLQhpu+nqzHMRzr9Vz3+g3aVWsXz2bhJQUwXdfv1HHX+kV0adDA/z0f/eN++KiAzK/j
B+ksJgt8j73TcpB5e1Iw2FulBAyKdVk27X3RVqPHQYUjN1XMbRYl/Wesv4SMVv4FnRJlL5pBORNZ
wvHo+BHhe8CYxmLG7zA16+iTypvC1g0yMdZklUjpFaHFgXYRZHgdYz35EsTUPyaNbU+TxiTJioYo
BRmNvxk8zh37VdzzymWCuhaO4SDvF2KkzMbX1fola4791ydgv6WgujttjSJN1kYu1FvC34fNCL7D
LeNvU1Pj/S7k+HNBgcjB5ZB8bvAXEcLQb9JBBXsgDQ+hEZZXFdBgR59UrAYGEtsH0vmQvBqB2ueb
vjCfaWYoOKYTNV2joBKFa/R97hl+Fz5mcpVSAZb3gMJmC12gPq/tHJS5o00BEJfaToiknFqiHhph
PVF45rwQ+63GzxDgr9K+tNc2ybG2Ej+YZjJ6DY0yhQqY/gPKWPrNgo+0jSoK1o3SGp4GipxlbeYA
5zRVOqwGTOWFU4ZD9iJx6nIrhYpIlPJ8UVtCGi9j+GM9S+JnOW4pTgbGsAUAUX2zjVq/lrJ0ugxK
a9q0Kiyb0q+jXSjISZOokz77VuPG7Gz2ljW362rqs4suUSlKag1hAyIlwrQp4HUmGcq6Suzzto83
hZEan6idZFhLpHI1GX24CScl3+MBDbHYp+SEEz2/U6TyXhNt6mHq/JKrWr22TDpWcjfNXyDVlKus
MGwy6SkKRkMfoYhsbPsbSOGvljXcor7uK7fvhPZQoMBFu9w/RMNYpl5oTfZDjEX8V5CWcXgJ7g1J
LNw7124UBbMGp4MeJCqni4RnPzXReB2oYYN0Eu/5vTGVvTct9GVRF9FmHNv7KSsLMjqqJZgZ/AwN
+rR1Art7CEO8vgEos86dLGRlKR7PlU3aJ4nZRbiulFHZ+UMTvSjNRMFRztNVMViLCplc+mL4io5e
epFCYhJxvIS3Qiu+jSTeugZbGwLb5AGTo+Fv8Ir8QJi+qvzR5lyLMNKf2u9KtQD+7VK4VDMkEp9V
t4iDfiWkUKxSo+XgE+eNFzGQsmZUL/tZugur+C71RXObNBZyYKPbpclMkoZeQp3v/PZnkopb9m0z
crTwOiuDYU2wkfVCeeyHhN2SunyQE6dpiTWyhwSBfcQbUwlkVguMMHhvOB6Bq7uEOxj+0uqpuWau
kUHhdKH6dZjB2hdKYqwVv+i3ETngHL1mUiFDPZh2KD7FSirtF5ZquE0gwV3G5HBTTsm8Bh/RPkxp
bVMKrvTbShOrfJoV5PVI58tawISjgqrtOeWgExV5JK9YNcZvGfLN7xqkuV3ch8YXiRLCN2AaqDNt
Pdr7sME0t0uTjDN1sATzNvOnQrXn61Gxsk0KpfXGonFE7t1TAODGYb4T+4bK95YjF0w6Trufa21u
7gmIvZj9dL4ossy/S0Zz3rcZ0llcuPh4+siNfbJ8nRpm7zaxYynB42NxAC+LsPuV8I1+oxtI8wom
RQa3fAy2NnRVgH/QXoF07KZiSD0lmOMNGmpy/nA/lE8dHbNdDGFEEal+0YEp+CWLeUCwXdcrMYNQ
WxV+OiFlMpL41m4ayTUN9UtcTnsasSaKMaYxS/MrsDVmdQGfv19lxNhdTiiCrq05MJ4iYrDw7A5j
fgl2Q19bevS1sUkFq6XwE/DY6loPgnQ792lHB3bILxSz0jnnDjYY7FkkzLvKp0ZtKQeoDWmfRsgW
Sh5923aUMSw92sjw9jptXZjREzoBJfIUCUual/XdfEd0Dh6toEdCjx+93tCmw+hutvWFrDWRh/A9
dxkTmQv/swigS9Hhitv0rooayKJmFu5ArcdfBo7jj3KSy7/KYB6ubDX7nsx2dMmpuQTtL4mHMSZg
LQcJtlOG+JdtVPddag+OYndf5tcdFdy5fB1mWXVFkFK+S3LDdIhXN68o7ndODmviJjayu2xuwV2Q
GIHJ8Z5lKrzQYI+uBiAbu9S217JalBdGPexjg07BJLTVMJHgtqRhSQ3JKUlU1zuzzDpv1CskL9Fs
XurBfEFmwF3epZ0T4QZbjHXtSORry4EedTPS+QnH3hiNnoxxZu3H/ncqdADsGzTnqGrTbUCNyu36
8qmuguJZqaryMVLjdAXwE2KG1tfgH3SxiUz49DMIg0twegRq6qG2NRI74APV1dVIf22nh5V5p7cW
GcRzla4R+03gl1HkpFat33RZTIem0hnfrHw9uExYkGSeiscJpFEcZubPUZWu6jZ6pJw1upR6bqu+
x8SXpPGvSc+6q1wnmzL2zWhrjSJ3wfUjJ+7HCKNLE6W/YPIP11VfBV6NU5KwH3q8Pd652zG2y2aV
SFJGDngF+gD1cUnOEoWbMaE62DJ9oRpTO8cKoN/sQZd09RqCfGNd1lGfS6vcCozcqfpJ1lfYDCkd
tqQCA6BfEuu1+ykyaSCTUQHxcjNXFbwIKcpVR3RtHTgpbeh005Va9gMulJxekRgzmJdGplWqq1gE
9/7MNDMuvUhUskzElWECibERO23KMWuxU5DxtiepuGN+Ajzn9IZo22sSEQqDVmEjwcskLTDYybjB
jTXghHq4oyBcASMhd4Itj9lolzPVaDJbhuBXV082fHTokfdqwf7qmmGOrwdX4qYZw3wv7Ga8NrOR
56FOE08IIIhGuw3m956it5pR8J1oKimp8rg0QDY66LPrMreYdCch4QTN7Gc5abVtjaFplaN8b5yw
n3E8ABEN4WeKruPFyXROaRhFLl1EfdXRM1WdHlkjrQ/NHDdk++BSkeR+1DxARXOxooqAMx3zwJC5
bdvGj2aip9JtplOQnKFu3HZhlKz7achWzDLy5dzJ2hU6M2WfDoX/1YxqjiqtCkvE682+mFawH5mb
7DpuroKxxKUEptC/kEjauEhUs5I9Q2/yHSEww71Gl/hC7TosmORE4d2IFHWL5nT6zhNgn9aRE8oe
NDY+gbLyL0KinVnGYLq3hIjg08j77yXI3ItulpTarf0ousXuqj0Vpax9Y6+trfhX5u+SZhJ0bRJD
yga2MF+0vA1N14wa/d7MhvvaJ+aNvLPPWVUTfGVHTxHPzfWt0THU+DqRxFMzh5Y709PHbNSHrizU
kain5lNf9dq+yKd2Pw/mTOY5RrA2l2n0qUaVf/KZZeMt0nOr5BCrFPm29HvfVaog9aDS9LWbg7ER
bluI+CILW5/qp9n12b4k6Noh6SJst0oCR/aKPPRGvcNDjWJjjurk5wDazJHZXv6scX9dyvTCvFxR
s12NuO8L+B63oB3sjGSauZEwygdC02i2pkF1UaI6dFD32DewW6Id+1bTjadymJHhTdCJlHrsNwZS
eRlklI5Ja54nvASqmj/T/myAzDfTl1BPjZ1uVs2e5t6Eeyf+OiZ9c4GkX61IfkBcFzV1+M1Ajebp
8wJhkudWfUbTn0FfqoKrljTOLWaex6CqxaPW1PN66IKrBhnrFwX42zYf2S14RtkVz7QRaSTrUipj
9GVacxsjHFo3qo14dnIjHMmIVNOYDE4yyFIpvub7za7KEWK/uzAAA6ekruFJChh+3LiCvY1h/ULB
ZHjZ0IIyou+aJPKFPKKbWtloRa4StsirUFTtTaXgjOZJiNTTKVYEtLVpdqBvs8qfEf1Ep8x0r2iQ
bmYasTZOQkzKNxsAnydb7R1IYP5ITry6J8e5/5TQrkeplVvtRuh8NObYZTcYNbe5CkAyNVlSQ7MC
n4egzLF61AJBZGd7q6rZfVqSV2mB4iq1LTl6Kb2keN9ukibese4yy/l5+ysalbF1cDZaxJgYdBe8
WmqNzIXzX2xbJM7xKgUBqbgmRKpNQAxBsyv1srnimf/KZcIbXHsSW61oZDfXpKUFBSowWxIitXCH
0KG9s+XsbkAq5ZH98kRTeXb1pmIzqdXPQRMMKB/5vkRf+g/YOe6SGJw+eRj5o6XiNqHYk0xfArJV
QIRi06Lrb2drI03H78wo86ZvEq+bBtnhvMj16GwRPQeexDY4ozadhemGCdjzQ/ZfnhZYFI70JGbw
a4KNl8T6aofUkNjtuFFsxp/TAXuVqNhysvnu90WRhVu2dMkl/jwZG9o4PCCo3qVju6/RO9wjYWaw
AzJc+SWJhE5cF/ljORejF47YRZGINACEU13S7tsxiZ4GWhOZkwMqgwpSq/VliJ3IUStmc3tSxPUY
66pLwLS2alQt+MqKE3p23KubuhzbNQwBmU6KYT7LXf25RNBxbSR+/B2SVHMJwnNY0WgK2bLiWUzj
eyJdkq9+2FdiI6dxsLNrLf5BolXzFI7WsI6MIfjMxla6LOxO2ZdZPzx3c1PfzFPVeLIWseDyy5KQ
kLtI01eoIdg+wBb7IQ9BHzoEbFjrrIak7MosBjvogMoet4aKXVYpLiMkHi8fL+c+/H/IE6HD+KY0
ufBKDoAinylV/3jO/+XCN3lb5n39Y3920NU/FrE/uam4CnSggdSEfld5KdfqqMnB9QphcML4dw9D
X7w3tCjspf5K+32pf/7lW1/+EcgD/n0LdS9kuo/UeI9IU6aqUCTmTGax8dYI1jCXgtWbml1bSmow
jJri2ADf6+4u0u+QrfmcfVA0NvmWwBRzvJc5P9jbGzCSn+zohs9j5YeqJ7TEkbJyrQUGUkwiy+qH
vPqslZ/F9BgOj4vWr7rt2srDNF4huBo3hk9F4M4ofljmdTDuTf+TUO7/zw7UpcHx37Sc/zuYNiYV
/n9uoq3qCADEQQ9t+QO/Bx9IGxxaaOqhiVMotxdhx+/Bpxl/UItcuvQMIaQCyxD7q8Ng4eKip8Uw
A9+49BH+e/QxZBcxKrnTFg0I/CsfGnwHxVCTSxIFxKZ50WhTjFnG/9uxFwkwtKFk6Q48UkCbgGBX
ySi1mzdP40Sv4LDkyl9rG8t/uQ4aESB7RyVXIh8KtR0E1sckrb60djpuzbzoL8Kswx5ttkPmvX/B
wzL46wVhfJH9xPdL9+Q4NpGtXJWZKBGcsUIlYo9muWsjdi8cjuMzlzqWWnBj9D6W2zN4gNaxa2ma
2hhcfkHscZXk35qc40MgleHD+zf0N6sdF1iaTSbDhJFEnfXwRSmkMoY41wRaVFqUuUmJ3lEHqb5X
JdqWYVoUL36bsS7pnUqEkGJ2a4y4+RfAl+Z6EUieifw88YQZuzL/4QHr6tL8fTtwyFsfWDf5PTHk
/t5R0aS6RdM2z9gJYvf9mz95LXoHWH9wUdji6FoBVVyUz+xrGraQN2U1dA+lmQgvMtEWnVGWH3Xc
XocOCwURJXhEYJwfz8ZDVMMCGUq2lk2sXbB79NnzYBWoOQ9dib4vEP8KKlJyi3SiVnBoVDJQYo7b
ldNLMSZ1edGHF2rcX1LwmdZUMNszQeAnxhw7fgabSjwf69zSFX+zYky86FlJkJtXmZSvfI3Sb6kW
3cdHNl0vFkC69Lg4jnl5ch51ZmglCCcrA2oE1uWHxDTic5G9hy381wfOCGI2Y3NEk/W4H8OOvabJ
wfplqJTyjbkLdjERRz+KKa53WFIoPUJRslegGNTfC9U/N6QOpf2v10aDYMkqMXuMLWUZeW8epKqX
Q9wG7IFl2BoIplvD3Nokqprr3vSVGxEHyuwEPQldWOSRUwY23BPqI9jcO2MoXgAYFB9/6ow6E3kE
zx5oKnuftz8pIFLaKBJM+lYmKNeWlOzLxsrOzCcnZmSL+ihpXgKODxPL4VUk+ki5bsfM+zhxtwM4
QhWCSa2bTmbg82e/4v94/yNe/sZ/C35+P+ol52hpaLPkHBuOEHnLVREFHDzIgwbG3AQI38W5WNhT
V7ExqCgsqTT57KNpEpEdJLHA1h07IWPmFcE7FcDTP34vKCtpYQKcY65gcX77juasV4mBr4QTNWV/
qxRkzljVXJ0xVp6Y9vBEGBpdGyZp69jyJ6mzApuflYWNhb5RQrInibgvqO1J5sdvCB6kqfIlyBz+
jic9+AOc39pMOCQX+J41Jr6X+/Qz339sy2M5GgKIEtm6MODYQB9PW/JYZ1krt1ylMTrmycF0IyUh
Ccjwilq9D6cowmZo3RJfd2bCPPEo0XgAH+HeUGIeT2WWqNNKKgFE6OiFnBJRwrojacdV6/wc+nRZ
jI5vUkUQq1ioNUDIHs3NZpaYLY1e3enjYp12BsQ8LXdDOegIPVAvqqabzjzWE2PeZi2gEcKOh1Xh
aHcl7MJq27QFYUHkIGyPrPEaeEgfX4Q5pixmf4Xp+m/ubNXI6HkPJnbQvNe2BQLadddm9TW0W837
+DhBaAGbFFeohUL58PMK9GzoScIAvyMbnNsDS91lcjdsFgX0PtYyyVUJ0nmoob6t5VKXz1z+1GCB
QWDjj8S4zb7r8PJF0eq50arMIRC3KdXrsLftur1KFfxY79/pqcGCiM1CuUaiii6WafrN+pMP8qzY
AmI7JfOb0c8/TRHWqaSefxl+vLeCLjlzwb+PFWgIgCFoJi5ItmMsQpczQ1p9oTuDjyooTnz1MkJl
vXr/tk5dBcuruexPFgmydnhbY6I3ne9TCI2UMvPMplWBy/vmGSnH39+Tyd+ORApcwKJRPLqKAD82
B0GpkxtQGfcxYvMfHcFLP1N/njfv39BScTj6qinyYuJEToRmVX1lh795UWqCBIjdIs3Zgnxfx4+I
UPW0SJs1WDm9uLEHqotuaA09pU3Ra0R683/SF60GlEoSHpVvs8/f4hh2keTO0PQ6WXJw3H5Fcp/O
a6yVJooG5OGwwrQs+woxB8uLbKRtvyaCNbqaALQkyBz7QXOiWKp+2iGuKVJ15R6ADJ/s6LSFKh5o
wOtwEmFhAQuL9Ax2ZRSJ776htL80FsUb6BzxU2ERGeeUJb+a36saw6VQcv0hpDWyUHTsvIFK7qtf
Q2nuMkLGIrHHDRJwi0YVXPimFSYewxqZ8mBDwIPLiFbY7TQx0vtMwTZdvP8CTowo5EygVwEA0OIR
y1h48/yhmZvkB8uEZjVCvcq68ptFwsnu/YucGFCLWZddB64Jpu+jZT0pQ9ybitCcuE+myxhzwNYi
7cytsrQ5N6D+Pp6whlMLQAi1fIpHc0xcReDmRUTfaMzSTUIafeX4RMHTXJ5ScWaBOHF4RIOLC31x
kHBg0I5WiAUFRZOeA1SOyerH0AklcpK0tG/rEe+Yw96sb2hUZ/Rbatmmbmup008tbKJNMCbxXUUh
+8yjft1ZHy6Ty5NUEV6yROJDX2bGNy+UbqTeFmxxQW2p6cVYpxFfEi0EWNJz8gM9inVVCQabo4nY
XExZwXhNqDrZajrihIxKvzBHB14ixzCMo/5dNVqEh7w/IP4+PfMjUfkvpUNCabWj6bmw1IIeCxsW
v0J12KCa8ZJSEr8486svw6QY10EYdy/vX/TUKGTvz2EE0wvE6qOXZSJrkcNi4sngi9vDldS9TI6U
LQR66Qzq5dT9WdQTYAxh3YEFfPgSEgXYhWTlUF1DzrEyuG4AbuNdHRUvk4ivTXoMZ57oqZsjpJZi
EypKnP9H417zM5HFwVIt6YZq2xCz8jnl/+nijMfm+PEHSbUJTxJ7CaJgjh5knoM2jAuUpaxCHeoJ
Cf7boJV7qZrPgSxO3RZXAH6CRlTnUzt8kBaL3dwX7FjmVhm2ZiYzOlIObi0I0v/gphiLFK35fGAN
HV5pmLMphtbFTnaSkaawrBIIo1jxuuBs+jHkynJmM5HPclPEpi3AqKO3FaL6FbnPfDSYJSFKIwpC
zsvG9/dv6cTcDn+a4xRgb7bnx+ccJciUXiEM2AlpH94QlllsZ7lB9/gfXIb7sMViF8B1cvjkbKwC
jTQwHEaqGrs8VLU99hd5+/GrsClhT0LjQIHEdXiV0mgogOGYc0Tb9HejrU5eUNnqmQ93mXiOZk+V
6s8iPucESknw8CpikAv0iZIg8kljTdSzX77S3SqRuQdRbpx5cCcGN7MQtsOFLYTL7+g7iueO+EmN
i7G+aF+UwrTWdCqGTR2qHy9sUUnl7C5z0KBj8xo//mZVGOnZGTF2UxCxgbUnksRaA8Lsz5x2Tzw9
qCwk0VBvAmNxXE8U0A8LNM+UWFLZ3FqkQ+3GbNTvq9ZiYdEG9Uyt9Ej3/PodUUAzMKgsvqdX/8Hb
xW60GxNMIicKuczRPZkkdT8JRW8vyAqN78gUn39Gyazc45qDokBgRL8d+H2b94fmqdvGqEMlAeMe
XK+joTlrxohMgtm+isoZHiDARTOW1M9tS9d3AtR25lM4dT1mDmBlfA5QBo7GTcY3guyQuw5qOd/V
KLXX9hCGj6ApZrjFUD7fv78T45SGCK5HQ6Y0g1/p8KOoe/Rb0muZWGq6tdXZikdUlrGi0vblP7gS
xTOVSsnSuFMPrxTFuuybKWjHVg5VdxAKEtq4zy/Trh8+XLlYAmheOdnq6zx8eKmAzAGFRFBKvbJ+
22i5+VkKqvnKsMZzTZrl9R/NKSxciymYpARZHE/2RBjasYpKxqnVPrllVbgn4HHyUr2mRxOaRub1
cm1AscnNMxPMiQWAChclLuKhFifZ0TaEhFAyU4H5gPIYrUfWIsAGaTifGR4nhiNkPpYsiiUcSa2j
OZOKBpoQ9H6OZQLOtCS03KjrHfTzL40/fHyCpnzBZEn9APHUcQmj0shL7lXmTCOIIUK0tuyKEDH4
FCOdJmUwOzNMTj1CGi1LI5GOF928w2GSAtRYTnQk09TV+CklR2UzdOG5L/rUVUAZ8UmTowI16mgG
YbMF6ztn3CPqecQ92q2G+OzR4ORFkBQDlKR7BzH+8FYyH4ZO5XMMLTC6XqFpEtc1CPnVxz9hiv4U
V7kbwkSOxlxeaJUiVZZwUKNaGyKk9YuxwrtbKPG5DNqTN8QkiNKPHFrWnMMbCvUWxnPNhn4ufXgR
wWjv404SZ6rFyw8+/nzZxVPaoRm3MA0PrwL2BlMKSllnjIpoG9QiWFkN4fW9Ns87wE3CQ3S6rxGv
uFNhnC2QnLg6u7cFHgedj2bo4dUDFO5BJ/d8wlkif07LJniOOlu9yW0SOz765sDgQW5+nerNvx1a
5LjDTt8Itou9hUtHivr7sOjSzajhRXv/Un+fErkU3XeFIhzHo+Nt/VCp4RyJmYK11FehO2iofruq
Es+RNJqt0y+1cit3lo7h+sNXXlgKfGcshDzTo++5ruYZzX2jOZYl/E3CIfg+IRHwkTMoaMKw0KIV
u73ImyeVJs771/77OsqBkA0YXRqa6LSIDt+lnadY7zldOG2kAojmYLZtCbND6G/OZy71909j8YLh
YuRECGz01SX+Zr/n+1YtCp2Klil15m1COsrOb1G3vn9DJ67Cbhw9APVcvvnjaYsaawmhkhsivNh2
BRphl99yTnNw8io0MZdNAd/6axHmzb1YRTgxMbMdV1Op3RpVNjsapuQPz1vgJBZXKm13ju3HPRRB
jq2mlJYGNWKWV1oLAMuG8QLVSp937z+2ZUE8nFG4lAr2jMLbUpA4mlGmUB2ygTI5dnuRP6ddThEy
bLtncPHTzZCUhJaFqvLhhYyL0pNkMaNPw+R8OPh8ONRpgKgU04sffBsnon7yXgq+v39rJ94V2wwU
KThrLYVN+eFVlEnSMRSQVqtzjF4386R79IQm7z+5ClMyxyfOfMdXKQsjkWJI8mQexf6K14aCIUvn
M1c58bkuhA+OZktjldbM4b2A2JDCpFU1PC49gHhNnV2NxF2U/dpwZuo9UbVjNuQgaLKlYYdtH62a
A02zCWuIBmmpQE4GjyVfSWbSNShJbWU3sgJ8jQbdWDWKVHsD9PmfHFVx1FSjXm9SKUxXigjmm0Ee
8/UgJv3DZeJltiboCy0AM+eSEfb2oFUbxUS4XEA/ZeiyrV6YMr8kOjdr/X0nyVX4Hij40C3lYR5e
Jah9P7ITvkEyCIwnzTTzi4REDRipMnprFsjozCs+MVxx0lEoXS7KsnD0iiertYOy4hWXgSFfDak2
r0MIsGf6KaeuwmZoKShwatOO+ymq1BIyHBkaUMVMe+RnfOn87tyXd6IWvUzESB5pbVPDOiY24FrJ
J9EuTYyi1K+y2DJ2BtS0+6ZusYebUZA/oS/HgwFR8ApyZPpzTsIu8YYel4Qww+zMLHfi86HSsAjF
qD1R4j0aMlNtiQQ7NS+Tw+UnPTMjfKJVe6+3s3pmUT9xKRYfanfLdEAW7tFrRCEcEC6DtCPO2vAG
fDfUtSklCHv26zMfwqlLLUAMGK6Y8VgxDoeoVpj57w4ctJrqu2XkxLnFfuXhlIniM8vric8BDgfN
MUKc5AUGcHitbpAmjJv0FAmtrbfVPMbXoWTaXtQbElGn0bn+7IlxSsuUQitz3nIsPHpjts4JxFIy
naq8L1ZxEUVbQ57qM3Pd8RPkmYFuolsKUJZtkHZ0V7CDqtasucrU0QeqcFXgUQiihxjPxAc/bxD+
4IEWMY7Oq1KPhyDBmJnaJCn9bpp2BLbI8WpsIB68vxod5TAzuLkMpWDQK/QWQKUcTd4kHs590nMZ
KwkckYlN0uEFwZowjzhNa3M1k7wGtR4qeqyssRs8LiAgiExephYffrr8FpZ4qvKC7+q4gqKmUz8T
U7KoCdKCcDcopaBRLQKnCL16/76Ph8sikeP5UkVBlGEwfR4Oz8HI24VhuAiqyvjCNsLmslHTc538
U1eh10Cf9bXBrh/tKLQ0rbKIT9+pGmP8pggsDZWef/nwrTAkDehtbMjANRxdZKq6sOwaWXfAbOZe
mKgNCKzoo9sWSnVQdWjScPqm8GQcLW9GObT5OPDACH0l7Yp97aXI7eTca9GP543lOmgQ0M8jtlho
FYcvBm4Vpg0tIQIJrfMP3NfZtz4jaojQWJNAHdUsf7VLXmGyJBdqg1I9a1ER0xcbQAw7Ieq1HtB9
ltdOtaQfMuGJaisPqXmR9qNsPiTZVCaukZdmvYn8TNoFc1EGWzMq29tO6c0R2xX9oB174Hyf52S/
OMbYaz+mNJHmVRRM0jbvC03xpHkiiybnU2kojuEWXo1gnTtcgUO1h7yM0bEywvarRu6Mv8rSsQu2
5dCXtcsaYm1TUgyem85OE6fvs1h3R9WIxDqX0yQIMadOU7AF7ykbbsGmNLgZISZfE/kzfe51pejc
liz4GxiberNOIRWp6zSrZ8KmQJTVO3mhZSwRu9lT0XbhvTVF5eTaxhxdZXWlPeCrUp5LmBKNY6YV
YWJNikdrM7J18VeWGNsrNgTJt8ECxrEOwlFX1rU9KvZVFfvMe2GkFvEuTsJUdWt2dsHGt/DkrzVr
xFaV6Oo8O5JS5pnXjkZueSVAu36jorYKHv8Xe2eyHDeybdlfefbmkKFvBlWDACKCwb4TKWkCU4vG
0Trg6L6+FkL57pVCLNI0qME1K8ucZEokAgiHN/vsszaBYFMPRrKB+UfIVXFRTtTxIyJmaYmPCR4j
YkLTZBO6bjt+bvTGeLLmsR1Ckca0MixEnT3azuR2dIPXy9fUcnHcdcGkyId0DXnnpIW4tQfZgNCI
JzidHggRWJuypsVBOpDdyez22tDJJC1SiV+0V6Zm2U8mIcT1ZnJc8UTTMy4V0Q/uGX3lpsQq7oNh
Wgg6ldEQxEz/OabmIupLQs33Ne1xQLahpXeEejUtXYKt6X6J88p8GuJM1mfAP/kbg1dPM3tkp/1W
kdoWX2GsWgTwUI1QZF3odESWefzswa2Izzx4hPfeoPxbmGw0zc8qOGSpTSM5yLnQwjW3GbFif5q1
2H1Cwu9c2vg8UAKa1Y8yjBcrpwREO2UbkudMUxeutHLadygb3/TJE9DsynFisPt+pjEJSu3LSuT7
IPQ4oF9MtYUKfRwfUCiCdLyXzrA0UUu+Fcgdr23Lc9SzhCRFY5XHOP0KHazg4D0NXQ2NeuHnvw7D
BDZ3oQ30sgL43NEqFuRnBDbRl8fQA2Ua59IINpXfTt96QM9fxh5jzzaf9FjuLFgYz/QJm1UUjy4p
Y/hs/KjQa2ltZmPy4wrAcWOvdJJGpVvKFQuwraycbrBRuJ9TmdFuOAaV0+564fb9Fo4rBge7rXz3
Mjf9fLxxOmlZjw6c5zR0/TnhZWiLPgkrOy+tqHCDUW40V3jVHTaJ7mO6lqj2dE5kJnYcogw/whXR
y6tsSceBUD4pPkjb95tNAltkCSuy+p4B9LV1Qfdinfuf2kVbdiTdT/UlUW1iPGswHlZU67rho0wX
cvxaD2RE2PfVYITCaVKwEtMgPyh9Gu4Tw6nhpvMsDpUFiwFPX+dn5w1J4UvUg752N2VT2ONGt9k+
Y9cpJjZf9HqMEfl6mb8xCfzyyBcY4uHSSXUSKvJMVZd1S87aZuhzvjxa6T+Vpas/MP93n5q+pFri
08h6hr2PZnVnbJqPzTB3wc7S3DbYEjyjrwBzKWSYBGN/k8+54wDn7Kpkg3OUP3To63iiAzq5HWY3
6zdzby4KKEZBNtWc+3O/0eBo/CiCepfYXvHZyOzkVsStY26yUq/nPR2QPJOE3s9gM3M8KMImTuEb
t4tfJ2EJ/jfe9klm3RBUBmy4LxagisFs0ukOTCoYox6vb3JWel0xJ9upb5R5QBctkjxcgmp8nGU8
3CWGEvScpNIndQzo2xqb1hufYphKn6RiKjhXhjNZn123Ykd1GGKLUmfjBzExZpY2hmMlzY+asWJ2
pJkRi4zhUzhbMCriFj2NsdlakjQ14WguDxtYRwyJuejuMi/NO0wWQvl7s+N0Q4xmEIgtjOn5WgbL
sETOwHY0rA29nbbtVAHByeLmEdICybf44Dzn3E3V8B0HF9m8emaND2IGM16D2yAq7ND20n5fQrdp
pHtO73n5Y07I1QN+4iznxJDStlwFMd0aa6HJ3PJqdCpUnOcrsn40zrNBrPuQVCxDnFsgMqewrUz/
4PSabkSV3uqfxoVZgH7s2f+ipRj3ub8JAqYdm2BnnMmcdh1i98IsY2Pszeph/qwFdfq+ILIRhLLl
F/Y24YVCCy8K2CwLfGQGMHB2d4vz2LtfMqrmngJZHuHIj88tjUybsNV9Prud5HOwdVy3+ZKNqlZ7
Hy8OsCO75eyxlCo7ZCQSpzurLTvEWTsdkGaDBe4LoJ0SCvMUi307iuyuN7JxgdAeSMChPh28UIiC
B18XZcIX6ZJNSHra4kA1YcrY0oSr3zVTZtRhKlRjh2wKNN79wFuG0NYN7UJMAIU2zdKq4szJ0+Bu
iQc4pJCS22tVTPJa9Z6dkiO3xFsdGzzg+bpzbxnoy0TEMwv8V8OC0xLaqPgDrFZMflfdJOr4ZomN
cVo2vYq9H3bhaNpOTY2v3xi4YvNtR4eJ/Qm2eQ/gQQxef6MrO2PuMBilV6ZLSCMmeDd17zNCqdIw
c10179Istt0PnSmAPdtKU+3elEXPW9gtTn6lFeZs3AfB6Jh7TdBkeODIU6tDCi212RFnMjpwPOhd
DrWgGD/DuhjVzZwr675Z4piIyqlMbf+sPkZHx8cYaU7EREqrNV369Q3xqUQJTmyVoagaolbjlzqp
6ZW06to1K8zGXlz9czI42k5nhO5UzBrm08PRb1yVvlUp/WOvv16V+vlaS0fKWOmWv6pMcTArIAs2
IH4FEok4AVa5KbW2r9/bi1ehJwXNmmKYe6r0TkKNfR8ws6uq9HddOT7r+vSWovfnHpzeLRol6DHE
lc/t/H4rfOMZaJEZoK60gGP2hvpA0DH5sZ3w7mrCu9+4qT9O1Ti/kJh0Gn6oqfCN/X49wg+q2Bu5
KbOrxTb32HIpZfc4pWCHvf781uPsr/I1xws8nKtIgHeJEsOJBLLoPmSIBctuIWwdEIyFIdbJsplo
Vde6ZvbKdvnSpFcq95rz0Yn9r69f/8/vb/V3cnV8Dibj5OT6ba55Ffs2bOR+3O7nOW62o0Pt9PWr
vPBAuT/cMthYECxOC78kU3RsaPgC+3mEUGKWkHrsRNx4tLffvn6pFx7oWl5cj+10vtCScvLdWQbO
KWtZh309sjNz3ciVFrO9zTAF2h+r8yzpTCI+52Xbdar6+7GDpwqTPIIBTmD99CAv9FSkZcdBHrjH
ru0d630bW1PkF7Ldv36rL313+FEQteAZkHZzctBORVWbcNNs4oSxQGiknu7bpp/+UqRjhOK6pL5H
JWL1jJ0IMo0qF46+o73RJFA5e9I6mCbsBMmPCP76hqimUH2iZIT37Y8zvexJJ5SVjxcnC/LtQhnn
yu0c//vfPrb1KvShsBVBDjz2Vv5SAjM8eGIxEuHGzPDBm4MPy3nK+zeG/J9CFvMvbnwbGxNN01Q9
fh+IWeZjF0m4jEYMxw2Cibe1iqTcsX4HQyS7xr+eukmxNRyma7c0tG09C2CHDu4gslKHgcpAklEP
D6qf1av/F8Td5nv1QNP49x7k7n8AZ9d0mb9e6YDvRjAMVfYbgGH9kZ898JZ5xOzSK+cwJVLZ44X6
pwdef4fSRKeNR4LE2hTGS/BPDzy8ynfo16svlEqBafKz/2qC10zvHR4+bA7sy/H3OjgO/oaze1x4
/r1arC4QFFi6Yvgwa7nutMRiJYNlNhMhK4me8K43j7yOwxxW0LfmvXSQOdZ+SlJz0AsUyUk3TVdl
F2POQbrQRfBpMv35q5ZKIp6xexKrgR3DPBBFfzMozaVtJOtCUfVaSAPas78i5ocMXZ5ebSe3z8G0
k28S+9sS3SHvnUeuRRx4lR/MWe4UU2ukiErJTfVBSYAOieVCcUjTyGbPvTWH8pGYcx3QmrSfSs5r
21TP5yJK+rUAzRQ2qD2ZQn36mJdm/E1mxtSFmd0X9QPALaQdDrwDoCNR+A91WaRbp1hIENacZA7L
UW+vEwhgJMvL/lZzykFszHkqTUi249BtpsFpE0QVq1KPhtaNRZi1cs62/Zgawze7bakOarx0fSSz
JK1Ci9R4bTNMsQGDryHauYvmfjSu6tRoL0lg0bjXwhXDswIhFMCZ9EhPFiYp9Q1Y/mpryskkgqxR
yV1qO+MVdAHSoV2fzG3ZkAAXmdbsl9tGi5NHuqtadW1B7N2bsSdpUUfDv2LLOD2Z8RBsYSCW1NOM
Pde+U04Nma0mEy9Z3Q+jrnVn5lgnlwyd7YjdaTM3ebshiy84QAQnu93s4rOWE9M4xpsqz6JEpWd2
Ntu7FL80qHrPviCCZ9uIAvteftFL8dh6LcJKLB8CrW922bAsd57BEUfXsufFCdIrE3TnXmZBoAE4
ddFE+tnWm7CdSYd59iUnmfec6E1fcmxK6yTyCOdiiWKr0f7TLPZXs9nNf9g8tfaavTJN9Sm6Qfb5
12lq/Yl/SB0e7G48e5SqqQTSvcnG/p9ZCqo31eQAMjBa9eqO+dcsZdjvqEVRDaUFDaWYzs5/TVLW
Ow7SFG7ZoFHpoLRo/c0cxSt+sqNdfTLH9Xtt2GbzwAf/9dyRF/Ok9y4h9YnAhX0+lNK5NRun1di+
m4k8l/SywxAsiGIjdEq3Ut2LBrEQKCYlopyEriQ/tKm0gakFMITTENkRChMchfyjdcwoS495Zd4x
u0wvOI1ujWOmWX/MN5PHrLP0mHuGgRqkndPEt4izogzNY0aa5swtnEbTKL/1a4iaKIXhhZ3oZLLP
15g1BNN2jrJj+pqoBERb95jKRrhgdme1RLXFBFywVrvoCXvdkUlNBJVwgOy2Iy9V3jfywiTryznP
Z06km4KaqrMn9bEx3hNxMTYHdt7s8ouZ+HRuv0qSg6z7II4GKFbJbir1BHlDbwP9prJnTe4JoWuT
nYirdKLahSgSup6sgnyDh4FOb8527HVu8honBxqGr2du2MXtPDYbGLj5SIRAL7tt4xJ300SVh8yz
dWrZuCALK2OVryBeNxs1K5EsD15eJ93jIFjSlkNWO2nnfzH1bJrURQV4RVd3g9elBdmy2Dry4FqN
utuN96ZGPFcblh1WNxJkhgkc7LLJlE1X7v3i5qZQ6DZ6ixYuOpif4TBA6AhC0ukSY6NXMvB2xKx0
aksctli7/FuruWhgIfcXGZTZT5ghiZFceyNa/3acU+LJlimFzqUHshoekoL3ZWvnbP036DxGBWaw
tcSVhTou9l4xrARsgNlaRBVgSel7VEhCPvQMdwMbFvehhVZmHpbeR50NYzE2XkiwXJCdzY6pDl2l
iIpTfRyA1qsgfUUyd8xxa+MF8nbAT6j10O6rW+cmoV/1VT2PSEZTllWPQVV2pCIaor9NhoGfNCzG
HJBiz4ZYXXjdvk8W/5YMk8mIOqR0c+Pyqy75hiCyO6JqzgJFlYRyVzZ98Lx8RG2jP3Idt248ZDtX
n/LpgNwdmwgoysgx5XUtfOt8mM395PRYLe08Y92YCh9BanRYoT5hp2hF5GdAPDe1Naj2IphM8sJY
m0zaiiHzN/LOCKR3HxjNmJ1Ng05vSvtTQhmkLo33RNLp5d48Ki6IgKgv4qjEEAyDKhMTgQZ2NT+K
Ns7sdSPx40dlR6e/oQLOe5R/8p40pA8Ufr3+Zj4KRf1RNOoXQmDImjxqSlkfaNAPgbStktNRfnKO
UlTalkkc1j8lqqNc1SYpylU7VEForXqWGgTSFo5meQ0PvL3WWmO0Qzp6/DuQCAhixVEcs+tOu0iP
ktl4lM8ysUpp7VFWc1aFzTyKbbqWzqSNJVCIaAJZBTmPusKDWlW64CjYqaN4R5dkepdMBA1wVcS9
7ij0qaPoZx8FQFfZQ7rTV13QO0qEEPjcKsrHVTp0VxWRIFg2GFm8CmyLHuTEuOVacO4f5Ud6i4c7
6LXefZpnqYsAzouP3kkYQGjXAgkz8XCObMujtOnVfvI+X/VOQIw66Y9lycF4zDpj2rVHeVSKrPi+
8gklBHX00+kopdarquoeBdYWeDUM21V2HVcFNj6KsbiUEWaHo0jbz1MLor9LSQqqj0JucRR10fl0
Qh9WqZc3pPzhaVVxIVcxeDjqwsTXxWn9LIJ2fHCP2vFMaNJ3TqQoypnVGWKT5KvQnM42QSSr+uwe
lWiKrmqJplWgdiefxcBUOrU7In07f0/eLHo2Jg95twB2gMCY9ije8qh+s5KhhAvmvNvqqI9bS8UL
lZirbm4XgfER3sTEPGGr+U46TaJtKYPGdh4mjan8m1njTW43RRHDtiFJIPE3i9sFfR02gT45U+QJ
i69AQpJotmvDMSud747Bc5NDUoWjyuS18UyNpEQDIjBgeEyS0xC2Y0DgoZ3KlPqE5rp3hBBnvbWz
3YLmbAGj2t8UXa4/Sw0X57k751m9cddA8HAM/NILV4L+N1OXcHcwI3XVeUNNk95J+jmbqKhkW2zh
SAYFjdKW8a3q9EWirgbK2yASE8EC2j2L+501FRJUkFbFF41YqpZ4QV9lUSWEddWaVSrmTUcY07DV
WmJD6diRlno/AjJ9iBf8p1Rxi/aWV4B7pZmD0kogteFQZoRSAE026ufFZGxQn2KLiJhXkreVm4Dh
L1y1CLNCCGsd8YM0Ls8/MDaaBYTvypJrJjCZfMhZAs+iHlhVIZba4skTHRE6g0pVQlyHozXXetbb
7Ze803OergkqkgiJ2MkBFPcgTH0Kiz68lwi/Y67vmrRPCEzwmwkead5oetTlTNMh3Bn0/2KkD4ne
qFhSu0ODnEPyQmZI8KSIbgDXZ/Cz496IQwfupgCkLIrP/L35yRv64H7OtYUxQnLh4wgZ93rsCl+n
eta2HxxjNKl5TJNnnS+j6YOul2PwQ+tyQmyFUNU1XYHZQzDb/a0ZxI1PxG+wPAd9DIp9KoePuSaX
KypaNRUjmTV3hZvKR2sgjpJ0VBTaXWmzPG4U+aD9OsTIiajQPvjUKUeLzeRnGN3SoAvISECbYStj
cfag8T+pO7ibpZ1ux3JaLuNuLZUbVZmcsaL2Y7i4A8kRWZuU+9SlUaziVmjRFkLea840kk9J4uyl
BeUG0c936qfOH+X1kMQmZCKKKvd+3nTfxq5z7oWgjE0mZ2Mk25m09Xbjxhjbwz7V4n2Bmb8Ph2qs
9sCCAa+jdzuKb6Qx3E02OWW1062ifu+QCHmuyURKEkbH5lu/pA7GDXJEPrBDoyJfBan1lQl2Yim2
aXXB8SkIddD9WN5wGqrSkApXO4WMk6LcGEGsNSGjaTzr6YgrwxHB+XK2GpMNp9/oX902RbAZshGs
vnQCAoEROfV8AzK8esSWZFUXU5nkHlY6nz1PVdW9BZKJ5NB9QMyChp49uB91Q1Dpn+FUV5cpL2gD
W1/mTPaakjDhe8NutosujCrCvpr4UUdE6AKvlCqtomz9IbeMll9bpjOT3uKuxzQ2MB2lHwUHHQw3
QQDKW7RvUvkZCGB7NSBg8lpx+hkddVFZdZhR3Z7MlfX647abgLGSrWG15G4UXhVTp21iOvdZMVrF
oTOhrsYcZ4FYr6FCljtB/QY0CPXXyKFRH9/HXFiSFoBSu1JeLY29xm4w27vBQg5xg5+ni8DW62cT
BJ8O2G7pb+tCxsBKS228H2OwtvsZRIWOGQCbgdttqNPCNq1y5Xyvj8m547SG6GIXqZ7qn+G6sW1n
wR73CucI+HSLfr96Y71H2a3JvACrusv4mNdb9n1zp/Vrim/hjfI5+Bnumx2TfudFW2N/s58hwO4x
Ebgdj/HAYxWzASSRYQ0OZs1enJ1YA4XlEvg3a/ppCepCTfex2zXkOVoNOcREYRj6Rj/mE2vmMawY
6ZhoEUh47BaOecZ22QVqlwzN/OQfE4+rY/pxmY4VokHpkpyQ4wr6nB2zkudjbnK2RiibNKW5kTgm
KzfHlOXjwfOvDtdX2VdZd/WP/lQAhGD2LwDm//5PO4KvDrv/+xH8Mf3+X/vP5ZffD+Hrz/w8hGsG
0aUctFfPJasm3XP80c9TuGa476jzwYmjAsGf0c7372O49Q5d0UfG4wTPqXs1Uf5P5Jz1DqiqvjZk
IxjiHnH+5hhO3tNvx/C1Qx0lHRWbYggVJlrufj+GN5wjZpwKd+aUcQbUsDZ8qjiK31mY17JN6+Rx
1dwQ9dMHj94QdHE4dW3wyCl1/LY0Bctoovv5+dL4cJZZq4pna9ZRyokECA5FV1vPWIlMfW+1uh0F
aUbsh7sesHU8JOl5KzVPuyRAQs/PxlkRVkDl7JM0Rn/YL4zZfufIuGuvMi3VMT2VUMxD6fh+v6l0
9rOCgKdoalv/U5D5dcUMm+AbyrzG4rQGL8GAfbJAwLazseQcXGLIQseHvkGIdWxvXULH+xAVSlrh
rAasxDNJzKTzLDhOdvxKFsamtXQK7y3FBr/W46/dUkDqGE3hkfud22myTSqjjqPcUmvvCuYiXFf2
XG3cuS2HXef2+EXiZMTj54iOKB0N7FQT9oQt02wgpuGx0Xv7umfixW3Zsh3a1GqwA6DzAbs66Uj2
MYRrTHNk9K2WH8iKmLeavhpQrD4on0XeexQmSrt9RlGAoYNIqGVbd5qqIWxknhnbBTJ8FVkWYQ4b
kjG960xjityYbBHIABxjfTojDF6Y4TxixA8TX4rpTCuwSobIimZI1pL5zTEIj8FHy54qSsBKTpvW
qtll4g4DQA5FnnqPQ3TTiF1C95KwFQozrj9py2MP5EE3njrOfqw/jYDrORBZAuJeYrnbSHfAejV6
qiBZIAeN7cUQFEPRBOW4Nc3SvsZm0p3jyjEKjFRsfNmQBIu/7eqelV/kRqo2FPHM5Gdp5v9Pav+N
g/i1We3P/ObjD/wzpXnEYVL0pi+F6iXBp2trxf9Mac5xcoIbQlHLQ0H894xmvqO5HLYVtAp6HY+I
nH9mNO8dUuRaLUF5Nlbjz18JiyctGZTr1t/kAtCi8uFb9H7/PqHl/ZQoAu6uNDnKzxwA0A4wCw7f
6V1qcL1npX3rGJ3JBl/qsdp2xJQBOK/y/Ivjq3I+iL4bq+iXx3f7s/LyX5Uqb2tmjO5//ffqofil
HnP8TAYsFfp4+Jfj+O+fCeBrq5tTcbXMc/NQgrr42IBUCXD7xOITm7XxfTAWwQc2q8ZbpLv1V/9x
aSRgngUFRnpUfr80AWxaPHj5FVn22i7BV3g5loScaWam3/azkX55/U5futy6V0JVNmnYOG0VJ/6L
4liR48Mt2M+mJBl+xddYfYr9Gv3SI5fm9eutH//09n693snyZeX40hTXM8wl3fpCbw5u2+l7P+c/
X7/S6UK5jivuCUICCybcQN6gX/XqNJNNPS8CR1HVXxEsVR7ydB7e6Ht+aaAAdD8aLQCOnV6Es1yg
3C67qlm+9jPz4g/JaflyprvmYMZ9+0W17hjJwjXfuLvf7RA/3xo8QLwuXJUV9OQ5dmLRK8y+VwnF
TStsKMDsLDEm9/7i+PfVpIaLqQgG7IGudh/ndft3Xa3/XJ++G4boyn085hz+UmwPPDkLR+f6ooZ0
ijl7z1L+VhfMC4OTWgNTDPVGm96J9en/chHh+KiFdXqV+ZnzVemztjf0Jb+bhKBS1VAPfH3EHPua
TwYn3aZ0quC74KKnrbrm5AvHdJKrfJL1BXQy7UNNE/JtrVvxnY+c8zEgFXw/u2ST6Ero3Y6ycuGF
+ljNu9c/yguvCa/j+g9DGLzmydc7VAOjOyZ7RRFd2GO3jWLVrTn09RD+9ZVWIgV1JVpV8Amtr9Ev
z1hJTVQldMTB7JMPZGXlh0kjK8vH13L2+pVOQDTHMQP/woH4C4Z1BZv9fqkS4EXs5dZlBlCMTUbZ
faJQ6X9pArGo85FuxicvTvP1ZF6Kz1Ri0SIxXY9v8HBeeHNwgHG3NrYlVr6TR8tp1aka17g0G0X8
pQMcJ2xSZV81iyBbUV+Wqxko1BOBTOWh5DT+RovxC2OanjidDm2aaFha12/+l+ddLmnuDRZhRInw
z8w56JHVUy/KBaX22KiSw98/9LWBkJZySoh/cipVYKcsvOYlRobW35QoayWqQYBpVbSe+jAO1nQp
CYp9zjTfONPiynqmkvcWouylh/7rpzgZZUz0saca81Lii74hVyu5DvLYQvE23Tvd6Qhxgyu2n+ug
2feIt2+MvBeWAnAhOj1LDDqOTCdLgVsJqhiLcdlPJVbk3nTOQPNQxn/9Ub/wznIyW+nSmII4pZ0Y
g2iHiPWmIQM41vtt7BAc06elHnZG1b9h3TrphD6+SdByOJ/i7tMJUFsf9y+DyEuWQXMG4zKoFpjv
Qzp7ElN52u80a/A9LNeJvJr1bjxk5mxGlY285UDt1ImFc9pHyHr1tWO31jWhmcjHJtWWt0hx67t8
MpUi9qA741K1qM6dVIv9qks12mcujUbOlyNCzdaoguLWzEZ3TxvLdL94MvlO7lbz1oBff/PvVwZx
RcekRacJa+Mp1YFTmDa0mnuhzZm4iWk45fhjU3kcUOd0pxjD1Fsdp7mHxaHK5js+Q3moXLPeea6s
4k2j++Mbu4QXZj5DRzsA/oPnki3lycxnTWqsYWlcDLImKncW6iops+AhKxszcr00uZeep84CYx6i
xRiNXaac4en10fnC4kb7JSAwmvfo3YN09PuYydN2CerKu9CsrLsi/cu7NJM4vqY5RYuk41X3mt3Y
+ynPzfOJvqawrKzq1kXeemPBeWHwHp8EaCIexuqnPPkgClaKoewLQkbzb7HrNBHF9oNBOkak4I82
4VyCl0p62Z6hQmQ/Giu2PthUMUIDA+ghxXVLu6Ytr/3xzRb+4+g4GT0YLo8nJYxiAKl+/3D03JQ8
QOvCMbNECwOVOpHC4How1aSu2vJzrC/Flk0WdSSyXLczMy5qeFxfxHWftmutdcb/8S+B6vbntX89
i7xwQELNxG7msmiuyK+T55XY/aSJWb/oG/SqzTTZxS2NChLXMnuPpGmK+znoZKhU9zk1p7VAVgeH
mIS/u1QmqfXGzuSlsczHwfvGVLeiuk6MuM3YUZH0rItkFsleeqB9N3KiX1NNFFCWuse8Zs/1/USj
UmQ31bVmsda8/kj+nFx4Ig5t1ivrx0V4+/1LUj0qN/nvF/rQe7ssK1CPDKWLqMcU8FHNrjyg6H+k
BG+fvX7hl4cH11wpomh6p5SCrLKVTtTWBQnC7Zmt9dmeuExv5zmFfkfgqvGJjjH5PShTJmShZ/Fh
CoqDl6NGmTyeqCyD/o255c9nseJK8HrjZ2fbejq1kP4yxXLJL7K6Xj5Tt2eo0idI2RAochdavTtT
imSLd+bG8u8yOtZliA5qFFESYdhcsPL9/j1o6WgLK8gvfBA39zju5j12PvHljWf+57rKVVBbDeZQ
nvvpjsnJ+sZsl/SixaLyfWnnB9HM32SpiXCQBAhbdLfsCkYEFp84i2Ix0aHsNEiE+MWnqFDW8hGo
uk0mqt8m29c/3AtPn9VGJ9oLgAOiyMmkWsQEwUk+Gw/IPJtqo7ymJpft4skkertCeZzruAozFb8x
m/9uxlqfPOwYtrBAaoDxBKedDKK3/LQqtXPfFX4RTbUv+7ABjldtU4UFLSrGmNKPOSbTWwe/44D6
fYbkuLtuctjGs8ae3rIvDavQh/TCa43gHKWkxKRJXjVd+090VQwh7Y/ttlymu2Ro3YuRprudo83d
TmvzteVWiltJs3pYOHH/gDXihm6h5W4xHHlVkniL8yj5KnX1qEYCcKBG5NuqaYMQC5m2nazgzqj1
Sz3Otej1L/LPbTlsVgt8xLpxYO92skGlvlooEmfOzXZ9VQoa96IljS3Mt21Qb8HaJHevX/DPPel6
QXgIzKEcwE77GRg2pbnY7vnkBWjSlKt3QrTVG2vtC3fFC6qbII1AKlKZ+P0F1bO8WbTcOS81I74d
PHvtBqxoSJwNo5g345JqD6/f1Z/vqseeDzoG7+o6Na9//svGtBKjZAMiz/u5zSKSdIdtgbt3R6ec
+catcVrid/06EJGr2P2iHPK9cYOnhsS2KhTx1O7WXITd79rEgRPR4dF9JkOYbEw/GzC+uZCqnk3q
yRYAPILst95oDdXB7WL3yqT5McWX31k07ovFPOtmU6bhMrWp2ircFzeUvbMyymnl3RdeMMWHspvr
b6peyu8azaftw2ybglBN1ZB/27WF9TTKQlwOKP1fu7ab08jDwfjZmGyAbb3p9njKfHr2t2PsF19l
o0AN0GWqxg0lpfy64euiJzLtaXw1CasUoZxKZxvYi5aQb1UUJEiayyXlhbGLKt+SmPDolyKZE9Qv
knxDS7qnL77YuI2lvjIJyB9tsUwXovYIxMzqUdDxVKjiR9dAFo9Sa3a/116e33NY1X9AGzfvMO4V
ySZtpDdimDGML1VvFEmkCbolsSEU7ue8duniHDQ9/mSXFKM2dVUUFt3TmIwrYYs7VRTYzmim0R7R
A8x0HxcF1e8cN9p0QRGmHkMKCTRJd+ZEFSqJA6x/Wpzz8Aiz2dA5Wx9yRTKumbfad8k56H1f22m8
SSeXiPe2mY1h61VFb+zrZs7dXZHKZ1OpirQTox/bXZ4mbbvF+ZQuG9PKYcrDTMdhZrrEgFPfjZ0f
GKrocR8K94OsRD9GFmumj6m54kfqbgnon8yATeHfwSm3wQU1XkDYXrJIIfx2Ya8XwxIWA1AbT3Mb
YkSdKh03aTUH6aarWBWjzvLHs64rsW32bZpqEdi8sibg1IlvSjlg2KPvLmsjoWXmrQ0hIt3LfBjP
+1wOC3X2uU1C18zY8olG8nlavSuIXcSZSttxkBnxxRCIot4qkij2qSb8r05uZvba0cmoIiKNuktQ
VMMTrwF9+ZPuEHgfOLLrt5a054PVWeVH9lZms2Hmib8oJ12/kirR1KbMZnFQpiefmBTp3k/myXos
KyP9kHbtJLeim6xvbsV6C7y9te9lQadMFPd1pqJymcEPMCyXVbSqsNmraXYeRt3WPvopBpOtEmmb
h41bjBeF3xbOfsg4Om9kP7TiLBlkkJ1naUDEXCrIhcW+TzIwVXVPo6vcE/PXxs26lvSxgtZrzIbG
PhuxJpKku5TkjdODHkRJvTR6aGgrcLhj8KgLPJI1iQI5FtNNYMIP24/1RBQwrAaaBmJZsmeCCJKX
BIb7bhEWZalU1M49AADR1AE2j0QMX9x88Kj60yn1yVsc6pbGzHK4C+SQXNoEquwHPaO2r9l5/sRA
Vu4mqZLiBsOATwMsPY38D4wPl1aBRygaKydpDwao/bNJzi6kAqwu/naZtbLcQCmTFzUGrTas+ZKH
bebr8Rd7ZbpuLUGNLUpkh7d1JIetPzPrpv8Y+37e33h9Mt7jkzWJjI2zgcIjDzJBG/Djp6oR2Uix
r25p2hv1BtSBnTHRxCMJghHMDrZQxeJP/iaj0RewRjYocZB0yOMD7Fyv/D/snUmO5Ei2ZbdS+JMa
McG+GfwJSVW13t1aN/MJ4a2w74WkcF21g9pYHWok6rtpGMwQf1ZATRKBjHBXVTYiT96799wdW2Xw
o2VAaO9KxJG4Ulqv8lHbtRrEhK6Z0TSUBnX/mrPm2Awtv4vORt2s6I//WL3CvKj0zn+wcrsI0OI4
vR4SOaZVByNZzX7Xdy55EEUhcLcbsh3uXTfz+rjs6RWEI7B5i45ZzQpddrKmtm23WjvLTPmYycIp
ImPGuULjO9f0EIesulkrbX20/IFlR0xmdSbyZvU52s3aby+zHRWBjMsMODCLdpsni0yYBVNtE7XN
whuCuZmupdKQrXVt09y61tBnobcEOGKNaX5xTLzOXCk4Am7q54/cABgKiaffm1mpWZFf1Th5KlHr
zQ75kZ3vgIwDGME7OAThEhhpvTdF5t0HHGwRDpNriMLbys0rsrnWl0BSgoWEViYytCa4kWHhGKuO
uLnVRdxkc4csdPLXKlY2e0qEGcT66fhzdm3lde5Eil/Ynjnamt6bttV+GbLV/D7pzfJj8SoJnjrV
qkdPJixBeR88aa493wi8QBDJqlpzd2gIXWS+tgCFuJZInmM4W0lBrMus3+qpg/yJwBbuDNENjhv1
LZI06IkDyXUU5tpnUixGtr6xnM+ywMq/mPZk/KIrm3wumagB9tAXQuMTJ8mJN17hdlHt6ldlzp2L
7X7NvAPlPdI48AHsksgrEhGvut79nnWqRHgRKV6/2TRkvmv90pVxhiS8CiceyiZuJTj/C2it83Mw
D66zQ9bplec6TaHnLg+KKea9kuO5cgy3v8TSpD0ozSMfGzFUeijnSozAhoM8gGlRl48FaecNOQGJ
+0nXurKMZNWKilhbfTRQK3g+sWJ+lfPQS2VcUbTQu8+1BRLPrDRWbcdJe6jdWkJUgr0Q4Lcwvakj
h3QUsLir3cvIQ242nbdLUV+sOYUE9MjiUzYzX/nluJM8M9hrJGIKvZYXy2iZRcSMvukiUD3+p95u
sjLULcGSbhWt9dXWqqKLKYbWBpiCpYq4yN3ppejd7Hw2YTeiCbAQWS6Tod3VZYXeQJlm8RMTx6ii
JYUFtAea4Plhbxt9AoSoknccvNc85sNLLWqlU/0Y3GmZ97bXT8P1rBxlEYAduGd1V6KMPwZWsKCV
zg/02uJmXN32BzGXBXmVpATdgrzTvjdWICa6KrVdIZpve9xFMqARZNilPUYq7ToWnCC/t9xxualY
5RlsUa+zKcgRKV2fiEHDoVGSC9970CYSXN7al6pxluKgJ2kgz5O5ReZa16hTQtzWmn1tsP5QEyoO
Fp/x1Uz415BQwCbTgySdkR3LfEItSsrRrsAfbqIy5dFEZJ83RphKWug7RA3yyW0SaooJqj39NCZT
u9J1+uehM/IkFp4n8n3vuemXDHr5TzeZsxpXH2UPfZzM/GlLb751mBiSMmmS8BXaTu/eTolnsAJW
omjDXlUb+aTmCkaJTx0dOuvMdu6vqtURcwiDgsi3nOeUqc2VEq5/v65C3cMYdR4sNCDOuVa32Ek4
fgU4L/SkJS5wxDYXiXRqL0c97zGjWrT9bVWoX04/j208TpbzsAzp8oByziLrFThkjbEm8ZCiIpX9
hBzdmPdBhWfirsMmM7MsOeNWYSETREG+DpjkUNxOUe3lgbHfCutrjVqhjZa83vaepp9uPaweXyut
G+MxWO1rKNY4WYxyTA/U8qwpkI78PNyUWjcaGVfrPumCQsdibulfEf32W9I74qUdRgXn2pHT9LA6
etWdowMe2rNuVtUt7A/vwCKT1Ydcke6zE4lLKyAxU7sO7cZOfiWpXt21pPjsWrvuQHIIv5hjfV7Z
Jy2WzzkaMq1yIztXHfYQzWuD/VqNWrq3yxkyuAkjZKXElcFvY+haPwKSVBVx1UzcPhVUo3EdgKoS
+zaApB/V/mgja5ArvEm1Js59jZHisU35U3vYTDWAD20YX6YU9W9ow0CqLv1EqDXqx0wZER1S52eu
mhxD7FIhfvS4J7Fr+MN3Cl1A78Ewi3o/ksM1RBPCKk7ayiedNRht73lTM2NcdtfqQe8qhzJtolbf
wRhSxU53E/GlzTBDMkNevy4EMT7ZY21d+KXEdtCas7rDQOBPUTMNmBiWwptDA+4I5Y+a1MGld5qc
WRMGoyYPDhb+JSPKCoqtg9Wb2q6m9LKuFy7OrfTyLD8jEtG/Yr/FNgHQyqO4TodRUgvlU4WSnAlH
A9Wjnx5qW+iEA7k6klJ/LsbvFeL0F1XW6q7ioSrjOhg3wNEiG8S0XT26ZyyvCaWfMvQiWvOyu2QW
g782oOfM3Vdtj9ZssZefoEd4HFJ7WK5XwY/ZtQP6Wwy5QgtzQ5g/FyUKnujFavdtp7C5wghM7jXl
NGUkBlXcMJYuf3vozOcYg4n9TAzalO60zMjNSBhNjckhX5YZhZ1a5rPeK3yDg1U3pCFEpKCP/LZD
K6+V6OLObDLZ3NhqcdJGmnQw0qWprq7QlcIgrabEKfYJwlq4iGVSxU6Xi180tbwpYu91x7gcteXZ
7QltOniznvwujclEU60Av9esRy/bZOIG6brKzrkL8471vRZgG8zlCSvQhB5wqD4hVJUi6lc7na8s
XyvvscR5wZnX+TgmrGByr9eC2KOI2m+Yo6lT9gamEd9xH+sistvGdBEOouoIB1s4QxQYG+JrRuCL
laHSPqNtXsewE5xnYo438++16DW575WhlRGqkBmlWh14LzX/z7Wau+FumErjc5lwadC3F1DRcCUE
z4Nkkdi3w+gZ+HkxDoetm5LOuAqpPSNaUh1bNVPv/Wzp1W/oWtpDl/s51056KN0Uzkn+JqfMtiLU
8IsowJGzRJZVrmWEUa5qdmjS5bTXKqe+cHrGtPvekVTMVQMCnjOS1281n02ZPdSpM133ONpmkIXL
GkTQ8IKvOB5rqApV0hZsK1qDlJhIjQh1YjaHud63NytrvAZ5Eytu1Cyaehl7bIhROS5+s5+BeT30
Y9r3gG9M8Xhs1fx/tdx/MJf4o2sVfxu//Y9fcP1GdfOt+vWf/xH97/81/vofP//n+dRk/a8/zbjH
P/hv1Zz5Lzsgp4b2HB00XLkbGuDfqjn/X3j+bXZ7sDUoteh0/ZdsDqCADV+XFiLSMZvO8P8VAtv/
YlyLepc/amyZZ8iH/wEz4K/EqD/bXzTX0KiQIwT51iUM5qT1nJfWkpSdoghNxPiwJDix4eWvjSsf
eCf0CnBb62r9iwvoKfsqOeSZd1s8lOrPKa+neozz1tKE/3PpAC0l+7RtnebnKpPBHq51WWmPgIFz
EQVs2tpVVi89EUW9157VSVB/nuBrfBe8md9h6sAUSD10s5MN6PhcZlT2UFxpL0YJx3EVEjG0/A5G
PwlCvnJaszIYXhvbhb9kVwWBq0voI3V/mOSad7gsDOnEK9YU6DVzU9ziJe7PW+Fbv3ANTmqHF922
Yi6KUXxSeptbD42hGcWzafSZvBFNYJyhJ6q+OimGjYTDB7tWlI6z+p3WBh2ucsVHuvoy/Wp3WNdD
W8eQ6WtzQrsQby/IsgJd7CY6dp3pal5zp4th8hV6vAwEMtwqFgDq+EEgwfVGDHtPpsyo/7LW2opD
UkqsdIdHGnCSay7AO+1SzF9kxoH3UhUptg99hARZdlg1YjwPhcW5qVlFNAunnc9Xlub0nBmANl6z
AHdsd8aQe8+WlRkDAucU80pLopMbOw29QlbDSQUh6k8ld5TzBGi7oi+GyGgtjFw5yPOKkaru1/GE
o+Rn4gmZ7aVVtldkfM9ZtJJIdRO4QwG4vKQvESGSHx+02ayqyFpdjP3Uv816Q09DPXj2ws6TLItu
//DMRdj4MCc6ZwHVq8BimWIsc+hsF7FEy9yFntmlwyFHvFSEq43KI/RGmXPNHYO/WB9T+YmbPle7
ptBJgCyWdYaoqsuRfouNxWJHKmn90vulWUceqnXy4AeT8+AA9uKpxsGShQYH0vMZ6xT4DA0ySyhn
6WNhht3FwYX9vTiYBg8FGTgDVh7X0/yfNPF46Mqg7EmBppmg4p5aHGtMOibepW1j3OZEswb4wef1
W7vgZYoUyEqarA1FSgj2eTust/by1dfM5Y7kSu/b0OKhDn1XZFk4FaQZ7WepU7EryyqcaBJT8i03
grXfqGDBU9aNVhf55lI7kS34O7p2Gp5zrNaYsEuBLr0Zil95B840bhixfBdLZt+r2Z8xfU/9clZO
A977fghyXh/Htg5DhjDkjKvT/oZDWvPLgP88YuSunvgvvc8tGevpzpvkeI8ghnTHIK/Zh4C/mbRa
ayzTtLArjoO2LXDg0DeFPOmmKlyNvl24rKWkJk9b87fRmc1dbfFyR0g70JDrdKkgVBTz+EUoN18j
ZxidfF8aG1haqq680dDUNaHMx+FHAVLwUzkI14tVRwM9IoPWvYHVI+Z93xW6TnUyUAhLjalWwoj5
G+OkXNtR2PSATe0xv8Tiz/lQW4akpIOXzdwL1MpJZGKqvXC9Wr3o8zB+txaPg4iF2uBmtcepZwS4
olLUC3rwnD/16hELYGuHAyBo/1yIfrwqNE3/DpB0stiWPa+Ldb2pbvlQ3KElgd040BvD+2RypPhi
Jr7DQ4fQ/3JoPfd7ozrKUNnx56C/puppkEF6Q55Qe8/BZZMHKK9+xEg+3nmJbV0uTVeaSHsLY994
GaIrr0rlc0buBb5Boeruoq2zbthXOOleSowD+XnSaQn9WC2pbmVRaQu/uMIfZnU+IN6207trL3Db
BmBiqd10llc0seCYdl/RD55jkx3xXtbtdt50xuqS3930MW4NGmJ8FE1OZthaHvk5sE549xXj9N6v
nzqt6g38/9Osx5BBSZGaRIkJ3THy7KodWbEit2AtioTb4FSwGr0CNmmZ4rtm0avjHJN6XuwlWv+j
6CuyAzzpaTO20bz8BbDPWTDFo0WhL8haCk1zYmQq58+WoNWLVYBvHZouqXnhkqbpD9NbaLLMxTTi
RGtVLSNXdkaLRV+6ZmzS+gHJVCcb6BJTJ0CrvKO3C/v+t9m68gUNsijptA5AcYXQA9qrRKo82OB5
oEGmQnqh1k7mNa17cMCl3ygzzCkFHscise54Uuh601WwfgZJM/ec/+r0WYAoeKgWHXtlgtn8qdwa
6IU30LUDdAheJ99a7BWZPm1obo33ucQ0fzDshqa8/KtBj7v/qT+27aFbUPqPDLBtbjWd/XHr8ctj
u98/tv4rjvcN+fUDFvX8OB7gnx0oqL7XEsdyHCHUUPsuGqUF6QEmhfkZgS3jhsTWGD3Y2xQCpjQD
ieE4nOiPg4pC0zdP5Da+CCwWc9yHOmd7zaoZcTgt++Di9HKNxuMQZPbhPcf0CufL1uVAT1PCX4j5
PY5PYIwySgG3q3shHXhU0Os2bfGGvr8otwkMLTcaJ7VRJpwEj6May06abucfRziVPldTXLhYqQ/+
cdQzEqMwXMvjIKgOWuvR2KZDAwq4h9m1CtqTQckvG48zJRYlhhn8hfUcGSPdjUuGWB4n/uM8qq4H
7aGCdoScRlUOL9txgjW3KdMsuQ22NLNixlUDHP6WHCdfHOOZgkHyMr8zEGI2hpKNORnX3LxN7M74
TZ8jvzPGzPvVH2dr1ZAUv9PjxC0/Tt/abRDXGrL/7W3DOf84p5vBQHyejtM7ypk1Cdc1Z6onq3Ea
OA0P6xVMu+KHf5wATtbg7IzjXDDJqz7YY0RQEtICo8OxkePM1fR5cKZtuGh7mjXv5HHmaB7nj/42
ihzw+qbxvA0oZ0cWV+M2tGTX8/JLnvyEaVy1jtepaMf2UDZOUF2Cp7DloS/q5Xb2g/VnYPSc8DH7
ZDGTDveTZbbUSk3dD3XEQILJjucM9q826G3S/Kx0+YTRdVhih3WPCZvaWqZuXsM7Tw3FsEC6uX4/
SmzEFzI12uDQEAVymeG6d2IHTPEnhvGqDTOeIYtVRhg3OR206zZbXdZacLtUjK6xAhCdfLghKp27
LgIXOr6Yielf9k0+PWatN/sRSMT8UFcrBuaaJ4YydPLaz31B6RCz4NUoKb12vhykKV/oQvod66WY
L01qCo8qq6azjcnfbyJUYnl9EEg0vlSz4tWQgdSu8sXUmAUTx/WtD/hRF31ttOcLKJxv3tj3d6Je
EjOeRhtH+aAP/n3nKFLW08Yc+rCxtdTlverVim++tfezpznOJTPg+dHo7eB3oGq83kGGnm5nLUgI
D7YtJyDS9H++OrmkEb+OEHuZJ4/mBWSz+UVgpNcoptr6oWOduXfGkR6LX9vgBCwc6zuM1oCyNX0H
s8GToXI191wnEfuX1Yr8QRZg4c8Ka9S+LMxgv+DbDi7dYdrI8qUBg5a9XHKwFe6sMwRY5wshbXj4
jRTVpUFmOpWk8LVfeetSG7RYcYO4IHIrQapapikY5qzHX14oLVqQi2JWmzcoFw07eVeJ1MPNTqfq
Cmu5WOJpTQY9TvPJLMJArvoUlm6SVJBJOxjeaTe6e1JAyDhqodF87pmeQx6Y68kLUfJR7gddtoxh
QSKnFlVEecu/5Aj/6DT9/5pVFo3Gu+fkvqGJiFrxr8Pz+c//xIfGn/jrgGwE/yKdzYQ8tYFG+QcO
wX+dj7HQcszzOTlbjoXOfxNC/xuqZ7v/cmyXf4s0FymjsYVS/dtVZnPg3lSOWwCvt6mo/xFS77W6
xsOei96bv4jQQ5NwZ/9E+FK1neXnS5ZG5Zb/hM86jyvUc+d/XI83pJnHCL7/OoP/9TH0AiAwuSh4
AAW+lrtg1rKmJrFF5GWGvHPNQX/qXJ3BY2Z3/V0HVv4OgFVzvVoI48Ia3voSTnSCekLuF557eulg
aFQ9wYwwFAFSoUt+G4EXbvUAhaOsLgvHXci3Ipnphg54SjpKXWoZ79iSb7KkyUc6YhnaS5UYxv3M
YOtpKopFHtTsdXmcViMq48ZlZE0vTo+Tss4vu8IotAhNuP/Jlxay2vcvymvN0fGabOGBpgF8msHJ
0cD8hwRIJUXtlARZ0iCkaV0HN97q39uUvc4HwlhaKX/of/7+QScXf01hfs0DH9QJ+UW1zU1X+qGL
3CKYrZ1hBqG/LBdjX37w+15L73icNtXj5vhCf2o63qk1h8OdnKwa0c2gOCtNTTDvRL7pMKBN7+2p
osBz4Cq8f1FP1Nt/fSoYty052XIRQW4X44+r2iF5TziyUiBYMoiaYMp2BQQHJouV+bkrOC+Rl+AW
+7mA0s9y2BwWZcOE4T35wMCyNb7+vO4mKBZk5FgpiGjBBuqffJVRITl0SwhJgyNTTIJopK8diyZy
mFlLt0Vr6bDPFWyGG19AkYjtoayuuyx3SAadygBU6ij1K1JgxgTsZK++IExK7mwcyLeabAJ1QXfe
oLUM+SQJbU3BwLRzqdp917tjF400pdn553KK0r5xnhZMD3NYWbmLGoPYi+/bIqPDXjIMYPNUIWpH
EaDuWjEBzIYwjLfcc9RCfr3DCN6bSiIxAmfIv2JaZ176/p3bnsI/lojj1dpsXNgoHSydp6FwdKkA
kCmpEZrgc3z23e5JwcT83i6m+uDJNP72aHJnPHTRGyuQOFSdhffPh6Qa2wF1CDkb0jWIL6Dj5kb+
IMcriPHZ53zUx2jx2AAHz9RvtELD71R2/a2DIOKsn5BxRdqsySvHSpsLpff5rrFyRr3I6/5hatfx
qpAVTMguj5CJuuz1N/W9YilUMzD2rrX5UG2z+GhYtSxuSGK5K+0WnPT79+GI/z25EbZJ3BOQRdxX
xql0mxFW242Kiqnj/bpzSs//lZiIM74yDBJ1mK6dn8QzjAJ/lzmD/Gbh5H8cS8sRTOQSdd6tGcKC
GUiSwwi5oqj0TFkzf58G8/D+dz3ZvbarQ3wgom4CF0gY20i2f95HveNpX23uI/XZfesDbWJQt336
+x/zxuPiGGjZgeq4aMiPa84fa4qamsJF68OaYtvq0yiXcUeexf3YtPWt6v058lGufyBXP7EPsJDB
8HHpW/vo/6BlbFTdP3+bIzxLM+kuh7oOxDtcE7XmByfoOM7mjWxfbPjdsMsGT5DLauMHPwxKH9lJ
cF0+vP/737jMYMtx41FzkJJ+ivS2SQGjimiQDlh8mDsSbCiQan/04L35McwCNufjhsA+WS8rB8yR
zxE/LNZJPwcu2+yKgnzsKLUSilwmsvbXaV7K88RsmUXSFK9Y+6r0R4uS+6Yp/YIWgZ8sIN9S84Ok
8De/G6Ua7H3k9fopgV81srBSKnzSQNIxdqSuIQyxxD//FKYozP6RjAPD36q+P+95K3qt6WCEAXoz
xs9eM1ehSZP8y/u387UW//hk8V6bvDVY4igyrdef4vkoz1dMuyENzWqv0dA+dKNRnSXkod8snBzP
LBtW1Fp5yfn7n/zGjkihqRPvBroZv/XJ+2oitXQwKmuhnQ8+yrkm5Y3leUNPZqsghjXXXONa0p49
Nc8Zb7XIb9//Bkd9+snqhunNROfNrN/me7z+8QPjVGn7bDOegOHe5WYCttjN7zT2yTOs0uIwSGs6
TygxLpI+ac8Lw11i4CjjhYES6xrYcsLOSkjfB4vMSTm4ve+8XPzvZqv2cDC9/mLSQBNaE/PA6bs3
PhVEgNwKVIttVILkuvJLDIL796/FW88Bm9+2plGr/W1vWeolo+FjMLnynQqZ6LBe2khmvkNXKyP8
gkOc4Y67VoOvnt//5DcWVAwElBcmM0OTleX1bw0EgEKnsYBfyo7aq7d4FnFlxIGw0QySlQCrhm7w
B8vYG5/Ks+ezTXhUoxCCXn8qVpN+2lLfUAgz9NPnTrzME0O0XW/NcgkdI5MZEq+1Orz/a+03Fg/f
hojEi82RjtPe6w/ul76apYtMOWO38mGmNgNBZsxdAFzSuxY1EoydcPVWIzhpMi5amVvTBRoy7bca
FRhuKDirOOsmXf+dmUlOeFIhNnVEUZmYlBnHt3EWqPV7Vlmo8wPZDUlIG6mtIq+0YR1y9lrnvVH6
/oMv7AoBw0K5c2bY0lHng1nh88TxS19qsFwc/UNBcvseGHp1ZjElVHFHS/TR9LcRnQnz/SafJVkL
Zj+UTCrqHOGjN0L525hsRo3ms6ADpBbpLDtZzcP1+5fzSBc4eYU5+eLh4z2G1BKc7IxWoJXS0Zli
VYE5XjJ4mhl+lcwhrL5JD1LQs8jJt4+zqZyvsDmpKwLLrL3IezfGBIbwaFT9ThVdc+4r2YK7sIIb
SG/mp8kCHPzBe/3WzScHA2c58+xt2P365is4CQgIU97rglwrRx+HHaI7v/zgY95YWunrsmnoXBmP
p/z1x6AmRTwuGENPzKfjqfLTKjZnFy6nD7U+9pNGXUHxt9zYH31i5gpP/6CqfvOHwt+GdUPwiO5v
//6PKmmcASMpWmM0LTXj2TDVEOWBKT6IP36rducs5fAOY+oC/HDyQznBVToHZ1oJreNu0rImNHQJ
BjOxq71C3JaGqmqD8wb5AfK4PtsTZ5d9Nmm2n7cQ6qFOqb5+ShtW8Fxf0SltAChS6xChvv+g/n19
5aXHKbW1b1huTokRKtCLjGxDntPaY8+oGXbXrZ5/aZtZ3KyKJG4l8i/LqLsfbLMn7stth8f1jt9u
6w4hVTr++z9uxawJpO4TdcSkAzmscwLjSsC9n6BlNOerNqizZiXXMRWT99vVakLJhRguRqbXVzRu
EW9q8/Lz/Yvx96eDr2RvNDbEHqz9J68BBnQFBrqjgNL8CWUQnMy0HpcP3oI31gYc7RztADkR8sqS
+/ohdCcboKIxIxVyZQXTWwwxMQeI5IwOzkCFhe7zzKn/ZTUQeEZ9Do1ZtETKD5ne4I7UrXpnGzpY
xH7qUh0jAgA5b/UOhAfaoZEK4/v7l2Vb+l+vZXzf4xnUxHPOy/v6+xJzVjUjvmUknM13IhiHNix1
bWQiDZjzg4vz9/2PBC5M2xtTA/NecHJtBGJAjUkCZXzCcUWufZlFqGMeO6W7j1guKDUc5X7wA09c
2X89i6TeI/SBEwM767TgYj7k94uuEWqXPnp20u11mA+kMhR6jeSygGekVakRaZywiqhA+xBagz/B
P1uyIMwct/0ACvHWJecoTbOTPgNvyMluXFsNlAEOV8SxDvpedAudKK3FUgUIekk+qLGOyIyTG8wI
zYf8QzOIhfmk6LBSlwZBwEU3a826k/OiGLflC87OMNDToDhrSDst4tbn1L0rgsIydnhFc5R1iWIu
BOcl2DNYSsi/dSDUQVfMDp67pstzUIp2iGDdjvkntJy4aZkvYxhVjpsaZ+8/pm8sZfb2zHACCsyA
H/T6Ma00YXgknVE1T8Z8O+V5ftb4KgiBifaHprfLazOREPYc0x4+eGr/vrGxatD5ODbPuYQnH50b
a0+jIqBX41uDHpkUaE8jQPw80qFPa7dYPoYr9FeO80u35vUBjX7ex+///DdODXwJBtsGiymESvvk
1SE1MlnayeBL2HX2MHe5QwNGEGWyOI/+0A9n0+qnaHMtTFurNj1DZc2GsDBU/tjNwxLlTkDVlrSp
/kEx9MbVAWtCZBRcInr5p+K2DHF76QrBKFsY6wtZdLj8hsY0rjPU0ethZrpIxmbWcaIJlJWdtxw9
2sf3r84bSzv3dWtk276LZO/khSLxdggGLxM0sm3cCkyTYsTAH51W3nhtXZNjq89IBLXh6epVQxYm
lYB1ZMYI3IZoetOoMXOPhN3GXT7Yut/8MLZRWhEEcRHl/fp5ryv0bWBMSQ5usM1kfe5/G+vqeTYX
4+kfXzx6nlw13NTs2KcucajrmWOI7c2qk+48reW0K/DdfNCL3oSdp/sMOkjTMegkEsd1evYBeTop
W26LXoBSpG/X+YmM0sE6zzDGfnUrk6gCHGdBrEpglCi8c6IzNfHTnCWg8WksvyHfo9EG2+13lYkO
+4ybkd3lZpYIp8bMIiQ7enn/zy8OjRCLwyLEPdgAr2+DtnDwUBahneXiGztQrSpEx/gRrGK7mSdL
NO1DGokmSjdaA9vz/Ue1hJ2HfojgU7R6s5Sxoh4yczAerSb1rqhqh//GnsD0GS4thBnYGqfH3w2a
DQ/PpDxLaai26Eq/mCYTAtwg8kCUhiBpN1mudBdNvgAQH4/I/YiNmC0zxpa4nst587cUPg78wRf7
zkdgDW3RPm8068oOxnq4Yubcf1B6v/GeuxtkjucHjRgnsNfXyVybxWjRJqHOKjrOq312pild7f75
PWdeyh7D8MgDnPD6U9IRkbtTcuht1sG56FcyZTwDYsr7n/LWC+4YdFyoAni/Tzc05OQYVpJtNtMk
Qdwv+MBDeN55TO66kf03VhOfapTni4EfHJbXP2nZzDZ9qXDeplV6leHqOm8GOk3k2wXn7/+ut+4R
rziiaRYUNoaTezRYRTfXHY8W1hRgwkhQzsuxsm/f/5Q3KknXZ3pCZ5o2HvOa1z8IxZ7XTwuryZR5
Y0TR3++bdUyjerhbBsI7pqz74H79/XcxruF18bcMOc59J0+FM0CptCSnPsHxlkT7pf3kYOL44An/
+1PhOLAmyHikOuYIe7LeGEZt0PpgJ5ug1+x1DcxeSPiBtzNgTx3ev4Zv/aKALiKrPusAh6LX11Dm
Rp9qPZ/FWU6PO/TLoeiG9YPC7Y0DEf09FHngOnjYkcK//phCpWR0J7BiE1SwP8ASLOFiVOICvfJ8
hsAYJ3te9nd6IfKbuUq7SydX8ow+NNJjgc8RIySi7l7+KOY6uF+ypr6GbZw/DcjZgw9KvTcuP9xd
ZvQk/G2Tj5NSrySxOasCHquB1AMOig0jF2+cA6azifny/uX/+yNM7wAcJ/A1anOwv6+vi02SbFoZ
9EsGHQMdqXjjFUkjVVRb8CzZ+npxn/nz+FEQ7BuV5OvPPfmNhFbIpWl4kDVBl9PprW85ZKo9X2Ul
jbByHkrLcg85OrZzT43up2AqvlVFsGLA14pmP40Vdrhibr69fzm4wvzg17sgX2ybOXFWQQnhn1yQ
ihCdXgVrFrk6RobbQa2a9qi3JIBf9KJy8vsVNRnGIyGM3/7A+xj1WeISodiPeXvrtBNRQ32v6Te1
25YOaAnZcT6whH/P/M+1z7jxJefo2daftuWW01ZiDVsCFkojKuMAfEebN4rsv9VAo8ZswAr9FoBN
RKRNSgk9BH1xMQUrid/MuUwk874FxYvQRyOPyUSyOBwguf1VroN7R9Oc0+2KL+mWllWOpoR0gh9T
Y2TDJdY5IpWYNNlFmCzW4kR8S+VE3czjfQUGnXSJbN5muWNjIvxGIKK+WG5O4mLQG+AxRLI2PdfJ
bC+DIMdaAvVJq+NiLeYfi9nxJmMkXCANdoFz5SUFAr0qpwkVal6QPnlei+59kN2KTxul/FPXz7V/
6VCrDzuKNAZemb7o026uiWwLWwlbZNSM+juB1m1NgZbqNqkLRbrG+oKblaQVzX5gMIxpcpgo95G0
eU5UEWQlCVwSbbpratN68bra/jkMbQla3pnsCwH6DAyEM02Huq21eDH0Fjk22neqjsEjfiwZxvVH
Z8n2izu6ob1yheekJlEkzbrmdjIpVsN+toYgMirLq/ZOnadMrPJ+hCyFoADDGGlJd8DX6ar2S9rO
hwymwxRhwU2tQwpL6K6CjP48INl4RmF6a3UyP+8ztzd2flL1v7rBNH4UU9d8SQJt/bxiKi5gnY7O
T39eFriYrSaaz7aOUjvysO3nMYTsFGOEqj0j6tAYLhilLYehucD8Y0wSvgxhY8YTPRBrvcid1Ld2
pZdPRgyLrGhjp67UgdDhct7D6ZrT2JxGZ4yqqTU/e7y7t/iTFdoNw9e+YDT1f6Aqhn5Q+yK9t/iz
RqSWoV8jPYGWELUrWNbBoF0eDrWmP5Zdjlx8dMs0qsxlMXdFb1jVhbQ9yXPmC/LNeMwFqALHTfAw
lKYZlpMwrmbXbcqjg/5mUln5vfg/7J1Jj+zGul3/ysUbmwL7BrAHzmR21TennxB1OgZ7Btsgf70X
j57vq8wsV0KeGTA0ko4kJsmIYMT37b12Wox3OM6771mDyfXggeg5yJx94Fwql8FpGO1zlabCWMkm
wYVDaXZiNbeUcT3hCPY2jtubWAGtqhZb11C6u9GtOU43ATq0GrVkpEGigOuHFrhLdKSwso5ebDVr
fBILG9nJPEWuWOtDgPmyqMVOaSrDfArt49kZNDJXUgT2Mcf2vo2BAPpNvlN+rH6WlpZ+k5I8q3Cu
9b5ZVyTqJCvqXfWnvCBWLsxlS6qURvvye+9lIH2Q3OP5r2Pbn9for213p2gSgQQag7LZKDeZCoSw
YCdIdTXmYq8NDr55BOnW56xpAaSA37Gu+b0mwiczH34TPVd+QCEMA7Q3HXSuXteOV0B4UN/PphjF
CqtN8gszzJhj5NaiL24ZVzclyTyo8Ql+/qZX5fDFrvyc9zZT+wY0oUYPp7SGXQdRruGsdfJn7rUc
lsVaE2b3ATLT/KVfahR94+JQwlldBesJHakIRTd3n3Q5WoQ9CKe9nw1nGlakSJlfvUFEDwlLdr8W
bdI/UQ2YH4MpRttDVDRHokTO1rRDuMDnOrIme7gi1SFBCTw1Bt5OeKL3ZVvBRGoNMYRjOuNHqFPM
1XGijaSCJc53OeTtvT5WQAJqe9C/j0TCeSFe8oy8HJ1U1CUPqiZSIsl+942jf55S3SSJi5SaR5Rd
ScqUdloSA4MRcb0LEQU6UDW7Ni4DLX8afYvqokEgYrpOk9a7UvXcQT2Udn+bY43HoWUPcryGZVyo
UE+T/ENsjdLfUeKyPxiQMbAjySx90n0pvnNeo54eRbb/YlLR/5xMffdsm4Oa97qHypoKAbN7hbqq
+6yLMvqzABUs6am8gzFAYkUs9JnxYWnR70o50+cOEUX27Fpz/oWVO/BvdJtzMga1uvpB1m0m9l6v
SSSJf1AcTN+Pfi7nYit1PlYrH1rGc6PTr9twWqXDIqc+1q41XNAe5SCxRBGiI0bMPPSNYmpWE1a/
XA03ZIzhHe4iLP8y0l9agzzsVTzm088pU3G5TmuKz4fAgQi1tuzSJcQ9wC6bkbgncWyNzbXgo51f
ObQx11mQGm5oosW/6zDgjKvOITRub04u3p/UirJ7OttRg/k6QC4WyMruVoKKJZQzsresMDXJpg+r
2WY/RPadiRa4MHFfT4kXvHABAs46N2vFVvidUW08JOsfMeA05i5C2NOkECNyKxZX8ciEI7GTfmeG
/J6kKz+pTdrqmmbg4hPDtI/9Wbtr3UCIdevY8Y/ZBnIdzvZo3hlRAyuAdla1b7Fx880U5fjDnm0L
dAJrZUXbIFj6nXqj/E0Ua3AHEr9B4u5hjlg4Or3/3a3K4lPuUvy6IcNr3mRQMOj4ykJ8mefBhpzt
2kqFTWHrj2YxU42e4xGSSddZdC5ZHGL3AGLU/JZYwYzB3uXDsZqMyXtQhkGXVunwcikXSGGSPe/p
pFSqSgtrfbEuY5hO1oRydfrOnJox3vfGEHyRsR+jqUja9grwpssCIxt1y9KsN6vITuboLi+NIizM
rgiIYzPJcsF0ZN/jz58cOp010r0YeVy1Nmt9dkFRzb0fks7sFwRddTLaSlsj6cUTFEA3ICXy/ibi
zf10MGF8paJpI/lPI+858OENQX9KMZxZElIre0I0tyCdWgb4YKMYN5zReiE8p0A4yJ5PW8c4dhIM
gcqBBqAt1omoD8w6dIPUvHPbPrjX0q57gtAm7txZxvdCGN50VbbMXnNC08t2wFBPDQGn8UoN+DvX
Pja/HHRQO31j80deS+1kBHJHOir2lW4kWP1rwmF0HPtD+xhPufk1kzpZT/E8ZXaY9a53l+P2WQc2
8WR8p/Swr2XwO21d7aU36Xbq8yQcZJHSStZgrOF/6CXEB/wo+rC1rMnYOykQD2z9GgqYxkzMLbSi
XD65LVGiodOZQ/zE/BCgOLo4qtYV85Dg1ljzv47YU/OrOgV7cp3b9jCs/KSf0mt8aQ1ilpxQ3pB8
2BRvk6Pbt31ZVAa8LNk7mEYpn61MdAgNKA4JGC2XRVZscNgHVih7qAw7U5t6f+eZJXFuyifBhppg
2kCminQn3QVDY6OM6pc8Qa1XH/NGS58B8Adq09BlIGwXF6ODwKVsPoKjAgRiz0Cw2bNkRbqSXRBn
G+UAUg97yGifkU3Z5ioKKv2TU3jxB6ciNfwK75i4qhRem9DJ6mLbZQHa8I6h8gCagS0W7KMUErM1
plf+0I+3JSUzmlcKvQHWBKsnYXUekg7kgJeTRuK23qJTk1B7GO1qX2a+V4RWoBjXk6N5N7i/DKBZ
kBW8mxzQzcLSmXu2L0ILcPyObfBkFLhTttU0RD+HoYu97azyOF83uWOWe7N3kDiXlS9+EwuCVypg
s3IL+kK/cyKi07g4aodQjL75g6+n+sRkcsAYoB5/rKzRoU5SFw+1IUR0qM2o+arXQXmPbDuLoN2P
cleNC6jEw/DEtro2hsVd2Lmbpo/pr9MbaG8wmnTD2qn1qbhp5l6Lia2LjGZTd6ree/jy2tAe2RSs
9Mkx523eTl67bVwM52GFcM1hhvVZurbx7vRhWkxpv6mjUq2BCnG4X2V9DpuHeKn5Ewp6eecgarf2
AggavK8AmtMjfmjY/L6eR0MYG4OEnmXIAvKSsOxp71g4JVf/LSb40Yp7dD+Vw+ZqxSZRruNu0OSa
7ktrXqh2vtEApLzh+d7iM0AA452UbrI8h3qCTXydTU6NQLn72Qubc94kkFT5RsRz8B2Kz6P+vW36
5kroQ3uV1yr65bpKXKjwnB/7oVLTEKeJQAeQ1snxsV8lWmBVgI1WrTb2V+wKiytLj+SGUHc8ceWU
f6FzmF54BOcFZmSDSBboXiHqA5JxfFGtMYJ8npG9WTGsVmT/7J9mPg+VA4qIP8gvlJaM80IKzzvg
gUP88S0OoicX1IERyhotWatV1bbq0nwT23AHZsVHmKnuRkboKZsFxLczcoCjQLLzI/VLPAW6LLcz
AscrQ/WIOQgUFOvRtNksXKg4nNUbkJNSmKJaSUXPOBVFjeng12C4Y9bm2sWkSg0R+YGAWqdL4+f7
11re6nFtg2tBgEB7hRCLXLrj5zFqZM+qkvAuIpGqm6DyGm2f2lqw5AV7jrnuIA597melxTt4lwFe
Ld8v/c37P+LcmsAxF9U8PR4DzTLehONfgS6JuPSl/25GU1dcVebs+utGJPZzYTTjkyal8U1Fwwym
h9loh5MFGY/WdOL/xGsNUe3C7zmv+Pj6og8hUspDCGouw/ZV3yOBmVD/EXoPKbxX+Kc2Al/WXQI+
/EeiUan7FaLexRV5GKmcpwURLbeyj4Z9k6bD14ESyaav2yh8/4edT5fld1GVRzGCD+BUn9qYKrAm
0q4QJxQwm2e6vl4y4R7BJLfPwShdeBDns4XKl6d7IDy9RUt+Us2ekISWDdmRyB9Msau1rP0FCDyC
d2DH4sK1zu+Na/nGoj5FVUmf4/iZO1bEidvqWAwlLn9B8GAIJ779XWqmszL1wrxQ13tjKYBotChK
kVnS2jptp1gSxVONk3JtuwhK9A6eyWrW5oCpn6ufkSjGD4RNsy0yCvkx0/z6XoJz3PQOtl4ZzWA+
RRTUZDxrSu0AEiCDef9tn6/I/EBsL7R7EK9Byj9+Imi79cptMWPj8YyRX4p8JmmQdJt58LWHrkah
1ZfVpdyg8xWB7TsJJ8uaQNf6NL5At0eWtwgtaNrIYAsQrLvWvcb+lXVpEFqRLPdkdgMzaxKfQuPo
BhdaQueCCj6Ki8jd02FL0OI8vmszDqIMc+XCjwLEUGWjv2+Hov3amuULp+XoQRUUEFsN1NP7j/v8
wghg6TtgKkEMS3P1+MJkfuiSVZfeeTn6nyfaVTiGQUGyg1iOBUApwjglc3ll4dgeL7zrN1YcNEBY
CFj+llbiybt2+zS16mhCCDtOza6R9UhgZO5dWGjP5xgyBDQC2K74tvhnujsXroaxCBEFx8YPGYJr
fK6zscUC3x6wZEESeP+Zni8gjCAaYnwV0DMzyY6faUapQtNIR1/3sonvHRAyYZmCFbE78NP/+FKQ
kSy8n4vFTf/jOXu1Zg+F2RidjTlHgHUM565NgZNRJJxlpC7tIs7nCFdgsLDHpUfNjR3fVuxhRRsE
rDKlREEkeVl/FjY4EXqLpX8rhliNq0gbW/go+J/H2fxtDkkVIrnU13VHFbn3qurKhiexkr02b6ja
RFu3t2u8GyDxrmAuiwu/+Y03sfgdiRNjUuGiOFnKh0ChDI35dFC/Sn/RQRqujWrJiSGu6vD+mzjv
5NCc5l0HqA35XvHlOH48Axa6LPeJzKZZrRf3TZ+1fuhBU/mFyDxvkHfJ4ZuZxXNxlSp7ybs3EzG8
EOqddZtmbmQB8xZ9WAi+djYfaxHEwf793/hHIHG08UE2QfhtsPR1kC2eNjStTgf8osOXmmkPTp/j
RMXGesTnEYBOSyiOxxpJMjvXAMq965QZTB8RFLUIiDMvCpXn6GqNKKJB7sF+ZitrWWEErCXVaj+v
UJnTCdLu4rwzm+2QScgKwMQTc2XiXKpXrLDlSL6p1dz2RdJmmy6P1Qb0vFAHrY90GhEkxU53LZ0K
88JEOcn/RXdIqW/R1GCrXj60p2sNnneOrFXECmv1CKE0qZFxAQz6G/UHqwrBWhXphhqiB+x1svN6
ywaS+hd6wekWBxCqcZlU2rCqRtd7bgExWt9ymg7PVpJOPzwvpYCYwj2u1m7Hq19x1Oi/pUVlUmYY
7CnfLK7qlu5iIp7ff6lniyg3xhYiYE7yF12N43En4yjP+LaItaZz2Asax1vXzTReUEmebxzQELAf
spYsZo5M7snw5kn5sNNBpaV9VN+kBSlzu7acWhHmhd3sktmHFj01UUm5OyELovHTtgdHA1NngP+c
U6cjET6MVYdRm2pHZG4GX6XzBWXT+dPAHYd0dkl4BjZ9Kt5xKXcb5Ikka89I1S7u2xnQgtQvfFLe
ukrAMkj2FBt4dFrHz5y6iJMyWSkkCQ/GPxpJfT3MaVJfGLVnSy4SfnOJi2EF85YNyvF1NP652RZu
sh7rWoRO4hqriGrJZiq6stqlsXKvh6VjtG6V3V41TpI52/dH19n+gF/A88SxjRiK/L2T0TXqAJ3k
zC+wzUrbtrZerTwsaTedp2Lyia1ObWzNCHYmzcKH9y999t3m0gGyKPZEaGXpyR/fvKL13uuJRn91
lPN6xKJyS58xemLRMR5VRLj2+9d746Uuu05C6GxuFo/t8fUiZjlCWwouXZ3pB5XbPycs+BfeqHd+
lcXTzbF/MXEux8+Tq7Dz7XKI7uvELZzPcD0wn4vApqLfsGsQm7TN4owmpcCWk+hkMwCBvl/oL+Vq
pL6EIKOyhvsqafsfmg3zd0UIt3/t9XbV78mxIZfcc9X3SBM960DVUmNvzXF+Qs9m3uWeR/CTOSYe
wRFzZbWrgV/6TdVGoJEukA12ODOnXCYPVL8lOaGg4uZ4VX9fgalvAL85Oj3/UtOeEzSB0S8/h/W0
x17jxltwhFawoTkbFZDFAzsnogGRQNjZRTdvKD4XJKNncWxv+dADFUGK5YICw3odNnVtPnIAH6sP
FSWg6VoRD4L+XA2d3CDIVpzJW5Ubq7ImamLBkbRfZuRZRghxx1FhKgQBn4nbV4QHZpDH8Yxa1b2m
RV4XDlNL86plsjzGCK9wN6g8+gAmeIA859bIB/R0bL/WNKGhB9aQ8Sh8zM3fS8Y/Ap3cJj+aqq1+
d/99+c9+ELKBoEd0f3CW//V3/8/hUJYcsX8ns51hQ2+S70t02ysYyvLv/w1DMZ2/8H8Q2rxohdFR
L2ruv2EowV/8QzYRyJg5kFGa47/5TxiKZf1loPzCMorQe1mZ/s1CWdgqSIFZlTlR/PnTf4IKPV1/
8F9QRyVrD+8SilP3ZP1pKQa2okFyoeh2rQIGIA29UksePCNunr3GVRcWvNPdKudypGwLBISAtMWy
c7w0OC2hH+4gbEBGeRoC69SYu9r3Afr6hVX9bxHrq50gBz194XGgo+XmArxPx9fCnZGnfsdYn+vJ
jI1NXrsAvZ/RPGrWBL9SspaQ+Eilju5RoHRypkMC77MmN7ZF48IkS1aJ6LLEWEfIpvaAPOdgh7CM
OkElXRE95q5V33laZK45FMRJ2FJefu47VNTbHOtgF2q9m1s3gUpyhM5wJdkiGHUfbCqtMKofymhK
tXUq8m13rje7vAdTV5Xcl0nrxNsyNdo8LLIsAt9s49tDCOAX9l3k9UX7UJF9YW460NHZbVrH6kdf
I/Rpkrn2XopUVfatP8feQ+wk0W09ecmPHMN8si4dg1wdx2xBToeRF8xINkgAaZF9zQtE7j5P9ei2
mhEXYUXx2OCvBGyoegoJiXMgqIzGVPk3bA8atCitlY+hITSXgJtZ4ffcL4P6RxwPRv611EQHvnTU
UAJdq6kHVonmwiKKKYimwrj2hVT1tHKIKGuB0GTGjHMrNt2WnoWeRohvNpjwS1tBGyOzg4p/4mdk
dko2XOMXKdJR4k3WyvKDT8dwhABdOc4QULjTB/2TNyKYIL/XJEwDa0kSIXXY+KMzzt0WQX/FUu8q
rWyAAEZg7yw8BHIMIPrraFnsq5TQndq77zrpFu0jlHfp5WHtODoFDH2MCuQ9BWiEultXwvHmB6+T
RpkRMZEiC7qHI93rT1FbyuJznAbpjMyJ0m8ckrk1ti8k82F6Z76h8H/kBszAgKnZ9k4J2t9uG0lH
RVSwsSUxGpjTkO1P8smz+rZ4KBLNvo86oqm2rZEMRajsufks44lBJAfAM9u6YR8T8h7dMrSSPnCI
V2qQQbhJju1m7ty02A9oaHCFGt5CIvWK5sec1u28IZYmHXazXlvxp74pqgZoVmPqNPumoevje5Kt
qFgNZsQXCgZ7wNGXY79YSQIuwLpWgSdXbjl2FU3I2GeyBIBdrLElg0SXgNMJmfWtey8bMH11pJBk
YYmm3vo50n+tr8YWi/Sd4ea+dZMPSubX4B6FRVsUkDpZ2jYeoOfU6toW4z5UiDsjV+Rtm8wKerIa
DUNarWIkzAMjAzy1zM0yfQ/bfzE0xJ5b/9Kr3M72sHGn+LoFvzKuUVs139se/TUxBYk6kCho61e1
lgwgf6mO6vF81XC07mjoQc6FDQ+qeAb9DXMc8eSWIAk2E102FMOOvRBbZbQNtbFrW30qyaoA+EfG
zlQjSmhdG45ancHITcC7EesgHPhwtVZWK92RbbYtEOGuxyZ1yj1FYherVlcqND/JGEB20zjdPWQB
mrl9jcn4QwaDPr6NmMj+zpFmbzzHymb4brQ8t9NPVRUpd8/utVZikVI4Mv2q2NYs2RyBMXS3rl+i
GdHRNyX7qU0dLezZAfNb3ER311YKTPimTFNdHDQT8ceuGSOBlMl2Zxh6gHxXbp5Jch0CEd9hfiHn
S6FkfE4wJout49ZQPKGpyetsJi+ARLnRGTZD0TtDaPIZKMIM97l6ZlSOwF6FI+yPI7xc2LvsHuNk
yUEJWKK/mp5fF3SryUhI568TZxbjKRIG29ZSg5RVfROk6JjmV0PDxc+4HFNmM/qrok5KxGFLc6Ry
N1XH8Xf8GUsAj9JfD3YUVe33AdYldg7CHOg+jD+VKYDGffyzFfj/u6L/8Pl6/583RdvmV/lD/OsZ
uqT41ZT/eil//ut/lt1L86NLfvzrhr9tX2+Zlv/Z3zsmz/sLF5Ktg4GjqrlsUf73jskK/iKnGxk+
pkJ85d6i6P3PHZNmGH9xIMYCzH/ncKpa3FLo9jrxP/5Ds4O/YLW7bDqoj+F+/Adw9ePavc+ewmeE
U17ixMiZ8VTDnlJB6uBxM6NARlNpJYOnmw33ZdBt2roWHOG5yy6exZcj6H9tZbgq1U92M6a1dK7Y
Ki77uFc10D8wY2UHYIYzgsf6O8NBtPu9CW7m9MlOQY01j635JGlOsWYjjslDI/0gy2c7ycJh/No7
46ry9EPRfG9MuV1cfdmwN6MDyt9DIYaD2z+W7bAdiFoaQdYl6Y0ZfJCGT8ZTttJYVoNs3ti4+qa+
3A0oLGtdApfdmRFxBmRsvRonD3/f11Gs8XIMfe92l5fw6natRoLdpSm99p792+ROroidW82htiUg
4b7eWI/5J+pzxhoL0IUS56UrL3/+6soji6EeKa4cuYQpWWq8j5ovHAM3skx+98o52O3vCzd7vAc/
f7cnVafKcVVREJW7rg/tZis32y6Uq2yVb51dtK8O7qrYPr9/ybMxfDyaTpk0iGERjS+jSRySTX4P
mHQ7XqhRvXkJigwU0Zduz2n1yOjhJ3UmuGjl/Zj9ZOM6DzHs1ar6VKRf378bc9nHn42WV9c6GS05
ci85pFwrvivxlv30d/Jjs1fX1W78Ut7Fv+Ir8x7Th31dPgqyw1fWB5Wuxs/v/4qTVvef1whVDX+1
g20YT/LJr7DzFqo9tRUECBvLCP1PUBlmb0UmAb1+gb/NWMEdff+ibwydo2uejFZ66C5M1oxrWhkB
Zv2u7OaWo1VVrKts3r5/sRNK2nKHFLxpHi6MLuybp2e31te0QiO+b+0Rd0lOTU6Ob+BHWww3blhW
lrXvp7bblnNd3BYex5VgcqePk2z6fSsteV0XbX/v4qq919jI/5oo6f6zUcfySOwrgDQWSxPP2Wkv
xHA0g/UPz6btiGTNxpW4mSCJri1tAlwewZCL4sa5sGQcV7sWfsgfo5sDaIC/MCQfLxlIuILcMGmc
Ajsk+sXHBkxhLNm///SXVeDVILcoHtDMZnNDHYEv3JIr8nphyqdxSBMfjIXrT0a2ZkvTd6vULZ0P
ja7X9wov6nWD5ltfEeGGYQPBZPT0/k84HeKk0rFXwvOMg9PhV5xyDTppgvVG64PwzO02qa3M63YY
wFuaxOKQK2hskQNl19LR03CKyWisMpU+tV0aXSDFnawuyIrQEqBbAIaDt5D69PHDIAixK+M2rred
hUBYS2Z5ndZSHuzG/2UlHpxy4aebC3d/sswsF+Xz6+I6X4gvYAGOL1pZVdpppeCikyqe66LXtxyu
so+emWZ7YVkNPhAxzaEdRz7q7nSyFupl20xrfx5qog6MrLwATzsh5i36KiqsDEF6IgjOKHUc/6bB
1MGIy1luEZ8666SYsmuYzxYhntRT9Mj/mY35FXGpcKnjiTJlIN3Hf/pY8JNSPqKiw6IA5+zksThz
JA2Uz2pLdKUh1vZYGjonA3IkV8KrxFPppuaIvMovxL6u5+g5Eo18IYSmcrdBOaLrFQr+/YVftYyA
V9MF1hkCHwYJLsDlL/fkwdjx2GqDNEloSqxRbevEqJ8dqx52Vp3ZTx55dHKl20NthBYBtj9cGyAJ
OyUy+BbAQXxTItXWKfF6GrJv0ic/JqDvkvDCrzxZv5evI8gWrDXgjZk5zkkXPTCCzhu90t0z9aMb
lTfFF2PMIshUGJtoUxpb4BjtilOlTmiOoR0kevVN63cBXC2T8Biaeeu5cx5EUmc7FXf9pZbY6aBf
fiFKPjrM7J2pVi8b01f7oWyyWioZBpGN0eShaQ7qZJuTlLg2mtqkFqSIETAia08Mw7Dz/abYpAum
SxA4Sv90Gi98g07W2j8PjFFP/XCp7NFzOv45tbS6ro51dw9fBHx3M5XrWhn2hfdyOni4aTQqOss5
5heaM5w/Xt+03jlEIiG23Qdz/Etv5g4oPvYhaj7+6sIIONnYc0M4imnVYpfTETCaJ19wo5USx38W
7acm/THhKtl1hYEDyyITJ8lL+4PnBfKlt1rwz13WENLZNGtO8mDaVSbW3ogr7f2fdIJvoXHMT6Lo
iW6KLhHKmZPFdbRYvzzhRPuo69KfKrfsx6B3DnpM4SC1MnpyIqmuYUIG25LU9I/wdXoO3ZTV1Egi
eo2jhdrKgN7fG3za/mNXXmVzW+w6zFlPkg/wxhjm5vD+zz5/Z/xq4q443nFSQhBx/M5yPlj0EZNo
3w/efJMkQUkvXur7PNKnC8Pj9Du4PCH6xAs5gbUPyNUySl9NCodUAFclTrB3pdZ9oAIblGGNBOcH
KKDagfjfxd9Y79pfIrKsrZkaIG+muS63DbG7/vr9Gz/p+v95X5yI6R9i3vaWJvnxr5lculrwT6J9
2Y7yM7jk7NFWTou6QlHuy6qFfjGpqMF9NXlasGHQlzcdfrWfJRMswf1U25vZ1ykodnPafQTA6PiH
YdRauUulUPVakPyU4cMdrJt+aNIXrLFOtfcKR693lYcKaEVMdfH8/n2dfduWp0xvdCl0LT3o0zNv
J0o5EKO1jEPhbYt+8kiijrp9SojOxiHhe1vUXrppKZxvugYJKTuOfvf+j3hjVHHaRlpjOwtp5nQu
uGRrzX7LXAiUN2wTcjp2EVEl14VJMNf7l1pm+usvFrfL1s7HLLUst8BRjl9jqg+uH8+6thd55IQA
OQXGpLjdpJT3qPHqWM9oCuDP9eoLV14WzbMrwyxfBFY0Tf4M91fDGUHPOJFBo+3LqWz3mp68VHVh
0h+ZjY2R4b8ld0rfFLKr76saZtT79/3GI172cAHbZ/SasMqP7xvIQZ7hz4kPdRU7N1E/6Q8lY29F
x/3SVDndNi6P+PWlTlY2Rc4nGo84PjB7/f1SWz/00OLAPqKOGZyox6uVZxdWizfvjxAA34B0Srbc
yca9sBbbRp/FB8Jjh03Xap+JGnHudG+8pKR48/ZgJ6OjgNzEGfT4SQ7CNMEFGdweRxLshchydC/5
6s1DdGUVkf0MQfLb+y/vfAOzSCawXKLhoDp1uvZk9uSPkeTmBEkvO57tB+xqHj0fH792b8t/PFK5
3DIPkWkwW5a26OuFl9QavNcdY0XNWf/CG8s3kdE/k/eSS8DbkOz8JiLJ2J/x4Wviws2eP18kE85C
M0XHSbrjyfNVWLED2KnxwRJ+edB8lOo5FkwMlss2MqkjzOko395/wm98bJgXDtKu5a0uRf/je05T
PzeMyY8PflwrRdNgoRPNmmMhNqTC/9sv3fxJ0ZIJDr4ZGVf5FGjI2NMy/lopcakIYC03ebxYUHcN
6E0jNGO1IKny6BWwUKtyzoJgL323Cke7LfaiYSvqCtmubdYRAk8bJ8RC5xyCFqFvhnyB1EGt3+Ea
hJU15NEjPU193Qmj2o9121/JdJy+FF7abNqS9kWhLPc6idL6ga5nf/DAqh8wNaFl4wR26Ka4eDBU
ZN12k5Vf6VZibNJxkFdqIuM+8Tvvws7i/LWzKKKaXo5XiHhP5VajnVTNDI5tr3oRNuYd9k98pl9K
eZcM5oXF8I1rLbsXNricCcCBn3wECO7wkOWXMYwqT9zKPvhCI16/NmoXD3adf2hniAwXBtgygI7f
6NIfpzdleGAk+dwev9EkN7s5xiF3iNPoZ21Y9HA7oZas6+F+1vt233tgT/IgyOCoWt4NWNVLkOzz
ZYSfwPrPoQ0JK5uq459QJTIFb6HFh8yv8GK6wYvWyzh0p9ncuCNypfdv+XxJtvjcUMDS2bGzvT+Z
yGU5l6QYxeLglxOOKC2Rt7Myh5sc3tqFSsX5t3VpGLiIONhMIz8/OUrAMu4hKpTioHz3iswK0l28
wgttci92LU+TDX0UPZOah4XaHi+5sN5YPFiYOSjhwFiIgqfUIprxljbQ3+PjWvnrckr8g4yBslaB
1awZ7/OehrH2fUlR3vgQk+/LSvucuIN3iXNz/oYB9bJ0c3ZDG4a88vgNe1hokZ36yQFJS4PJRoPc
l4/WLZkoOHgnVXfb99/xsm04HtXLBSGcETeDEO1Uy0k8LV1nCmEH18oTvhKpuGXXOl5YG85Hkm2g
MGG7BnLIZ6E+vi188z2WaG5rLHVnk5vS3FsNxksx692F2uYb+2GuxZD1XaqMi2To+FoByG579PL0
gAp5uCLw+0OuL9W2tmZ95csDaksvDmmtu/SUTRXWeW//44mz/AQY1BwPqXr+qcS/2inWBpkAkV+n
hxKl2gYlbLQxYlWu58FrL0wc83wp5FoMUBeINNc7XZZYZCQNJzgf2myB4sCJvRkAE4S+aDgNtGV0
19dDeiXEVG75WGVrw+/EHq0KJp6+IeZe76NVimbnu94TDdpllbefOicK2ddGmzEJatBxbBZmAXSh
Qzqw0zCe3kaz5q/xHDsvztA9WpbTfHx/YL79Hllm6VQuNarTRkGcGaLtyzY90Phc0hvcYuObcloJ
lEW71GuuScXVr0bV9aGv+EOVTPqFPemfBfV0duCR5LPGyXFJ2zoeS4sT1CCgMTso3LLQRGz0J6ay
/FXVGp9QR6b3oBwcSBroiPaOp3U3Zun4XwxjmHZF01Q7D6rBqh+LedMKzpet645rN3acva9ZwY1m
x3WIRjO5KoEfrDyylx+jwTcJUNSA3fr1+GLxfy88q9y17qz/I8frciKmX0oIsr4sOey8T9Z3uawp
Qqj0MBp2uu1qo9zMcgK6m8cW2oNINqu6XAR9/25uP/z98F43Ld9aClBzsrQhU3foeh0/UttIQbBQ
MTlIt3dWeqUq6r6jFaJWry5MwzcWU6rwDssOZd8loeT4Uknc9kbaNYwgrcLjHunxNY7sfIvUCcNa
isrs/Vt7Yy1FYcQUXGxUTPyTVS6Adku/hRFrtOA2rCWwQDjyEnH2/AAMk3CxS2MNo6R8urhoM7pU
LZ7JsR1d9LaOL9Zd0qLQyTl6dzppYZq5uBVEG13YY795fxT0l9gZ2OWnfrwuTgeiAf300Bp+f2sY
WvVprILm4f2n+NZboyfFVp5xyYpmHb+1Ke4FdQ4tPaQqMDZVjMxuQnay1zwte3QjFFH/N9dDLsCJ
hUrKGT/QcItmJED7MCTpxvHbamu6iNdokNkA8i+1It96e+w0aHyyr1osOMd3h+XMigEhgWVqjeJa
jMjBOqec9yojn8eYbl2pvkBXvRTd9OZDpRu2eNEstlqnH0UaQPgxnPRA9DRZtqknt7GRQ5SJJu3W
S3TnQnX0zeu5rICLYYDi1MnU6wCKBcUgsoNTEyhK36u8iVJeHSiRYjdU4yXT5Bv7Ryw9FIVopTMr
Tj8WcEQqP5EcgKh+auvR6NO9atk7doBED5puV8QyGRWV10DsR10TFzYdbyxqbMpJMaQ7Qe7A6cY8
jUq3n8jHOSChw/nWO+pOpc03bPLd/v3R+vaVGDo2uXHszE9mh6CDHWRS5AdjSKNNnATNHlKMsfII
mr4w3d/6Apv0MOFbU9zHm3zyfZjSQRnkDjNoCJn/nlmzPEyT9LZyTuUBhX19YFPj347VHK3ZDrVf
4LFcPHYtFzn5BOM1wmr4p26LCu14wtQW5Yr/Rd25LVeKY1v7VfYLsEOAOF1uYB3x+WzfEJnOTM4g
xFF6+n/g7q6yKbOIXnd/RFdHVFakLAtpSpoa8xshaNkHohihR+BDucNhPdzohSO3sQWiTW4VALbA
M96DxLKCf7YeYxqEbO/A6WB3evhh0feP/sCkAO+7Om67yFPNUzmwfgaJupbKPklrVXVbK67+FC1V
r63KiiVYW4Cz71E2Qn/lPA/rHUwHh4uxHozXpmUjUs6mem+WI79sx8moVu1G7TlVrP5oDL3+JOjE
1YJcNr+BEXQC3g2IqrEL3kx/sLPXvi3vNI131x0D42eLF8/id5iUw7jR2Gi8jhH4+AgjQNSgZhxe
xfIOcsf8qmzzZhPiUHEHLS67gYw3Td1yKFoBMScROUrzxgqEmdDMgCqPBjVzdVmiXMIsIXGicWSP
/qDoDTLzeK+F8XeTN7suRc0fNriJHJOljY0farT5e6VL+wmweey4xdgNP20m8ktwR+JnqkhQ4dhE
Ek3NQQ/drrPwRB93VaH5UVmbF4Sr7HKstRawvnQsXoAyGV84vGvNHV4f0TcxRiioEzRugDIMnR81
DPCeCmR5LB+ehD1Ydk2r3LfoduyieKZQfZkU6itsQaJ7wDUT20XdDPCFNWmTe8WomLLD6xtUl7KL
KjdXU+NisBkkF9FL6nTQc/UM+BR3BIDppW6TcoQ8FU+xV8i4Dz9rYueQQYem7iJbjAKUKLX0/TTq
1nUxJo1wB/hBBzZSPKVXdDiJgf1ErWaj80SArdNnP+FG1rcbE/vNK62sAWLM1hSvjtqa1hHv4Kib
6cDRvWLgFf0A8Qq5K65Y6kHhHDS4FDLYK9lWMGB0iqEsXF4nPNyVRmW/J1Ux4iPmFeQ+itmFlw7Q
f/dhBgExHm4roW5GJZTw2epKCxuekgrVVxJH3hcULuhuF1Z2tsng3CO9PO7Lx0IHxmqnG067p3FV
3Q08Mw8SrvPQT5vkElUY7M6yceJF8KvxAmH1fX/LSgkra944wAvkslMfSIiYsud5l15IwskNinQK
6gKgDyNpU0HBJ3S/AwFoISEoIzBrXXhhAd6RD+n/NTULm+5aagHlhTKwtvYrDfAOzOCC/IplCCAY
lRIF1loXsRdtYP3PqMlSBxo8q07dhhP2qhtJ9RvlSO09Kmu7H5Ik6ojZDMQZRV0VOhEN6XXaRkB+
NsIwfhrtwIkXjjVhngZhz4B5GEMDOBr8vqtxT4fKGXJEFMIaJnzBY5RLCMSgH1maDelGgVDoRcus
FCWRQwETItDOCi9KpnbyFLJ1CZUQPQCup/6Eij3Pd0D1xLd4aIpAJc0qmsLpwix8p43pUwJeyrGs
RTp4eaJ2ISixZY/CC42WbyiYQK2FXSXQSbMEtISNruX6Mcb+ARcmtQaVkteZDr03tuUXSwCE6cYO
w1KiCZ6rvI7EQEh1ZSdgaB1DaO4OQuYoOkvN/KbQS1RRpBFk2vo4lThCq/FeNWPxrOgpPRSVo0Ed
HUPc6ZYgCR9gsao/yazsfw3IA0PQlUDQDr/vDK/hTabaYK+GigJlGerUX/kApoqnQ//xBgAOnK9R
oGbXWxQDhu9D2rVPwOqZoKgiJYpaGD3XQg/9hoFRDNUpRTaZivqAldo+NWVcXOVDjYozu4avFlzY
W+MONj567Y7w8cR1t+TjTUwH9pA0bMAH7TBrt5Dva79R22P8IiFuPyiCicQNT0FghrIgbUu/4b2B
WZ7A/hMRPOo9aegSNDkpoh8Dkm7Sw9Tr8SbSt9lFn2bjzz4s45+WUAcNBb9QnbghJ07v66hGuxMN
iidQAIPHpADXI/0h7yzgXwXKYnJ3AF9M3WDRwZUGtvSZl1Irvy1I3b4DyxjAevyZSIN2W5ZB14Mb
TQewO/A4jPhQkdd+AfnpAPIbRxoUhQGMQ14EWu4NiykBR7i2SniKyD46oqYQOEu8Xim3nQS/dpOk
kt8BIQnKj907PwcM5kNUoH7fcJ5xd4SFqdlht/Fg8GhDE1t2F4CMSwF3rZK+sq4HNRfhynkheQQD
dzPSBPWKsgjlxs46LUFFYZI8wFEmes3UOn5C89xykZbCd5KZCI+A7DuWmyhYLBNhp/pT0VDroHBX
iscCwsjHrgH6E79UPpqweR4V5jsKhOxuWOIw4saohYmwZ+nGHep/ql0+Mu0irzMAZbtRMQoXEGeF
o6wFBFUXWvYQkynOULcEpBoqBJ0K9TotzJCRq0FZIcocccCSRdNb7ljHoJd3kDFVbuYMoL4Qe3QO
bVOprwAUN7shGnpwLVVWqF4VKUOAyQxelKUzq/fLDtW6vlm1owUCYtVetR2WuCtKs3ot6rq5Zjgh
wjltgp25Zoy0M1zUsgKKGhZBDarVvfqixIZ9aTOJIpKPs8x/Jbj//67AcEJ2/JVu+EeB4b4qo/8J
pv+7/7+7z6p5dfp7/3ZdVyls1/FsgMwAnpBxxfyPbB7Ghf+LZwW8LqPIEA/q07vZv2Xzmva/Ux0h
ZHRT5RX0dPhL/1bN4z/hsor8ApQ/eBjA3/tvdPNfz/cK8hU42U+ny6/HXBIBtxPzngSR0cDq6OjA
SVhT/vXFUUAa/a5Wcy9/Nz6daT/lI1H1WoD8P5BgmOzRu+aJJdGhd7TNp7H+pnkM6aej+t/Nz7Jk
vdUKC9oKEjgWSpxAEQMR8nTLX2/Nf7c8O/zbBPmGLu5IUEcSaWNQKOHknspqJ8ZLzVC8pP99+gct
/ApzwRS8LmstlPhB3L5U+QVohCu/wcJ3nd8MK2g+gY+kJOjgvDBqFB8V3uO2XLmrLfV79l4AUFeP
wD8N0Oib7NFiK9m6j2zS39evv0Z+ripR0iSEnwpTA5XKLdWjI2ipbl8oqIKr9kbWX3c4rRkjKIlj
tFe0+sZCNR4Ed65jsIvRMa5B1UQi0Q7sur1MgYrWyBGgalTQDmzlSvw1A/53F6ch/zSrK8hveqsi
JACx8kWExGVp7Mvsj0OLo2qs3fyWRnj6808/BUVa8FivMMJq+abz1B3XBLNLM2O24iOIwnCNwoq3
yJPIMlRZbgt7xQNqYd18fNVPnYayfWxNgk4Xnb5h+sYCjCRV3634mnBtH65llz7YZN/NktnKj0DB
t6pcksDQf5tjE9Qg6ytNshH5AJvRsNjlin3UK9zOqvxYEQNJp+6xyEpYbDpeZDebATl7bJo+nkh2
oAhtFUteo2TYB03aj1HbW0TKJqHlZRoOPmD/2O8HlCwQB7WV8C5lyhYVd/DeVnY8cjy9z/2YP43i
mXXtNh6NIGSXJQ4GipZ5Rh9fCVJeg5OLA6LcVnAsyLrxCvpA9MQA1OpYVdoWhwa81bQbK+M7BB4/
0cxDQyqcXIcrpXvrcY4z+S/cPGBwIjaUw4fN+gULHt9CTZCE5ZRN71K8bLU6X0mpLc2TWQwsh4lE
L1MSiPK+5m80vVDBizwd9j6Sqt98wDn0Eqw+XnQ51hAY2vAzKVza4lRUDJYnG6TQxEHAlDSigIzj
EKTFW1YaG13Y/pDEAcMN09AFcD/Kg86jvQ1ZbeaUR4G9zFciwKPhWHW6n1/TfH8t9XnWtIQ3c8eA
AAn6nm0G7SUDap6LNzUBLJQD3IwzKbVWxuTDLvS7MZnFVCzLUapKSwLdDkEzBx3MvjEbjtcuwKAd
5SDy32pqYWkZ163ZFm5LcPU3LRz8WtRNIGcAhl/ekecoB9g7rmI3woTnqhEwcyKLgyKds70VFqgI
pV6fSHiV2V6aHh3cVCz6ilpaN+6UC/BWUd78R0UjvB881Cq5UJ+Bj9V5YAbvtFF6LSiREbkfVBSx
XoY4dZrhAypGKtzgi3bwTo/9QgCcv6KECupBO6j4A62zQHyHQWy40vJMmvn3Z51HcDWXY6Go+KyR
4cVxDpwfrkzjBsp3oLaRolCgn8a+X3pEfbPF3pKweICMWesE6JiOa8rnETUcAkkNjagXaXJbIgvY
qeam1No1PuPS7z/bAMDm1WvLdESQtMCTU+xmyvvpkV3YwNTZDgAVM/hJpYatJb6A8G+DaqFE/1XU
exhNrZwPFoLHXMLBhihNnAGbTKtgx37q8aCo/D7d+6VxmcV+kJ97gAMwL1B4D/CLMHan210alVm8
YzkrU6aiXRNhJER1oQr6eM0P07M15fenf8jCuMxLdMwcZZxqgx8yhCBEXKX1O95yTze9MC5zZmhl
DqasIkGCmPulvm8Nf6XdaWC/iUtzXmft1BBZ9yMJQKL2ipTvyhC5QwEmLHFQ9mAfIGLkeGPR+GMy
vdGFXlrRh6FtfQsAwkRpfJXmcGMIXWTv9n2fbB3YqCW0QLaYb6NQ3/ay3inFgLIY1Y25eUi6myYZ
b3vrSoPXWlP8aGi5UcShNUDxY4ck2jhky6JnGqUrZ7qlwZu9Gyk9LHbgjYBDEVe2QMpyRzmz5Vms
MZlo8FBSTJeUu1Rc6PBMOf1dFubrnCnJ4hDUM9WUQdG0LhJCW9LHm9gElsp2rXxNkrA0MLNYUbdS
KlqYIVTGO0U7cLqyEJZ6r3093gK+l2LF4QCQgc0nIxRKP0vxB4+wblaoKyO01PdZpKC0ao0kDWWQ
R++dGgCh6p0e+qWG56Ei5WzQCuzUPN4AmlGvPQ1/Hx1QI/91UIYRZWIWyPAB6LNbUx18JHWvlWgl
Jn/fa8izv7auGwZv9ATDUbSJ38JwAFYvp8djqd/TR/587MdjREXgCBZU4T3oi3C8wCkcLuinW/9+
qvwDxwuda0S54DjsO3C+yR5GgmwqIIDYs7Xh1+mfsfQbzFZpAtAS8qHTz+D7lj6CqwMGrbnyCywN
/PTnn4YHjt28Ex1WalX6Ndbo2h1/qd3Z2oxlX7R2gXa7HzkY/WvHo6VmZ0uTtTYUl44hg4HsY7EJ
pX96jJfanS3HETnQEW5/Mmgp0szqfWOu7HxLH2+2HBWNMaObGo6i657cqriD6SuVnAt9ntNK804k
Qz9gLEp2UHo/ru7OGos56E+D9FpJp08Hkzld7g1jZSUu9Xe+EgvpRC2b+hvvrLuq25zX3dn2qDm4
h4DoIxGtLxMdnMndee3Olh3wNM7AG7RbRLej/lYPv89rdxqeTyuuzRiMAB0EpNz6MWaXccrPHN/Z
kiPjUNMcQtwAL9M08uPszIGYrbk8wkNi3lMZUPNek/ft2gV2IXZOqJbPAxGDal1aLQYiZbegrd+C
UIVMWOQTbh9gP3DmqMwWYNTGYZJW+CkxyqCEApOWNfnSwny2Zjsi65u6lw0jgYw3rTiM43l7oTXb
C4s4yfA/HRM631cGfOHOWyhzZ5FOYSh/o2hX4NLQeW101ikSqpiv31GXaq3oGeLFUBxLug3PuzSg
CP1ruwOqWTtZO2NQDPAZ3AtlZUZ8nzhBDe3Xdu0Yrjc1JBmBdH4M/A/t8p3oGk8PGwguH2Djuk3a
m7PW+txHPFO5GvbckrgnI5XUPcCW8nTD0xj8896jzo0RinpgFmhjMiB4ZYQ3704T2AbW6LZLM3u2
MrMidHIS4aw3aqan5tRbK4daani2GFPI1VhpYeh7Dr75Puy2p4djod25Yr8tzboMRxuHU8t2pXad
nNnhOWEYniIoiGvRMCRCenHouhWR3FKHZ3sh14HTtgDcx14Y5B2UB4CMnB6KhZlhzlYjp1GjO1P0
cCgsVXGx7bSbMlqLph/ZxW8m3ryqFU4kA+B82BXV9K0R8U3sgEvZbUVfuiqcnx3jsYKLYp01sHsq
XbAj3Ui9y9WdoFtdgamhIHuIH1Z+15kq7z/JMlhifF3KSQfmuM7RGzxLQxYD7QYDulc9di1FzVPi
tmkCrD5K3NaK75e+m/71B/ZVgp9Q5CII8/gGDprXfCXoL3222SY79tyIYQQsgSreoegbPnnXcbpm
IrTU+Gw9tw2eruAihdOtDpvXPNva5D5RtJWvoE3NfDcnZqs6B3GNN/ChCTSOXEo/uijA2kL96cXV
W9gkAICXYHMqR010ganCPM9IfaYnqABETTIDi0HTtmCSX1Ww1YV0ys0scoTTzkr3Fj7ZHDIiYdJl
FnBexAGgRkroAOyfe3qpLbU826hHadU5DiuIOsJTq0NprUSzhc81V1+Dkh82HQqbg0Q9AunqUlNA
TCRWxmNWJfPXojFmEaJOgb4wp5g2NDnkTDkgTB6BrXMGpwlLk7sx1f846TOsajdp/7O0Hqi2MyZk
RglUU/0rH2jQ061gz1QWm6bJfFiy7Zhm+qk0PCfXD6x5MpS702M8deqbuTU3ZOckbZxmKETACPx4
k9tmYLCnbT14vJ35FWcxBM89Xd3oRAQVrdw0/yPWqq+WpscsVuRQUsUJKUVA8LaHi8mZV2tjFiqk
WmWRYMjaDXgnASAXAkF+3lH/4/nn090kgY+cOsJKD6bHgZF5Zb/yFZeGYhYhwEeQnHcqApBl4mVx
8FCYfN7no7NTeJ0XoI/VlQgAAJbc7Z5Pz7uFHk9M7s+XE6enSmPmhghk42s30b9x54uqk6VmZ/u+
gjdfodpUBEPpG1dnNztb0k6atfATCcegf5BJ/5PlzfvpYVgIRXT6808TggHQ0cKxHilWvk+V1xEC
rFDPz7s4zFkoXcoSIx5GEcC2CW+G/O10n5fGeLbueoGjcVWiWWgIkcCtz+ztbNmNYRvh86FZ/QIa
yvHM6TvbmlF3kcARHROijG8My3rLgQlbafoDBfVN7JwbLXE4NP9r1YUNIF79q4OtGebscCDYmhK1
kcIFCO0WVqmuwg24kAIx3Dqb2P7dhKXXVmyThfeKwrZVFTj2LSauJ/DAoT1k/NmscZmGfhRV+q6o
ShcYtcOYjpsyfR+4cjBUsbfDvdHdtcPRtPfMOYTgqbvING5y+J46nHqi1l3YqBdt40Ki7BYEHkCx
6inxIycvZ82Euf1Ta4BObcOFOqCWN9ltr5WdfbxGfjOyc5KB5SRJLSIyBhF0NTC8iWJY1KnQkw4v
oXJLkl95/lsp7uvh2ejfIhx/zvt9ZtEjHkkboiYAGR5lU5Z7KlaKHxdWjD4LH1kCHxPqKMg4/Ogr
4KTO203m0EfLGbMoNKZm/xjVEdzr06OwcCSYQL6fYxJ2PFXk01cN02cTh7lc3pnmezic97ivzmWH
eiEjICzQ7Sp80uH3RldSwdNX+m7SzAKISVlpalyOeNqGbT0J8Y/u0vTOKF9hVLZyulv6lLN44uQt
qvZHJAHVfgcHmnANFLOwEeizHby2SAMf5elbFjuTwOa+dDxU6p43sedSw0zAXsrM0OsKAo7qMLDD
6any8c2+GfO51DDMYQyjtB0Od+GFGum3moDhOvVD8UDixxhiLLio+6Q3tuCD3CSoXVLUK7i9bGF2
4qZNvTdivjcovLnxcKnDCLpmnU8q61ZVDF9RcEthblX+7hgKzh4I4Gul2oCCDDl/xP08G1c+6oyg
8teRfa6KMKsExn8ajuyWfgEMuzvCGMKqPUluZNV6Iq92zPnZihsFwi7gQ3U6uqS5NvrBBeHRTW3Q
5MU25KpLZI2qpWTHE8cbmXxg9WNJ250ESMEuf2fFpWID2pzwbc09sLVWVuz3kxKlj19XLMziUbDS
xrima6UPaey2sR5Of+CllmcRsWokQGLWgGemcd81vrUWA2A1+v1q/bg9fTr5wCcLRec68ihFY/rw
u990jAJiYnhD/SsNoWtHRi+KdDzIw/OT2JsCRemoUfCz8dDntmt01gHmESixuerZABFg6dsoUlDM
fJ/hKMXNjUZQJUEi6AJRswGxHNPKC7O8GA0K1DG2yCzfOOrjSH/pqCVJsxeLKfdU7beGVlxX2U/S
PlmdtgHmAIRgeGEr5ha1Ipup/kXQd5ZcxLECDZG5baubOH7O061N60vQ8/wRtgCwkC4JopC87XN0
EqYLFTT/3IBFgf2os8Ln448c1Tg9ec1LDb5sLcQPBLd47imCuqPVeLatoJ7kURo3VgUTk8zaGRkq
6OzQH3I4eT+GMIkoIlivE+PKtJ/gywCenCuE4zvC2VgDmAm2F6fkxk5NbzSVDddUtyr+gBO6idM3
vc1uGr0DSqxZ2eWWvuhsl5OxqSb1lAiwm4uUH8d0r4wr2tKFlPIcLgU5c22IAqG9z1BFkf2qo9Yr
W/gxxem2R4QRZn0c7DUG6MIG+CEd+zQ1Q4AUxRCKMcjCG6N54NklNRu37Vd+maXmZ+dnW02Y7GFz
EYTJ6HIl2TDx1jiJZw5rTqALO+Fcitt0Pcm6aYclZUBRpOfYh7A5Qu5nZiu/w/dxQf1IVX0aIq1s
FfhuYEPB1ULvtvmwOSfewI/oayRT88kHhaFdOMmN8bZoVyL8Qn/nmtNBR+EVCrmRSgJXg3iRsXJp
WfiW/xCJMsbVkkciQALQt3gJuS/c8OhNh7zPyt69MPfVWQjmStdTe3oeHOqnvH6jyhXPBlcnDd4l
UKsrJoHs2ka4NEyzJVyZGZg5KVIqY1uiVs3eQRh1e9aXnXOhO1FXJWpoRWALlCMG8Gw63e7CXJ87
CKtZrot4esVK2uZSHcShqhL4rYLoTkAgg2/56R+zlNWbqxpHE4aAINjhRaF9yUXj1mMPL0rcqYp+
g9I7eNAhyGouMGjQBN2y8Do3by37J2fcq8vaS+HJQmTma1kdSORRFMfxewBQosxt4ls1eyqEX1hr
EWwhFH+wpz4tz3FUbO60eGCimT+gpnqnp+c9rMxL4yUNo6o2JvGC7kF40q/xUz669s1Jcq6OhFbL
zq0BKSzGYMJ3Yf+qLlA3h8rNRG6Zuo+yQ1itnFoXRmeulkyMCAQaAxtVmB97kIiaeGfWq4KfhQk5
l0zCwANeSzZ+EaKorsl/WLi9iz+wGgMjLq9QOHoI9Vu46HiO9d5E9xWD9XBzr8BhCE4gdWx5vTlh
hGH5Ri+Ri9zD3ueedN0+VpHRt2LPZswN7TseVU8x3+Z57pmNuS00WG6gUAkQ2QK8acT6Aar1bqNh
7mnO4FPtGKdPiXULkFFr7RS2JudfCBlzNwnURo/geRBMCJLBfxnisvMCxhzaE+Y8gT8ZxrGYiNo3
vH84vZKXOjz9+ae1YcegAXXTMSXiP7ux81PerUTqpZZnG3vYopIPxCrcIuz3srpRhtfTPQa38/vD
8twuT7Yk7qSDKznH846GiveI32XDW6Fe8xKZPRG9RXjDyNnbLUrtO8O36DFnT2r0ptcCNRSpVyM9
Y0myoxr8TMWfQeACk76gdNlDnQOEda8q8D15vpm4wrD6pFOttNV7WmtseouiRl11xwilMKP4HSoX
OQ/i9IIUd0AnGEXAyksiL3MjaMXvlu8Z3arKq5ndJ/JGaRpAydsH1BgDvKSIS1uN7iyY87o2V58z
muFGeuTmqxiuoww0B/ut5Rccpu/9c5nDwCqMnY1k4E7KP1Z7R1vutvGlNAeYqeOAT6HRN7waqD6d
Oi6cpS7jlkC892CJh4TdaMNDPdzJrvO76IaU97K8qEMwPa6ych8VF6y+FvV9SgNTP8rE9mMZ+VYc
pCjcd4brDI4gkj9mNGD6r4bmKLc9JiLcwYTct5tfeTtsCLWu7bp5FijTis3neOhhMHKLrtPu1+kv
v/TdZ9mGPtIBESdYAyiFSdurRDkvipPZMYsWplNUI9odNJTPXMq1zXgGMfvPRRpuDF8XV43ylTiK
RzRMwi0ecl2lc3y4MUaFAmzHYw4Ya/aSPr+GW0NeKNarYryHmXSlfXDsZzP5bYzFHeP5raHsjR7W
Dda9mvKtgdtdFaEk8DwpF5CeX7sZknaA7QB0IyErUHkdkGhlqU4N/HMXAwTsa8O1TPQ0RS1PIHMD
6gA/rnf9+KiPx574I5IA50wL2L58/SlJrWcdb1qExhov/j5C/3ntThvm59BoliW12KRtyC5Sy897
/3S7C5lyMgfYZLlZ/ksS1KOelqflxrF+xP1Ww6GoVGBOqN6N0btuvdfiyMAkkE3nD9WxKMWW870F
MkENM29Lx3NqH7qq/MnFFVIC8PF02xquKtSn5ZXSXOkmap42rYaCeeCHE+0PfKr2ZfFbsdmhK8sr
xkMAV47ZqHihLbdR0gO98Njw6zzctN2lFV0b+pVhbOHsfeaXmm0JjqkItQhxXKrru0y9sJAAOD2k
30cG8oEM+vSpJkxSRiPMYBUY1vcu2Z7X7Czg6IapK8V0vCPw4IzNlxC5tvNanoUcAICZ0inwVtbf
lUi9Gi2+ItP9/jQH0P7XSVt2Y0SGRiD5ZVduiUNIbD70QBuc7vbHNeubFT1X64IPq5PYoEgGKLXL
YysA6DPxcqIhq9NuI/23jSdX0Ckbz+Dwds5yHLhJ4QKbe9XChkNEyptVJr8dhZwVu8kc1yohti9Q
liGCwmx/6c+xTs/abMicnxbBnQDeQsj1GY5rhb62dhlZmKqTmeDnqBLZWsJ0PuUQkfOM/fj36S+z
1Oz0559WQKLggS3NoOjRzGdOjmfKqEEI/tpupRewjqjQ3cJ0Rxuslt1Kf6eZ/t1M0r423JO0Y3GH
Drew9rQs6Trmow1EDysvMgt8of5PKZB9bv20Vjwa3yIRCBgLal3Hu9J+j1MDhcgCFcradZWibiZ/
YaK/H1D42eahj10mLFCDqO5GW3VJW+0byPT6FwkodgV/t12e7zt1B+NkT2+vh+ZFj8hh5Rdb+L1m
MSPVcqLXDANG33R2rP87X5m/jhJzsmUjxlQmEsOlZNdRvyPNyvr5/n4Gj++vnyHu4dveqjqUB/R6
METmZiCxOHGKhyg7xvHyvNU0V+0qVRjJysaoqOSiexnW6h2Wej9bTKOud5EErSfI+YOJ2t6ywhvp
Yxdtqub+rM85l+/qlcZMEnXItbbFZdfgrtitHI4WIvVcrWvUAjRsDX039de6lK6mX3B7jWa9EA7m
il3dKKndTI1LY9OJbUNWNoClTs9mt8Zo1NYJTnRG+mo6f3Ik97m1Rhxc6vRsU0xCWBQPwE8FsL1N
Q4+udXqh3ble1yI4hVoVVA/tlo77kq2FsO9X+lytOzoCWOsO3bXCH5F6QaOVl4Ol7k6T/VMol2DL
OTBJRgTJkdjcdPWZ/Z2dk2054vGNZAghKtjCrpGviEmX+jtbhMJCYadupcjg78Kb/vGsdfdPra3B
YQyIRvsLvlkDfiz1dLaZDQ51JAynP3qKNODpnn4QXL/ZyczZTgbvdJyo1XEMBoN5aWZDYVKYP0FA
9SraHPOi8cowaE11C/qWlwFCkxR4iysjvGndMMCQwKSudhXO6+mtArFaWV7W5VPBXnIa7Ycy8hND
+kBCvkMst6kBibByoBfCzjPaBmxAXTs2QB4YyaOd3KSoOOEHo7/SNSQkriut33XM8Cz+nPf1odCR
7k9foRDxSlDZDllsQP5q5qpHUBrjjcRylYgdwqw49FUDYDnoEqNgl017NWjl0W53bXg3jkhPBHG0
b3JtpzVd46qjBqmrEcHlWoGpVnIjhypIlA1IgnsNb6ZuIwaXFvLgVMPBccodjdQdDJW25eA8OIkJ
5/Y4MveV/t/RoP/aK81ZkFI7oPHSAZ9Z30aP4ufpz7w0d2bBqZqMkGInwWPANroUK+n6ael9M3Xm
amHaMKfu+lgElnR8ikyWbPGSr5jQKK3MzilofPcTZnd7ow31eqghIddDc1sC10ImYiT2+KR5yMXL
WWMzlxCDyinomGLA80N9eV5uHbYFX8NgpoYmzSatGgrSH2v8E523pRuzeKU0+FkU2bcgpe2m0O8Y
ROCnx2Fhd5wbsNTdwEeCSsmg5YdupHj6gHw4XZNSL8zAucMhdEjaqHbodwnEbHwP4wXvvG7PAphm
AW4ajRFK46y3WpG3NrDUgPMUK6Oy1O/ZcizCuhlAsRVBLa8bccXWHkmmI+p3U3u2IhVRjZkS4g0t
tEOPQU2DVLCXQe1fhJmnEAILnGTD1+pUF1R4ANF9nY9RV0mzb/AaqMc7yRy/rd5G3K8NMu4GwHhp
0XtA3m0Yr5GKQS62u8lC//QHWhjBuTxYN6thaBLEnuwOidqVyPCht/tm/ObEbp5CmuEwBJ/SjoK4
28B4AiYPxnWJPFqYJ34t+L6kxoYhxoui2hCiID91YBRqg7LcCduGNv4VLXhDucuAHCbXsjqC+euO
/VMKP6QI6vkQSqdQ7X8O/Y+suc+aPZGHru63owVMsvNLsdYQeB9PnN/9OrN4kRa6KGGCIQNdxQ3v
SKFshTvcZgCqiXRlAPUFzQ4iu4bKumhUr1FvE+3u9PdZCLJz3XIaGyjNTHEqLuLLLkrcUB4a7Tl3
gsE+7zXlH06OAnRtEOQrSAGe5F22Pd3vpXk1Ow9xnjZ5rttjAGM7eFxsenHmmqezkFJFMrFCYMkD
O/PDyoWp8OkeL0RYOoslNYxK0tFCeitpLxrtxbQywJ/O0wWSuYLZibqElWDEBsz41Wn3ong4q9Nz
YXDDMpK2uUSBo9j2trqh3Qucs86LDXNxcAPrBGFoCN4SKIHUT+jK0WRhpOeGzbwQnPUqRjrud0gt
uUWxndICp0fkA131zWKda4B5kvMWDENc9UbFlXChb0sHl50nHuMMVPYe70a3UUHjBpi8s/8o5gub
IOdNuKPAWsOndqUjCytgLhpO7UhtUxN3LWK/wEyjODNtMFcNJ8BaOxHkb4HGnhr7Wu9WvjZcOKYl
9N3QzRYtHaBhyqsSS8vo3QldW/00h4uIvNjN+wCtW6Hvo/46Y45XWj/6OIII4whNDpig3OtAXu/7
fRxd2GwEq+x5sJ5h9zWoL9gJXFIoO1ut/EZBLSNwaw65UZsLSz/o+CvdTRlCUW94nc53sup2CpQI
lQnPHbpvAENr4yMo2cfcvBtpeGQOC1T+bjlAWLPMM3XVDUewVujvymgOmvWgcPuqaqHpo1dIWG9s
w96NMGnVElAgqsTvK3EHpzM/Y8c2vBnUEok80w9LOBcqoceVfWjhamUy1H/bbqeXl5VT+7DS3uAB
10OpvM/TuwKJiUIybwS9DLT4u5iRraE8lew3s1Q8D+PfnN3gWF4OirwW3pfRMcy1IByS7ajfSHkB
YfP/4+xLtmPFtW3/5bUfY4Ao1XgdyqgLh+sOw9uFqEEIkODr74zTyhsnvT2eO5m5j/chMCGkteaa
RdBw+C4L39X2bbuZLARGS3gwT1+ztiNZHrTGyipY3Fs1nqb027aNePqpyzepPB8BEv5sFF8dHpEz
jQEbZaTpB1qvdHiT97xdlQaDoKpXfgeb8GnWERcpklmHpaH2KWt1mlHN8OaL65tyECvTe5VXHihC
0q0shgf2tiBPdbel8jPX1yJ/JG0R6HUH2C4LZ+2gvCkRhf0o0rsSHP6+r+9gxHxNM2gRGY6WMoYf
QihLZMCPX7LtwmbooFkkiW6faDEiE/7AK6TW47iHGXZsMBpXTA9ttw9MnPJa2gcDHXDf72Wxtzoj
QVhO0EH9YKgu9HIEzLsXoGZAjHyhvCSdh2DMq4Bi6kXItu9Lfyo/XZ4fLKRg2lBzSvOwwAERObYB
SCO+Sd8qlYANG8reSZYMGRtjHaFABTtI6CGnkRUV1sUmJ0Hvmbqfit1UnaY5VvjjcP1vW7vaSQac
w1nyoSsP+GeDf073NBkjhNFjDtnTKCizsAAKXcsBSHQiSO8T9NnTdJjAS8owDXMONdKuyPMwcxCZ
UeA0Xx55EeU7XNM9L5nSlzl9McavCj9zjaSE9V3u1kFVafuqiIoKYV2vKUFUEFir8J+fTqo6dtWB
VGu0qYGGB2rQFNpl0EbCVO7ret/nkdTvaI6EeihZuHZIwUwosi7S5yNwnJhpHMGWLBT181Q0qNug
lELV3r/WyDwb+31aIVmiVLFOEDDGQVWA6CXT6MpDgkJtHcFcCgbtYE976QzBMESyhqS6fvPs+2Zu
Q1dU4dyP9wrWZQSYBFzy9ug/osE41gw3LDb9ogV1+bS0a3tQ8YRcp5aEDuN+bm/6BubsWKRaSX2F
XUczUp9ex5w8JtiIXGj9CtcXVgmCMB65LEp/FBTQCOgaiwqQjh0i6cxMESyOdwom9Xuan2zr6Oqn
2gNLOAQ9GhMmY8zgnfDm9meDqB2zyJ2qwOkwLV8rHwvgqgvI5Q0mpSgSvOZSDvmK9loI+4gIBqmN
hmkr6ELVeFd3H70qT0gd3hQV8hPMIjHNu9Sr/arsEc8KkxCMG5QwwXuWPqltHIZjSOU9pbPfCSty
+YvTl1C2gg3dsXBg6qECmDK2fVgYF/jy+rYl/Z7CQx2cOLx7HrNCmqnA9Q4lngCt33IbNBbuBkVX
rzAxDzQ4fYwQM5v2zgHTv+0fLAM8R5GvVLW2oTuHtzn0BiDelWFvPlLnkpLHMe8PBNaTDHpHCpIE
MbsYRO+og7f/BNylEc+9rv4YYEi6VNsrgUOgueZRO27QOjVc8sdVoVcBM4d1DyRigh87ghdeWhCy
K8V9HZSDsbLDzrt6N5WxJe5n3vh0TGM1j2G/5KHb2HExr0U1bLsqzlgM/3gfb2+jLssEWWoRNeO2
Es/SOo780SEQ8J+15gkQqtYhgKVJ8DcUrX1Te22ys8QK4sj0RMYGLGNrvwDBuzSPBlYMGS+sxYSb
sNiZkgzW8u2xkACqHov8YuFlyZoBg+9NSugWo6agoXDQL19V222wWVNozhDCAoROB1HMiDr9bjJI
UuDkm8wH071bBMirVVhJKM+QVY44zBHJ4s60lmzfNm1kcQuwWha5RN3n5mvTI50TcG3WhbUGNA7y
MnCe4ECryVfRfdhkbQo0U0jys88dezcWgTdiBxOdVcFXQ/XHGDaIMIJ9/QbUo7UzDei0tpNN/LS4
l3OiId1gTh/BxzFaI6QW8RGlqLtgMuXvCiI7Ks+2CJm4UP7ce3Gtjtq0gev/ehjuUGniCK1m+b5Y
ho9U9IhoWlItWEUvTvMmgFFkRg+Qzt1M2GKLDoYKCGwroKreN40BV4UWTU2/Yu3s121czYd2LGDb
j90rC4VxMso2aeAGy8USpwgPMBiLcvsEMeC6YocFCHYlVlL7dOBhCAqM3uLtNwB89gFgQiAONhz6
GAR+TTMjmob61/1maUWQiuF+xCEvEMIbz+xomaEqdxlklm6e6GaCwxhMrKDMOz+vQt140/WVIlvb
eljGo2E9GtXJrEYIQM5cAx0KAubR8lNynDwvNjCDgg9GgeNQZk8DC/tmhVESTB3u8ulBw9nXe3BS
R9hEXC89wFt8BoQItGFHxsBNL7RtP7yxScOLafly6tdkTMMCNK1WjyaKgmxaue249yrh90MdWB7q
goUfSZ8i6ic9VDXmEKhaEC8cwl44YMMa2/PB7bYjdqe264KcsSCjItGkjewNiVILtqrNFBFI48fu
QjUWl9Me0aEJbTQ45I0+zZEuqZ0yVM6ZADyLIWqefenzviTbuv2EVaRmnKpsM4yXtB59m78MiJdk
4pRz7MFq3+WPiOoJyNKHnhkNgK2t/EXUTwWJSwm7uTFGEo7vldjBkJnojUXswqullYhKKL76YgWh
UpA3ORaRGwpgAwt2APVE6X3lrpbhwO025LmdVOO2pfXB6OShZGA9wRhIafmOw1NsgH5By3G+OAhr
mOtPKJcT1Yq7jvOgS9MQ4dlJNnXvg+KIOI5c/NIp7YM25btaSjjjnlEcYivwYnBXnOqN1C2yT/Jw
HjTkfYjYIPfg0vgNK4PF2032H2Ks6/T6XM2TSIk/4R0SQ4mUjz500LnnWuIUSHWxkkbv4qZ8X3C+
1aheFvTKpgdsD4vYRIXNzSyWJbKk5z8aDjgHbsBjf0A6SYtiWodDhZutFjzlBsnTmb0cR1uPGsu6
vgA0G1dM0P0A2Y1pf7i9iEvXi5gGVVjaIENa982eBhzrpujaVWW8qgZ5FtWAQiAw9sZg+qlNon7I
YyN3okms+p6HqoKYULt6YWzKcV8646VwvhzrlDp3ZX1CAToIkfStjJZySxnIGgYP2mIFk5jAGRF7
sIzY30GbrfeVYYdWkfm1Y++ttgwFR23YklXdzb5Y6qStcLBxRARziJNsA69GGxBsz4OFpzYSiHys
ZLI/kPrG/RmDh8ntnkz3YKqHbn5GzbCadPmKMAh8vLllCKMCgRabmwQb6n3uEp3ZSDhhIRKfFLJA
DIJyfsRiRFne8emU11UgyLmRIvTsDi/GECBIKRgdBdK7REOgEsN9ymozXsZmNzW2P2cK9k783MOt
MuuNk2XjyJGjL3i5JWaDXsCNWLHNeZgC46MVDcTkBbyGSZhjoR1tfXqNnum9QOQIWdLXvEe1WOIC
NR5KL0K7jBdXwVW6O83jkXcNomLEPncRQOVlK9DyAw3uFx4u6oLtUHQwinYWDPm8ldkhvQaG3yYe
86ItO9qAjWXZLxU21B72OgaKooV8DRD6OYiDRWTKWsi1raqAg+qsKCp8GNEQu0Iym7pDDk3S4OVE
TjVMWEZ/QiWPAK+TZ6j9MsB8w7SRbN58OG57JPm2b9+EmUaOR3B4ydCZxcoVUD1kB9GCjO1tu1Lz
YUIdwUkPmBFUVy2CVwo//ZrSPEyHx9GhK503MezLtyZFxvm6Mp4yO0uyOaYqMk0VIXsqmMxkrr3P
YoJVDm2i0lVhxsLuqpjejXKI2zke3CNihX0PGrNGQhs4jgfeuYjXviNkTgZgq63u+XDii1VOzn1X
7/gAemEPQqiHxrELCULO7OFhQIvInEeGRDoOPSIqx4KlkYdkx3xxIVeV68njXy68wX05YGtzR7Hv
ugvcW3yHnMc2/1Nb2WnGTgNNXsMRIZUHoC/UNXyR1a4xJhR3sAM3sGvnQjXrGsYyg9keqLe1QWiH
wQ7ihBqQy1twfb1V2t2Jfi+Zg93xOad/YMzX+R2MPEtEpbk5OqB8gGoSuzg8gc3ROEgP+OnSI7mJ
q9jQ27Dszb2Ex4BrmMi1IUm3PDTQ7jEcvLa8wEYx6jxYlaftvbTVvQ7/7rEqAyBOkNklwkgqCx+4
aH6p5h3VZDRJN0ZWBIgCwSjTiGej7xT3BqtCl9BgntFPoJGUyFeSeAVV2kTj8ojUTOzNyBZynBUt
EC2pUy1pQCmssVWWA7z3kfFETZyuhjGESPp5XPoyqO3ssFg0JPpaL8sT5V8e4qSQeecLU4UL5MkL
mNtKWcGAZmH2xMGa7xfz2Mh0uwwE4Xp4H+0tTc8LmvIsG5KUogtmPCSDFSBnJmkyF/ET065rrS8L
rvRw6eftaTBjtzkwYwNPaJ8aLyR/nLLzRDOfDjvsW+CG9/meF4A1+AhecezAWt/R53stK4I0JUHZ
VidgbKgfOh9j3sSZ6dksslU60/VQsr1Vy9hm5KNEhepM2U66j/PEAZWhYqA1IJjFz3szpnUeNBBq
NiU2D0dLTJptdBCbxIQ4ZfjBoS5DRAPqOtOEAw8yuzr0Ehjyxk6qbVPnYKLTEC6GyfJ+dBfk06Dt
dxczYQgmdyAHvXrZt8qvnD4itPVtrwtK7HZIeT3mWraXGBlLPbQgrdNQ6dQMmi8SagRBA7Pzqrwv
WmXI5y59I/8zNPkDpp1HoCIwbzA2TYYTDhlZB8/q78WQJiCvoVs4eW177LJzoe6ujWlQoxjOBzMo
5L5qMGB2yd6Rc+BZA8qzBX3Rljn9oUtxDCxvsEUM3Mb0SaNFi/eK1EjkLW1z4EZgt1YZRuTT4leY
EDevbQXZ+hXJye6G/q0AXONYFiqzKuTsC+kXwLVYIPCuCRjVz+Ybcqd8AsjZoe+pm128CSt4TuzR
WzkjWhVu7rLSDDsHgTZXQU0fZbWd1DTqcWeu/Gpdx9eEu7K7A5D8wMBXDyvxhHmrrEFeVjUFVMtj
B9CbNVlo8PFOIBZg8KDRVteNZ20ysYJbkT08pU6PTfZrwcY5QJtSpOyAOMwVQ9FamegnjBJ83iIg
efWlOhGA6I3wgfMVFjFwjklruBRk5fEDhtkQ5cDarPnM+RsV6TbXh8RANjQx5hPP6sitvrQlsWs7
Jum68sxEZTTIlj7RsWoLE/Wnslc2qgf0xoa5RNm8YM/TzTV3PfS1bVjUbFVX06mhr40xHlqgUbZt
+uOEWp3phwW3NkCHIxDFkLvP9bLR3Sekn8J17bOdT4A1Zu9ihyXCyj964u0oUKHSPcyCxiVqqkaW
0By/EvutTjcSE6x+JQfkaVuxgGhKK/clKrlJPBfNugWIYY2Rre/TfPAHkExl9qeBkXKROX6Hl6nP
rXhZvhQKlgXdpYIZtyl2pSEjjsFLAVMlGwpz4GsgQctjLbWnHsaWY9kcCuzTvEJ4Ql2tM8TMVRTZ
nwXoaN25mVRY5iYyxZ/losIanTaY1Ds2eTs3M1c1SrjaYT5Vr/UwbvX02OU5lPjHlnmhxsdwoG+W
sOCale8LjAR13C/THTz9aT1Y5VGzOSrjr9qbgiGdoomj+mtFWE5TOLEcuT4p4MqHdElX1Es8zI4d
pPrkbrWt+8euQd7egtqqtbejB4GKDiR3uPaR9p5n84aKACz7oHfB9HbqQKtALRHIQATrm5bWrlPY
xGmPZDMRta0C1GRASiCRrTwFiltA7EDrROAKn7AAuQEVCSRVqJz69lOMzaPLrtb0xZHNbqTb2DUc
Gto8DetO4q+OYVbwICMSkZ1YKHW5Y/NBkequ4OrUK8Sn29jECi22jByRwylwACjNG7kqsVX17qvr
lMgBNXwLy4XoKEO0HFfDvuE8DdDpGZpx5hZ9tOHqAnTiAarnAF7ve77Qh7KRa0sY+8Ga9nOqEgFi
qg5km2jruoLtPgDI618vLA3VeBO5qkBynbbGcUjmHmmuHsoxNu2H+Y+68wZzOwzDC5GgohB0oWMq
Y0ZSQLqtDX21dslGQGw9+GgGwBE7Iye991D99gsOeHgyuFO+knP/rtMuqckSIts0wBG5qQ0tGlpb
S2T9uqTW1sasY7YRXVJGJC8Z9ESQoussnNsXJUAx5vOBpEbYTLsWJh3qxXQVojnvbfbMeroZu3IL
b7uXbMHOTWXSL3NgF3hBnCdvQtyN8cWnJ458Ditzo0VDiM6QRlnZRTWRR9FXyned7A5NCUYT4dSg
UafP2eBtZNa8KSSxY7q4n7m9NsoejhK6VvqFO2DUi/kuGiGJjagswCqXWF9zJC0tcPlOM+TO7PGM
5wubd552VAW+spXI6izQ2UPhRq2DMp8OiCnw4FVBWie07B5hLose8P5sw8Nt1JDyCj9WhFIe7ni+
fHVW0vUdolQ0oG8CfQbth1ii78/og97fuUV71jiPaEk2jZiBX/NYwNaHmWBDqQtFuSo43fQdQW+G
FYY0RRgGdb6Tv0pxqQFcpJRs9MEFsslbf+ht1ExLG2rWoSjXzLNgTmRhAfTtipCztRwyMNs9KcMW
IQ2RWfEK5OQ7m0EUMjVv3lXpWo5xRgmGy2N8/TPCYmITM2COfw8YElz/fNXepu0SLSgGpeH5HURf
iLO99j1wS8KF69FAiVjBU9K6spvXOuxaTL4bUDCIJTu7yGLU7AxYqv2l0hbuQrCiEbUXOAMUIs4J
8tawxFin3MoaIEyPUlqZ/UW0bqJk70uwOVKlx2wE/kSPLDdD5NT7o86DYR4viHJ56yjY/H0TjPVr
CiqD+rL7ezd9Ry4vSnE3Huwu4RbgYDhPTN2H291zd1PTCWeuiHq5V1kTixG5p+PR8bTYxV/vlk90
x9Fkd5tRjImgVgizVygSqI8CYDuMyJHa875ApOtrM68ze1uT2q+bHXUeuS6iTho+W/RQA2pQ6JGn
Q7trkCB3XFgdvAms/Q4Qr4HZNaGow1sAxjOUCQZGzkaW5Fr/nE/ksZN2hddRJoC+7mpvo3Wr0mWR
HNazvbzpKDt7NcBoCnJCtk7lKuV8NWow9mz0OMuBUo1jnBp2rONFmPGwx+xDlc1bLmq8YVWoORJH
7Yc3q6BV3mNuwmaSuuXFK4zAKEFN1zD8XgqyhyFMzEoDtfVmklscG2ss8GTo9XVvYB8opy8Hu1Qr
utVi3DNElzi4f46nP+cjIMbUDWfPehuGCUy5/EyZ45sTzmi7gZtWCwBpWZpVM3l16OpWqJYzgoKM
gALuU2qOGjPfwUPkjMyYnRTlznOWVZaTdarpK73x0NVZuyxvzgamyMMgkhQ9wVRbMS+nlTVdo5xr
WPPumflQzk9t8U6L90K+MRwBBpw2yt1gvrUSUPtwZPZBOmfkIvMGXsEMSCQAE01DTvPyXognOj+V
45eCeKmZD9a0AoYPmqDuxUBQzcyOnBKk//2VFtIbDILGEwaKRt/gCidGzh5QGaqvtWGj5Lns96w7
WNXeyPa5sdfnd0Wuft4XLMNw6soYcdtnmII22JoWvQiqFEL1Us7PGWSSwj1M9rG6noD3PCvvZgcN
Ka+jik8BHsZH2773dtyZoDciRjpVkUpppPIAO5EHP5Hs4qDeta8Boxk8PlnIzS5YQPmCQeDGtdCA
QXlqbszqcG0vZ3oqtWM/Aj1q9lpq3i1mv7NxpDELo8AVbMkxekuEDREuqv/lZMt1Wn/BpBQ0pt2o
vxsaW5kmXii5L4pIaI8qf+hVQIwNoIIGrlGlvLqmiC2xk86kYd3OG7T/lXf9vrejax60/CCGo21B
Y41pL4ZpDOjlVpabZvTMl2IhCbQ626p9JYruzPHOEgpezI0ObxT6Nrbj0UbSYEinN1t/HDIjRqcV
M5oj8RBxV0PUDH+w558XRleWZu6vZi3VePayp3oEsX180PLHGvOi4eJ1YdF5GyvbeCjNV5b7ocmL
/dIUSNQWkZitROgHoz7CGgFjjUAk3gS6KYtYCvsYYd7PyHitsB/LlGPdHsxqOuflwUXoPQzSE4QT
vzjZOcOOoNuwm0GNiIEBGj8v9xs36ddoZ2rHCkbvMmrVWjPR/+j4oA7JTPegaUT6CFRSu3Tso2b1
O+VttEwUQbts65BlRzqMnoUwA+6C2wsD1gp1OM29yMb2nfMYUc3IeUIHP5iXEi2p1RSxHBChM3hj
1GfgA2ZmSKYH5ALCJ1hg5rzVh3fSyxh8RJ8A+qgAZCBMOxwM7aK6D4iZuACW0eEnTfEwyvbijRdD
16K/0zC+Yz9cKQbvb3c5oov/3/8x/i9i5UU/SrAUKhFqDeb3P3iPfXfdG5YOguNbnH+4ridiTved
+ztm/K0tmJ7nemvPuG6BQea40n/J1rg1BGsQYUY6D8zKuYeZNL6iH4iV38nlbg3BWM1NNdQaDiXT
WRf566RNkeEYOGMxkSVWokoesIrENf30UnWpMuF3wF8Z7UMGAXnzxynLH+7lm+/kP04e//iuoZm3
q+L6O3Ibo6mw/N1XTW5Yd1MpHa9s8ZXo9WHGKAsD8F+tzVuTI29x6JTXNRRDRjgiHvsnIt31xv6F
PnNrZ5SbvVemBGphHDaNXSemd0Db7qfV8gOp7huDaiQJ/++3KtfZoE05cqgnwH05D8ZlSFiHGhvD
8clYu4XuKw0ZhKa5Rse4zW2kwpOndK5Qhh4bitnKhH0YyIiRtge9n45D/YNS49tbu3nhq6lc9IyB
7lQD9UZcLJTfKyj5WdftyvEDM+g1H1fN8AC2j+XsO1ioO/CE0LgLU4TSr9BDoBNCKuAure+J/Usx
7K19Er6OFmAChU1tHQJzRlLq75bQDUGYe/UohA4G+YDR7Ew+x9/5suv/5Z/U9q3bL7iwlWiDjwyf
X93vrX2SK0vD0qgDy0YS6Cba0B9IY9+8+reeSW5vlVzmPW53JiEDq9cGDPK7W755/ZGIR5plzK4+
QFu9inP1u53+1h8pQ5xAw6Z53hrvy1P78febNb/h6f6XO1JONNeeXWzHFthZoHlM9tWNFvCJWnIM
rqtjXpsoAdMz1a4za9hs9JgvymrXWS8YQWjazio2OaqJrkAsFrHWmETEJZJy+fLRTLCVlepwnc7n
Ok0QHK+nbxO/o0RPHO0+YxMIURtjcWA/jJepNu7+/mtdpRz/sqPd2jW6pMgMAsR/W8nLDOcP2U/I
YhDyxez4W97hV8xS9cslerOBzKVdOxXHUnKL49LHrvf499/huyV6UzGYjTU2hpVjt2e7trj2Cn+/
7je7/a1Bk2ONHbw28WwmrcVGjBRGLQWw5CEB/CeD2P8k2vzL87/1apoK3dS5jXegIFmwNOem3enW
fTu9DhUFyphigLyezJ1od2712ogjjvW2eeKaBqJb6QPFBHRdBS1/r6dXql1S9yknL4hXd2YAtkjU
QBK6uE4tNZjWMEA7bRW3/NPEnBRJ2A7pcJw/5OWjnYfQCPgeRjYFTQyYcbk8CwZ3T8bElScdOKL+
Jy/OtvFOlxegz8GUHQ11WpxrFtup7ulB67eqOOQtaActx5DxtQO+4/D+xBoTvEgweNgdfJe8fkHG
bntRlh529eOUbjh0D3TDxvX//7eGcCp6s3GXBD5uHlhK8NwFYPM5OecCIb60/MEj4d+2AVz+1iNh
1IvM1IwB580sd4pNPq3k1kOrN5MTBAS/2MKun3KjvCoqSzqqhEsjqUHBW9GB/VBgfKdEuXXsciCZ
G4oR/kdXHxC0yqCFYZAFH8xZYQzigBpKA5sZyCNpww44gYXRBGXZr8wO9VtHL6Foq0lw8LeK71m6
kj8JOL7ZAm6ts0jLrEwDu2I7fnn33Q8Vz3db/q1v1pxrrTdxiISa6clG+CqIsgAPA3jUWQy6aAGw
cuxjxYzQmB1f1xfkb2New9ywE+usXAMLkUNiVzMgVTxszHxcm+xZuzzruThSqwEXwzl7TRbCxzIx
AL2r3FmzZVUzM8jqfDcDbS/NXY3kmtz8Sff+3bO6/u//LOatSjZLaWAFb+B2IH/peKPfVK6TwKy/
z3DZ/IBZZf6TO8s3UgL95tC4RjGUdY0Vk9oYWn5ArrVy+l9WCvrNyZELOfYcTofbfIHfQ1QXP7xl
3930zR5kaDX06B2um7E6oBNwIFBt5G+SJa873I2YTEeYSa2PsHQ33jE7/kUvdr3ozY4jNNKISkGh
5j6n986fv+/F/7bUrhe9bqL/WGqlw4Q2gcR09UERRSh+049er3s9sf9xXUeKNpXXJ7A8L4efXEX+
7bi/XvT6Zf7jovXoUWqlNSpdypOegq0Phparg0TiDeHvnsfNq2cV2FBkZapt+zqGzefvLnrz4hVw
TtZzD4utf+ZuBIzrd5e9efHqPnep3qKKBscTQ0D68vfLfveUb145YrNek4SgwTXHlQt6dM26wBVm
Yla/8VHEF3lr60O4NY2zMKCpf2T32u++ultLH8dqMbDVMSKwjXQNUB+a9r8/kH/bK653e7PsnJSl
vXHtVvJyVYLkhPqqzZro7xf/5gX8j+3AP9Y0oYgUrqEivqK1clrP5i+fxs2a6+bCBjKORyxEPF/5
4v7f7/e76upm0cHCgBO4cc2IhAMpeIBxfQnO3JnPRZRayw8f8s0S9G6XoFN6bCjwIYBFr7wOzBcs
sL5M8but9NZux7SRF8IEPB0cLnLfsYywBd3w7w/omy/01nKH2Z5Rjh6+UDuFtxqcH36omr+77s32
78H4tJ5n3DOxQ/muFcnfb/c/Hj23/Q1W922SpzVIm5ZUqq0OTdgMh70CnDTFdgXcejX1sbAJjEfo
igS0GjMPNaVDwrV2wLnUie9gnFW1YHMdHeKBAAyZB8+SojMx9KwTuTxYzXyd9G8zjwQgS169Ns0u
e6C1FXmzk7QLUFkzMZwpBGAWWLDQSJs/V3WEVuqgKrwuaLKQ5rBzYH+nlmpr6QOomhcBanfuYH4O
d+HafcOIPjLQZTFAfQ5GLlnVJEul1mToowFueV4Taouzq9i8pgV+PH7aGKYOD4vB4gzKpKk+CbjL
p9adR8BMqAl03g+wgwO74M/fH7PtXtfuvz3nmxMREnzDQPUl4YQ+QMP+mKoHG3wjDQTK1ru0M55P
+ioLLSHUXM90iIey38zCwQxj4w4z5vJyVbv7JoUTPPipFpzgFcWovPMn7+OKSpTtpnchJiJtcrUg
UWZUggbA9A2oggmzINjBT+flyMuPgrxB+gCFw32DwWFjrRbMntUYKws8loXBLDCUvA5z8Lxz+d5C
9wULo8ASwq9AFnaVgg5oZRlFXGK6sYCUVGFQb38gNdqRW3N8mSqa1J5M7AwgCRja85+W/CmQVKLk
ugAvwzgOVaxR8G4ws+VG0HdrRb4A0wfSGR9K0Rw7bdjOJYZKEyaVEP8Lsw16UMpScExKE46q8nEW
YEpPpxmUeVbjSRQHFzM5CNTAkYKnWA5/YG28ExkHB8xaVZkVqFm7awdwPt8MY/ZHtFNd1sblUj4q
5H9X+WO7qKjtt6YTtzpm9XBHHI0+dPFDWT8uiEKWtjxrcGbgFv7PJJ/AkNX00ARhfJyJj9egcw7w
wfJVt3K6we/FGXEOQZOPkWm9V3xnz3ZYOE1gSuOpERwyRXDScVdTbv5xYIuPqKlVTuFiL6cx1hck
W0OTUmfiTvHuyv4ybXE3T0PoQUkxEi0EbyNR+Qm8abduogqG765mBDKf1hNY+MytAsRKLh1CELJl
rUFgZR0QsBdWoKNTu0RsgxcYuAUbH83BZJkYqFjXAWNErDS00n5tpCKepAPfULoxIPWkqYKmqo4y
d1iNmLUNeRZVICuUvUq48zVMaZzndNXAqZJk5nvDQJ2GQIthQOvVeuTkJGyqy9ybV4uYwNFglNtX
h4p85O5phpQBIGkAOATUVIr8vDrw3HE9ZHYwX3WHSwoy0XNFu7O3wJMJExTb16BH0LQ9LYZ9h8Ev
V1FtPc+I313ynQszuXGFUv8EvOzoLXJn0Dsj+1QMak0DlIQOzHa7DZR1r0u5oWUCRAlz0TSxwbfA
R/uKxZjSudQJKDjooAVRAa/p/f9QdybbdSNZlv2VWD6HJwwwGIBcGTF4fUNS7ClqgkVSEvq+x9fX
Bt2zQnwukeVZqwYVAw+XU3x4MAPMrt17zr690JGLZYgwy3WfTLetgyGoRDaqy0XGjMnsoRoedJ5E
pFEDRQKv85aplyOVShe1ry2rEQM0bV8m116Y/QMU4ToMlvGAxSRFmTqlm9486MgcVBMgZ6NqWaD2
TTABPOWxia1wX0bmIrBN+iQCzUtxNlZn4ThsoEAB8ltH8U2cOggHvnWms6BDjagPWgb0gTzR0DHh
nVqa8IJM/dqCZoBxh44tBvis2vpS5+kmoJrhRLfpeF3rCMx9d8lkoLE6GjiG3Qy9vctzTDKyiR+0
tIJMZOLFMHZJ71z5lnvT2UfkWymy5yI89DSRKYaNqtR5ywJt15+1BE9gjFc0rFd6Afo4IrSCuEXZ
BPVsEsTrpPk8WLyfLTId0Oid+Q3+4dLQMWCNclVYTyXq1ma4b4Zsq4c2tder2AFC6ewQB4kmXrYB
vSNn82MXH/Lpk2ALE+FD3aKKj55cJXdFoZAbVjvX1snOdYscK2eC8FPTeekw/HxS6VUe8xgP1sJB
16+7u9E992zatdU2/OV82TV3jkC9icZ+lcfBNz1KDn5wk1Jf512aN8TeQgBlP8g+Y4nM1lPjP3hU
uxpkwambniv/i+MjheeBa9DP9XQrWYyIhgpeUd25j1B6ZDR0yePpUpX6XYomfkyxFw8Z63Lkfkk1
VsRgiKttMqiVaoZlZZF7tqr8serUvtPPEKUGWNVhp2Adhuepso0ZHpvuWVTnYXJu6I9OP2yinF15
oChZzwDa/mhItv2vY1Pu68LcxtE1WsP16GXnZLmWknkDW1/FN1YB4RgbYOOir20oHnnpTtjueWWc
d9VzSUXe75cN/YJUQ6cev1iPzt6qhkVp3zXOF7InqyjsVqW6t9Lvprrpokf6hq0kVhKfoKPNnm18
DBN9YIzavqqiy6KG6+7fRNV9Gm54o7a9x6dZSXjux+NlT0+wUDvEvY2WjhUYDS6k0iUVF4x4qJri
qMYT7BzqTF/2KeKBtI7WbXTt5c2xy/BpoMVRyLxLtJuKyISEIeHSozde63GGDhcBix/c+tMNX2Ol
IzrSne7Z7LyzSr/S5F0fbhtywliphrDfJ9rB9sgJu+cxJaQCEfuMIUpH+6XN2XG6bznevHBMNmk7
nDU2VjeX97f87LliPwRUWWuUnRoPa6Lr+GW8hUWRbm5pq4UDoXBPoHZttR8R9F65DD+JTU4bMQc0
T/QwxPRHd7xoarEKWZvrCmd4+V320TYjtGoQuoRVRksi7Oz4B+j+u/aVtuwDvG/h98lIr2OPzc27
qdJ0lVo+cZ6xynk9o5zMmrNv2g7RFYb3sFlWgbar2hxVuItX88ZNUIZm+UY1iKoQBr8fcslXMNNP
bss+ObjlTdDGRdCRy+zQKya43oFClVeB0e5qrVyFLMY4jXe9uS2L6cwRj5XzFQ3swkjUys67RTDh
vcSIVaDyGCILR/YnOrYsJmwR/YSBVFuXsj0iKwyHq6hI1gUAdxVfthmm1cg41rOWsCBApdTXSFzx
drFMsttYXDWAD6amXzm5uda9ccVZ9WuKCdWNp03og8SgaDBe0TB9k2PkDPc9PrGwubRQMZkjzRL0
uw40o42ZJPLOk+AFKa1VdIdeXUfsU1GfrX3Okk5rn0cxijSy+R6RFQY26gx5TJvEHut0fYDAJRZp
GWIp31RY7nuq0xWiIJaDqfoylUdYWkRC2JXt/EHXAEmTLJuhrq12ZpX+dcPCNeIEGOqNW5671kVV
rZrwysinnR7tR+a9xs3l+aiKtXxnGv4ScRpxwcErtl6yN/p6qVSwmljOLBs9J2YLRyLOFsVaOp8y
FmW9bBdGk7OKI/nESGQ+yfa6T68D/GfkGfM5GRteFQjlIGa4lbsJYwJQZ6spfGqmfhYmF5P2hS0D
RWa/Momciu56jKiT+hvdO5/YPKvyxpmclW9stWHRX9v1eTlMC2+utehHf7oysltbXFpxtabZ8UJS
JA/b89b+XOPLTPYDy5oiXLYET/Ksi4cnEDPvU/jFATYRY/uvb7z+XtevAv+5q45h9ODhrQ55FlKe
P9O6KPxnt8JLxQdHt3kVzh2viTVYcB2s+5S06Fbg+c5lgAtnsNEt05Zr3WJErFL9dkiucurqNhx/
hLZrJzX2riE2jvKuacq9jt0jjVGcuNoUBfJ7wzhr8mCfcfrxkIjniUI5xfS4Iwnx8j6vv6TeTR3e
idQ9YBICCGjeekP7WdOLY8IrndsvkxquOnp/0seApmOrjDZcNTWWNr+VDSuEjpEhyA8e6k8zZABw
S4eaf4PAa1ljE+10NoHxKk89eqoMi867GOneWaB0K588cd0Z+aLCiOHa8AvknUULtjTELavHZ7K4
65JtO3yO4nGVtwcwgHOjUMJWVFiShVGY5xmvollc0XV4wUuGBx4fM40QeNmfRHTdEl7ozL57h7+L
PjRN/1R5R5OqsHFJuoRwf20gJG6mc0uehd2wdRx3BQGk0Y8j+0cqv0Q4HQb3XjrfBC39VJiv/S6/
tqV/l2HWDsGMwEBpgKqvWg9pfMAOFHP+9CFlb/mPIgHqMAbbVLx4zbh2BsIAVOHLSu5ksB37Eif7
UVDETBRn3/ohjnIM0TG6uRZTOxiGrr5ztPqo5/TpK4OGM7PydhPhdd7WnwNw08pt8WAFW+kCMqAO
ovAgdg06z7RZ+7gOalneqtbdQ6i/6HH12yOq1mSVKrCEAuOdcJc9LYui+SjeEwrh/m/VpYX5P/Au
ZhcN8BTP2TSDS/WJZdzHrQxYIJ2CDYamkjNAPwdzNHlztWETIPfN/GHlYJqw60Oonxn5/UACzUxG
jCLTMvaIyPFyCOVcFxNdN+b5dMdt1u3qbj9vQkZSfg9lsos8c4nlfOlUGCLkzUgKISXbpGHJmhJ/
heEDZMU+bJFBq90wHOrI+WTLFGNteG6aQHITRIVlsw78bQR0xanTa0/IbYMTxq/aC0+aB3iE2zFA
OtXTlaYadpN09narH+uE55EVyaHVYG89ath+vIwFqr72EfhX1Zeu8jZ2ir75ljaJxeidjZl9k8T9
TjgoDwHhfLCd/SJ/MOeFfkgU4lxiMPBMH0eMhfiig+rb+x/8qmv52TZ5kirsRad6aZTD0WmbOxaz
Cw9Mz6CIQ03AEPTcGon/nRTRp/MNXAMxiFpiLjtOmvgUD85er6f7wPkeuf6F631//0vNW/TPvtNJ
mrGa3BL9vALHl8hFTBA0S5T7Iv8gO/qqNPnZ559kGGXsdF2ZULQqdHPVTPpd7x8yg9ZV/fdQu/Fb
QWF+L3qUxs2hZ09sx+gisS/KD9vvvsp+fvYNTipQ4L5zxTPIHZJHmXDYG2OKH6RcoyQ7eL2L64Ke
h/mnga4EIU7nmr0qNdhlsrOmOCJ1HaAqOIb+P6tnn1KUA4xgYUzp9xhoW9HfTeEH+UV2159P5SlI
2VYZ/g32qyPm+0VJj12ycfgSd0gjbjg8Yw7JjgRANMZIlhl17Sx8KROw72KlT/VNzo4yBXJVYlJj
L1hLrNIDvoUk4/h71RWPpi83lmo3cpKHoOjWgfYoUYjnpvPJzT/3Rbcc/XCdpvflZC/7GDdcsa/r
M2+8z5pyBd3IxRErmk9VFC1ToCIViebSuzSdg8Nqypq2LNQZzr+yfIj1lvQabBta8wwYyljd6xxD
UDwt7eIRVEji4WY7NB1Ebn2FCqRNbYJHbPJa8xCwUA44joY8nTMJS0+rFzNloGwLooqnOCBYjBHq
AtBIGpyhgXPeqGGvSRT9M6lj7SRnrr7GxCon7IrlRZDv69FbWqQIDfIQg5nuIkBcMceCvMFML/ay
iBeAEvGo5uNd1OSrqg32tutA2nq0TcL2cB+Xh4IUG42LQv9pGr5nuX8sMPqUAfppXIwQWgxza/Vn
LrjqnC4BFIHOpim8qMKQ3Zi4nV21FxHvSrryBxzgPXZGf+ttfEtAm7KZaqyvw2MkjfMs/27m5S5x
xlXSzu7+QxHchtX0GPcEPwrfoBJrjpzLImTHwaZXZ7ddfG7E5whFgTt50cYdn81UrEc9urabb27w
Io1gVfRAGVObxEfEWSteVIa+HLKdVlw3drGazOJ7X2e7Rps4sz3a8oiQHLtrc5aa5hqeCQd5uYSq
tOhUejlhJu/xG1XdsOlzjwRScobh7bXDuB8kjw6l8yDJ6eD6OSZB3M72SgCl9hSRRrKPqbgIpvOG
6LEa/TtLexij6uhm3+wAV62VrgazXI/4CtrevZCBeWh88zk0yUAgTXD1b1pn4j2mSVVtwcwraLT+
EOHbgi7WFhsXvkaWysvI1j+og/yimKNO9pQyjjoeGa8n6ujIGt4MfrDSHEQSAe646aMa/i/WcnWy
v0BBzgwgQv2xie9Smt5a9ZmLrfX9jeIXZZFTPLc7ZRxSiKSOub6LfHoUD+NH58dfrFsnW4Tti1CS
2e2PQ33edjfsAB988C+qW+pk5VeumfeZTaa8BQ/ReRNkMCBytN7N9I+2t18UG07J05adJXU8WUws
To4ibmjbrEiXHSKQJWF0F+jbMXNYZ8KlK50PytG/mGbrpECVTUK3x/m2quDJtOfIEE8fCID35/kX
g2bNj/AP4Y8TB0E6tcyzb+l0Ij8ORoMBFQhd//X9C7xq2n+yIZ8SqSOvQUlrmeyAapxX6n1YhRdx
IZ+FT5KeHoIhK2sjXuxu4HibXKTeZ6fiSDL3lcNwB2Vp1RaAw/xxFxecaPX82VXpvsFvSfFuU3Vi
HUXJMSOa/uAb/2KW1cmY6Gr0da8YKDXiMFQBZQWVn/XJTRw89sVnf2igrPmPE0guCfTDjWH62BpI
s2ah9eiWCqydNWYkJ9cpKT1l2ksEBP797/ar1/Kk2lV7kYAu55BLRHfIJjKSH3z/k6152fjZPM3P
3w9PQsk5WLSSJ6HJosvUGrdl6q/dpt8batzm2NI0USzqPFkBrofyA40jy+9dDEKCpLaf7ZyoX0bq
i4hQUubmgWrTwgvQpEbL3H72I1bu+KacQSWkNYUgzKDHqo5DuIcF5dfgtHSQbl68q51mbQaPsfcU
W8Uaf9yuGOP7fBx2MXLjJLw0KeZntK1t3S+eJ5e1u81C0A/T8CwHeU17S7IE5gej8qvXY56HHwZl
jN3AL0HyH0WSkwRJlgMgblqnUcn9U7/+Hy/Df/rf8ss/hrj+13/x55e8GKvQD5qTP/7rPHyp8jr/
3vzX/Gv/+6+9/aV/XTx1GN/z07/z5lf45D+vvHpqnt78AV9Z2IxX7bdqvMaPnjSvH893nP/m/+kP
//Ht9VNux+LbP397ydusmT8NiGb2258/2n/952+GzoD9x4+f/+cPL55Sfu+6f8q+Pv3lF7491c0/
fzP139EdQQy3LccVQpg8qP23+SeG87ujDNNxlKC1kutILpLlVRP88zdN/K5L/gMqJpPfsPi33/5R
5+3rz4zf+du25TqGUoqujmxq//3V3kzPv6frH1mbXuZh1uDsgjv65k2xlGMriezAsXRhYGc4NcXk
XQCc04XWSUsIsiYuIYzue+6eRkbVvQFiZV27KrkIlJNfZdPoUN+yhmc9Y6/GuWFSAKUg4bdmfVE1
GNeNAbHwaOjGrZWDIGxpSLa3kiS6n0Zxqwl/uhO9Tz0ZTtmVl8ydThqdCuSo0ajM7NBlUszAnRPF
zd5sqevZXZOcmWHgHFIACqyxSWj6m0irWgTIhjWja5ruc+yUpPGiICjsVZjZ1hcrFbhXfDlRj00U
2hAA8Q4dLa0KwCqUhAPdW+DvVKUiGh6KYoKcp0xKonriYj2Xfa2tRl8Ld6CiCZRdywSBZzWyuErN
jIC/oRHtfa1EmC5KOcqrtKctPV+lPk89SaUx9+BLFaNNpkpgHx+tArJDSEUzpls7TjMdT3sWgecj
vVW3ebb1zPACGYtOElqsUr0YLnv7Myydy4ZmiWNE+lGV5ffS/GIFWn/lU5Hsaue5isczM6vXXnqc
coppVJ3sVF9acVutEeoiaq1u9MD7qnludyir/nORe+m+Jar/VLG3Szumn4hZ44eP1LOhD85Z3ZQH
huqTE8ibwS05U1FsDsp+JOVIkjKKrGQVFM6LZUSkGSx7eNLT5qtSiAMh+InHwaofw9Ld94Z2SCtk
IoHvJde9GKOtVQ7510xXNyqrvstJUCCTN56l70Z2v7iqNrUHSyKjB86mNGq5ajFUw1oJ+ejJy6Go
FE6xG1MPf7Amr1WR3lapKM8io3+yzJHAOPR2ZTcypjQ67at42mJjNg00B0DJhjy8rSNU3wsTEZta
iF431h6n9+85mL3S0GDz2FQRtWAIkK4kZoYdMN9aGkqHrt2XZhPd99IbDwNd7mKyd0n3uUsS1X7V
Qkz0iIb97LG0mtYiHw0QpE5n1i40I2NdFoGzHDRZBSsvqACZWFblEQNoJhtI6JHAy1wNjz/hf9qd
iTKqnzTdzi5rpIFrBzbhHu6E4ORSCJp0UdQMSQZnqzCo03vNpz+y0cHuDajzln57MYbQ0KjIX9pR
SQ0WmFcv6wfDkOvKTK9NGqelvnETTbRYTqiWNkZx1fpJuLGGWl+g9qmPrTnQ0hoCoD5GG2VYLSAx
Yn5duYc64X4IZM6yOgh2RRtiGI6h9jYAKVLpnMUUNhd115cbOVvoa6u+SGN60k1m7AB59fOVyfAv
8k7DCEcb3sUgJ3sh48KGnlF/KkUMJXUovbNMhwdF6RlI4NQs0qyimbxGg3Fby8Dypu24iHL/Jg1C
Z5+Ng3FLr0b/SrdcukHEDKWpHNBj6OJn2FP7NQn9hzSs9lryvRljcZs4U7lOSwURWsl6L0p3FxTl
Q5FJY5OknPEHU+zi1F4B+Gm3/cB46FFvreuoAO+mqn7l1ZyEai1Il7QkRqtRO61aTibJ2oEcqMh6
AZtG2s/C8+1NG9AQtyqm2drhXuMK3yEMyRZWEUEWGp79NL7Kg57mwroCq7KKgry5gQ4FhysFATHq
VHys1Iu2raRxUB29eAwd9F+7puWO9RJ09DbAupoEwb1f1C9ybOPnOKt3UYV9pMIePpQteEsZruQQ
Lxn/T6FsLzJhXWtaXSx1zpVLQ0JkcPTPesXrqLv5LoRrlxvMAeklcDVQlbIq2WWZZ0HTSYpLbqda
DjmH/dQyW0B9kbfTJJRrBEEHvxn9NVDsHeckm/x1eK+raZU3hvHohjPGEqqTd9tkk3+oUxFs0pDc
1UDOnIS0598lXvIQQajBuGquTPVoOw6iF+HIbFcY4BDWLLbyIWD/vMQab94Vfcuq7vjPIjR4d6Hf
juSQFkkJJiKf7G4rQ99aAjmSL31Xrlh66G9HR2caWrgJtcgh0I6m3untUxI36VGKtnnOB0XeYTAs
6yUztEyubE/25kqElknJP9bLFWViexuKsLvIwyp2zo08F3dQ1sFEoxTWtqluXSSwtC/SLoM7oyrP
vBwqgeqgqsSKlduF5DxW+76yoqMtPCyKCA9ZNNw6uaiyHq5kNmN9IHDyYlKBizQwR0PnWgthheFu
iglvB0faDwWUQJmmF9JrqJz6WzjC+dAlO2FEEL+mpAOxxBKoqMXQ3anfmYn6rrl5eTQHUlH+kChA
I4PTbsJSajun6SMKezGJa+6ldjH4VuiwLmttQEPXMwTcQzeo+2boya0MYQExdz531U/dFM3F98K+
09pxLiGk9arRm4aexQjUIll7a8+hpu/rcf6kmYhjfMcO4St06blJwuFeC/sAlkqmwXIOwRXg/TnE
hqtdaEk1XmmhUzyGo0KIFBCKsHuOjrePJc1zZd8oIGFadpaGenbfiDx7DoSabsLBBByvBlBU0tNh
tDjepeuA91WZ7u1rMf5pN/t/EAF/Kr5lN0317Vtz/lT8fxAHK84Tvw6D1y/t09e8+jEOnn/hjzAY
b+XvghZrSljSdqzXqPXPOFhzjd913RW2bpl0OlBzQPvfgbD4XTnCJAyWQkpJ2PvvMNj6XRdExkyV
JIS1/k4MfJJlt4Rj2zrfyiUYcNCbWyeHRm3I2yA2Jnh0cb5p7fjWbPpllX7PLKSBg7snPGuTpyy7
T+wzx55t/HRfHzBMa+12KI1twAlbh3r5w/D9Gar/GJq/Pa3N34q2YqYp5qOBLY1TgECSs5OUruau
Wx2kXwd4hgp5467rgPU2VBQw37/eqyvt32dmLugAFrJnDbsrFVNxktPyJhl1uikUjMwEjFmp8Mhf
NGpS3qIDJmWCWZIQT/tMs6nN6y1qT/Yy7aYWEaQexIAd8jK/TC7aaQxRNviejoKvteoI9RL94AXx
8UMZD161zuLIidmldU7j5SCNz8UwgYLyu2B6CKLG+qK19kCi2B3HYgW1uY9ustqd8PgYFqreKA9L
BNTciVrXSQuW0tckvFHVIxgErFmFzsGEhwWyOpqxi9ZkNNdeLWyxzEfc/sUgOguop+MjBkAMT9+1
NpGbxAiIdVP4bYu8MNWhzJOs34alBTdhaLPowbfICkNWZGVZZVEWASoEIPtYgnUEhFiXwabwMHQs
cmGA1eAwosioxbKi1GkNLmIw1wOr5fp+2SwCkQLCiro8ozVlIKmoEV1OL45XwkF0vZljFfsFbQXD
1KaZRGRi0Fplfj9+qk2nRVhgjAwvTmZwWZOW5GrROfZcyq3c3gOSNBOjoOBYs7Mtse7aCesuG7aj
7gdKtwCIk140O18voguh0S70g6fp5Fg5P0wceB3T0V1TV8rmpf4x56C1UUiH0NFcy9Cs94pj1QXu
YZiEuSYAiHnJUOyjKWgPgVZBldM7TvsffIU5p/j2eRaCI4SrzwsE7aFPUqm14RdOAnID1a5NJT0J
mzpZTp1jRIfJzmIeFK0H6A8bq2Sntx233rz/Rp24NC10KVI6gumxdIM1zDr5BhPq3aqdYh04Ym/e
tnFZX0Zo5Vdjm1Znbddme+KPDMQU2vjJC50z3JU9LadTSAgJbNyga+wPErBvc258JUuwmPCNOOkL
YZwmMm1NFSEFEkFK0kvO8dq3n1xLVXfv3/lPr6Jc4dKP3RZQOd/Ovj/4RhS1Ic1GzSE7jmGWrBNv
MtfvX+XVwv3DDHMzphI8ZcIwlenq9pwF/CGxVUZ64+VkE1dFHjuXbudY121Foxkh0UlNjrxwR/cz
KzOiUAnquinj4INF+uQZ+8s3OLlRWuboUzSA9uoH8d2W8LnzuumQrE6LXNHTofc9jirlmH1QlDl5
vf5y3ZMtC5xyLsMwFasuaPvDVCjtQMT8pQxmalhTIAgvIn/8OmYK6XCKEezy/aE/2Zxer2/wjgtX
kaLiPX878lqmRYUvkbfzUPsbT6YeZF6rvbSHOjnYo/mRBVG8TWPPzy1TLA18fYbgkTp1hYW5xsF/
UvrKcKt4rTkzaV4vjLtg1sMYQB7JMsUuNV+tu5jIUH0bVWrfAGMePpQMvl1W5m/ikimzDfJyRDSv
OskfHrpcZ20epSVWXjR6VFIN41qWY3z1/gDP6fmTR5s31HDxiJhC2Kcl997JhZkXnVhFUo9uG3ec
9lk82LfABkiY5zzhaKkS728Zu+dRlsRThm3YjjR1Iq+309pq7hgnBY+zVVDGjpBIQsEKP2IizQ/n
23uTusUIucIQ/PO0pyFWPGtkOoESQ+/aDOlQbvOOFTEVUfL4/jD+9TmV5CVwxbAP6QYb/NsbmpyA
EAs3wWoKuv48c/v8XhuydhEXmqTZgh99oJD42a3ZJIwNa94AjVOclDYMVgaJjwJ/mJdbq8OcNsWo
mNohDT64lDi5N5ZlFj08gFJ/javlye4S2Koq9JgcUVPW3bT2Rabo7VBY+bM5ejPLThmkMoVTApvt
I0lHXr3OM9KaZTGepXahN+vGB9fa+43XruOi0eX5ENp4VfxewzXy/kycjAzflsBamYZ0TNSBtnkS
ELR+I+0qj4x1mHjDymxoNRQ3EV2KTDRw71/KmO/8hwfsj2s5kOJ1QUDPP97OuphamP/xSKpKtfoX
uL5RgX/bqu+qrEUdVVPfNBCPB4m5DUnu0EkE9udB2OQHl44rddijDR2UViqc3Kc0YnPZyNhzmmU6
mPK2rhOyNyqvDbmabAs8nSfGRHyws/xkvIiapNKBCrjzUeDtPcSxOwiL2uFajKZzZtCr8TAZM32l
i9vr98frZK2Zh4vVjNBeWAaU/1OsA+aUOq4U27NsArGdhJygs3o1cWUEmQ8UICDaMmo/WOFeKwsn
s2Sbljlv3JK1QJ28m3nr6DyKUHfSLKyvo7JEBxri87hPp6ml8ZRCsdlgrsWLZssB5PogsAykBvzn
yAuoGcZmnaldM1XCXgCdU4dQRVO+bVvkJxZKc/pF1W6Y0VfHSKxjxc4BZMpK85dk6hL0gk3ngOAX
Eerf9wf0JPx5HVCFm4HJM2wT8d3buctIodS9znEFe0pz7ra0k7CHKfjgKicxwB9XMagDOUpyfn6N
jn7YiLwi7dNioKlk0mTJmepa9TVXkaIFT+MEB9NLSxDc/XSWtdK9bdmiPtgsfnJ9ClGWMCkgmY48
tT5TpDBqADuso352VlXmsTBQWdnlRanCb2krabfi2PfSLF7eH92/rnscUpXk9XYsUn/uyZtR0r4r
pL2FtU4Ls6M2W9V7vUj6perKcN1otv23x9lh2TIYZBYT4bonz2kqS+X6Wo5gemirM5dm5TcyDbJ9
zHk6pT4RmGvy96Ss3LFf2iFVnA/Ws9Pgh5kmB8BbIjlHOI59ipVDby5Dwy6546D3bmw7dXDj9mMD
F91tENfmwu5IRyiBwySPlYmfJw9bVIJml92VMGP6Dxbzvz7gJHFsHjnSAQzOaVvTKiBYA54l1/yU
jib0KTQnega8P8+vt/XvBYJwT3ABgzwI/2/xv5OJti2tqbMCXZseRyhhDF9ZL0UdCFTDXmZL/DET
SjES2bjPGtsxIFRIx9j2ehYA1C2SR1u4+dy+aEC6TYXA5Vyv2/UxcKew3phRmBnkcnIBJD+Ykoc6
jqd058fOXOaPXBqSTXUzfnv/pl5BYyc3RS9oZlHRE8cV8uRpgvieF1kojXWXpJvaN4hoI9UvRJuq
l2mYBn22kGhf8OvZAMq6ssX+FaGpFhPunnoCbS1hR19JR4vv3v9qb3cchnuuQrskXeYvJykuv121
XI25HmOaUZCTRfzYOIjwDVI5V3RKte7/5rWkcHQlKEfPyTd5mmtqEcbUtmHYK5stelU5wObbBoX3
YAPc/7uX4tSgdIPTuG3y8pwsxm4gm3EaW2dFXglg8dDbGFjpbGvZif3BqejkwM8QzicUMpmKqbVY
+Oel64clOTGBTEwF19Kz4mLiW7EetR3MT2G/uCaJL8cklwQzEwNvC4o8YI+jMQVOQoqUBchlX35w
UPzLpM5xPLs7W+x8fDpFUWFyz0xR29y9JoEeCSizJQ1R9k41dn97oN9eat4vfrh52qnQcTLhUmGQ
41AhvQEZJGGdbCb/g6XhbcQyjzOJSuQUIKjYefTTzseGE6UuBROFPUjvIO9W431u+9r1NIzOVVeD
dIqTzPxgv/vrqztflQ2XJ1cXkt3n7Q1WYzYGbodsdfR7+4bOzhpGXxnt3ak2dn6CJQelHsLdYMwx
M9fBGUt6fhmosPraiYq6J7Wb7npKSuPvTzLnG6XknC6W4hSERNfkKM5isPa9M7ibomym1QDdd1OF
nr7+u2+TSUqegTd1y7bt04N/n/u57FOFdHdCVAkoQ50brhFf0AIuuXv/Um83mddJ5lJz3n/eZsgi
vR3uSRRlzpvNpWqaVNIrMECZgjf6/au8zeD8eRWySHPka3Cdk6vgMq8KOSPWg8FOoo0RCevRrP3s
SO8Va1p0qFM/qdeey51Xf/AYn2zsf1zceB1MaSndOgW81H48QWJubZqcme2BjHoLJ76U2Iu9YpWk
gUv3Gcu6J7+BG9Qukz1HgPDJt3uq/u8Pw9tg7s9vYlBw4HhGhuO0BqJnPh7PIUM+E4/JeT158Uut
yuEiHZx6Z9J6ZGPnRnFn93p7W9Af5Pj+5X/yQjuGyTvFmv+647+d6ziE0t7Emlq5FsjkVNPN+0HS
WzRqm1ui/3aDpCX4/P41f3rLljCUQXcl8ZedWOEg0ZyBKv+Q0zoldmk0lXMK3iPX0J7ZXsfjhCX/
vq/HYRularh9//I/WZkdckiKmFKQjT21PrQxLQLcobRXniPKTYDQ43JIY492gEb79f1LiXmPexN0
SPPNtU6WZr3I+8pJJnvVWXQ14ixuHfIIapOvteVxVAHW7tgGr8LB6Mqye+9C94f4MTNzXPnxGPwP
1hASJLzb1Ahs6gNvJ3uUo9+GqJxX+lj2q6ZkHdX9/DvB0PB/eaWTYGvS/CyLNa6UJS6UFDJugOKA
2yUdBfwPxnj+rL+O8b/vap6DH7a/RBcegiC0VKJQ/adJITwdxtT4FOAEKFQZrZ0qd5dJaXs0LgzN
7n9Rd167cSvrnn+V8wLcIKtYLPK2o7JlWXK6IeTEnDOf/vzovWeOutXoxprBXMxasGCs4CKLFb7w
D/f1MOxAEF1KC0+uqyVhoEhJgf9YPbujYmlzHWgYrVO9mRWmaWLADG20IvfCO58aSkoK/Ja91IKP
5YxC7GCstOH4kuFo79O6xYWqGuUG3VVxdX56D5O+f59PrBfladuxXBoYh7PrpYi0OyPB6ZDTZrRD
J//umTXgZc/OdnOk2wt6XvaJr8ndw4FoS+ojx1dqMHXkB13B16wsvcb+tF3DkL2knXzqCJJ0dx2K
SjSJjksgOgO7UFmMMs+IcFTDbDzIkKKdYdYSsitGQV4byXtgbBgeDENz4dA/deq+Hf5oyY4g/3Td
L4c++KJ12oTuLk2cbB8OylwnxMtrKkaXxKROzqyiHEvRgOLrcWVb9YFZGGwDvqQdb1I7TxfER7I/
v15OLk1lk0NKAn9Kv4frxYjSDLUfXi1OTZy18lFhKIp1tvbVhUk8ebiyp6gPUDanynk0VFITnyTk
OZvES1khRkUZxIna8SpNkAn0o2k7ir7YzfZVm8AMqpSeX2mqmxPCuRgCnH/vk/tE2/QNhMlbH+/+
0kbmqW6Y3bgnxzSHusKnUHr3TSyrDS6bl3R6T37NN+MdZTxmOOUjTX9ePvTKddUG2JAy3oU5PjUK
NUKH6rFDzK+Xf//mbPUzNJylydnapEb2ZNUgZ40hNK/Pz92lUZY19WaUNh8yC7so9rwzh/suKPSu
Kedoe36UU3ueQB0IIsUz0uCjd2lGKpi5wZ6PUNO+mXQQYctZxcO3fqKPtsLhp6J4R868wj3ewrpT
9N2FRzixOei62Fo7fDmO7qP6OKg0CeQqdzfjEHS3Xdhh340Tzjqnnf75/NueOGI8YiyqZ7SWaNsd
3fWO6dfmiG7mBoMenM1SRFlmSkbIzZbfa66wXVoAyzo/5onvyJhKm6YiTSPnP/yODVJeRjoxZhBV
M4jK2Lox1UVnj5OjCJYjrTKl3t1IundQiKhTd9M1eb5xBfzFCm+j869ycvrADvAXQAru2MNXSRvZ
TbjYkVPDNvO5F9wEP12lv826E4Dag+TjEFuXiCInX43Km8vkSUGidzgqkbh0wp5REflP7im32rdJ
eLGlu9wuRwGTp5RJMk2UQmZ9dHQ0YoaTb1gcHcOY7JNO11/aMSp2LmSuOzTe2ud4lvO+ys0aM6RB
7JNSTNeNSBOUvarqUknq5FQrCHaCk5Mz5miqeyvFYUaTRFPbxXJ1iPJxJwdR7dNyajm6s+F+siVA
n/Nf+MRxwCz8z7DLLL05dMIo1AZBk96oacAXqOz937OB4UDSemBMgyqeVhob8NXgqmndjhgQnB//
RM1KclssYJClU8pOPXwA/IuDNl3sLOt8TD5zwXX4fdUKyeOpNufX0TWLX3PjwDAPWtN6LkRuv+I1
GfarNptRgytnFZiUuPRFFteR6MDfoM9TVDYo8ViESMeXWYvAmRwtKgDEryBIOgexCNGmxgPZsvsQ
pYb1dezsfdy06ToW/rytFMjwunMwEB5s+3dT+9+0xhTSiCP7uvKCeIfWbvwhciKQq6Hr9xdKRKc2
Dr062hIcXQtW4XAuJ5UabgbdZgPsRa6dQIfXpu87F+74UysV/o9H81ct1J2jL1aFeUXrM+aLpb1E
RG2AHYIqyrCzZDDuvXxCTCcoDAwWzy+V99eGzc5YCsSUbYndlrd/s1TzPIhjjenVxl2ESEJQPtta
h+kubstgc36o91UZhpL0lUAokWEcf/khLo3OA/i2MYcc/c0Bz4JVPPQjluGAUbJtIs34rmtNnX3X
Cc7pFzaFXDb74dnEkoOd5dBgkgBOll375lWHskNMzcWdNen8zl4nUZX8ToyOGArUIW6RqfDgm3Sm
c6fifJy3Tjt8MsyMnmkjmzL6y6x3cL7sMndj13OM5IqRaXT9HEh1ax8R/2BvVr39Gs0j9Opx9v12
xw0pHtwpWFTNdFQP20Cb9ROhufi4FCZfwW9DU7cQVS12Wd5AOSyyavyQt3FTXIgQ3i9k2xQUg0Bw
sVwpVB++v0e7WeQx6VaiogEhAx0/1VQ5/3HdklEWgAZ7hUvrOA4pOxWpwEuovdUdTZ189nZq7n8n
IrtELz+1ngRvw/G2tGWPS7cucEOvAZy/Abta4sMkxYvZLd66ZU2Rzxi76o+Y2u1gKHmpJ3ByKl1K
aq6jWNF/q8pvlpJoAahni9gBSZ2FrBmGz1vu1WgvzQm19iGo9tpBpRsoPHKaEVdhTb/6lkMNTnAG
esxIfBS8/OHj+S12Im9Z0luyhAXCxW+OosC2UdxxaU8BamoQySIDFZ8cYKHP9IHsh1GVQQZIwkp/
ToE0+lXdQrJbzy6bcD2OEI/wge+mf1wH5JlscpclyV9ay4frLvKd0HMWxSlWZfGQxi0mKF0//7IQ
8N6M1TynKxi9l6A0pw422JR/sZEeDKSjmahFyCa0FSH5nA3rQCjEiGv9yxqtS/z3I9AOV5oitIC6
qThVIF3ZRy9Y+1aDFFhioLbppjcuuOVVKcfgieOmu8NeKEbaLxzE97Rtsl0Xqw7WsmtTC67iJzFn
5U+3ssNf5SjMR8cYMbFNG4g951fGu5BkeUYWBrgo9op1XJ/zg8BALKXkGXGLeuxUbfz0a99/bRIH
MlaTR0gElE44/ul4tK+TmJv9+Qd4t2WOHuAoFKuH3A2VjaJh12EBH2D+O/fhpSrkuyNhGYQEjMDa
wuv62BorbrWKW+4ZJDqMO1p5NwmkP3h68q5W/W1rqyfV1Bfig+XrHlwry5jAYcm5qCvxu8PlPVR2
GTpGZGxchyhzNQQZam45ClvGUO3xZjS+np/II4Tsf5abC7kXeVCL7PnoHFewL0xtaB9nWIQGgy5A
hbHx0CeeYrv+M/ZZ9QOVNgXKL4NpVgEodFAPPv8Q73bX8tIEDAtcQ2gW1OFLj6yzMFCFgWQ051/I
gUcHFHJUV3blp/NDnVw4b4Y6ir/ocQbgZVg4eT7aN7EOn+bMSq/OD3LqI7r0ePn1F+l3NMik7X4M
jNjYCJGi6JfPsIdXbuWaez9rzC9oMsk/50ekdXxi4YCnh7fpgvp7h54brGwCzd4H21C27m2wwH7W
AfQ7mHe6NE3yI+6HQpfqQxxYIwo1qh2h9kULd8ythIPWtwuxdpWoykEopisRF4ilmX4BEBB+oUX1
WPjS61Yl5XF7GzZhrVZhIvMcUecCLSlKdlO09aPC/hp2nRfuR1mgLecVTf2IbrBE2hhD8I+26s0P
nayTaBWbWd2tExK8AmFkRH03VeP2zorGAtDSLpOgNkoTiMkqq3v5C2A6AkMAle+8OWm8baLr+MvY
YnG8yumDUYkc0XaT5VR8rgEJ8D7lVH1WiTbv/V4jbFylHq7WlVT8zP2Zcj9SaymqUWCDf87tKMKV
cloEV2FMOBGcgMIebzTG8e2q9espXFvFUI6UCyMMm7IUB3k9uxlZglN2wZ2hxATi16wrdDvcINg4
1Wxe08zvvozgSZHtLSU6H04JVfYjDhnNOnPjxH1O5FQn/bYaKuy1ybZRFlsr17gykU2mS42wkDVv
yjmrtXixqKYTOmreL6uQ/9RpNaxVVvovUSApAkdkYs9WGLiute90m2a0TgbktXMZ4vaF9wk2UFaY
eJBVfZ04G+UgUL4K0pBaslGZ+rUdw+Q74r92vI5Nr8L3PbWRs9S+q4hLumSAaatGMqPZipJmbelo
/N0raX4sadn9DmFdtrCAMzNdp0aA7okL2Hv+3LhZgI1tXi2yF46NMOc8m225GkdK55vSMhAmrTE9
QB5ravpPVoPnKnKHpPv4LCniepFUWqxSWbfzVsPmmW+ILlxUq7UNf7d0JyE2XigDYxsFFniJdh6N
P1PFGhhVb5GA2kH9SC5aU1ZKtN+sBg5XYxenfstSlz2q62qebaTJzVqswwLp6Lqkyo3CZbOovBvT
LwqmOt5MUgdPlSSgX1mhrx978F7NqkWntiJGkiBTDCSUv07oFqarvhYpUliF+7GdqvITbduyWM1V
UVIQErn1OJWLJGgjxhqmtVRDf1f5RePsBkTY+fNpt0K6NAs0T/lyTrj11Gh+E2y2F3LhftgqQc67
ngOnRmvGNPtVrAq73nCDjD9oyfWv0mv4g+iXwMYysmSWkJb6+ZPyA/MTrSHxXVE5CVdxnyBdMHUz
ev5po8YtZaYe2TzpO4i+dliWrrpywvubhDL63Uoo7nFPMXDVpFH46NtibG+klWU3yIw3+b7hXEQ7
XIVIQptIEQCsGips3I0AvGxFHwXvhMYen4za0N/nPlGPqtFteOXEIVSv1E8U/gauQBeAOO4ey4d5
XKW51j+Hzgsk62/oseky8FxegZ6KkUOb4HVALg+dmcphaBc418um20y5tH9XbTLjvGzIIFoHYWxg
aWpOlrtCGVnIlRaw/q/DOoGZL8r8G2Rs+RnS9hSgHVv3i/Ck8r67KEMV+L/5JcldGeCPmWWDT3Uj
QqthTS0G4aiiVdxatQz3QyyHZ2dMxFWDEgOEN0/OyLbcoFge/Rgn4Da40qfx11CZ0bQKS9jvSBGp
+keGyPVzAKrYWreu037FQN6xrhyFLNJyMEAfT7okfDEDx3kRcZc0O9tFTXwzDVE2fqOuIMdNP9oq
2U5RKD6OkY8KKZvC56kjaXY/o7pKxTqbgJxinRA1+jYKJqO99m0LQ44UCTt035qRdqDX+GhZi8nX
xro0gHBspyBNoh1ckgIFjHY0bxzu8XTlUGA0qMwl5vfSTubuarKLzFr1qdFiBWgRB65ip8dGWzf2
hKZOVxaoVUcCwHluKty33bLV3/uxCT7bKgAaMzehD0W/72DjTKNpNJskdlLzughtpNZKdAPVwrsf
9m7sxCgGDHHSXVkIeHwWRt/5+7Jw6uy60T26eCaAEG8FTsXn5xAsPHvTz6Jb4YzGPgwb84+oF+6V
PZpJd5eqbKiRrSfmWHeNPfgvSWs0+aOeiyS5Sh1NiS1qbQv4DiDoceV2ICuhDc3oPbl5Lr8kdkmP
bCBYREvMSoroRUIXzH61STwMm9Idoxwzkqa8tTpv2Ac49b2YlTd/tccAEDcnKJKkcNejL85iQ0wx
AxT5Q9LC8tgmdp7HP3yDW2dlCYin9GyRF8zNLqWaJS0EnpO57Ly11qHx2huNl5Gpkrxt0iSux80s
wug7iKjxYc6QoX1iaSMLHAalxZNGxs/atrsOORW/eDWpJqN/r5o5X7WYF3F2eK03y5uoS7kEUBFv
LQ5eb7AxuzcStQWmRr81qes22arJmb5EWWt9NiSS4OsgSjgnDOKQVzfygjs7SmqxypOMq920W/s5
cHzja9XYENANORIxGU0v+3VLHaldx3USfpG5toJ1gc7SSwbQQmyqorf+GFXf/h7kPGFPbyLMVFc2
FHm/Rqe/zCeNa+Nsa3bXIj0819TadrlfTME+1VF6rRA9RKMrz+1HUs30u9CheKhVLka8RlDHfZF1
HN0jPiDrjVfM1UPDf+WvaF+VztYUYfIjlEj4rtHYyPCWwHMc4qYb97+FNXBZo6rl3MWlWX7viroz
VqNpJe22n1qomm4xLtbdXtNeR+gPt3tEFg1cNNJc0InvQHSu7T7k/PTmWdU7OAr2RxsJiE9+7k71
XpcQ3B/62R7cjTNQKCKM6zCBgJ9BIAJaHmfOugP3u1KmwnZwgl3j45PRT69Jm+cloU1mNHh7GuY9
qtyARnUBuxZSboqgcxWPN76oh/Ugs9+yD9FnLOH736cyRAgcqMRKDQ480IglxG1Dlt3vw7ZIblO3
rNyd6Q3xt4L9CPm/M9Jok9dlNyMTZxtf3cZiE6o2bF7raRpRBiLHUVvHKN2bvJAFwpmGCRHNAmD0
mo/u3pRpC9uX511lmRDIwNdm8yMbdWBukX4U0dp2EdLZA3xdyHtU6dBvqBqEk9tZzzcyHgr0EGYU
SWujCx9A1+S4IrTafkqjZEUhBiNpR9m8dZbEhMd2JbhKBlHiGDT1yBqvCn8uWlCCxjDBAC3RyJRF
gMpt7Jr+PjZorW71EFjdipN/TDaWcvW2yoqqXTthVP1CchmvSrMiIsoDJ7v3ICQo5IIXxb50ih00
aVvXyNZ95C0ew2KusWwd4aqiPkQpY2VVCp8RWG1JuSby5TjzaG/CBFYKOZ8pZmpWkL7Epbre+9Qe
FipQaupRlgMtaskz3hSj6jwo2kZn3savhP178KgBbSS6Rp+KsTU3KZJdz2Eu06+im609Onfi8/lM
5n0ew/iLEx9PYSNiteSKb8Y3mgn7lbDy6Iv7za3lptO9bnT6MeWUJO7s4nSXz0hh/t+NumR0b0ZN
/Dbo06n2Nr3nFTsFU+KPqFB5r1C32GhHlXfG1PgXCn/vc1HqZGRqi+SBAu19lCYi/Ioceiiwyokj
jche7txZ+Exfn3+191UMRgFkT7HWo0z+17nrzasNFErcWfT+JvWwLfJCFhzOh2BPo2FG1dGbsmCf
JRO6RwWpzYVM+H3vSC2jO7CJQQGZbMOjiTWIldNC+ZvJE/FDk7oN+thI5z4juXUnKtwM87Qqr6cm
1J90lXivNJtMNIXa+qa2vPBWNdWl3uWpCaFojWwEBOeF/3X4SGWkcKJYKOVx7bmQlwrMY7R0PvtI
r/hrWxTqvsodBGlzwcF+/mP8bUsc1nfg4dAA4udSxDxGx2Y1aFJEsQ0ET/IQmhKjlyu/LsrbiSoW
+uOTvOGqmK+MKu2vUA0fHtXsVpsxjfxPkVMY10aj5yuvC/RTNnuKwnjk3+Z1r1aq7+W+QAhvHyOX
ux5ytI/RPgA8Pw/uKk6auViV1cv5FzpRP4LoCrsaeo+JSMYxjb+a+3nwW9PfNB4dOMfT2b1tzda6
LG11j6J8vE4tP34gfQ2x0IJD9tBg4/NPsVhwTQQ0OMqllk076KiINSCFnXAnGBspBv25SiF2aRn1
/7QZQWneY7NTY1k+4XE5XI/eUPdj6m1skbbrwYy7J+IFUup8qv75pj0Y6miNGkZbVUXMKdjkRngV
JlbzyQhSi6Mvw64HpcbVXFbPNinul/Pf88SZBIsJwphCRBAG1dHx72R2PdDdx3PDqcU2TZJqayAs
sj0/yvuCHzMJaJvdB8bTPf5es5knbhrjFQYNLvuSSe02Kxeu3p7a4kUq0unBKIkBRtdIPRyd7V6U
IGIQcbbb8YiIdUErmOzxyZuofZx/rRN3F6/1PyMdTV6R1SEYe74abb/xKtR+ceVO4wzEUoNPDkoo
i2ESPp8fdHn8oxOF4i0YCSizHCl/mzhvznfVDT5OZDhqTTOqUZPQySYyH8LyzvL9/3finR/633Xb
1b//C+Wi5r8IVH+9tqhm/n8gYgS4480HWMRCD8Q8P/Wv6Y/X+tdbGaO//8t/5DzlvxRIcZAxS+NM
Izzxv+Q8LfNfxDOckcBluBLBVv1vFSPX/BcBAAhsB4bZ0n5ku/9HzVPb/6K7LUER/UfJyP0nQkbL
sfFmrRDl0qPiIhYA5SDeHe87gzYmtVMTBXSNpZ1VuBPFPUMADyrGzHORFqwCd9fhMTetishM2zuj
h5n05c2EPf57vLe6RX8bJ8ePQa1agzBb0GXHd0ZOJ6Ih7uAx6ghQmb/EvdeF6+HQ10eD/z2aZ1Gt
qFunX7vKEXiD1R4gydhB0OyqKyv/A9gAbV9TrQGTDj8CM6KkNsj4pwpTxRiZjeBCrHZM7QH0A9YA
QhE9Ys13PD4Y43j2oM/juOSGpEBw0qd95Ov2oXBIMXs6gts28cOnpm3jLdo2znUGEgthD9u6DXqH
envsV3qFqh1mfxem8wiK8PfReLaFcAOfnUk9DGg6k6mzcLDZKroAt3rC2dSbgng7hhIvgXb+GKMU
fJ03AltDw7KuIlJLHFs6jIbOP8lRZPXvB6Fx6VE7+6vhdfggyVBVExpO9taePYx90fzIf0+1kT6q
yhgAELoRfk7zPOMjivXA+bGPzt5/j62BSbkWiDtxHFjVfoRon48vgevIRTaSDowN/iI28UtzsfRx
S4WgT1ERD50f+Jiis4xMTEAmzelLad88Cj6arvbNwS3lNg8CqOoGoqgrA44YEs+xJkkbsvrazN1h
VQ8dws0dfsoTag8fdeJ7xYVZOA7HeBhaaELTSQMPyCY/uoKc2QWuANp5K8DHmRhFGXG9Af9XoTkF
AwvrqjYv4ps6FlO3Jv1IX0uiNZBIZRW8XpiY95/EAeQEcUZIEklYNIfLYbCdHJYQrRo60mid2n1T
7YCb+vdBl4AcGJzU/wYZ2lsHQ5k+RKhbvVAWqJ57BegT9b1Ft3Qqv9X2aNyNcaTIIQiGqrn1LxxI
79ft33PRgqwOeAmk/eGDIqCrgsgcvK0xhZ2kYKMRfIUffNfWwb1AbPLB7mx8g6YyuLowR+/2ruQ+
gD/APIEPp856OHRRzX5fYyO9c2fT3FmipM9UdB5GxwM+xt+irBFfrC6d/yDRPV6hzhXejvYY7RJS
gwvh7TGb2pM8AXpcyxpyKVf8XehvIokuDmKkkIJxh7VH2gM5JlxHSYZj7Y5Ow/yUZyDHbgQn9Id5
gkd97fVVQ/0jGrG6al1r/tikFQaReWVY/Rdq6ZiYBMrYNcCbyvVcdHW/A9Ji0SuTwbQtAPG0+yan
jYXcZ5ri/jyNeEZdmOHl4729bBb6AncMuxMWlUQo53CG41Q6KrKSnspJ2171HUrrVp6nWA8u/jxV
AcSHHhxNMhH/HPseeUtr7C+d0UdBGlNLl4Ukhb+5mfjN4UNwJAckb3gkCwchO0o/KMetelS2MMXU
L3mW2vvzr33iY3K5EvJCaYapDWH7cETZ1SNqwN7iyjwN30y5GEe2qf0szHSB7UZzty6bcryr5qK8
80pl3kxqDm9oKumPeZH9oi+Vfu5np1pNk4g/U1cPtrpXt6FFyrMOsya7UmYaYHOIXoa9jgyAOFD+
9c/z73GM8GTmeI8lH+HuBRCzKK2/rcxIQ9qTm/j9rm1QJtrUWHhvncWxzAZghJFRr658rwsXn7jy
qpyDCd3bQn8amvLjZNfYnsCeXKW+cJ5srr0teDK6bQn2Pn4i+03JCXrhPhDLzB4uOECBnHnL2QeM
55hYQlsgMWjz4EZY1dEfKRbTa/T9P6gpnT6GfiiuBBvmulOYXmpj+OmBr8DbrIk3TYAwxnaOJ+PO
xcX3GS2+9oMoZLdpDYmDFq2Z6ctcULC153z8EI/tC5zm5BoPsXtDLu2bgfr2Cr3e/mG05uRCDPR+
ES/baJHs454Fe3UE0xDAu9w4t/qd35nTXQPacUuxvvhAJDdd0+G/xAN6Px5J9iJqAbAdAtlxfUx1
4NhjX407QQf9q2yNXwQdeP4iU/7DDCJses+vtRPjAbsBlLto8S/f73Cp1WWPv0wCKzpqlP1C3Sz5
bcyjvlWqorg+VOrCgfs+poSFg8gDMk0m2BdarocD6iTOcfBF0r6sC6x+aS6bGMhmn4Yoqcz11OsH
I+TeqTqj39qDpunUdblaQBWm9UiDP3iWrY0lcTs6F+6l40RBLk+mgNgBiFz480e7bmhLz2gif9yB
80z2/uRZnwMfPJKHnvnD2LreNnMc63fb9phQCgrS57/EqeFdkJBkPdSVaHEeTkxR0c1FOmbazWYy
vphGaX1XnrU37AzXjLZp5WY02l9uo8oberr6wssf2bqBtOft+cHPRTyW6OVweNdtc8Caatg1BTHL
0ulTz7VdVnAzp7mjrdA80/PSj22gr6PQs69rU/cf5KTcZB27Mm1omPvGyompxUX4ub78w9mhNO6A
fIS6tqi9HINinbSLhsys5M4hFLiq7Vh8gHQf3qWiqr4OSv50h6x6CtlVOxr65qfzo7+Pd0Fr8Td3
qgn6jy16ODtRUxUz0AK5i6NaGE9G0RUvA1Jxw0PcsKs2GLpDWgtGp2y3TdKUeFsGRX1lgTxBDDpu
KLKef6J3B+6/4WMepSRHLmqihw8U+HNnZkluc04MdoxCuIGRo1m09yPS2Ei8tHcd+tzX5wd9t0QZ
lD1CwC8U6+SYDp/Ntk9n37J3SdDg6ht7dCVbpeb9hPbB3u6H7CdW5/h/ujH/rEAu7VJgs6zCg3sG
iqQEZY34F8w3cF+Hrz2GgyPC3nF2+KwCWEBEAxOaBN5Cfj0JczFpMOPseoq6Ktwk/Cd3odEXw6Ns
LSzc87jKl8Xrw884PzFLueTdcy20MXKiBdV3rGkaOZNoLdHpnZ9goLlCzaJXa093OdpcZj+HW9CI
BZZoTEyOAywuo/uobxp6glHrXI/odQCA6IU7XXlWAeAbnTayB4kjADazc6g+RdGAAA+uCrO/bwaB
Zzlitsiinn+P96cAEi0utQ/UjpGiUccihHWRpVZptdRDkgbt+qVagtF9XFFyCPtwwsAvD2xnHcqm
jWGOu+OmKHJtrnXyF4MxtVO7H6Kg+QA7a8L1HKWSciOnCbPd80/6fimiT7A0dzi1FpHmo8NaFw6e
JxkTblD8oWM5KeyyzS+VSL17gU34lVtZ0w9VFvvJEdHu/ODvLk0CHAI0QJuKqhd6g4erEM+K0E+i
SO+8QRpPSR70jyC0zbsEiuTKrP3qgoHp3/DpcNnTMFsEVuyl3o+WzuGAFBhwVQml3oU6736UwAbg
lWPlZaCDeedLwy62GKwMV9yp7toNEIdKxqS4FikHkTba7AHB/2SjgrC5lZkq99kUVcaWLhQOkcHs
fg11aS+uGMRXE5zu87N13A+DxIA4jEsbdxEqRdHj6FuFIZowJpiqXc4Kf5C15z1buWxui8AKPmcj
OW86LqYRkILbO29S/toKJnynxxJPNC3xY6ucJMgvxKxHAufceAqyDjLqHuBjmjnvQOeUTIoSLt3O
rwOEqQfuvQmzSr98iRzbL4CshmaBkbhVgiMUvVNss6527tpZ6ptW+Qq3X2MxH2i6uL6nKx34uyEz
puF2qDw8eWQd9equFEP4f/LgoLM5aBEk5+GX5fkmZ2UliNzpjWlnuSOWWJWXYV+edI73iEee/41O
Y4usA/gKyodQwiBMWNbwHUJmFCxXtUQP0+gtsBxNjp+2oQN91fljsaA2loi7sTr1MdSLju2FhfD+
9Oa2Eg4zzuGCXMHStXjz4AO4p3CyLBzbK9POUU632leVuB8sJKI+5tif7TIAud/tGl30QITNs1uk
MU2nMX+IWzb2P3+cJTVFvw7YOQTHo4irlT1ZBzH/ztHDtAt8iSm3GKObwlHNvQ8pCWHEUN+4xeDd
FEY7PqTWnN3zm2stpuACx+PE0QuTld1Bj4gZAkB6ODnTIg+RNSMRTlTsUxCHydrMyuHJsEM8NTMP
y54AV/K2rcw78I/dy5hgRN3ZTb+du6lZN3E9PxY28Eiv6dMLYfuJE4gMyMWUy8NegEPo6OkENDdd
m9W8q/3esO8Lytcrz/Gj8tEY67BYp7hR6S8G0Lq9EsaAp4QxyfE7ACgCoDTLjGKHlFBh3VOup5bs
K6d0EKxzzQkvjznMkPFEWGVT6qotYVj4ISr1c0SYGZG1XJrqE+vwr4QweQjSUEz44VS75ZDIOOlp
LebozwMcrElDHXc3xiAHgRc1870EGnM99AHuXKb7CDjKuZLoz++TlIv9/Do87o8vBxFHukUQB8Sd
1zlah/CFmrAjM9hheDtfx2aeP+QtXwN8DR6ndiutbTvJZp0vSi0+cEoqSo356GZAvMKqN6/adqgy
QHJoIK5k4KE9GUoQlkmtwMpG2RCAI+6MZ616gQVTGH+vRLUrgrj9ERVj/C3NtPP5/DudOPNJYVF+
4N5ie1nH6USN57yR1I63E2ywD6GVyHunDuqdl6fJa69xP1iwwVsBHpTGhu/9joLhBx8C89lmCp9a
MxEXIoaTj0SCRZOXbtDSNTz86jFWciKh37ILKBTd1aAS7yLWK0BUe96I3pr2Tpp2X0GgBw+cCxPM
KhAGRo33w8yrfKCDa194pvdR/EJ6wc6D7IYK2fEJ1DeyAimn/R1eaA7GtxkAMkcV98T0iy1zYbzY
4JIupHon1hslX9YafTE6B4QUhxORqLiHgUnuEFaBvafwKa7QStUwhrNxb4VZduvxEF8jwLG3ZWM6
fwaZvIbqL+QvV8U+cdv63sASLl8JmWOl2TgPhjck4DEtO1zlntfsiwz7MuggiHPlpf9c9CJ+5qK5
a4y51hdm8d9Sbm/jI5vPumxkTWcN3vZx1T1Ja7Fciea2iaraW8txxlmppW3wHHtiGjdGX9bzqqUj
AbPIVGWykZ3wrsesbeTKnkg5V5gcVWCpMzmUn3NRQGaA6jnN27HpTfEwmdIY8Izox/r7aKXjtqcd
sZ/zqQZZGAuU9ZPceVZJOH31wZjReskxthzNYhV0ISjDEgHsjVFZbbntvJToHeERoIk+2wToPvEx
Vpi1PTwmUHqpP4d6iIDU2eN3lbtNCeEwsqhqJn56I5smGLY9gNBq7WRYvLtOZWDqao0G+LFaFQQE
jp2mIJzN4UGL1EAVVUn/I1MXyXUMwPR3jYlcvDNQbiVz7YOgv+2Jcvwr0TdDvclE2zS8oNEl10QI
yUcKOfWfSIgBmCAvt8mGaU43tAcGd11Z6byNiqbCm7mPzVVaNoVcF6PRjOtu8KJ+VWlVWet4NFJy
BTkZt53fVl8B/JXOGqMELG9BLBYx2EPTy9cdtn8PEDwBHvsod9cAyqv+GkZFW+8k5JHVDDzX3pp9
LT94OEmYN1ZBjw3B2zTEJyxwK3MDiB644tC2JX5jSZM+MXkch3WyTJSfwMtnNybtxioc/Sur8iy+
lJ0cJwh4xVBEUujjuvxiZg93WMvXyDIMK/ZdUWhrN6VRN73AFtL4orYjokaEml37euHMXa6to13A
HSKgh9O3RTnp6IArK6fOQ+6RLYIt1k1sJvnO0EDvhVVF93LOUgD9Y1ruLCKHG7uQyTVJ6yWF7ncF
PgZY6OlsQoe2CofM4bubELvxfZt98JrIxqWJH9zksTK3qRs9BN2QX/83YWfSJCcSddlfhBnz0EsI
Yso5U0oNG0wqpXBncsABB359n+ivF12qtqptqaQgCHB//t6953pl+BZrS9LCLce7dh2D8xYl1olJ
TJKXExll8Sz1x7/fnD9/kf+5Kgqrm1PMiew/jmz9wJYz7GWRj1trPpoaH9iK2eYZ0X3zNUAKfPz3
z/tHwcSyyvHwlh2KmZBP/ePQ09eLwMK4RHmcrMl9ZYr6Otq3NPSF8HgZDLyQpd897nNbXvTeopO3
xXI72zmSVMvawY+zVGJ/D7exfYWUV71hetJEEEfhgw3jN1/RUkZpskA39m3t2P+1qIKi+fN5ohpF
D0uBAwedmu+PXzLxcTu7c1PkpAfvYa5A1ceXoRnCJosRwhDNtwlxLRpW0ZPdePsbdi5BEvu828nR
BI55WMtYm1Nt1l0dnIWTdBY2Un2TuiLuzomIehZd7WUOieQ/cIFQ7C+dRBw4xGNHSJDdT+9j599Z
RVC2pyIygbgOWmMak7US64toYwXn2Z1DTEZ91H3FDkOo4DDpvjvRMYyJQOptWZ01NH+dQwwumnyZ
F7VfyrjppuekKAAPVG0cXG+H+uTg2qND0OpYquVSY//82feV7HFNufWeFxxffkbz0DXnFXJUfQiT
kWq18cdZY/BwdsyVO2Jy0gXG7X6v6ccd6pLfi07h+ItVqZk+0fkZf4oRrWWGg05whhOt0167veuQ
5y/MEg8xLsDHJvZ6XgRbogSplt388G2weUd/rZBsK5qN5jSHt6kW8pquvDCLK9eM+CuECGSUTzqr
h6TBuQjVReKu34Meg4qMzRkzXdNdoybxt4dqbGcCl83eg4c2xYPrsp9sdr/f7rX7WqiEKmzTOBcJ
XW/8v9iG4+cgAN2eTZVsbzwPi4weDi7H1m69M8244c33ps46F2rnAONVAViagO7wk7HAsmdeUEOD
mJGqVgdR2+63WFrJs67KqMqEozCmsP8lI2u/3j91lgH3sDdB82ypaYF3Uy/Lw9qZacykx3dUJiTR
sVmroEoLFVljXszoxnNNkKR75E8T9PeCbnQ6V/7evEVjKx85XETiusblcoqcsezeJKSZNt/XRg+f
CFmZ9XMUqW45DT67Yb4pYf2qKw7MlzJgo863XfshOY7d8Nkqp2Q5JkPXWZlq3VEfadE3ayoWn9bc
JOV4p3rMmTmZosBafbcWqDIU+H07lWFihmdvkY2TeXLrPicVLa37NeYmEKtYg/cJUFueWroLUypH
n6DxvoL2cb8stcMf1sTZ0kosFTxQMgBJJ9z75rVjb18OXie3Q9AuNXmpzhRSbsS4EzJ7ddzuwNNY
H1wzR+VDBy+xyot9la/EJUvCgue4WO9d7e39m7WDbMSGpm2D2S7yHLjXZrNOaxfEJNDGc8RMbq3b
6n7fomLKecFbvrXXr81pd+tGnLDsEbLBFKH9qIO+kTiSbOFf234hnoaWbDyck6VJ1gw/zkzcphyw
FoBrhp5vxX09Z4Yu8P7Eo9dXaWt8oO6+aEYSIoctOobxiHpLO+Tfthi+WNQ5KnGyNMl34/o6zFqH
TA0ho/GeH1Iz3K/n9TLXxH+RiymTtxGbTfTMgkI8LgHEa3lY9tv8xzB6/dQYd2T3irU+lCXxd9ni
sG8+9E5AtKtfUj8fHX8sEDpugtDwrfSNnxaD7vGBuo0TZNLfkrdWz75z7doteJsIDf0VjLNieSPY
JcmwHHr66BqItmdsHYz2CAHzdDqM+/jNx5UR4Alr8GAsuicT1yKnvE3ZTi1y9nDvm4uNI27OjRnl
e23m+MNEtvfu12M3ZIEVTNiNArQId0PTtT7eYlhJebmB/kzredEdxPSbt9mLWlxWyjZTvntKv4fM
mMcTihGz00S09v2wgGOIT42KWpE7TTnVz4InZspmgp2ml0jwRY8obChTV7eWGu/1ut4NSd38VTm4
PfIpUUGFviLY/RcssNOVxGDKzMbfHcOIb9Thg/Ar8R27JtIhzJesE1gpqVaY5o8T+KKwOY+6jDS2
3ZlXnfa5SQ7lMtkTAOR4erGHefq8wzWaMr2Qn/KQEBfc5xNNCvdz4mn/N3c36CDousSfaIqkd2vz
rSFD5rTfQ5DUH543anrcO+EXuRdN081uuTdU3lKM4WsZJFZxwEECb2tdefVPK2X4klc4ND7PY09g
Wsyo0LuEZbFerKpq5ks9D+oNrIXtpF44tRspMpaeeSiDsD4CaTJLWiY7MeFDdPNHxjYML8zA7DMB
DbwpGxcRkrnteVOEGTxeBZYUFRzq2hrKs5zwZKVFOROq43cxDzDR4f7VG922u2Iu5wlI2pF7jw9/
Om1u65s07G33Uw2LW74VlmQrnxuTjFcF6G46dxTEVGzT/In01x7HT1e+bBjxlnwLK+e5Fm34dZmw
T51q297mh03p9S3yCDzOdet6+xOeUxOC4YncKq01UbZXgU3QyvguK3r4QZroMNWjoPbD14QOa7CR
g1TYD+C9R61hj5buF2z0xZh6O+bNO54DolExJk+vZolwaBLYgqgf6V8zsuivTpQ7q9fHLwwsVgXJ
tU8+RBVzX2J3oC9KU7rXGHH9XWaVcPhXgkn1l3UJ1rt9WcyMVZvVKx13gtoPExWBi5gSO2tqWknH
L5lpuG8GHR8stmEjX72OC3Wc+E/emdjcJUmTEYre6HaDyommbd633muqO0OzfbuMcdRsxDuTR3Iw
jMOvcmqodWLYnsGlCHckJ+Qrjlkydz62bm7rY42iMc6i1nMpfiix7rZIcT4Erj6Lw97s8EfHNnTu
VGjtzFtLva73PfnfV4IaxvmIUY6892Slq30t6pWNsGP8QlUg6bJ5eg9f0TqRwxZCDU8+tY0w9mPL
rE7czeUc/kQwl+C4Uu4kUjGOXUUDpCRiunOH6YeYfFLRg9nj02gt7N8iyE19vizJuODwI+uWBGGj
p8wjWndLl3XYXqst3Ke82a31Fy4/+0fkNC8lbwvXNcwOuYvWTldr9prlFJJVN6e2sr0X8h7dObu1
1tERMvZyHqzKDmQalrX14HYWTfooWReLz0js9lwvdbscV19ZQyrjBlDdADIyLbY4vk4RWY/nqmu4
N7bTlp8BDLOR0P6bzwY7UPkA0hydg0srDbxbrxIIDRNSmguNoPVCJJc7Qc/veiuN9sH/iDqxOkdq
Pst+2a0xwk5XFmFxbD0xvRB0Mm35UmueVEoKqqNuF5TDWheI/mtinVUmhim5sq/60wFtbNsdVuS3
y7mzu2g5smqEOodeFm4ZWS/SzSJcQ/G5MFtcZsXs+S/D4OHX5fqt8xQYAqwHFnIyoo2hp9/0fn8o
gj72L1FXYCCV2M2ZQsaTdZ7HeJ9+0G21H1SoLQuKncLKXMa7Vs8lyKLiZAOvYZbqeOQuQCCAfOL1
El4b9U9yxJO37qcYDARdD61FcCp6P2xzi1lsdeELhsWrmiv3guqt2B8GIuXFkx8vwYiW0LHsE7lT
zm86XZ65kkFiW5lv9xZpH6B+82hamYq2OunefYlf8dxJJ2x5R6X3o+bUMZNyjnDhMK3NPj4aa6Oy
VPANhrNPRFOMa8+J1IGXXUW5SsqsxUToba13w1SI5kfptNHnJok7c3DDGROi6xM28Jx0mjWd4Z0u
U6BB0be6gpPy3PcQvkgsrVmH4r4Sy1kOc1h+hVNvl+fAdOJpmuET37GC0/zBRrs+mrhN6qtnfGAH
HXPJPYvWgbzoei+dIE3KfTb3lc+Leu/t9FaeTO9jyZVtKYvcZbzxLIaBCkP0Iwlc8zoqhukyFuZe
JLMv7gYpDKBsgajqpHASUWBofD+D2lhTpUeAPY88MhqJDhehl99EHMJIrVZHh2DXO8floAnjfAuj
3I96c+9iTmoP7MGO81AaG5scK3j8YxJKBXmxQTasiqZUFI1tfyk6ZygPTUXf/mzbdQAKYnDVWQB9
9HIOLIVDXLtou5SZTkm+Y3NLDvOnW2TnGoW1IXW82n/asrY4h0hRXhG5JlO29hW30BrYsk07EyJm
I6saYBl0FkQL5s65cTZJvUMY20fpL0zbVmyp3mNlhd6Z0MP2p7di5stXAwHmiHW/EllntcMHaIm6
uCjZzOoUiC7ioD+sS5kapWSfW1ZRtsfEWjoalYTCA9aEh5T6etB+ttSFtl7bbtrna02IxpAGeIM+
3d4Gkw1tgMu3MmX/zpB0eHN4ouUh2PsKXEa1GgytbbzaWVNyFEttoFWaGC1fBlmlvYm8mlUSxCSQ
Ixocj79NPcr6bpiHWjPj9Lzr1EQtVmu/7+XVImjHHIeoCfyDHyM7CVm53EMTcbS6532en0toUPFx
au3uh1PpWp56SSTiHWvv9GI4SpB/V7XBr6EzjlUe7N2z35LFb+/kVHZnmusdYAUY20w9PRgoSbDb
j3Kl8k5bYLTHUlUm/gRlm78b7z1DEm1zVMgZI2j1O1w33eUae/N4kpAgmnzGx/9pKed+uTDGKu7b
PhxD4JPO6B8E2lt9dJyB8+xYyibOw2qOllQme1QdZcnzAOy/Ez/mqIcvEzsjtqXV5e94tcuXbqNY
oG2h0fZLzpZ8n/0WYE4L7eeNZqF4HQdl/8VTUddggAIFPyoo+v1CKT+Jx7IfOnkAXdX80o7QZ3+L
YGdtoUV9EG1CbQc/Mnp9KagtyBxy1YQyuxWtygI4Le7plkOhwIKEU3Qv9s6N7yOC4eARA21JMukm
9Aww4K9dFrqmvEliKFOfvDYE+8x2UBF6ysQzOKy07V59hGRwCZY9Zp0gq3kgKUW7RftMFVTfd4QX
zfdwT8NzQh3nPnjbHM1Uz20in4HnTO5BLdZC+pB0zetgSxoGHgGu20mxtUSfGS11Y54ggcQNUlrJ
lMO9HLynvt6C01rNvYdIskjkmTcm+eYhPs0LNOxsAhQt+4W4koC2vWslYTYUYiw/C3Lo0sRtyp4S
s42ughS67WAPqvSzcdN2kVNeO+rqY8eM8JjtAJAU00McnOse04umC+Q19uI/arUrRfwrcqhMVd5u
jr7G52pvwv5hyKiysplK50rSmG2uG8ETfkbTQd7f2lJl6hjpbPkQu02IgY2xAvHFBolM77LqB1Gv
p7vALhZ1widYMAbbS18dfOGYuyIK9zH31ew0R9E1t14z2s0wwnGzmAiMDP7OFJGhHNkP63jOqoaG
twYUsg31pd9Al98FRG3RnE864sWVLIqXURdWfCyECS6jicbpUBXF8l3sNBiOAzKD7TAzfxiehEoa
9SkZZit59JookShoqogOP6pvtsnYfBthM5WsTujCl45J86ETc8nBpmzAL819VHTP4KlEeBmrrnAv
0eY3QG02or3SwcEvfl7325oJNl51lB8cmC9xPQejSEOQW+/AUNYtnwylT744fU/Cd1U7JtV9Xfyo
KtKlSBnlPMWgA7n/wYqL6o1NJgzPDLzd+cxjZc94Zmib3VmB9Own7nL0E75LCF+hIOg1G4d+rZ6c
FZvJgXxC56/WYRSQNfZGZEbRF1LkXdCt3RmXdXCKauVVlx2WEodE6LTXyu9qJ4VhFeps3J31qzTY
TcnjXjX7YFOiV0gET2vWOyLB3Ev34DDHiG4OklylLzvQge022gzGdNUDa4MCzzieZuS84jiizGNv
CtZ5epzmHak9ap4J3IGy5MMaLcahXhTxcIlGjsNPXWPX76uqqx8efJ42dYdKlGe3CuMla7BYDpdF
S7dMhTbiKwOxKZu8cOHjkxiubteUTDM4da9XTjozY0M1A0Fblecd6FSJq0z6BdbbDEUj64ahL9Ko
hKeRlnZVPeAPKu6qaIz6e/hgHNwJKu39a8DG8Q0syERUhjD+z4SOX5m3VdH1D4TzkM3u9tBsMmFz
xE/tvd7p1tGeXO8SEpj2l75O0MJHHeaYTNOR/2raqBrveDANC7IVLhGZPmP71cGbDbGBd9R/krCH
gqyYttlcnFKph1pYbfw+Tm6FvIRMlGvT1T2J8ZSybZYsml5gGJawTFaUqc1JLz2Gm1Wr5mOJwghD
lh9XvznYq+7U9/VePAYrZKi8U8b7uXSrPSKmd+JHkfDPplyaG58cOXI9shR1kZJRab2gO/THE60j
mTMWL6ja1sbYD85ux9uBH4VC3Iss76Wj2eNQHpfJBwq82c1L01aAafqKieSyRM2z6INN06fgTnIy
NDi1631OOD91y93Y7i79rkgINrSNUPoj8IDBpHCn3S2bVS05cQ+M8lPm7RrGpIzaD+Q9+yVuZucn
zUHEM+RdYXwj5RKqy42SUyndfd32unY5Nm2yeN5F736rxpWEkxAVZQ8fSFvAZ4p2IgAWh8pOsWVp
fRX2jWHZh/o3vW4TvSSeXMdjEBtrfPXYncJ8RJTSHcc9ikFnmcJrDjQlEv9qz7vb3GrdeM0S0Mvi
wesMZCrTAC46WJIjTspvbS5BwQZ2iFTco2onj2xPV07rb3qjoXGNp2Ftr70Y7IfJU/LNeAQDpzre
Ks47CpLctFvuaXTh9hwiGVNi3kDPNA/7ZQXvUNYcIznWiOeyj1o37XW8g25BsfTgxwk0f4bioT4K
z+7MY5+M0fhoR1sQpM28wdZZnaGefsxWLRiHxmY8KYE+velt63sb+jVcLmQNJ0rEDl5J3fcPKGK3
5FIghq0oGawtOBJK1iiyEZpx4NWfFv/WtIjgJxXLHpwGRN7RE6ZsvD/TrjbB31q38AtNzL7NB0+1
9FpkOwzYmauqTzd0kzovcHct16GxAuutKjx7v06uM8uzJCEkgaC7VMuBtDtMyLHUEDSlXsb6GBhz
A6qwou13S0eN6vXBQqmNP3aglGhn92RtygXSZgHZc5/6gRQHCsuJdirZVk+Gssk5m9aNkM07CUV4
Qu9Tfx80ep1H03imua6B6r/6dRX9RIPsikx0E0DSsBmcT4U3li9LgQsks0ebvAg51tV2h7V0Al1W
Ejwwjmzq6WDDEcq3QQk7c9pu3u4Dyr0vux2yN5nSq8iSDFTMTDvc+YYsa3598GmcfUv2If4SQZek
rVvQgjq0nAg3WpZ6g1lYrj9V3YqftprL78VS6e0cW6ZA+RO28hc9vvnim9mJjqNdbDyaybBDQkuq
+Q2TUumkVHzQ8gy/DD1f4YKVZBwEtRGmmwZiE4wX8smiLwQG7r9qOU7jRZP3bFCYtHZ15H3uwxMg
lbg6OMvkreehrk10p5Jb+5POsBEPzkoWSS74VvGpW0b7gy6rX3yNhkqF35kYb8U9x0e/TZPKmZ0j
wSxd/NqjhPI46UXr8hG6ANkOriwT7+AYH7lsxZPoPe8DRUlWw2VYDlRz2j9WYUSSWL0wAGQoXf9Q
RDFeZLAJuFWrH50aaeKORqQ3epDGAufEzeBjBqfgjO8GRHAexj7BFlEBKAYDyY/TPIooNGSpMAn/
vqz4OZ7xJ0EWsohFju6oJedDyJ6Tj34nreNAo80EqTfAYD8HYml/9S7YtoPl9930a1PTjKzItFuV
7mO52BkiLQ72W9dC5buxeZIHQefqpejqsGdIhsrkRstavvjDILf7wmDlO6/UWge2KHYEQ6vN/0k4
a/yuC2fuc9urmnNSERwDX2tCVODJ0gVo2/izC/lstJvfa7BXdWYQhfZH2D/hflfJRAgw32TbFEik
RnOWimnZwSC2/8VxutoOm+Nav9mNOVD11qybg0Qjab+Bjwjl4461sOIlTvozubFReN+NsCAYotKx
z6KmJoTKb2rLPQjAFq9kV/DCksBMI1WKPo5zNVVucqhk4VYADda+TNex5hEu4K7PJ0tyA1Kirgxe
XDTaUW63g3e12jLhH7Bhr6Ys2CNpBpXnEZtmo3a10WoSSKOYf2fAhb3qqxl34XLkLL3iMwM49YRG
BX6SmMGM3c1L79lZi4pcnhpgFU+Y1cIiBYXoWpmZynHO+Q86rfAq/0XuBmkzYl/9c+0M1hdDijRA
vpbU9QNrdFFw7nJZ1Gguw62EDFm/loKhc0ozwLtYjQkU6d+tF2az9spHObVjdVw2PZkTd4ntZisc
iKI6xuHHCxbTnvPCsteXYlmXOWv8jU4n+T+oa8wsZwTH/gZYkeahVTEnQoh/UAyCZxL+Rppzi7MO
bTYGUnLUGFv1gsfSaY+etS/RD6IO9KeBpe/r6NSzzPEtDi4To8l7EG6gdNbE6/6+iSEm0CT2Rc1M
4QaK4gWyrdzrI6Ev8dwLwKB9HTvnQO7qL/oM3KteTLfXaaqX9gBKpTentm3ikxaM5jK7GZvkBBuV
FnGlZAlxTBfru24j9VcBIYqBKlPLKCMlsTgbVM1j1nHKKxleQ2k9eCb275ah3xnFWjTM0hI/OIVc
pEV44m2f/TuqVdx9egnCD45CwwoCcVMBJ47GxFdsXwhXClUxcIsWgKaUMiUCnNWBq8pYKb71RV3n
qel55DM0oyyUMhSoDOgyjw82inE7741TCkrUfjuKplhEuvK/vLStszRZpJpaXIxqbomcchH3AVSu
jxUu+5AuwAybK5VbQ98CCMCxZiWejzBn4+rcLjRwaK0xRz2I3ZjuSUQ26ijF9wxPoEZD/whavgFX
2MnxnvkhjcJuK9zfVVl7XE/UrMFbM4L9OxZEBDQcY9v97JDNzKTT8mhgZ6O1FfYh5NDqpXKL6cQ4
YeNxpoKVkA/zyh1v16C46rW3y1wPof1ddksfIGI36/JfgrmbcOZvwpoArzQ6HuANSCz9P4NVy9rm
zAbBMFcFTSVNU+UwLcF8tS254FpU5S/4dyujagdYPZ0P57iqkOP2DEJwC2MwemZ3rzPoq3OtRui7
yyQ+97yzFPBl+c2xmyD3tUrgvhWN/vzvSpSb1uhvFw/8IsDihxwJIb4d/qHiaNqtCRfGJUeF6TRt
XBf4ZxQlzHUW79LohikKNGAap0zv/kNDEnn/+Gz/pu+EJ854OPpHVAlTqj32a7Ufl8DVT3OAMK5A
HAUOsUns5hiyY61o0hl/VyddxKY4jGG4hSdgl553xFIBOEK6ACTPYw87E319TG+fUzbCPEOuNcsO
Rba8Y6MrX7Rpzacqcs3+6MgqrlLqVVNTxIMbZTpUgPpeBwIIKfTo0eV+0y/jUSwF5EGX6Q8TFqY0
QT4Wa9s/lgCrvsjAvznDh11eVmtBlL4Nk/kssYR7WbdPvzz0TBkd3e4L0tv5mUnHmNvwSUt0LUuA
+ERPUdilCFqnnlMat5ofKZQvlCj78ENURUgm8sQYDs6dW/0g6NqFSkuxbXVf6TrjR9d+YEWZCFT9
q907VPHO5tnP81Kge2F+Wy2vArzefnJ8dFes0IX6HqwxPmetjPUd6QqadrsU/kwv2zeKLmtj0dH2
6sI5tsswfAPKRyTUvz9x/5SA8VOj/kJiG2KXo3fMY/H/6PwhXlq03yNMpTBRj6yxcVpjgrq43P7c
mxrnYKJ9+Tkm9bclHOQHrN/o2JX7A/n2zJtbf3kykmv+j8v6/z2NYOdAD/gATVD+//2yBD0Tl94h
AUZB3T+ymdnviajgUYKEeVPM7k8DT0NKh2EsU8Cq3nsQmiLzkApnritA47qm9S7/flV/SoAxyfNq
cI9c0Gg2QJO/X9Tk9sNsgwY4Wk1fXsdEkdVTzEN1ESyKqeHQeQmQ3PyX9+H21v99VQhsrCPI0/Dg
xuQc/f1jw2iicPKZZumerrYcNZVn7Y+PKPjRk+CyZoTG6fkNJJu8Dv7yhX+me2pIIzmXYWQfR8tJ
noPa1vk+1tRK/35T/n9XB1SEtTbEzg/o9+9X5yDBrhmDOkdW2CdTd1qnsm6Hh95tCA7/98/6h7eT
ao/0TLiPBCPyePzJKRBMmYU3lyza1uT/nPXgl3h+N51Piy1/uRu12iCVm0u/3x46ZdMSb3o4wgy6
8n+/lH9+bRBrbDL0+307Ao7x9689ERlkfFusx0Ka6RVIaku7SSZJFg979evfP+uf2wLMf6aLNjpN
LM9/ivtoTs7IK8R+9KKeg3mEPjTtFuD3KXzLmIWnFl/nmBP/TDHwH5/9DzEmvoDkdsdRRsIL+BOQ
qNe4YOzEMz9LX7yalglA7C6tl8a60Tm8f+v/Qrz+Wv9X+aGe/+fB/n/xS6775/OOg5+WtovRC6+F
/edr5sxij93eKfIZmia/IFglwaJkq3zyWmp6T87LZS5De0H9Vw8qmzpHnWhgccTnSGRfCPWgIoE+
rP6PkHwKnm2rvvHgrZ02ZU05wFPDKMAjD6AkPaZpOPJJn9jJKzqyxvovD8uf9/AmMWYoEZOxh/4a
6+kfz0oNv9Ej9IpyJAp+ct6BXdzhlfzE8t/dDWVgvg3xgMyy3VjT2kh0SMYSuhnjzZbL9huks7fQ
DR5K+2GeLe87nNnq/t8fsn+8W1wlT4sLcBIUToyx/e9XiZTIHn2QP6dezcOFJkxPkeQHr5RLBfEa
unvwwmI5jxuDjNR0t7ObibzyzGD4v/x+rBx/PAMwDpD8w3GglmPBjf7w2aitslodTuUJrU403CQv
jnqCLV//bj2r33IP7TnilQo9zMucaPOezLGMrzMdkfJpW9D9Q/0uA/t7GZODC2cfecULDQdQuy1C
oozwgoVMQFQYzjdldc36aRByaPKBumDN+16Pdh7ENHUPgbGpb/QGcuahUDQY8Qs0sckSBWvpcbeL
csnmpJBVHhFG2ZyK2lhuyV8Laud9luW6nbX2m/1z5CB4Tc3gewwy4EY456ROupNv4Rw63AZCXxOn
iD8mVXBsLJ0IXlhJG4KdrJs2KweH1X5329I52U5YhNcGqvaY4YUp7GyosYfgZwYcQbHj6SdEq2PA
wJDN5MQIoBW447Y5pAFfzjqfSUMqPmvGlCfikihyg61Vf62evXRHVBdjjBKzHz4lo4vufxis+Xev
2ghIfGKav3hNOOK2iTe3X+lLu0M2Cel82lZZQRevO2/80tdBeYH1vLYXfw6WV0/1Ie9xUaji4kXF
+stDUs8zrXAiZ149z59ir0vMxTAu8Q7M5fTX29tJGAaaOpEFlQGFqHwRA3SPG++307g2vSc5bR9k
t/pvXlMTdlTXMQJcSwwkOaRzUdQVBlqw6qnUTkXXlYflnqTwhpRQbdYwjWIsfDkCg2ZAclLMRz8i
kwz91kojhW43ZRtih9nK3FjaQKrqtjaYKhSRRSGuco91gzuOYh/+/imkQt8z25m7b/FK4yuN2sXl
AB/2xXdWhF3d9ilhVSe1RkHuknESnMu12tx3PIoYO919Wq6+M8pLtFh7nKNkIigRGSIjTTFXfXxu
gMq0h0DE+mOtFgYtrVNSOA+Y5q0UyQ+NVqQ6k7kbeM3FcS2BG6UWBb86cxCLujsx9+WdAVE3XGkq
It+LZSTWVHlC/pyqrupxdBpQW44j2zarifqiXbtAqyZlY+dnEF3gI55cts4lgsctn12J3JeDbEA0
iuWZSudWG2x95oW6fbMRdwap063yLl5qH8E0uS0fe+XS2USLH/eZUcX21PLXq4NCIxk/0RRk9F/u
1vOqovEHx50wuR3FN56AVv+E3x+4R/YNirsIY2/W+/7aZJvfEnhrgb2DLLM4SeZCPUcXJgq3zKvR
k1eA8U6dd9OCwMhqu09JWG0X0j7EL6bowyWsY8kczK1r/9h7YCkunccvCCeiQWWGMyDuDxaF+55V
vtrilNGIdy/dIGEtXDqkj1Oge7QJ2BCpNrCwXxdrEO/0n+bxoZz69dV2GqJPl7Z37hGxWeNhm6Kh
u6dTA5Yv2ol0fjXuLpK7atFVcGCWz0Maj7v7rXNsWgha4tNK6SBwuzuEWlh3nNJeDyP79pqH9brS
rQcINjLkK+pnq2nEdiadIGyR7lTuhKyFox2mBZTZaRMUkPAZNEmkFUnJKpTcBAxR4ev7rpebyYEL
So/Wm9W9oFMevvp0BaJU7UHwKpc1HDMvLtXdfjMpp7bbkhpDWMv/pu48luTGsmz7K209Rza0MHtd
AwAu4B7CQwc5gZFB8kJr/fVvgVndSXoy6F09a7MaFMlkOB3i3nPP2XvtfnLrKR1fRuaf5YGYGN0v
ED+/5mzCBRB6qVj8okrEFAyJnb1yiJcnj+OmLryFLnTuYVRJQOc40Ya3gjPQSJjCNlGK+EOWIvEn
0qaOP+AVwzQQOoK0KTVbqmeRoISCjWXBbC8YnxQ8FRnPNj/efhrjOBZ0wMPkpWyguYCVMqZss6B1
2C7JlNcbK09rjEyqI4fbIkriBX2Zmsx3nZ43zibMTP1UVIKebqFH5X0bmobqN3KxDsTJZSKuheY1
YRXwDWMalqr+VqUUKpshX6wqUPRueR3NqH01tJYnNQaaZL5kSJAZsCPSSHx6lpi/1E7iJR9GJpbl
XM1rmoCmbueQ3g/AebKtJH6j9KzKQoIYyUb9ZkYGs0SyQeApIBO27sZ0Yvkpoi78mOcMJ70eEgzL
D8FVtwh8DFT1c7I8LQCUcnfSG/UBaEyReObA0SsAyLQqeB0cGt5iNOTURYxNOK+rkorRXCclJFJl
KzvSXJ+eyfSwF9bxaYruDdGmX5pxUe7Inq0JSSkAHbJgSX1OTlKoGC8KjeTKtUksaA7Y3CXsa6Zg
O2Kc8KKkBWboAQUTERIAWXx5prcNR3iqXpoqUge/sQt0uCxTjNd00G9gFGZHX04Ew4it5CDV8Mjq
ieP93AHAdJGuKvJWqrScapy2p7rLBoxNozbZ5jbSu8jcJqVi117UquVXPD4tCoCs4jpHNUNg9AWZ
aSPCsjaYNg5zg80dE1uPF2ZR42lt2pX1m83USabHpWqjZ5IVYO0HUwv1x6ol4QSFaT8op0ldbPOJ
gJow8bBYsqlBzOEw7wxh7VoGE2c/SUJxrybYFzDakoTSUD20LOSYU1wHGQ9XpKPXY1X9Ik4Zg44b
p0Xx4HNp+4/anEph5qZCGqxtzCrB3xkVB9SYkLJNY01Y8ORJlVt207oJgyEm8OAY5brypIyzkwf0
KXG80J/s3lKUKQVq8zqU72w51zdW70AdQ30RNYhelIRAmKp+6Yw4JVirQL6zVawIfftswxtC0Zeu
mnYnZ1qQCXGfsiq/oXZNYi6ipps7EMrJZwSLRbyd46l/tiI5fDOUxZn2Ibd0E6V59YkEJWPZ1nFe
frWEjayp4c3MvUqgOEGkXea9X2PhLFicUg7/4xhbMuNt9i6U50a3eANWtt4dx3o6WrZuMv5SlmHc
S1ID/aSj2qf8h5t0o2ZQUZ6gooYMq8gftLZdX5oPhKDkYkuwFOsYaS0tf192sidrIdOY7cdZrgYy
PuItzJUiyFRLJ4sOSuau6QrSderSMK8IuIyY2tlIvLfhouMSm0jDKHb2pCL2lIjqg4BadfNyh32p
gu3WNnrmk5ep536T5jODRdNJEsZ5pf5lakRtu3NcqWuGBFliPOctXcxFtlCzdTbPgSOqByVPiMpt
kXo9DdWcLVSMhu7l6nokjnjPCBWaK+Z/edJN0gbAdFe4i1NP9ZYnhTdIaNl0JHppHq7oX9ef4Aih
tVYmeTBuJaZoo2fHs3KzICFi6VkU8sUKAtaiq6Ij+cs1syX8aAzC+FqznBjuMJLxdCzmQT1h/6Gj
jce0S82jVGgFyWRVPSUHO4ao6Kc5i/UV+IGqWkmSSbVhP4j1jToqenjDS7/YKIUGwp46Fq1riaHj
9aQNnQ4nNjbMB70k4pGwMJiJB7vgJvnrgYW5eWQPuafJSGm2atIYV1TJy+w7qawjPEhK+5W0l0hm
cWLm6xbwN+x9JNIIz+McLxLlBsyVzUxWHDJJi/60cxOFnCN8RVUW25vGtF5uU8OcSoDgYW9vqKqh
4VOgh0Q6RWWPvRqHveInKuPcDQox8hmBslMoCqJrkldQ2My7s6GsFbYtSdL8VtW7a8i9Un7I6eB8
WuRepe/V1/FbaHKvPfwEfXdVKggDj3WuZeYtZBlz+NYa4TBsUoTLQ1AkODbWkGhjR0XVsuoj6Zl6
d2bYTdhwqjsflEgv9lMUy7bLTyGJizAtaTjFbWTTcx3UQt6Q0ct/nUgSfh6dcElxFevCSe4zc4xI
PWD1GoLRzkT0aGE/Ww1glSY2MQkl+W28MEC/Js7XzLbo4cX4qhAYBdO/ne2oQPUJYcUibnDYMbUo
xX0GhRhBdD1oSk+X22znrWnmYYKmaspsZlGRgtEM8ZlC1V8zlke6LI0nMJgNZ/gsKe/wCSLctcCK
jZ420qy/EiMNohedjK075F5YipeIWSjlZZy/yrOInfZS8+u8DWTKGshlelIr4AhQxfrnP7RPBdHy
pYxmcRcqMp4s4O3TsWxb9dpIxWJdVSb10ZE8EJHe0EUJlR2smMQKGuZtUK8slG+uw1as+TB3nOEK
lyTCN4xHjXIcKoVx/5y1/I7ctLT+pLQ1bhDlZcvW1Oy2DkaVFphbikiO9mpbhVdOjOrfNZeW8qCa
1Li5zlHGW4dUpzd2IPVJDa+MBVGG345oAlySeiD5xag5VLRp2hqhU2IAZQgyDtoVNnFqF6Cn8wex
JHJyWzZE2aMempdjRU6HeeQx0rUbtcP9EhsJYdKC9kTm6dy8ZVtKPcNUPJzmE+slQhM2CWM8UetH
k4fkBQ9/A7Jpd6GPcd4+MmnRElzhGMDnGKOcd+bmrCvQqEzyDos8uQ/UBWQSopUBiCJki+JZq6HU
eDUV4gCiI9IkXGTfT/QhGVJHebJHjCK13AwX2sd/e1ZIBNYs3XRWaKFhnnNZABLJYMLFvFuyLvK7
TlQglFI6PES2SdGFptN5A4VGoUrrnLJMoWGo6mcNlIq6R4b6PcOPQumLHFYcpLiSXxxHaa9ssx8+
GFQNmwvX/tzWvn4qVxx+lMkkiQPJ2euAbUptwgj2uJQ+00yPD8NIBp2KjDD25QQBukhs+5go0BYy
JLn3sAbyC5d57ab92C6nUc42xZcG8kaz3jnrttn2iJETCfQuomAuD4YJ5esoj/0wehDx6uVYgxIq
7qNab77kjpBvYWx07QVP+fee3k//CnXF1WArZ0RGvIx8diUAdRSloiDhnUcwuHTShuaz3FTj8qUx
6nG4R1CgWl5D38dY7UvdN5UjQ7zNgPd01+ShK9l1po+qdEoLp2y/jV2V4c+MTUuQxDPV/c6cnYTR
h9NBBBmqJdsQaEY+u5AjlCKEDbIzSM3cb1JygjSPVLRMPi6TjdRxqqNy3Fa6bIb7BLhR/oQyXi9f
kfDaxLcnPZp4Iwp7saclWMEkMMEV7TOrH8mRN2nXbPvS0TPcvZjB3EnSC3nEy2mUL4xEZ2XT92r+
BVef3LkEkiSg5QBJPdIYVTiXQdHIjmk+hcaF/uXfm6w0XdBQKTZRRQ7cmJ8fvUKQxK7S3tohkyxv
wJ58rHCPji56Bdmv4ukSjvr8MYOVw+gMco4NogbG3NlUxuElzsZ57nfJnA7PrRbHHkV5cj9GXb9l
Uhb2nlOMr5CV+mtaD5egBb/6eBYScHpsQXTJz75ub5tMNxomYmtEbun3pQTUpdX15mnUo/aZt1x8
y7oS1V4Zt1eSJn37/at+/vnrtJB1FicBF4LZwLoK/7Dx0bqfmwan3o5lv7Rd7IOs5hyNA6R33QZu
Tb1Z7HJYlaAYOjjm15cml+cjQkthxAtAhmD6defVzt4wGTnrbKUjJi+wzj4BROU2LO3FN2o1fk6Q
ZFwZWTkd+jInFpBj3y00eWOXVusUu59jr5Srcv/7i6L87bVnJMUozIZ8adH+hfz282XplooMbDh0
W6e14TyNmL6kQ1ckivTczTkWfTscMCmiaKw9oTlLsektSvabhkYuSyK5v/3zZDr4mRGYzfIOHY1S
u/pAN+4LNuf22cbBLvZzSCdzMxZS/cEi5gHd5TQZr1Vv2CaHKqt+kdomSw5TghY3A5Rbb0UuL+Fe
V1H5u32tQoKd1AKZBMgKtCd5OHNoEfSjNwQ5VSj4+nSwjjgnxuJAW87Q70YtmaptpkOXfbA7U9QB
56FOZpBC9uUWz/kouZ2U2Fcp/EPdB2VvvKj10mRIbuupoQTpw+JDpVjEY8yd3tOCgaXRbEnkWzBe
4UqjdzPQE/WUrjNQPyhql5xmTlDWgXM5o2fA00uymaek6W9NtSlobRd1c68nlUylh1BmDkxAQOZz
r8DNIuBaQ8aEUsJ8Etyo53EotU+tZPTVsZ3oC26iCF4bYlQ1jAguAviCVrlFIRup5bJsM4Re8c3Y
NSOdm3axH/VBnw0vrcRy37KQFl4Jz8P0E4rWaJuHEu1ey8jHmEZDT74lLVWH5lPLWIqJnTPcGEPi
lD7EBOoQ+JDNhruwhD52vzndtobdf6oyoZPTAf3kMCkCeWofJe22n+bE9Dhe8BWiPjLREo3wOhnV
663rhLkibVqw8vHtkECbOZRyzmNuIO0ZPEtU5fgG7xQdvcsDAJsZ2moHmoeRlKRdicZZGytKK/FZ
wsx2KEnt+VSlrVy5sWS1r/QKOKEhQkGT1qZqNN2K1qnNe4Wg1QOyIgUNt21mEQ6auN8hPyqVLWFX
ItoV0qQYR0x5fOkYSFx8s+aPvuI6h4HupLbeQEeARpU3SvhVjzqsSdk8It0aoTYe2myy2sMsNYiK
JLMYn/O07S2XEYXcXyhazjcOAIffM+4Iv1nDU7SzqT7E80qO4kVA1wKOJyanuVsaUl5Y3Jeg4EH7
Fyeq6+exaq5QL+4HSV0/LxGckvp+UPk8LZe0B/jFbyB1UICi/fgcGc34+fdr0t/GqXweqGzbITgC
BQEM1p8/z5KcipysDGOaZWBhsZrpNhLOtsGS+CHJgbwAtRqyIzGp5JzHo64QuqdOO6be9gfVFJ9S
Sy7o3Ji6Py4WiFnY0STbFuEYh76DZs1jdyiv0mooriIcylg/Y/3l99/hfAC+fgW+garazAQVWz5b
VWkchFGfQt0TEwQWdP/K1sKi5JsWAc2uUAGiyfSnr3oMArvff7S6jj1/LORQxhDMQOoRM3gHFtuZ
vqEsexSKfWhuixjzC0LCFEBuOxaYuULZ6J0bmgEq0XetumxbUyC6kMZkeZ262uh9tbMBB7ODwlhq
6f1gmdN6dU/zA5MB9K3lzczM8KNA99A9oCvFCI3Pxom2ttEjKha1Il1XseXAr6EtOri//25/e/KZ
TXFlUW+wACnaeY0qFUMoinKosAnPiW/ShvwmEmiuioLjE0W4lFzYs7Xz88Ga/bIi7FGDcTygfvj5
WRSQBuEAiXo3zjLDmFAQNmP3OYw6LJBsA3ozxkeLLlm+U0Vjqi4BhIrm48TR+o3cxens6aWM0QNM
hsO40Wzy56LN9A4lQIx4nzYBhmAr0jD7LEyqn6W8n56EWsciQNLDDCkuI8Lfw1beY6vLaaXoSRek
aCneKpoWm3E9kbP2ts/fL/V//KRqaP/x//j1W1mRCyWi7uyX/7itvhYPXfP1a0fo2P+BpDH4cKtI
4D++fyu0G3/PGquaT102/xtMt0/Fl/bHyLF//t0/Q8cUxfwDHT3PGQUbC96aHzZ+bbv//HderT8c
BSEdbRSitr5X0UXZdNH6R3/QpkUvIZPCpymyQX3Xwn3kj8w/NNXijYQwLzuULLb2r4SOnWUSSdTu
HMp5t89K6CYatWHWeyvQmkNrFG+EcOCuDp8KhuZSU3pYxA/OeLv6/H64Sr9QuPz83v31gevv/1Az
55CKsIOrU7AwPa4HZ6f2qGXtJX6O5+rCsn+G0PzrQ87LYqFAtyC0AajJ/bjgScZ1A9OCtprYDNPn
0I6wVKrHhtT3JW4IZyhcPTQvfMPvde5fq+Zfn76upj98xcwkayPWUymQkxGwZOpnIbwlgI4Kw2ur
Osk6QLKFLSfF8jDlV8UlYuaZjOWvTz7bxjVHih2SfdpAsvWdXe46ZunGgLBTzMdeHk5jbR2ZU/oN
LJkQtNPvb+m7D9HZ1pTqtagNuy6DmV71bX+T3XYvZG8Xz0ihLimjft4G//pqZ0dNCYh0RzpqGCD6
8ivoCgoB7XNzK5yJg58DnUu/dP9+Plz99VFnCzTjX9mpx2kKRhN6xEykPPwoLcTqIOJTZiD7Cpfd
VT4c++KRqaaf582FcuydG8gm8fOjY8IeYcIwdoGeKbtBPnWjtTMa+Dmt7BqcnKqWK6ofaxt2pKlc
uH/rD//782qfhxQA/JNKmoJsAaqMG9HxNXnaSYO+4+Dp61O4CzFqUhRdqCre/ZJnaw7RYbNdd7Yd
VK/VQ/yVhus4eZnphi/NNYboi4G+737Q2VoDEgN8eKrVgSMxu9cec7BU2ux8f3yW1bmMT0nqt0qi
PckXFzhF+/USR7X58000xhCqOnnBQUe56cXPymtxXUbX0UNMAnt0KgL1MFLHpwzs/IH5xgHLw01x
PbT76RiH7luYHJVoE6KhuEpvDLTRz8nJkD4NV5IruayVQruuP5U35X3Wb8gS2NQ7w7iWNo7XUtDe
lHdJEnTXdqW8wMv3phewJe4b8w4UK5Nvt/uOk4XuOSoIjA/d/XDf2tfKBocsoAbP2rUBx8u9EUjH
cA6m7eTrOEa28w7w0oawOt1HNrJvmGW0b9F1c9Pu4/zQ7Zsb555zJ6MuJn6P+b207W/rE2GKRXyn
h5+TF85ZOxtG3V4cy32CX2+zbJL6S3aHSRVh0fBZ11kwbqQDgV9MFHfFzkqO/b691JxYl4lfPeNn
a7Iy0uXMpFkN1vR2q3P8UY/3Vsck2hySE5ZSXwk1H72Sa/P/Y/mSQvgMl/5fiwmE0Z8fBjRBdZ0y
owfkxusLuNdSsPAYqhuqHyN0AuUQem3zEdYAofLLbuiqUx6ruzk03O7iG2699/XPV2hzYvEkYDzA
5EPOmCvDc+tnm2lEcmgX4u6RlYk2e8GmfAyxgoGxEgdyPDycvb6hh1T7lQKuuEALgQgTkAJKX/yD
MimO8yjtejE4QR3X90nsN8LhiC3U4TDaCtNiXNB13Pjsicyv1exWkuSUeSfqNXCuV/kIjNIYc9do
YR01NkwD8WLNoEfk+QmJWMAAOdrCRde8oZ8/xPBs2iny4OtDCRf6iQP29VwYPt6fequh0EN77M+F
m1hWfhMNUIxhx+Rx9FCC0xBKi+ROyfeyldbbOUGzL8fGTVGqt/Qpva76LOyPyqUu6TtlCG3Zn+99
wrws0/HOB2G8T+pXxxGfbVIKprg/WRVXcNl0ZnU/29f2MrsNd5x1+MIm9t6afraH9ZFgfJ0WYaCE
9WeODn5hQyHQKAFwQSH4PZY8il2jXVrTf71ncrz5+avqGKVjU87DoMY3z04Zmm7FQ77umni37yPI
A23MvGFmeRd7y7qU6PZO7fG3oKWF5lY+gcEPTL08FUC5isp2s4zzUmX7TlIddTzMBnF59xeKnfe+
6dnupWv50Gr4Wg9FUDnOIWubJ6mL9utNTUrBwOF6aEhTVdipTfW4iIMT/P6Tf10B0fP++RIzr+nx
QJjJYbAdBI6qL8fDsXUkKoH5WPHrtQz6/Ue9e1XPtjDwinAKGU4F5SyDT5Sx9z3qibky3J5ss6Ay
whrYoRSDPXDhI9el6Bcr9Ln0eoKHWGgc0YMh7I4SKrRwvLed2c9xSIJ9PsashrR1b0NKW4N/Sjpb
lxZpZqPvfPjZKq23s6llMSXfNBzR8exxAm9tNoekhD2A/izE5SQ/6xlLVJp2V0WE+jdzbnF1K3Vz
UywQ+rIxyOrwQ6WVVxr8iijdaeDZai1h7rRXza3dblPtULfbsjzOuFKUHTYvibunbMll9KJ+cGd1
P3Mkgd3rYThHdQaatd0jw0TJ69VT7wG0WDduVCi1O95ry3GsPuvZqaJIjHbDsGvQbdp7Ie8na780
e2tCALUp96yKUrwzKegwKszhcU5fNfVmzI+h/mro97366Ewvlf6t05/z4kEZdqm2G6xvQ7e32mBo
A5xsdJfzdC/nO2Va/9EtvJJph5oLd1aEztkIjGgvAR5WczfJ3Yo0FzgU6tUA4Y99P5k8C8guZuLb
tOkfE7W50sqEr4X1TaRHp6oD5v97E1ytUKHuxsM27Z1gEH401DfTnAKg0R7Mptv1cyDLy41uv2jm
0wCkI57nfSbYQ3ndu0o/JpmBES/eRfb0hR4GCuf5AdVx7baa/U0qlPu5tZ/07kYpmwAZyaOjFdeF
lr916BmteLpXdLj5bRTMrbmB3eoLWKQRAdiKI22UuX0bgek4VDl52/hVUqBUwVxqx9EdMvodmcms
OfpTniW7BVFlDP3YldoCcKQtX8lR+pjUVoBT3ci+IrUH44U0pP7Yht9isYeImDnw7UEKNNp4HSGs
SQwwIqWxbLICv+po7mvBoW5yvBVARxLNYdTUQEjVJleX04yKwQYbi+aod5mwGyZsl+xoQ5xUomZf
dBNOVM136nhDQtAi2G7IuRza8iGbitsE+0ei6JQncoABYnStXTjV66W55Uz52KUvWjozxKJN6Fu9
TamU3Kf5+FYV9IsLeessVWDpfQBQ/9rM5A0QCix/1nQzx/ZXXQV+VV3XaKlozaNjT5vRAx92Pcx7
VY4Po9Dv00m/7mfzgfb3Z3uZyBBAei2r+yjLtnA2rjo3NedTnUrUjcbdIMOFI7y7WMxglPsdSZj0
khXaaWVA180LLXtvRqd8xsJgGEfgIMekh7ilfpCQiMBFvIsEvinK7TBBNE1P7JPutAwl6AigodPk
V1ZWN7Usr4hPihlf2iffW2jW3/+hN0Daa6MDAO+Deg6WdiL2a8Dh3mziyPZpYO+Wb/BygFJQUpnL
AfPx71fXs9ncf5eh9lkpYoXZolu4HQL8/9j3yXfueMEhUZaJfAORiOcZyUq7cpxugGa4JFyG2FsF
BZ9sPtQzjxYoEosJZpVBDqrIJOh63yo6dL61VzJE76kgwTzkGkAYG06NRbh48dgWH2SZaudLPKob
J8QSq+jskajXbWkXlrk3UKKBlNn06uyOzp0YTlVxn1o9kqDasx7zcfF+fwnUd45l9llJtJAJjyBP
pIFGSKZaHMPskKmPhfyBHcYF4ODaU7+xDdQ6oMmn+dQ6wCipWWVTgrN6108khCN+Q2ltVmx+sY/C
5YrK7SaHbXMXpeLC5uu88w89H47QIYTOZaRNkM9aELEJE4nmy2LcYY/p9HvZuWmW1LPiClrrXaMq
sD7yIC26KxUGUD6iqEB32VenWL0eouPIQ6YeM8IG64rLHDUewvoeGn6TvWodj9vnvq68OiOnD+sB
GlR/YtTGgMsTaeEzkQRFVnrtsPqNZcLZBdjCTbsCTkEbrytGXT7mCOCcxcs1UELaW5Z/W48AiE48
mHabdkqBM1iuskaHwCSxGxgdrFNV90kaPypi9Eb1qjIMT5UQnWuzr0L0VJu7lDQGPLjJrQ5o2ASx
orQ8hRL07SK+Iu6s6ralam9tR/hxUnv16Hgzo0I4bh6eAoJ4sw2kUFgfJIzJOMoYXqK9mD5bLLr9
0lx4rL7nnf6ibjk3B0pWIQjtUDg3X9mJsiuLRd6BbjvNXbkT+MPaFB/ZQ588i7HEHvChju6MfCBP
naO02W+W3vayrn3UewGF4JgIHzqi1yTfD1mH0ZofjHrCCB55ommutTDd9Cl4V633QD7tkrS5Jdfm
KolLn6XPzU01yA0wVPbgR8CmoCB4Ld3OEVo36KBNPSx7vSYB1TQIfcwPuKX2qVr7JJiwyxebBTJw
Egss9sLH3OyqlCO/f/3OPPb/vQKdu9n0sFEquw2bwMg+hK0K8N+8ZvM+EjcJn7zbg8W4qWPnTu31
L5UUP/byDk7DtcqNS0VGDB9EM7O+U5pA5zFHvnS7mBCZm/QJrs+LmrfArLtND3aQeEHPdFLPKNZD
9CA4k3ww2+ZqFNPRlsq9puqunH1CreuRdcFOmPoTnHg7kTcRT+NcSLcw6m6r0QxENRLP0nh1TyL5
/FEv6fbhPh2mcmN203Vl9YR3gmjpQlAcEtOZcFfL5mZoTEQf6NufwapuzPXEXD6EAEwG4Cn8yrSI
kJbTXWrY/oTVLCSH/feXWXlv8Tg7JYAAZmigJRDcagLLnIY6vb3raWAiujjO3e0k8dtAQyph+HXr
POUhIzY8Y5nSnerZ2V1uK34XofzqzTg7RCCoDoncUaTAXnlmAGyO8nzbzqVCO5MZKiSzz1qWXWXW
+Ej5HRDI0QUiRfNcKqy/wCbr7g6n7+pvUCE1zfPLnD0tXQLLg7bCmH8mViSgrX9QHdcLM2pQG/xx
WSYHjfGk6uxBHnbphWzL9w7zlv7zzm1VgIOAf5hBHer0xqJXjY4WoXCd4um6PyTmsejEsyprx3I6
krLuL11fX3h53v3ws/NJutQKgO2BMQ0NYcBBfl3YZDU4n3K9P0Y1gIp5OAKfgjVJSkiSHRtuq6Qb
lz5/3SN/dSvVn798ViimpDZEKSe5ddtU4VGrDT/s01OY0OMv6VauvavROBGu8fz7J/mdDsb3VtYP
lVKTSigLJ3JSFY61BcMi2z6t5/q1c5JRmqDGxsf1v727Z8WBDMcZkZmjBYlZP5mszUaYbSvji4oj
zbAfc0g/pWGB6WxOkjEfrWg5GpyDfv9V3znZr6PBH4vCoS4I28tUIzBHWnK5uVv6m9k0fFJ42A3C
nVpf7L2vT+svbqS5/hN+uKrqQPwD2VQ06+ZbBTAlzOQnme+4Xlmpl3bNt7ZG4q8QMaVj2Slik32A
0jTRLj1K77QizbP+CXaDpgO6bgcpuyU+ZD+Z8Vum9Mq5njXXuOsUfG22N1J6INm4cI3fGwaYZwsj
/nalIZLDDlqo8an1ur67dfjcqqTUFstR4dLDvfKnKj3V5cXr/d6tPVsDnZhgXoMJbjAB/yUxdt8W
z/a8ctvpv5EF7JrKPiMPm/EDmtMDrv27SbyOYfcRy/ZJ0I/WYBKL8NJw6523yjxbxcjriXuj52xd
ZeqncIBFpBvHWEYTGM4U/fIRktFRCY1L5513Fg7zbOGq0fc0qCscZPrJZ5vRY242h1W7wHoF9XSj
xgbxQC8xh+Hfv0vv3uezpao1hDAkmyfc4M0BMu2rBpHO42sobFRt7WmcaRZXrzVyGUn879Yq8+x0
lUe9MY2SI1GxD0exIPliWtbzBq/Lol1YR5lhpcKue+E7vndVz1ar3lChRKa6FAhaf+uCUfKeQtdl
956PaiO7oU5OYKv4hhH++Zn/kojjscz537l640fZxz+u47emhK3dnf9X6wf9qA755wevuop/fP9v
/ymywIuMd/2u/9rM91/bPut+VGD8T//w375+/ymPc/X1P//9rexZW/hpIi6LH3UaRH7+cN3/pvC4
Lpvy7a3829/4U9chKX+gzkDTgQgDNAlBuNz8P4UdkmL9QRSjhtoHu7kCTYK37Z/KDs1A80GYJoyu
dVtZPTP/FHao8h8WWmZ03ERtIsaDdPJfX/305wr+p6bm1yARfAc/rfQGieNITRHaQRNBRUvO3s8r
vr1ghyxm8anpdWk55jMJHzeVjmDbQ+hY14GIiwQwlehyHHrdRPir4VbIb1t8r4udGBn8PoT8HOZ6
TQDZPI0YK+mhMCw2a8eTG1xark5X51s+AY6d3L4QdveYjJrkRG5VaiUERFNRVwZhrhXWmsNG4Vm/
CDUtM033cchG0F5RLE8psuRSklGg+pCPRI/gVBKlPriRE8ldcU3Em9oN234xsv6hieg5nGbcNsYr
sX6ZuqnKSStPFNdMkc1VsP0J9lWeHHQjsmYvK/rJ3Dg5xnq6EyLNtiQayPJBqAQrMNbq5HozzXrz
LYxQDu96XR2aBwNQXnXv9KPc3VZmnn2QamIRAwsZckM7dDWQFjYCQfCuPZqKkRgkDmFFQhC4gK5P
XyFsUn6/UX29k2qGaW1REzaczRbpJHYxbAsUf+WtNSDpAvBSJaS0gyMkMKPB5naH06loPHsg08GP
ms6odrFRG/tWh1jjdXrdIUwVvUlYFDTIyJ9sI31FvztzUlRk4SHdnb5VJsLZN130aXGDIU5WjgoC
1Eep1UywiVj43sA8tclOm+JqfKoMOabfDYxsbtMNTrkl/gQAUiOtJ28y+2tdzVHyugKbm1urEk7L
CY6ftAG96sAkHaxBO+Rzrd+hDK7srY6R9XOu5rQIuiJMOzdB0HQvUUxFG10ZGCRKWaeGm3iBb4LX
NZpSEo1N3FFxrTQAIzXbIFU0Lh6WHPar30xieOx41dJtngzAH1LK0pOlhgQ8E0AOwHW2MYL7/FGG
/7os1W+DapNPlMrD8BADKyPAE8a07GF4bG4bInpS+oB9MXbQS9KsreqtWWRR5YVwCWeXqAu6zOST
2VvcbZkDQLeegbmSdNeSKVBny3VXgD3nPMfLjAZdIpAvAlaQ3iQ9KLftoGTzU9XL1XVkYe074K2c
FjeJ7VjcWiuiGwBvEbduV5nKx8zua9NdZGX5Jg+Vre2AKvPCyLWkmXhhOLnCTZCzezJhFDsYR8kw
duipuNOywBtOjz9uoJjFEBQQ8mb3nK0Qxg+h5KiuAFNd4i/UF7jJJgFF7tyR0OrKWMgzxq9dA7XY
WGi7FUZl0YAkCc4mab1SPsR4YIiPz7C8LEAKoEoHbcOA1TdUJPKppzrh1Po9rKJwI4+D1LhZkkVE
ok56HcNsNKJmS87m+MTYKsp3gCDTuygqsYXS6a3p3XBNiGjrTdiV2CBpPuTwCWOCuDPpKsPRMru2
jYDexWeNIZLuRMT50aaV701TRbO4Jrb0keVWPOhFjwMotJGUb9QQvvJjmjHO2lH2jNlNLMlEE4kw
hVW2jGGvemquyC2JdJERvQ7QQBW+QJXGPI9SavsLWttPXOVxhMdh6ncJSVsTDmtMqw9OPUBkCPEU
90Vhf1LGmrQmfcx1BLLM0FO/l5XapH+cVeVGxCpR6WOumaRKKKjD3aQiOhB3UDsVzT6e/j9757Fc
N5Zl0X+pORTwZvrwDI3oRIpugiBl4M01sF/fC0plF0mpxMiedUQNKgeVKeHBXdxzzt5rt4Pa5wEO
pb2tRRVQtqPVtLdLHdodyJu2OcWH4jqXdgfLe6+smQwvFyszgJjJwDArPe+qHgJWcrCqfUDIQjey
ByhS8T1QLn1+Vvnuru5HpCWM5UV4IHHFA8ah2ZFvnJGMjwOmpeh+BlFzA96Iq1XgSp4+ukB7lp0f
ACSPEfIbZKOVmDF2VipBfeUD4Q0F2er9nJ2PA3PIs6IyAsp3ZpX2bd8FwVPoqrK/U0bgEQXOpSH2
Z8rK8tpLMKNtpGE6+RETRcsjjYNrs9Ne204xlJAhP5SBIxAIYGkoSOjSprnPAfk9D5kDujQCjNzu
LAnu88Kss5GbZ3Sq3UoHfvOW8AzDZl1aFmalPanFsUKK4X4TM6y6FVCKO16Skwd2YUbbFYXdDB+k
FPNlDwWiK3aeFAr2jE/KHiIFTWzgZBNnkbS9vZEAHoaTkOya7BQqS57reCnX2A04LYZ8DtM0QV4U
JVJWrAqVHPGfYYHtvtp6Ym4xm6p1v/hla35WpG8WRN3ijUhWAHqdsLIMAZlgFzLtZ/eoHYFi7lEs
aHM7Fu6QHRVzo9Itn76yiWF41/3l4IUBjsNm5gO5deXQ44vDPZI0W7YmxTDHNukkn2o/xELb2eNS
7qZpsqxtasAuPi9UZk3HLnLyeTMzxUkPLfl7QCccx74ihzkYp01ZOyI9NlNjsZi2ZMA3K9qt3kcH
UAyuhzQNy/uyHRby1Iq0yEmNraIWjCAkDHg9XRwVdaaJTYccfqpKEo0JP0rIXkRKxH6dsKelbqZw
Q3yAbgBf524IiVLMdnNbVMXkEKwCTiJzV05u2R1XBVruatclKK1Wg7zOYN1NoG13XpYhzXNVr8IT
hRDLP7j4j7lxSyZNl6iqeuqnnctnTiUxK0To7hzfXGHmrWl1fbnNCdBgYgchdPKICegbBqKzbUxM
vwjDMJdjnt2UxQmEdpCdVbC4/Eeh4fSfARLp+ouxkaMvNo6RJ2CgbKdjdoVl1D6ze2n4pwCQiCQM
ddk2zOLGIKC5TRgJcw/Kz/lGJNIcHnQLHLzcGFIsOEfzac6PZzsVWA3TvJbyEyxbv1Pw6lPneysh
aZ1WajSanevJKnlIIq8VO+C3wQ2uveiMCwencgnc5pmOZSLceIFCMDyOnqqiTYO5f2YGW/ruSc52
oLyZM5kNT+Wg62fR6KSDuzRUw8fJ5z0+TlC15rsm8l3iv4nGpKHJLhdSLDSy7HROgeOekDgyNkcB
IWL6vuZJ5yk081TeTXXhXRPiSj8W66j9GaUs1sgmnKV76Bazy49S2ExDPE4NQSGRb1eUb8MIcN0K
x9y4qaqqHT+NUevVBu8vsqIjCMoO0cM6s/hRWoyfIGsk41+ihH9U9PzHiuZlQfP/Tt9uO9QL/1nd
ftOz9cifXtY+P/7E35r2D9Q9cOdBmCDActee/l+lT/CBggcYQGiGeFqddQjwd+HDv8IOjK86cJkA
easp+2fl45gfbChDXsQf5ZWD/vtPKp/XHQ4cKyw8gUNtRoPYJn/uTY1csEGdyCBuNni868eqGLMT
gCQIhZN+uB7hQ21nuUyXAcbdU8uQ6p3afG3s/LvBth6euo5VLAQqS9XlvWm09X6HKi1zu41LPMEl
U6H+OYfHfR1JMjRe3JKfNd9LWOQvh6KFFPk4l0zXx/Rrvu0+GIk7KehmG6cpqptJM75rK+jBZN2/
5wT65aK6PqFG1LgYkPAyrH6El+1DRzaTlBMhTKanELBbRs6QPBrYi2SLB9GfQ974BB+QIZ9m0Tc1
KkaYfz7bNz1wrixnafLMYVkIefC8N6er8p4QOFkiFCaboT0igicDT0NoIgONECc2lZc1XCtsWg9e
6iJpHvhg3DoYZIq9IYLlqz8KZROASQ7qO02n17X2+tOC9fEFcIAZF6zsm1qbIqGyFr9DlhAs6gx4
/ABTX9Qnf74CP1inr54tN/A4kGW60Egj7+2zJWDhRcJial0aDQoGP6RNvnGGBbi8J23zIZjS/KLu
DVUyB1uM5TBNqJs2ctD+97FOZHYlbDO7zCEr5rANgeftZky3ZCJ58H40u4A+TpPQSGMPSNQhkePy
5MtizghEc4LhQHiAN+/nDE7iRhSd++XP57d2Yl+eHo2D0PGAQXk2KwveltcPGUwHQECWgz60L8u9
X5rhXvCmwUqvx53S2Xj55+O9mZXhxzLXvk2wmh95fxjRvD4gdJd+JBMUpRcRJHQSwE1imx0SvGtJ
+Rgm8roNvUPBPjRq3YfR9E/MMKHu13Alm7N0KGOBe/Sd55x18O1VQF9v+RAkWCxRV7z+UYFnmKBp
EANlBA1co76tdziUvy2KCdnkrtsrgWTjz1fi7fPLbBB6G4dcX25e9Dev1jJkzZS6xOdFZdgeZ7ZZ
7psKos0/PwoQWA60Ns0gYLw+sz73QlXYaIonPIC4rMlMTnzlv3P9fncufABcbizmKOgTr48yTy6k
1oajANBMjwnU8bdtFFTvDIx+cxQ+bxj5VmQsdtA3j46IGkIsZcurmAuGcQ6CBiHdr+9csDcGzNUx
aMKHDTGjmSzz5g+C+YuxzZop0VqD90VGPeu8SZhbeeTnUF2++Ra520NnpncKZpB5lLouqSBVuYDY
ZB0kQEmMBDSc94Qi2edEVrggkk1ilc+d2tPqSAGCxBG76FYcaxeufFxMUuexPak8BBtKpiN15SSq
U9uvQmT8NvFV524vZmJ8SW9dHRW0K+KB2Fj0+k7RlETpAZDfgPB1LxaRrugDgpBI8MTKzQaPqvFA
yiGF1cANERsq2aFENV5Mz9qDULqVemxAdJHhkfJidWN6gSfeOZpmOVV3hufMQazbwFAfq4wJ8Kce
non5OWmz1D4MPEyg9iNLfsHVYqR7SUpWiFbJL+qjICdDabsCcIdtM5sj0pXArsVWtzadCDmoud6L
zgvTw0xz647AV3I2euC2qGqSzrvAaF8ibJNh2J8kSzcspLEyq97qSiXzmdspkW1HeyKk0SOyRW3d
xMpuQn/pzY32MlIp4Pb5IV2qOSGes7BD+I2E1wBfZguPEt0RBl9uJOoWYaJVD9NssJwjE9kLEfJL
1TrHoeVyfSAgkeFVBgZ/RqXmI4lMbbkjUBN6H9hZQ+xh9pEfknbrFfRoomjSE7z0ioBxPnk5n+vz
GS4SoBQuaUonAocuN2NGlrUUy/AwzV35jYp1UDsYyyU5Evz6zxJd86ldue4nS8+WccFfJjPSqci+
3UkiSaaD3U1gifMyWe5KOye7dyLlVJN6TYTqPponLNRujSbdVizCJ3Y46xE1kFNWl8aghNyDZiqJ
KC2owdlb9Ma9BV9+3hmdIOOjq2T9EDpD/UxMH5I9tqN5fjYTyEDyq6XRD6094GkzBBBfNuz9mm9G
Z4HgwItdnVJ9tAPCqHANhSLs5qttpCjWRlm4R7lVVvM2FcQ7xCNE7+N2AfHHnSAKMObhAueSuBjQ
KHSCOogHAS2XTQXJd2whPQcwZj45z/QsQmOXaY3BZKqNrN9nAQjmU9o8KD6CYixORqMvnwW5a8gg
idrVm46KCsNMIJDnpK3ROnECO76M8zZIn0BYRO6RLypX7urZsJ+J/55UrEyaIxtZs9PZpmatkZ9N
TXAMhKyRJ0Ui5uHSqyJc7sIcG/pb4K7sOBUI9GOzqDASB0MUJGQvoKLYpaRSjrGHtQxJ3NIZ+txz
Qnc6NDOhQOQ2KPvBN0TXXSZqTpPPlkb4dSL6Nj9ZTDHgpQCBJeJaEU8bq3Ky/TgfM+RxqTKmh2JU
BmkyNNVaGj6BNexVpJpHpp/jlZNVGaxPG52m3oWj8DRCqcQr9mgQCYPtAH+BXSZNfDlkZefKOKdZ
Vh3srPRAKeDjEBvq5MA5Chvw13A7qwz2/5wQjhQ0yEwXL5jYGbGUQqMPMwWWrE8dfzMtESGl9NTD
U+RwjFftiniMeOmH5pxwkYzeERv2ajPRx1su7bCnVxMyf/9qFnTUDy6VeLY3Fzu9m5Buko0442LK
HR2c2a2TtzunM/k89xPsShKHlBE3Rdid+jQCb/hJyVlSKALJmraxE6RLFSP2qSKzLa9o2RASJ2k8
DARI0aiWLi5OGY1b36zcs7ILkACLJKhRDzUdYsO8KgZoy3kXnaDCb+UZ9l42SUVGgwSfd5dcE07B
GcOpT79GaW+dG+4SiGO85/MYu2GlqK3dqF8OZYV4d+t43SguEd+jqPX8DiZt442EqxJwUiXMNJR4
kl6IXgv6QI4DvQwsxJtZdWtNNY3/jkXssIDhhFrSZI7Y51EItpRuWA3kBTuIDhbrYiFUON11hqfG
FaWIpB8+V73NetcCiqhq56MfGcZpI2ABcyGi7qqqhV3uu0bSUknrERDJEtgkkNiFlebIFwpNQ3Ui
SYs3AlQHEPqntmvpQI+LYJIV1BmaeULGkABaWQeCmkBGAYJ8SpmAZSUsZN7CNELPGtU0+aYu8B4j
t7TsOMsGNPttMKA4giaom9hIa+NyhmNUxuaIjSleOOYXtxlVsie+GmipsWTEsip6NOZuLDo0r2gd
0vuCb1Zz4qZ2ZsWAT4W3ka1vXKRJHUXbup8Rh/m5nbGO5RkPTtXnNyVtws/R1CXf6z4qyFEV7Nk/
Ul/RI0OJnTdw/br0uwqHzGXU7dS3Mxs7UNypgrmQTTyYGz9PnAA6dhquEjPkg32fwEHi1SZ7vsSJ
7Hf+yEYyGezPVQK4ImZBCR8WLborz6iaz+A+XQuVaWajzjSJ/ogJLDYHxDH+PO9ck+ihq4BA6enI
6ie3PMzjLI3DekHOmfS140mmBDlzwBV75HieGL/UA6QswLGmYH6TGF3NPYCbSSK1tzgkmA0bIpbI
oElAPWpgUkwOcEYROH9UuMwx6w2t2dnZJEYAnpFRDK9VRJbUhuh5UZ+7C9rQLdq/Cd1yn0sXXZuc
DaIyOjNILx2Cxadrw3ILIMKkFejgpOX/6+EWWylU66IJZt6yjrUxgwDRNCxRaExpWevzWTnf+8y1
arSYDGzqHTJNWI3bHzu9/zaa/sUtfbHp/XXI/tTLHDyOetlq+vFn/mo1+c6HlWwWsJcH9WWBPPi7
1eT5HzxqCUoWB6qga/oIPn72mgzL/AAEjXSoCFAZ4M7o380mgzm7Z3uUmCHzcY/vwD+as7+Rm9C+
Xfl27NBtkB40sN4SZpaCTNuyDCZktoF1Qp9h+uyLQmZbps41oUtjv2daCCpJaCxFpJQVT6M5Bt+F
yOZ3Kp/XWqMfP8WC5M1Z0YRa4WSvK58mmpURBjk9/zZVR5RhRCsYeX8UdEwr4hrO0FUZpskXQYvs
nQbI69KdytxZyxQ0B9yIgNr1TTnkC8BfylnaLU6j21BbuLia6VsxhXtYvu9JyF7XXj8OBvuMGwfT
hxzFt9ZaCCS+x5Cuw0BBivWc9U9OZ5Tv9PF+fxCUGGs+FGXxmzPCQSpTMn07BAm5dWy0EKkWxiLX
Lx7237Tw7NfVPucScABu1concqNf/JN+BraoZki11dFF2l03I8MtcQVUbElvxep8Y52OegQ9LbMW
zzsqUpzEkC3K1tuowD7urDXH29ouoRPDUj3lsmwqd4itqdsly3Nrlid6uUjYM/75h/+4o/9u1vz4
4SvpDaiSa1pA2d7IrVo/kkaqfYK3vdaIqNeaMGWMXy9fl8o2Pidh6ep9YrMfZ1drPjlkR5/BG4hu
MpcBO8V5m1BkFTVhpwb92C2U/MiJuxpHGnbVDm140YT37MmSqwjBChJ3YcPVj3w+D6GanButQv4y
CQQbvCU7eAmeMTkmPEufDyvp6tgmTJt9HtARbC2kyRCn3qdhdBwxwl5WeV2Pz6POjdumcG6ph0R6
5Mjex2+g+8DaeXyZ0o3TKUatVFF6eueV+eUB4zeseMyI0t7GpvSmG0KoIhmlaF22BG+UZwYhHDuZ
E9r85/v0y4sJGzDyYK86LAq0Xd48xjqfVG1pCwyKqQXpCpJ5GKE2sUvQx56hXRP/+Xi/Ps8ODFIa
xTQqQ7qV679/0bDwjbrz8JrwFQ2wHxh9Q7KmL6hYOlBwgqcWPzhw7z8f9DcnCQ7H4RPg0fGx37Z8
oiiDhuonmiyG/lLJrjzSGZam0SEKnOyad07xddt9ffLXDjjBJZbHsk8P8fUpQrUjN6YP++0oFmdf
2xmmDru8740k3P35vN6QZDhUxDCB+8diDijVequi1FZn5yMrIDnyxXzrF0vNsCskLx3hQx7ehEP3
UTZDAKkkSiJri4SqGWLQU8GNP0Mxz5UThn+d/X93Kv/i0/Xi9vyyU/n4pIfXE7Eff+CvbYodfrAd
ZjGMvph9MSzh2/zXRIztRhTwWY4YETAneKkF9MIP5trai/4WELKG/hyJed4HCL4orOFrw2dk3/NP
RmJ8g3km/71aB0hEgEHzfeF/9LsZ47x+ZiEekpQRFiQbEFP8vY509ABFLF+2LdDYlX39rWTyinss
ncKHZKlKHHEg/s9MQczc3gJncOtjPutWMJoM8E76KbgQp1sOxYIuLJbwYqfYo7gAjN7aFkN1soWa
bRKJ9oFOkdfvipDYypNoYm2NJRBABtVBGeRx6SX0bfrZbPcsKol96kDNH+NyxDVLZauRhVXL9GVy
WcMPtedqYikwFIGxby1zjA0iy8EqoWEjqMPLRbFrCcLYl5lrjhtvSsw8TrDl3jtViO/T9QcCkNUs
ZLdznIxC0SEc+wkLuJg2DYPudrO0rjSP7LE0ThILlhol63I5REnzXS2ZcQJEjY7mIKZPAZS1q8RD
UrilMaCmfe3Y1VNdtmF/NxOGVG6c3ozOtF3P554944JDxDHfzsRmZLup77LjKCK5fZ/L0HpgaIgm
hfJ7iPYCEuq9zNIOSnrUdE9TqSR1NKnPKBGA9Omt7/jU5hmCK2tHJRx8laNButuiM5eo7S73zgJs
pET80kSiY9DI/nsGxOiWOsgbdhURdGsQVEBkZzGukqqKsvbMyqJgOSlmmX6e6bw4mwgT5t2QV223
afrMQ+EZQi1duzCISfCupbfaJEQ0hjkciYMcQpSMQeFLSWXdjvqE5SfRsbt4rrlDWcfkbi5RSsQJ
kr/jcW4006ahsL4iS3dO2MLVkO8tmZa0F8r+XFWkoByEzelwex28qS6SD2/fLUN/Mtd238WSrFQu
CSmEbmzZ9ZBstYLzSB9ad/JoaHvrPtKhiOi0wTwlaArSZ2vMJMl2fW1uZldgMTFt1X+Ec4jpEf0w
v2EIRDoe9X4wPzuG19y7smh5ZsJ2enY7k7BTsm3Q/fWQa/Kt7gElxZoQTmp7UhSc2EYV9lGaRpJt
s1yJK5eS9a6wFkykbeWVX7E3GDrO8sD/XNck+OxKDGgdt4qO624lhm/wTkX3eihznLQpobjxqmci
H2eqaqKwo16iV217486dRekTQden382wHOdDM/a1vx0dlZcXk4lUkYx6uxHbhvbsIROwcGIrgYIb
A/bMbhNQSIpcpyKRh1QSz7wptLPc0jzGwZ3PcANjPSuriw0pRyKwajvI9gYo24pawnKwDBej/qiK
asT1m47SQN8b6cepF85dEkqZbB1rge7TdTJRZ05YMjVMTRXWh6wgWPyEWLXGPU7TtseRH9p1sVdV
4YYkeEyePlSFzosLGDO9eTSiRLNipRbuuYV5XcWuTLCrSBpYpATkQTpupXDB6RthlRCOFUUr5N4G
VQtMNktugrnlTTaXdsy2eZcPV6S8t9ZJbriVdzTJyR2v6RSUFuHMyFh2AYpHrMBrFg+pTAuJbDwI
4ADaccDoLOlFx/ZcSBH7oTXDAwXOUUpyfBU36CIvMy+5SkcbLV+WGGrY2vhuxo9glx2MLwNpSucl
iIjv2p8yFM6M0dHiTFXKvc1LRx0GQq5uV5VBuIvKrvhSqinQ+xFIqL0NHBoXzy6Qrke0Q+nXgfHO
V5nVSKLWqO7xI/GQSxQPNEBvG41qtO1YR3bStwzvwH6jvLNax9cgzgHybiQK5rugtpX42CNyDXYN
cTJ3zUoy3/akG8y4KNlE7yaUPN3G8wrIybjYidCC7+KnV/Zc70Lf6RqCvsXy7CUowclB4XMST/7Y
99su9ECIOU3u3BC8kKoYaWTfbiszMARc6kGWOH7M5ES3FhtFDqvuhFupZ2csdbKTrVDBRq/Bg5vE
ctsmVqRFQcxBQB3SWU56QkYyv80RhpvZVvaVVRwbphF8ZyQz0ZIuEsfaFAxT5uOESosImtFivcqT
DCk4/fbB3ISuCHZhNDgsMl1HkxUhMi4dL/NHDe7KDe9zPgAwEcHoPku6q+gfu8I3t9JmdnGSLfRN
j7Kc4dbx0Hb6i5KitzaTFsuNYSXJjcIkoGCehg9G0BKyVMOQPlRZ6p8gEB+fvb5NT3vKK2dTqD4Z
Np5NomI7tTfSDfXZqFT9nZFbFGIrbeYjbTBgixMO8YXGWfd9MiZTofczAz4mY8Vw2PKReG3GqqgR
x1bp9MjyHZD3xyN67xFpPd4YhRV+Qhmm70JhqTYmhAcskevKcVcuyXhX5hS7ceIyLIy5Qd4hqLkv
myyfq+NlToQRz2Y2t3spfH9B8FCQtJKUs21vaevQwbM0KSey8q7bvpoQ9A5lm+wyj4ysjWgMv9qg
b40ehq7OyLaOkuwJuPESbloKhAr4A8B/CCwMvOKhmxx3w3K0fOd8BnmKuowR4oz62/1Ia7AQ8J6y
UW+JjwTrKzNskD5aQh5/WsWP7N5ADCwuoC3GmU25dmAzQoGyEX74fzfFmHCOv0IiXdtq/1kndvaj
fffUvNkYr3/op03G/cDH2cGMggkFwjQha3/vjFebDIoPUMrUpUy3o7VY/NnBs4MPKxTVoS2yyhGc
1S34c2tsuR9oyPB/Mxy317bJP1KLva7CIedblMUYbhBSUbjaP6ARL+pV29dRO/T5Y84sCrYys6N+
omXx4pr8psvzumL8eZAgWmVLJpYh942kwyWWLjWn9BHLQXbUzDqCiWUYJyZO83cq4d+eDoxZ36Gz
EDrhm31+6i1RFc3kHZF91G2sMRo+6blpy/e6P6/KifWEKGUcLwQda/vcuTeHWaIGVoTAfiOGOtw1
Zt3ftDMR9e9ct9cNzZ+HQUMKHBdYC/Xv66rFxiuB/N+5XzL8AYWXOHekfkJu6cmYijIi25Mg6I4I
0qvfUaq8Lpf+OrDHLJqh5/oMvoVDlzyAvXTNewcoy9ZLCa+EK0cOrV/W9rYjyup8NnJx8eenZBWJ
/btG+/ugPB10puldh+uPevEotnmL1dpa7oWd6uLzVLPdBfKsFm+P7tww4Tc2wL58xM7VnuxrjY46
7MbunSfo12fVphxbVbg8r7SN3vwKH6wB2ZL2fV9k7o6+7o3o+JyXZf0edfTXA0UIJIEb4zzxad+8
ubnM0bIZWPW9oUHyJb0ndgOgIcgMafpOX5xO9NtLSy4SUSUhYviAfVLwRhPUYDEeTZGR5eaka2pq
zpgnSSZekbDt6utcjqWFsr+MXDZ2Q3ISROmsN6Zfrzm0hI7ydfYH5nRKjxkpcG1SPCM5J1qpl77z
VGMhaoDgaMlAuaF62/rLVLa7gdeDaea82CFckzyEqmiyn8dD35jwCpMBQ7JcUMdvxkRZX9ZewLRj
uIuBBvKiw8YJi4LGzp8OZJ4LB2+O4TuOOmVbs5yxteo/5ssyU3iChMr3o+i7pxAtknumDOrVq5Bm
/J3jIwmKK4dM3yO7SCM8e0XBjrO0nOGiE34vcOiMIdwlxmfUSHx5r/2hqUmpIput23X4QnRMJVji
+avq9itFeuHtKjQFw3Hi2vJmHuDmbvxOGhSSZW0ER12equMu6TImpYbPVlpIr/PxxLUIvVOA77Rs
E5jBgzfNw01glotzujQ+k8u6zIfHzGiyr8SpeEwvZW5DhfHIeEieLBma6XNPsOSnZfDQLAy9T9IM
CbAYBNj5TAYXFndvkcG80TZxttduyFzcZJRuOcYVAXWonjZWMjUqYkIRoLKHZEDXQlLC1EiDo4qY
hQQjOsJIypYBFW8H7d44NxaPKuih69q8cK7sxe1CYJKjV6tPhSktBsgYn4zEvx4xw+npEEkh51g7
fanz0xqjijD3jB/X6IMNs83OA8zBNnm1ONYzCF5IAxUN6IycM9qz5HimAeqUNMZUtnokDesvy6SP
CEvckXznYA5Da0SqMbmfbYrTcuhQ8GabntGXvqn+cmQ6qztz+WHULOhj4tpkIL56OIe/HJ2enbOV
jUunc2RxQBDmrTzO2jSaBrgKZa9g4gs83wP/0yFfdh0ORZhGngJui8QK+Om1MOFtRlSbp8OQ+OZB
Obn8Ps7tuGwwUYZnEVmM3XFr1eGdI0nFw73oV9+KqrXT792EO/UcKMiCxFSQ4XRhp4NxoUOCWA4T
q152S4AeMdtW2Jj2gfiGerlMWm+44ovgpRd4S4nesURTPEytLoIDUaEhuUeagTAXwx6n9i6zqfYP
2YL29KP2ExKi8jGSKAG8dQxWNKkFdrfJxL2Ps1Vs6kU1+Q41r2XE2oqIUTXGKQAQmpUTrILUIYeV
RFWL/9QF1DdtInr4q3OfHepeR01ifJ5HPTg3mIyS5CLXPdaucCaA4B7vreeAPMFV+TWqtfC/qFw4
A9jKmpAozE59bbd3ogU5h0aS1z06K0zhlxCSCTzRZ+Rd1RU4VFOPCVxfJYfiMw4kWfUx2rZgvCGg
uyHmhNS7pWetwWL80VDpwr0EehY3VuGvmTJVQ9Fm9CRAjkN1pTyfaG8rBwaB8AKP48aiujR3eaH8
bjP3wPzwcy6U8ZasriwMmpc9HQKkN1IBL9AV8VJ4jRJipwsvt6hWuKB7lRcZORlqAHnudIE/b03L
8gkYH4fsrGZlUTEtsjI/dLnSdBvqqaYUnHwKZ6eabhWxe2Y8EdSMRdNoE4gftc9nSKWYwDaNOww3
SRp4n1sD2t7WhdWXbqN2keMeHkvu720j8XxYX33exIknCbppg/xBzZSmLPPFdAlqy8OlxQSGBqRK
jDHOm3QtBxuvvqDjztJuzbl32xBM/BjqXlL+kjr7YNpF+wUz0HAzeWMLZTCzi2+Zu4yk6KpcPfqG
aZ51Yk0Ft0hsSDd9r03Cisxwfmi5fdidvSLo4sxRBiIVECePXtTkSCdd2ZwuMxM1qHqjukNBnz3M
oVc/Z/bYIXuRjXjWdQsGy8/H9ribmhbYoW+P581kLXDADNfs9yHSWnh+zpI/e0ENLk+AzrGM3sGo
bFASD+HcUNZpkV8jflOP2WS5n3vTGL+wQhX0TnvkO1s+c1YeF4G0ceYOxAeTWLH0q8gl+D7RIcZD
yWHwSInRSbadKbGMYZEl8HDWvfkJag8CugFfKW5GtolMAD1aysRaJ5ax56TXUNYlKmny8HJAjQz0
PPIm1tAt696eSc8uHGFtnLQcz81FjacL29D5cgbw973P4XCiuh6vK+4AKik+rM0GAKxdnfHqJGRE
LoCtaK0nhEJHC7R7h6l8vQ1DrHubha9kROshnL44TYeF1R2QJiEPK9MvcxEgH9FR5qDbmw3WQpQ1
JOjK2WsRiSXBQAtp7J4l/ili5y2Aixst5/rJD6Vg+uKzzdg7ayd3g4mvUViD07LbpjgykwP/taxi
HHFDuSvrtv+Iom3w45rSFGOlkZT3vDLEOtEetImVSRTeClnpEeCb3Xmf6OlNy/7HhvO/o5x/MVJ5
sff+ZZRz+dQ81U+vFCfrH/hZsQbQGwIG26gYMDKtKIb/rVhD54PpRlgw0Hz8rUb5WbFGH+Ci0ckm
DY7xj82G838rVv4+4uLWKhelikfJ6/6TYY69Flcv6gQPtQtymPUfa1+IvfrrOqEhEU65+PB3QmfZ
nuGhdW0H83i0LL7Y2iQunxv1oI8h/tirrtSOPkWd7595ZlV8dGBwb+0eDnyhzWHHkNM7EMaJw6Ge
tLGNSGI9+Bl/T+p7YB+DqXlvL/5mK77+eqam9JPsdTLN73/9663KwFqW0IurDD+8rEGhn0ZRbbP/
Smfa6Y330JKeuJnngtgunITZCeHtgjk8JSJDpRw/xhqpO5j5GmPv7ia3L0k4rcsT1fA+jn7/qIir
R/0i7pmLIcHGk/+YVAExxoVTjFt7KpArTPN0EE42nLJ1Icd70XpbR6BfdZO1pNXW+VHbGvjDA2NF
0ob2XqBpPpV1PR29ePJ+0xv49XpQa5nMeV1Gh3b49np40mQxqEpnFyJkvOFrqlik+IieJhESOHrG
5b1gvMTwRQ7Pfz70G+0SThsQIfTk2BL62MjIJXp9L5qqqdOwV9auH/nHUkTRZ12Bsm3DfNp3XbKv
Alltgx5yazYMt8ZUliez1X358894U2zzK1Z1V8D+y+UKWG8zyNqMmOxhQg5M7C5KSsmkBwz1dyMI
b3HwLsdch3zz50O+qT3XQ2LdiEzQLasXcX1XX5baQ4cZUItgVSCbPnG84X0t5CcFj+GdA/16dzmQ
bwekkK36i7d49AYDA5sYXxM/XoG+WyiBoJ9ih28EzXnGUuRWytA+wcztvROC+4bhvd5dOmssBmsO
sO07b01poBBU2nU9gZQJSMq6Ex37PlwaoUoD6jd50zUJ/JNKbYmLv8UxU/0fTn690Hj2uAi/XGVl
pChyBlw+rZfcm0n7NAkfSSwhjGLU8aitfdP4N3++s28aYOtJY/lkzaajQMfx7SOdMw422fbpHbgE
7xjRsYp9NFGf/3yUX58fRnCr7JBQNuoff/33L1o1aF6VaoJIAg7Js+0cuQ0LlsaXXbr5Oz2w39xG
joWcj84hzVDWitfHCvxxLIXyJLfRPe1F8FlY3jdjNSqQwtBh3CBM0Zyro8WqmDSpuz+f6Y9X4fXX
BmEhtkY+h/SD6KC8PrxyiaDnCZMImu2vsmw/mpN8DEz9SNzskZXU+7ZLabBPKByz4No0osexiOaY
uQ8pipN3EGmUx6jp2WcHD3/+bb+5C69+2tpQe3EXtKppOab8NBx+J3YTXUaufubWHP35ML9ZJrkE
qDdAOrE8sV6+Pg6apnAq7EXuCne6DrQiYcm5rRzm3GHf7xRgDDLIz8Lxf5g7kyW3lS3L/kr9ANLQ
N8MiCbYRjEbRagILKULo4Q7AATjw9bmozCq7Cl2TLAdlVrN3TU8iicb9+Dl7r+1w4ixBlkwa3fWf
v8Pvj/VF3olahAcb2stnKGJeKFWIQfMQELcUB64kyEQ67V9+6WXv/e1eX/qtHMaYwnxWNpkCdM5k
gvgoi+AxnYMHVamnht2203385x/0+6JPc5EWtcs6ZdP7dH69poVbRSYhgV3sLIzqlzR4yQVTJhup
9W70lLfKQ8DQf/7Mf/t5mAJZHKBiuRC6fv3MqOMIqou+AwIxPKSIL1Z+1n1TbnCEKvL+58/6t9cW
P7AfWAF+XTRjn15bLF2LnRATTLBngcHWaJHHhHCv05l+WCZJCAMlTRdChS8C+KzZSvsvd/Nfn1uk
avxaZEcmyrhff+9AHpHZqrZj/OteR2zxp7wdi61K6GDMw8fMbbmyLJJbdC521K33+cgQ/y/X4fdq
lbHyz/X/4t1GMfrrlyijVLR21nSxp8ULJvb72bKvZ0s9SEs+Udrdsnctq9b74dKAcLSgbP+/46h/
Ka+sy/r0+ZkGAHTRJvtEeJuf7sNYQ0lJ+7SLx36c6a4axM6bAuxhkcXKa7a9C3QFqcWW9piBnwgE
+wpdULYxbCNWiglkM2OFcINixeyz3GP+ZviLG2Lz5y/6+8OJcOzCPqCgx53kfHo4TWiBWOlJpZeT
+5gPTngsmPqSYjCtlpH+xJ8/7felk62EKYNz4dAFP4Vs/1w6+8n2B4UrLI68fnwvyxzgmXB+jMbf
ylv79+vPS86HmXAKkLl+HrAV5N6XuqShZLX2wajky+KULqzl/lan1JV5MsGP7+Zm29bNUad2tMGu
Pe1lXW2YQNP3RvKAuUmHGwT2X5Ufjns1oeSSTU34O2Nl7D3ZXTdyf9wK9Y5n0y+Vat5ceqTrwNTf
U9X8xYj/+V4FEJg4gHGrflbun1fjaWjwumXtEg8coMgZqEPgnQiyw8VNNvnU/G1d/rz6/9fnEY/K
yZODpHn5839sdFmtitGU3RKjhJtPkPu9uz79a27h5yX58ikugAdk3TyF1Ky/fkrl5hi8zHoBn7VU
m0Vm33BtfVWuvOqJyY4U0q8/P4SfHw0+8GLz9xknmg4HkE9VuJZTFmL8nWO62umLbEs7zob2jSHY
d6squ1U90pkphNv85XM/+f6ZJF5eNPgClyKRIfPneSw6FlWoMNRx1TaI1diFMPE9JIrognLqnaM9
SiI4isdw+ZH54ZfGzG/8sLlKqIAWUb/YFqyjMcrEX9bKzy8lX4uDAmtUwMSRmdhlKf3HbdZNqvqG
dyGmtX7Rt6QuQ5Q0Wkdyln85hv80jv9zWeSzQow1lwMQng0n+LTckEU7qMrINWsgE7FuaVLcenT4
A/x3KaeEGAkFc5PFeiPWbjv386VhKw3kP+6Wx4Oe9ZR/+x8/Dvh5gsvXAZ7i/FzJ//Hzh5ae7JSU
jMB6X23RldVrp+1l7AXLm+3ML3By83WaV9n2z5/721YdmBabJCdBsojNy6Hh1+tOz4b1XBdTDPjw
R0XiAB6MoC7rDSqyPLbDYrmacCCc/Mqh8YDUC29d3ar3P3+Nz8BOnkoKBStEOsdEnWnlp1sywOhl
lGCMsVtNzrsnk9dyzG8m0x52SaA+ymnwH0Zqm3TVW1F63xWSBJxqIbY1yu6wjB7KKghRMpYCSVuA
1jVIUzqjhuhOrasB8RmLuAuMLruRi+EdSmYkh6hZpliYVfPq1eAlCWU2vyq5wP5wRbQbsgFlLp3n
LQ1UHMhwLetZ1hvQEPVZTM2ubRsEj3Nbr308xwftFt8aIwiOqKGJm1eWvqdlzZccMG4UtrgwL5/o
Get7Jj4N/eBy3Nt+751bQaZEPlbipu4Vzt+oDuKstYoNxWhFGsk06euqbN2zYp7XYe/Fxqsnq3yE
Z1B4OxrIf80r+H2NZ2NEf39BSaClcD8VT0tbhG6JOzee6sF7D4l4erStpNnXiPO8LtJ/qYf/5SHk
xlOtccSiw/jbmmTM7Vx4QzRhzXYe4Nc8cg+/iUB+HfqyXOUThv6l37eBE6ez8f3Pj94nsMxlQeTH
hiaRxxczCov/r29ADYQzzPxqjGWQJk/gK22GfIG3qQMz+Q7Szc83lUb5ZVeGvvcnVGKV4RQP5CQF
J7AQ/o+RsfWmLrRxUnUPG8KocpIqOlwKzFkvq1lpzvrenCPcTM1FWBrwD5leb+7IzbLObj/8LWnn
983F5cUFzfGzIeBfXIj/XEwrbyZyZ5p4m7q0WQeyy2+7KA9vQql5dvyMSMRRwya1A0xCf76cFAKX
p+PX5ZV9BVURKBv+B5v2r5+eWYlKk4Q2RJIVTb4toWOssJPUB1uECjqu9OWryMv+kqmug0OHZBt0
bW3UN4lXN+86zPPntEGoOTGdODS9p2+XBDQ9ArmBrCsp5hdm3nic5PijGrR1ZtzWn+zSqs7hZHFy
apMGxeqYhdFeDbUet0Y+i1vdeq8kPJ/NoLL2ti3ckwxFt8mm+nGJ6jenaVLeOyUOTt/bzx3Ug6+z
iORaClGB2XP0oUo65vvMCW9VZQdrKpboniBpeZ5cGyon0sS6jiUihIMRVd0+g7vwQMisEBt09jHT
OgKpvEG+ZopksSLxm3WFIwCJqMScTTxE/5LVYnqkbxPFpVvaXZzMIl/LFrYg8zr6C7F0TC4E4bvi
KofaQLLFzH8nYhSnpJiWcRX04/JmlIPxRp1tPfST4715uoXTa0Qlu7bV23VcYK551VVUbBYyf+9K
mMJbkLjLwVRGflMl4XxnjQnySAkk2OjtgD55UVigxAFbZvZgTSvDGc0oXSHE8GLZKOFs+rZpz11K
N3lbogNZZ3Ohrz1piI2XmWm7LWRW4UcwDNsn6VNxLfypf6iVQj08paZ8XUYC6Pq2Fswf4SifrdyS
1/2ALK0k3Odr6LTZCdCh2lYiDTZR6pNbOpImOmJqLhDMliUyZNq6r9QyxDDSOZ0Aq3rFngk78t4w
HXBtiPY4l0Wxt/O2fDfTcbid59DHdB3B1iJB+1zVujjOrp0TxppPzBCWYh0CQoBBUfOozU4RZ9K6
Jh8QFAmu+GyjxsgXK6cPjaNVZd6HVjOYwtQ3SbJaOPGmcahocwExnkP3Ij9vd2q84GShqgh6SKhr
2EignFC7O1UKDRbh1x5CbRQXZWas0+KCBPUT5xBC/9uBphzO5uznx6xIw33V9cu9adhkHOX4O4Ba
T9V8XII5vQOXaACFkNEV0uqEHjeDz6K0riDPNjtcAuZTRxIcIYPSi8U0J9u+M606NvNmOGpkGwRu
+NFTWUTjFplJ8DUf/Ha/NK5uMTaQ463LuX6GIrywvTbzdWKMF+GMocIVUavk/cLMXecLjoMZw9ii
fYOXzMrvC7DYR1cE0dM8jlFMBqi+Rz/jgL8RYXvdgV7Ywl5k+joHXBFlnVWTtuSh2O41HvxYt/10
FKUVnIUgO1WnobXxI5XvQBAMatVJEforFHzGkdFqe/b8ovvCa/I6YITY+GgANgZnip3q7OAQqTI6
mmFu7BePdCuULsEDQ9Yg1mkSvRAJoe91Zi/fZcXNHNMp3EoWzfuS/vL1YEq1aaoyPM915V8HQTJe
d3AGvtnsAt+ZCHPrkrp4kZBGiObjnk596ceV7t1zAvyWc5yCC2rJKNP7QJXlpq87jn5zPqprUmSY
VuWOaz3AUqFogLy1R7AKfDY321Mo0/nGKOs4cnpECdgG7uGA5ycCzsUWTRIygCCBImODZ6kuRAtt
etA/OA0fyxoXtq+jAXV5YaxNQzn7yvfu/LpnM5JdRD6BX9zmHFFvm7SEEUqv0WSsC1TtBg+3cz2p
oEhXjSUoFovSi6DFWph50HA4137ujf3Kr6bHxmhjXyzLl3wqrHOAHv3AR3T0TZEWYRog3aTrOkgy
P3dBAKiMu8ZhRGRu57aYwGNNyWsV8HebPpSvNsqLU+9k/jugzGat2kmcnEDmuzqcorhuagspBawi
+N9ciBdhggEmxRLECfbhfaeS8diCuZFZmN6MUdht0fu3R5d24jkvq/DOKJoBQtLQ3iOwX74uXZ8/
+7M73zVRhjVZGB8+MFHWnhzojoQsAgKqXqPNhkY7L8NtkMCTPRj4g+Zr2eQAp2RfoIZvCpQ9sig6
a7+MTXhPM0Uel7q0t/4c8pcpT4LHMWASH2sSE2y88+mo9w0W7Lu8cnW0DVQ0bLjCE4ztwWqsDV3a
glRrXEOrqZ39cTf4KYEepU6ZBjLe1eRMjctBLpbcJrJp7sCcju06bEGfd0X3WGm8Y1nX+TdiSsRH
YRn6GXK1wUf3IzISSyfPjuGSH5kZIttO/ShecLCFwdofkbTFmYaE10ddScZWpqKTCsz3ZRBBPIxq
q0oPg/FIADSYJO+6L3TxHJlNtcsT/FGrysaVyS4z3dIcH78GxOK9lWadPwip023dOF6JDHKy1dbW
NrjFrDOWV8OFdLFxSxUS/+Yt9d5LF9YbszpMZMjcMR8VP5bGIbDSCxoLFcMwPframW+lgcLISycI
Ba4n0DQU0jlaWdFuU9EMp9FnJlPK3VIHU6w5nrxNkY20znP0Y5JEctlqLDfnRLjOh2nm32QwBjep
8rp3Q1bUiUM1eo96Yk1hOjvrW2lpqppShsHjsthMD4VnnqUsygO0PZvGo9IPnIOCVS/L6sSWWr3i
3kCZNnbZSjV9zWJWrzuRfjHL8cR5p187sNXXUZ+eqq64872xQXPVRleG5mUdU9M50HUMndhPOODs
LGUw5ka1R8qKbu5ns7J3poVLAL54+FVfLLRPQb+8zrmbmRerXYNIBwjZOnJHblAveDuzLDoCVD6m
1OH7WqPl423uiVldvNsK3G6ygmjNAQZlGruc0yNzW7tOx9YeNMwRuCahvp2mJMMveamCoiElpjWT
3kGMfQmFPa/bvaXzY8h3vKZc6W9ZSEEPq+AJKBp1DM4msqQwS5jFeDdBvNmydRcnrZaTOdTpRvlt
+FBQTaPW63fBQEltEHSzhcuzHyZVs4AaWBnh7aAIDJ6bpI6njNnUYAQWG7L9I+GZ2uMFXVYQ2rw4
lEFcG4O/lVmdI01tQpCH04tfDMa+6uHW60nygV6ZPXGFym91S5ZiiYx1W4ZBem6jluoabz2aFh2H
OIpuFHasw3BpGnVtpp9BpuTHvkpZgbpkfjLNSp0EtiYlahFPVX4Rq5OpMEBFX6WXpIYAWvYB9scO
6uW4dvoJ1JDY51LP6L2KB17mCtfZci5lE64jU5YxyNFb5U/oGVvLvQsT4ns3HrLXA+ymYavyrLkp
Jznfwrvq623Xyew8W6ygHgPDu67IxA7Rn4lGuLhhbxv05cpQwc7UG3VHOTqRjRFj26vXcLT6O0/D
jA6r2rsqkPHdT04aXYVW/R344EysEg2sjT/44ZW+/IHZKZBswJCrlSVSK84MFz9Z3ocxIspuzxlo
AGXT6mM2aY9+WDo88u+cRt6u48i07dK1t9RbWkMHy0nlVeW0ETy1x6GcqcicJNthnHKpk5Piyh48
JFsE466iNGljUjHO2msuHCieTXIlsOXbzT6BSrvN+gjmDjYL/vr03fFBSeNOnc9ZQpynRzF4MKfS
eSRisL2qmnS+H3MrP+DQNW9TgNK7kRRX5rtEE/ob3LgamZUXaZZPa74KFrveAUWcH/1Jkv8QieKe
LGlkHW2N/i8YbQR0JorFa9SoICGyOnCrlbhYhBYObisMFe2JGUneraJ5BmjU5QDXiXC0ipkoABiV
UTZmcer0WEanKCI3y3CWD7/wCe+rUTPz76QJDDajVQgfk4yISTfsxNciqNIvowFNXBVai22aTCH6
QdcZ73rJOXddIPM6tyqZzqOw9ba1DdCu6ZywTAkE2w9DVRBPAIKS7X7xKQCEZdAzooeJvgbn3IJf
zePWm7Wr73ucWm96rH8YReu5WzpZDjfd7DZ2jg2uogsie1Qps6x2k+uFV7SijGO6OAVYvKa4zyt/
QOFqRa9Z7TfP9WioFTPhfCcue76VNZQvVc5FXTqii1cqEOFmtKkEXXbBg9HL9AZXFpGZ0Oz3vbAb
OrmejHVlELCMIbQZPfgWinQDGjHhrjDCHIWpfz+rZQY/10rc30ZIzjKZEfGUO8F+zMhbBA4mv4OG
awkoDbwt0Nhgi5BaMdtXczFw/pyNW7j3PXrsQV79FNMoF7tyuZCVhAYbJgg2N1LGcD8fkwJbWzoj
GZX0ucldVuG2X/AcFjlKJWIRNv0EZnh0dLYxi2R6M8u021Y2N4d05GMbzWdGe9YTJLv3oCnSJ0yI
+TeSXcztMqT198GokXeYJQAvVzX3E5bZY++J7Go2RtZ2MEHExoOX8lz0nqupiawvkZvmei0XbzUb
l6/U+3RexuoqVJ2FGBQi8nqIcLx0xtgSd23vJoeaTilp7FtZtnFjB8PRpHu9016UHK3FqXapoSR4
qcQk+kPysnZMnGzknqeBxQoEWcf5xeijaxr0CxyypUMnQtN176lIjysqBjjwmA8gn5Vtqh7sefGz
lS+saVqRe9DG5VTtOloi15FJh7ZzvKOFjXG3QIYjK9sZuIqk8hwmPXSr1Jn9lQC18uza5XSQ0mhJ
T+4Brw9N58V02JqTUUfsd0TYjBkUOzc7oikWUA4zCsakChnfSPbT1Rh2VHcNqXFV8QAhPzmgYMeF
TUuCDsT8Je1z/ziPabfJCW2dLz3k4YCHgQwcB6RcbZCGU5osSVElapJkzUWuuWgCBXgg1hG1e1wU
U4kKOMR0MdOwZ48qeiu46kp1HjTHRbad9Rg54/eUSf2aCvo1wpF/niufZhSCvVsk8s2azgg8QJ8g
Y6TZV1GA4MxX/bRdkiKKHUMclgWhr+EaL7orDr2ffTRWXa0n93KIm4S9UcXix3pByEy1EO2wmR/c
YciIrGuXB4hBWHizYlkrTZh2Cpi+MBlecVZZo/ocN2IiRnk0Zuh99B0I4w6MrTCXLf39lJnjZUco
crlrdTldhRjz17YrvHUSJsWmSuaHuXOajRmUJWEXfnBtOaUHcUFeOQ2xJUDJMlyr1gy3wWR0kuvr
plAQWNPqPilDHL9EIvGIKepdgJ2++chNeFNp8cSFeprByk5ut5u1f8JD3l637MhuPHYI/Td5Qnwr
ijknokRZ5gj6IzSJdega+tapiv5o2RRBC0HKASslsEKXXIdV7lTzbbh0+s7NW01w8tgY96QbtyuM
7vY55ET/keMQWptW87wwo8TfX0IH7FOaJwAUdTxDpSU5Lxl2hY7c77xPESJhlv2Zh+Xk498CpEmz
iLxie9c0kUK3598mFcDAzhqdZ3y/DyFa5PVU1/LsIeqDIdQ957Wdb4JoLtF7Wcup6VriJLib+xxu
xTqPHE5mEaEsEhnwurJSzvO5E33FTP5Y9SlHSU7t7KIEJcq5eKc5AQU6yh9tbQyIMYHBBJV6HxKI
lp3FI+dyuKa9ad/i7LVR1UcmeUBueOeAmDznmSU22BOKPdq4+pwa1qHklHy+dL0z9PlDxf5Q5U/J
PAu279I7q0zZ15UkGNdsO/SSbbo1J+clTK107TTUDgmq/2tfdzUvF8HxhDW7L4GlL6S+fj0yKD+P
lAao+5T+FpHzci8KzdTA5+iSLNZypMfN/MB36JZ5+B62GIT6vWsTHma0RXKtsir6FojOQiidi8hc
cQHopmE4GTpoo43BTpGZfv6oaPL4tHF0Yn/3Fjhkq8rysatwQHbOo+lSEGMFQjw+ZG8BPZFTyztx
F3APTunUNieSP+eQmKCg/4j8OePjsoKxxKzUvoFcfBMEcjp77MnvuiiMLxKc7I9E1vPVxUn/ClGy
vIf9OFqrwKSjFeAM2syTZ+1UAgd0LHt7U9KsiZ0UyEQjCMV1ujbkVbS7F4LB5geAgt1OR+X42OMh
vuPuKhPOQ57tk4TCJy3M4ioAERYzqpenRhTETnPe0StKH/+UBOA4VKvc9eDpqVs7mViAigcDoVE6
Z4LWDYei1RV9xwLpVu+GW6hmBbLAUZ2j0iebd5yz2yEx6i91N3b7LveoaoisYlwKQjhlJsD5SN/n
Fukn2zayaLSXVue9pUtOowJFZURCu+Y2DZQMxclWLC92GFTf8L6gGgsmicfE86KH1s+8devUck0w
tPvUYJF7viTIBmKO4rBshb2iOUdiE4FYGEI020S9QPySKnCeQHzQRoM7/4U1/p6O3tp0ORIz8qc0
+VLSfaRQ87at3+40HiMExyHBc2xgqPGxP2AQsywekyGqviooX5te6IAhhPHDKVGVmZmkw107q2UZ
3Ji29j5j2LAG9dJsjDCl6RvyzrWlesrD9sCrO3zvIF2im5/6jcj8YW0iBZYAYVZpAuS4zXLvWPLT
kfd73lVnGYKsaSCmi67UphpJHs/oYm88NtkPM2GLVl5tbyGYeB+zhijrDSSMDRR6PvRN2CnReMob
Ia8uAtAD/XpjbcA13XTLKPqVO4JAzaIG1T9/70hyriO4dHT6aMH2XwbTN1e0r8ZrmbJQ2Ni+HkpQ
KLE5kKo2Q4PF09ZAhbB6oBZUZ6axQrTq8zDp8K6lrXX188A9Z830mGIdIJEnHTdujzfHnEW2JwjN
Y9udwlPek5UM+TVbOfZ2JoIGMgykxZ0t7OGLBdtyN7rzuKVZXRnEwggi4cYq2rsTgTm2o+Rr0Yng
rSny8qWzVP9EXw1M2pTPabEp7EycAIX37wlTglPDlOugDdrEMxXPVbv48jZKywKycIr5qCk2TjNn
T38euNiXYc6v45aLhIyfAMee2f5nkdHEMIpUN5BCeOzctdG37HdW9NiU9KQredMklvzi8a0embl8
sD1RtNi1GSDVcyrvzb+U01MKPiRoOepXJpaZqRDHHsIGfPcmo7/mRX/5zv8ygfdY5xGSOD4DXwbe
v46IXDpMyeSUqDdF4T7OOdyCTDsZhwBZrkH4YaK6rDj2IN4zhxeJXEb/VNS9ey3Dpl8tNqJPiqPu
L8qA3+dm3sWnbuF85jhoWZ/mno7ZtOkSpG1s0/LuUZowj7pLOGCumjZzYZuXCdYz469QtctE7NMt
ROCCR+IyhfSRQfx6OQJv4YlWeRsvwqqOkUgAxPt6LDZJFjzIwnlDnv44oydeh10BNuVCkfYYGKxU
Gza3WJYrVIveG62H8ppBZHieclccgnZ2NnhQ5Wu92AL5LPyZddJZDBO0pTcMO350iG9XdLQDKjXJ
MmCm9veka89JMxAMIa0YxkS0qxdkex7j+atoaervxoxrIKhK++hHdcm+sAiO3b7/QDsmO5jjMr52
pbVsuqQeiL0D94yeqKKaAWWO9SBdwT3yvy+8OytePXFyl3T++PNL8Zv8D94Ccmjmj2gb/N+Vu9Es
UIwSTheDXZ43UzfvIjOKznTiy10lSAxct36QPQyhkbPclO+5hRfUKbyp/Ms89CJP+uXWIqyw7QiK
ps8IB+DJr7d25E9kPpgiVrPj3/mXQF7ybKbbn7/3/4Gbafchzm/1R/85ovaXQKeHf826vXyb/89S
bGFh/OPB+M3rBGZFZf/rf//o8u9IJ/8rF/cC9vj51/7L8eTAoaOThj8eHzTiI4ga/w2vs/z/cLGI
AKlEmHLJqv0/gF3b/g9MPLaNbgbNAqsf9/y/+RyG6/8H1F2cByZ6Jhbl/xmgw0Jo+uvzc5G9h6GF
eBNdjE2y06clyc1pTHijba9y34K/kJqgOkhC7gPs2YEaXm3t+nCHDIhmV7i9l7JFOKSDbIU4vJdn
zPK+e+XXQ0svUnZarDlqzUaxdqpsObtuMYR3U+tEaYRDnbH9fem63XjVwKNpY8eUEfrk2i92peem
6RE3pqXo4kFEA8vou9P4xV+IkQNu1jQObS3DXoZNqtq5f6ssK5hIra/t1Ao3OjHSO8YLwE69qJv9
r2ZfKom8i1+d7krWLBxOC40TfcMOpyX928ZNEKB0dakep0D6AUwrnF9rHc5LdVOLuup2ZdOGxRfT
Nrzy3s4XWX8Dvh/ceVQj5p034IM8+nCU9AZtbdBsbKjt47YeZYsuZ+zG8GGYadH3m3wMwYREAMiq
b3WqZLFXYTRBmrUBMNUHbLVjdD0KJoYbB75OQNIsT0yxbFRNGpeHj2SZ0rMVtgMNJH6emF9pWxjL
cdKtkh+EBUZttVIURvkbuH0mq9FSszqtLlbthI4KklB7X6L6Ke8k44nua+YFeX/OfSM0Vg49PVK2
pVOEP5g7KqwHg1j6jxnoMkNE7ZS5a66Y3DiXEBR09FW6qXzVOC1DHp0DbVCkPCzgc7klP8g9JaM7
bxbsqADHBbeNlqTraNInZJTeNBMSNQbiTgHiiNl2YuiMPh1qFi5EXiWcpFoycfubahgFp5kIn+mL
MTB/daAR5IzrD2PlW/1XV1t98sIyr9unVk1C3HIQod0NLm/p8wfSa9xTSRHwlEpqz5RIKyr34MWd
ffnOaDHRa2McX8wwJTkzBaV2eXDvSNAUa9eHrQSQDJd9DXyZE3+asq0Q7ljdFridnWcA58nwCkS/
mk6e3VEREbc5mZs+h5CAc0G6Q4i3a2w8vSYOsAYaIBowKy7TU9Q8y11Ct2rLTTVIgM1MtF+B4fEY
OxHAwN4r+TrawuK8joAIvLb0c4pD5OUdqQp1NOXmGdlvZ94Sj56kyZrqyuiY2uX5BbAr3Rl2xcwY
d5cbtl6+IddPIH55GtXCmWm7WG4qW5b2c0CJ/0pMhx23LizrtVBz7exEVI1b3rDklf+rvSvkwKld
uTYDtxaMQntNLERHWpPFEXVtmt2o7g1JTGe2ylRmV5e2c8mLSxYjvZ58nPvx2wySf3oP3T4KD4A/
DG/PfGvKr8m7IUq4M2kebjFS58nRn1qc0pk5I45btEOE+U3XS6H2i9HX967jFhQEc5tgCe/a0lkv
c1+s3QFhQUxyBZhMNxipGYbZEK/GmBEeU0BgQPIwsHQQ1Mw7A+4id1dLxEVdTaER6k1UluE+aBbv
EhMdGLErajJmo0CJKE5D2kR2hIAQsCbTr3Km78gZrC+dE87GetkrS7gZZyCSGlemTEM7tieErCOx
sP1q7qLyZMBmuCVQxqg2tDZoOXsSENuqcgAgDrjwPhgA+ieL7KE1uKTpXdjhGKc0X++Jm3xBmzTf
J72H7CfnR1t0BRJjS1Z2uasZDcSJucAmA6CfHvkidIeWgLlMAKhzt4hxinOfKntVG33/qiPt4/6o
jfw7fXnjGbN/eqP4Nzel3+e4KZz53mvCaidJTtq1yTBfNXZVP6Qkcd+B+XLsYxL0P7A9qm6V5I2L
uXqRr3KJxGMRTOG8NpV1yYa2KugrHidtY4Yp0C058886VNZDSi+LiWkzglVUTvCCQMyv1npw1Tqn
QRZ3qi6q4+B3AfVc6D25/qSX3ZJYzIrrCr85x6rySo11kNGJT9obxspBzCQ/LGPL7NAqNb2jP/Bz
PqqOg+QqmEYok43Z0jyN7G5luQYKgLo2ygNzeBfx4Rid8x7GQegRkew09nyN5CX5OmVkaVxVQk0x
kyKYFqE9FTdBWwR3XGaN1iAqv/ZysDiRC47KI7njiBZS0+02KbyDHEmEY6+b1rLkXtp+9zyx2dOU
0TYH9mB03fvKQEiirCB7Ydg3knkWGjtOqu6Dn/Xda2eCt7dCn3GTDvJ76Tp93DJa34+BcYTcweza
kQ9mqVv0YdGU3ECoL/ckyllrB9gegZ+dN58Q9fv8t9rntrKnlUn1vR/mxjw6k+k9Uqx/c1vZHEH3
XZUZYHi0x556siTnczxT7nXgDjclEXwPclmWzWwBUh26hVB0IRR4u+RKCQJqvEF1d0OFjjfCX1tv
HGnXr3nSB0cEkcb91M8l9mMhbswEQZNdGulrhCFm19bBiMPOM35UnLkI6m2Riq3QdLl3DBfb8iDR
N8ES5SqgkB3TrWEW+VW1DD9SAJZRgHyvbclmtezbYCr7L27bGnFBRsVza4CncHJ5pmN43VktLaFM
5gaKqtr8kZT0K7uOkOGup0uCOPqJ5BHaYGm/0bB7D1FKDs/S90w/DHS5Jh1w1h5T0KntQBVFxFw/
6Eh4W3a+d7Is8nHt09OhZTrsorIQJ2bkGDA7MHpjX3nyQOuLkVkraR9hoLxpelefKHLCPQtqdFUv
BfjdOvWeKIMuybcCmMu79mcrWqEfbu/LysQAJ6t22UQ5BBkgwYl6BgJsJpvOzyNYMqHoaxrgySDl
Jki7SF20c2W7r1OqkntrIRfhtYqs8VsW1r7c9HM27/NiaDaTgrhIqtMPmQ75vGWVqz9K9vxzOPjP
lTCK17rLWJ9Fu/wnc+e1IzmSZdtfuR9w2aCRRgVczINrFcpDZr4QoZJaa379LGb1TGcwaiJuv00B
VehGospJd6Px2Dl7r70MLDQpdIG84qjnbbBza8jY2MWJ1WW0yQbThBquErW4iHt6t4YZ5BvLgSrM
uSw6JflgP/FoKHiFFN3YZrpO6DPJQASCUGs+9HEbKHvQtGzbjfAsc9mIoKk3VjkMr72vcGZEgJbV
V5KhwYRVLV6RIWjrLIAHxDw1/tm6ITOFWjXblWu2SO5A0zubsLKqdYiQcu3m+ZUWhra3low7ltLP
vJVSxAPcSyGTk1sHXA9pyUsIOyfD7egAJwhcTgMasoWTDuk200BRLk1G/RtFoIB1IwSHC0pn4qvI
nYI5ZHZet+lHDfdiq3cnHVzrEo5LLgl6jLo3J4zSW6YK6Q87MqInhmTyqScn5twTMEx0jzUWm1Yd
7Ee7rOodtN5009OmQEKi7si+iFd0R+2LXKTJRYbAcWPZY/yWdJq+bXAC7fwI7l0Bx5adUk+uyhZ4
Jwo1un9Mis5tJwF9+oS3uDTu70G+j4fJWfToW/l9HKjMIApb3YL5aN81o2BUFFvvGath2zpxtQSn
riwYrXDEjtozdQLzCSuQCXmXjrEkzci+1lLX34c0OS5KlNhUdjgtJir+RZRV70FsoAjjAUA8IGVx
Lvk19UNVEflSNU3yKPVEWWH/irdtFvsvHaUkGgF7goNpCNIrAkm3skpS9PGN/NllaXxXhcyB4UgT
er1QegUlaY+WbmXRCLuSXdnQGQ/pVCHyR/iTIh4ieUd1UoqzviWkK9R+pYHR7OORAmPB6Nhad0Bb
y2UUWIImSFTz9mf016zJiDf3OTQtsUhJbCWMQ5P7UidQbw3YGMJQ4ZWuckDbFUIR7e1mW9Wudp8Q
vOawOJHyZchM8IS7mnwCRmf8MpjzvmhF010EkJRXJE+UP4nmnvLpK8SxZagC1MK1kj9ju0wOIkWu
ZI5u0y+HEc8XAVAQdJWyaG+S2PKJyYNKTU1XXcdaJy9pUJdboRI0l8RJfbYYXVyiC2ZtVynJph7x
0ykoNJpfjdYU4yImtfhgaiMDLvzrrES9RHCz6uuwiS7oijfLJsenIPoOsAuDWWVh+0lkrKRG6q+L
v+4kSSxQLzLWdozQTSu5JfyI+kItdI6CrNjukqTF6K4fO7YtZfDd/NhD7Nn5ha2fC0UddkUWyfDQ
loEFbtqQ1X2XT5iJLuzFcqjkYCwhnDOvqPxI9I9NNVyUGv1ksEpRTFharPo7Wrb6mhrGuNbdVsEi
Lc1XQ+tUHX5a1lzb7MN7iUT3BO7Ke7GqxK72Hn0pax0h91wjEyCSNRpMNi1w5BpDq7AH+0S60Xg0
MiDoaJKCduNYTfRDCW2qwNgs77y+4lHMKBwnSbD6C8BsgmjKhZnLLvfoNQYjc5Ko1pC02qcyq9Kr
hqnUQphlMQWjJmxVta9cNYzUr5CLpnLpapnzSFD0VMLCCFoOHBCulKx2V35IDmVo+JlN9aCrl3As
rEtSVLtnQU25HgpTvrYZzEOC0gzVBZ/mllcxm+IesrM8QZ5M71LbSX9YTAqhEEmMJNP4Mj/nuTPp
tuL4OKi1+tOMvGqdoiRHuF0CCub9477JnLALkbjdra2X3Y06xjQKoU8M9arXDI9n0wjWDHTkNhsb
Xlp+4dxHLdhbHbDQTtZW8ygj9JGsiPynoTbqfqDx+QpDPzwVMCkPdZVh4FUGuQA3YBwK0wabYajy
0RfC3Zd1O9wOrhK+m5gslwODiWORsRwbtXZfDY/5cW1U/qWZ9NFZsDHy8gmajvTVPrrxNSdmkfXV
M8p75yZwVRcdINIjU9gEtKnNKTYT75A6BsxCm69gmaZxcWvLxP1Z10VyoeEUPHRdE5zQcvEyV/xo
uDRYyYpm7GI3ndSsgR72yyAx9J+G6yZHE53IKdQRJhV6dluNVC6LXohs4+ghOC32cFKyinCgTR67
wUEQobgU5LmWlLVl/CBhNOlLb+QlbaVxtrIQokbs4Ym4cRimPaaFVREolw0dVXzj4f8ULgqXpYek
6sbzzAy7HeezyQbgc8KmhUJl7QX84HhWdiifSCmsNYMcDKvs2+eizORT01fdfQ75Cikqcyxt7RXC
fhDpSPhNysB4Xzeovo/DWAThy8jM1tmFBYV+R79W30sZFf0GB3yCeq4I31D3EcepVt01fG4Acm1h
/1LtsP1RBbFaHfvRbsIrgiFpKtlU+1BlJpxHiBIOMkPf34UtAqa41wghiIrOe3RgDO8qWAS3dD/c
bRH0zIbQlqjGXjeKyFqqpTfsur7EpIH+LlCWCWONZKV5g7m2YfCnB4jjWYq4FXR42kA7Xo+04SI0
iLq+cVymVAF5cm+mpxZbN8rCbh37lORLGumooSxXWUVKrCLYHeiEZKq27vG0MV4XLdnKnFHHbl0m
FPL73OxaHgtbG050d2r0D16R3GW8MmOSAFuETYMqsJKoeXHfl5Jw2LROaX1h7CZlL0BcUwvjUPkt
QHiLAEO3aUFxd8qrimaaw69OP2DU+1u0DfJElUo/PidNs0809VIJg/BG4AXbap2uL+wytS4a5Tdl
IY0uuVNOY0oS/TDZ7qsVeu9yWVZJwrOM+uFysBV/nZQjFkFEVhgxUJesR4w/F7jeM2tBY1x1l1kY
BBsjK8OzCXhsCW8rdtY+7gZ1ybkrvkaQFlXLHiqLeiEsl/ZgJBK0QKMKgu/QjP6onpFjtjTfkDaR
KBp5NLAjYvsgcPSN0WAW1BX9tsyrzLtW3Lzh8MbK6hCpaMRQmO8yGZv0BR1SaGwioyzqeFXbWH4W
pVmM2TS7NO0dkdc+uikbA6T7VEM4LwkwL9C0brWk9RtnlXN498DiY+y4xsAyyj1i4qhehm3HaaZ2
Osc9+hq00bWtBnyqXxvWyehz+1cXgg/82aPiMBCU1mxO66zSzfLUuol1zfFBwhF0OrNeyCEMqr3M
7NDe+E3m2pgNut69Ab3rZpuYo0O3Hzs2ys1YR3xq4CXGW8qBuSCACkVEhjp/RPqRJmg2hcXxFhUl
AX7OajA0lzhVa/KXtszD9IngmMe7ULRKg7QS0YdpjY5YewiojxJNdbDBeTc256Kz2nETRFriblWe
JuOirWx0sGUUDXJnRK7OSN5uEusYZ1I0WwCNtCUXIzpB96zYBh9eAYVHS8CNelvahUO7J/kgqa8H
pU6GBckE/gBVylIVYkPUNNnVlaYo12hxnGQ7UsPoC3MgRWrnSAiFp1jtUwplzlLqvUk2FttuGjY6
JVcoEWLh4Vau4c7xuWM90q39v5U12IXaW2BS6mE4Kd2YUiHLZ8cX+aFSXWdcDr7jjSvbrbKTBZ90
XII2GeyNCRJxIOIEiO7CMxLzuuqT7uTCMV2SlEIDkIzHBScUJATS3ZodSVqLuEZAGRHUsUVToi0x
d1B7JIn5AmnRQ9Kjuvf0MhiAqqW1b2gh7hHii6M5jOWePI1o5ZJccI4ArK59rXw1aw00ftM8eRl2
iULayqlUCEdFuWJc0ztODlRFykNSEfrpcHLuF1IJ6YzQZdmQGSyWfZ2+FW5/39tJzcfbT6zCasFw
msejrl2sS2iCDKfN1lRipKD65G0VakROVQQVzGfivSQz9rEcqUJajASLsCBdtiOCYwPmM1kXPuJq
v6+UndWWnI+x4NcpiO0o6rYVhI41CSDJMjfGbuMmKnhLp27WdMvFtVEVLpIYjLCrpPd8yudycPZG
1RZQJzWsJzb5mpzsJToITDvPOC/sjdFPbsaoEoOztPxWVy/Gcgx3fmwdCQTwdqGeJWsJ2xjZaIzE
yHgOzJjs7oR9/8ZDlbxtoQLuzU5We3/Itbs6MvNf+K/8y4rTWkm4TRIzz7R5oRV4fe08ay5E0xQ/
pCrqpVpp8Z7iX0V+xMf97OAG7XwD8V3Cg3b00Fr9slPsKKlR8bSbQdRu3VyYL37Ynlp0Dg9xW3uP
uNrMFccQ61V3Q+sF8wHNTL7dJ6uiGGkrP7gdBg8TWi/aSyHiYQ1jVwVOO2U9YFNmBtASsKugwlQz
W27U3H80M2cIt7UoVHa2AqLuoGFTRlSe7yozeJdRau6DYrjSaTUuota6h7qKHDJS2L+LQKVF2rYL
p3d/ybYL98JP7JfMsAHD0TYvtORtyHWT7rPMV+NoPDamDsqXkC7ci5TxSl24x9Yq82sr6Z+p9Ung
jVuaITyNi8yIvOvARk9kChq1K8tqbijMXhKe5EUOjA5nVngdM9hZULl0G0EO9NOYRWW6jqWAJRXk
xS0kX0wFARqJ85hhDmxGfIF9o65Hpcv3QEaUlYzTfgGtVKyGOCAjWI9uQz9RcMA6ZbmCMiq2kV/l
z20EJLPW0dgOjLRJdMdHtJB19qRYZcaMH0QtAspdEbGuQr3DstmPF0EzHNy+HddADQiS8HO5dUVa
H9u+zC6S1O4PwqAR1FHw7tHhcSDKeRhFgOaJkbV3GXT1xits8U5ICzUesKepOYwMxyzMZm/p5WtQ
MtgqaH8drMLCK9NnuyxmgqLVTrxRSeJhOOAg+e6Jc8Mgs2pNwDVaZT6xsbY/mrw7yLh19+CUEew3
ELPXePot5gZhtQOzfxgIBsQImeOT6BOimAn1MDoUDq1+Bbc7kitfR2/D0UqmB450qb8SPC/dNiYk
96i7rnmJQN1c5WPQ7xw9GVa4JR9zNeRFW7riXo0FWlRlSFYMntKD5SeULklpLAojvS8988krWZlR
UPcrjHbs6ZZ4TEA5L/mxpqNc2FeLIMZ5Ro1gT9pN81HE4jUz/WIVJRCmK2kmWwqEZN0GqXGSaaO8
OW6vLIQ2WVQ7xKqjn93nET8pKTiNTVgNBSGWK2QCbWjTfCm8xzGKKQj7ptoEE9pkjELEpb6Z/GiZ
LK5LZej5dhOU0CFjOE6UoXGDG7fb1sG0u+tePr0dBu+NEyoFiBbjr4rYINkMc9Zx5uWHjq4w0qj0
1ERu8SDKXCwtj5Z2iDNuyaso3Vki8HhxYMJeq55h7hpSwNDZ4/wgxxz8qqkO3TrtghN5Qs2BtuFV
X/uQttO4uhlCUHX8hum7HEOXzkPKyUUN/HuUsNWpC+Pozs+oQIDdcThYamn3OnWNfyk1JXZWNdm9
NqgBKvnIppnCTGmVxD7B3apOqhT58p28KHNW7N6Sxk8MSSZO4jxD1dPFoJtq0hkAIWfFhkCXYpWI
HkCu4oyrRindcI3cP0ChFSmQ0bRUmtm2g1526MOyfoT4kx+zgXdnYPv5DRPvdBmhqaZip7tGonYH
gMgPcA2bITU1iaKcgMQFAqj4HoXwsNHHlOVaBG/2QMgUfaobkTo3NVGkbERub06O0JGg19FbCanS
3I7IZZahX7cLAPNYO5tCW6m5/QrOSyFZWzXdNbK5wqN4KmHR4+DAY6shzVyUA0rT0DR8FL6hSZGb
aFct81h6QrLatAGxytix0fkBnWXyXObdBsw8u08Ya+0mH4YBJlms7giwYbqH9OS9GdNDaPUx3Xh1
QBEmlCt2amzIA69laldlVdquegd9DH/B0LXfJCrM2CamAfIT0gpIBalKRCAztVOReIi0UiTnkdbu
OLBtoqERDH2H7wIvP+qX4FwhWNDxcBq6UI0J9v9RbIJvm/ztBG6HzuCTiIQWYzTOesf90WZUeCuH
ewVxYjj+nQBy2m7/EFdc/6Vq+T8of66zIK0r8lGmG/mX2OX352t0PDQgbQZkm9+Ujz8oJl1hO25m
OsE6SEmXwgeScXgyAjQG0kfnusEo4eRPSB3C9kIlsegatTv9AFkY7orZt+KfPCdXnQtRN5Wx/Pri
PgpxbGHrUF/QdAm+JEdq1iS0+OPa3A5tj4Udd4mSXBaHhOzx/jhg8/knzOrf0uL8vYDmT/3Mf1wE
r7SRsl/1l0qc/0mu879Qi/MbXvrfeLJPWpwjW+jLcx38qcP5/a/8kzzMeXRCBVvoE7SP5GFhOqRW
Cx4jjX9azgSc+KcWR/5jypA1Jp4PlSi7Fiv+v6Q4QvxDStiRjjalz0CjMP8d8vAsjpSP4DgD0UEl
VwaBHvCgj+sHf49Uda9urwd8Mkx/GeVH7fDWxgyEMbtae8HxDA42Se+RKqtVKLBzdmhQjrSQxTfE
FG1GluNqTJ0+IIfF6ZHnf368GvyTMfhgEhwmPj1TFFytahI/MOTRFooCaCIhyX3VQLXa8D6hivNF
sAqEs1PG9CckYOaahNGtCrqrd72OlIbCo6Awp6Sve7c/pS3ud166q68fwjlR8/d1wwQxbcNC1eQY
01b5x1PYMxZrLDTZ12pe7RmP4V0AMh6LSl0hyo1upsHa3h7t+kBp5FyntvAIUo6wh+UGViFYdq9o
uquHPHYvjf6QCPH+9RVqs816ukIA18Q16cxVgBLPwFwMNqTsI64wEbF6lgmQkcCl3YumwlhPeOyj
auNxG1X0FtgKlFUxWgD0GDMbthOv/Koqrkg6625SL6suUS3A23MCkoAV4q1LNWFcBOxnx7BBvSrq
xjs5vTrQSrRNDJu0Mb6+nd9A7H9tyfQSBBRG0lmRs2qGKZyZfixoQji7mLiuIp2uDJ2sEqrf0GDG
s+0EuhDyIMYs/niuDMUVR2xjL4VSm8TnMhKBKDHQqqm9eGvFebjyFAKmSSUll9QluXBZ4Dl7TbDN
uUs8hyz3mJSW3kivR8tv3lP6BpOyI7XucuNWJ3dlyCr7VBQBtqxRJpNdDkk1kZg4txGcZMd+0ImW
sKFgPJoW0q6Fo7SXejhqj2Pj2M/GENI8y3SF+L4q99OfbgbOUWjwofAXMhqvVeI6GrgvlxZfR0rk
c5A/yboHJuC1bnPgYFJ+s14+vlamlyyKYSSmFnMOHWnabFtQI6OYJnfZ7SgGJk+jMDe41OXl1z/j
fPf59DGzEoLBW80E2c9u6xGXlBKO/pYEVmI+6LtxIBLTxNH/yQr06fl5CURjNb2j9X6XDMrT19ei
z1h5cD0lUlYJjdUyJ17bDNUmra4PMdDl5zEZwWfrZn+Zoc0BrZFhphECIBZ44G3HRHhptJ34NZA1
cUrYso5ROU6xebY8yAIohcEAapGGXbsKBqu+IvYyrZZKob/1AC23muyYjnc8K6VZHUUSiR2RBBJW
G5ofOk4jYJc6eoRN0V94/ZBflWDtSKUIs52RV+o15jlx5m/aPUVYPNBTt3dffxVzmTGuebAZKPzg
usOlNeYhXf1gkpjj9+45J7EoG8aLkO8BehsVPaAO3JlmTkA2DmYcdLdF8s/oPeoE7z37u4Lr0+oj
1Nim3iL4dtL/q7PNKtewk9Q0cc7uSE1juAoBIVZ3wOWXTC7UeMckL7hlXIWSMjA5hEU9BZleAxdz
gxJPYBSfaCV236R5/e1lgXQDsGeqQMRm/KmgNrQGLol+zsTwSBNNXBqBL/dff/mzjZrvnnvnRYzu
D5wueOaPr5LBj4BM6aN+JhdF3xIGsujNrNw3Zf3NwzeT4PJBBslSDsHSGvhcMWfzaWpoV1KPsvPI
qXSpZJnPMBn4xYpBbf+Q4JL+5i05XfkfezYfyEatahq3ByUYJuDHOyv9AkUTIbNnDz6r2g5XwB6W
dWK+tYSllAFsPpuJ/Nff5t8sZdOAFDuVShqHB2f2m4VEwEJUb3N0DvGiG8tbBvtLrFrbpK9eoLCs
RgfAR6HjQfZ/YYn75uzw+Z4n6p9lwH6kAERv+vGeAxNbvC+7/twpPudLArFuItBCS6utu6uq1l64
JO0g7ab97hmeLVZcKCp1ncbXzOAX2e5sB6eTgUos0kvkCOl4iVofU67IDpyd4fKJdkgWcRWM69zN
ss0YJe6j9L12Ywxod2hzNM+8jrLr0C20b76R326TP5YBW4s2QcdZCxS2eGVm+ywARJ5sKuIrEzv6
TWO3xiEpOhxoyA9uR8SLZo83qnYjnemEc7SqvlhEPTrOCKEbGSzBrqFo2fiZQW9GteACqKyjwjB5
PeSwTb5ZQDMfks3j4VCJcrW6ygl07nRQkJYy5h+VqzRrl1jjFkrbnIRx4YAeQASw8WptQ/AdSbfj
Nz/hbO0gy+NANxHvTWp0ckhmu6DrpWlYdvVwRaz2wq6ZPmoVuz60EiYwsSBDsKBL7UCh/vqWZzvQ
788lOHNCiMJY4VH9uGZFHJJahwzxSu+CYFVVWbVWrIrQGseuv/l2p1v4cy2geaHAYDPQJIM/FsPH
j2qYHtcW8uHrIVaVS6tTTumoKGsWNlgGt1kw0+t/fH134uPtMV2G8U8lLHjDqIwP1dn6SzhyBYNb
jmfVIjFOT4Ar6NNsBfYbMCMS4BOgAF6y14vG2sNfeHUZ7KIUS8VBHUtacx35IZy47a1Cjz1cfH15
M7jy78ujQp940RqzZylnu6TRQxfk/TWck7S+z0Q0Mj4rg61tDw4gUB1dEKEqC/QL/lMYDEyOvElR
3zQl80tk4VYcTN5HGQItzpk7I/ZBISXoCfsp8VMSWM1eG7F6h8GkdTXzS4JaxosyksWi7pnB26PY
RPpkbqxwan19czOD3F83Z3Kwnd5v/MOebUpBZam66rXjmWg9pM560Bx1shDW+dgTRoUZTdnEiagO
of3SJPHUEUec6TTJDYuIHqNb6WSWj83r15f18UHjqqbzr6OaLEMNSufvyvCP0xtTnDYivFCcwzqC
0mo36c5H34AhoErXdA/7H3aSlRvhEizy9Sd/3KT/+uTptWiTzKnTQZutRdXqwQGkmThDkYo3pT+l
bA+O+OZN/2nFs4dMaSysdWNqY803ktozO1HY5ZktDuKRbjwWVWER5W5+h4b/+DxP92NNHiHsjxbV
rqXNFi8DaBqFelaeDdg4T/TJmrWROkeN3vSim3rxvtOk3zwxnxcV73YKRbolJORiFp2dBe0i71ve
Bs055CyxMQmTvzYL7JRaptS3ENcnacDQPTQIi9dq1dZL2yebsDIlgmHZe7sg7cIV8QjVdzvN9MH/
2t2mb2O6sOkZpklnwdn6uLuNEN30Knebs6ZKCpBAI4xek83RhcSzz4bcPbpRTIQ2AhtGt8ihebXg
qk0jaGk0K3xOYcxbDW9rjKF2iKv6JfPsd5kica1TzL3frMWPb7q/Lpe0IshANnQtVuTHyyVtwxCK
npfnUuuMzViA/oGsoXqoadoN4obiwEOabKVVyo1jN/25bW3YlJ02+j9NHABL/pvVXjBpA6tdeZec
suoXo6iTreEE7jHx8uxdS4Pk4JWtDtHJIyYqp0nQylpbRrnhnHzNTteyQT5dZupPNYqKBzaGUi4U
LD6XeLt43Y1deUnet3Nu6xxFQziCwxJGdcgLWTBtSsmIbxJ///V3M4sc+P3dsD3A8Z72ZpbY7EG1
zZ6xCcaOs+4CB8KH6e7coZAHQ2mHgxlkxqlSfXvXds21ARzw0U1s54c7tE9IzsA2VD6RPSajX81A
Mzw4qLcGSHQHUxfpy9eX+rGs/+tKHcq+CfeOulKdNoM/NjNmbEgsfCAQMbCNnQPTBz06wS1ZHxur
mrSi9def9/mRp5on9osvh8oe5/Ps8+rYMD3Dzc+TtfCpGdRF5tD4KAOHNsxQmxiIGOF//ZmfNzSU
G+zTQHwcKvu5Nzyx8LvXpVcAhxTmogSsuPJrOeCl6v+9DIffX6cl1CkBzpkWwKfOHmYtUyI8P9uJ
nS2UMERpiDCS8V6UHuJJW/H1rX3++fAm45lWBb1EbJKzN6TFUNKnBsnOduUod13eOdA2/QHBVt6u
hRLm3wxxPr37qMcRyklHckyyOdl+/Pmqqq5LeFx0PbrS3I1MFhd24LcbE8DAIkdKumD0ku1LtW2+
eff9zoP5sD1OXQbkIubvIyGnlY8f3ZvICEIsfOfAUbofPYK6F7SZ4wOBcZcaZIUtbVt1EwUq6XcF
hLTIyI09JrBunePaWiiplq1i+lOPcbgjhtjBZ0f6iiTbdeEEW2x+2arvfyrAC5mcVoB5pa4sC9mU
jyDYvEeIN4s4daAEQiPe6EVNUhiNwW4Xd3VzzHB/f/3Lflq00+1a9PunYsP4lMKdw8jDHsNK8vxJ
LFO4AZ5NOI7+EA+7rz/q0zM5+6hZBY+BKsW7xB5g57hblLh6ytMRWkvnPNZ+8aQNtfhm2f7ufcx+
TA4qHO/pJOAHn+cMyVaEmYlh58xqVQ89mqJmSfhy9oRTVaxQruqApf10XXbadQFMY8UuQSpfkvnL
skz8dZPYvAoVe1T3EmmKksBOU5S63DjhGGzyTjfP2EzB3uvoOwbDtSAh1u/TyWINvXMiWCEaZPSe
jeGxsMdV0dvZAf7Idzc6g7pzY+D4pxcAGx5t9M9dDAXzIMar6KyMLTokXT+JoR+WLQr2TUogKwkD
8hYRUZ3BjHRIMOkfvv5xP+0Q0wUw7HO4DF5G85ZC3LW056MyOvcKJHJYpqZ8TzrZbajXa4KKSd39
+gNnPZS/btmWHPo4FJKfOQ92UlNmQKHvx2c9KMwDcOqNzmEX/SVBOp0odx7GqcsUstQql6O5CApC
mMm4/q4z9rnQ486d34M0DOwcy2d7VYO1g24J9CvcZsG2cRx/G0nSAlBYukAEq3fNdf2d5vU2ooGK
2Bb6qVXe8jO5Ebm5bmk/ExT8zc/x+bFmkMcpdhpR09mw50fYSoPjqxjpGVmO/WhZDEvGzgzWRqSI
m69/iNl47PcPQUOesyFH5on+MHuuibqgncWR4ZxXGuYA24f6MjBoYfZdeToSFkTkjS5T/Hs8YUWm
aBtY+s1hIJXlAHYuXBpSQQwAs2VSQngwvmJsDA02lyXvgXEPigfScBMZBkgkJ/O/eW9PBe/HTYJ5
Na8bXtkm7oJ58JwUSGmlT8tRYgZbpERxbGh12t/sRfN5/fSI2jRq2IwsjS1pnhPAbmDYGpLWM0rn
96C1dl1gP2aFToRdYHi7hpx57F+Be6Mr+CrwroktsUDDfUSfZxmr2DW//t3+7gEiqgsfyiSWMDgC
fXzTuSNTscBJs7OScupOItTK0aCFhyA37ygBx4t0uKrCSjlaMOe0pGt27XdnkVlxTx+HZQpelkKG
NYqU4eMlgCEjer3OuhtB6wCfBEADGam/EsMK14lVlVsPjtNGT9sGaCxKlqT9pnk+OwxxASBodJPl
q09aYH32HeihFzHQU8tzXpORnI9djGI5fADJ8OxVAN2rEBRNaBZ0Z3XRflNrzBbeXx/uyKl/x6qg
nfbx7iHTGvj+8+rs9cGbhsfjRD88ufv6ZzY+fcdT+Tt9x9ykNQXPfPwU0yjbEbtWc6a7aiPV7bwN
cPF0wc+Rkfuqa4JiygSNrnnZBK/1FzLourXi++6diZf9HGX2+GyGWXSZ2mG/1UXkPg1O7v3wKnWi
f+r+Bu5AAwZuIBe8rg0U3RpC6qRKFlPPZld3NjPy1LuCQ0TrtGnxOfhWtMW99NSaMfrh3oJGNfjl
pRkNFcfMTlkP4eAcx7HPLvwenoPlWeFd21s4qBCmbqBnOagdW0iGfvazKDbZcGyHoNq2lixO3ubr
71CblS48t1Jlydv8VDRGeNt8/A6TFo+73uvjGQDfK7g41Ih4YQ9x4gRkBUP8mY71NrLFQOu2rjfk
Pz0MoFFDy7iMo+Alz5L6os3L/Abdm7v2fL/aKPnE5Alt85inABIMAINXEHHBdEDkWqFit3CjZYN2
obeutqogwO3GYlS/ubVPa5AYIFq59AI0JB8gVj7eGR5DzBq2r545PtQLAOLKTRr47vW//wUyZQHP
A+OF9qo2+wLNQO0Q3Jbi3MT9KgO/Tugj2uhsSTDixhb1rW+bO6WX24BtL0L+2qbpNbiw1Hvwqqs0
RXmpDyRfCghu6dqrSWKo7ybqm90Fy8HCzqBzMNC7B9z0322Uf/Pr05hFywQ5ie1KnceHdUOH4whX
4hlKaAJnHBQFYRIYj6XWx/tRr5GFxkMFAb/NDKI5mRRibw2zC1lUEugrzR009j5Cy25cFm13GH37
tXWsfGs0hnMomGjftCozBltR47fIKf0NbyFSSjT0z4ZnMOnUtG6XhU78zbt73kFgYU/1GsdIwDoI
tibyzp/ncoGRADePUM59pA8bV0ezDGwNVXhLDszY5hel4jsPlYmfTe+IT+ng2V12AO+X2cBwOJDB
plDVAdbmqHn6gi0lZIBERmtkY3z8ehHNahqu1VQtXtTToIaO3hwYZkWZVXVOo50zRRH0mjNnXyLR
RVqpKd8cVf72o2gZMvLUKKHmAZ7e0I2xh8zjrCUhZgoQ4Fui0sx1xPI6f31X8/rxr9vivgj64y9e
Qh9/gt6oRTfWuX5Ge9HsIumJFarblq6ReuQIDJQ/C/YxQMYtDviH2hm0naOCQ64DjBya4OkAwvFN
+WjymX+URL+vyZ5QXo4+JcrPJyAyA/1hjKV+DvzuF7V0nmrb1nRvYr2zvvlV//ajeAnzg9IbYqr1
8fYjQ8Ujigzh3IvkXnHwTURpAK1ZUT3IkGDcv/m6p2p0dmsmZGIykOjUwKKabXiezFjxY0pWfaNn
L6biOEvh2dEqDcDyL2yED08kIlhwivx0N4KbfgMJZeM1SnuM/dgs/WsoumuJmutRUS13PwZBvhf0
P5m8ZeHwzRP6+c1D+4PBEoPiaU49b392LRQlctLC21H3YVGOGvB0kes7ZEI68zat2Zd4tr+piual
Ib8/bzkEY7RcqeoZFX/8Udq8xSHVJsUtPFlzH2ZMn5LUzDdgW4arskYIkgKofGZbzldR5pRXY+L7
a4n47a+f69/Sd/7/iTev8vf0ti7f3+uL53wu8/xfqOCcZv7/s4BzG7yUz3H9XP6p4Jz+lX8KOI1/
0KpBYWQhlECAzEj0v0hqCn9EuUeSN0IKohOZXf23glM3/yH4UXV0lSx8Smcqzn8qOKc/YrsDasmT
wSwSodF//L8P2phq9v8/iJMxZn54ziZFsmR2Ol2haUiK21lp746eHxp59kuIhb8nH+UO7sYT7QeH
SQeT4pW5fosOyQHj5knsmmKBgH5L6O0RJ+27cWrf6n1+XV2md/FeuYrfwjexwlN8N/pr67V7wM1V
PCPXWKb7YVmsnZ22zPfeTq4pGfftm98tLG1RLL1DvCpuioP57F/LX8EuuzBOGm64FT42QcjOQ3lX
n6qDsqnWzhVc1k268pfxPnrQbvITOrabcK9vsrO21NbxNTjcG5JDsmZl3yXrYCcBUm3Sq+ymuyfy
hD+pbsbTf7J3Jstts2mWvpdaF/7APCx6g4GkSFHzZG0QlmRhnvFhuvp+YHdmW7TLai+roiMjMjLS
tiCC3/i+5zzH3k7n4qE/a26kS+0VDYVHpMu2Pze32QV02i32jx1Y7T0JMp75nl5Ve37LC+1g7cKH
4kZyXOfVfidQA+MngGduhYQrYZUhyqXz7X2zD3koov1LZ2Ps5Ptoumz2tXP1Io7JniypfXQRX817
53J+4BWe8xne1aDcsEa54Aw8OTAO5aXlWm69yW/DO/Ws2vILep13V3jEcgT1OSicc2BCnryJL+y7
cF9usgAGmI9faTt+K0OIKEH8RH7jXtk4G3KLd+IYkmlBkewQPlu7bKvfkuk6XYPu6g033CREmnmr
uJEjgRyU/P0Y5rcbveTKAcPueDDOhGd6CDUJGHLr6XwevcKzv/S3c0kjzEM8azwt58Uuua4PzZac
3vSs2Rm+6aV8rt7NeS3pWXxmbYpdtY0O6r68656li+JoX/GER4cGqSsHoDJn1+a1Z1uKsL51o+2a
zk3fCD2VHrPDcDlu7XcACljSHp0b8GaP2qG/bS9hEinxdqGAKxOu4gGMknYwBjZKIPv1VnjKRny1
9/O+Lz3fwT5xUC6lW8Yn1h5SQJJiZ20Utzry7/3EU91oYx7ywpU3Ft/INvfhR7uK21wPV1z5497V
LnhpRemZ/rSLBQpWX7mDukwwulRsZKw/58Nm9EC/FC+GP/nNlkC01IuOV4Xn6l51g13WzTfWLn/b
9HcYb8wHhJlRehwxpe6fq4DTKVUoT3hdoAaSN1j8Fs1zcYROvgHYHrkRVzZ+xFvKMJK96Wyy0Dte
4hxhVz7PSMxxWzhM5hPxXszkd4l4ndl5z8ODQaqg4U3abtKOvXv1CgACQl1Q7ogS8sPOhx6g3Q/X
860BBYRSD3SgA/+fkbn57FW5170KP3an+zywFW/XrmoBb1Y9k6GYnxeNTwnAnXrMhrD3sNbviWPu
5538ivPdSxi6chBuda6zX5v98ogsPHX2UQCawUvTffha3YkrwBVUes2BT7Fvzsogs77m++TSuGve
E9XczdZteIGuMug3874817f9RpO/GffwaTu/uxS3tV9anqJtusvhCAQyc5ej8aBvILl7uY/9OGM1
2lTKprSIIIEbotduovuw1N0U3kB8Rvrt2POBj+Zyp9eWP2y1u3bPDHbNe1lF3uwOXAMG38LFs9LY
8Z8eqyugXKpLFMCm6zx13yQbaFtWfsy/JrfSmbl11A3aH5jX75KPs6gJHiuCDCAiudm1FDCnz7jP
G13Qa195v/JTRxqI/mj6DiLib3X7KAW44bJtPUNZTt1lp5uBah+1PChfRgkM5s5yPExrbnug7QrS
yJtcAn5u8Oz5nFPN+KApND9JsXMZED2vD8Ol8jjDSsiq5xgAH86nkVCB1zDJN9pGuxXLroivJnKj
hr0aZA8rpO+LfrDUY3nfFGfFo3hMiMKA327vatLqW3fcykc8od6zBTY5cbuHLN6Y5kNPKov8yKWr
2o2w5jCsJkGX+3LpL0+Y2I1lC8A7O5udr7zr+VbL+IHj7XhrPTCmvJLBfdHf4J3q4BDQrdv315l/
i7EAqgo4TK+Ckz6+xTYmmWsMl+Nj9yhfQ58cNhAOhLQBRrMVkrcj66K8l67sm2735pDhBx/Lh1pY
HyX9q3UkksQTT82lgLrTbWAoHZXoptxolwJJBbLaZ0vci2KkOG0RlZB6oDu86RXvHKR4t3CtM+JQ
Pa5kN0QGQ1CZPeuY+g0DGUvRzRO872sOz241bpgcii/F+zYQ9VF1juZL4fJj/TSAVcQGzLLhYvIr
zUeNqGtwdiZ9uyaA0oU72j6OBbm5wgPYYg2+9JCbbvHF4eraQ68+Jk9y+aRw7HtWojOr95DRd+9a
P7lN/Wq0986lkR3EvnDOdXnrN4FwmVTChxJ2PwTB+FoAFEkJT/cgfYCFeoyWt+Go5EQq1CBWWSeD
+jjYHms7rRl3slhXkRpE1yQppaoLL5jafSJfsWGVrvnagfSzywc90TdmVjxKmHKP4Nyz2zBF1g4S
Kyi30uiSV3Q2+rXXvNg3Nnl4vIr+iImgI6Tjhf/qj/l+Pg8vDQ9fxsvoGmc8ii8VmlVA9Ermdi0r
fX1msrnoz/GZeKkbF0/Ei3YFtuUATIPcoAmT2VV1bpPd+DQaVyimfeFT3CZhytOUjTVt+R8x3I1d
i4Z/zegimDjeMVbRPSbkMI07ww4ohDU1tM898npRkTT/iOwweiO4pPVxYFoSSKU9FaCMCBpru4/3
DDJG83DEWo9oUuwS/6u9i3HgIjOxN+igw/5Krvb5iCPef5NbD/rM97PoX53K/x9cV/+d/FSrfe+/
Po4fq+Vr8ZI04tvP53Fl/Uc/DuS6/A/3SZRKpKojUJRXWeT4rev/139o8j/YH9YyN8qj1VHFn/wL
bqzI/2BL5pLl0HZA5LWe4v/lqFLNf7A+IZVQ1tx4LADG3xzITwoakKUwe61Hf0IrSeM8vdDLVmpI
kZEh25YVyaU1ZpwXwk6vG7NjL/7p1Vz9uEv/fPg/udF/f5ZCj4OSkoxo57st6SetB4Z7Uk3ymtoc
sUUDEHSbcIwI4vxrV4XDAQoGWQN/fuTHywZvCaS0Ro3OsVcFH2XMj/dVI7OLNFUbErhMAvgGbWbS
tHFy9uen/OaDIZ1yVAJfVHjT35uwP32wnCtPA3+UoNvIKTlyUtHwkOQbgnJ0aRvuaJSEZf75mb/5
4mgOYN5CdKuvypmPnyzO89oyekrBtM8dN9LnIvSoX6Q4ci0R/ZjXH65xn3xzPAxD/iqDpubNUP25
GkhqaKOomQ2VCNDahYb06o1yCdJraaj3Imkd55Pvbf1efirGEECPw/B705Rhwvw5KQszIOWhyqBa
DmN8kLv5ZVo5aEIYD7jRQUGW5iFuuuDPr/R0sKwPRanDE9E2IkM/qThRgJ8qc0rJwUqVGSiSiXE5
r/JPBsuvT7FXLLlOV5yylmKffLShqQtpkYlpaZR6uEgITz02nfXy549yOjo07urA1E2Yd6thQj8Z
9xNBtQtdBVibhsJOPGbzVaaa1VmniGL3149ChM+ExuKJQfT08wCFTeN0NGaXlplMQ5J2BfRcbR6f
tDEWf6nfYmBQi1jrT+qqNmaF/DgSx6QimrojNJLuib7N5775EteDAJYmmZeLAJxEqu0kfzLZTif4
96eusjEqzPRE9PXPf5rgEWGXTY0OE06i2QNEW6ZDChqOlM+69WZAscYn4/83g8QGeU+HXsYqTRP2
4wOn1IYwWVRcBsPGDnAuhjvbmqdPpvXvn2LQaGV9RDBxMq1zDTa4lWFdFU4juX2qRP64Ntf/PEB+
8/LQh2koaW2Dcq6qfvwsOA3gHspY3sdWbbZVZkgXYZMAvU2s5h1jYnP15+f9unagc8EBj3KeD/aL
jnVuO7OoamCNhrbseMtAiRencatePNWFcpnabe9jefykfvybGffdFkC/XJbZCE5mnEmUSQHxclmt
D1bQCsICKzTOO2Da4v7PH/CXr21do/CRmth30Xie9mYaAsVFrs26y97XHcclWlW4zWfS/l+eYus0
5khhQZfJD1rzFX4e84vUyCnBPBqYxwT7jbSKheq+V27/8sOsqxQGWUY5OzR9jo+PSRs7waixUo5M
BFHm6Njs0MS5/eVTHA4eFhaedYOmbH4ygZFGEUev16oLO1ny1QEMW1cB7vzzU34ZA8xYGZcvqIm1
a3P6FNiT6oChly8GQdm+zZblCr315KVml27+/Khfvp3vj6I3Z3OgwpF/KhGYItwU6UoBM2JtgTIj
ZP0Mm7ClBn9+0LqgftiJVyEIvv11rSXh6FS/1Q62qHoVMqJAXqmwps+9tQPN10meatEOg54zZ7Nn
NiCkCS6cMlquY2pPf/15TQ4faxEa3w2788kXyHxFkpFY1D6mYYr2c1g78lYlM6z65PP++h3SbUIu
RzuaAD9cgB/HowQbOWoNx4KlWJUbCC9I9wT9t0iDlPXnV/vrd0gh3kQVjKuMU85pM8VcFKNpi8mm
crXUl5akl7sqox38109BLsslA78GgrRTyexcYqcgCRH4jl1GAZjizoWXE//la2OVsJnFUGXWfrhx
6oEt0SYsc4ZDI1EB74UjQskJrpVPZtjfGb4QS/EoBbeCRvKLzlHt5AgwGCHKLIlHOeCjKZ1RiZLk
TnbLRvpsMECxOBn+q78a5gHfE54NQtRO5hnsm3QZLJIw0yjupyBnV6a9MMbNG6rusP0idUlKJc9q
OHXTea1D08KWGoL5i7osLm/NtrOKjTo1DZuCJFHBb8lpVEjiKzL5PMmK5c0yBo2M0HTO2m9hmMOA
1UP4zS6qFbm9JVx4sDYhZ4w2WNIG8LqrRErW7uUpXEIdyK9GVOa+Aw9J8wP0/GzQja9iyD8XbD3R
bMPiSp3kOkXiSLWnsyNT89mlISIbE5p/N+WP9WApS6FcW1YCVgDpnSD9uM7ogTapMVtbgkgAwYu0
qx8g6spbrRoygNZ8uvoy1EkX+ILQec6PEDepYKMYtwwPKXooewTB9c4uSxwFIAHw7vls6uaFImRI
KudGIWZzOucWMcP2LcFNU/uCngPjqxwLpLO6gtxlr2YG4ZA9cFMDWS0ccFKje1v3tMWQ9OusMMih
zMg5uE6VBRi8TgiNSnxERzQJgZ5QXEVm18ZGGKgfn9QojOR9Belau6c9FS+RV09tkpMJo5vUnOxS
A70ZadRHMeYJwJal3fS7Vh8s7NxKVRHVAL38OUvJbPaSdlIz4H1Kci/jvVrObAfKrQ/GknSSVqVF
f2XNsXlvE/ox76rFzsezobW096UbUP/nGrEQkZuTZ8m3NsxA2rqkiEGKhyK+jkQG0YsUh4KSapXl
Jadrfvp1LA0U66TCpDSrFUa+wCc0p9E1caH1FxAkTWdf1mp+BQJMM+9m3e7ms67TSwNgnF4AoA0g
fEDF9Gc5j3rhY3aKpRc7bYVOWogmT91Fm+pFexgTydCCWkqH9i0p5gWW9wxnQqvzjhAJE8imq7MD
oWRWEzSUm4n8iva27huRvMytUWsabGDZbp3A0Ope63aZCRI88kF3E7frliTHkG0QkbyJfkBtInl4
Q2gt9+e6DbTsm4DlXpeek/XOEm30WVPQYNtlvCdUOp5gOZoK7P506F4z2S6NbUjYwZVdyM271GEj
JEE+6SXSPB1rEi7XhgKOnyIpPTDZTtOGV/BhKd+qaCVHOnOI1R1e5LFQy21EHmTvqyQ7QnLJ4F6S
epz2o++kbWrQflki22tJW5zOoLPnFtS1pImup1yjEK30DkFF4MrqbhtHRfVmM6mGbdwzhyl6arEO
tpB80X6J5Pk8J5Qp34x2PdhnGsBuOZiZPJTGY2O46Ml0jw6TsPv8BsG5qW/aAskP4e1NowYI7KLJ
X+K1yxY6cKcItc6GmhQ6nBpwlDNkfXEakqvJ/sC+PIma1yDNzsJBqwrNS2J+lYcZNu+wBVfY6IHe
oe5zOzjpWWDr00DVUU00ckQ1VDWe3hHujhVziKhadlb2bcENy7E+zmHPY7vQlZ0hxnL8YmDPhC3J
PY5MW6kttEPdFZF+RW7laD72SCUk3pUDUd60c3vZ9h0WVhJX4tbYOJAzHxujT45y7UhRgKG5+ibD
eImOcU2Wnrv0OmytjKzHOhgjMiVvm9bOF1eSiaHmCxLjV31wesstsiq+q8DBETHeWjgnMqY/mUAl
TDih2Mm8s6JKSz2l01XDJV6qdXZjFiuGjwGK6AuH2fhUWVK3vrO8uO5ES3cgm3LpIsN3fsvCb6le
rtlStNXUgVWjLDsiX+Kizu4I4AZ6p0Y2fPloCo1us9h2Wl/OoSrHfH+92W0wCBiFl2iSbQe1kVL7
JZq1tTe6UjetV4GMC2Ge5jMFiaqJSdd0QI5eKKOTnAFht/QdOOiUnoAF9PlLH4kYyL5YHFjFHAc8
xN+j+d40c0xqtbJyGq0uhnsZzvGo+o2wC+nchJTZ+jYoc3O/jEoH8X6UheNxNMEZJfdlIwJdFf28
kYeBMME47K3BqzsNnZWyxvu5kVz1yz5mtiibVkrlDlJrOfX7hrDthEJ4bRTkQXcazVlZJqIsyvFr
36PebklHseDy7mUOKDM25YJL/USpi5OXOTsN4l7KUUGm1tZqrm3ko1lZ0UZEht54TJZa3tRJSFwB
gay69TykRNR4BGzK2X4WUQSdHj4sVZwYYaFbA+GG8RuJqkL0Pycoy1HkLYHT6tHTTG7OSKzsSKMu
VMD3uUttaTm4vxEdbDSpAHCJJuCoWztm+60C89cGmLKpozOgiO+Brj7upqFrIfvMsdrQd8mMaEMK
vf6czO14myoJ0T2FZDIV87yVLmsptBT0gOkw0tKzCNfi1OSke+IcoT3NjpRgCqr0Nt0AeAXZN5DI
TTtusNJ3FfRq4ZEoMlpeJ4r5xa6bbvBSXRvtIGsbwdpuRgSWjTKxrb5TKx2xDHKu5ju5qIW+ige5
hQ91R3y8Oua0FOQB81sXDuaj3ZdxeZYUJUTkLlaIV6/KMTQ9q0pI/VKJ9vDMriYAo1Ul7IyVmeYH
HHWYKU2z0x+sZShVt+gUrttdlMtErQ5Y7JCQh+PiW3XVX8fLkln8PrEBe4+4zMRtLBOcdlpmDl0s
7Ox08saMe7RsmNWTytbHlC8XSAZD0yLeGA3INLGFuMmVRo1iXTeUHT08dgKVDPqhkbx2YTMAJpgS
fEvoSvl1bnVa2LVWKXcDhG62glxt9q3cpgTcSinabrNMrcCKhg7fZqcsSMsde7I5IJFoReknCh1X
QOxQg7qxsnSj4oZtrqJQbqLLOYb74PURcGHNJRh0GA9NmS5aILG+J54ll1V8zDLQ7CQDkNFwqy7F
YNBH1I30grDYZcAW0qfTbkGn3bhFPJvKIewzIrFqzhL9XZk6KtEDaCoB35uaiCAQS3GHrQmsbDgR
305Ula2fwVeo+uhc1ebEeG1Hjgrsr2pjRRAH2UhNdwBwpJNkIGl6/cyxBUNau3RdA894DENflwp6
RmyIiKVNwIS7JJJmOl95EfZexJW3dgWYDuI1qnKN+uF++9RIcyT2bY56mYe1CrXuypqvbZE0ANoF
2EfoUXGSbdrQFOBSbfg/hPNobe1z6NJIUSU0g9ff8AoCvhlj33ewRrdC7/NrWaqGxTVbY3msYiOq
OIM3ovGjttVvWsxpe4N8MdQTrFDnUQhR3gPPbvaeFplELYdV15JU0YfO8CQiVXuaubEz3IgpUzZy
2Jfg2WVyDWFZzmCp+XuL6lk6WosmMt9WyqOJC3UmaW+WteYqRnAVUlJq65oFkK3RlUQpXcitbNEU
7UqySNJqpvA/UCmJgk5J0qeQ8GfahVII41toHBLdNRWjBvGbiq8tmzqSDWKUU+Ktix4Tah6Oj01q
40eKRhWtM/5Ck+yWJaftrpB24Kp5RnJ1XpGq4HFwbYdgVu122M1g0lI3X5ryzpBUTaI7Khn9hmOf
dYVFxpRxzuQT+exJnD6patKmHuLFCd69nZfAf2s6yG1Oy8ltxGTfkD0sFb5OyBhUdRlqPGL6ZviW
9ypuYkTsTMO0SZEMiFQQcxNpVv/QiTl+BVhMIXgBTyKjejHG99Ke60cTgOhOD0POUnK2BuZyF6g6
L5Ky7ny2Wuaq0UrYggDDT8QIpgSGuIOwakq5XIe+jlJvHQiinIpAjQAxBFiDUQqw0tX3TtJC58Y0
gPgjFmQx+o2jKxt8IqDU29jMzI2cLQhnrNIYhZtWpYrmWm3Y9bI5Xa5FmUa967CZnlsScfB7cBbS
fWNGlnxf22o4um2bDZdLo2tXUydkDTe+Lt0kqRNLgSkP5saJhThv5EEX6Jrmhti2rK5edLhzV4Pg
ysgRO8u54quQ9j1dxOHM11/m2rodhCF4LZFOZ3BWoUZQyRm/RU1Zvuf1YECllTp2z8TI1NZ3lKn8
ik/R1Nly9XbqvDIcZiX0ssjoudxbeCgxbNdtyTLN8KnS7mCx2jhfpHkp2utMliKYFX2ciXljJbac
3cPIL/vCrdU5Ujlja63aX8allDMrpVrumsbjAMSfWHJoPRTttNyPFtMrIFDLGDYCPlznj71hPEVd
OtzpXAVbz+YWqvnKUpK60oh0JiOqn2wkE5IykGHBod2zYGeHLrM1YdDJwoxnIr71Pv7WQlUnB3k1
lUxNJ97SpkfqVq2BUoxTaY32khqBCayIMrA7TVYeDDOM400ByRKAXVlAsyWVjhPwUqjaQ5Vo8sOQ
snqz2OZysXWsXOxSMlKz7xFxFzhs84LvoSaV0eKk/kbyUOVsLYxqT7WRkynT92W+yWodOyixAs6T
MQmpvlIzovS4eQGGrF9EwkXuDg5k5DzzbmclyKSxmYMYMkoICUiY93FNvqGPhEM1keRYfeKHGl7a
TaQD4DsUljDudFMV03biKAhcYaCa4FxLFGnSQ2lJNuoZK5P0QB06eUuZuXlVZkNnbTNTDitWL0KD
i3I2DQElNA7kVa9Htdc2NTeFoZuMnYFqnbwrzpsdbIJpuSPHSTxHptNpbpXJyhM4YRNXFz/EgwvI
VgE1bXgYk1bumBxyYwSMOM4OFIURZtmiVtFrWlQGkYG0hDY1bQqdsOlqCyV0PpSvhTMsrHz0nifX
NNJR8URvdXutJBA6mGMsDh4H0IJsSVGJr9IYt8n5CIADhRRZiO2Wpi5ebo4a4qbtCjJ6FCIoL0po
nk6gVo3ksMk3083SJ0q2XcoBgP84SFKypZiJ4YPTrQXYfRnRKVmjMVCLoJzuQidXmosqSaAkJnZu
WudDoURPJaYN7JdmXQMeNgr1TqrMAtvuwGGXtCtzPbvlaXtICjFNJFBJ6QNHvpkDaMwe6rWhweQn
JGK1f+glIBiU+3AVIXkJyxuE3r6iV8fFQfg4aVKpBS9nO7FX1z7jkuWwmhxyb6SocAhKIbgs8zKR
5M/NyDLjdrPOMXshQOhewil8GabR9K0tGoxauMPafj9iGX1jXOKoxKNkJe/U4cpmK3M2lvahkvRY
Y/olpus+tEq+s1vRl1sQZOycjWILbcOtV5afiwJ2tFsSY98ErdwvLzjcWXeAUyhXJO6M1VkmLe0X
TTdbDk2guu3W1ZZslsIj8ZWTWoAqEzrzqxEw+MeaI4mA42XPCFTwgCg+nIm4faVwkBbPMmh2xYta
peu3XVRTpiLbh7v6XcYxDhlLPRKI+JTrQL1vaZVaeuqG/yc91ZDz7ibXcsPxDHOijdRkY1IfbWJC
3keQofAqSjwrHos3t2Ur476SWGZyni12+A10TvHO4VZ8qQcnVh8HslLy93Ti9L3BC6mNrmJWqgJH
qU6r2ziO6mar5nYf35k9LXiqAE362Ef9TZnNBNYZQ78SRxkaWgmYU0ulkmuREfthbag73vNzVyjn
TdlC49LfnbLO/Li23spcnb5AeulI+4ycrQkrsFuPnFKtbO1i6ol/GVX9NbL1OT78Z81UCrPSKTF8
SErpD10iXUkmrJbAUFMkn2atUzNMoYJ+oSxBdNAMJJHfuxuNy/+0K9xVLdc/LuhlNLlRlcoD7a9U
XOJzUG65mSkIvUTM8XQe7e6qdirohBy0svu/q0NzW6PFQ7sKJQGUrlMmiTFpU4/fcI0hS7JjxN7k
6/08nf31U+i+gD5bdTPocE76BB2a876KU4KuAL/suZmU52hotE+ecmqrh4CEi5pbMydmitDqL5aj
gQM611oUM3UCBarN2ArccNDLJoA9Nl8kvW5fjJbMQT+LGuke6k/0Dh4tTX+0cP9KcfU/0wehyrRe
/mvl1e23+TX+luffup+VV9//0Q/llWH+g2loZVPSyaHgsfKMfiiviIeHNggNgYYFHf01Hv7fyivt
H/gpePkgQ6zMNUdlAP1LeYUqC/QRzSED3CUnSPhXJ9aHP1khTjoLKCUMeiVrfwHwFLylk5FazqJV
Q0fFz54zguaK9ZS4Yc1nTjh/1wL68SiLdvFK4eYMsDaifpIvlDoxlvT/Q8gDc+xbpBm4tZV/xr0/
aWfxFPRtqyl6VYKsLZqPT2mqZh6SJpdoNGmFT2tAD0opsv9Os7A+BQkI1GpcSCrfwkn3R8h8hjBv
qUnOE5LhUFO8ru+SzU9j6TdStVP/4/qY77hfGbEa7U/t5MPQzV8PTWXsIbt4azjhExayhi5x4/FS
lQVysfY18R7VnJ8bImSflHFkVn6FMFluBsgeV2otH60l/qRfvmoyfurH8otxgcGGQ4YBWhTYvx/f
ch9zJ0AdQ0Oq4PQPruq24gbgOnY84l7RZzT19AY+eRu/frWwHR0LjAiWIpOcu48PJRGJe3S6ekzK
1D6bKqk662WVm/FEscCwi9ofzWYM4GvR3XAG2WsV86KMzWlrEqhHJThtgD5E9idNx3Uynr4MY5Vq
IUozVkbiybcEnWV2+q5EaI/LbgbSMm/0ViHjxUpFZULaWqt5SkwcL+Sq6tBO4Zk5cXZdEqd6tFMO
CzKb/rlN9OMWlUoEeccCCmx12Gwa2hYckazQ/CIWQzrQHlxuBnWYcNuFXOJTKdGDsJPUwmtBVhWf
vPPfvHLOqug7+KbZyeSTjzaaVj+StBpT3sXxoGkJ5+tIH/0/f7O/fYGgsFZ7F9eV031swdxrGokW
e5IhLwEdBvoJUUHCTbWm7kCZ+2Ql+nXRc1bt1jqH+Q8Aw48DCZZlU1vw8blG0zXBLyyhs5tNH+Ld
X0o/14ny3dEG4QCVBCT5j49q8zmT60aJPcvkrEzfmlDpVC0/G4LrenMyH+mtO8wKTh2IWE7WI0XU
fZySO+0tulMScSRPl3SG2yCjJLfta0veyEqibQSZrtR+bYsDvKJy5sabMB6HMIjpLpOYe9vHsKzi
uS+u4oLItqSTjB2N22eUOYlfRZKgLRAumDDU7mCUkxyQ1DK4AJpqjxOqSd8xzD9ZBE+EVOsbRAXB
3gQHgwGin8x6eUCAycEw9vocRFpi2ThNyA7ygcaonsCVjYlFUNrskk9GyW/Gvsn5as0A0DSQQeuo
/Wm/UlvNhGFmxV48azHIWPq4kkirT8b+b1bSFQCJkIrTIvEN65//9BTy4vO2VFECDQiH2bSQ1y2T
FuIoAopuj3NM/LPZfPLQ373T9QQsy6ssWT7VQNdGL2Mal2Li9UiEJvQrO5ccO7vNKUrt2kRJHoU2
5xsbcPAnZ9bfvFQ2Z84Z6LmYDqc0m4w5soxzAhVBzMKTSrC8nUVX5M8Lym8mOMgSghvWnYKT1MkE
t3s9dzSLuneORsTLVHXaWY08+3UqfQbfOImxYNXiBMYQWVmkjBH7VBOkzjGnkL7W3axVnmuwArGY
8IdLXD+pW1Gm7m4jq8dwNsodFQV8FqkMJKhKC8QN6PW3JUWAbd1o4mxS6RJWgIb+8qX/+BWBixoo
EdHYn4wxJ9QbG1s2lRNhxNfjshTHsKMj8ueXrp5+t6ePOREtEcFkm0svA7iKnTlQCDby4qE2SMub
l5dMJmy8M8LuXK6G+a7JaY5VwiA7U8TiOplmQItt+DphRsBQw12pdRSxIcXsC18BNhR7jK5pTo2u
aqVFoI0ZJLi0KAJFON8++RynU5LjNUdidV2xWQDM1RLx85RkeZ7ztll0t6clajtJ8zaZufPA9E1k
P7HESx+WCUcfNZMrt8K74GmOIF0yfdOzmFThyZbPh07ir+hMYswFihUFWVbAzpONfrxPYucibKEi
7pYO8zz55eOIV1MfAL5GNPJ1THAdVX5BP5pcDXChf/6Ap6wnhiznKDgn68GNlfsX6eYSFqPVkSze
CIWsgqQav/Cx8mDiN9tz9qA5otkDEGHUPtx1xpuEDhksJjMICxJ6O0P/ZD06PQCsFxpEi5g/WOo5
SJ3skh2aCyfTycAKqRQ85Ib2TomP/gERYoEJ2u6Tx33XJf68Xa7P01c1KZ7y7/Shj98wbQ69K5nS
7og3ehqU88w0scJRuPGEKNptxtnSXTp6jq3dYDHOUFNqzmdVgu/uiI+/BlOCpZ+jLGswisKPv8Zs
Z+16ubCBHRXICOQsuusFrSNO3uJcxOXiT8piHNW8qw7S0uPQdGjJkwBOp35CmxXVqfK1VguWj7rI
9nQhcBxLunM3ZAMEDkP/Bl3274iMiDxZ6yg2MEVA5dCA/Pg7K0aFWCgkt81sZ/oOpfSaRwpxr2X1
GdXzdBH//iQUn9xxZWJ4TuNqejqe7dDg8yTE6L0oimZbGwTPOTHpZX+eEL9MeBhD660RmDHseHQW
Hz/TTDNeMVoHHVWjGLvns4mu0aYqxtGfEmpWf37YL2NdgWdHYAWMA87TWGc+PgzSryDLGmVi3y3q
Vo+H2HNyAtjrwM5B9fz5Yb9+MowKFNpIfeH7woj08WFO3Uw2lcnIC82F+F57qNpAqcLGlXODdgyK
lYMSZ+knO8FpYYpwrvUUyqlmxXOvPIePj530Re57qcTLXAIGkMXdUEzHChxW2jqHNBn3maVv03gk
Bzv7ZK/7ZdR8B0WxyfGJVxrsyY0lnw2cSOMSexo8yUAL69BLOxsQv0kr8y9fLo8yOR4aOmwqqign
qsw0RGGG6oVTRlSijqC94sZTbQXlmiKIqmByx7r5jP5/Ev/DZqd+R/jygun0k/V+ciwd1LYwQkGj
NuFqtm1EnpIvVkb7ZhwjfA2qBz3Gs1KtvqyjXj9HBtpfKijJztros2Lqr+vo+rusym+sRKt2+GQs
26CHlonvECvnhKCd2Ak6NY2Q0QCOiExCGFJ1OMiXtblBzRF7MsmMvSw+wfH+up/RiAHdxZpE4iEI
r5NfQx4JW+xQGngSZ+wrlpL6aKp1ReHdXEjKjd4yow23aEMTFC4TwIAQUVw/KrNPEcF4JYR1+31k
/P966H/wLf80SX5J9rtIom/tz6XQ73//RylUMf5Zb1OcpwAqAvVdXVM/SqGk/cGJXmvZVBoolxIX
9O9aqKr9Y3CGtzAZcHbFbqX+uxRKqh8Ubbiy+CvRR0Oa/ptKKPkyrEr/dztmpSIrR8bXteZrGKjH
T4YR2+ecRE1FQBjhoYciXSrNQ2SZse82rfGGJRGdWydC2dpJ9Tw0XtU1PUiSoiKdnnVQ+d/sncly
3EjaZV8lrfaQYR4W/yYAxEAyOA+iNjCRFDFP7gAcQFs/Ta960U9RL9YnlKpMKf8cOst6WbUro5JD
RMD9G+49FwVsOS3ldaIFU3WWMOqw8egveX+tfAuVRpGt5S4p4ApHtuqTp6pDHYc8bW5eHZSaLxLH
1TEYGsNH51N1MFhkb52NumjTF2UaXXqhmcZ65ptDu2MPlGwr1u/e+aI3erVN2PbNSA9r4a2k0+ll
ERyQHHXiuAxiknsnl8ODaAQMhArtGElYRdOv8SozNNRO2mTr+7J2i3fhstHfmGVZdHu/cEFddmB0
0nh2CxLbowKBsr5bsP2JTe84k/6lQTfbN1u0qpPto+pvfY/iSTWBva8XFvHxQOBu8snHotFuKmex
rEu3ZesTJpD73ZwA2AwT/ToJtIvE4CZvI9vYp54oqmXTL0nTbxa/0bekYk/knbv+dLt4qSrBSSxo
h3UW1NflKIESWqzFL9rWRlYxm30vNt2YoygadH3sQoQ4RiSKzrztxFJvhzS1zxOX6CtGuNVH8nbh
u7RaUFwOi+ZDA1nc+pUbC2r5MDfZXSA7a1PPZUCytDCnqEY39akmhRiWfxWMeWS0eQ3KpROkx/ca
SetlYKIzyBbdZR3XJvZlWZF5HeWggo3ILsZnQ6lB0vavV9LMFHDTYd7lLfJlkZnubd7Z3StlPKoy
wQ7WAFzRfFzY9O1Xnq8Gsbe3Pq5V7bw1ThkQsp0pt42RVKDjtaC00VAUCfpZIzPvamucdNzHbbsm
e2WmvFZoB4YygjqatvckoVtdBNnOYx3fi7m8qNNW+ReNPfgzcivHXaxkt6autD7j9qkDY4MtXK6X
3ZqVyxbgFuIGkbu8sZq5GtXpuSjbrS7t9n5dnOLc7gXIi9K9mNr5uAJmGVusBkHH5n5JwO1kVX5I
J0grjZbAJszhM+ikc8ezP15UUukbkVXNS+GIe7QgIvbTVI/GTkeyPnv+qxJdH1mzScQA69uNwZZ9
XypWmcKZd6nZoYXNqmnPxhrtZKY9DpX+WNqJtWtt2vJVlSfIC+RsnQH73AWRoVCKDfzN+6XqWGB6
j4luxS0ZStL3tI1pOgFuNKNA6yvmuFz1NzkTk764L71bneetG6+zi05c2f6XtbLfNGTBhZ9cI4Ex
7xqUWqGtCGDI25JnP6njBIVEZC1Ig5ciqyLSet+Q7KEtQRK6yUyVgm/RI0Du/c4fDVRApFdnCdyi
doYvsg4qf5l4v8/nhC1uTYik7PnQKMd8atr0aWjTsyBIP9m9d6dOdgDFUj9wBlJ27dqPJm287Lwi
fe6y+oZG+4B329oXRiHCahRnq0cUwtBpV2mW7IukespSrdjU6dpEqKtO0lM9eSiN2r2VXffgdOpZ
q4crtSIekMO5jh4D5PV4nJO2fmDBBZhlHNp3tzC0bavaNMRLwWExe/OCgsC9hUA5bqppamM05WBP
UiSxVTVOyMJsM0ayOIPKaBy5mXTQ7J0L6JEoeDMU5HBvfReieWOO3b6ohk9WLqZt4bhv+AnKI2TS
6rIJxHXaTCoyJsRpRuIGF1JQfhPvVYFHl/6l3rgi7EYHuYfxVCl9W7SWvgky0kiHYNhj4keY1zoH
qQdxMSfPmWu/NEFfwc5Ea1bZ8xOJqcCoZpFs01V3YteS2bHJEbSUgFWBXRb7dGJsj58hGkXPbriT
iKRz62jlgThPmbWejR66QS8zu9gtp3O/lHfeyEZcKzhCuhw6mLe+wuy9rdmvk6dOYKvy1MeqSus7
0VpzWKm5j5SOai4fTHNvJMPeNKb50heVFaUeQ4ZOZ45h9RdkF8UDqs5YEpr5nCtrhxL5BZSyfT8p
+6qqZYRfFeEHPqG46ImMrbMc9Ncwdah5xIOcx7fabRm+5udNh0qzX0ZC8Kxn4N5+yGGjXc74UDd8
5ODEaN1NlVMU5+b8MOjzvGUMc6ar9dieDnpFruiYABqS6JxL/EsZTxSWlGSX2/auHI1274KlHdpp
CknL2bVOEFWLxqez19C4TW+tXp8taX9pGf1Brrp2mBr7hvOtvvRW/ubBp7kCgIv+xuneUGc8OHrz
bkqSSOwsXtiMUwy2F8gwg50wGH6ujXZT6TgCCLDkWZ+1Q012STfJ4SWbiFNI6jnEZZ6GmGQxSyGg
RgzZv7btcl1Xfhum3fCa6fnCiR9U57bINSyJfbsZpLkt9fR2HQMcUNKN6il40+b1ahgq+6YtnDNX
ecfV8Au0S37i182eq72EwJWYFccdNu+hf9cHvbwfWj6Mmz7FO0FrNem8A4Gy7K0F0L9iMoV09XU2
5gEJSuZZktZ5WI1HO6thqTKTROeUAVTo8q1sh35+9SyEuCQeDKYhmng1ajzZVupZYxcFq5+f7jGF
U8K7h+Rfqouh7osDoSq15oTNMDq5e2OS+YRoXte4cdp30zgRaQ89R4a5xoD9MxdtOzI9oFQZ0ouo
4JeVVE6IRMzz3IBj+8nW+2H24gQTs2/sZr1kyr+zGk05xQ7+qzk3O9I3Zg1Pi2z2KOcn84E3z2yn
S6Li9TMdWdf1vPTzjZQ5+bU6z1HUcVeYqK8mAPt3wnPK1tl7WuaiEq8na9sz7EudJ7i+5GtZaTkj
p2lsPkM3lclzqMWtZil9ONhFm6JT5uZ1kF2SAFl0kabbXVp/TBbT0iO/bR90oyb69irXBbG5h9Ev
9ee5IX9giLJigNPNxeeYzTq0EUIlu58vChxcbAaTnCSvWxAtaMBypwbYVWppX+y6ChV/xvtAs2eS
61DS2SJoHqFWWWI51qY+9hiVjcoBQ0YP5Pm8vNbaONaJ6eMZsd8isUQPWhODJv3K41woVy6aywxJ
jryWJLVxyAqq65ulJoc+tGRf7+YBkWuYIg/KnxtDfBq4CPIH6PetdzcbxUAys2kjMc2ZPBQxJdS1
YDnCfbJilRPbRAw4ZaRmtVEdiAmXgMpXlZ0k9hlpvdOOSCm88bmJ8Qs9k6Cj/TIpfcmvVenPAyTG
eq4PtI5zEmUI7QpobbzobO6IvdTaCvWgjwfD3TJnVcXV6p+8pXEuhO9tB4XZvslxV4NqrouT1m0q
5idU6PI2qZ3U26TSNQRybwCl0HOD3r7Mphn7WF4tudo1c6V3myEoBqSClebuk6ACgJUleqHzeNtG
hDGJybNWB1ygWP1Q6U1JUIYqo6KJeNLrOuqsQMPDqAG8SYkIxZLTI2BGW5hBKF3SBjMlsu/qYMCu
tR8zhXwSz6FgiNbVqwzi2ctApamctCiUzSvCwjaHtLiswxAKzRUfofmjxEbeuWG6UZ3VgymxFi7D
Tszd+mQmVvfMaADtOxdWJYI8nqVj7lRZwKlKtFSifK/HyMrm4RAU0mHVN2gXc+C1B9ct7YtyGtV+
tWd10NjP3LYVp52zaCOAO6migZf7zF1X72KdfXPvIYU+Y07sHfkrtTjIsHx4ws2Z8Cey3Ls9XB1/
TctzvxpBOSaV3Fq5297LShtCqftV6LedfcSAWX0eCrIXsGYVj8Xs6RfamIr3ZumpEj1q/C8VeXLv
cJXB5THPwy3IvJYgMJ7yS4b0RWzUJxeVX45sK/3e2BrEjlD35OY28+pi27OtffXzsgs27pykG1bu
N+T2khdt1C9cKy8d1KONhIxOuGvvX/eGW77QsuLIFAQg9G1Z7Oe5xTwnuSoPItfnLVT0F4hF6iDK
etkzRyzAZ2G7CLVxLuI85VzU0tI9oKTTt0sPTGzEAMqtU4X2MhNKvUxpHKDXDesuyR47vZ4jRoHn
wSjBWuNfIaOnozvxRheq5chxs2kma3oKJAguseRelNFBhf7i2vu5H75Iv0+3EjvkjVL9dd1M9UWa
86lflcUuzOcqL9cKw1kNsnoDI96MTNXbD3M+PiTKzg6FbmsxWRNbO/UaXsbJjdNON86MNACv0uf5
ay1OfaxXt0eyYjDqjsYpC07igUsFraOymXzZU/fEX0KFugTjtGvraaGRLNyDlxjrpapldxgT4fGH
T0D7zQWJeu5BzfvPIGZYDm//9Q824n82iHlIPzdvn7+fxHz9D36exFjOBybPSAXgUTHmQALxr0mM
GXxAygIjBZUk8ZAnQdI3Gpj9wbRYwgdwxIi+4tliDvSLJO0DdHbGJwFYBCY01t+j88Jk+WEQg6wK
AgcbEQRup9gN8GQ/jo9VtRQ4FYJb7Oprw0M2YCTTlxH1MG2BdlxScdczzmXe11YJbT461yN7iYCN
UdVmz5ryBCBIV/HoIAHK891gjpVDL84iLtS8AEYWAbUq3eAHJXsH0L9suZ5X9VGvWmc5KL+gavVT
dl/cA3lyPw3DhD+g9/GEGHpWf2Y6cJKxop3vL3pqlizZWZk+KBYhxjolN8G6MpavQk810thaZtZg
2CldU9jcI11nGkBFh365UwvBVuepQ0ZnP5F7PG8cDOxOqLqchHBvLPI7zhlX7HQB4CKc1DQxcJBm
m8Vzuc74+/OhZ6461XqNddWoP6pRI4UinRp9xC6FYD3MzKR410fT/ti7eY/1tG4svoQIb8PGsVlY
RIyUxeaKgCPU8XRSwBEdEGywMUGUZYuYFhtTp/OPeWoBzS6cKbvELcrXwpuFFnEcp/mGgUJlbLnE
rU8WsLOHDrNsmPkpIaD+mgAeaFOWSxwMXbGrqJqgH/qSrOIiNzxzh3nLyJ9HMylfnYQZEyFl/Sqf
2Iyq4NnUte65mKuyjIoU+lm0ZFN1qBfDVvE81M5Tkw/rZ2/O+ZxoWQOYtapz4ySrUjNRXl2F5JkC
MkqUSdy5h8cTT0RtlRfCM7g9ylaUeI7IkUkRbPctruU1kFeKWAIOWD71WVRqswR5aS/rBboa0456
wADl3rJme8YXaQA9aDLMMRtXSvTbXuonbMg8a85PNiP47Hy6WGeXuIHZhzeYbiIU1VaCLcFeg43V
Y4HH/OlIPYIqFvhYNloVxEZj4VYtFpl9MRiga3TEa9NtIGDQcyq8kjioFFfNJvhKz5NK+ZcCZxWp
3YEWMAajUqP/RE7/QqFhXM/4UOtdNWv5my8HZW4mSHE59gx3us9rz7yFY3FSf2LaFvSfZc4TcPLS
JlYJALgq++R5KdOgek/rHsMlR727jgduFz4dm8yfS9KlGRfR+/GEl0etKn0E5KOC26KDwqVobzDj
+OAhriprtbhYVvz5R23gOAizdpw+Cva1x9XNx+o2r1bp3wbelHg0oLTnG0Y1zStiakNshZ3M3Gte
Xhg4arqs2jdAw53DushlZ3XF8JIMmXefrTlU21XW1Q17cHyumlsNQdz6mizPB08b83gZtXlvdmbK
mGkMcjCzDr3yTMDyti67Ym9XpVA7NPLrvVL4HTdLZwbvepeWl0HSr8sRb0wvI2GZ7h0+dfWsT0jk
NwywxiUWZpY9stj1KGNNr7ax9oEglX0rQoN+gMGBnjGzbIqeGktZ+EMtFxtWDCWle3acFJWg7Cfr
OWvc4qmvWbVhApkxTZS0yC3toe5eK9fkw+bgS42quXPAGgRO+ZCi+kgui67AyCACUZ0BgfC73cr4
dd7SxAk7rJDAL6HB5Idgq2FY3tHbNbNESeqNeMo8cu6hBCcwMG5JQaABHbtSfU7Gqr2i4nNBN4PU
8kJsHUse+cNYH4vRpleZM4ojmrZ+uUrJnKyBA+qq3zpBAzHbSYRMwsTxga4io0Bu1thZIW9sPXO1
WOT2AuDWR56yKQzfkJGmZF3sATfxfdjbi+nTLJiNb+Tkz5zvuFHVS+AX9rB1h2x+7TncP7It8l70
pjZu3SbD0iArvYoDwu7kdet0diNCaYl0z5I/wUpc5cGro6vGiVpvLdWZP6h23CyprDA7VEWjNhZK
S+ZSvbPuDaCRYCSSjpdjxhsPeVpMrhsX5bjSJNU8Bx6ejhUMbdU2kemuUm1grHljPC8W6iNTkhkf
JdXYU9M7QbKGjaEN5ydoHBriVlePXYBZDaWI9M+s00vAwELAYIOKD0viP+XRz+XR16Lhj3X7B/G5
/744+vrPfy6ObP8DjBBEqGw1bJZLv2YXWP4HDEkw1NBQoV47yWa+FUeW94FsopO+6dsXKai+FUdU
VKcKi/2WY9uo3tif/Q25PpLHH2ojVDIsqNjtnKCrJ0xkwDrse3GSx6Cloi9uoj7T8jWkhXf3aUP1
w953OGSArPcJXVfAw9nbhA7NQmV7Bzpb9uAFapo3+pwhAvOMvi7vdUqxAf9XI7od+1ULG75sO2ej
S4RJl/WgB3j/myVNdzoy4HQb9HnmnmWNU3u0f0BEQAxLYfWfxp678TZpu24MHY0koDOs9Jr9aC+V
PDFa/BTayeDWBiyQKjOe9blOyrAtR3zjg9DwNOGcqpLjmI7c6SKgI8FhzUnHDqfSddA5srj2hQQH
LXKM7dDdK62iLxHj8gDqYqw2yUzNtdGDuuXfLBVmaoAIyTsRZlbPHNYd2x0TsgEmxTSVXX/klGOs
2w/dbD/g0oJYQJc5MI1wEURpOnAiW6kz52uQbN3hy0Lw1ZyIxuMy2RFpQ6m3C3Ba3ucMCZLNlCGW
jFibjQCPAOHFyViOzG3mJfP5nWn7ZbU8MMxBES7Kpvjsk8B9ZRTFtETNWEIWIJ3XUij9tfbNJmLs
vJJ24YfFSvpZaFgTVtwECVUOxbud6gjZx4S90smNbCt713F4MfKi6zbGyqm9SzN71WLFH/pg9wYb
CHNqg+NUMQQ5lEVZDjRj9NbvFcZP837ouOe31uB3PsLMKpnj3q89Jo7YvMZwImybMSgW9qNKLbvc
OoMtgGWktG7UwCNc7jKo+dH4ja0srqTQe1j8uNcOztCkD4Ki/YStMKw6pnxb1w2iAN8LNU0mt5mH
IACBuw/y2w8q/y0pUUrFFlvSIpKtNWQX/WI2t9yWK/V0byVfZn9ZHuuFGVPcj9qw7osgWPpQYG3H
L15qrYxtDJQZX/WfU13X9lYlcN4mDUvLMzBRs7cDLcBHzBwR6GGxnKEpNKXPD6gtoba5O2crPP05
NQ7+rPV6hI5knaPRODlY9X4KxJZhoX+7KNc7WnPHAipozZow5ZSsxg3eQ26QRklJ3FadVVdVtmBn
pQrun0dR+2NkNEsLHMou2cMWTO6G3ewN/hqmdqqPG6kS0zsuaE5wEySEYR+6euo+m7rHpNky0uHd
z8eC8C2nnLuQeVHy5DJnx1kzW93DmjngAhKnM7SQ1Z66LFDdJNj4qzI7GTmTo02kkHOTi4RhopYN
jrmhM1/gdvWpz5bTBBkCuGTyPwcIR/ARWjMVXDu1+elxd+UdO0ZRxCoRNjP4gQ/ZdjKHdQkLi9Pj
qEaFD75sE0Z1gKKcHvJgaz8EhWfK2PITXDNSIGTbjNKq2XZKjXyjUS3z64lKk0bwd7Cp9rM9XDf5
OLywXgreOvZXFPT6pI49HwU4D6pkd9xpqdFuHKaOT/CGEiIsSgS5ofS65ZlmxwMlo+XUo0vmuteV
nk0tHpEEWkCxBglnIesXuSmrAv1l0VmjcWj4y6Csi4K5hlNnJBpUmtLtbVHwG2wCu6sD6pthvcxH
xVQyH0/oFYpJncVQkOLKcMxMY+aBQbXe122Ki7HlLH+1K0wyWF1HQFJ5MjF/CfqU1V7bSdbGC8Rm
AhY4PS4rG9gPPB+TFVKu5fU2ZU790pO/t7Iksa2PXnvSlPrraJ4vyhEnLkkvb+3Eoz2YOHQWrKBL
3UYW48mW+tLEf90kvnFbAceKcnykt1LHLR6mVq7ErphL5pS4GRM2Brax7kfYG/R+7I9QgKKfNEJn
HU8NmV0nHx1SGGl1eNVIUystfA0MzejzqsHmM4cqVzuY/kozmxP0axYZ6V9NdLKluEaSQfbPs4du
yS0yIrAZrGZxaeXedMHblcbLoN8w6lZXmVdEadlVMD9SAntd+7yiPL4u/ea2smV+tdRe1PjaeSuy
u2TgQyBy83xYuutEnUbKUrNDRALX1uLEjc6GDPFPulGMsGowcEPLDsui+QQ6GiHP6m8Spz2zhX7I
0jWPAmze1ODykTuu5BdIbj1SJR/QIjx2GJ1jkC630NrCUowjW1oQ+rX5qDvOIckzDwoee9cUpJUB
U6EMnBe1qntv0JCRTgvvSGJ2+8ldeWSN8rj2RbItpbbL1+KldcsH6dUo4keoRdSIXzpj3iJMzI6D
B8VztuQAf1+vi492CpbHzSb69kmmBywc9z3fgdhLyAsrQX6I/bCC0E42fN6pvcd+nwnrskRBshGW
G9a6fc61xynXolqrU/PKXCaqZCYO2GLp72J7ootITNAzaH7NPbAcl3slI/zB0T97FMnYgZiEbmTb
b9O8Oge0eDZMNVuMKd/YkuYur2+qAVPBtKAUVcIp30b6vFKri3OcPfON13CjuPCETnmF10qbL4sx
H+/rqXUjo160Pei6ByXy5sjbDjqXjN2LBHJWmHEW7UBIpjAM/Oaq1O2brAnyHc76xdkFpdiZjYY+
xy4f+rqqosTj5s2rDDRfMZ6bdnIvzDrY93Z5BFZm38lpgpYB3+eGrFc/VI51M4s+2NS+aj45puBn
18yBE43rZHV1JAoDVzX0o8vBp6tC5ZFbMoKsPtxNqmveHW9pwca1xERO2bJdRt09DtrcXulCvplM
Lw69xlB1aTh3Fq082fRNGYSEiH6RrYESBA5i3Nh2vdeXtL1zO8V8YmY4ANwFGABKk2uEDAQvsjqZ
LgFyEUhB/8btigiDFHp1zWwbYUeW3Ys5e9K7QbsxKFVDwoVFTBbcU4KQhlTz9LViSw5ThpKGMY99
pwHRundZTG+TvrTePCN5KPR6fahq1tH4cqhfVuBBC8kSys7J56jVzmJ5EvYMBvZpZ32qKCXAu9lv
o1aGCLag3OhunAepducVFbfeVLmRs/jjBmnKRWfq5YH1ML+/R82atxdlr5zLam3q0LTmozQET3Pm
BMXOKy3rMNjBQStdBIbcXcRbrge2v4TZS4+JGJmrvuGBGnRT882xqltQTx8XM3vPR2260TS13JuA
nj6lQ28k4yFzsD+FudOjInABz5i7vkURTpSc7oxtzIFqGsCjsiZ5SfSl068ZUk7lkYXmBG0RUPDs
vPdpu5I6Y0IAtyKV9APv0WhLeSsA1OhnICnUZIXoexmXoAhid7spE6GG2KNUWDu2zToUkEuwcVlQ
b1F9TCB8WPrJ9nUCDt3lcTssxlxH1ARWQz4XtAwGRmXPeums7ZaRtKPKPIkA4JIQYA5a0xr6Oyuf
tfnZqevUU7GqqaOsM3dZp7zYZXXWGva9qDXD7K59F71YeZG2uU6YKcjxCt/9hGqpLD4nPdKL+kTj
St71gN6/Zpvc8ivJzlWfYK3DjafJX0NzBpUQ+ZONyXK0TgqOgGV+rYuy2rqdz8Bk40548S6hsmnW
Q9H43UfMVh1ZW2Zm6E/oGWztmxvuP+rLf5inGPk/7mrv/vm/2p/u2/qf//snpv8/XYt//p/mNe++
fN/pfv0WP3e63gcbmfQp4oC5PsLZEwzhZ0Gmy1docgn8RL1tQuCmy/zW6p40l/Zp1k8LiveZNcIv
ra6mf0AFzXCF/0GExtCGe+HvdLtfjZ/fKzJ1LBq2S/A4Wm4c8qeEwe+bXUQ/ZAj0kNJyOwzU0B30
ZpVzSBm016tcHMvE1PJQDTRJG7A6ycGrfQerxppZZxN80iqqS69+0Oe0v3Yo+0hsT5f1E0s4LWK3
3d7bbjqYPw9V/jCm4qRI/UFH+tU+ZOA6wyNBGeH8RqFd2tixhfc8OR2sqWQyjOssT5ciHGhib1KL
izPzp+bGZu+IA08k6RWT9/4daSwyoMqyzyxpzo+oy4qrasaBG4Ln0i6Ua7do6Qk7yvkS7NC6a+55
t3U7rvV1iQc9dy9waxOgQrit9goQRn3R86m7VQ1iG2e0ppcCj9FRSxMvdnQL/uaQjMmjuVRxNY1l
vtFXoUFaWksJQD5d5btTJj5pQMSx0OMSPYWwvf0Lr8BvHAoskr76AdHQu+xescP8+BYPZoAm4fRi
eSw79eASdwTTTdECGvIGWKKG+Pb+/Od4+AfToZNyGZ/HiQzis8JjDvXHx8X/uI3v4tvHOPqfPz0R
BvRFND/dLSL/YWv4u9/yly0i9kqduHGs1CBVAFF8Oz7YL3qOiRGe3wY5PqbuX44Py/pg4zxj/M9/
xaLxNET7NimzzA8eFkqOFgPPOdgL+++cHewff3wMf++1+P7wEMNoiQoaYJjWoKmE4+xTA7Ry3nbr
Ph9yGJRqytCRTUen0m54NB6TkYgsen4MbsUZbmqkt2Ozq4RzORKoxzw8GgN5Wfay+uT7cwJkDyQQ
xvFkY5opEcSz+2QJev4cWuzZYuS0aWKxrxAx5XGRr++Vkz7bLKi2y+qrCw3Q3qaZ6Wqr+lZ1HkQ+
7IM348Ciz5ta+0DHDjR3oBNdVBOpIMhIugvwSxLFJ/pbdgsuhhMc5fmYz7tFkdRWecYcGk2xbRFR
iWY8ytq3twCfaI+z7hqE2BI6JyXcmov71rY+g7y6BFl2GvBPG4c0LquH/c4/vmwt73Jt80cWoDeF
BvdV149ZzqbOWda4LuV44VCnhJNjqQim7BqeOECR8IKdzbIxbqR+tLr6XYfYEBI3boT2bJLqtF4s
qz5HZBUtYQ3Wf6N0/YvMqs+47S4hs0nCRTWNr1NDgq11tjM2l5OF51B1zhgb3pJeNJ0zxyyRwowt
jsUmBuxacFcm1aEN/KvRTNddPbQAqmT/zk0lQ7iNDlkty2EwqkhCyFKN/7lL5gNII2R1UWuGRV/U
GwtisUq8qyav3seF+rPoxiF0ITZjOxXdlbu225SBJGq7ovKosuE0hzId5MFcSPAEqmpfNshAwkkv
xM7mJWTIASMt0ec9+nMUuMYL89QiHDOZny1wpbLU5Bz2GzCZDjL9iIShzYh87ynP14c683YyT3mV
R6ByfTO310tmtxeDUOp6RVC9mTSlna2NfGbUFOzqjk+cV71OjdVvB+YKA7tfZmGTd+Y7axEJwO3n
0ligDOrk0E3zA2NeNkDlCWNudgztTO5aFjNQu/eBV18h6rhHrhEP+RAVDKYKtDhjvs3RrRfWsOux
ciCWscKxyeKpy1nPd4c2zUOxfOoXJOtwMlu6X7k0N7gadgLkC9fWeZ+aYaM/Ty3FfDHHjkBMBdZj
prNC7h8Be+fhQMaHL9oT13o279RwBj1+G1yWow+Zt9u4FiF7zrGhJ098srjJXL/C8mluBpXGuifC
Zpp24uH/47rkdP+8UneLHAY/CJ5v99HJIvPD/yFFNh+Wm/GLWG6/oCQa/rUOOP3L/9cv/vTl63e5
X7ov//WP13ZshtN3A1vafF/rUYz92fl/aN5+POy//vufD/eA4tBwqLg42dmFEOL8r8Pd9T/w/1k+
4KMizOzrsf/rGkQHWEO8A/AivAMBwo5vh7v7ASsexH2CQjzboLI0/87h/qNABJPLKXHBYWj/Y7EQ
mPnkSkhs8eCwRtis67I8YZaYL797Ga5/LjC/Dxr7o2//m1qkQHi9qLnx4gxptrhlua2n99gG2vc/
//6nX/PXsvbXX//0c79jPQT1WiKdTdyYWBW53nQMNvVNZhVQiLH71ebGtvoh2f75D/ujP4aPwvc/
TPIeFSrFsz1L8rY35GakgJQX1//059//xwLu1z/mVAV/98d4Qa+jel/ceIQscDQMZdd3KG5092IB
4DzvNG/FIlQjzr398x/4R3/Q6b7/7gd2vt6R3ccPnKrAm8/abEzG0JYjAoY//wEUSb/79vym2/BR
qOoUDQ5rEwkN7+R6IbibqVN24ZRZYR4NVjpI+WXfIA/SK9tAKdNkk9j/+c///T/wv7ngDbcDL1tx
eaXeMhxH5nd5XIFc/5v23F/est/m2XVeLUtHMhcFTY59jbZr51nGe1davSrRkSt48+PiaRfI2o0y
Hs2W1eAGepZZ/4WL/Pf/ROgDP76HVbrUU+UoXmLfBJsg2nfPUfm/9fr9N8xFy0mg/GVw4mWR3ke9
xW52sphd/TvvDjS33/zqfpFjgBJODO05/6IjGbtoEFCMf9EP/dEr85uzp0Xh3vUZa7xq8KZHA0Um
5qDV+/dOtq/oju+eHVERZ9KZEFSHVlsJRJ61SUREXbV/hVb6o1//N6eNyarMX6qC06aFJRwursvm
o+95VKN/7+X/zXFjFosGrrnTiB5ePPda5jIbHuth0P7ibP6jP+A3p4vEpa6r2fF3a2uwCk5tDdRa
znb7L97f0/v4O2f/VxbEd+9A0JZ2NZpLsms1f623Shjd/+XszJbrtrVu/USsIgEQJG+5GqqxZcuW
7Tg3rNix2YANCAJs8PRnLFed/UuIlVVB5S7ZG8ICMSe6Mce3nLoVp4QjHtXZNbO9V/6Ma6VFGd4L
YXuaFFobom8GuKSHoOpE3XaSKBjf/ELtl3Hds18zjcuEV0GQPSQR9kmoHS89KEt8+vdv/dqPuCw5
z1pfBWo/Vmw/ChJgf4f35IS+qdg+Tl9EnIprJKdXvrhrfQhpohRpIlNoD9l+G/Q2fAcHXNXl//4j
XmveDeiy2UMMDi9MMhE8NbYb+4rzgzz5NX/5s8/GyCzJCBYW58XS4QtoVH+dGKSf/82/7H9Lhetb
ZhoKE5y9TQs2LwLfAOa6QT6jQMN6Do8TzyLDw3C2YfRRQDQNOOvC2+Ok2sSu7/0GyAnohOx0joIN
EPq5bj7DNmx+v6G8e7/S/1f2cq7PJKyloSg10ID03TzhmRD+JOYzhXA0vNNBnSWPeL6h/Nbrt7i8
0WRXMLyE9LqQlOnmRlsKeS6KUNbQL54vpqfPZ9PW7BPXRCWFgBEyu517IARzqPnUtbX50tBv0l/o
hPRetVUIcVxaTOUu1UXGmyTvgaBd+F2lQSE7bRXZhz+6PqV/mqFahysj51iS/G8iuzRE8AbKZLQr
8m6XdvKuhuYkwclBZNg2QukH4WA+4P4Y/sw1l/0ZzI8KTucMWsyPS6i58RxgJxvsJQ+SVARl0UN0
esTLewL3645emYyOIcf//UonG8SL3pqJTFlBcYc7onavXDRUitZ2NxKHdAgx5378KQN4sN4wEOrj
hw3PMMNbsObS9o9UkPi/sWP/ryfORgDmZbEcV1BxZVJC1c5t9kNu2zpdWUZfyaqX14fnE7XDA3a0
b21SqECuRaUj1qE+Kq3+9gs0J2mYSHGYPFSsqOSWfo2xlD6AHdj75WzXTXOi1dAGqD8oYtQW4xIo
SntQbxu1z1dm2e+j7B+WSXMz7THZVFroHRKi25QpFX7bZISIq0kNtzIIagC0IJbL6vul0Ix4fRYQ
il9+FnpRQwmieMFRX2RyCQkD0IGGBX7LBfS7L/+AhS38ZDjqhcwURyeOkqmj5eM1I6jfzyrcX7xs
nZdZCAn2ZovZVBpO/nhS5gryNZ9JFWdO7AMoWgcbloaiJQ3etjWqpUrIv7wm1a87l+cRgVPPiNKJ
0RYE59I8rKMvQ8Wu7VpfGxgn3OrWaEnVbgvQY7Jb2M4KqMFgKeo3ME60UYknMi3Qui4JO6A8bUZF
TvTffDz/fybCZdXLj5oOxKaAWKDvmuBKGx4YOYfv1JWU+8rIuMDxNgxUuJazLaao6c5zNlS4Cmf2
/O8jc5ka/1wuYTX9su9DGQNRFQVrsQbxDxwLxXJmqAIc4FoElcC//43XfoETUnRJlqEFE6ugCKwP
mR5RPclG4XVcxsvey1+gB2xVVhjMwmUjvvjCwtOjBR3Gs+9OSEW678rUtgZ8047dN1CxvpVb59n1
y4A921pjIS2FiC7322NbRtDYwmM6qTdRH/0G3lki4xJQVnhixic5NNudAMnhjQFy1S+oUidkcT8a
LJFp9VkZ1Ix/ROV62r2LVQq8jF/3nagVUbNM1UI2bNkMzCtl/HXP9uHKxH9tUjpBG7eBgI9yuYCN
U0cQ4kFRNGWZ8eu6a9uOuiCGYrh0wcgHXxXB/mvIUGHuNS6JE7Mg2CsomiFj/tV1RiYIfBfu23U3
WuO0NGkdLadsxaUxubQ++w+ME60iXCSqstH6BqYUoDjgdMKp85rx6Csf9fLm+zygahanAK2GaJ2R
H1PDOqgGK7+bJ5Sfvmwc5YxdigI0DIw1qG2DWwdORvyaV+drXXdiddMUwthdLCc45sCuJ1pIHkmQ
6PymjBOrQOySAQ4z5jQscAdf6+aHQZ2g52R34nS2EJGN9WrwWFuzHGqdr8EyXxW7YHR/s0AlTpyC
66PoDoDoKZmg8J235q/ZwNTIa1j45YL+WQKe5mxrsVM1p5Zndc5b1DMaRf4bKeJ/+wKXrZ4AkFM1
AeylEjD43sKykL6HNKi78+u7E6eQP5IBTu2msJHC+6ZFzUF8DHSAV2i/P+CEKpm2rIcJwFLsrAcO
IqAyLkAq0t/9mndiNWpK4KJhDVFU5dzdwRoiwoN5u5/8WneC1ahS0goWnYXO6J9RSx5nRh/9mnYj
dd5b2JcEumjq4AHp8etOEr+7vNj1E88aFMdGQ6KLdq3To6njp1EAtejXcSdOB2jAVQYfiyKAKuXQ
tcmbhEyhZyg5cYrn21XOWxqchm77u9mjLyTu7736fTEReB6l0BpXAdbrvUCzs84tmaFHAWS38js2
uVbxSxWbWjCli4uW6A+mkQfyubGR304jdgLVTCBNduVoin5U9gi9zLe6kaXfsLsSwDJF7QnoZKaI
dwWdSw9txCyuvby+sib98rF8lh6hyWeNhM9aMSqdvU3nKnqLCjT5xe+zOiFKNNFKqwbTsS5Rv9av
fyTpf6MA/C/1xk6MWjZmbQn4I0REC82jdPvaQVzv12/ycjrCbm9bG4q2A4hWmNnfxmy+YjT72oA7
ETqCS1tpWulTWAbBIYB4vbGoUfPrtxOhUSQlYH5wmeJh9g6GmV+hGev8UouLBQlq7NPhKWSKrh4e
x2o8l33t123m7HaZXHe64YL9NNrlRsG/i8V+KyhzAlPuseajxNnuYmYIP/hiUKXXMyj8oV7OkabT
cEAw6LTsP9kFNV/JZ6+PCNnzi1zYZS1MMIDNPrFafFNb9pha7penXP6JmRaxoc5QF/vcRvDT1KRo
DWpO/DruRCQdym1omwwARPgq5GQQN1mZ/eHXthORomvmGDbAwSlusLtFke9fLIOdol/jTkxiYsMT
KsSSXKNaM49nFhwzODx4Bo4TlOm8JBq6ueA0cZgqHlPcMnt1mzqLZl3VE5sA2ClMCrHFSmcUVk38
ya9xJyZXvEft+1DOp6iWN2uHt/eJtvrKTLnEyD93/NTN3ZBB4Y0hUMl5xE6/O+K5ZHsL4QgATfum
38XtzNMrC/8l0H/3l5x5o6Z5x7aQ8jNIvXAt1ftYmqOEjxbKrtkMxUVY1UF3JICGDDc+I4fq/5fx
28poyvqVxGeeVuQIa/DhNDXSb9mjsTObJFa7Oamz+Lwk/TdgYj6vKWzpvXrupng9oVAHZPj4vGdA
y9Rqv4V3CvVs3JlQOoo0WLmAIaSwLYk60O7LCBaWfj138jyMWxsdZw0/V2EwQym9oPoQhRGeXXdS
PWwtKfzqMC5wjeV5AhVzPtvx4793/ZUZ6qZ7rlD8JrcW06UG6vBvsN/6FRWlO4GtC8RSABsaW/c3
c6lj6bV0gTX0coZCrbAmQTnGZxwV4i9wVJ4f2giWnP/+g6LLQvWbmGP0ZfNJu1O+QPVy7lPUe+Fq
aYBJ1hrhnx97pPlnNg4X26yBRQMvGtk+tbZ5ijDT4hug/kz9LVNVfcLO5e9tAeMIOtzEas/7AJeR
hVrbUEAtP4OQEb+nRn6HS4y68ssv4/fPH47iiZc/PGPxHk5pNp9UT9/HaHszi2/bzq4ARtIJ3HYi
vCjBHfSNSav2bmIbv5KQX+u5OyNmBsvs2GCNimF8YcP2U8drv7Pdpezs+dluy2DDITJsOja66/YQ
spKPSLg2uoa4fK3zTo6Xaw8DpxbLd8UkyNvLF7xLfvr3ufxa004uX1ASpTi84E/GVPERCGHUnack
ubI4vda6k8tVvSR4CtvQ8W17b8bwbgNJzW8uuvrMtk8AVakpMGGCvu2gdT6BD0r89pGu9BI+mpBl
m0UXoeweWdAdWlX7nY9cjpGKA3jE0B4GtSQmh7WPkAZZ+9Prc7q6yx361znt9QyhE/9azdtdk8RX
0vgr39LFl2xKlyIlgSr2qEPtzJhM5wGmvie/jl/+6rNjOhxBh2yBjLDA6zLcROz4AA/ma/Kj17ru
BKiRZBZ1BP+GETK8DkUYKrgP4G/zwa/vTniuAcDyEywdCrLsf6MO+nGb029+TTvhqbHnrWFpMxeC
Vx9gnXIb9r3nPHRicylTwduOgaK6TChIWbGVC7rhu1e/XWVlY1k5g40wF9hnHQAre0Cp6ZUT7+8X
39hVU64BnqIWmShUaC+xyVXC27cTl3BRbYnZD379d7ZbsRi2Ae6DqugalOrX7EsgxZNf084aukEM
3fEE9FpClvlmmWECGy1wbfdr3VlFK1LHDdz10HEWfekX0O1ZID/7te3EKGwXpFBhDXwwaWA8ZanZ
gS9Mu/oazOyVOHV1lPB6g/9hCo9+uwWPTU+emsnzGvAXKOpZfoGX/oS7OjRd7tkjqn/flZT7vYD/
kpk9bzrdy35adlXAfpIUQUr0Y1StjVcRQOxKJ0myhPHSYCaWqFuGy+hUUOYpXAXL52XW7bcy0Ntc
q2JYZJiHS3Ke1spzI+rKJLVixrAMQ470eL/s5L6LN78YcgWS2Vp1poV/cpGU1ZAndr/P4Brmt7Fw
RZAwS1PhRmCOEo3LewAS3qhQe/bbiU7AWjSs24KpwPn/SxOpR7iE+t0fhU5wlhvrBQA7quAYGcBd
qjWf9j71y4ehs4Jq2k5BC1oBnoxrmIcR8WiC7JNXWnFViiEMgfchDifY81LYvq+4Iz2ZMOCeA+Ms
oW0LDsDS7ogbePHCnpXzD10TWs8v6q6igKaUkOFOhc3UhcfBHrCS+gl3mAt1NMGQjvE2YrqM8HwV
yLW7QMV0mi3iymJ6mR3/PNAxV4qIMoHwYsSFsa9qcAcG3NsXJQi4fk+YzFUi7sIYOLKVsrh4yE6w
ZEaRs8mS1e/Q+A++HwylYFucBbJQ9T4f+4q3MF2rY69TAByMX6bHJNlAp11CWZiOE1xZoL6F4vTr
lWfYpf7z+ZZXdxDnznSQBXxyKw0rQiL+EvsGryefuMJt8cv2t0ZxtW4Ym7EG6anR/aeti7zWPOYa
a3ZkXPsgMRh3mNTc7PBIO69wE/e6YGQXq5XnIwO/fgrG1CqLtoztl3AsqxuWpFJ4DowTsxR5MkYJ
uiyyoZzAmjYpZXlcjnzy+wOu3BE6ADEOcsHI0xmkA5V+qidQu7w+q6t2TERPUH4AD9KE6Y9NNT+u
Qn/0a9rZ9VblvlKgkaYiGbI/h3EFUQseFJ6D4ux7J7zWwUSzlwVVbfonLGO3GyP6xW/K/MMZJQy2
3dJ4LBCpwFVAdZcHe5Cc/AbGCVW1B5AHdWg9XuC4HEfyTgzXBJS/VEC/ycGpE6dTs0HZmxI4rnJR
lTmEKi2STdJsAmYcWSVuermvH00/d7d0pgEvdF1P8ROqa5PpPZLWrD7CfoDfCEgixptWDAxXuDD8
KR+qbUqBsrOsndSndSIBXgP2aRB/jXUdTAeOjSU5RjGe+U6JNBswOdEFLMchkNlu4aOTtgVJtprd
lmO7wvogxG3CHwFE//s5ou0MT4dkQ5trB0f5czUBZYJCX2LNuSdks8d56enw5wYfk/K9Zjxov80w
4AKYzZIMfgMbfu9RavAX2xC2V4chIRGs0MArNDAfGavsDU+HywPGBBQcSbMVno9c3coGXlpFCPOK
/bz2wCgCJsuq+LQkK1AccVcv7FB1Ei4U4QKr00OqGhgvwOhWRffrUAL02NFIs8JitNdDTMVya23Q
gziIs3UBcXibXEgnpf3YRe2YeO1C4K3wMqX1GzNcGKC4OFgjuPWBHXxFM8/QcvIlZeWOjST4ezXv
f5RMfCyTxrPfTq5c8Ai8dQT9jk1ZzLAqLuPIL5G5+tIYDMs9wg1SQbJsA2YHROCsg0GpV8i6AlMV
VpTDJRzmvqRt801MAOkpr00fS5w82aKyfhmScCzMbuQDCkWbG3jv9n6pLHESZc2b0AyEz0WlwBZi
2L+iKMjor37j4uxpVF8tyyKXsRBpZT6D2G5xmT+k2nPYnUw5AS6BCrJsLDJcKudwuXlT28qvCBW4
7JdBFCKEY5bKsdhHEOWO8H9vi20KG79TDkucII2GJrIBTABheNzDNIfMg7EXyqqYjn6D7wQqIHBr
CQ/hscAb+c9Vsrs4mP2KvZgrMpVmBQAeVqNFDRNC+IfPydaBftaSn159d3WmC/wf6WKILLoJgLs8
GScKeQ982PxkYMyVmsIQtItgPocNQhix3CQreFBN47lB4E7MymQtW4DrRtxGaHWAmJUfJMyKva7d
GHdidg3hohA3w4iC+66743SJNRxbFZAjfoPvRO3cDhU0lCPS8GASeMrT8E+caXevq2DGnaBNtn6y
/Yz9Kq6yYPPESlMkoU78Jj13opbQDqSQy+rUNj3crNepyo3ue7+E46pNIxVtZsM5uQj2gf6oUejy
w/am9xOdw+jxZcqJCR3auhWyiHmyBLciG6JDWK5rfOXt8JWSWzAUXv4BlL2XJe/SobBdRNWTFM0y
HspkAIlxncfgCbWoD0GQAVyPXZzIQBnEYfRcB3E8+n19V5oKvwAemhb7z3Wf6vQA22F43/SAMHVn
r8nralM53BNxZrlkplJH5T1Mo1GSuk/wsPaLDledakOjUHlPhoLSqBH5trYrTMcEWzw3WK5Clc+2
VwPBH9gNQcWENV9QOPTdb3Sc0O50v+vM2KGQaphBAqA/LZQeftERO5FdTTaaZ7h6gubAzh0Rd4TM
flcArsSpD4KwWmFeVGgG1Dj4FXhqWO0Hv0FxVmJdd6qK1mUoSqPSk6nBq+7jxnOpdAVMawJrsAFf
tGjUFnzrQVb9rkDG9DssugKmuWXDyIaoL7DXekgWe99N1Z9ew+Lql6oN74xcjcC6bqS+iwAizWFz
tvotYq5K9cIISBdB+4KKFHClNk2nuzqBXZ1fmLpaVZZtI+UD2BJJPLSHKUtvBIt2v5nuqlWVhM15
mTVDkbF6Bar6go/S7fL47wN/CcbfnNFdDVO2in2Bzg3XC5ZN2PKHc5WdujAaxxPHqW7w22O5uiVQ
KcuU02osQkM1BGqxbi+hFWaj31rsKpf6oAEhK2swN2Py0ejwQxWVftP+l9Hvs2cwmNzoNFToO27X
4mOjcJVvTXRNc3VJWL/7AM46PGAyBgKCZHhaqvLDAjfzj0Md+xVSsgst8vmFY9cMkQnJ3F1ycPoo
Qf8tdBOnfoPuylglbhfCsh86PIbjVgKk1McAXAK/eX8BMD3vutn1sJu96aAQgHscbJPl9NV22bh4
tu/sm+FVVZZSq66wKvmGu6O3fVJ/+fegeuWbumoytoR4rUZxMurlxxI89NksP1Y6+bnyAN75cmQa
HN+GurwMu0xLXDjCFbXncEX16/zlRz2f7qQ1m1XofAl97SmGSXwOtyXPFcqVlGXcJjuYZm0RrRpc
m6GBHuEAB/x28bt8oc4Cmy5rCWZQ3RVRzfdjCvDP+xGlxB/8BseJ1p03uOFaJ/iGR9U23rVAZz0Q
AkvaK73/9Q1/kw6oE7CcUZjpc4Opw03cv5uiaDA3jVgmdcZBzBDw8xifj1PcbeObYMep4I1M2qn/
SiIg3w0n9jZhwQ5gpy1hycpBlxDv+iHeyKGfpr05QE1d2m9juTfmPEisuQcTt9t32jN2v4CYePGj
Xc60NADWWdjj1HnYN8w+1RFK6x7FxcLmaQBDcAavKmEW/1WthzqE6ByYwTqwR/yv5+YtJeW4XNlI
Xs6avxkTFwSLR9kKJMKuOgFzKgT41hsAoi3AX01vU3KAhN7zLO3as1U1Toyl6kTBBxJA3sO/YPg9
w9bV9UGeOZGLpcOpKqP2YclE9oY0pPLcJ7jKvjEAVIyFiyjIFv7gZHoEtum916x3lX04Mu99wFdR
UItKhY6wWzLO16yCXvu6l3//LN8YEwC/O2+imCTciG7VbLv1mAF2qqDzXzKwbTLe1X6XhK7WD/r+
mINrI4pABvzExNqdLQBDn/zGyUmd9V4aHHWpKODbXR+D0n7RLbk2Tpfs/rsooC/HKQqrxgA4hLnZ
meYj6lLYO1B+tr+2NgquXNC+9iec3BmWWVLBAFqc5o0Kfqz1pKYmXxTeDG6bFTXBV+4GXlkfXRFd
AC8iXAQM4I3iOU7T9axpdCVBv/ITXBFdQqHltCj/P4pqSgC17+b4DAwt3v15tXShn7ogcvYOMdoG
UDoJ4OADj1HYbFR/ZFPiV1UPn+SXX3reAVhsdgXiTRLrMzTXaV7WgER4TdJf2v9n8bYAVl+BcVYX
DYMpvFx2UASzxu8cFzkREHK41XdJVx6jpbkLS5qzkXuOuTP/dxp286jRtLXsVGbTuYcNvd+QOPN+
hyFjM2eiPAJ1fJ/Ewf3EPW/xXA0dZIUXr+wGoOd2ne5aEDULwJU++vXb2SyUcQIAGA0w2aNqPkkJ
Hsiedezs1bqroQuB0QJqMmiKpJnlPVSvX6Zq9/OlZq6GrgJOPFiIaYpuB7XJZHq4CafOT4oKYP3L
CAr2De8pvWqKpm0noKXSN0Gi5pPfuDjhubXhBGbhmB11z5rtTMj6SSoB1JFf85fM9iw+6zHTU8eG
7DgswLR3Y9Gq0W/1c6V0e71tVV9hB9Jp0+SDGcKD7eIrmfeVpO4q6Rao8y2KixFE8zLmUI0dJIeZ
ud+gOBFq4Q82L6BhoWASfM2hkiOwpGrIPAVpobOvz/odNRcizlDjOYJvlnaluh830fiVYAOJ8vKj
Gj6UQzLR7NivFm+2j1ABXBmZX6n1n/sC6mrpGLcRfOuquoj2gC73YdPHKDCq4Cn8BJO2sWjizNI8
mZY+PnHcrq2HSYt4gVOv5Pt5Mlk4nayMKvJXn8RkKcoUNEavG3j4/r/82YCmRrD80ZfjktLVbUPD
1JyA65iHo8+8ALz95R8YmkbzNAL+blOoRP0y7a0ZwPkA1uq73x9wgl1pEL2XUpqTGWt5AkZlPcqM
ed00U1eGh8NLTCXtwTO5WAKu8QWGwhIvfTUQWi+HRiYLQ+UhGl8MbN2BEZ7ysSN+Gj/qavBYbWDE
YQYDvGckD1RELaAd3Te/QXeifRQpCFe01KeF1H0OEAwKuDYWeiVY6orwKmhNQxZQfRqhrMlHoaqH
LqH6s1/fnUhnq5Q04pM+BRlePZiw1anZY7+BcfV3jVqjEQ+x+gT7WvJ+6DfxjYc28doGUVeAZ+N6
nbRZ5tMw8O4AU3uYUYEoeyVR/X59oKkTql2mqaVpPJ+aZFPnuNRADwTC742dukaDdCXUdkIDLbz2
NRRX+gnODptn150l2awT3PqSfT7tSWRzEQp1SITfXgW2mS/jNBaGB3TCqNseTlGr3n+GqvarJQTh
42XjgZX9VHbUnCpUzxyzta4PyMd+j/con3zZukUZRNks2Fglknybe/qxr4mfswNNnRUZlMp+HCUz
pyZUYb5JIIzKEjK6f4/S3x8TaepEaReJiYiRpmdedvHyvjY9GMs7J506MyWxCv77n3llzrtKsHKh
JYta/IiYpMFxIXF1GDbjpwSjrhJM1mUCUj1arypA51PIwA7ZuP/t13UnXEWLdAA9ozrJDXCopp/A
Ye9Lv4XPVYJlkoW6j2N1WoRZzn0NYhO8za3fyucaDe495dyqVZ10bbtzNItPNmpjz0/qhCsK+pkd
cUlykmmdHPpuaw+QpPrJ/qkrBBuSPdFJWspT0AfqAKDlkFO5+5nGUVcGVjLWqajl8tToqT7YuO8O
KQgaR78Z40SsiXZcOasqBSV9sE82lNvnNhyuIS1eCyUnYku6rpGBWBmcMEB7o8uGQ5Lo2uXaK627
GjAgPHFdvWfZmQW4Ol+C72M3PHkNi6v+EhGJSjikJGdYDIKuvlioEzUId3/4Ne/EadSNdLShys6x
7AcIcNuN1284XDpSv1h1FWByTg128TI7Z3OUtxm560LPnRh31lV4AE56J2i6Z1j+LnoIcN/8huXy
oZ+dosGJaco6mbKzvbiuiTVigDCnq9+GwFV+tWFXa7uP7AgDwJtByfch9zMypa7sK4whKqJ9z44c
8od2CN6woXn0GxMnQGM4mAEBP7Aj4aaPCiY71F3Xa28++bXvhOgA+5y2M2NyZmO0ga7AZnZ3KdW7
ZmV6mdK/Oem6eq4mEJKla8nPvQzmG10uS/8wJ2FVnVCnmpS3VW/X+q225fXDNbBor/xR5wib7KQc
lnbqcGzdgNA9RF3TEXkSAlHXnetyE10+jT1IVjl4i1jbt3ZXQ3I7dpLX/RkH61b0eWfFst/WJbxo
/qJ0hexuCCFpFTltd7uuOTY5cnojeJTKt8tcrhG/3QKWTGCP2q4KAOWlQMxXudKJxEZo5Ph0eZxN
Y/WXVHVvopwJ8LlvqRVwgj/uONAn1RGE41UdxE7b7SPcK9elyWMB+hcIAHuzzUMeZSbgLM92UCPE
TSQFBxWjx52lBuq7UZ1BB+dkHD5J0uMg0yZt+rOXPf61MhNbjhxyX5objJA4LMtKmsKCSA7gmwjp
PPw14tI2MfmmojBac7iDV/XXoWEi+95XBgwwFHLaUfU5jAbb/Y+LSO9G2n7f8gF+dfNhXZs5EscE
hZPlyeKtg5wCUm7zoUwx07LDwtc97o9ksXF4H6ULz85NbGyPurBp3G8AEAHGmMuFvwW1skmPYUNX
eqgTPmEXlvbpMQU8ucm3qeLTAP1mO9bVUWc47ycH3JBsFdDIahpUkgO0m6BuZGmKkiXYNiKX8N7c
4WuNdZOrFDu7PIuCrj+afiB/Trrnx3W3W/LdNHanZ6nGWDxYRVL+uZ5IkjxQXVL6xpZ1aqpjZ1Gj
AkDraiI4IliemO4tKjRSfC/ZNBKdq0KbVeYcwlAdu7E+HK242Tnd1m9T2jdjdRiBTq5vE1QgZU/R
lmzzfugGBohhlQYXB9rOdMMaoIrFQrQFB53ELOa041uO4y2JcZFGbrkY0joXXGRnLurhMPJt7RVu
U/ZgXi47y2W+D80sTqtCjnrgY2Xap20j1ZBiOozEnFsag8s9VjUjMKiu9+6Ic02dfk01Hcb7bLM4
+NVxaDaVr1LjMj/P0jgh2EFpTSk9AEBJ28dIpIrDJKsU2/1A1gi32qGGraPFM7NeKtRuhfvMNZSc
HP6OYWe+kS5AzYxaEiY/JnEfpce6nOP2G84+aYeg6dm4HOc2HoHtNWHFnyDPmvpzuycoE8rGcIzv
bBwQ8SaqV2H/boZuNOzIVDCyhwlBW58GWe/kVvZRO32pgz4NCdKbqHicJz3L5EOotYi+sbYs0z0v
q6yvinVdlvguVA0b/2hXvscH4DBCGebVSqMMrvIx776XAJWKKheTSL/BlWiSX1BdbusDXpewdqHO
Y9zfQtU3p/g/jwH7PrZqsbc9kfv+JCw47AdZI5K+twzT/KYSxD7oLKzOIZnS9l2qTMJPYdrI+sMk
6s2+X1HgQQI84cI3ID1eTND57bzqYfgp8HJT37d8onsxjm1XFhPJInVvpiwBF5dRRr6mHJT4v6NV
lA8oIQ/u8Ixkv6O0pc/bNa6OFQyCguPWAGt8B7zMYm9gHkT/6LKGZUfZodLxMdnrbniIqrKJbtex
MfspmOp2u8l2FfIi4ZsIv4S8FOWHesoqeZC7DmDH2obZjCKans/L3WLnWL2dQ6vDWyq57D6B6VOO
7wxwIfU5rMWYHPXWLsida5yq+gz9dKTeTtnCv3fwBBgOJa4M13f1Fiqkknrc1hOPR62qY4jXquVe
tPBWP5eVkSivCZKleqrTOWO3vZSS57oMFP9W11krD9UwC92C2xuVIRhojG63c9fPGtZxJAyOeh5I
lA+dXeVXqjP04BiHVQQn1Q29aIJqVnm7BfNwGi6WPDm8NK14mFYUpp1iqdY/SbivHOTFChjYAygx
/C22S9WPEiGcHNquJv2B92s8ftknGscwOOp7uC3mVFjb3K4aVbJPO9CYqszrSScb8r2V6zjmrcYy
vea48V7m7yLSuvqw1Da7B6JHYVUQsKzJPnRo6vI1pTbqBFgKnjtPw0r6OEcB6BAXXRZl4rQsFe32
vIp0au/Xba5wdbEBc5fdhOWOjSLK2er6dgaFMcitaprgI4+FIseacRMc53CJsmOyW9t+VqGl7c2i
7ZoVph+D8jitpNzfUMC03ofR3DYfcX1EdgGwdqezM6gVlb7LBI4xDzvuxdIzEw0WPV2W8QSxN6u3
N30VtuIwWhXpA5MqCVC8oOayWVFCZ+fogw5Fj4qMgWn9vtlAqb8Z8W7cPoxw2mymfNkZAFvgGuTT
qrLoNqLZDJPDeQqGv+A7mHZveEdnTLSh7rv6b9qlFtOhh2XkfBqrtFmA+LZbe4p7weZPXCx1eTdX
TUtvUUnLu7dGEQAAT8hJHT+C20bLHxZW7WAqzHUb38xjU1UQOKMMCxMlhZnSXd3qXd7ItqcQDhMI
icPTLEFdzRe9D+TjEGTp3dJ32eeUCFz4gtAQl08sqrvgJ6T2Hy+i1xtYqZD9rHeVfIT8c/s5zlO4
HqMAC+BhaQfxU6K45nOPMoz4hiM9R/mSTWK/iVbwwxVrj3Bibz7gVAOPJBsGYKF2yvbJIdsIpn4f
ghXzsMhtOcgZm7X3guDZ8FzpgBzXtjkSGAo/8mRY1redJTs7Nk07xx/7bEqDcz0G8lBvI8nBPg0x
Dfr/R92XLEeOZEn+SkueG9kGGGxr6awDAHen07kzyGDwAolgMLADBjMDDMAfzXfMj416ZvZURlR1
5VTdRiQvkVzcCbflPVV9qr5NycQ2+2rqCG2ZrGGkkjr0gte1w9znXRnDyDWDzCk/efyP661oi6xC
7QRsIWroktWxWV8aYwqXdhhtW6/gRnoOPDdLEtf8uuwacpytDegBc7aaHkcosJB6LePHLexgBlMq
7PoPJMReTFQUzFgPLUujCPc+UXXVZzh17HizBZPczVL16UTyK10H3RPswudbMeGIz1jb0awah7eN
lGOydnn1itil+ir28GtMvQUlctFwpMSj4nDLsGbEMOo+jmGB8VEUWhuDc6qD2SlsQhusg2TwQfwh
QoxUlFVeh/2bnCnO+wCzeyddW0jWa4iGi5Oibpm/QZiCsHcFlnXLSBDN7CSF25avou/8vpgdpMvw
jJT8Vo6Ol+m4BKW+L1schq90QIC4sYGmZdo16wRHlbyI2yFpjNDF5RaFzmQQ67jp4C3vrn2HYvBb
78QddVsXZn0dFh0eVYmR+lYFY34XaUSu7yGM7PsHaNZc/QjzBH5VkiqfD924ruuNgHuDzswCYv4Y
wypnTrop8lFCl3EsX6beFOS1Kul8W9NovNPGbGXikf5gZ5AQ28LfhrAaw0eHrNbghYIKCz7GHCcp
bJucY5iijVvO1lRUZo7SQiP8+rKsNpOO4ySAd/NpylOxsXkv3VTXBzQnm772UIfdKVy2wiSz76BR
KthNpLo+XQXCVE0OWR7O7ykJ6imH/Lic0shsYrdwVR3Xrkpz33/qkGyYiKXyRw8dXT30H6HGW9OV
DoheL+OGw9zEI6nFDKrF9YWBLlnnBCZt05oVbaxR2VuNSNJZhVdV74I1K01JLpiH/nbNQYrGPXe7
EHO/aduaMakog3GE4f0Tqt5X3rDbKUQmTOiwReP1rMTuogX1J38pKnU9U5UOY4idEYbkUDbt3Kdb
XYM9Ckj8CLfL8Yj4wcYkYd3SQxNrlU4Ycb2zpJWXQS16A1PW4QZ9hpsPUYvs7hmfGenGG12OJcbX
Q7hQ77Wq2+GadtoHuCvgsHBSvKBZPYxu2bOwiufbsCcGXvIg7tWHWPa+3M8tUtnuxqikL9IiUSyz
cQ5sSVaB4zdrr3OxJ6b20S0ITdo/WMe3Wxa3bXjQ7TAES2LP8EUf48TFxAU0kPIwhxq9ydYX6pTj
yNRLKuO4uFuhMQzShWP3PtjNjxi4x1x15FM49OZNKlRY6dvGAsPEwyvacUdXzG23e4xAhjuZ077P
DMkjnYZV2YbX8aTPIeXcnotrCeluWaRKzizKumkk4YRfgpnxvnNiV8sW1lzJ1mE09oPGBCV9Liwf
rkw/oaxPy6IO0rCG9SCWrlzmRHiOQyKa4K1xUXCvUVSKhaAXLByYXPgEGI/4NRoH7ljhzZD7acDG
TCPGx6xZy6k/NAvuk0+MGD/vI9G0IeK3DMz1wriiMltFW76pmRWJpeG2n+S0vPR9XkZoeVhe25sJ
MjeceAYlfXVJK+3B/efrrVzPmd+b2ejJStmQnUSo2oLyDaVuZjYImp99OwfFseE9cx+mNg/nh95M
YQpuboxe1zb3c8rgM5zppnxSyzQlsw7e1wZTXAOYnsQsdXlROg1jlxhz/Sj2aLptTulEoCEfIftt
Hp0h0UXURP6wDJPa+U7QUwP6/GOLgipd1vpLAQ/92xCQ1l0ZRrxAQop7ZH6+HAbcDJfSF+vXUNfh
89gzWV5EVYnxgq22m7oeg8jcEQ/rcyRvsGs4h06J5CtcVCayHVC2jM8FICdzNwcaAnO3iHQKILnI
A/YsZW+TdZDXoCHhMYA4bmoSS4oTjrj5uBoZPeF0L3ZNVPMm6brFQXuDnKWI+SAtPMJnsgZbB89n
8jgz8uqimkSxw8JAliAv1suNy69SFu4+juL4kpMGC462Jq0Iv2+Z6Z7CrV1uJdf1fUG0hZBqaptm
TBZSKW+TAv3bul+Ry7pe8Dkqnnm46EtXr1JldT/ytNumbdn3pmaXK5Ss8ZMPpHgsWk+RcRK5XgQX
eSdm3yY59oqE8cNakq+Vy1f3xBjnazJX3SIhTg5nv2bV2eHi2K7LBiMgacJVI6Z+HC1W2VLRoc4K
PofB5RzG8BfAoLQnl6YMc3Vjg8W6/QznCvK88TbiqVrj2Z2mWLPiFb1YNyKvJwqiCw0T5/iqXuYW
yeZFP+NoDbWRz3RqNbkd6UT1DsYjaw+TDcvL4xDMqv0UYGcin5GtFasyYuvSJROr0FwpN4kqNS2q
bp/kNKC0TVa2TtXbIhkdr+ZlmLcvSGD0KPBLJxlu7xYbmemkxghcvYMvVB4djGyr+n4JgWbthj6m
3d4JHHwZevRCHMezEnM3ii6itxgTq9kJinAaZqFamDqGGARcvlW4RbvbyTqpSbqqYi4v7Wgp4Qks
cmDWnGx11K73AHtEBFwH6t3tZG1rcRKVvUANpTts/ccG8Iv/1LBGHeMBpC+1nRefQkub4LWDZADA
zzIwxAuDVilTrA5U/kk+zQ3Cp8y0ZHNXGPmRw6XCPUtfEvli7aiiOmNiDFCs5D0L5kfut3opkiCK
BEWVk5suVTltoxu7yWX9FsPAov1qKsxn7mSNjN6HtS0XBQsNNpg7OeHtLbt+hlX6QVVBNNxx7E+c
wYSac4GAZDYB+LvsMah/UVNS+gvalA3psngzixmSlnNeIFNlQEeN9qUe0xVFKgpr1D3O39cOJaI/
qKZozHNrg2HeD3Xg1NFaNTF8YpvyJhujdplfG8UwXcfLRtlX55tx3uuCdEGqmik8VWOR83SEtMNd
rXUdF/hIRIXxVgveKDV6HtFhjRwGSc/TBt8qjPyP+dVQROPB54t8GGm0wjLZsW3Tt2vbtolBEHaC
McdiogjTlPWwX71E+VIgO3w6btQCcijVBLtm51E/J25y3t6L0Ivy24ycMLnbGkLKjHvYeQ1JYRHY
dJGjcbyqYDaHVUfDjl7mNcLIT7pYh48Kx6fJqHNx2Cakgojn2bZbHaDlWklwWDas64OIWCguHe6b
+rP3tDqgqQ3VpwHlvShTpgpSPSDZsUQZVIcdr6YEi4zRVOKcXoFPBBgF3UQZVjey9mRLDTb8UxOy
btfmFRytJ5ZPlwMBJncNBI6yO9kvvLn0s1FfgC2+IHDKRRz5ZBxDDQMC16KHPiryVzi0oMsoOhyT
VW2aa+eIwtQDLHP8sRWyTPW2Ir0Lg0rkohKGttejo7a9NvlkT5PWQ/1ZwEblPRgba7NlCvAxxot4
bqZzS9E0sn9ol9g/c1Q0Liu2EY0nlHpuSVovuj3G7xVPau0LFCcg32cku8oFDAROQgvE0tU3HnNT
iBuWZ+wSVgbmufGbSCKGmYojyCFlr+gox+COCshSIXMTfTEfZ14UrsWHMq3EwqMgr6vdQqisz2UD
r+6LsVJ8F2Iea/y2oPOZ06AEFvsK9xFEvxsmbbzr0fdFWJpV9GgqNNeHta9tEtU4QHUyTwaRrUU0
lW+SdTZ6pn4q53TtbIjWXcTtvCT1LNvgU1WF+Rd5LoYu5ALfhKeV63fXtC4+EqAcYZGOXdxMFwoB
WzJV3HTvA8OWTSTyr1JkbJF416pY/gpnN3TDQ1jlDo6teYy+XBK6XyLhxYsuAoWJ+krlwLoD1cHr
y2qYbmSogDp/yfgwvLXtAiNDYHFl3T/De1DVKLpLTy9qF69fAQYV28m0Uf7ele2mWCqjdY6uutLH
41OQE87eQ+RPsa8AS0pgfXXBrtRgGpwdpFzTqAhHf2dULjQmlcCWxgUvyF0VcIQQcBQ15MQ8LHL3
ajY8yha3Ebqb+Yw+pO2m5REu32H8URs13wdBbD/KXIRPUDO57TDkGGu7CAZAPUvbLfOOxxIW1Vs9
64945s2pDxsINXnNLYVrTzwch1KpMWUaPVuig7x5wez5kowM44hax56fzKKDO8H9cs3VVsr9kMNM
ZNeydTmMyGg6hLolx7gBB5yYntrnEg3MequLAfPw8wwHq4SN6FYf/QTT4ldY4gBpsKuPyxeQHXAa
gjM8nkPk6xrHgqIhHVCDoBkCGuqeyoWjIqUAx1BcVaRmAQyPkWiTGUxEsB2TBZBAP0UDQr+E2apD
pIl+RpZJ3TxEcoCtwYI4o4cKbySh1bk0T3Fsr84nBmgvvUUhKOKUarydp2HI/bCvx7wu0ygW2n85
q7ePQ9923WkRYmvxGk1gH9Aq+/aWFsKfUFlWdC+lDoYLiIKFvwe50u9wTPT93jAEV2RRObchBKBI
Qd8NnuAQgePLJT4LAGy5ZoMGduQhw5/X1T3YoKzntGdT2F4GwdxtBxjqbV8DhgzCpEUO8qnYhgXb
J5d4HI0nu0bFEzpM5y/pEKKELav+tOqSPUCPP2JYBI6lQO5gPUJjkb8EGwYk9hIzX+sTkNNlxkVk
SfjVSVMgA2/rmw1Yl20n3R97cG7Va7mNtkvxScHCQTYl2gCcmO3cpeWYa4SBwI5LXcP0TwKp8VxP
x2WIR3kQE/HIAc9nLqskYDDy3HtFz5swqOeiQOc+om/D4dNk9WaVPzrM56gkGhbXYhuDwX2fcHfm
R20cKbIZHvEE2uIuisPnIUaFls1emTIV8cwxveb42jxXHMZLGQGeUb20QOfipOunsnwiy4bTowgC
Hl5yEXYs7VTURtkAfHdOh34GWJuUfF2KrMa4LLmN9WjkPdK1qjlZ4Wuud9OaM7TC0RajglE6dG+B
QURRwjD1o+4RDDeLQ7lqL944/ij/0aJA5VfMhq1I41Y00V1beFiLtRptRlnZrntYYUnR7KPakm5N
GOwjZkDyZb8VSdw6GMZgUS8oCodV5OPBtMrm1+VAqu0YxmTpr5UG85BwTT0SAHRp3gmjVXkTbXkP
pV1Omv4CKTBBdIdJYMGxpwzdPBjNftV7T+EouYd2U3cpeEI2fel9ZwOkDW9OHoMW2OALabvzJ8TR
UmWhUbpGU49Gr7uZgIg3KWbnnJ0SuAuF0YnwiKGdZS7oLxCkMs1ffLQqm+Wc5+7gcV77zDCtm11L
qRyzCPFurklG063lHh1Gi1Y5hqEg5MTtOWsT0aNDVpeVWi5zR4RMMTJUKJbBW4RgQ1V5B4UGyP2h
uOTzQjfULE7HF2sfD9CfjKjtEjALYZNgBHqrsxHLoN3HyxSO76JiTRugdwhjRxHuDlueb7rpWkwo
NuB8HS7TDnVinAatUQceaQTQHJtQUvk8GcSiXXkADIvGH17FdYwaZKHDLRNVu3wM8NeoICmBggzT
/uzPjsZ3ltsc30znnv2UB0OzoPiCAnxL6jUvitu1Cy2aFTNRjg0eNwBgRQr2kHmXENup/q1a0c9D
rbqKjrwbNwcjigHB0DANDtO6M6LfBnNp1TDJW4bDo0CpKOvta1OCX3utaz80+7iI+wAA0ahp/zgT
bqr7GOU+9nKkRMz2GqXR+F7qmHmZuFDBf9yLeJIfQoDNFbLUwGg5hHDEU/Osg2kI7oYCFOb9rOrR
woNjlW2UinmEUzcGQbVpj2UHJheLJNZ0bwQaH75DKPE0njDTWjCfbmBFhw6+g0ZUIiOMO3nyGtzo
Faprya9QFsX2sW/rxlyKgvrhGExt0b1SQoBb8XPNtp+GLpiSVkQ+uBoI/Nbug8lOFc44hPymCpVx
v1unTpqbyjqMbnWMiPnD1kKkm0piQVtWtO1hmmSKwL1JbnX+gQI0TaMeiR31vF0Gm+0ilKxw6myP
Xhd0RT3l6i0NxeKmi3XoFb0w4I38oW34Rp7D0jF2WTXgtlNNOkhadpiQJwagRw/qCoSWXViwH00U
TSnlXR0k2HPXXNszRtszGL7sSYhhgXFfBSEYTN6DtFyTFnmlMlnHRbPMlILFF26Z1Hah4yUgPUwK
Iz+ppKEFgkeBSoT1FQuNtc/MIifgXRTx1F2hsK3EvmXlpB69B9mYtQVwb8zbQmJ5V/V9y0950fbN
o5d4MKc1ko29JBPy6YDgYebi0Nh1Y3f1JLricqmNap7Q6AFeBZSOankE1CY7cDAxXAcrkk7YzDpI
4WbDV52B2RZS7RsIXM+m3OITPDmJDVOlYOna7TqQm3Y6ogAzeLBO1Nrc4Z7uwaJAXgZyGLWbWh8p
HjsGZxUrm+0JfCAQ3xk7ea+2TVyhiebBKQpyQOsJJ/BjjM7EtIwOpOZcH5pajOxqawd4CYTROrhP
vpoUMO1mghnO3hV6Wcsk9CAnwNpHkBGS0SIyiAPcsK/dDJPCuwFGIjban82LQ2AaC5slwIVNzXWK
iCffZGtnzvGszvIbZvK4P8KDd/MXY68nmhXzqvuryMJ5KVnyhoTHeNOMXgU2DIM9+HZXZa0sFBpO
PVqN2oh2Ff28iHqKT/lW1MsDmJbYgUIqc7N9pT2jxRfdDKQ9Eop51yOp/DpewwHDuA8t7NVR1fQs
Xq7COLDrt3Vktb6q5qkTu21iEqCgQiGSgLyewBNW1kK4Orr4eiKd9albkb99NHgLdTZtUdSkmPPg
0H/E8VkqPsu9gkr/pp3zKH4ivinstXFb2F8KpMdu589Z5JjbUW6d08qKuP4CNDEAJMtkoC1gc3Qy
qe2xzrsdauoGVyOO0HOD7432tyowM03XIAgNtokcDUZ/NDs/O6WBX6GGMEzdWjG3AawzKlF9nc43
41cxAYCGLwIrjuOg1hCECsqpR2pM5CbU2qC0TDK1McxJPEXcogBHQDIasQBKMVqM+U1UCuf3OD9h
6zkjmGp+d/Wil6thEx37aJaJx+haxnq6XAHSLx+l6PR8e7YjpRe2m/Kkg2/TmKAMLZaspyCtcNmC
i7+T66rEpS0xNHMDuq+DdwOK4g2Y1tgArmKIf46Z+zxNwSgTzMhFHji/boDkmbF8gOInRCk0Uz0/
1BDp4kJEXAxsSNUsc/UsNFEYmugJqFlAv7kZB5dUGF2Nk0FCEkNTyDjM9A4EqQBODKSGuM+AKbYq
SLhD3VonDMer25KiHTC4lCBvAQ3nfsGIMCL2+iXm5SeYBYCtSSaPKLjx0M2OVXXqR1jhowAlfGFh
ZmgJVVL279Y4OE0HTB7At1KXEojbAGxKN+YpPL/pE8VPB6fZl4U+qvJXhBl99wI2oocF6u0QWbMD
TLBNmBcI8uD47/m0kGW1cXsBz/llyQivhynZ1pLdgnbtp4zn8DH418R4P5pk8TXuu6G37Y6olzr+
wOd/bU7kR28s1tJ5QdHd7mj1IIFWVOxfmwYDNf+9OHGA8ajKKyH2uB8J0CM1k2uLY9r+yRz3/+C9
Rn90xwIGFjmIK8GJBNh+YzlU7tT5YICdp4XQDAj1XCPhQqgxulssMFt0VnVAUhAl+Jx+VQP+x9vy
n8X7cPebMM/+5b/w77dBo9QuSvfDP//yYejw33+df+b/fs/3P/GXw/tw87l7tz9+03c/g9/7++tm
n93n7/6xw63o1vvp3awP73Zq3a+/H+/w/J3/r1/8t/dff8uHVb//8tMbsE53/m1wmup/+v1Lx6+/
/BSe59j+44+///cvnv+AX356+N//a+r/3o+8f7bul58Y+xlyMUQ2MQW2IQ5jyDD9++9fiUIRcq4I
4ejyzlLbHum95S8/BRH5WYoQN6+iUcSIEhBF2mH67Wvhz3Bn51CGxhjZho8S/em/39x3H89fP65/
66fubgBBaH/56Vdjnb/KKyUaM5j1wRBQ0ZgAi41+kM5GEDHw2uYGB0+DEG3hGz+kcumhBpkXCF33
dA1CND9dV+cpHBqgXMmjNfAnKLXiIll6voEUy5FOcAjmASV4vqFOO4ZLFPgUSFndXk4h6tikEVbt
x1hXqJpBnoGhVhCmZWcAG+JGU2LCCZKNHknbqm8TOGrBhjkE/fq1AEFG4Wcy0YfcbnWTUVTJJrXo
vTj48MlexBBZTSkO4Bc78eENCkrxJe7N8PWfX9u3+r0HmfT+7q4/6/8PVm90PiX+59X7+N6/F5/b
P673X3/it8UbhFhrWB5ERSyO2Zmu+e/VG4TiZxYpGWPtKHRBlGEc6PflG/KfsaixOgUnCgv0bE7y
++oNo59pCJ99pTjk+jLC3PA/sXi/lwZDucFj7AMBHRp8YrG58Bb+KPuGqABxoB0EJqjKXzjQ3Sd4
4IP7GmJX8DR2cvmCjO/88Icn9PsW+uOWOe+Iv+6Y316VA/AKFR4Atu75Xf1BbC5kgaq6V/dzDIdy
Ca7/cVyL6p8yy/j9RQCrcUGYDP9m2GoEqQhST96jV4tfVoyzf4BUafkz95jvZc6/vYogmK7EGcQk
vAm+/1MmmY9miuV9N5UtENuoiO/RQc+7QnlyQXrxJz4R389f/f5yIQ4urs5HzY+eOMB5S1vN4p51
uboiC32MxrC7GXHw/FPFwd+80N/4KvUqAtAl7j0mYLJSSI6iNPizabK/t/oEjTHnDOv3UPzoFMcL
GMOXJb8H6Kce8E0zTkO/bZeQjwRIZq1bIMjQQGf/ePX96gfy4/JDAiDa/ZhxzLL9sOhbhHBCVinv
0R6ePXNMyRL0BnGWl4zut0E1jxMw7F0vWvERRADfM7QgXyp4MORAbDElyWD+d6qjSV56wB951vYd
dNH/+F3+3WeDMgkziCCGoPv+fmGt69QQFfD7omnWPW2aLU5buJalrbDVNwxvqruShOJPCqC/szEx
KXxmFAluTvbjk1m30gIyjO6p8fqkwQxklST+nxoz+3VpgZTA5ucSZyL0H9//ZQbdT7lO5F51UMFH
OcjVykAM9o8f32/xb99/ygIlgcTdHwkJCuqHT1lD/mGMrq6WbRYMjA7zLwqKkeHSQMo+4A9T5zmD
sBYTBg3Dqd6F/QYjhnikIRAQQsZv6CPzItu6fvYJujwtE2BfcKw1mxVdVpsyv+LjBprfDwB/02pT
/KHxK+SdkaL53VZDcIRi0i0ON3WlISnq9JOJO4iW5mU038rZOoRIFEDCExZQ6G2KbWmAXUE99nGZ
zdwnC4ZPPzhNYshZ4/BIoA92uwIdRZOSqrJRxiO+7awb+xBqu2m5KgJP7/Uic/RBQ9V8ZmFdLWks
tjpMB8HDgxwpfcp9DBH6Gij6YOhIl73tNcWQQmi6+zrAFjw0+B9RsnpjysR68Bs81GudtGNPCHgP
DaE7GnnZpcNa4VtGl7v3GGwyXMBCF7wVU7R8M6BzjxISmnPjy9iMBIagfMRzVMdo6Tuw8lun4hRb
rDjxEbDZcVhL94FQSDn20PDmx54IKDe0jXpwWayEEj9vBl/CXDucBwgdbPNNFhQwcwFQCYPjIyw1
riJfUZuAE4UO1ZUMoAiEw8E7YibWJkPJxS4UB2RymSOtVe4hQYhe+5xXS4KA0m3I4jGgHCx3CYkH
c716pBUb7+ADMt4MHV4hrRvRfuhrjvyfQQbyCZdKccBvJ9Arae4/ycBPV1K2kmYjbczdNlt2GhGv
9LlEPEed1HXZhweOVMSXvrJ9va8aNvPUAse9Auk5N7toBtSYlpv2+YGQotFZJyA9zUrlNeBjEs+J
5jwI9kKaMcwYL/rPVThrn1D4egaQLXv9pcPMO0DUlQ03IYdsEKYDywI9hyqhwtggPsPHuzXFGwY3
qgo6OC0QM9Kb9Y14aMKSzopqR5cm+ij0xLtsg+y8Bq8p8w2aN6AQmRnC/AYCtQiUsPeiTzrmB5/J
RvpHVzXuaqQD/QYIna93DQv9KSoafzPUdISwbDpLWZu+2wCvryVEfpjJgdqk31TjDn3L8jJRPgd4
VDPMqScq9jFJPYgT+Gt1K5iizU3kAZdfjy0GUcaUhpinybNZDfOUrMUi0e2TUnzzsidTMs6S7wMQ
Qk1qR0Yq3CuVBFA4krre5XRa3qoljJ+iprWv0MVWjyBUO8zo1HzlKeJS6Gc/ru1TDJjkHhRs9UUt
nQRjHitrshr67eOwYDUfVVcuN+OCrXeoANofz8LsBVnvsf4CzAMf0Aay+AvAiOIT3oH92M/CcYCh
m7ico25sMhkO6lW1NGfJCpIUin7lOgNRxrR+ynu3lbsIz7ZIXKEajPoEhFy3DTGvsBz0IcZ0uvp9
xccAEUnYzx+AQA1vvAnyT7KXZ0zGR8WrtmH8vFD0EUmj6v4WlvIzMv9Ug3aDDUNTgSTETZhCU73c
yYBh/iHoRfUJgQXlNUBCaPEpIsKRLeO3kkOZitnhve9GWmQDMKE+CwrBnoZ4nj+Q9rwGoXl4Xmwd
FCnyoRRJIAgEGeSWcSVpscX+OVx4fj8i6QmmdoC0QeuGyB8+dGjubNr7ubwmtOKg8QPoOLLBznGb
NnlfSLRHRVjvG1aF37yZGHQ6OJaXbDWw5c0i4yuXlFHk75wu2ns/rGuZViwIrzhKdfRMs6NkN0H7
tyYLyHOVWMDE8Ljwc3vfYN3LZJG67XfGxezOwsqSpoUrtqcQvEN8Ode+OUJrLOQ1eLtJv3aTGaD4
iUHkBHvVB+FZCT9gOECkUDN11ZWEaAYKAhzHvUu0Zx1iJSZhPH1knZEou4mNbjDR4goczrTssgAS
6egyAC5sr23b1EHWY/gkSpjGGCh8jSEv3J13xZIIhVysTKhtPF92hcGxGYGAkX6r2t0ciOgUwqfm
G4LpFeQEC5rNjQL5T6EXPo87xbCM9XM+txesmskpQPTQAq1QwT8Z1q5XsSYQDZGNQ+EKSif4OoMv
fgZAqtjeQggOdL4m1SsE6M0d6dv5PShZ+I76G46XS4/RjRRjd6U/TjBJrbMAfMqyAxQY3+uohICJ
DlFMwmcMV5MP44qpyAxD3EV1McqlcLuNVQ1JNR1Q5QalwbxbqTsMS7mlZcVetDX9yuDqt2YwrWoW
aPBjVqfAlpsIdExOlgva6ibYcWnETWuXQlw42dbhboW8Bxi/GoNqN+umpaDI4vFjXTuxQJinuo85
katLZsDU7pSDscRLKImLso/PKyvmI1MQb2gukpiWOc8GSEkSKFr5Z4jZQJfnkRcapiZ2HsHbeCga
DXd5C43c2M17JDWuuOKdBTqAjBrI2kiN6NMd4jI5liKBRCCRZZu/0SVGjodvSZ+c4fEiCaFHcXuU
Hm2+w8BliZkauI/RVMD3GpMbNfiWBDpJRM8zGLDCOXreOORj0zCH4Iai6IyJF35MfYVVvxNNPkUZ
GtTmLNFF7FdaByWueW5yO16TaPFub0Mv4XVkB9xUSClY64sq73lwRdoBKroFV4HaYWavXo6dHehH
eLjJIy9tN2cu4OaFoFTwiSNrkaesgawom4vK5mkf5EZ96ADU9Pr/sHcmvZEjWbb+K423Z4I0o3HY
0umDXGNoCCm0IRQhifNonH99f8zMqo7ILrxCLhp4DbysVSEzwiV3utm9557z3dvVYjkaDs5OfcEK
776KdhoZSGp7us3HLc/GzVxoLiHJtqdA4SQrA4yP/GarpGUINESnW+EU1rLzNIsq+VAcCgc5jSVv
ZzRCxGEcYDH0V9R7uxZVqg06165WDLsTwp+bxRYDXRlZn/Mgh+EkIk0ebrYEUu8SGfNdumVDD7Ts
yRoYaDXGabKy8gEiyeCdumVyjV2bei5/iMGlGM9Yfc3kKVqi3A9sxVDiSC4mXncDl0h1KPqO8YTH
F8MOG7PnVtNd6qU/Rm+p6zRMJmzR+8nytXlsx7hlkua30sVMsPbNzJzQMt38dsnyKwav1XmMGUde
zKvdDUyfSlZssMpZVjwOcfOheaNzfoSkUwE6nsIaClay46hXDHNZ4GtdDY2TjYFDpcIIzxqwF/dl
E5fBarQ0Yn2/OreZxf0alNFaPOWrnxH2mVeDc1lgNj2S/VL72UuMR8Ryp7ssnXHsL5rMz8dwxbr5
MtC5Fn+Af/+WWnqd/iCSWX/2f1WTfpFP/7fpTmR8f2p5NlX2F9WUlVJv1dvPstPvf+BP2Uk5v9me
ZVmusLHQKmsT4/8QTfGCoH4KtFGLyY9Dd+n/U3byfuNoRFlSTJsFEtOGdfiH7PQbf0CgdPCsczei
W/0d2Un9zkb6qTtz0DDQbj1JdJBJvNxE3Z8lIGULj/zsmJBeGksOJV+6RIrz2m7wMTmRH1Rxtr6O
K0UZJhAMVBVetXSnVvqpYJr78WFK55lskJXLVzKz6Z0pOK5otyrjcclX+T6tjS9CHVfn1oya+6kg
WB70xjyNQW2086UkBkS4VI7xfR3ZuBOMas2/DEOvGCpGbhv6c6e+wrQjDtisLEGEcseVjTFnsYug
yC3ND7zG5sMUmxjpRZTFL9oc+ht876kMyXKRHDF7nAI7orn6hS9rNIV2JbFZC7Jzb7gO4i9tQywf
A4rMPzCaksvp6liu/IZ5N+yzqVekErR+Y9s2S5yWbWlXoBzt2UejqtxLRC5ypKUw+pjAaEnIt8MM
le8tUXsWBlYr/tbreLge+5giGpVlsYMxLpcvCSuu7KOTTPpcmp4xhCUrwm/xmdnFQbMugbBc6+PB
yF0iq9TmvhqZ9xVztH0upbpoVsICMYpIc0POh0s+xtr2zWKrMRWFGzeQXnXuJxfGVCl6DnfE0tPz
f2LWVIypogjvdHLsfeWfuD1zdSEn9ZDXY3RvYAHeslEcqEFT9Na9USYxwWh6/Gubny8OJ9Iaww6H
y/oUd5FrMxJPvAvTKSMjYBLuZUFiRMsSGDYj1x3vIVCYojT877RcpLIaR/XfrVnRlYNha8aTMEv1
oPp0SUGnFePjlBcUrZatF3zKQxsFc5J5OzHgf8BFtp8A+y6coT7kAcKkKix6KtQdp5/16RnSKINo
2bKjUEC05t0uojwwWU3LKBcSdLvrM4wPobtNO2meDfM2G7BeSl3XH9zS5ucMKOHW6Za1PUaVkPiT
zQhXWjMVSQtGoWBFnsA5zkcGnvx74kyb50+syxoUNI+v4xw1r1i7ic0sA+Bd0AX2esLNTXBzVdP1
as6UO6auqBAnL/N6bpOue80mD43PmfROcG+lB8vOe3vfIlCfVd8XW+g0ctcAGrqw92XLzpTAEXXT
fSdJWNxEq18MIAdcfTGkscsbSXTA3i9KKIXzeSzgnjuDWENBK2xlsoz2MengR9ssgQNUadInQSY2
qsCcjlA2lzjHIVh32filY1lzBqPdZIOjU5Es2nnG6n1vqtVydp2dWgL+jFU7N7MhyL2k2TrdWtY2
IWb2X7z3lqe7y47Q4VVD+JSoljnP5tFymiXdQ1hDWWlWPgu6rbr5NMsq+chFEb2kul7fuOEJiQjs
q9+qYjD57Ey7+VYkDH+DOs5GIzSxs0IJyDZXabv6UAmXKJkfPTFSgk65GEl2JkQfYzqaV4pU+sjc
XowwIX1CIn+q8tuK8NmbOyglw9ny/HdXxwaGxTrSjykx0f5Ccvwl4DT69qFqS+sLzxj6hiPwDNAF
1zkNrCbRs/MWptK7WTrpVy8y04rrmweXAbsp4sPgEr7aV5CYhsueIJp1Hkz8XqTa0tmltnQ9Anfz
OPRnp/Z5O+y2a4tdqSwIaIOA1IBvbO2cx7pNcpkEfdM6pmITVcYhF9HlziEK73A5mWad36hGp+6+
SzSm0LHP3eU6YxZu31rki7+TexNmEBVbpKwgSUeRnpoWEpHTz/Ntq7w6O7WyMalqFBtuQtzS6m4o
jKX/Uq/E2He2ruADR4tju/e2ZSSCfAsByLOBYzM6d0PJJm5sE441iMAe24Uq2kWfNQK/s1K912iP
T8QKHXKY2NwNIlEYBkiLGTzfSSKr4UYwoOi+usrsi4+8yGe0CNvxpoPD59rsvNbzliM+wYZTYins
Zy8pvTvNs6jR4PjzYTkL6zsr5lgpxPc+Czoc2QoXUzqZoQX39XHivVlDmq7Kx5fLgr6DYafOHOol
SW4U9tezrqL1Jc3KaNg5VFrXq4UHAtboiERJtIilrdNUNz+2bvSH0nl3W2NzeG3a2b1EUbeeiSd4
P6xmSlZUE3/GP8s+VdRubLDv7jQNT1LFNZy4dMRKLKtoyIJh3BqJxsRLERL69mhUc9t7Zqrv15dO
Z7h6R0S1n/dtD8JOsDCy5JbgyBnQAWQAd5vTxhc2DnUgLTUWQR+DKvelk11hYhkehFPZy2nSjfpa
T1Mx7bJ5WJ5EU/DsjXmBeVa3MdqWnKYKUbinUTnkZVeuLHj0eANbWp/2bKXxnAfOGuVYLEdAoAGk
BnfaDVE7fMWoYcudwbghCijyUxTL1bMabB0ye0rdCTDEwhS/DXoGOj3XRcarZn6UX1Gb8/twHmPo
U/HKY5bW4lUQjkqDmgNl5Pon4HnISl+9OrEqP93Yj6B+FE7THVCIsm9VXc9fFdGjIWgi0/nee03/
KIUU3KA2rnUwErjEdwsd3w+sg/7F2Pv63UuX/M6HhMOBYbO7DEOp9ss9Tufiy1KlWT0fuW1JJVxW
ZRN9HbII7KmO+xaDSG/4n3ldLp+jGfufFl06p1Np36RydajT807fqsooT0201NeaaNwLMlCRhAQ2
6sdUK6L465KZbTAwGrwgqNC4J88YpdpVkdddFb1EPe3SCtHZNSsxhEThyMJELoREaxUldBhvMSpk
Vmm+46Rfl3BuErs+LcplIC6zGP8W4duN2yPEoycH+7Gqs9g/iCVDpJrMLa1rsCjoypoz77HXNJW7
dOtlA7epjHoHntJ8MStnfAHa28t97HTY/istJV43qdYbS/nWEOph0Bcpmp4dpE2R3Qx2XIw3TNwn
5NGsjJ+4Ucz8gl7E+uq6LelUsojRIdGOJlNrmL0dLlD14r10B/gzyNMF9Iaqc556ie/ouFI5vXRu
UsyhxAX0uGZmc5c5dNG70TRMHcxxXlxxqCdvvW+P7+WQx+9Us8t3IkP1q7fmBDrdfvvoZLoKfkqX
j3rHd55AgNU0mq85luK71I2SJz0D6NjFA+VYMLmMInYRW0keJ3LSeej7lvNtGbL1sooRpplNTb5/
btzeQrSe2Kt3odOoYecxvexXVIb6LvaXujyRWpjfYaslpK65Oy4tNpYkyOGVNe66eEhqpIXWvSDA
jYTRW5l1ZgyAECM12U5CvyVNayolinKiXfKgvc65NMVowjOKm+joyZGzETOdDeRAocvgOuwr0pGz
9UKNUCbBUFMkhl7r6+ekd4xxp7dMXNCw3XbLYvnlTJIhNbKTH2m8V4YdCTes8CDeL9W6YKDw3OmR
3YfJcy1xQoKswAoW1JVInitjmT48N4NlUOWUTkFlqcHH3G+kl7ldJl+GVhstJJnJfSyJqNYBd3x8
k6K5YYw0mWzs/Ao0T2AUiFnI+Il/s7pWKvcZX7NKDsTiK8MlJmPIlUHKMFVnA/2BcINa1EXeOvZT
NuLtDKdu4S+olY5uRyn4Gdg07ROAXwBG492bZI4Mk5h/0qz/J9rgETP10H38B+4L/R+HoXp/6zHf
/LV13l75n9aj/zdsRAxs/28N8cPw/vaL7ej3//6PfljS2XoW/lbKRMdxf29s/2iHhfWbxxGBFwgP
huu4207KP00YQvzG0+oLTD1ia5i3NXh/dsM+3TX/8PfYAmuBAxnyb5gweDG63f/qhhnkMwR3HSx8
Fi/ocPX82g3bXpv3uIheCMYPzmNChp5sAGCVzOyuvKqM3Y/YnLosCftqhWfwaveTIRYW41Tlclpk
apm7jorx4Jizz7SoLYHIJbvC9olhHglSFhR3jZS9uAEJAfjkEKXeQMmdqAwpnYJJ6FOOP4jRTjpl
KPhR7+jsmrx67IQ6mqW4IWKKRBkORlqBx6beqt380DolizHiWXvO95jqYckPXr1UxIzJTqLznYAf
yDFsNUlCEqUy4XJlPbzNoGJFe0v9xmd5tlfD7tuZKM4phapairjDbT9POKqNbVCXOwal/J5ANJ71
Lkbyw028fZaUfI1S7xl5c/OaalENB3AY3GLs/wADeHCFBr9jrV5nBu0wQyCqK2iYQZ0RSiEER926
c2voDmHDE9ITp2/6axhxDKXMtba7DxZLTw+lZu3rp2Q+WQOsUCVHJcK4237PhjVpbwga1nRDiCYV
9IelyylUyBHhJeUQQisuW69hebQ9e95FrzMv/wSEWIkqYJeRP1wShhjyvTElQPhY7ZBTZ0iLAJXF
jjsc2Ch6hCHWngvGxBrWFUV7B1iNXm0mH/XAR6aGJ0Z1vbwkO4xXIMiqQV4znRrSsM3XqqVGm6NL
9k1pYrZDZfQHQn4TP54omIwHNSV1dywYKrwrwgTFrmFIUexzzAFNWAwJmns/slsOnUDH9R7hQLzH
UBvcXRttZDd3yVIc/lj0ByKGk/nMNNv0YMUI/mSqrKaXh62P+VInEdJNN/klYk7t5ABvzN7jzaym
GRkc1gq/sNUu/JbuyBzwmXmg7YZ4ld1m7+VyVNRyhuAKqWJgIezGnQHgBSUHOeCemsBly1xAkBbB
WJzSfoEQhmeTl3X6PkUymcBlVVJCr7HULN9ijm+JLs0KBjcYW6OJuQNWCrCLqtaQlY5jPqHXzH0H
XWeASVXvWEktRTjEqbyt/LmN9t3KekwQE9u9tqbcsPimVIU+m0Z4qJbSb+gTtgnaJiEkd4Ol9Ls9
dKjDa7YNFmLfYxiw0OzgBGZXWk9wbIzv+NbOX3lyeRsnGvU4SJdMKVZsT/1tB2UE1TYR/MtsRDyH
yr5gC/TJ5H/z5dRCUhpEdJzI2NkhFoj+tSod88GNVvt1xdHztSGdxIU0y+qK3aq1ddrk6umKPNkW
iW5E6gUaU8UUJgPFNN8S8rLEuwqbYUInXAcuBX1z2JpswTm7PbS0wJuc+gIhmbRZT7l375V+91Ko
Bv9hsyTMJRt34aeuopxHxU2c8Vtrc8wE4IWK6YS7YQHasRrrwZ1U4b3OCVp4EWhbRvNtbwqv34mG
GP0UCMaMSVDMnq7OvZM6w4HjatlYKEL1D7XlMYuu4r5eYHKtdUmKnOg6DCLhZHY2BJTKGQqHkpa7
Pve5byT3RNb7Od0Z7GNnvL0IIIQDuAy7ta9jydfUCjS6YhvKiPDdbiTVEB+FrxPX4iklJj6G9mRa
3cXM21GG01jLlDVrVutcGrFh9xcASlp9vQyJZ4CGGxP3PNk1RXg4+e3c0anUprPDzdp56673xore
unDGOv4hyOSPr7MfkcVXUzQ0OyYKlvFceWMmliQsGkJ8Dl6ReQFCkRDrtL77+GjX/KJi1CpKB22z
M6mmpsyJn1ZTq9s0Ljui8rELgwJje3EV69iWR+GwsgruCyZ0p3wRLRHPHUzfSi6EIS1c6OaDE3NX
ePYlG2iY/+dD3j9nGu7L1TigKNxXdNugURNoJkyNapFANh9lx6WENSqcZYpSywYY5l9u0g/+oYil
2CbZvinv41Kb7s7zo/6LZ7E7fdcN0VAEojSy+egvDUmLNpvKm2hshRdWeHDfPHiy3YHeGJlNmAlU
U2XT7xTOitU/9rdH0kxVLXa+q9uWzAvC0bVq2YFHfM5BJTUwZjAGSor8ZgTVwoWqEQCHwPGVuO11
ES3HFs1jOtKQR3dRnTJPY8o/LRfcCma9M52+/dBkb14Y3a/LwccWdI3U0FzH3E/bo2Ga5zIuFeSM
FOzVac2jFbbFpFeTNkVzg9bcvSKMLA6Vg2vUTnxI2OddxLusGQkPrks/oj+VzXvsz15+bXSidQ5s
62hIuGe+g05nQh0KYHpOPDKxZneUiGzzPC0wD8O05gIAOoUJhLiGNCpCiWRGCMEBBUSOAogAAd2N
4S9IZMTAd7H4eIxt5mDu/KQ4RFXT+dBPXTI55HxjBBKvSfMd08b8jMJLTgRWGwM4xeN6ymlkIWNl
jXql/4vROgvG5+3ec60eSao2uvVkatKf906rE8AjUsrjOKROfeaBIujR+rMD06CbnAfPbJsUgoaZ
vAObb9lDPvTLmXq98sKmI/t8kE0zdjcD1f85ltF90a41fyXosxufwMiCirtUb+Wgm8fJ0I63n0fC
P0gGgkb2mvQMz1gaV9ZCED8xkhCxKgLBooW4tcm/aFQIYta3BVGs+gLeDyc/BUjyhZNEfpM1zoQT
JqL0Q/Ep84aWQLVexl7YwxMzCjJSBuENID+GjzLljSw3PVZECNsTRigSHzkWESZmdqusfe8QlDG+
zKqRPRRNy6EvdfoN8DmZ/noddan4nrRz/NBK1uww+7bMH9GcROUOEsXAbVO37CtZeK/vBXIyCv/U
udvFl3SPiP/mOyOGYQy6JHb5XIGQ/tji/xyzis6YGWnBIDhxK/ctnxkZBdRyFlKXJ+Wl2YMPCRYC
XSMhZ5lPe2ZD4kKVvBEBMg6qSwZ46jqJLXKF+OzMp67q4eq5qIduEGesnw3ZpoBJfQJnh/I46g3q
wT6ykmzp2n4vu9jFCE925s23amRH0jXPxljV99siUrF3lxx0XtHU43VaK9dkFNFTZtl+7FTw2Pu2
Dytu2AudmeXnqFRyxdwi+tT4sF4Gyr/muKBjsPzPBLjXpevU4taKO3HRG6P5MQ2jYwWzaqOvJMv0
Z6L8Onpuu0zm3GxNOe/9ETLwN5In5fhYO07OeCoGAeUeBUwdMzQK+gX5b7Yr/Gom3toAl8UNAC88
ooQM4P5iWfTHFu4DvxT4SUGIFEdHUexry9RfUjcHMczK5s76u69pgxVT6JLCtzfL+daa/OTFFnRN
o4dcG7hWXl7asvGOK5Gt/RLN6x7B699tAaNn+7XV4fWI3jJ83F6Q/ay/vp4ysJ4UPOpBvcRfHO7b
He8xalK2+nviqhOuDlAkYqj8PYa18W9B2XmHbdfdHOeKp5g6erP2//zbrnm79ImVUz3Xjrn3nR6O
gqj+SDnQEf/rRMivJu3tRfzNb0qzaeI/pfH89UUyBk7JzGEeGKPtgGR1Wpsz2BT7OB9rRrr/DBv8
Cyv9v34txyIoYAv2OW2P1E8fHzwpHXdp7QQs+mLDWmyUzy041quhy4Z/t7voL8bpP34xwgxEZnyg
Y7a5/TA/vZgB3QMUFlBXWsWCXbluRd1amuupg9OwK/ti2jdU3WE7Z+0Z/4n3HdKVs09kS8HZxJwL
k2c/M7bt33BVQd4ymu7fGfJ/tTD/+TNiL3GYLNO4/zVbAIIBn9DEm09ot94PY1qcbCP7cw3f/4Te
8r8t7rKF3/75BP432wGRrfR7+ovvgGQLNoTfs1pC/SZ4FqWJt555hLvtF/tDZyEHQ9iEyY5JFWGT
eeF7/4+sFmkXDgLTMgVSis08gC+M/kdWy+Pf8bTxPcJ44HCx/i2lhQf0v3QWhB65/Q+sDYM0ysC/
7pdpBD/0QtQPNktnfdFz/6otVe+d3BOHn96Vf/G9dMR2lPzyWg5HjbKEJGNDSMzZHtSfvixMuK2l
i1E5zKLzAmOY2gO5VKYN4GuMXV9Fs6J4oh1p7cG5MUdmfA0E8QcXIugbXXN1g/pAGHFIyguvVPlp
hD/MlBS3MyTjD7IB9qlp5ue09uVZD9q4SwfRh1ty5C4vIvubXGLvgS/BTWIZlHKz8vdajR9LxwiJ
Sbz8QeaHaWoUv0T+WmQbcoM3xi43dykjbuxThpc6O0gn460u+zvwI/1HxMJYFGvlfvfwJB5T38Zq
rfEA2XN2LtiuuYvqdqx3BIp9KvmO1aPsTXxfPPoRB0zKrhy7RoaoNO0DafklCxsbmWrjkLgMNcs+
/lhjxPJQznF6SISuw1wqmsAgLWVsdP0Dk3wjt/Zk9Y3CfPATVCXLO2HNrjHgyQGIZXs2fQOP1AGw
3EJ8152xZL8grnRYA6YMC4U/Qci67Qgc3o25NVAWxXD3QfrY6Q6XnXzTc2vNm9EeRpNnw82x637h
ztK98c1n9IhBLarficql99aw+N4O0sRoh6PF1kUsB4t67dfW8S+KpiQJSyXIe25NtR+fVSLdlw2w
YOD8y9YR+cOczwOQ7PhgdU50WqNRP+l6gvIxdfS4oMGJWIcWVuUlsJMOo9viY2AMFstMn0WtIXwY
Ol/wshQjj1vcYhY/13TVOHSxBWLrp1hU+xioMoU+L1yjqqttBlZKVR+aNk7O7tAY685YsmgK8rWr
vkKLWnAYAjN4zEwFwMZmxbTJ3oXB+fRmRD4sXWPBqwF0Y8mDx9w0iOySVtRaXeavtqmZcsjFxIdQ
5658ZkQNjxDAocukEdf2xxhpVhl0bId4x7lqrEeaNf+5l64B3134CVy9DOwIU0QmUrRLnX9esV7A
5XPtaAgkNhK9K4ztya2lqH9kpVXc2vC8MGRrb24RE9wSf99UAw0lkd2+r7lDfbuB8us9juaWnQN5
MXSh6GyYdIDSlj7+ovuJAd0rh9LS6I+889hMbfbJ9M0uDES7qjTmc4NOt+6lk/htQD6IQU5CPdju
K2OoknMLX6c+uX1fvjnUky9Ll3RFiHNh7g+LRS9C0ECyRBIKBY5jD1zCFBjkD6IQN0v8BQKt94Nn
IrUvGo17lQ0aI1EEk10SMQfGvHzv6FrsfS8wKhwyUpopRGyP04THp/wG5d54EJmbe0SbPBtTpU1/
l2pg2zgB51Uc/ZpnBr0pnr6UY+q4QZo6IIdJnpsoIDab/QifIyoiCTIPqnM8SJxgir7INRbc3JNK
T5Uz1UlQz6b+qGj902BJ04GBGbzfU1+OhFXZBaCItZqjyO5M3JvvrtTdvEvqMafpqNGCsOkYxl0M
aOnFnKMhfpGkVN9nJjc/rKIv7rsogQJdT/aa7VxjTFdm025kBTn8RPvQKpkAtERQAItdwohcHH0X
NdPqIGINWGUsDNfrqR7i7t7yBa6ghr2fgv6riT9zAl30mKVhN+e1a5s5HKKM4EXXFzLZmyWp7ltU
KeZvTKV69EECIsA2ZTokB0BUXb0XU5vQE0ejK85+varmooXLs+7HJJXWye9V3YZWlomXofCE3E0C
aG082zjejbbavkgYnuOrhd4btcBH/NuvldnPwSrM1ngUsot/9Hk0icDxPFROZ/YB7adlHwFKl9OL
l4JWPFl5N24WdWbhu1SAaaUaK7X3DIIL6YbiFFITGr5DP5GYHV/eYvwKDBqmTWxaS39d+KqMX6Ex
qf4DkmhVfqL9rEQ+I5GVYS7aFumyAJfe3fugg0jM1cpYoXmrqsBglYyI/LSfjTk9+AY0JMDCxFB4
tlAbY74qWmByIcpRba4JYqDU3a2uQYcP3ZJNt7zPlnFReuTsE/xBI1wQyd8fnRJW1wyXKH42v9IM
lZiWMgJWKD8zdtqUp17SkA3MDEfDq4PaVYt7qFuJvwxvRFWlO/g59JgAyYyIE8l0W/1EUbxowIa5
WXpf3WXJNIdznLX3DVqkDL1FiPVUkZaxcTlLt9gTcRk5SvoIDrPd5mV6jpksOCeFi8u9M4hltyqY
BN4A7Ere8EL3nNdHpuQoatgpcui8ESgl4Dau6eP/R7vB3FxNrX2fw8u0T0wqBxcoVUn/Cx+EDV3v
crJa/3nb1mHuq85XEUb4umuzHysCQ//YDGAbryFqz+W1Uo3VhnNpLx1866neDE4EutUxGpsyejJZ
bTGGNHxjcsSRUJf89EyX9rlRTrcTmxMoy+GpJtecv9P0AYmvzMIxR7L6MrGM5mpOOF8vpxULdqjz
BN3bw0hT3ee+b/TnBLP7j8ayYwzxtZ+xdJDgBGskVp0MdwzQxXfyPvHw2S1tlLzhDCoHwM6sYbiq
Hew/F7lZlZkZ1Kbfg3PnGDXdYKmW1jnyqMzZCFzI7tgAktjkQ87murzPCv/aPKNxYAMtbwg/US5Q
pZQi7BYI2ZypqzrBp934maUuWDW1MEQWoCoDlF0qDpySJ4gxj/jMqm+I/20cRKVitxvTMSZpSXFD
zTB/Kpgze8Q3wTILGP8HuzJXvsnISmU3V7ddXiYHMbTwqhtUh8AyGns/jpC+ERaLIyLLEgAQUaHL
4oEL3Drr1yrPEisYLKFCECFQmDSIsAW9kem4rYzrypq9Y4flAGoUsjsrXm7Y5xoQyHJPspHTlWUh
ro3afW+WfATjTGII5dyEQhU1h3Zo40PWz+8r6E24XqSQsQmwVWKqh+c2m6s7f86x2oAOPXWOnb1A
B4++zfhq8oDfNXHC0YPoBRpPMKeOGOCjqS4UmUahpiDGLHFwMnWyi1jsyVv2S8jASvBAN6Y02WPD
gDCy/eJgAi/84UfOdx4TfTdjzNpJ2CtBhgZ13UnYy/AMBEYJr+joCIf1bqmLPOTka84tQYoj5lFy
g7Z95SVzH7ZGXoblKo3byBGYNts2P2fu0j2MDj6CXeoO4DdiEOZHTyefsIOAxUgfoLtZIRvFfqpu
+hmLo7CLr3lXRDhqDcYpejLvm8gYQxxC7kXL/IMhaFU+gNhfriPLa+GfZt0FATSKn9J0cDLF5iFh
HMJxSvnU11FzXjRPjDRtTCrIS+mV1YuHuSdIYbHzOJRxojBsNNW+1RDl87mKX/jydqEbD/03U2Bv
xHovrnEXN8RxluhLtGg3aKRNrMeSd8Ab8ERhTU4ywzgVaFo25NPT5MPsozIO+Zuh8HodZEg3NZev
BUJNe0h8+1VR4sIldeaLqgL3Qw2GNTX0Vr7UpDA8522AzHknZ65119fq2uHiPDbW9JUFs+W3ZQOX
T/kgz8Xs4rEp2/odKvG4k7qvz2ItiosqKR4Ali67ZOIHZ3NIArYcE+MeRycZJ53aRMiEcJ584ilp
YDdJ/cECXifby8zpPgXIWgR0UnqYadkH78UTiRZ8wtshL9PQbzZbqyfMHLJblfUfKyJ2WAHS2Lcj
5annWC9Zrlx6nEKFWGLUhcLblmHmghcp+mX4xB0yxn8oZP+/1/8/iH4/dbX/rdd/ZPb5c8Dg9//8
j0afbh4jBTyWrXSyQB8g8/2ZLzB/s2wLAWD7xzMZOSna+X9wLazfLNZ286+VTTQBu9E/O33nN4te
2TH5xyEcwKjh7zT64veVgv/Vfru/8/34+wmkOmQKf085/Nx+N1ways0+3TS3uVWmwrhyM+yH18NQ
MzzpXL9b3xq3Xm6gtLEcItFzVpCH8hOuAQtzXyJwGcrCiYj+ztHXjHncK9uumicwMQlPm4CoFZiq
pe9JYr7Vewewy1ttiFYGxmTAtjNFwpfQp3FjS5gah9uGcmRljJewVCDx2P5Ax2TXd7IgsXMSbWc2
+4XJ1Ddr0vbyo4qWznomqBQlx06PPj6LLE2A1cK9vSDmV5rsh7Gc9qmyGhpLXHSW8yQNkef7xjLY
7rPkUxuOBWjG/ZYybbNdVTeW3LtTs/gI9YkxXDg0JM0xaxktHmansrJ7zd4fe9fHDOOjwbCdK/YF
ltdxA7DwkLk1Rrl8XDb7QaI7vLzb2eNBaQaFnNf5ba2ofib8COndyN6VzYQeWdgJGLLKcj1MbBBZ
bruBsVqgcMR0u75dRz9ch4Sx89LmKrpa0qaCk9O6w2NhKdKovmCuQiu6MAuHo1qO+h2MO5FCy3Ca
JwV48Cat5nQgiZhsmJyVXT/DFxcCwbsf/07xs6fq0+6r+HKkdNLblTRhYm28Au0FWM+hwRIAU6eM
3+0oIrOJtQQyn09gjEFiWVjegTwWSa2pyroHj+ZUHVXsgwKDRMbcbUxzCnBDQBG+8CO1mkdA5u0V
ZtmEI5tkYR+0Zm5ssb8o/hwiHWNIzXuego7VDR0cPgNYtJP50KXrdm3fNYp8cpwYRmYUuQxamJQn
CBQMcZma61b7T1lB8zxS4xiBl5VYztYsnpwwbtroRRfNSIi3yOw3/E6X0EarhuvVxlqL0Td/QJ/h
F9O5neMiJjnHnFC5DM+UYT4zX9P15ab7/yd7Z7LcuJZl2V9JqznCcNFjWAQBsBEpUY1LrglMnaPv
uwt8fS28iMqISrNKs5jnJAYh9ycnCQLn7rP32pu3rS8IG+iz/WLxAM+9ecFRs4sGG9YzJ5Ty22qt
HrF+Rcbf924kG3ZPnC9YbDXWFYdP+rOmTsaTAf7TDasuhjrMFfUnLEAQw5SC5X7EFr7c66VJF/nS
FtWbNLXhM4tzAzNSUto/pBHS/rhggv6MXVwUC6lxFng221yvzakk2GkcJDUEZgol2LyOBPmyhkIO
fMFWfGSmTXksqlWWnec0TYgfm3gNvCSvCAvCEGRwkCg2+0wf5mO2aiDt4g5bSqkm+FVGRUr40eT+
CKAOeP2HEcrdrh2s4l1HiPqtDBTzEVvI2aXpsdF9FovOqGqUzrDPMEmRsrdLOzo4xCpK343BPdHC
ornKnpJl/qn0PFlPemZs9M+1GT7xlLitbxtTJoKV7X/oyomBgtdgm6Ezq51Gc4EqaGKLhoQH5zAo
L4DnAC9QIxP9FCr25oCUYtzdraQb8NoIHWwg9sbyxoiYXAzglRVs4iL7kTTovACpTRQMy1TKYeuH
3xvjJ+Fwxd6C9g6yG97UqQXovqR954qRqs/z2amRAOiU5CUzENl9yfCCYme9aJBTSbnXjgQfZFbW
tlWslLMxRebPnM4EF7C4WHdoMkhVnOwahD065mKfhUDXH+zVHrYT3UTbogWXNaxYRlMDF+VmSJ2I
qxysektA/vVY+58n/P8ivvnfPeF3I27p6uM/go/+/33Sb3/tH5L+3wysKxb0HVdsLkn1n0lC82/b
Gg9AFRE+8nlEA//5oDf/pjqMB5gZdURGIA//+aDHOylUaFNsAoCz/EVm+ze8kzzQmRn+RWhn2cCx
Q/CwAMAGzIe9FD//F6G9yJNScCDz6D0tPDFM7XplHNV/BoVy1qkALm+s5AnggVhwHXPtNxG2ACvO
QXEt1dNK6Wq7dhE+jFrftbNoPyvJyPIVBq9oXPtM6SiAkQJ1CI5DYC1uemgKsgIsMEllR51KcWFW
EyN56brhtMwk6QstSf3CsdvD2LvWGb3tKUHhnGU/Nfsoju7TGvPP4FqUMPW7jsfCpWFy8IkqzPd4
BkavdhU4HkpaECTrhseuhl7ecFbA3/gKHHmfKTbPTpsu+IhciojiV5dAtifs6m5hgb4v0QH3iGHa
W0k5HgmCkntza6T7tdcljY7kGSK1f6G1zryfB00/FjowZgg1f8rCdv2onfsHKJTrH1NJ3zWHtL22
imLfEzc6avBV/JJfep+58FsrZ85vDGHiWCZ4fmDXTUQtSgKTYyTFCYaOuqLGmeajEdP60cbmrUnn
/dJY7xtJ+pvBCydAn0k6wphl1NsiqynGNGpEd44mG8FvNVZqJ1b94hJDqP05zqwghhr1p02E6RPa
wUKJe9HpNoJq/Lt2eur+OOj0D3Gu2a9FG+lwx6mWfajborzqfCtIWpYNfPLY1o+96cztQ79CH087
+487FDxyI97CiVMFpp+FqswQkyIwYJ7HbpKGVmzHdONmlWN5Yz+hNOjVbJGjJiG9n+PSfdMyw5Gf
fR9HWBhb9b4p9Z65aio08dyqsXqdOvtGgp403Ur7GqH6gjlByfAxMXwpvHctCSha1iAr6NAiukKW
J6kV1v3k8mkkedr4YHXX+6hrrgYZRiA8eiWvYGcYQNuS7Wps/7LnSstPiI1VWAvjQMYNt94a0S9I
7S4djHvW4Ko34MZ9TVHY9iuLiV3GZNuoZtiuZNIw4R8xZ633S2clp2Vli80f0ePbZtsjGVpdo9m4
M3L1Di4Oo9C0wzLzZrfZJV5L2nTTM6wXZw9BzI9hG4wlVRskeHb46Q/JAlssa3YNjP2VZDpbYrO9
2ITadbDzRQkxKI/QuPpncjoejtRNYNFoS57klfWQN1jHQX+c6qfWxL82UfGifRGs9+VCVrAgN2Jm
/eOYj/fRRIrTaIHpuGOA0WRH4di5gKOvLhE+v2ovayYdYJ27JtP8oSphta/OgarF6MAJ30Mj5lNV
3LPDcHrko6JfTZ6LrQKNnSdWUVN4o1yoA7P0I1N6f5pI+z+YCb83yXDSKHi4/dYumie+Nncie1hi
aHG08uXOSwLoGl9xuBCDakf3yKC8c9fquAzZPeOY1+Q2yd/1bIAoS9I/BncVWwpKQrHVvcwdsCJR
kiXM2tCo6XwgeONT5f5i0wvj5dhIuc/175GqccjJABaTaP5TF8VDkTX9xgFyPJKNb007fwOYjnzg
G/ZRM8YzsKD9KItr1fYfRZqGQpEryqv4XKpcxpRRRvoesvLIsFtFxa3OVZDI6JqMzBT3YG8MEamY
whytQYoZvDqjnvPYV2unBxkazB7BPTn3JTh3TLxZF78wUhP7UdwgbnNvSPK9oi4+YstTnCc/qaJ+
VgtvlUic/EZzubci2JOeXv3KMrbk76g8GkvUf+tr90gmJ3rs6I3UqGhRrpTA1bofFThsdpPqThcz
ggWlNUp3mBuwWDsapI9x3IhfrmDCrWFYvCn0JyAfdRG7IjIozI/9VkuzfpCqci/oFUEcaYNnDxpl
hjB1dtjYM4ZL48Ku+AlOR+WZqfNG1TKteQVgjNmFTEQFwR31Uekp0Rv35CAce4YGuxoiqLNjFPOz
xvH6pnwWxfxQtNM+GRr8S+tQ3LVRld3DAOLen7xgj4qIxQ2vbVlT5PqR1rpnJvGTnS6UgdbqD6vb
Q2xFp6qvDxxQQoG/0at1S57jqW18JW+/OJBfnHz8KmXKONkbNYGZ/NYJ8dUq8KeWmG4ryKOHTab3
ZltjP82pqFtIOG+YsnU1Gr/NXdWnRTehPweoubvAFSuAqnMrxMyGdR309dp8RULNwV1UJ4kb8puu
Myc06+rb7erTnHdqYMe5V9I02ZTTCOg58WkjuwKGvG+303PWLbY3VYlPlNSL2oaaO44yBtygX+v6
uzd1DgIp7RPOW1fNrKJ0VlXUMk0zDmeeaoOR+cMoDyZdPEoV6rnNnltbX20nDzPlt8XcObbzBYv+
M/g0fPtdW+25SnYrrD+8Z+GoVreO7J9RSxqHLL4OlKcZ9vQQDw11KeM5baaV6HH1abOO2gHxumgY
Pce+O84VyTLcp25rvESUcUYG1WzTeMq5iGtOGfGQnSuLXsgth6XT0xl1ydUqmyPbJ6+0L6s9vqaL
ctIU/VkhP7KzOxCzbvWzTk9tT4GzmNikzU0a76bF+AMnGq2NJYD2QafB3skUQQ46xitvPmHpeVv6
P6VdHNigXSx42G5XcSdWKfAtBCHBDj8xJAUC6Tt6jR5cqKEeABpnZy7bmZYzlk20g4XUJdHPsx5l
fPJfrZoeCfD5Wg+bjFgWKJGVt3wOXPkOY8vT+djhhJg6pBpxcSktbUtFOToqCxiHhEcEEU2glmTF
LiEZJuOzvrwuQN44jwdSLhyswT9k6tycVE3WuzSeHqfWPUyrvE3J1rjpVv4Yud98afdJz/Kl6FFm
7Gg5os4gts7Kt9XgTnbdgDfM49LwqEo7EpvkUeiEIM/oRCDKbT2bSvdBPWiow1lauW3QydXyBeyu
EQZ94oePGiVstl6ArWmPC2j8zeQQGWz6Wp1SLVV4WpZfnB4W2lqwiu1/nIJgetW/aWIJxnY5GLkZ
mM0KTY2i3qKi1KUI5yE7xvYEjWxVS48Nv0sris7Hi/xMRdoebyO3KuPONrS7hSDoThXxbbTHl3rW
lX05/15LIsdWUR909I2z7JWMF+oup6H85qM85hrvSY0NeywvfLWoEN02PcbJ6oGMYXO8dq26pTDs
mzWB9bPHGb12NC8N5PQNP+/3ifZIxE/ySfSPLYPGNEwPSsJjUZKuhOpEn6y6c7cGk7kPQSvsrRlj
mN4/ERwy9/XAXi51ymbfV+1ITlxOh7U33jDrVs9TRZmFTuL1DBUfiwjGadbKivlMqulN1M/uKq9D
oz8Rrd2blBmw5LglTnu2NO3OHmYUfY2Jk750o+tPA0x8K25vRqc9AmE9SC19n1XnYRjLQHHv6NPY
J6gzxDPosK7JX/d35ew8gyeZglUdyLVoQ1ACaOQOOoWF6ZZeN7y0lXZUof5vs2mQN5w+VZ7abkL+
g7jpDBvPnobAXl7RuxBqIGhQczKGvXMq6gpSc3qYCFf4qp2CnDJNLvXG2UKpvuJqX3H3WSVLGjKq
J1xKhu6X2vgLSMhvsTjvGsSNE9qMv1HANIU9YaxlrwCmfNrLjpgCt+QNzwzuCxPQaE+YGk8OeII7
3Y4+BpCL41Rc6STeMZ14NptRvezh3c1Bzy6WLWKpR1cjvtKvDBpgh12goPN3qpSj2be/e5KgZWF4
27JLadR3PS6CHI8Auv8Ozr2fq7Vv1mA61r9D+AJM5ywFNDJPdvHRWnqYycVnVX1jzfUMLe5YpazN
LMqsgDBKfdzHmsvFMzde2WhhBQwqTEmCJRnkicK0/LwGPQytYNca0aPdvmels3iVU9nBajzqTqn7
ZrttdXInIJJMe/fisbUUxwxYmWfbdxzwAtZ+u5TAgkd8+1c7Dft0sQ9UO13NZfOWF58uWoohPnrb
eFgM+1PEX4VqSdgo+Pjb7DSKV+hkHybNNmOlP6cdsfNypfxIgwab4TRnsOxbYqit/p5EAtJe3PIg
rZysVVgPL+HacZBM6VHcUfTw1EFT/pVQR7f9f/Fy6WVjBgNAPB8yWE38NuaB2WPX1wzmKz02V24T
1lk38k982G8z9+ddHOOCiJXtkrQmH07ag7bon6W0073EViUk2/B6Xk/u3L9q1CvMptG9Zmr+nW3P
UrLuCpASTcyATNObSXG4rzXpNRrVb6obTlRKUjVaWZv5f59F3Tf7cY8E8Y4cwkWztGthGD4sOvob
e6JTAB9Cnvz+FCt3hLP7h8zluKcJJb9Q85ddG7dzD0tvakynNA9BWisyilygYJYd9IlRCSbKZo7I
i+ZTMWg9cK0qeRssO6eLDx5OUa2FlxpaT3c8Y/2AT+ldIf2O3DVtTDfhXKZVcQ+sTevaE1ozYVSJ
ZisYSIvd6ZpTzHtdGVWxU+yUBJ8oV+MPUA4CgCwE5mue6eN9bG5wY3N1sBNUdWvBs+lHxPtY4PbY
i5H+NL9PtUbcwUdU5zasctqC3ENWy9HZR0Mem79KtUTPdswp7kKlWZRLZMVQIKVb7mLIsqAWMuaO
lRH8oZmnHNYAt1wvGaP06qbE3Jl8h+PQkZGZehI4u7xIxMmhEjv2hiKmBr1bcxJiTW0IfEumwJg/
2STyJuQPJA4Gi9eR+2jK56ZxFMWuZB1W3Zl6Brloll5BgToJAYRAYnaxAcsuKQwrmHOGDbICdDfS
FXWwsrQxrnbbsEeWmZUeV5rbSITh4T8snd2d3bFw6S7gSdDrllIxktUrXpM25orOaWLe+jRq+xoN
vUK8HXF3V/DDw8j0u5u6pLqM8cqLH528uSEhFVQZzr0yU8YuFNMKurxf12fTSFMqZ6SpcIJ03QTH
m0iPZctxbW8A96FiuE70wDL4LnVkHhk7Y2R7Qvk9PXIqDzCbYvKWIl/XVsSXw2NZPdJOl5HExC7S
5SS5cYKwqjFFK5oLyANChTCBeaOOUeVWZPlnKjmYdsVKTjFbxcT52iatfy2WoaUaE5ebfMpG6Gk/
HOAS+yeFN+tNcw8YMjEjS75hP5rvBgiIB1VY5cgMJlmCd0560AisiEd8n13kcSegQIutGXcmYlJL
WOEsiUKT4jqyEwaTNRUqhL48eAjOJcMORAfQwAJ1P0l0a7KslsNI4AKo3cJNfBbWmvUXdHlihjA9
qWmnhdP8rE3diL2KuNt4imRlVgEbsujYYaOKPL2VkxmWccSstwxmJuAbqfY9HGGz2VuuUB7hJOg/
VeOOnxprwtsiZP9TD0wohZuzXe4a+G/V0p8adap/NwK81E7mprYeZ5wKmrdtnlkpFwQ7KrOpQLxq
a/uYpFkDRTOKb1kURQlsgJVwkiXjLsAPRxJzKUjrtUn6lhZZf55kQaFFr3a+QZAR/xG3AYB1a8T5
IY/FzwA37GhOufvUDKbzCIivvmjDaN5ISpmc3apZnDrMYZ1v4cp8HebMvLXVrG3H7gyPRGHS7LIj
oYS3qVyy5WSV1N/w6eMZZQVgug+cn0xIT1l2hNkIfDCxawODU24bgbRV51WayfBH7RyudcCTi5fq
SfVUsYq6Z2dPPVa+aOfSoMmMO0lK9IVzSs4MUYqmPFognAquD1Wnrga3xRNBT/fN5fh8AlgQP0VD
xzxizL2LlDWhtpkM49eSVQKdDQtP7zIlGIbPRcYfdF4l4VRyNs76XnwBLGYRMEyi/JXli4nMGCu0
ZLKev6666H5EXN1zHRU7NgXZHyVzBBfqDA071IaeRwzvsxVYTnpVC2p0/Ir7C0N73IyPGUAiqMN9
jN24pgODDJ5jOXfs1qxXIRummRifDhXVk0D6ERzfVkNjHVGPuMUp45Qrmh/uyhc01xluNrHEg3Cp
nIedwZBs3MPF5HZV6EaI3yTCIEbuKRjpmTkgw+lHE+/aQyeciMOaXh/19T3pHueOLG/k6Oodyudi
2/LJnvT01PItPOnWSh6ZJYMJtqJmfFZE+oNxjxFHimjLmXXxQxw7xtOsVxwQDJp9NDDNz+TROPgi
QfdAJE15KUZMiJDOHleATldBkogvl+6cTXKVB97v4aZzh2Hs6Cp/ls96jkKgITEcCkpkdsZQU06e
YKokLtlyvGlUSdu6QH9xOjZQ1Dd5rV5ydc/4RSYzQlEdrhA7LmrB49TMQr5WxV7t8rd2MZ86LKRz
HSrSPUu2mJS8h31h7BRGG7svjiXV5GBfGSowzqZr5KvROt7NTh/t6hQweGPUGhdn1ezIAlc7UXfT
xajn6GRgwuLwk+vfOLOV1yyGSRuo9Wz9yiF1zrrwJ+2BYq30DVzAeXHa7lOy9byUi9T/4HSbN0Op
Op3bRstprlyWn8LQi9/CGIxTBAaLDuTO7/CCki2GmtYdpsRp3ONQKH3GTJhXMuT6LJPjhKv9rbAr
LHKDmdyDw9e/jJUNFDdlcGY2La0vxH7Eb+hVzVXvVR36ZdYrHzEm8xFOsiSdmo/PghYvYKmKO90v
Wrze5o3J4jvqYH2yFc5PWqp2AX8oHM2tv0Ea1ndD1eVdwoQk/FnLp49uMJAn5qG91ylQPTjgpMN0
VWzOXPYaVoq6U/TqJiX60BidF+hru2JING9KZIIXuBThnJREU9Wx8sr6PuYRuI8ajPaWi9sxilP3
qEZ60HMzbVVslDzICdu521dSpkOQrO1l2piudMs7bJfjM7IWYT5Qvb6BV9ObYjTedXStX/MqfVnp
h0ZTkm+gednOqPszcWe2rnAODxjm2eavprEHXndnk28F4+disMcnWQ/9RJstzyBB4i9HELVhNu6K
OnqxNCMLrY3qVNOfvJPNYPm4xdcHu69/y7T7ySa5x4PHWaUlwWdU1WlEivc07Pj7XMSnaSh/KfB1
9KjVP+xlRFjC6xRYNOqO7RjGTkU7qpMhxMzWi7C48Lspsu/HKkNpUcouQNOiAHFgpNtAWAi8HZl/
82maY/yB6gr9prejT82pziwj9vPWH6zWym98vhiCJQy4ksvYJUTqKWyHhlG3fWf6zqhvxGmgHZqq
h+M2TLcotlhSbuhHcHa2PzrTK5yfju+xeUW0yX4xfuZhbU4TXYsU+KZUzsm4z/nPLI8O5XLshYK4
SOpggpvqG6JeDrU+mWQKLHF0EXsPVLZNv/FtlYzWHWIFGYeHwnyDghb2I/lWpF2ieBxuKBu8CSrn
ginOzlgs48Ow0hC6c/IVuF6HmUCS3NjnQAB3vaHd652FTIy7WOR8l2rg0oVZ7S079Zz5y6EbFcFD
pV9QNkegJNTBohvOdi4ei2Tw6SYtfS2egDRvtvYpfl+w/KOyNUxM4/BKK/JObVk041Bml2aY84Pi
dFwezGEewF/aCbCye7OQR0I2h8JAe6T2tLvNxMWYbOV1y3tzr7OygObn4g43YvPkRuqF2kRxHJXy
uRfLnRbLbyntU9u0Z2e177Im++X+JfXNwxMTvLor67K4NcKW3zHCnZYl3RXzhPKeUVV5b6k5tZ0S
cw333dE3KYc/O2WVMXzwYqhtXgkg5p8DhY4YH+NdwnYRvpKhYurPY/Y68bXskhd216hTdYl+rzHZ
U+ZIjGXt8xsrwkPp2IckwTo0OXD0GOM9Sy8POQVvvTLeV+bg42d9G6bVvi0tXN1uqW4ZCPoPUNHO
I7lM0IgRdzqmJbU4uwNmG0ofjGe4E6OH8bn359XYdVZdBbqOjlmyZQmnoRjuiLCcNEQ8j1Lbax/1
4y/XzZP7CM8qDgpyKdWK5DY40hsbOA5iwiSSuM5H27JW9Np60S7zLFB1+ik6qrWBICb2Q6G+Q54U
hwomtZO6GkLgHM56LIJ61J9HbiV7GcvuNFbl8CmzhSpHor5cFNWjDgxLrdY7R1iPFD9+anocFtwS
Ael4fKInfQDE4D7lFVubOJ2BDmpHoMpnrB5HXJHHwa3fm2X20mo6z0o5MIh35JmaOvf7FTmxaQqk
dW7sbiHB+Dfqlz5VYE95NdhtvoWuPzZdfobAQHYbuB/FFzskfivktLQcrERNgkkrfoH8O06Jpr+M
pXsaEfIgvhdEUv6SBfkiyETrf0n84a+yVPy8ZeviJD1Y2nnRApGs5tnu2t9ZnJyNOmNZwIYbMjW1
pYEtKajguZx6qjq/2b392pf1E8fZ4oWXQ3zXBLndOMe5KXa5gWJM9n8/ZvGdblIk05xhVCQP86im
wbiY91n6rRVzllKtii7TLlNAw7UnORD+TidNfnadNO+ndCY5Hs+j5fcZtBMpx01JT1s38hS+gjQk
KoikOyK57g1eFq7M3JHur5gjiHJmQ67c64tT/QbNZX6om+ZW8K+0+EPb98lpVCy0zG0b78/V2n1T
Ylffa9UyMMJURT+yTRGhqc2ozlE/Ad+mVAF6lnoROPTXfWezkDIKdf2yE0YM9Jjyh2E0Zo+YTd5g
F/DvnYJi6XOss7xEDP4BEb7rmYPSoZ5DjcGMjmQr+43/aJkvkaEviJt9RnEmf154BbGs/7F7UvT3
Vw8fzkphu/+t5/N/f47/cRn7j3/1fYr//Ht/t4TQyEdxseXajmEapkOF2f81f24/YdEPYkvYJleE
S/7zH9ZPoqGOy1BPoRF+DdPScJj0mOYo69t+xH+GBCi6H/9COF//liPkv/hByJdvfk/af0iN8sv+
ix9EGdd6VpAH9u0Qn/RFuD6xtn0SAa1RV034lEnn/mwmTy57BWW15gP0xGEPryqAj54H5iqWA16m
Y4Um7OENqP/nCvvHFaZtKdf/f3j4PS0/Pz7nn3+9uP76K3+/rnT9b2SSdAMzEZZdfN5khP9uKt5y
xTp5enjQzHuGsyXP/3FdKcL8G+YSy2UbhdmYD/+fmDYFhJuBzZjMsWryYwLG/86V5fwVHv+nqdgk
0YvViQscS5MFd0jwq/7VatTSorKwVsRDWFvm1pM9RkP1BGRoosRewktUwoTtrrhkEbVhrdABp7qi
e6YQZmsg4Liy+ZiCtMUvxHKa9m9Xqh1yAHJOBdN/9EDhPi628wqy7mz3mgx7vDJh67CpseHs7hwH
H28JT+VcJfHE9hqpcnTNL4O2mb3d4JSoKTUaR/mLZxAGUwAbyo02bDo+GHMkxUHGUn3pKvtuTmZb
JASykJFgN8j45x8AyE5PjeHEI/mn2jlrNc9PuDI09kTwdCqgtmxYOG0WqsA8YjRvhhg+RzM5s/O9
8ZGqBBCw4bDZ42w5ktVyjGg680sfsMYE6HQ3u3OurZ7hmEmT8WwvcWbvF0ydbbgmWpT+0aWKqF5i
Fsl3fR0JdGOpHmt17YdTp+bWXToK86NFadtlBFE9qRpwkQmSzRiew8GMSbfNjuvTyVYESaEeSJwK
ThbmaAdEsqugm20OBeAqd4qWpgH9YF+YNedboy0Nz9mYVV+ZuVfLwE/LdD36Ko/wXd5HL/SfYixp
GiwrCAjwHWCaeUXSP6zu0AAW0eVRqEl/T6SRoEs/1WcFTRNnCEZbXJjxMdsCDi1S4zPFxlRTNFM1
fHUzSBacFOJtLSfjDJRGf0f6UcIy68pDwvt3dNhg8QGmSPVWquFfaYaq2Q9GBI0Ldv1etc27cZib
XQI3W6I9dUEuEhyW8OuWA5C9BoobptjOY10/eCbr6uc5ZdnnDHV/WjLbvJUUNxxsoFJ7FjMmJ7Im
Pztb5FcdTCOMi5H30NIkehwwvy/8nfUbxmNGXYeo4dqg1hlSz56zCZhxuRLEyS2SgISO61MSa+jG
EUce3S1Zg/Cqrw6rYTbmRkwypwFK5EuRK8GYCONurlXljBta9Psy7hlGisUEfdwV9ccyz1O44FMO
Ad8BxtLAOB/0FuScp2fkNGcso17hRoxUFHYftQSlNlsdhkJ6sMCqkCGNSMRRkzXpX8mkfIrFDe1q
iVjl9LPyyy1Exb7SlST4aveDluT2BYy88cSFs3Kl2Pm+B4xz4yRnBrIHoJzYwHwJqSkngKvTY5dj
LTa79LWCXReaFShg2MU9FdGSRNY6JXczwXLIp6UesMkQPhVHXWDGquJLsxZAy9U+gWis01zVzm0b
um5lnO1suaHvAuUn3AiHSIaThNZPz2vYlfWhV8zyKjvr1FAVdcdz9jDMbfVkI2qFXAZXADBPmVt9
1Bpmw7TF84Jhf98RMOMNm94XzMiXtY4fjcn4XMEj7cbM6MKkXQoC23r+BD7ApkYlFVenE282oghH
DWqXIOOSW+iwldnlRx5pakBPm7jKgiadTFm/9E6ZPqlSus8jVgZ1HTaLKPcgIPZAB+6TdX0p3Z60
ZX4rKbugmuptmeyXiLqrHmhx4AyVySKWk5TV+5athiYZIgAR8blWzTdS0V+2FhEzBd3myyL+hNB2
76hr8p6aOHrqtYCirsnkJ7KaRzexr31dtudCKq91irW6B+OFSrrvrfSMAYayGuVNmWb7QTOUxU/T
9nWiX8rCCNjoeOHrJnlI7PakN7YSVBW0cVBcgYGpynLMkI0NXDW9CZQ03qLIeM9Rg7y2b4wnxPo+
LDIwviB21vRZtqb5pzHaIlDs+Ek3ImgM1nJ2Ct4/Gl+qXVO513jA0rRUsvLs1Vx3C2A85ANpwaJ1
JRX3ju+U34aeN4HepqAGreTiLAC/IsUtTotVaycc2Vc3TgiWKU6EOd6F0lKYdyhhuDPW4itz5Q+y
VWgCEt1ZRnLBuH1KM/Y30lBAMJrJF96U09rGz2DpDpZK2i0xpM+O5KLXhOyTmWfK0Nk/UQRRjSXl
LZnn57JAguSbgRFfI/ys8H2Cwn1f4hw5yETg0k2026zpPpG6h0JY8Ktj0pFmPlhBMgCKrvG3ZClP
z8ziDM72piL6UUqO1TV5N9rD4nWAnGWsNANRVUWzW6XiTbXPmZwgGSfri1ragDKzBqQ52R4eWkP/
lLQcpxfk4bEXkx/RA4k1oy8eXYUPTe/4u/QecAABpjCEQivbL6ejaCHtODlHRd59r/0EhpxXGrqa
0oY1VWT2PqbinVSB3Q4uhgyLC3xdB1LhxuDOgWa71OMtG9Uy2rbSXlvMxec4TOlT0/K/+46irBF/
zTjNBwR8dBTbuo1JBJyAcgmcQdj+R5eQMZ6FCmGauiQXApSPZ3dbiOZ35QC2yVix0uUu4ArLbKuA
D9u8Zk4bagpfOKVqV3aibY5tubN9MUj50bKnTMk103ymduSwWXW2NGRYS6PJE+5Wm9rqtJ/kc2nx
GDyldZxTWEK3CEYdS45K8yCzFCsQYfey2VrDZlEGWQURPI3SQwzROR3rD3NMfOKVe82tOT4rbK/y
3yrgVkLjKqGg3HiVlGodeWMeIBN6NsYQt1ZHLwEaMP8lUOJKMMBd4wzkvs0TwGvkpHoUPpzVYvls
poUSN5ZmkVRvTbbUXtJYD0KkMz4cnqwUkWwOwZbX2AJwj/Lyj6Ni0LQpxdxZopJ7PkIV59TqEv5f
Zrmn5OiDuj8D560FKgEAJcMQHDok0LHSnnGW8d20dIW7Sl0E5qx8LrXM7i0a4kPs5m91DWt27Eli
EY8njrWtdJfaeknb5UKJ13Cgu2mLNuDGKhTYepFaNlgSuUqNHA7EnJOhicxlOuZOqh/KFECjp6KK
73PKuS854LWzwGnN/qDLw2nBEUce6jdF52TK7NlCd4ZTmPrNPER3NTWNVwNY7N4xlezX3JbrGQly
eJps891O2jZoK0e5W6bhT1uC8aXDzFe5JAmHT0fGMOs964Xtu5kx4BHtcPXUiQueBFHSxss9OEQw
5Wu+RG1QzHnsAz2kWG8ZMPFYb6aBx0SNl+y5LPnCdzXGUDivuMgstlCz2aaftKqkp4UCk9yzbLSV
FpDBRwu3EPidxXAzYLYv66ZafCvRKpaSE8t3GDaYrj2FXBVvAIEs65DHfB4+OVkFuXKWOegaFsFK
exPEuyi71OnEMXAcNWt3rgeqMfacB+X/Ye/MdiNH0iz9KoO+Z4GbcQFmLtqdvspdcm2h5YaQQhHc
SaMZ96efz6t6OjOyahLIvmugLwuVKVfKudh//nO+o4ZVRtRoXhfdnLULNTDNFGzHKa3mLdGxV9qp
535jpAb1wBXgzuocAFBkfW06VnLAYWnem7lF/rhyPQ2H0qRi72Iks2O9g/maDi2tvrqMVOX7wfNk
GoVLFLoq0lsMRGaG78ad/R+yTkYEDCd1CNCEpT92u7bQ41cDnhM3WrUs5XyLOwknqseXCxeDXiDy
PgjNAHTTgXozloRldnQIlIWRw1+lezJ807uhoTVtP2UX9OBrMY1Y+yWjvRPJz1iyZ8mx9ii9floX
Bk+y1eSwX93HOU2LxMvcY9kxpWiGDetGI7uLDVvdMX7HLObdZCbol2RVYr1QtyOkIH2DHSZ90pnU
NBt12UYTtetZegwZTJustFazcgK1J6ElmkNShRX/rb2b8cJvaqwBCx/xEeBlbYd1NZNkZ/vqFSTe
F0kWTg5VbN8Kbx6YSWxDDQfHjKsnFs7iMwTqT0+MZwW4QRcPBIFDfBCzwTJrqGS9u1wpT+6y2Jd8
QKwjip9zfY2TRB/v0lq/17PhYU5jrWmsc1IG7n7uM2m/jok2/CPof48nUW1nfUSVMRV+WM1yJfeI
n5PxUMDhGdfV1Ab6Cj9toRX7qLqMd3NmbtnRkcXn7jLR27x+BJbWZk3Hmo+XGhYOO8kochxUa9Bk
29Q1L3/q1s++RUDuOFl2Wm4SK+vIXBiFx/mXZ4b6AmEz8t5JjREYRjmJU+HEeBNUHCbfCDdaH13A
gxcjUqyeg6ycq4iXQjXuYxU/mB0aT7TMfjadR7FoDFDNYn0FDkHDnTnNJqHpzroaMEjC9PPNMuTN
rdHx+sMga3jjsenYvZpwlPIdBsVg+AaW2cTvmU8ABsx2lLxmq5nB2MnxqJSd1DikDI0ZVxPQoFnk
FW+Y95CZRXXIykrg4+Fto3RWMccSVlTDVEReneNly+dpr53rYGfb/SFYHPPiE5+82KYa1uWIRL5S
Mq58UMN2+3YtiYVw4LpvcZo+MzFxfVoY2oFl1jGsBW67dW+F1es4ePmdlWHFW5udAT0JcXmI0Kpj
cDTzZH6EpefOkckOgOyb34V7woXpC7NeZ5DznHy8DSR6TByEc39DxSt8XVu3W1KPnb32WivG9RWr
LjwCLKrhdnhD8YSV4aMrbA+EZai2bWxh9A3c28Um3lbyBdRJf4bVMwIhyO9ZohMLZsdxrHyM90yx
AI1YZf+kEFNDD2iKcDtDVyWz6VmbtgXBOoCpaODSBP2H4ZIa+rs48z+xuH/zbcQbRCYqI0KPlDgJ
tz/Trf79c/6R/V60+pf//n/k5f4zCW/7fwugaiK4mjZ0VHDd/ylaWYTkIRSSqnOvfEhT/CaGhn+j
C4DryAIA6jl/tVrA4gf9Eo5zgKsA1kMOFQEcPf8PwEvsEfFoyO6dWUKyIB5Kr1VrrRJgsKyc0Ls4
6Xg1DrDaCJ5oZsZwtMYRpoIHIEJ0l60cNYCaficVrBpm9axQfqRKH5k+wprv+t//+jX3362pEZny
/695/vvPJP3AINL9Wk7Bv/OP68V3/0aRRCCw9lrYc/m+/p/o6Zl/E8joIZpjAMXAsX+7fuizQM30
4C4EnCX8364em8vH921Wahbspb//X39FShcOV+/vrh8uUFtw5VwlTwecJtr8r4pnLxOO54YRb6x6
zE+GE/yY08RBSB9PbpZ6LJXHY9vl6TFuhuTIrukNbK+5DQaxNm3cXpZSzbnxJs4snCDE1qhpFsV6
0xNqamLTJWHCpHVBnYuTDUE6XGJjl4zlpciFHjZtCkXM5Ke0NlUSCH5FY38XjNXqSwg13UBr18aL
DO0m4VHdVYCY/eHc4eOluLC/hz7O2E2BKq6WIK2u21mz2CS9Fx5aL4wGt6NRxzSS4D6llQ0iMFJj
Lc9jk9BBg6OGY3rZBWN3CtGrln3mVusezH/kBLI/SryeK61K6zgANcenhsmyM7KLv0wmiWWcBcQH
bqvrcQ2qw00a9+9k6JoIyqAtVxYnuaM7VCct6qykWM/yo3Jq8qi2lbcDK16scNFR++bc0HaQ72j5
bvV2aK+iSGgiT62NsLaqDUe05pvGpVTPtF1qCw9skifGanBniRfCqU4WxQIc/mAaKxCxVGyRIaw6
5Dezsn72BuVslR4fk7a6VT2ty7eyGnE6CdNX3xQROUF3/FnzI8GjL15hHeKg4HMh+6V3IOjwJ7p0
Tv3QM5G3NZgeOW6VneLwnWj1swkm8M5dp1p8M5RCCRuThIpsx6TOd8LkVNs2enVD68f4bSa5+tiH
Tnej0vFbm42sxb3erbacm/Ntb7ryRvBnu5i5PPTtwvgtL03dY5CwWjsqocFGifJIxOiPokF8FJZG
NFpKdMuw0GjBvdoNIXELmGaUNATCuqv9HrGzsLE0rSSXzHAc8RddkiAh0WAUNJEdZFrOz762LC8C
TQFq3t/HCCNNQusZBrCE1y5ak4w3HAkBIhYgAFFqc/x1ecDGMi4PqisYo6jFGuV9WVHyeaTRNEMJ
c4IR8a8cKWYTOedkjkzorSUqnZuX1Ih4CxKADU1jp43k0E+cw0OboxoBw4FUfj9wphPTBuwpfdeu
uTxSiE23Ax2nZtSXuJ3ixb/L+wElnYdG88UrINtqWuxWnVXjrQsmhl2WymDNQH0lfYRvz9zWLrR+
lc3vdMP9rJ1sJ63mmMgOnkBOrjj89ApnugYhwHer8ERNUvzNBSq1opVKbk1Jy9JK1F2huY8yidTg
NXG3a5Asqx82NxOtW87MeFDk5CeXpTh6NKds4THUj5zXidj6U9+fMaaEGBZ49BTHZminC0s/luFG
fiW8O3k9LMRIG6J1iWtGE5bXIy0K1UPNyvkxIWTn2RKSVSyN+dir4QY5IMcagKC7atqwpO2q9yic
yrxBONuxcYlYagdNbgGOuAuyjlxRBnSDwGm+qA+YfJ27c9wQY9CiSbVsqE0Ux97ui3tWKeSNtFbA
/2lttinunuuLjZMJfR8avrHDemV9DomVFFtfjYylpY8JGb/XvHYTN9jmpEN/Ygz3eM7NHVWs1FQu
Y+HdG3OSEmswyp/hCLmrDPs+3g0Z+/w+7a2aaticYQCCJD6dOs0eKHD8gPYVHlt2bBC9qLpmJgJN
wnb9CT85KFRj4MCvSQRVWQLdDkXBWDctxaYbChbVYSmb0Ny3oXx3F0Mfw7m1b3w5Y67GYUvchhq7
fNfJWGCiUi05klaUIY++TuG1qFKKdySOgXIcPzrQDld0VLLlD8tlRgt90wxqhSDWDDeAn3ta8woL
o/voJWrB8motR2yh1W3us1bKfU1viEIfLnrMHMAFFegHjiiB7tNoEk+GF8NApcCCXvN4Us8JnqdS
4nEzhmDv5azqCJ0FO3aNrzxf1RHE+XAKsXjhRyz0PqGrwa88waRQmuwPqY4xJ2NeqS6JA6pV825L
D/FMeYKwo45l3yldcL8bxngnQtREqCslJrzZZYW0rkCde3sJR/Mevp48Ojqr3wawb89LT3HkqrXt
Nyds76G8wuNI5QhLTj5zlSNsDP49xEAMr5Z777FmMFeUCp3jUPygTenLRvgtUEHNIMrT2LwtmSDZ
+ST1xIOiahZC/ZXqxXok+73PA/eBV1RAT23JIY2OhvOVZf+ECApryA2qjWOY7QkO5nVlU9a8dWIF
IyGnmfWDLtcIY17UaOr0iKgR81EQCsHu6iPgWsg7CFkbDtMwW4thiKRSTktJW0JDAJsMjOA0zGyq
ELku1uOpsZ2zOckHCukA8Y7axcvH3RYD2a85l0dUW5ITwkS3jYlklosIiRkZyZ6kMXYiI7P6dzz3
9VOXBcYh6+z6boGJz6RuOD16tcoUDJg+LJe1p+onzOVXPSRdeGqGdaGbe8NiD5abTgGQOGl1fkSU
zT/mK+AEULmTqp2b+TOg1Iy9VpZ7rNcYN7+D8+zbrduGoiba3ZrfkNqRWGo6BzDdctIYLKc9dh2Z
DUG5h7cQNVlhsV2j9pon+quIzo3paQqIMa/EFSCT5zQwQhTS3VuBqG6t4bgDFIKWU128uXcAJJdm
ee4KFNYbuC7YE8kEnTAJD2+kYpV9mrR9a6kiv+iy2UGRLKK8rL/XuRllFNeW6zgtyEvbdds9LVlh
QhKywpNH4g/bGkfEYuNcO+0Qc5MdbVr50dZO+OT00yTWQXLFMttlvc15VVKKNWWnNnUeYAGQWuYy
gaOa6Cq8pCZfzjaLOa4iPqBjJ1YHgRMbI6nQbJGqQ5LWMZhPGadNlIFNnVaF7SqmeuAdctdNXt+v
u8B0uzU70jp5SjpUsLLGZZmbXQWpsfPngys5WdHhpzEYLfMsm2+u9CWlKKwU1DbEbfdh06J6lv3k
VyuXQ2l8m0IFUWRNcgpcZMnybhX0BjvS0WbnuM9VZmCQ7DNj3LIj0+1ugFL3M4eUQfhUGd8IBQXR
zKW0N7Rpbz0OKBiRunrAgysa726wuWkDeiHSCasWIKjgqBEFtlkzvKiUHhpJo5gx8zAFPWmFbRyF
GUnoiSstKiawsQTtr22GaFR8VY18welHS/ZMV5uFNGlecDudSN/RNt2I+CauIBAZcUAxSR30xbRb
JKjDKEkrWHlTlXaEqrNZkv5gPCNStiwHL2iy45intgHNu913vT1uhcktb2XlD1AWsPALGtywNvvn
eB4woS1zworGqKV9a/Iq/RS+pTbOUuqzSV3Z2vN0lPsyv0+nCshy4M3JkZDkjSgse8e3zKHdqdzz
7Ih0F/bGo5rMLIkGP9PHjM5kNBz1bBMGW3OKTb8v6bxH9yFSjW3/SqRgIzLkgfNJTxWbj6CxfvLF
oqyVubcLR+OekWMKV1mdkSUfqeXopD8BLnXCd7yL5rBNJw2MdRiD8Zknd9AfuzS2j7NQ46ZBMX1O
eU8DQiQMBL+xSMbPwTCzZycuq/dxGQdYrE4HJrUkGUijl3EIG6f8SJ0C6IAJrHlla0t+h4Rh5ezc
xE/hcIrZ1KzHCH25zWqmcEHulomiuhPWYZ6UeZt4S0TRUvm6TEP1VTr+MB+HhXI90HP9Eh4CQxob
K8ZNi1rJHp8dQl88Wd4yhCz3Kv65wIalcV2maJJg5eQl58BehDinEKqSTVPULAVUntSbIXTIEc11
69ZI/Ek7rfOZx9Uq9YgYxgjGXcQ/NziPXi55aCAq1j/I0LFAGZNwdOBRlfZV9A47wolw6yU90W1I
pJnXM57BMY9s4E2fOfGRS5nCuGEryYFv3CTcYkQikiJTy2M4aCHfEQI4XrutOvAgGCta3FrZfyw0
wVh7isDn4qTpRcNcCavLJLpLel0U7T1IjemrYBOYrco25BQ6x6546tjnca7sfaCskvynTQBsPlcY
MPUTr5EKeIJJ4fvGaMpHvla/ORb1AHxhqiilUKse1X7aoMDpL2jHcD7GUd6Fo9z5hBaeTTXrV1CF
IIIMneKvsQce7LkqoVXlplZ3sACLmzjOxGdVg5hasS1x3wa3rLtNOg6JoIm4rUkHa85TlVKXK5GH
jWIafmQl09Ga8/D9hHN2xTmu6zYaV04ZDTSwA0sBmIFZRcQ2x87QGASx+RytWkJjMQCnZuSGLZOv
fmeyTIEd6mK5z7oiT/YNlA1vbS/kIbf0V+XjqsbZvwZTULjbjqHRe58G3bo0tbSljEzZud9io/LY
i5YzDLvZRpZl8eJh8CgaXm1pAinvlGGuWXsDovMKv9L1Rq2q6qeKhVdu4flazxxgFDqRO1xPSUmx
rwc8G3GVNJ8T7qT2SiYyXzxjLBmzhrQOT6ZbNBfY2qLcAU2pOcQ5zbYG9DhsY/DD+VkwqIXUKeUW
730tPZP8N432ULmlcS6zxANOM8S3ymSFDtQ7a55rANDZdk4w4pfUIX4qj5pLuTiU/NTw2gsLIL8f
Er7jaiEyFpVKOnelOQ5yO1EADzzA8vG9eGmS35qsOcYHQZ5unVhiccgsC7rbYggawYa2g5qyy5Bl
EEfSa06iTTVddnEfMBwRXZpdYMlxkGxEjOfmGuTvXyYp1UO4xL1H9HrM9s7AM+C1wcMOc4PBTnOs
D0qIBLbGdpML++wbpJbdYjjSpgWPQ3KoYd0x2ZeBKELCPTD3epey7ugx49M6fq4xsoDTBzsXWRD0
XvKlgwEUDtCxD9oyTc68KUvDolyS5ERMkhloVHAWkVDYi0DoV1n6GJQzqNapxYd357jZjP/GGr3x
YAymP+0RTqi8TBdmtItOIBBGRpjb2LsZtr4ntQKOWKRmjNGB9s+VxqrzFrpxccXgGd7NlAc24XMW
+GtV5sb9nJYgGtkSeLwI5wePcOG2DyiBx7dLdQUgw1vbz70DQoy+qLKAnm+wqyWpWr9SKZ2cOIEE
h5BxBcONk76XyQQyKSgDix2d3fAqhTkB9jAd2BQFDUv0NYCoEVJ5ZZ8GaZmccirqPOxaH81wXu4y
l+8hnbLbLjUhK7NCishSMD8A18QXA3av2xNVtubHa8Hhz9SZcueGZRS5nhDU+J76DogRTTwMAJy5
zFVUe/RPXQLAS2GB+9gTrCM6f6rDz+vCl4Uy5/zinYCOPKmW++7Ol7hz9mNmUA0GQ6Lfu3GwMZ0x
pvhCPeayeaSu7iUPxZfRx+bLSLHpKrXap6mR6DeGupCXPCmzvB/NhLTB1ZYf5zNhmLaDWsyGxfDF
OcZoJ4JrGCZOvnUFr71aHNuh+uTM+mHk7X2o5YOyrR+VlZ/snr69Av5Ao6cPNnNZ5PrdIYmXhzAv
w1Wnye5XNasQX7wYmPpXg2guKmio56vehHIfM9O4G0tXnBqw2ShqztV/0twBGqOecrwZ6ZtekZv9
IJD91uDAiwI/E9tKwhuaJjxOaSW+s+azv0qLnp4MoBazRvIx2cWmqUmnhxKFJkRGKf1pLejbXHUY
H9CM7OsF01HuyES9sqjpW1dOvq9k9mRWqkWG4dDJ1f5jdLhKrMF+SPPmmwLEkAmNicaTYA1NbAxJ
RkDjYEjGnL0JpJFwaNCUo3gOa7mQd5Fzz6/ge8pNnkmaYSJY1In38y1IVt5xztwBaJruBBSSdPEe
0HTOjVWjoXubgOztWAqeWxYjhZibKF4KbJXQTkZMZ+C08q1P1s/Q9a3DET4ucm+1eINB7QYRsBKD
mMfCuZbg0We/uaMXhmOJ173R3LZsC5X126IlImZD9iaRL+84b2nYO8MqFfW4qXo4W2bXPYezTy4y
bO4odTk1DFKs+Ng8+/SWPred+AlIzDnxYAuO48CUi2bT3sAEok/dm245alGSC34cvxcyGpaW3It/
JLUrQK4vH6yf3ixymZuxLA5NZmQn3SQX0l0A7uzboZvdB8C5I9PHFahl9uGRSLg8QP6v9y7IAppm
EKj8PnBWjD3yhjVadnDz+RUQ5VZKfkHe/ivOrceU0+o6XqBKWy0EtrK8VZaY8GrlD43QfsQMGXPx
tdmpMYR2Ns71O48ZUXFSfrKYg2PjMgdCgocqUi4yqshWU3w7dQffre8sI39cqhIVaZDzXQjY9lO7
wcFL4m89XqGs6Y8VpUYQg+Y7xISWDkvnAdbemoxZtgcAk+2IE20caYl9DhX5hH2RtGsFkMjUC0jc
bFjuxGTL/ehL0BbkOXkNcTnx9IYRWOlHPoZy24Xb4zpP731lfbQlh19c0BSxSBx6OOHMvacthdRs
n4ne9ncBgtqql8WT8qoHkcdvfZDKKOQNzmkDXcAEA4oKg9Xz7FUcTOOM3KCU+MQgL9xrEqnHhn5k
TiPkZGj8zXpSRhhxI52CCEpmEwdnm991afBORO+mscQ7RM5x49OqdD0XEUwKk3EV1M6bJo63TrLl
NvCxis6WhgFRdO9hCpvLdbNDW4Lv7wgqpnPRhXekgUfGyNyzCXi0Lo5TMAul2CPzo5PWwkvwJtd2
W36pED7Fkhbhiaz08qgbvJatxDum0sB5IuK+nIYaq6+S5gvdkcUmpX523edEejGAUNgz6nncj2Wp
CWXz7dfD7G/8TPnb3u7mBx2nC16+uOL2nIyt5VgCmq4Zf1JNg6ivcw6StYZEInnTDFP7mMe4nJQ7
JeugSm/8cSwOCa7jrX91zHUS7Q2mV1M0T0G13Du+85RwzF+1fevfDIqS7nzu9yUHUtu1d5zmzrUz
KZLlHsGEDBebCGcS1nmKsdrxn6wCvgUyEyyFzLZuWg4pe/g5GwTJG25c4jkIcytnaV+UueSHgjX6
nuakhcklX6JBEt6z6D5xqu7s40RZV0V21+fm89x6e1NLCUPBi2+KVLY/jIVTQNJfTYHMTlGg3FNW
a7GaUyjyYX8YfUxhVRVjcu/nU5LkFiD7wjkkHgNkTKr5VYoaxXDJb23H3+dpVZydcuyAZQ7FKRs6
7y1ry+9usAjYEzYeyKB7XqwxfWITxDK9lcV2DNRxwmi1S1L9pPyKOh1lH+kjIXQ/tMjkVf1iZ9cK
y775TIzkU+o6GmMG+kpQFRCW48+Cm6Qp2LBRW9BU28zlSUv6tWCadJA3mEj5qYU9cCv1OoHw66rV
OPruiqH4Kx+Nd3/uLqUiy8Rz5JC55RcDDi94nMZ2S+FIkL5OQbwW1vycVFTKIpY/e6703pIlcbZc
e/zygU6uvbkAoEz/cwlG8YXVYpdO/nuc1S89f9DAsvid29YGJgnhq/AOUxGfh3j5YZtDuq7aEYDO
mDl+HdkEuQ7sw6q17qEJ4Cp3XHIDRbNtpzmLgKc1ScRyLcZm0/TfMPS/5h1pw6Cl3STO35hOfjpL
f1dM2bJt7e6WcyF4Cgd7XdI7eALDOKpTBBt+5iMAbwYegJdnBRUdQFOIBbj1L+214r1xz4MTdKgJ
lmt/lDmWCbxrzhRvk6AbCJi1CYe+Ycgw7fc4613FeJtNXseDpWhAFlSdfzemQMAk1cVcoqk4ERQK
NlNn7BBgfLiQYfNags87h3zLX8KM9QdelFdz0dAOVsqf6RREHdB3gjWUwb5RxFnEai+85cRFwHkZ
4tg+xK6aKvxv/AnWMVaMb8TxkDDyfAupdTwOSS3Fagn85Rk0AL7HsRytjqHY8EinTqUMK1585dDc
DYgKCX9jQckXTeZN0+UPw9JOGFks1edbJqkxfajoIgfp3bGtmanQPCoeHT8LFPyzCUHrB9FMkgTd
aAFpFPC0TZ4Ifr0PWkcfC8xDRA6tcRLFmf86P71LYbOKY4lAuwXkA8sjLTpnh2iGRa4siDkmGa0S
WfA+V9W5wIdbUanHi7SksJXgAnRFs1wp6rzsGhoSpcOI7kOr5a0RiDONcsb3jGvtYmmYBg7yjrIJ
FGKeQWmGW90s5hGbbLwFDPHF4+b2mh2FyioiHSQYHimhjYYmpcE7zl0EBLjdOY00X8Ie04hbhwR5
0zavLZMNW6Dxro1z2HbUCwSrJQx20qnoCIq4wjq5JTaWCDYmShjISz9Tz1yMHFh6a9lYoCqnGTlT
OMm2yOOSwjuiCprTQK0dHHgGJum18IvlioCwk60km/sql6L4zI2a7CZr58lapdTLb3qvXJM9if66
PeGcfVfYHX52//vqpPnegAXNkrT7+579t//1383EgIfgT0wMyw/1+ZHlv3oY+Ff+4WEQJh4G02SV
4brXrsNrce0/gluu+zeftlXipQ4YaRJd+Af+I7jlWgQCXXJbhLc8bDjBb7kt7A1O6HCy8j2fJuhr
wPAvuBiueb/fQlsU+dmYaXiDY/kJLbw4f7DAwKZLefvS2eAvTbY32th4Q8erbn/3B7n84+f9r7qv
LvQ7dPr//JtFtPGPH0PiMAyotA1somM4PH6fDaNDx7IWNn2bIq79w8wSa+PVVxOiPY8vs+N+jfYo
94OyeUbper54AFT2U2EVH95UdpSxEOyPOsyE+0FA0l3KDkQz1fPHP/89rxG1P/w1hMXoZjkCdxLu
jl9/zcw1hbaL2t4Ix9W7qcEKCaEzTG76bvqRYFQ+ZwHrnQ7nyerPP9m6/gX+6aNRFEPnmhsVf6xm
rXNrzOagsDec68qHsdTdS1fR3JI57AIX4mnrBZ/hRxUnzH+p2b00OURIt2ekAq21IfExH/78V/oX
l4awWa85WLG43Aie/vKd0cuEOQv05mZWdi9WE47wbelX1fe//jGhYO1yvf6u1/yvH9Nqq6tc3U0b
Cg0UGhgKvBCs/v8Ln8L9QjiRAgDbuVrBfsdBbzyJJhzgWc/KJSSWJo1twIn2zz/kX1zlnnBMSlq4
hIB8/MEPBJSabF2RzZsyi52z65lzNF9Lu23tJZGzxB2zgVtu/vxDfzUhcQfzBMGD5Nie6VEDa12/
xt/9l1HiBfZ2iG0GzvFdFk12WQKbvWVYJ+/ENuIVDuJqqytHcv5qxLc///R/ukiun84ThDYbjkWu
CwD/95++LLynNE1IG28oL/SE+xcvHvqHP/8QUPX8mF/uDhdkID+eEmfAjVTW/PoxieQ40KRMHvi0
54h88gjtK8mPCBAwImaO3m90NDBWscw9qxG4wmJXLs+YhXLJXv8IbWorpTmzxoAvTpbFHZzxPSEs
uS9jMd6kYA6ObDPzbZEVkB05jW/o6cPrQYQvv68pzAM/s/TeW0y4EqdFYeKEqLTgNJcPcPuEd41B
2u6A4kkz6jMlftlGdY6NUVyU91eFFciH8t6Koll2eU4jVOyWVPC0rvGEBjxvh542OdrhPKz3PJQ3
eesNRxesz5lqVujp8+xAR6WlFSfGD1ZU8kcvcsYJIJg9C6N5M5qkY2xhxbdUNAJbQa/zb8yxDI9O
6+E27wZn+Vrckrmdf/sIGz9/1tz/CBxGNuu1TOCLJfylCNJKab31Xj5u6q5+oSBHrRsmFf6ZyYU0
Qp3sOvU6rGp+ct3HzQhIMrE59Go4twErjm1YzsMLrYbzdZkdRjSRurcmUwBKNGGhj8QCbO0qrcf1
UEE9WtNJAuUR7MgDrXXD67WRc1O2mQRb4gsRZd60D7w+gWlSonTOsj0wzqEJdHWOWmEUO9UIgwQa
XyG5tOk1BdO08RxKMoSckr3kIQ5S3LQOymi8A0YBK1rGYDj0bs8ShF/0Qc50GPHlXALf2S6LE2J/
N7pLjiyAAgTGpzObYd8Ac48oBSS2FD/OvfGQ9PAFWhP4KUdxZtpmu2S6PvXC+qCmBGypCdTFi6W7
J/BnI0EW/ambSCQR5hnYTIh9NxfTMc+xERpto9/9vts7Xkykp+cKkhSi1vgrHMdd92P2UjJi6sK8
6TObcRy9kJa8C4rdQ04fwWZJMsnGLgkvngqqQ2O4cOKa8iZtilvYTgLynzPsXdN+D/I9zPHvnVOe
tAFTNWGGSebuGJv1q5AOqdqEv1jpARm0KkGNDeuxFT6meS08m9VUYQ0YTJQg2KRmmj0njdUKCVIQ
PSNMQu2saz9SeBTu8eGY+7APwe+4S78lSriK5+4+mAVFuLWrIwoU78wgv4UISF+h6VabHJbVShas
gle2yvWtG7NF1lZ40KR/IgJHy4OmJe6QtkN8iVXxOQUedctzP5ztNB02dZFMxwV8Jg01tMsOtb/J
qmo+I2QRM8AARchXQ3BqnJu5HfeYxd80qM59kNWvNREsnI4gRpb63mBZ8Uwl7HCxSzN8GzDWwU8t
71h2hZe6EkDsCJNGFpHzja2GL4irqxm67MoW8uIlEyjM7Cvul3ilMfiBWSAKMhiCdosleW5s99SI
qbyJC/5oofU+ZFfupj1/MNPQHVkHDMpybxHKQxqzbdB2dmZ3jx0ONgYvyg+GYOTWct3qeyLmHeLI
TdJKqg+ZGC3sLy8Gm0QjYDXDSLZEZWns3dFfbvVkfDeI1gBPpUAGv5gz380c+lZypMmHqwowmcml
1XWxsZ08/RnPKOuVd21dSt9xD9w1jXoJMqw4nl92W6PS3KDXh+AsDrZgexYWU76bM0wgrR8SsyWK
LT1j405gmpbyYFGesKUNDDDQ/PfbqbxMZhMAiHYEzwOMEoR3F7x9O62649jmnwQfjr1P/Z5IepA/
1fwxtAYgaZd9lOQrbmSP3yCh/UDPb33o3/YMnJuWXsDIVCLeuE7tfnqVSW4G5sABvOBzrfPXeSTs
8OfvKl70//SuotuNmlNuSZAivJl/fVeRnDRRoX25oaVkmbdlP8p6a7O+5aYQBFLWsTOVFGqnQrW3
eH3xYYxq9vpD6A3UFUt2qehUjd3GWwqM0oeAXT+dSQoG4rqsmuZzRPX4iIFsii0mTgh6hF+eehKn
PxMXRYLqL8Mw97psZ3xDup/fZ5rbPo1sIVxIF/ZVPquTuLqi+iTJVqqYHdcyenBonvheUzV6yWTJ
lD3C/5uixQ9ofCuN4qNH00lYzgcdH5wvso1M0E9M+GAMIdVmU/XJ5WffdYapLqZI2NHYQ8p2eGaP
ciGT1kBtT0hQDSDDaQOAk1odSVOOYj0vKQuQIJh0FbHqKW7xZwUPbGyXa4elPcjDNCbTB/keBnK/
95YPckMURLEPz5b7FPohJIIWvTNqAmYt0j1j61+TwXhvEo5lYL+q2vdR0+LmO/mYVm7DgYhXNKqa
B5sbd9UdVeZTztqqEs9CVyVWUbsrLozJDm8XMWj+mEYwgZWjDPRkFKkG72RPLNclMQOkqNgUI1iV
kf43OzSHh//L3pksx41kWfRfao8ywAHHsI05GJxnagMTJQrz4HDMX98HzOpuiammLPe9qLK0GogI
BODu7717z7Xdyis2yOschdwGj+eKGoy5B9lZtFazrCkuEpGSfW64S+oGOTNje2ab3hBsG3twx3Vh
YjmmN10So0e6WvY0eoaINwmAS+If2ooppidSMMBhVDA58cFOTafAA6q7a2QbHjw3QtggzMyjs9g5
o8tgS0E7zMFEvpvJ0u84EUnwRf3EmuV6YfRdemUfI1eLFLq5fiKIkqZf8uZoAs1XRZ/TfKtpBwEm
yqGYIrzByU8TEBosmMW6YB9HWw1OAe3UgX/1X+jRCMxxuMHUthPsHZfubBTZuScbPxxXhVNq6yzH
RQ1/uzTHBtwWjeps0+tx6jdGJJJj2ot+fgz83ljGlCp8MjRNEPRCIFG2iOKds9RVTgOj1yK+pwOO
wHEJIoq9bYuxe2hKkzUaWvZ4N/QqQ6vE9gA2Ww6kknk8DDdKxPAiIwJ+bXwfcduua5khjsMuZ23r
ZhbYVs2ItHFhu8CVJljamPcKn6i6CeX9HUn37XOMRezGRVn3zJ+MunUGSedbR/X2FVYAs8RJyWue
e0ZxvQEC/TAJD+SfGaXQFm0w6quOtNBibXVNwODfdbyXSAmJCDLF07rCfM8YnJU0Yd7UIjbmx0AT
l3Q4MzdwyYdvGgZrsjHCDnWYtuMh3hbSanBWo6m4TSKvwStHmHS9SnocPzvWdM9FyxilTwazeNq3
CXhlisy5P4dvlX6F/qfJl3EFe5qDspwAGaWNRyv0uRFTbY39llh3IrYrdFe0liN89SiC2uzKszqx
HiNDoLHjrH1eZl5ts8ENuMDU0MbzqvADTZ4P+WgXTWBODHiG1kHCEmn/C2hRxfMusAwyPM76KzzW
4Lawt2dyr9uC0TIR97gCABUHzzPR7/kJrZDoztCYAQbogMXT9/Phj6E3x3HKScX/Kul/PkxNJZDA
W7mp2bhLu92xVgCnnlKEU30FaW7PeGRmFesgkokWST+9tcn7nk8MUUaDxObTOFfG5TCZ4dMc5MI9
C3g6ki0icWdg10cUfTY6KeLseYw6qodkZDWaeA4HqHGEVm8kjmG4d6UzXY2D0IxRCCu5UaA2cxRW
Pfm8fck7w0zGA1c8NYR0oLsw4BiW/HjfWWQdsapr6shNaykT+nSQOHe27KN4OzHQuJ4HQApX2Gks
tc+kG17S9nOWpIksMVeEjuP5MEsOpKgGFmVzTavjPpCJc58PNrS4vlJ+son9EaWp9NRw5aqpeQ3Q
GDMqBPlIWuDUzjeUHelzGMXQ2qpe2leOE4pmAxw0eiXExz8WqCYY8fhojdfBMNBHQXdG6os3R4xT
aqTNxJGJpnlE7Q35W0kHnAPpO1nDRGeAo2+iyH6Nqxq+Z9wYDpnRtdCbwC0jhCGwXG/LarbJHXQV
aVZz4IrzIa/VjQ9U+1vtGPVdP1HJQLot9Vfw3+axACaMOskstb8eS9m364Zv9mKMMRg1r00VSRU6
rx8mkbTxtrdyIK7lwMc4TvXgIVSCZ00Qs27Db0KNzpspXNiXNrSU69avjLdAGsQtZgJV6QYx5LD3
q4jts6xt+cVEHATRERXHU8Hyn61iU/XVFs8HqurSD+fqHI6c+2Xuovq2G/CWrnJZ0S92wcbSyUZI
DPPAC2b0tJPF/kRaAe36weIomU8EM6wGW8/9nhFc9pBTRQxMzsYaPzbdsiv4VOlNg++ZzQDRJoKm
0mR+U2edhdjQIh8at6bjzUe4e/lXO9LjjvDhhDcgAvkO34RxdeEl8QMzlIizlpvlLdyfAAqAaG2r
OMbawG2RdehT19nsM9yYa/pJ+I2DeaumeLgXiUGrfIm3vEUvtjxYS3FDfO49MsfhtnU7+HypXxTX
A3gIDh3sruAboL7jNIKVw66X5Plr3AcoyqvCTLtNoxv9mGHYuIKX5NjrxoO4ytwVx+yKqHCsoBBl
8hvRZECWs3GZdweILihqonBhKI/xAkoQTOoKb86e2r6luBkh1ngrw+idCK18nwOzR10R37tEPXD8
T+MXo0AEsIpSoz/hRM3liQwNdZnRvbhtxlKkWyFC5MEV61m8zjsnD3fwPSRCwjGv1BrvlH/HdoHs
CYygtteGR1dsl7hDi7DW6PTKI50lXFmiTr+O44BWs8RD4T9RKSV6E/qAtB50aIvyKBMdnXlQKl96
UaUZ6RV+NK5jNshpS/sSBUwqmaN2Xdq6T77fOf7Ar1POAzqMflppUPD0JEav0bvWEuGzbB126oIB
5U3eyczfepwiOgCchHhuhGp7HmlOcnu7D5SxTapJvSDlTPDdptMUXNSDnslbNTB0rhj/LHqj0BMX
upOz3GBrGkGc+9rMdzb/wX4uaPbsSsH0GEFmSKGQDPGblwg2woHM4WBVxeAk0YA1NdJggyz1baCd
/A09d8osN0NVugIQinY9YnBy5WCpgbEPSfw/Uw2mE9Fbdf2b3vXfe09whjzHFWQy+gKz36/neeEG
owecGtkimZ33wokCRPEygazvYXfbVcqx7mtZWOcprjLsQm2z7Yq6U6jOe16XPND+UQX9eGxqhK4r
yRAKfYA2SRtOjdH6nib+uHkvQv7fnPwvbv4nk5imeCuTX/CM/O//GsM47r+J27RNH+KdCwhpGbb8
Zwxj/9txaCIFNpIzpi6Sgu1/xzC2aTEcwXT8Tl8U/8NlZAxDJQFtD1U+jyp+0n8yhqFC/LVqNOne
WjReHMCR+AQYFv36lCG+byfD69ItChTo2LqOwYiA46nnGFqA4xLxp6CkrUCdPyCm8/dQZ74wWNpA
872IQSGwdj2y6x4x7zzZk3um4+jkoW7MGuvQIp+panUYBpBNkz1C5HfCVROVxWOG4veE2wyhBEat
AjSq3TTuxgoSMnyLoKVrp3dePt9AiiKbvrTFGXMZ7CvRVytLmJRAGqNM7BaJVYqGanyNwgr8EOfB
tbHszQiM75TfH5IU7tzc6UdjgoXr1LgHlUzFddxYmp1ivm1buY+Y81wkTunfumnR3QzpnBKf0eZb
hLzWYWwUp0amHTo0qquuutNh9bDYZG02+BuBCWtVqpQlqxtB1YYUdog/jmiFq10aUkTBrQgetFlf
kcsrMUxkl3Vnt2iVonoHLzp/1b25w5KRHnsP+GpcdHptAWCHKZgch3R6waskgdXRCJ2L8bwX7J+d
hZgV9vQuT6CUoINIOYGSetZkAbnB/oN2DPRDZBBCmn4YJ9EcCkSzN0JDpQ1sBNA9InUxGahuXqp+
6lfNyM6LemoF2NHbmHQX29l7qg39ZouuR4oewEeXcMkBE20GlFDIdPdywMlVsLPC4P0SLqaQImf6
vehwV3DW7kRC9ptX6qhajVXzgCG/XEkDQaPvteaz4dotkkHzIfDpxMWXE/AHN9PPRFrcgvo4Cyy8
CI0bnbstPBoHze4Ss4PjuEzX7YS/xBkSosUpzh85aweXmq7EDhnYFxqUwyv8fH0ojfyhb7xbA0Hj
vJbpfF3AsthWPlZeOktovBG5LPvGuaDw29gUtktxD40r9M5zmI6rUHBiikrj2grTtzLI99kE6bgu
3DObSEIsZ0S2qSaDyI/hCB8F7obuNTUfqyZ9bPwMjxZmz9e4pIMQJoBGxmZwVw58tCvB/sPBsDB2
mTHogzfG/SMMIfsMm/m0VTySJK9kt4gnCGj18+jaLouYhEZsirA34FC5Q/iWLLjeJBwffNe0t0na
2Jc2zfk10wxGd6h4N345i0M0NPG2dkIQ6JJ2aWQWHLbo91nEzgIkJsEoPQVqVN84UWQXvYWZciay
rwNrBYnao6VzkUNl4yXNH4incNcsX+sc/2XsRe0Nju/6uRzBWueOmT94PUL6uLJ4OC2YktMSLDjI
Yl3aUUFd3932ja8uZBSVm8lTxY0U0ys0l+HCd6rijJ4uthQrTbZG3cKykjlk7R1tKHSp6BgIWCg9
dZFIRSBIKPRDlzgoyyIRn3meLJ8IOAmu9fupc2LwgY+URNlUy+7bQiQ6oKGqy3WTyvwCz+N8Y5oi
3STvQYwcRdMHywitK8CXXr8p3k+4xdyJ5YFxRwAz6XjVlu5wwh5c3nrvx2OkIhyVs0BhUkkoV9ag
quKGnJ5u3vezkFs6QgMi1pi1Snuh84WTf3LW1RwwVhktYhJ5o5l2R9kUgjezsb8mOJ2fGq/O7R1i
UEKO/Ba+05RSluFQOMCf4al3/LE4andEh1RWZrAl+yV+LDq+DGoaksdM03gPZ3JXdsitJ91SXoAg
G65HmhrftI2KN8nH7jjLhGR3VS1RLC2xxVNXBkccGawwhspenQ4aRes1aFBHo0O4vzhNEOq7VNB2
Ee9miUSfjpXbP5YWb6qWqGHX0YyF33Nm4OskO2EVr0hDKod53th2Y52ajnYbCjxxNFU8kskxurej
MpuTE8vhTQX0pSCr0kmYmtpdmUGJ1zupF5joUlqRE8Jb5acdLD+j/D7pWB1MphfnDSSiHdEnAss2
nQYjTtWptAwUqSzFl0Ia/jPa6HxrlEB7qMNhN9aDpK4z0qJai7wI4bDTmKI5lPdf0oEjvhBRC3PG
0jd03wY0ZX2+D1ni1kKBDGOOV+9iF5S4yV/fdrPVHV05MAOos3CXsa/SwHsvMCeL6mAqWvmGGdM6
7zBWfwGrxYmysJJkU+RSPRgc+dcMAWm309Pjj8PGjPH2mHXpnoOM1xchsU90w4IJbbRbCv84oSRd
B7TkV7HAp0DQDdo26kNa8SiTmPYwA6IzG286GlpYfWd9XmX0Qeo+dk9m5XVPPvjNm0ia2U0SgsUJ
Y2sXTT0khBznOwrhcjcCntzo2rDQhlXeM95l/ToZSXof2f4E6EqIE1QM/jqtz2w1jUO961xJtKPV
kfgyITc7KFPWOySOOUCuDrDA3A+XkBkeJBAE3A5SrmsvRN7oOsUNJyJv06bDsB89p91UBatdXvfq
POsYooQZRIZ4mL0DUHtqsQLavx97YhdllQ0kv+LZi2YcI3br72wDY6sfTT+cwirOO4FY026CG2Ms
+gdpuHQltN6N9rC1qvYFSOOwqqcg5sfYhX05HrvBP1Seed/5EOdtc99kg3XkqdzbAXtsLPyYDLBu
BY0N7npobRAGg+YswAI50aK7UwLGRCP8He3Qfdy7z/i/iC51e9KNs4pQsu5ZL1J0ZwSz1y2Dxlrk
b72es9tShOljOyLZ76i+nkPX4w4Z5VUxuTjXU8u+yKbBRBXhJE/+2Ae3EzpDNMb0JSt3CADyIVrF
4GOecWi4dWhdZQMHrETae3cst5Zn9PQKvKvCITev8cljUOYmG/DJV7G7y12ipYqGdGbl3MaG8zKZ
RvssmXUX1A3nkvnoAT3Koe4Odiig2emdg67umPv4J2x/XpfTkO9aPE4+7fUjvpAfhio2MYXVWpXI
x8wusrFch9jqdbl2nfTgtD1aAZcBU+Wg5HSVTIBpqns0D/XBMzxODVm4zSbMeEWNd3tSbz4vKqKN
27G467wBpLH7gsdzy8TyEn0+pAs3Qlw0Ie2U+y74PlbTbdNkBEYMARUcq/ymxxmimuEy9uvLjlNW
l+DGJuzoWrN1ZmmfE8itwdWNe6KWtr5tj1u3E94mgWB0AphF7iK2IKGDB9pk9Di86Yep6bf0ZFGD
wHTGjcAsw5E0RbdIXxWsy97v3W3JsfmMxtkG3sQPFQn+y+Gu7hngMIWr1aVji10txx9Y3R86U84b
zMkEB1r0jqPoXQwLZbEIcRqT7ArlGt6r6zaUrCLYywQNBpud8Wy2VrKHUsj+opEllO6+muRmDuCg
OlE2Hwxzlrd+4p1q3Q24ysKbSqD3hJhqmvt2kNOqc/ABJxZxONIvz6TmdpU1zsFkck6qoVtdxKzg
vAaGN2yISraqraXy+xkCM6jHarqbBHKpyu04rcXRee4BGqHNuQ/M5EdLEBlJkz2xE2VKaztnDIcL
FVvsaA3sFe78FAUjPTymLheQRuDTzBQetuuDM0z9QxtEHrFOxZLJ5xvV09BgZIzGYjjS30dSQZID
+v7OPlZN0+ybpjTWPLvhgxkCY+nzgOQajODr1AeF3Igp3gSCfHfySY1VrWxwwXW1AJZbnFlVfOWZ
FSJlkhCvLayCF7YX9G9N16nbsJTxs8N+thOtOZ+YXoEDJGyrwPsAsywox+keJALZzqIHilAHmDrp
3M/0Dz1Sv+2QDJDFCuUMiFX1BJTQaTh9aguvGYORtH8bMBwvBnOcb2q+VrNicEkXxrqsAlxyHtzr
M4ZLFhiNMFzXqsTPPZjiCXpAdo4sPb0uOVRtrLJtL2u8NdvWQHhfSzpzJO95K2HnxjNLgP+lI5Du
hASaKA+PpHG/5fYMwobQOmVfGR3iTSwWr4injEOkhmwl2+9FhHjWDTvSTKxHvy735MlsPbGfiK6v
EvfMn3+E6KrQ5v0QZkK6SI0XsxOI5rvivGFUJNLoIhSsvBn22bQK9z7W1QzqVVv0bxyv9bGyYmvl
OcNL44TJrknbqzi7Js34YLkcoPpq2hdqkcvZUwY+OUz7fTPACQlJET6GAdM03bCR9gMNfbKMOO+D
5xOtukbJ19rbKJjzrdtEw2GRazxXecLct5ijLaw9hCCjvG4SYDqeQ9cFgiOn77gy7vswT5lb+W70
3YSMsO10i+PPBX/JsTurKVkIJrKTOb9Juti9Soz+XiKHsFeNYVsExwhbvXQC9MyqaMd6HeZKvTKx
0dugNAsUL1o9ayMAGmBXYbmv9ZjsifVotvhthzdRGBTMZR3yHEyDPkeEgvmqluGFUafjDhNu9Ug6
fX4uVPVAMmx7R9MKkirhnwYgzlGD4Q7YLNABn3V6yTKxXDvF7xQGVOKT4020GREr0a90zK+J7kjp
LGPM2coiIrfwzWrnqsH/MfoOWrbOwT7QoNY+ZF6h980yRZRYnPdNmDfnZULLaZR1t4+LoTx6bVw9
Eis5ray08u7GGswf7eP+kBFevCcFsd6lSRgeFKiMV9AnJJCUZnMrSKxgMONYJxqjcXPWyyLfu4sC
x1q0ONmiylGD+4zRaI+xcQnPtvEhSRrzi/7B36ogHZ77yq1o+FYzXbJF+WM3iwposFBrZIs0aH5X
CdG1tS/jRTqEVHJiZc76J81KsTMaJEZt2oe78F13VPRlT/uURqXRcnrM68SH8JqAHyE6l8DmOH+C
aEVC1yJpMnBEFkivGU0YgAL0uvlL/7RIoYBh1WfTIo+K/cL8vgQKWCuzxaAlFiFVMUs0VXSOjct+
EVqhPnWmLcqs8KwYyd6ZvPoNb86bs0i05sXcmb3LthYBV7JIuZh+pFvoOOi75hyvZbKIvuBZGffM
ctIfySIJM72IlLTQly+ModkMjDa/gYMsTsLUybZbhGXpu8ase9ebxYv0jJ8bFVq4CNKCd21asMjU
infFms/Y+MZ917EREbGlVYS2DQoADaZF8JYt0rdqbOXBXuRw9bsyrnpXyXGj2i+xqN8ysxPXalHU
OU6giKBCZTcuerv0XXpXItziQUCPB+p72gTT9JXouBdC+a6ZGLFYGtWpzfVmwv7wl9Li/5uc/xJ0
IP/vLufqaxnlX7+/6fhn6uLy//mr0xmIf6MMd8ng8BAxoyqnaflXp9P3/22Cv3NICTE9IVyJdOU/
nU5BexRzASdTy+dc4y5d7v9OoAG1RwJS4PuSJilC9X/S6Pwgjlkk7YtUlWOWRY/TXT7bz3rRIhLY
YY0gOcxp5exo9aQYm2yPXNYy30c2xv2fbs1vuvdLc/4n4ShMR9M2EVTTVQVq6S/5Pj9fr7RJeENb
QD4vo5O1Y+nwnoyD4jhBcb2Y/Nhkc8b1+PlFFzHxx4vSZbYs+sY0lN+13j9LcrU/dH3lkEKnpHFO
HHTMxu/aK4N//MP3+6D+Xb4fXWNk/FgIFqX20lb+6VJwcqe5dgWGSzgS58HskOKOyhoTUpbt8INi
4mo99oPln2LfHB4+/6YfLu/zJX1qaoST2LP+3rWWSPow9AIxzlpOhkNOckNbzca1YCSIGrKCXcUB
xgFa76tXxHR6//n1PyI8+QAC+6FFkBF+CP79g38hG1hpOtdSh7BbfuRsFA+dNpIvGe6wTTyhKWTN
jp1TTUBXlBOgiHtbogkaBU20vtXWned24963uuF5mOw8+msS839Ojz487++fT+CxCBwhbYZeHz5f
UskWVrGpDgqW/SrHQLnRcnQPfk5+YLu0M/9wQxaN+U/P3nJBAn18S3q8sKYjPzzwRtNiPGs7fUBy
C7/LQYthrfhmLsb6sKKOrFR6m4IeQmQcbgtftCEyCW86H6ssa/+gTf/wIviSwYjtL9JtFE8u8UO/
Pp3z4KhMlJxWR/R3O88uwwuOSu6hlKFx/vkXFx/e9OVaJtdibcPOYhF39Ou12F8qwuTD7MBMl1jR
uomCagWyiqRQQQbiym7iFA4C2sikq7+7GFn2enBn0tonh15z6Me3SPTNL7SrodrjQI1ovNiJ8xi1
XX1sln4lRBzPolxoLeqzwefdrljKzotSGUdY6APtKNpTdC2qcOFVm18+/4r28rD8/NsuXxHdksUD
tbzyH1/2um0tDDj4WSW9aGs1l0rbm7atx4e8IVay8urxsQoUhcUE1plAYvyjilrovOmws7Dbt0fA
V/q1t6RxDS8jv8tlZ34Z8dcuhu2FHGPVLz4qxaOnO+JkrbwFHNCKr91sIAceadiZoMh6+9Ghx8+Z
vpxx9BdEfKooyO8+/7ofrAXvPyhkXuYtro0pZ7FA/by0kTcSUlLG+WFeJJ9uh3qDoBpj/flVPr6g
3FPL5L0UFvFrzNE+2E98BBLdyK9woByMno2lKUc8+7FvZvnmL8Cwzy/3mzeCAbhvLWsm7XnxwSLi
YZaICefJ8R9X0QVujTM+2Eh5PfZ/WHl+8z6wBy2bOY+M6y2Rcj/fvmIUZWRrnR8QXEQXICPGh9Q1
87vZUPqss5P8riAF6fbzr/dxP1ju5uJ8cVjxWO3Eh7uJAyww87bEFEwn6pX2oU9tnCneRDwOlg27
xrUfJ9AML1m7NDkaafzpB/3dHZZ8CJwxDvzqYPnBf9oRjWEp182l+iPEglO2WfHcdCX6NUGz5uLz
7/vbi8GqdgIWHVCIH6a2zGAzV9C3OjDTlBTM7O8hKdGnACXu/eeX+t3vSSm7HMBAIWNg/fV7lX6i
tCrAJbSqCS8soa2LTo8DZE/ln4GQKU+x3buHzy+6/NEPKw4VkAyIiFuyBxcS+C83M+UHb8eyOeSZ
C+m9d16NdBi3n1/kN68gr8NC+kamhcDiwy/W2ymSyyxqDrXh5XdOwgXaZPD2FafDVZy37bfPr/ee
RPfhW9kci7GBMcLnKf2wslTSTAkBJRzKVGqe1w6TPEBWHrHOdJGrHv6jkc3XlsdcLDbSMAKF5Cfn
zG7pcvVx4qfHil/ooiTT+LVzm+6VnwWzNwFF4FIT1zgPnbZ++fxD/+7N8vjIuEEl57yFhP3zL6F8
SEZycOtDosx+TzJScksIFZTJ0cOWmM4Tb1MyiBF4fxPzRXLYk5vPP8LvnkBI19KTSBQsz/lw22ZN
kjz27/rgxCbqXpqdR/JUzC2NkpsiIotwlYv8Twea371hAcY29jxiBSHx/vq9Fy+pqTSvc5Q6wWWI
h4Y2FIpjFGFumO4+/4a/edzxIQpSDH3g8pQov16spjzw8fAxKeH0cEkG3EOv/3hE+81FxFKVWB7i
EYHv99eLEIfTYJ6PeZEjRJQrEF8BYFaSsf/5ViOW11ZY6M+D4OOdy+nooDfCVjuijn7MEqYsCEcR
7/aZTUDe53du+e0/vFKC1Z0ywguoIT+ew5uKxh4aOzi0fON9EQeJ2AQmZ6yZJuwJUZpxDZYbJtVg
uAh4/qf6vf7rIj+bi3/zZgCGx0LKMdOmUv3wWFYxcTUzNEzI00Nc7go3Tc8Le/a3vaP0Tdda0xF+
ZouApqvk+eAX0T/fBJAO4X6ktKUQ+mj46MzZGwycaIfCgWpQ4JoBHlQHV8Angj8YqX9zmwEI4SNn
ESAe+GNlSX0MpDOei4PDOe5sLOElaBeUGd622X6MsMykG5/x4pmh/rgX/Ob1t0mN4v0n5/PvG2sA
HtcbTa84KEPyJs7s5Ih59VnUDoCzM4UtMgmiP50ofrM5sNzhC+ZJZpP9WEDNToxQMw+LA9RR57Fk
mHvtMya79+0qPaRu8adFbumbfHySbSpZO3AoXALOaL++nhFW5SKf3eqQ2jYmBlwIoVqliRH/YD3w
HlgbA0TmQTA8zLUfXgflEMAvB3jaryKZKtLrrPxuSAVH86acPELRWxsJ+BC/SifhQJ7JdrDXbDMM
Z3wVwGXCxnaolND3bIT10+cvx2+WT0zrC+mTU4NpfXw5bNfUrVPibRM1qlYQsK698XD5PzG97K/+
8bWWvYEnU/BbUXv+euc84dcMAzNOnK4RoU4f5t3cGLQll17EP78UEASWaMbQHKeXH/GnQ96EJgyk
/5Qf3jseGlrf2gQLu3HCOD18fqml8/XhgaB3LmgzLKZum/PXr9eCBW4M5hhyBhojKurWtRHCWm69
txoC4csWEilcF1nNV20+sf92k+9+R+Sd32ljKCGU8JxdT34/n7deXTzA3ELWx0+CBbQyqtfPP61Y
9sNfF2KHZZjjrykQJlruhx9BOZOWE4y8A43+6FQPdv01x711zvQiRkudJNFrZ8bNfStVxLgH7Oq6
agTaA5LP8Dw60Tq2zPamqVpkb6Amb6u86ze4ffUZYQX+zeCX454ZEkP/0C1OA3yYP+xb1t/LXKo+
DjmsqNS7f1tPrXo2OGr75QGFFGZfwkbrdQpAeSVho54XLD+XEN3pYLTxsDYj63XK0/n4+X3EwP5r
J4VOAhsKpnopqbklP/2y7/z0jPllNdVJZFUHr2WUuU4bFcVXjEYbgI5pjcTL6K48VqfV3A6PXgob
c4XohnQLdEU/RFY9jk2VqjXtuPauG42ElyFtcRlVKAymJl1jFnFPTptf9WWDQRpnjkagYAzydYiT
VRj3J5o3m0b3tyqOvpZT/OB6y+NFkG5UBPskAK6lQHKis15InNmJyMT1THSIGXRApsFpqHjrxOVV
bTWQx9K9rqcHE+FOH3wRpHAYObK8LL2Zhp6YxmA+ktSA8J4JH86+PpivAIKPKcFT7tFPUeMzCaC/
MR3nRj2C7EWz465r6Z9rkSBrb44t1iQ7Fdu2Vbs0yo+9Lt660NiCH9w7OoVgFm+l17/YLdRkJKCS
jkJM2EBUA/FLja3BzGiVZ8ZhBrc3woU0Bx1tHfQPOuhRoqWtzXhcfunwtqJ8Cu4dsvOy8tom0CPj
+A3oloTMWF8mrRUdypkIPxnfOk2AjyMvX8o0h5GFwV+Gr7anbqbJWdPvXnJNNzXxoqQEZ234PSkM
bmJ0rwgbjB1xWXvzzlJXUSROvd+8jFD7tIvzHdD3qhmyvUEs11QkmC79bRiFiI+mU2MQ2DX32P5a
eVaX0O3U7VCfNMmsvfvdmZ1+JTx5hbFz10zfncpAvkhreu3W4sytzTe/+zELm6kgyg2CSxja7/Nm
wTPJo4eJ2y31KQlwP062/1hbuB4CWrzz0FyIvPIoVrIzS1m3OUZyL0/Utq+ie6HcHU8xrlOHsRys
AlOR2EjQ0TrKeu7r1F/lnfsQ8TjnXgq+QEM+rjdumGHlmZGEWN/wfuwkAQIbawwvPViPs3Yf6kx/
FzEBBymEktyInL0niRB2GXUV+sUwBRxGcPwN5npZVJc2WttNGBp7h7CQ5jSgQ2QasA6gZhupcaQX
swazdz5rG6UE22zpniKAcDbQrbIaCDq10jPV5AIxXbrrgwfUq2uoS3f+aEgASOVFAJwIb+WIKMKG
UknmI0q3F/i735hFYACPTyUe7DYHq+mK4oR78EJWmDGiYtiORMytWCYf0lndmUNxQzbOtxkb1Uxp
vG7DN4aS67qxtlbLu/0tsbKTI7NN3aePqflcLuoeXpMkHbE+94+BLg9GoF/RraDadhQEs/iH9vUx
rCwylqvvce+ei5AUxYabMGJU7pstnhMymmP/1E2Y/rv+ELnhscrADTM7aE4YYXa53YIWESgZPcBS
8j6XPTQrgm+Q5vGmKP6G2KcoX3Am3ZbsiqsCbkJbQ47CiiaGYlWCcTRplJpdfDtzA2uVnXLWEfgX
CIJTBYyq7+sXe4rbYp9XsY25daQXSOGArWHXhPVFHssXQcqbl6dbIlEIjKtJV8iQgrqpv8HwSEa5
vdVuTSyGxicU+pw9mFOsAlJss9Z173IPfJuaqkvSHl57MBWPvlZbCvadMoOvuFDPkXPcKtIKaDG6
Xmusi94ZDmkbgXfvvT2MwEUpeV5O2OSiliXI6KIrrBW4bTPnO9blewahlzLmA9fRYZaHTimyQcqs
2swM2GlrrJI6vjGz71aVgubvn3WwIBfHm6mFCFl4zynLKlkT4Aqqb7Cmm0OFnnJjeXODETSWT3L2
rOMknLDG63Wqmya/QqlQ7gLVwpAttEINUWA+N3Ot76O+IQZUksB+ReLiYu3THvmzDbAMIuyHtnqV
MZjgJUY32bQeUgx/woTUzal3FgaZ92ChzVpsvAitnSqAFTEeQmHp7Ui6XotDBvB3kkMoI2TA5pSS
5v2bp+fbOSt/mFZF/NFEOmkMASyZsqBD+BLhI4RN8BXTrXEEA+kAHK28y1wY87ZCe3iPVfF7QHrE
hU1I+oGGL/R1h0HUA68oGmA7j92jCHR/oXxj7vZklCD1YJm9imKVI4+dMAcOZWjcq2pKnieBnRWx
OgynWI7GDyk0dE9A4gD8YOa05zLJg/tE2eFViQSLo4tTwjPxG0xldYtev621nLcG4PhN2tWI5EOv
by9QyLLAu11IuouyM3PXM41ej/XwBUq1fJ1mLr5qZTG9NOgwjzpVON1ppWX7LrRjwgsalxhP4itv
qeBy7A55/8IxuvhmjS1QQhMSbF7k9WMQ9aCnZQeM6h09nYmMqBJ/iL8WTninPV74Ii9AkDtz4OyE
A7FvlWKMuNIDcYzpSDItoQ3zf9F2Xrtxa+m2fpWDvmeDOVz0vqhIlZJlJds3hGXLzJyc5GR8+vPV
6iQTLtXZAg6wsbCX3YtVRXKm/x/jG12/wgiJRbBIC7FLdJyoI9pMQppNe+0LXXzSZNVepdTcnqFK
AxpuovTgI+O60KyK/KHS9q+noMSzVwnlf3VtjWCa9jj3aC7r6dB/8Wpo1GiEkgM4hZ9Z0zu7iHjX
sERegkjQv7dH8d1TqgwrDgX3qs+bByfzrLCdqW91phitlWjK/qYkVSpHom4l29ZwWc4aab5wfG7v
yAOQq6m38wOtFvMilu5RsG1o25ki2ZUeJVsSNR7mqM8IuB7UgdYd3k8XJPqmykzyNgxcaAJc2DZt
IxKvRD5i18/cIE12QASnXWRIQJ5+RmBlnNDZJPC577qt0sdastqRCLr2J11Fa4zE5IeyoBhK819G
meYcu4kNAsczr/MxQtJaQeCuZx/L/VzEV92MxNLzkv46QaJI1kBa9Jv4CIVAOzjBDMBTe2nZxEVU
KZZko3f8b/2QsW9HAIabs8MTwjtuXJRsAnFz9Zb2hC3uGqPC/Nyg29qPY2q8poihfkWxEz9quite
ZnkX4fTjyMcmem8EXbwDCZPdjnNUX2HmTKB2HBOr19T/xNpxJf/uDcgVkVmSuDTUN15g6C91k45h
Bab+MLBH/owfLmY7pJnbvkDWM9XjfLB711sFjcOJaKgN9o6qN19RXGEbpzu2afVR7ZzKfG51i4Yp
Gdj0pZtRzWizEn26zJF4JRh9a26XgKrBnkQSOz9o3bOdU3KIYUT0W0AfVQmZQO9DAj6nHz6QbwQ3
IwfbfNBlgdoG8SVcAVYelNzW7eT48EWc0h7vqiiYn8HXGKFTjeZm9Lq+/pRaGERWnRy1FyObkFnp
ZoJcpS+f6oTVcIRkuZYN79oGQSGmWgvqyxr/IsG8fZWrfVKlUGnZZIc259qDQ0Ldg+ZA2MBZDECL
l9isPzmVlWjrKcHyusrLyN7FuspZzVvYkytnkH2642gcXI1E8e70Dl1zGtfWg1MHbJV4zvkFD8+U
BLLV/T7Oy/KnS+nuvqcJ+tJWv8Yhp9sMYOmV3pG19ZB0ktYLnbvfkBXt3LUWk+/oRd46QZq5Lgrd
u5dGGVwq1fkrD3Q6Wr6hZzJPLBl9dyFO3Ko6q0gY6onVwdQMy8vRuy/uUI7XRqnctdMnl04TF2E5
Zvq6Mqx8ZzUs1BOq/bUhG7ln2HY7sBHddp5tfqtjdnASeqi+hD9fyEkdVxCOk98GBCXAsWif3KM1
C/IvhQZ8IvdMFRr2AJav6+pyJdX06mh1d62NhX0xAWL66nAq2dPczu7M2mn2re/V94XpgNv2tOTn
ZFfzU034x1bKaq9Ms7jrPPupbeD36towQGE67g8Tc5yYvUTELpjsM35pRLH5q13Y9nXnOzGo6c4F
LJsP9WpEJnrhTJaOTpweG/ExM6l4NWhVwpwqI181rUb+O7uFWzm5jTh0ynHMLf+BA8Zo7I/he0V8
N9vZ0UaDDavUBCubE2A50oFdPJiDp++i2BofGqH5+yjx+63voCdAFXyj2T3mVBxWdCKrVPn3syfc
aUPTKdLgJdX+Q+KN5R2svlqua1NL0v2gDAoVrWe9JnoT7+zCavVNNckUXIQDvYEgIWNVJ1iToymo
LxyHLQp3v7iydS2caAe/EK4WXCCXz6jr206/d6MB3H7SN8VVP83tzySSSYLp2onB/Niypkc9UKnb
xB4OvZF9ENyVovpVaJ1xU7uJ89gHlXMMuuvjq75IrYKtEDQeLN19t8GZRhqqqNzuDmOcGc6+EBcm
ilqsY6l5OQW+ByrKTW7qyTq+2t182ZT8TKgcVMqI0TM4IRkYtmzre0tJaO2zMV9PWovLF7hsvhlc
8CPgMMrPOhvZre0kNdKcWs6XTFiviRVU25ndymVbxRJKVV9978eYF96LN7XQ+gulggDfjeyvYvac
nDktiEzKi7e0mKa1P5ITWdsWIS1D8wz9h7PJ3Blf0haPAknNTwbM7LWfS3NFT0WHuK971kU6Eo00
iTLHHB9koTuLZBv3g9qgLNbCdJiCDYmT1lXEFgH8l8CiRxWRjac5EQHAuq/RWcdlIZN7FBXlPoub
5HpWqED5677a4WOybnNQV5+tfJhvtHqidEFeM0Xpo3OcsIL7BmmGgsOMdxGHO2oaffIvePfFc2I1
2kYNTfQ0ZpS0tUFkZDoJT+zK4y1qvXyiVoIn3kvdJvSaId5a+RdWP2bxyoyNB9vIZypAQIZWdDEp
IhhxlV7HrYtys4oP8Ni/+4nZrKwWu4YJXyw0KgJv0AzjP9IatJ9scH7B3hff+rniHJI0zx3Bcl+9
JnihrNCvQU+8tASfhEPu4KNpjG/gcMQni3lhW8Xl/NnLFZLTKNplppbeJd0MXqHO4mkfS6IGCWGb
QZ+4w6ZDjswmhBprE6jyWnfbYGu7Sm4jWTaXfgBOKBFFsIsjIsYJHb+wOeRdU48C3eGRnhIRYo/X
YI6fgSvEOHMoAVjlQzFBge9bVR84V+Lzt6PqKrCIzWEMqI2M7JcOUyB7uxFbpsk/2GxuK9ITvqaV
C2ufzePGaNyIHLlZbOSc+Fstg3qEi5CygluSEZSO7dYkG4KNZnM9ZR3Oy0Y9QQLioGI5HaEbOg44
HTrG2jDSjAhTNw2oO0Q4CGCOP2ZTOcOB1iSJN55Rk5KFcw9gUxxsq05zr7NCJWtjFv2+LzVtjy0Q
T15fetjJxvJ2zJz6R11hL/Cq8b4T0V+MJn2XdGn53A1xvx9GyMimGB5kMJo04Wvn6Rgod93E8bBt
8yG/jsnh2OiYSuxqOhR6rV+YxaCTfIoqOIHfFBoy9leqBBAitbo9zBzyfoDk1nfKzVr4MB6bs84f
H20b9BT3v157tY0fELcrbgvrW8phdYPRdt4WauANN6KG6rAImzKbiYEBK0jqBSUIkmKrm2BQ9TZv
QMyZg7RvfYKHLoyk+GG0qXpSkbRDZvT+EDVklhpYcLc2gUIvA1F0K1dWCToVK3+iVtN9Rxct7gIQ
ZV/MHnSadKp9V/rWpRqidoNosIHcEvQHrTeqIEwrysrCHuvtVFstz644WlSTvvqFdztF6w2oCvNE
0tF0TfVQN5vkJnATSVwli66uUfHSkk4emonddNJH/c4zhL7hkRXrpNYatuDgcoLB31vcU0pEho9a
D+uubNVaS3Nn6xATmOW+yeYTK6w2Fc2uHPKMwMig/jzmBTjDlLlwKPNmW6NewijA3ONyhiH8rhTX
LrSLba77nJmDNK92hpI4sdCaIZ6OLah7bOyJwcny/nrCQ/TJc3v3knJ9s5tca+Y9dQ8NbspqE1iD
IBb+GAXLDjDU2NVd+DlRdZOyoh1hufFnghKxDitqBoTm4n0hGilZQckKC41UklGvqXW0UieXZb4q
RPqiT7p7U0gcLXjVb/qKDX6vzT9tYpLXHox1EHykzw6m+UskUN87WU13gM6KnUm19IuVTtplgX+O
oK6xw32nu91j1JvVFe6QaZM41Y3q+290yHGgt/pzlWM30DpRbDoC4FZm7ap1q+MyKEC9cJZV+V3d
C9ZtWsJovUE2FrVFXS+yuwMRKSkHcxntdXJ8Ge0jOQp2FDwNBpSPIkt/5M4wX8mW1hWE8dlbk6CQ
ruxeTXtnTsqfPXurnUJ1dmEA8/g0ZAKMhsmc6+lsVlaUC7DuSCK8vtl9rq+GstC2gA7LR61to0sf
sskONhzYpQmoPGHMWJzGeCIyw32BPDVtujnFf94k3ksua7Hm3GSEQWLbDx3K8lVVuvXGoHZOuaUk
cDd1C4/lI5sBTPK0wFTMsCNTMIRBcGXkHUVpbyCkpB3VTQHC87EE/cmCIiIyE6z8MKBVoqAzYT4C
e/SAe24/iaG9COwER1PQN99VByNDb8YbUWBpJ7tIrDCl1nduTKSNXsgn0x4qgik8uPoTYJLZH9ND
UEbuLvOwCeRuirNzdNvuqolEez/lalh3JefH9VCMlC7rMc0vrWjKsRYmv2YdvUGHBwP0sauv56kv
D3pEi41aWD3uSLE0d5ir501Wgro0KkgKPi0Nk/iWVdy1VNmyLg9Nx55/jexIr7TIM7bDjHsjtdS9
RYLLDsEFCkkCFDet4YmfVgTSwJJay+6AkRckvkMaHXKBTxnyLcSdzI7PXjoOe8euD12eyBvCuikb
F+O3IG9ekzTzdl5DQ2Fwmgl/fKCT6DeUhxFLhL0qard/pfFhVETSiv4xC6bkufAzwrzlr6zxOGs6
uJ/MiG4BpTf8t+Zcfo3Jp92Yltsdmn6wDzhM+k+zObGEDAC2tyZmkjDKDJ9yJ4Fme1Kt7fV4PMvX
SSwo5bnR53hg8oriuQhTvBz3rK4ACeoq2mQQ0dZRnY8C5p4tdoVQjKQcqCHWQdmyYRR5/S0qh5Ha
moqoRBF7o7oUazRZEAfcWS8NlrlDMwTRPsdc80ST0rudKgh1qyTTrxwriK8GUYBstXUR7BryFnRO
6E2CxZcThgFGB/TLipQnEsfsqclhukqS0beOPZFWZsSNDlZUk/Wwac2JeluBIKXdiGHG3OMMD5SM
q52gaXnh5fmnxPGsrYjZgiczDR17yunq5LhUdTHnF2g6QdZIv36aS4H3hs0sgSYc8ADB4R+cdq5q
8pHc7M7AaA0de9ul6WdqVjSHcf6oemI76Hk59EoyVzaWixUxpiWz42OGm8hvoz1e+u5mJNJ0bSbk
wRaltzYQ5WKzJOmgS7/3eGlXJMOokN5TusPjtpWzS6BcBLh2lkF3OVhBRFSK/YnwsYYqDZY5zk71
o97bsNX0kWBQ2GjaVgzR+EyfnPhdh5O00F35i6DC6jvew+wu0/qJmjvBfCDFkj1+ceu6o5H5pXKJ
D1jF7LStVQlT8LWOY2N/NMsHdY0nMzhi6vAQXBh6Xlx4mnEZC+cZohaeohJfTiq7R2FQFy9sOLMB
vrGNI+15Wwa++tq7nevvp+iIP7MBCqIetZ39gOP4nrJpvimsTu6tuuiuR/TJhxqDzi4x7YScHd7E
FeAEKsstoXtmEbVbL2jpsvlpeqP1khQFEyuty47v0PGWXrIzEBBPvCBs7VhbN8q1D2U56+xhlfVI
SYESsy9MstTd9trpR+9TEMT07oeAt1D47MM7Sto7t2XIcpzC10ws0t0cpe6ncbJyQh+o6Dhx0x33
Ys5lO/Y2m7bc6r6DEoCIQtCq7a9G7uG9rqxUA5oWuz9TNE7YvNqU4DJzZMFoaDIp9g2HqIvbaxZr
mnd+5F1K5dZ0rfDMh52ZlxdH6Ie58iT1Hem00ZfZS8RF5vX6xREy9mRQY9rlc05eZqQnHVNrP3NE
RkT3rYkQm2cpkayGHkA/9zBJ4UMYiCapvOxZ963m3mjsI4i0Yc9dZESdr0dmMkGKlwYzMIhzeiVx
BncnFhPXbty+jDcTrCkClBoPrnkx/lAJ5lFXEgmeT8eGVCTm4XbWtOZORLl5WURV/ZCR8c1uopo4
C9JJ2MrE7S9zvMbZOs5UB6hgDuifzLlh/BzAZl4BUStf9NIVAbTpMfvUTwkVebgiqXtVKmgaK1+K
7AosA9q3XBL0tPHG1Hy2017+arsc9id+/+rSzHwWZkxcvkasqxl9qoa0Y+nlxH2lw4mV141Xaeba
GBw3lFL3fk4pZoqZefFXPInYv2Qf5oaGZbOujpqRROsuMI4U4bypLmsXwMombTX5oMWJ/RQUpfqh
V/UxqhdYP3xEhVxmYKr61rXEKpK+xdftMpLB4g49bg5J9onQEPkLzpD+jYfsgelLg2Y7mJpNsl5G
JhFilRgTLrkxwCssDYUh4m+CkjnSUb/PzTBKLPO+Lpr2ZoKGWrIyplMF1o2AmqQtkS0MumrZL+Hh
sjZJd3SIBPH4WM0+gnYpSiwb9l/fy4p6Z92SsJbt2GDKr+00OuTN5j3/rBUzHmgVfonhBbdEKEXX
DgnklEeCJAqn0RsfRQQqeT+UU0CA6DzLlel2ubyOKw8fLoLVtCXXb0A+GOmYqL0SxQxJzUl732d1
buzsMrN3JKJWCQhcq7inVxnnFzjak3StaMBaG51uGJzKsrJIhQxsKhsmoz7qMgsydku3lQUhQdRe
TgbGXz8qLz0oavegCNW+7kqCapTXcUPaqeWWGmhmY7b/tWHveEszY4d2gp1F2aLiISub+13HVDfW
EWGu95Q04i+U4TlBB1pt7zpj0L+J1msP1M8ziEJZ8aSPWZ+DmrOBsGiCLN1qUj/aoVM3xjROB9fJ
uvQyQPlzQ0GWy8NdwlN9FK/4KuA95UQfgUThxVxj1UIoHXT1V0D20XWQ4dIliRWNseyz0I9cFD2V
N8UvhhZnV3iJ23bVYw/pt41L4QngPAekbU7Rsl/XyBDAjYJ0vfdK+vrrFBRwuVFpx9sYE276U299
/t/GilK4GJb1REUA2B5xvg2TRUEcoggc+ZANlfqB/dL0KNFZBCiayOYdYckHqpoah7tJuJvUz0mJ
xewyPDa61Txj/IR3Z1T+E2cGl2zJIwSyyINr0bjsDyDLuyzylUZDsWW+QkHDfjyCdk1+VR13uyzJ
kDy3jrnWR6J4YeXqUIYsHJ/rkeJsvs66Ao25ZcDF35h1RPOgs3w8ixAJ9C816EsfSA7iYipYvFlN
n9lPPhX6CjO3xYOQmUNTgiBJHiYsrMs+xT5hTU0bfUbvx7pLMbi8TXEfbGTvJ9dBERSfAlVFxc4g
2R366cigh/IjKICWcI0Qs03JAbGi82TJkpeAVujXwlTuT9dKsqsEWj5lyGlgetAVqnSl2UR2k/dL
cOFMIt9Ej0Fn8BTiqNrMamDmG6dwgocEDgS6nIA3UKslD6Hq6BztWvgwkEMzx4ITCs7sKe4Dowyp
UQ2PGkyhUEfrdmvRMLiPU3QcxcCLy7IQXSeeW9xPABkf8sBPyKh2Wu8nh52BtPteMTZShUWEDcFM
Em2gCXZmClPPnn00XCQB9lOsZ+qIX4oJyM4FSDyzvTDJEf3MUiShHjV5lF2Q25qFje/FKFEYH+V6
oMXxLSl4tXO6VzfoUNR+ckS+A6nHrJtP8Re6U9xOzzCn6nZo/YlNRxLPW52OUbb7S8PUIYb8hWtV
QD2JeqZ7F+wFpIDsOL4Jxu7kDbGcaLRI+90ddY0Oh+yKeBcjH5jv+RAuGpBAU1gE1KyGwGzuFWZu
WlFRpnbZcWauWAB2BFqOV7pDuGFQifozQO6RzpFBaAmbelag3OWvqTgTiEYK9LWr+w33AF/GJ0hD
wvmWF00BRilLXIqo1NWPFSoe0lgWai8gErGqlqXrryczc4vbRI39XiopLnStFvD8Nf2g5oRnwSJX
u2seMEVuuI0EQoz8c5PMpNwxw6fRbeEA7dmks8U850SCSUSXmvXEkVLfk7UuN06sJZ8b3u9becxX
G3AqblXi9KEWGzTLRvbU61LM3CRAqKW69HrRwpmuKiqtleZH2mEq9WJaCcELZ4J+tYG44/Y3TXqu
hNNLNts6VdJ9QrsGBU43+6sM1Cx0Z89H6IxLCvuJ6uTDCAWWHHeYbLd9TaoO98ENIxkQzmiRWLoZ
GgH42Gmdg6CfQMfeR2FqGrXzYPN273PiFWP2ZcL5XrCgsEvG8hzW8XCdlYimrmiFsmQpFxNIZaOF
Z/OQhcGIUb3LRgeFksOr0tOhXdc+nQ+EXawXejINj7auXPaNDYsUMUFoba2puGejpcHF92NeXkUW
MHvTmpyV9eAVLJjsDs1LjvHd7SR7TPJ1gigiaVtsVtlokFGgbjsS4sCT4uJ3UUysNW3EolKP2qHr
hvZAaYJf40Dlb9eUxrVwBFYBMdPrmeN7pv+7jsNRT4l6bPXLLODZ3cyRgatFG6ixbcfRSLVrlAfH
DG9Czxxy12fnn+rj/w+O6/2ruPlevrbvpoA9iJL/W/5Pjt/mx79zw9r/+euvIXVuvqvvv/0L0SOA
a++612b6/Np2xT8zxv71v/x//cv/8/rXVR6m+vUff/shOOQcrxanovrNW40k9D+K9OMX+dd/dvyJ
//jb9fS9Kr83y//gn2ZsvGV/NzxMqoGOwQy5KurR4bVV//gbNm0Upe5R5ogyl79HaPxvM7b/d4eq
EdFeCNttsgQQebbAFRL+q7+7eG7dAN8vXhnH8d3/jRv7dyuChjMA36yOxvF3aeM8V2NjMZdAyCjE
VcTG48pGjHxOyfm7Wv2/lz9+7BvlZJXVMPePFiwKv+IiysYrIr7ycBoGoC9slyBajj4t45WsqjM2
0N/Fuv/9yIUgODEJYa1brz5qRonaKTgUfBmTnI1A4QrJmJdQZz8pMMT5+s3D/oP94NQ9PApx3/xI
oBCwlOUsQgRskQ2ixagvWdCq+Yyzwvhdh/rfn7SwClIRxbhMQHlot13fXZg1nZz90MCkK2IT9h3b
YPvFEeYtbH55BcTc/1RrvcZZrNX0M76D32Xk//0OC6+KVtgab2gnQ9ceUckNuh3r22woukcMvcX/
StT97w9xgoXQNumVQy3UE6EVW/19NfjGr6yQvr12YwKcz6iL//y4GFu/P66RRroLIq4OZVrhhR+s
TrDjIR75Q6+DExxfzDevw7GHPzp08CgOVpRAR3e4c1hFL99/2f78HPDJ/X51yjSqV0QXETqd2o9s
3GdajJXvQXP1ZsPcv/8pp+7RYlrQ4wBoHQkZIYkzYqsZCsQM1dUz79Kpqx///M0dIuGoMlIvq0MO
C7SW+4b9QgkVrNm+/+2NUzdpMQcY1H3tSRN1iG5qHG7j1Jn0i0y56HYcFx3PGq4/8TixLvrPOdLy
9MKgFV0fPKim8sopWzvdDpGisKbSwNWIgnBHIM95ZRjnvuKfxzSSgt/vwZSKQeBoqMNoJqx93Qm9
Tba5HdslWrAs07+mKp9fjbpHl8LKnxzgewRiQ82cQ0QLtK3/4MNYTC6OzfbIz4/NY21AXoWsEDZr
1QUv7z+LU896MW90xInn2ZDJMBZx9ZmmP33DqUG3+LHRtvSlEnNFmQhfQFg4BSrDyKjKRw8L/tOH
vv7Seq4GmBCYcTBR6EX2qCVN9mOYZHlmvjtxc/zFVNGxxUb7k0vkwVNrI2JpObpkied9bBizRfht
oBVz44E59evQ1xURWoERy2cT2Z06c/NPjDP/+OdvBjIL7BwlEYvC1Cj6vDCIZ5uy3OC3UJVi7df7
z+D4bf9raPnPquAvpgsT8MlUeLhN40GON3Qs21dUaIZ/2fLqFjdj20XpmbXheOP/9FGLiQNyqvIi
pR+haqiR1tgbc3XvGePoUZONlLHp+L3QvpQpk+HMVHDqJVjMBIjtpEHGeh0GwOGCnadGSRBPECfZ
mR916v4tRrjVjAOqz0GEcV6DG1tNpiVAUWtUf0BrcnLgxOSq6Qyj4tTPWQz4nl6/GY1Shl1b+9WW
oDM72s5dUj2+/zacuL632COMNeVDyBzsWHPTRwBct+KnXZAoeOZunbr+YntAwaNGC5lirw4o0aNM
5fwJPvLMwzZ+tzb952X2FkOeQ5tZNoRlhQF+kr01KL/4kcTEX291kqTMr0TwQAxLvAQmNXDpnNBH
JxomIIhK985M+cfh+Ye33FtMCwiBetsweERa3QeEFFnmz0EnpoYMcl+7+9hjOn72m6nB1TTPlc3E
NhxHcLzOZnqSQ+R5Z+aE49P+0084Pr03l68KGuWeVUqS+qa8Xdv0cYNtjNQgWsUiRatktamsV1Hk
E1jX5VP+1Ytc68f7v+3EgPIWswQWjXySNtsL2JVmicQMTxXy/0Rpt0CRB+3eS5QQn9//sFPv42J6
qDWg5F5VcIRqcf2kuUseH731OTozh5+6/mJ2gFGqpXJUMsSzqG0gSNNfV/hQ3//2JyZUbzEblEGd
dGSH1WHi2hXStaDrsZfEfXXoZO0Oa1pi3q9+dLLiYz9n6dWbnFIiMe8ZvoDyAMfLx6Yjk+39X3Pi
wS+xO1YRZa2Ux33l0Itul0TxeE/BsEz2szaPlxr8zs37n3Ti/XYX04RJyUakyItRCICKesRQod+b
TplAVqj09AvKBv9RaWXk7RDpROUawADd6fc/+8Qb4S6mB0RdpkBNW4fYG2yUzp1P9EJvAVJ8//on
pp+lMTWoFTIPnSNMPcXHQDMI0iTR4Lyjm9qOpJi+/zGnfsbxz99MEXFh1QgwjRqkISjboHWxRvLS
nfkRp65u/X51gVerDo7DEmRsdI9437jXcBRcfOy7LwZ95KoU2RZn1DpuhgM+8XsNrdvuYxdfjPgE
U4vUTMXFj1iVBpTaDker8cGrL0Z8L4VJ/ETDbW8t69KjvbW2BGjmD313slZ+e6gJjJug1Hg3U1Q1
3/FPwXvuDbf92H13Fos/XeSWNEPqsVk5iVvhaKQ+BObZndiJl2ZJQSPv0KjR6vDtp+GXBWMLr06T
ndlanLr4YthOVQ5EWVSchJpSUOInKGbG1rD/2I1frOcZvnfqJoEIxyw9VD1QZZLuHj927cVIVURU
RSMtszCBcwwBmHRQ5WL7/djVFyOVBJgCe1wnQm10YuRg6O56kmJfPnb1xUhVyNCLVOe+VNrRVQ+b
YpWKUm4+dvXFUIVqnTZWzdYd9511h9LtMmZXdYZacuqFWYzUyo175Azc9hhvXAIaq6EkWhl6d44/
c+ID7MVgJW6ygJuN/sbwG6S7HcYvtu8fm4CXPAtp1b6XtKYg0kh+spt6C2jjY3fdXiy+SYUVMXDh
5QTuTNjpqHj7r5BRNsPHXkl7MVR9R6J8kI0AlonOdlNHGiJwB03E84demyV/wxknx2iQXYbI3Ccm
YtF+7iY9OVNhP/VYj3/+ZmEFoQjTtOClRHHYFteDi4Nq47ZGfW6DcOoDFiN2QpUyW8kRVZIbciLT
QU4k83aG435sqjx2Vd7+AqeBrmwcp4TSqqyQED4yFDJ/+NhUaS8GLezzNClIcgwt37VhrIiMBmws
P/jdF6NWwfImK4cSBS9nhg7FuTIqpzgDcDlx563FiK3r0dMH7DuhSftzP2eq+IGRieyg99/L4zL6
h1ObtVheha0nQTGM3BkzMhm4TbPidPClwhngqOBuxoUW5lI5Z4bBcW3608ctxnHZ9hay+5p1Ja0z
bz2NOApXhCKhhECleo5Ae+qeLQbzjIStz2Lu2agRj6DXsY1Xx/Y+NlVYx9/2ZrCpFsRamfMyMaA9
jJaCdHAVnaPonPruxz9/c3UsxQhDKibR2neb/diJ5uDhIfnYZs1ajGNTE05nGUwUk50aVy7Yg08R
d1+ceZtOffnFKDaJajWsKSgwpIMAiA193o5e1Z778qcuvxjG9PTd1sphNxjTUPob/lV+0TAgddte
ggvE+Tf23WEUkSdusjJu7iqj/aw52VGwir24MuIEO4Cdzvlmgs0Jz/9oZlm3QhyrOW2Qvebkkt4p
k4yEa6rkFJo6v4pw71W5j2Gky7GvtzgQUmwMBPMQG2yM+SOmseIRF7nEo9lafr3x7ZkuhuMGIdAo
R9uh00h1EjEQPO7HGMD83h3VhHsrs3PnR4Cd0bpoPeX+6uux9e/GecLQZ7sNPuEphSOSJGbe6Wee
0XHi+NMQXMxWsIas3CzLioPMrB5UZaY3VIW+RwM86Gq2+owgsNzyV5j+IIkRLlWc+eATT2/JH52m
BD5uGovQzUp9DxBua+JQOTPDH4f2H37VEhvpVMNQDHkqwrlVEvVubE4bdselu0LDftE18/Dw/oR5
6lcsZrC20Ym0gOgZFj52EMOAWjIHyLg+eJMWU9fYojmY7RpIK+6HjVZ59kYvAuvMYeovlPufbtNi
7oKDos0DQa8heEqB4MdCYbZDCyMg2Mwekbox4dfOWkf4XF+ZHYCffeYTrLABHI6VwBz+CulCu1A1
H9s0msf7/Ga+K4zcAYpiF2Fi9yN4H9XSiPI6/xyj89TzWsx4EM9TAoOxjREnnu8JDVUE7ahzy+ep
qy8mvCnqh8GDqxZmUJ6/RrGOdMtovMPH3rXFfEc0dqqGFmgbZv54RzBws3eqwD03nZ4YMouJoANT
4EoDGnkeexUWzVaaP/tksrQz1z+x1huLnYuGR6OwzLkN7ZGIFdI/kGeu7DT3A3qrZfH0oXv0F0/2
zftjOOmQ25ClwlyUziXGyOneL9L5zNXdP9+jv/hzb66eFPbooJ9WIfZtYAy90cwR4ljrGF+fedVa
1FnTfWwkLOGGFdw18qALba/7XX6FgfVnGhBQ9LHbtBj4pO5lbSLGaI+Dctyju2nAaCf9mVnr1KNe
DOLcIeg+Ii8lxMCMXT8g7drZIu8+SsDLCBfN+z/ihOzGWaIFFfFxRYDoOWwxoPQXedxN5l4vzPwr
BpqkvnRAn+Nb6wn52RdmkFcb20o75zA6jlHddIg55zNf5cTA/2uCffNiaGx0oOW0CTFP0n4wpMDe
GXz0nV6Oe5FabPYlF6/8MZx8K90appo++NUX495puSNeY8VhPvN+ry2mw68F2tDyzFJ84tboi3Hv
q84xOSQGe7/RdRTuusQ9Sr7W++/AqasvDiwG7oVSKjvY4/exvwyjERDsq83P71/9xHjXF6v7SFiq
R1gUq54AFR2PePZWIsOLuhmEkP3Oggh8Ds976pccv8ObVyggeAiGvu7vZZW6mxEHTRgHVr97/5cc
v/EfVvqljNCw6CMDFovDEedl+krcrKwPhqirYa/hgFFbSmRDdfB0zXh6/xNP3bvj73zze9oyzjOy
1KN9qkljXbWO7aysOpU2ojQDVTRMhj7evv9Zp+6d9ftn9aOfgDnLtP0QZYiYk2BoiAm29NY4M6Od
+oDFwg5TIMK7g5W/qfBhrWxP5fmmHGU5f/ADFmMcyYfZ1MBU9r0bpV8G2AR3ekNG7cfuz2KMS8cU
2TiVGrokwQGnn4xN5pvnWuZ/vjnwTX6/+7iqyo7GtAjBaRKb5oEJeOb4otkfmkFgpv5+fYzCHgHb
RJP4Y/Hc90zmJHaeU6Oe+vKLIT73YzqY9gQAkGTKW2cagh3R6v8KwDqZLXPq6otBnZcyd2ExwUc1
SOpoOB5ckwxyTqN26uqLVTyIi9LRo9LcY9VzRs5QWPq3tiXtD0kZ7eD4uW+GsCURQ7PmlOEwD8D1
SJwdXtjxzGL9fzk7s+VIca5rXxERoAk4hUyTtqtc8+A6IVzV3RIzCDHp6r+VHfFHtPWWy/Hr1AeY
FNoa9l77WTtkXH4LH3OZ3EkLn5n0SkYqj7q6xCAjoyuhKj1/gxO5PUAZYJnEDYjfaGUGpse8ASiD
fIbn7fyPT3TBX+L5MI1o8aQrVtQL26rxzsQCZHNt5JPf053YLcl2RdOL+oJuvnW56dsdeC4c0cEE
9PoHrkCv0wufxh3/IJzj5SuwKMPH1UZwnfd7vBO9dYUe9y4o96JHT+YD4FFgr/TQ1P3/GQL8P70O
fGSfj/5AymMRaq5hUwaDK7DmenuPdn8QL//8/r8/zDJXorfudhSiLavr9OzRzMTC9hQAXXLkwyBe
A+S/9E+cSI61jIFaKfENokGhFs4WYEJIC0/fnEpcy09//i0vLBiuUA/K0Tkk6Hq80AWNKMM2kZzM
kV8FkiXOLtwIMO6GXdeXPjnQgMPLDnixehLf/V7eiWSyopNm6/H4XZOnSSHHIifmVWlj/wKm/7PS
tXIzQEwDP7HNanwPc6n6AujXaxH20td1QnjbLbOzRoIQtM0Y8KT+WPa8R7foZzibT34JNZg7PA+E
WjI7jSO4TiJUBpawSQK/9T6Ak5vf7ImdSA72LVY1TxTIrjBenRaoPNedeF1DYBH3/O3HWCVgMwp1
ieRhClD1NAB8h1+im7mCurFZN4iAaHVZVgERMvwA+X0Ps/vplUXihcCK3fgNOWk1KIZovgg+H10K
WwmdvAY6f+nh17//Z3LuEATv0SarCxmiALgv3NVQPqSf/xxWLwge0Sj5/PEyiCMJzJu6xHZK27Mc
EwVT3gaHuHUa0ySv1MJ+gm3VVZ/REBk8HV0UTtf+OuSoL39+hxd+oSsaqTrBwUoG5JKa4Z9kaGH1
Du6o58xy1g3TwFhlFbj62GaZnvhmmode1vEXr1ePnc0/ooC2NpAWXFEfBF5sE7zsD/RL+T3dWTkE
ugmBV0/kRdcyvacb5wVcXV9VU78w7q4Wb2gDGsYt5lPA6vSeo3P4ZNZy8KpVMleMt5cTl8AdyUuU
lv9wcMszJGTU2WtkXP3diJIJMwpJkWlB6SAskRTZQYF4ZdxfWLH/R2G3HKZKwrAEEuAKRxJgHz2o
KWDoXxiWmb7yX14afmfV0IwRCF1mzExgk2RRXyksoJm0s9/R0fUhQ0ujqKm0QREDgYnaVZQzvdUn
vw/gLBvoxMG9DLS7wiqYQrcdA9LsKP2iSjgxO61Yp+sED0dXIiAAw9jcDwfjnnPHiVmNJuQ1qoO0
UNVUvaG7DW+nAFRcv4FxYrZDSc8OY5IWi+kEvAoOAagzwPFeT3cFcKRe0YoSzBiZPlVvYD0Nds3Q
V69ctV+Y967+jU466pfSIlk3xmioYiBGGMAF0CM+Aq2+ef4G51aMup/d0HqAdISg5LKugGAOwG74
neW4E1VLjSbStB7SIq5rkIZNKsE4If0rRZiXRugay//ZjKMEAGZTllgZ9JT2oDrWZs8hooRbt+qj
zS/7z7gTXdISsiq0BIEK3MfoWVcFcGue645rPAsXTWznU3XdVRqwLc0GCnQJzJbfDHWiq+rrFchJ
1BYADNm+a2C2LlZR897v6U50xRb9GFVNy2IDdT5DJ/G3+TCR36u7erhh5IC5Wzx8DxQBfLH8yurg
p9eLu3K4q6Ua9vArEdLCqYNSqd4EAxQSfnuJK4lLj8GAjU3KgoX9r/CYbtsRFV2/V3fi1QAMImhV
pWDg1c2bWcMmOAurCNpkv+c7ETtRCVzydATF1Oz8a1mx9Kltmtcu8NfI/N/UN3qgn0dsz9iW7kqk
hYVc/02LTNlFLcRzG2ROoHbJsR37jp0K4FN92zUsAO8STsZ/HpnrCP/u3cnzdyc9QIwR2C8F3Tt6
OqAMwaIMus7N2HTbqVWNuP3zP3ppkJygJY3qoQLR120FzbYlWLObraobv4c7MVvtGG7AEIOiHcle
mCb+2C2v3kpfGCJXEUfGpA5qCLcxeULzmJgDeFmyHtSAU40ejTd82kEB8/ohrjyuBnJ03ZaqLNop
kjmcDtdTDA2E3zegzhVYpOvB0ASBXxJrsme4D/W/pigp/Y7j1IliEP1JesSQcPQ1DW8Bt6p+ISkh
/a5wrgzu6LG+MfCRCsYFTMvDIS/X3TNFTJ0QjmG126Qd6nCgCE7naomqE+ywD7/p6argKLDRbc1U
UIAHS0/1nIKU1xrqVWqHjux5CAPvONEVyjLkP+n0rgSNNdPDIP3S29SJ2w4ON2MyofJlI1muQPb0
LchJNurRuQX/gtpzajoRLNFwr+IScydaSZlTJbfbHS7yr8zM6wT/zSrnSsFA7h1Si7bdojKV7XCP
64i5N0CazkDCKuAa+7kNYJrQNU39yri9sN65AjGTBtz01RYUiqwGRMl1u0B+tn388zrx0g9yIpma
ilqG1u4igAPxP4M9+OdxFtGHEIe5MF8jmNSEbbu/khj9VxLyu/FzIntKSiywFnv/EE4CNC9FgQKG
SKgv34/h1L2PRIdklE5nHr1R4FaD2r1Zkt6A022/tfDQgCVTZ1u4ozV9uH6UsGUxp1YoOORBRyE2
v23eVbQMa5yIMuyxRFQD+0bjIH2P650o/jzmL3zRf1ET/zmYl+Yw2xDztOil0VkX7TpT2vq1ZDHX
ol3PB9KTkgVFZyT7oU0DdWcYm+Gr18u7src0Ahs0GnacsELwXA+Ynl3gIuPX6sv+9VH9z9CwscVl
ggGP3Zn1n5TVf29TM/p9VOIsbzQBIg7EC9yl4Vd4CTctbwkMLDyf7ixvUxcms4SEuIDb2jvRBh/K
qvfMl7vmzjOYTdsRA0/WbtEv2YovvJz+8fqcrtZtg9lIR5MGp6lygeR0bY/bfRr91A7M1bihtbXa
YUqLS3o0/6pI/bkW+pXz5ktB5CxcR6NRxwQeAEy7obqDR9cGgDUN/W7mkbON74fRHNXwtBiF/hse
YT9gMej5aOcYjgWvnfsR6pkIl6xvfdSLC5GL5/bnyrsSBdcWdDBdrauS6kulyvnbVJWx3wnhX3nb
f8KzLmcUswjA220izFuk1AZYcbf07DcXna07jWUPNXSZFKHu+Sdr9PAOAJDRb9V11V0ETeMbgLy4
7JthUeDZqfatGcPesyz0P46+sENquhWRJIU4Cr2P+4No2fDK2Pwb67/ZOV2BV7WiIrrJFqKx3XS/
YmgR2rd2GegPFRzzCGuY4z0JxzN0EN1TuabrjWht1Z+JKo8APFMgBQp0+fyqwAXSZ8GAqQeNHv6x
0On3XQ7fpsWcrNX8MyzdE/bKW78QpFca3X9TUDUQ3Mu4dwB0U47U6xCkcPgU8977HeVdrdi+B0vX
VDG2C9iq3aAWzWEMCc8Rr/kYOotASycJcvWaFBIOx3CjlQ/lojxzT6GzDDSg8Fp+RGURXx0NhxH6
rI7b8cbv1Z29rlkjwH9hfVeYA35zMiphGFlxPywZC529bjVxDR43h1nDvo8PYlTJJ0Xt8dHv3d1l
oI76uBwXvHt0kKySsJ4D89JPhEFdCVicSFp1O5bfqw34U1hJc0NGVX7yeXfqCsAWNmyBgJl7ATbV
15JMsG4zR3vye7iz5Y2wRoTVAnbTOgzhmraIT1vJ/GR9kDQ+D9VZBLAlO3A6CtAWcBODuPN2twv/
4vfq/PnT6aoICWucjlIwG4sO3UXZOJaviQavT/nftZG66q/drgHcMRYIOMvVfKNg2j0RuwT3kw4m
v4YJ6mq/gmqwYt7SpNiB3b0dOfw0B879EBDURbjBOPDoh54nRbWIHyxqH+POr8mTupqvjUV8hOkR
Do9WxPeyNe0t7DdCr+s2gKPPP2yCxoJJNLgpjd0W3NidyKsBdEj92opgm/T8+Rvg0yYO4Ezeo+Pt
BCeTN2iXeE0r+4KggLpItgWOkACjNjifhro9wz5pR8DyHc6MfWTFVrQ0YEuuA9UsgFC3bX/mhMcb
EKNwoPK6OFBXFQbkCu7EGs5NW5CGZxRtehhbV34FFHQJPx+/YBE6KgObFMi+6KfNHPYS2vXwOoRT
F9rW7dFexQmmLQvaW5GO9DTBMcorhQmT5uevfqwB6ViDXD7Momc0tpPPINvXng93tt8ANhEAcyM/
yrp0Oi8xGol3MZavULF+f+6hibP92kHYSJczzviT3CEV6chZieqr11rqKsDQvIE2eWLiYt26ucnh
E9/WKPZ3s/ackU5My209gB1fkgKmJ2DQzqr7qLrGfPZ6fVf8NQZoI7UE7io80eoCFYoqloNqrxsK
dZVfyMTtsgETvNjUUN3A7LU9w33qNWjTC9/VlX7BrhsupgLflWvdFGIe0cSDDs1XkosvPd2J1bkH
+xckXox7nLzfUzjx9SL0Q7pQV/fVQc8Cn9QpLqZyrr9B3k0/bMs4eh3EYdz0PFY1BZpgrIWAvttW
H+CCUz6mFD4VflPGCVYSLuE2hgq7I5yZB0A09vVRdBXOzX7Pd8I1nCkuV4yKItn2RZ4r3EFlDrCo
/Oj3fOe8TEsVxQwOHAXcnvljyyL9Ga7K8oPf051wNdJMzJAK1xTsSp9I3Cbv1Tpav3D9H+FVzNIK
BqtwrCXDlNXbPGdyhfOP17u7wisBnwse7SouBnCoz2l3BG+6sdTv/Z7uHJhhu0ybWrG4uCrqT5MM
6MkGTeQ3513l1dpj+Z2v+9PI6akTIDsRHh5+U9IFm8EdYG9r+DpDEAILPNiWEgVz8Bm2gn5D4wTs
KpfGhuN1c63Hr8c4PaYd/fnnR79wGhdOtDbl1YGisWVhdDV8A2XY1kXahG1UpFp5nmpd2RVc5dst
qJEr2mBpDluOTmasBufyzz/hhZVYOAGLzJyGllHEhQxpg6tW2oczbDfrcvU7fggnZuOghBsUvOqL
CbZY2aq6Yk59r3KuRpXttN+WI04Kw5K6OYG9LSgw1QnMNryGx1V2wQQraY1OcOyLV/D2xxDu4+nS
+Q2+q+xqKOQhicSKM4Jimi9J851swWtY+Be+LHf3WLrAr2THafvYItipjBDVAaHqlTCirp5ragyo
ADCUKowNOjgVBeIkrX61iTjBZvqbay53YhboVtF2MOkuKrinycsMX1ZzNxOxvwuSsSnvkgi+C6D7
T1/lscKeuz7mGmZEQRd+T0dUbKKFGvMFRM7ou9xALb+ULBlva+jnfu0lfJggaIfrmt8UcRaBqVvo
2tk9KfoBrYcnZOoPlUtdltRzDpLnJw54a+GyueEYuffr/IUcvH9iZvXTSlPuLAAJPFQ6KQlm+KQe
Jr7PaG6xT35D48T+fByBGOc+KcjC7Q2Pq/jbDHaO35XMFYYlETbSEDKTQqG7DrzE/mhiOAeOEIB4
vb6rDkOCgrQjECuFBaLikTPBvyc9Xf0SRa44rK3B/QbmDTfy3VY/17prbucy8dMOUReWVoKuAvm4
QhqqbKSBASEEtRmY/TzxW7tcWtpBYr2nAzaOoENTaUU1AXkZDtR+Q+8sAHKK06ZcILUcGni6o/w6
AlLh92gnXlOwCJY47HlRTmMHQ9npDrYKwnPKOLFKVb/LtQx4gdbnDbWAaPo8czu9MmVeOG+4jLRu
qwMLZ0ecULd2/cLhvgQ34WqCATeWiOD7n8fnmm/6zdrLnKBtZwv3MbXFBUxs+e0G65m/idFzmFM+
3PRopYA35Se1RCWwPZ1nrtoVjKGpH0xvO/EiCTYLV2OW7Nm2b5tfyYq6IrGjYcJqWnPkwhucPpLw
4I9LG3Xh+c+Ddp2Xvxk0VyYGcjuUGQkGLUR+JacUDqg0GP0qwNRViU1sYju5Sq1oOIhMbcMvHe2v
waZeevXrZPtPpbOFadoxD3g4Y6C4Z/vS7Czrppj5JXFcnZhdNIwydgj76zgZ3wEYaDM+ku2H38A7
0ZygjMrWJBHFPMCEV8E+KFKz8ruzuTKxzuI2uNUxDLqPIyrAV2wLA7aY59OdnVccVTvqhIkCLOwR
ZuL0r7JJ/ZhNlDpRXBk6DdRErFi6djp3rYTWja7vvQbd1YaN+8AOAxhOwY/loaThmM2jek2R9C+4
5zex5MrA+gknbgVr7WIdWTtcUPQ0d0bAkCMjdpw+gudkTMYVG8esIk1QZomo9HK6VkBgA96PzZTB
dXoYszje7VsYNfRBZsegfNfBPm7LmjWplV8eizjX7hYZgy6YLBKUArK1ugYQFvdBvwZJwO6eRyaH
/h/aL/jDT5u+wd76tWGz54s7QY++1HS1HJlVWLaTIlXTUnQ9fy2t+q+I6Xef0Nm+RdhPB7M4+K0U
9kHn5Gg6+Qiu3CzzBODQKYPJdvS+CptJoqOaS3W3Vj1ut/PVbCwzXC7hWUQLfMAD6Kn30xpP2ydC
TGjOzTbxDUaAct/O2h77zxCFhlNA4Cy94GyZRX3QPcV9F2ovVSJ1hVoaLo4pJIPY0ocYdp77rrKB
cM+EnCvVqgb4y6U1jLwHvfyK8LUz5Cr8GlYocVaY5prsk1bwQshSZp2Vn9Io+eW3BjgLTBsbGqYa
V+814fN9D+I6vlWY+J3/XLEWkoiwutdaALSlzDtiAv7PDnuRR693d8VavIIvuYWtfdGujPzcGrz3
SUJB9FrvxEvz32WSoYVw6XAxFahExu0b2mzrY9MS3Zx7Vao0i6BV/AxtcPLQ7e3B7nG77c23jvcg
cu5oiv7UWtI/1CIZ9QmX2u19p6UKT/Zo4Pur5JEEOYpRMyp44bI9wIuQ23wt16E+0SvM/GQ0YDh+
53xXjQOPmxbBlDCcPQwKhCDSZfAIkH7nZVd+io4eWbESHbQkDOAajRlqCFgLfp/ZWeR2WVoIg0hc
NFQHNovabonySFWeng/U1c4NdE2hhEQ2fTaMFbDu3s7wSo/9zgcuSS1tVglfh5AXNgG2rQNy9g7G
hbVnNdbVzx1Av2GjvV6fw1r+2kaNtBZy3qEfmYC6CrpYLtqs286xLbI4w6qNNECnJs/BcZafEZrc
6hBGFKXCQQd+hLJ/VGPZ+JU1XQndES8oOM4GY9/J6ZYqbvJYmN5vS3EFdCOsVsLdzFiX2wOFJJRJ
7obp1Ya56/T+zebrStGSGW4SpseHZXOoWb6rHhxbgn5UedfwRfzjFVz/I0g7jJ3mDVW2hUzrp31V
ioLbG6nXqngvXENdSRrwVdy2DdZoreMnPewteI7hEB6wrm9YfpSK/x2Hw/Cz4UheAU2Q+CHyIeB4
fuqKAngGE+zKxZYqNeVdBDhx1lPN/v7zwF1Pb7/7PE6KIFinXsFwWRQWsOQgU1jv4pxZm/4l4oF9
PqBh+Prn//TCzc4Vr7GlBoNZaV6sTV/fCLXoH6mJtKdgJXRCEPDkGCkUglpiIJZbDlsd1OU8wTXE
Va/1yTjDKZvgxr7hYJo3JhoekiVEtvnPg/OCIoa4Aja0U1QCNn8c37mO0X0hpP1HDYSxDOLEI76V
Vrbwdwfa8StK4fYNdH8DGnOrqPMT0hPX87RNaoq5dfBirOefdZk+6c6TIElckdsSRG2SjBsvoIIt
34Ej3aM5eg69Vl+SOjtryliHOYxTq10i9SZhMrosijfnP3+a389b4orc1Nzta99HtEiWdH3YVK0/
pUlZvxIVv18eiStvQ6q0PnpZUYhKxvbIlaqG/YTeC/M4AeS9e2UZiStzA4xqUekg8Rtwf8jKqfrE
7Mi9DjYwwH6+RLVMclvLlRZlPZRnWVfHJRqZ37mDuEK3si33aIl6VpSijm66NRzQUBn6bdzElbmN
gGYPQduywqxzN2W7DfRljRrPcjJxhW4CKWkTSDx/TAP99uAh1OBwmntl1XhharoSNtCE5kjJmhWB
XgUESezv+epB6jXvXQUb3hzwF41Dx1bZ+j5qqiqjehCvlOyuOYn/3XeIq2BbB3jc9yvy3uE8dDbX
QzOLHByjA2wwkozsZiaL/q5WYn56/RyX7zQD8jAvHY0KuHyjaA3X4u5nstLjlavDC3ki2FY+j4Ky
hMmajRKKjoAISYbqmPmcHWgw+eea+Xq7DEnXXG+9pl1uor0UYw1GKPKPJ1qGdM4sUljReeY9WTPb
D83wcUmm7r4p67DNcDGJtzs06+HF/zwaLyw7LohN1cpezRRpsfWR2TMBVc+XEIqHn+Mk/WDkxBXj
zW1s0y7csOjA/Pw0RTPLg77fXxnwl+a+s+qQmgWD5ZYWdiPrRdOl+8DR/em3pSTOaaLdkhjsoJAU
QKlMJ5D1zV0/6crrxE1cKd42UqmngeHpa2sz2pLqLQ08dfzEleLRBcIkEfe0AKqF3tImJR8Sm77W
ziN+H7iuFG+tUY7RQHcX/Zh2OCr2zfitt7ptMnTeLMOJhWL2s84irnZOSFPWexmTIlHgip2Z4nCi
G007v4Yhf2ESufK5phuw7l8/85am9QWmAuVJQVrhN0VdbFq3hFMsZxqiKJkkuWIiPmG0/JS0JCbP
F5yg0j3ymbCL31RszkcZ8lPbTX5lfuJCy9p5l7NApb/g2N5zlMCA5OyYV60c15fnr94GbTxbWNYW
dGj6xxp2fVlc0uHLn9e2Fz6qq5w7EtWwbgijQuh6/YKsff222bvXnKF+fxMkrnJu7ROkvYY5KuQ4
Qa++T3P/JZas/AE6xhRkZg7KJQtmGX4O1bSuhQTZ1EtjS1ygWUUJP+p1iyCX3FDtAAE0R2Xa3PoN
2zXg/1N52zjr2FabqGBmqIup5Tdoe/M8Z7myusPIJGn3MSoavWyfWVXzm5Vw43dEdylmeohxnenw
6q2Mq7/CITo6dEgD0uA3Ms4d3HLW73AAwXKNlP9XU88L2lMJefJ7uhPHaknWEUeEsIAbcnvTIX+E
omHjR78nrqKOYv+NYpGExVxBjJnBxneGr6TlniuoK6hrjwREq2gJi62NylO8qw2UldRPN0JcRV3M
tZwhKYgKyACqn6MSHHUb36QjcfV0sLHiwzqUEeh3+3S3wTOpmKM69MraoT/leUDFvMYttN/wYYMx
/qI1bX/ZplrVK7PyhY3YVdTFQSvHqsMyV3XgSmZhkLZ7tgaQT2W6nutHJOLF7hdgrsBOsTmQIEZh
JzvocQsexvEgp/U1Ydbv9XXE1dfZqo7gIRSEBQ7Q+/aGkjp+Jyw74AlA+Srzcon76RyiCYWcpn8P
k16R5xLUmrVr1rHvw6KCVd5DSK18Yxal/Y6QLkLNxvGahBLodbDU5Lthhm1Cexyb5+Ryjr9L1UnQ
wiqA3eNFnyeufsJ4z74ytV7YQbmzP/NpAvPZIi5Ktq6/5sN2n7lpXzOaeOHprlJu6hM6k06SQncs
zGAYOOSp6F/TasFC6vqav7lbukq5AIX1DoBVUij4cWqoAdbh4Bm4T3W7ZJBybdN5l7AkuA0PWAnk
fG/W/aoxCdrTYYmwnxbwmCGtBXDsr6S11GQVO5B84FuckvzQfbeey6kXZQYn2gpSQm5F9camw1Jl
0NTH/JSaqQzzOUanU4688JLmYkriBcZxU1XniWnIkcu9DrdiruvB5PUwD0fB6UqXSyqR4TovG1+S
jMMgbwGGeOmHm4N2EKschw31HVpSV32v23lc8qZG0e69ljDivvAKGYGzWizs2BoiuMiqoCbkfrEK
wFklV6uQwZya5X0FV5RvIU555se4wJgaD+arysmyBXve1TZsftGV2T2fu7Vasw58wepjWs1hlYVH
JFjR4H66ZRvELo9Qs4LjJMzU0qwMG3PcxYfFBIVdHdpTPpV9BBJZY2w1XXgchOU9HQNL8g45TfuW
w+KtPh2hPcqnvh+vqgks8TvJ9iZNUrgmNbp5AhO++RsfLinPKSU6+hmR0pQPNGkF9jRe7002BSaI
si4MGS7Q5Ty1d4tBJjDfAXIOL8Dv0+k2AtVzwCuGOsmj2HQ9jjkieoIZIzvyAC6HcV7LIPpIeMDS
9x2sp25hCKn55QAUXcI+kO7lV0tYuL7VhNSovSMbWPE7GsxLmVeDDNkJdkP9X9W41f1ZBmOdgjFW
ReZhbiD/zcMjXZuzwVnindwaeH9FxtLjYq1N1qzZytKcQSvT9sbIiXyPGiWmO7kxoNbIPHUP+1iq
r3jDCnouCQjy48j242ulzBPHofSpCcA/Ok3jgYgaD6I/98NyfOxMy75ux2zqMzkYxCoLrbshG9s6
AMo5AiUuaztBTkssgg8piLCX1uA2gSxEOul8MuT4SKAlIZeyMkhpzFxs/NKqvienSHNkhUAkq+as
UkcFucAxiPEiIq3ewgy67T8zEJXTczop8w2CzK46HYeozfeajmV1Q7e4P26mJErIx7rsVnKzj3VZ
3zQoV2PSzuHWf0yI5NEthbPVDvfEVs+nPUlC6Op5sFcnht7pIOvmfa7PaUL1cRm02dtbKjimJOau
rMChNlGZ5gnWdygmguYYs1bFyFJO9Qynqd2k9ZRXbIwYhCDtRk4BruYPyi5z8nHrp/puSpK0+evQ
K4lvhrgL63um4JaC46CaUQTV4p8aicSfZBL8XTTSbj/HFl/3kizd8layQ+B72r2ezvpg4/phtYws
j5xjaPJGQyeckUgvx5v+IMHjEjcWQAiQ5cU7ODpXXTYAaTVk3TYOId4eZIsHZeCYeeIb4vwmTZZ+
e9tqk4YnfMwyOUeziv8qh75dHg/UGcoTlG5JfBOlenwTpwtykaiUBE9ogIhEruTeIu1UVWN6ImOU
NucwUOsbWFWhwh904P/fd4Nu0ndXP99OZ3qkV/NMOaF74mB6/sQxhOrEkrAN8llCynp/LPZo81Xs
OzBTUUB/Lhohjh6d6bqaDJFQ5yvNcbrZFEb+Q2mrjV0oLHHne8HGr6oJzl21Hk+hnPBdeoBBt1Mi
4RxQZ4IPV+rmsMUkObMlYHCE7HfR3YGRLBt8sgQdQQvwGvubZIki1BlLstq3E/ywfyZ7spj7Ctr1
9Vu9kH55W3dVvd+2QcS3+bo7xFWUsaHXSAMnCoLS0JZtl++xWbtcmFJ8SziSlucg7PRfYdlspyVA
OhHf/1oqM+e+LdPTXhlTxGSEb7sBn17Y4cdVKZLVC51ypZt/VAiFYAabBaj+E/69BGPvhu7o+ezR
j3Wq1hVXyGRM87BbqvxoVp3hNsY/IE0RnPoN2uk9FcvPw/AevJPtm4Z9GcliBPPDFiVTDopTf5Ko
0Oet2nAcTAJ+xpRREkPBFK7ZXSzvaxWsW75oEbyDSyk02HNiMazbgK7vbA6ZAn4LSpEMOvnloqMt
lzDExRag5TnWCz3Bt+0LdjB1t+uB5CGoijKTMn1r997IDJYX0Ymjcr+CMhd82hb1RFhUPsEKiXwQ
rYDD+hqM2RBiu1EbwYoeqipn3Xx8nGYzP8JxarkfaxJ+b0c1P9J4LHNdVTYPWTx81LrDD2yD9EKj
/Xu/xx8XOE9mXay7nAklTiDBkAyTkty1qJVC67/HgAjX9RfAG+J30Tr8CLoKOdWjg4NDvW0f9w5d
BiIN5pMqwWKZxhLFKZNemhW5St6iAkdp+WGo2w+0bfY8kcwUwWC+TpX9wXVIzju6AIsefMksaMx8
J+oAM3zsqr8DU/Ks6eWHWrAnbcQ7uGjdp6kwN3rv31m7pyaza1j9AgyH2DNfmvRLnTKJLBE4MnZd
z7ybkks7w2i5HlGvodPU5naz3d+IbBHlttG/hsGCMxYm3R0OJ/rcKv0mPBJsVrCpeGQwjP1RLuMt
Jfu7ttN7HrUhexBbW0zMfmhoTG+xUYRvYqHszcqJzsIl2T4u+7E+6qY5sjowSY4YW96WFOOkcPrI
+qopbwaBm0yoljjHYUN9K7vj+NhD8nAXB5i+FRjRp6kc2iyUgHKvqz4KM5IfVgoM2qYynrZzNtDu
5hhAAqKAKxZ0pMdDFKQUrU3lLDPI8UwuSUR+AKm0/FQL/QnuFM2hSZqLcIy/QetYX+YoAGgFxvQX
BUPXDC2y9iKOcWyymIEajUDD8BjyqKoUhiOwXMCkm6t3cVkfcZakiXxsJDY0I2aTqbHX6Rlz5JzI
QZ9Up8iDCVX9xKZ5emtFQE5rF96wWE4PjOAwaUx7x3FQyyPRjOdQ1CE8xTockcjKvs2QKF10r/as
nbpb3Iz5m3LbHioVfG4UYRcEzzmSPD4fm6myroxstvOQ5M2k7rQpP5eyWXMKm/a8ifY5a+FRiDJC
Xd1tYYiVe6HfWb88USBs8hGywzbbon06I6lvntDL2Z2GJKhktmzVfIkbrLTBkYQPAHbF72ikGDYK
u32zULqfVjXM8MahaWYqqcfcHstW5wch898VNDjVKVzmocq3NlYnGE30mQEKEGtLz39Itiey2FEx
a1GolpQVfAnMlOsoaC9EJ2t+qHLPaMR5tuNYkBO7/sBd0jBIyaJEZAOa0VvIoEii4dqy3/N6Zv/H
2ZctyY1jS/7KtXpHXwIguIzd6geSsea+KFPKF5qUmSIJkFi4geTXj0dNz0yX5rb1WFmVlZlKylAE
gzw4x92Puy46NektT+dY5qxHSaQLrc4T8piWW6wLNxlEClERICS0mC76Tfj6MSwL8nNT0vrgTdnn
tW7e4LmkMnieVLAxjGmxxBN/djAAzJsVEUP4S1i8HS0v2QTn+zDcp71yV6Kbbuc1/dJs7a3ruvOE
tKNjlDajfMGuaXqNfjA0Dxr+GDjkEj9+RQSzX/Ng4d2Ep8VCGDr7B1upVRa0dDgcBLcpLHkTSXcd
ILXmet6GdK/Hnt60Uos6QzZRlOTcL6HJQqJTTBopR3/RodZkzQib4x6X4rpEotbXql9o7tD5P4o0
kRn3AbnWW7Krm/gKDZC7Ibwb6iycB7+rg+TrVA1n047InWjRpCn0fndI0Ah3jqwHO3TdHawevo0c
uuXUdmk2zFvsMthZJPkcKAwvugnzWMQDbg0xoEsKgnNaxY4et7AjceaWwJwxnbAOUlqx/mxgNnNY
yk67QvVrtUNMjssI0yvfz4o3aF4vluhJUql9E4Y2n1R468BxZaSq2yxmTu372MUvDKQg4qyQOepg
qpW1ZYifwqSbtavGtevsGJzqphmKEifolAdCbcee4T6FKSUX2MDr9GfLm57lDa3MY7lJICQCM1hm
57RLi3KBkcCpF7G639Qy7dJpKYtWwwzSrY35ZsJuurY+mRAWpSoELmy20HQe9n0r0QRhi2BPAdp9
0cwOR1QNvUsHq3cK5/WO1EvzqGhKHyh6CrSKK9E5ieP01Cym+4Ksceg2kJ2L1NPWNqcpHPt7zGjz
TUgpzsVkS/SIEFTN81DNuMRzk4RPcz+6Tz/Cs9Upw45M8TbISm3jU4NG/BoGsjxvFhc8Dp1XB64o
FmQm3PgUklvYlFvnsmERNKPwM+yzRlvzEVCMtOk2P4slFYXspQWmo9szJLoSW6u6emlLWHtihdDU
wW6KKYmySCr5PlTePIEn7K57P6M7jofhzGJtcItV9ZilCSWndON14eVCzrwc5UlTE++A0Cbqvvdu
kjul4yhGxY4XqDhhn1auYVUX8KYtX7yQJsnwWI7f0rVGICyymMwNpCnNF1+OwVfBK1y7um/1C+cD
xSBNeoLmP6KgMVn7GmndF3N66a6Hro22LNZjdAqqIbpyc2XfRAWiH3MO+iZMlcmuTOHPNXTwoCdw
17u2qxbjsRwmnTEtu/Fm4XBIzWAvRfIxGWeV1yPZcDrJrsS8E9EYHECJ+YkvKeYXP8znZdXJLdAA
+v0SiZMhtdPhZq6UR6xQX53nhRqR9TrqX3DoJDaPogFKWnhNVnGmUyw/dn40hwWboSeUuORJ1rF6
pS3zCHMgN+UAEX7WhxvS6BeKClhaHxdqSFExQ7foPY5ib3PZTLcEMqICTXj6ia1bZ3a4Kwd5q3qO
vanLPlPuHQADiNRjHLksvcV98gN7ox5R8um9XSfct6tcdiKaUpPJ1aLC1fEmnxEmeLV1SB+tRvM6
cYAI2TIHgYZfmLR8R0PFHmjM7fxtboVe9sg/DrEzpyjigcyWe98E90vboRJHzDVToXwgsKfkR/Zm
03796kk1q2w1JiUobGUKwWZTYTIpSfVci2YFDMIJdPizrcg+4VG6ZcMmhtuaDfVU+CTENAg8RARZ
XMGYOJsBAO3DlSCqHgJi+1K6bShiWSK3RUBycLWyFm0M4+LDoBHJbVvqXY3KcqtmpvD9DBwpayWt
4mMSluu5xBbjywx2aVfzcL4Sff0CBVJyZWsARgo1IcP6mNpgLgcgB143rjAw6j6FsVe4RA2rjp1R
1QHniLyZt24sIrbqYgircC+DLsKuVhBWWenJtBu7Xt86kEw5mmT10kfM7nv8Ogf8IguPLOHLYdgD
ZQhY9waYdH6D+LQ/RK6rCj74breiYObcjtUJGBvGuxU4KqAX6L7tevGQE/2DhBNEEdeRempK61QG
KV1t8zqwLzOSFDI+z5vJYH8a7RHTt+2dQkWe6WCLiUZ818Hv9jRPE8tGVJQ7kUx1BoE47vCh9TKD
GyJXBUWRLQZW0lMZ9uIndMTiiEYpPSmLwREv+BAqvCX42PcFOkCxo1PzgrmV7Xs1xQ9RnNzF2lav
ZNNfp1CCf2lVIbpogHlUWz4jbUye4BPVjlm7IOE1k7AvRtsXNjnWMDDswEsvuapHLnMZI/nMMI8q
6GEADORO38D9pctYLOd8nCB8XVSzYot8Uj9mQU0+IBvgirCR7RUJy30ksfHhxtJ+qwaJhnpBFlVD
KlFstJ52MHccHnQ3iHuLM/gLYgZh++W4PzoGoGLz5THu6+ZW9nWHHXUYNy3t/LyFNMhCKM1Qw8P2
3CDY/tW6ZqfRfF66MZVtzRDtqMbEPoJLQPVXBcYmgWGreWht3OfIfa53S00/oqiKDqPGLdIwd5QL
SzPG0YLRrZ13sFf9ucHA9XuCoeIchUhPC5VqMysCvQOb0N/RPj5IJZa8j7tvqyPzRYro9oIynrdG
NBmZVr9rJZ+LcsTHCiRfD0Dm6Uml6/2KluvQDzWKLjdXcRi+r52fDqZJ7oLY4xNU9n5qxG0cYlD0
YgZsFJFvVSqCQ5hKoKqwCLydXdQBGAHEnam+OpSEYQknmbCPg0XZZ6/5LeWXBkpImsMBudtBpfQ1
Ig1aykS98TkZczrGPxpp5oIhTPw2DJTHUzIMmRy26WsLqmYXr9jAahTL/WpE7rGBdFi1VnllYA1d
LwmcRPnW3qA/wXeKwwFB9FvQ7QADoOsyArMELAHx5YwEBv9BtS/XJcm7HntnFs7PF1yUZqbr2ask
gTsHPmkK5AfqDP3DClGJ/Na7CkjTosRu0OGdnRXaUqmf6WJfUxMbdAxO5nPFWmgCK72f+7bfaVW+
tYGCwDwKdzOcJm8rhqhGMtOHHrEzD2UYTbt6ntHB1UpmukVMG++TPamWtEAgfXJsXEuzmspvsrRi
H0d+4blIS/Ia4UsAVD3Xz3DgPk34urOUQA6OWz7a07BEPbCmywfWuD3cyR8T0N6DrLpsq+dV4wxv
k/OEWLP7IFVp3uoAJUnM2IBaauNOA/Ljr1zqxK4WFcYj08NozQ+gDUvKhlwoN11LoiabRXD/+Ypu
5w09qzoPXK63lk8kj8i6XkH9XN9T5wacf+OGDwek2PQZ8YLfAmRVN1PFX3uftHcjr+LlghXr5auD
HiD3TJd444rfwvPNZzOkKhmUHvPbIhusOcXS4VKNkPZ6D7B66KTn565McS7PWDUhgLzq+F5UyBg4
LPCbwKr2OEkJFLycH3i9DWa/SDWwj6rZ+pyYhLOzFn5iuSyB7WUlQ6+TRQ1NzW3nG19fh2RgGaa/
rsA32+MRxJmr3i4pJPVp5DFChmH2renTHKTyx1rqOX4N00t7kflWJLdG0/W0yria0abgAHwbu3Zm
Z+Doc5xDonx5gCH63BOkqW5YXp7iEL2sCWwR0hnj6AWOe4nMFPcFzq8QCjxBxHVNg14+lXHc6kcO
o8hlv1SVLe8RIWwPE5GYkfmgMGpO3ez4TbOJ/lwmkPfjQRD3QTAFU5aCKqofFqwiaiB1vrtxYdhP
h5XRsS8G15vqHDTbaJ90MOGcbdU69YeBh4HM1MKW8ttQhrTfAQIFv9KO7guELgwTzaXLyhZJEYbm
0AmYh2BgAhuO2Mu7g8kTLDozcDp+H8cAWz+GEaH1V0tDhq2oVuQeZzXZpvknVRsOYTwjkd8nTdN/
GdK0Ok5lax4VN5u5SuJB3lU4lfBgRKJ2p5H0zfNkKgz/YbqGz0nXRU8982Y7VPOlu6iaGNa+eBqB
ibrIeeTiwp49xES3pOF9F430Tl7s2/d9VBrA7+NiVvj1YefiFNehVDc4u506MgsX41PHGnrE/YXT
S89QIsmmm+9a4AXvho7yGmuJFoxWS7HEgnj5JEFE66oQfIB5qc6mSDOJhIdWyqIzotRHjmoBkBRb
CUf8teLJY5Lhpwm+rvxAosjcMzHASsZM5YpF94tzMSpU6T7gBDs+S2wBPvZLx5aisviGwPH3/cco
poAUGLsZuUdmfHzsFI2BEZlQPPVhpeVPrw38T9A6IkenhBPskJW49G1exp7nabiAg3Cyqzw6NVt+
bSaj6xuFDOCwSPvG4TGpSa+vNFHynDqnrlv4QAY7pKjYKUMKWBndx9Ew520wWn5rSdiPxVrr1OaW
1B8cpIfKOS2l3SFSvn5MRcSxLe3UesQgy2g2CQbAZ+pT+NC3ONwycDXqZ0UZWJE6tb4Arr35ovRq
+TmtffyEpQi27iXIuLOgdUt+dhT48a5Ohx5L0o1sDjEWsc8KU667CJmSl0CDa7xem3H1ueULHd/N
2kSsyhIpfX9Lps2QU7RFAX9QYhP1zmu45e27zrIzanU8n20FD7ospb7X+QqvSpEvEY/v8WUIBa4l
cGhE2gSbuHDqSPqik+IRuTO9QqGrKRAGuoWA19hojlPkZp0r9GIQJjlfNvJqDMso+AiAKUd7s05V
cvHdhMnquwDpoa5Anjj+QAgQoKIeWdve63YDRbjg7DlEOhrXy+eo92LTMWz+wgC1U/aK6zxCmvkL
NJ/rK8IWuptk9sl+6rb5CwQJALAHHN5XaywGk2Nbs/EZ0aVG1E84sx8aLeOjBVf2bOepS09tY2eM
9zSIg8de9MMNWYXtCjyz9Se+g+2rl4mIjyIiBE6PetE5Iyq8mxa5PrQLePa6w3SZkU5ilGAd582J
qBJYE7D9ukOHCsCm6KiMX1I6THdo/vk9aKFSZXUjJwkv0Dl1r9wuTZL36abLPAKEe2k2qnn4pHSZ
yZ7TBjGn6cjSh1pO2yHGZIDg7Rq7a13r1W2UChAIdHP7wIuVo2ouCaD9mlKbB1K05DTSmDagbd3A
FCAWq8irjmaG787ADhXZvFNSXoNN7qb7tacxUPttioL3RpjmLQXgez2Wc0zyFOYX4ZXVbIG6H7i1
zBdASKAUZcJeMMcN/W5tpXgeSTScVkzA6yGOZPrCjcdYC+8ke1qrres+JWw5Yfus+wvZC1bgGCzB
hhlr3RQa4URUz43jfVZSEtS7LbrYINsZzHw2+3J4gr3W9j3Ff8tsq8TEM4697o9V1YE+jCPu2t2M
NvXRAoXArKaaPluJEvivWBw9V6hhKAFrAkjMok7LHayu2yBv5Yo1bIgGTXPUs1ifvK/SH51UaN81
8+MT+tD6iZYtLkQ5LRp7pyBi3zuoRppM4TgYwMcHSbqDCyCmOxGCcmmr0pxKj53+LGxXc4+Jfrvq
xRZf+ZbDqw7xJ0qwonW83HJjW/qJvThR7Zm3tULqwdoi2A9K74+60+M7M5a5C72up9MGNPXT6VKW
O9oBkt4PFBMskOYOZ68ZVICjNlzoY6sdgGsa294W4NONynUaoVx0nOBo2sDYl0Cqm3TOKlKmrwDm
quqqUqgfgKMMqY7Q0znoPhtPMdi7qv05RdL9UGbDEQA2cPmYHSjLXATWP7Bm9ck1Dk+wGXTswAby
hnL0saM/EdKJm96bejr3PZVhXpMOETvDuII7ojKSXywYOoY7GsrHAyw+6bYzQTt8CCCf76SLeXeV
wv+5LNahBm5MGo0aDoC1qg8BhzFxnrYgtXM8szQsKg06DG3k1nzp2rD7PurZBuetK1WyL9vEfICp
n+Nsm9I25yphH5fxI82hke/m3JrS3wXjWKp8EFiUykGko9YH5fgSddBf7F2bTN2hnAiO5VCUFp7I
WwQQmIDsRrcVY7WqqALfqV0PIzi+WzQAsB268+7bApo5Q3UJwWoPnd0nQnlUWrnoWxRhchV4AkY3
mZcfwI1Tk9Nw2gBMBqV9QjIo7hg3BASX1M9RcOjpgLV5L0hcAYxrh+S5gfWAOKHIcpHRiIyQS9NG
fon9FLz0hEzte+yg5MDGwLYNgC1UqYttGbDjP3U2udmGavYFdeV4K+p0/rEBO9jytdEr3ZveY0LU
SzuCIPYC/ucbwnxybCtScr1MwYLxFzjSftTTeuV7/OgdsCvA9iakMjlq2Rp9rfD2V1RFiSeijq0F
m9FaiD2cxp2BuXxZEDnhCdIrZ/SZGnM2vJA+ZUIwhLkhXLqMLCkVe52k+mMqBeCAAB43YRFu3fwM
8tjzfVCred5fvHWqgmzxBIUM1/YFVsbVdiixvvxezYGeMhWlPdvNI5q3HEaVun1oaTOAl1ANkD8i
AUrgtlYamEzrIO7FV3EzKNpc27CDDj1QUblmA8Wa2WnY7DCCHnHo27fZc7dLat2+4PkIguc5WZnB
dUr6pFgwfrNcMGYgKMGY8ZrojabH0QdwqmoSdDRZiQXQ/nFZt3BEN6q8/Ultt6Z7/BX9VxQ3JGPX
sgVn5ToXQpYRVz7ewZXedBm2BpsYCh4hwz0FAz3lwC/M+8A9W3YD7oQ5A5aLdIzAg8nahdUYmaIm
ES7rGG8tmvZ4W98rWnFx0zoMbRg/7bhdoKlomW5jwO5XqQYLli+cqXHXViA8DsFa2juPFfwvSVlf
vEDGMfymMJ4O+wGqkLlwrRWmmDCFBK9wqhuHB2pWH1/VzodYUQdIG4o9GasVs7d2YfcF9LjG/7FR
0n2QuDbBLViAxO9Xgp1kg44U+1MZcAEcTDziOnltFNoIKE5gjHpuV5wuBULaQgz6CfQeeVThoLnt
QIQT8CENGXMBGWB1s0qCwslb4p7CVoffDFumNwhB/TFVpo7x8TYDLQFj3XzytAvbfF27+ELMrQl7
r2U3c5zwIzq6Dd0ertCBN4r2WzYGW9Lt9KZYUuCcvPARrbtHLqZ7bnQNyptw5m570uBNR6apa2DC
8/TiSAW/Qrf0L2vEeFMgzqTfTknV2a9LFYcmr4Kl3nJ84SilCGKPFrToHfM5rEwgKgvmqUK75xE8
+RDTOLB3jdDJfFxRwdMdGRtDc5wA9ibRMkmyCEvEH8BifJnHaMkBAMjeDZe8nXAo2LTY8XrSsrmT
WyxI5nuG4dej3BYoUXq7wrmP+1lgWBwzGQEwhpwvffRQp6t8snHQ5E2LTYfMLBvgK8PRq55TLQMA
0+vcuTMbJoyDGD1RdpPNLm0GDAl2hcbi1u4oCbGf2A7tTTiv7Xqo4Jeqv44SXN4J7CEOlRh6pDUD
Ekv1LknKObgkbcxtsYUtpbczrgXsuUsm0yxI3Dh/mSZYS+isSeFVhWNDRvU9okQqaPGqcXyG0xR9
sAlX9yqp/XdcKrTFAmsD0ymZ1lqhU7DRd4gIOWQKkRhX7MgPNtqBC00RxbXy8rPtozXI/VLXIgdo
EL/RtFpBjyq94LFTZLsewtldr0KCPommudkZpthbz9r1KYg7qV9oD9ruOKQlXhIYY9wffYCU75/J
JFustJf42nZDMOnoqgo0Xe6SJuh/TqJf3xNl5hIKp8ucTlALqv1kGFsgtwtUW4wxZ0UZdJXeEZjN
/ExoCN47GkJLMhy0wTdIBze8x05GSBifyqnKEaIYHldZIuMqitUh4eKnXjySZOaIBBZxzASHHh+w
n5xxuHnwQkHrYe/LcUjkDcPjHe3alFWvyKQx7jmZSiDoGqGMolBByK/QgbngEVIZdLlZuYr6py+t
ua1i7MUWW1/hnNNb+xrMITd5vS4d2em+Xp9iaAdmfIgK00lVGdntQkRhVgXjm4hzGzUbKoLjtUFc
n9B95nUEyJPinKozCn5UAJKOTHkaR6K+BSAtl2wanKKAr/yElfFRumXX1wFIHY+n8aoJgnTZyTHh
N1Ht2tfeMjT1wQCangVxuUHwt4IV8htnQS4wsjyVclj5SZKhLsHuuLI8QuiyoWuLKQMNXYGTfMd+
hQGOnOJ2zsN+E/yszOVTYMxvH7uFRA8uVcAcBcf3E5SyMJI1YNiHOTlZCdEYXJ9Gh8sAdHWHzPPB
4wzncQ+Ua+HqqMikbtByjX4/w6k7wZtM6TsvRfNse1MCv1hID2AvGMge506j920athAsWCwQ7cBT
J6/1XPWg6ePYoRWD+Z4DISraN2KD6aW1F0gJsu9OH3W96RphKBbQpBySpt+ndO77fT2RuCk4uIQK
uhXe4uAbo/4Z+wfQltZy6C/XHWP+c5vU7mmdkDf/UAqOxzqJEJ6VyRBrcVkNOYkuotQ1n+jbRuSX
cYfLP4oa7XoS1Ri1gRiydYcaAVS/TpQEIjyQ8A2dawgaq2wEbO+Slr6UaLsawId05EBYLWv32xgv
txqZ6DIfZjZ899BDvpYTpx3wDT4WIYImw9zNDgkRhpVqLFSj0aOsi5lAfmGERCXylH+JyQjQuFJ2
urlEZMsDZqVqQNw3+OY9mLnNnGvdT0sBjicE+djaMDhS9I6yECu5uMBvrftZT3X8OEcYRiFFSOCC
3ukNL0t4j4u/sbZOc1HK8ESQDuCuUrVGeVphZ2o3OgMUzmPhuiuGpGKfRLXL0zbUA/RMPTVbMUF9
+tmGc2dyFwkkB3JRA0CbtqVEQG1KpgEi2G0AlELb5q6GkPhy6aP2XRE1vJU2xoMUzALiKzgEXEHk
ptvdkETLz2bohxmdl4XvzrCW5kaVLWc5mRyhRYowpXnPWWzcrpqJQaOGpiXaA+Bahn0zp63GkL/F
9uCDxS2gV3mfYl3f6Pi2TIayua6bEVWJ6U4soA1DW4GjVp1CaKnfHg1sEZrbKdGWgUgK2bIPlExH
nNCXVrsTUxXmI8xezEsH9ejyb/ZZ/5Wm/Jddi3ISFJ8ovSxD2AUdNjTrP8JED59/aVPgV//SlWzL
sgRgKUa6dRfXrfm6Wwz/N5tXf3jo/HeCdfHnTRFszCNQc22CQ1SiYT2RCk/pYUwhBcgQbVa7ouMh
+lKMwOsPDNP2nbo27IumQyjpvsaI1e1wvuv4tAgS/bVls18zscEiNiaG6hZFBLLopm7Xgsp/l9Px
L3ZXfo3ERvPPVCKAmDgddl9l592PBZD5loWjs/BGog5w01/76n5Zr6pqFyud8u1A/VJdraTFcxf2
7Omvvfovaxg04B4Wf/12YCuWMAWfg1MQmOav7WH8seDwTyt5qW6CiiG5+rBKG+yCkeo9AsDoX1vq
+dXltO1TEyQt3ruhaQfLxyiMGVJ4ZP1vVvz/xTP5q8spuUQs9rFfDyDsfwTtnE1OP/yly/6rwSnm
DG6QKbod8Ch+k2m6Q5K0+Ws3zK/2ptZNE6SxFwJQRS2yLRnd4WOYv+bE8WsI9gJVhbCB3A5I/5NX
pnL93m3hX4uoYb+6m6rNtg0ajPXghr75iGzf3vXc1P8IR/jP9+V/VJ/m/n+VpOHv/4Vfvxu79g10
O7/88u/PpsO//3X5mf/zZ/78E38/fJrb793n8Osf+tPP4HX/8fcW38fvf/oF+G0g5A/TZ78+fg5T
O/7x+niHlz/5//ub//H5x6s8r/bz99/e0QKMl1dD8dK//eO3Th+//3a5Uv/5zy//j9+7vP/ff8vq
afz+//z5z+/D+PtvKfsbZWEUpkGIxCUqLokI/vPyO0nyt1gkAXYuGQ9CWD6hrGusH9S//8aSv3HG
EN/BgoCm6J/wQ4OZ/vit6G8RFlvwT5QA9wvwev/7ff3pi/m/X9R/6Km7N40eB3yO/zbxOYHF8GXZ
7p9qR1XqEkyLYBeE3J+NABTT8BSEd0Ncd0ScaH9mLog/IFAFOAfhfKIAmSFCM2t4R8cvDeC+FxKI
1zoE0InxzI44gcZlUPsYaaQQUoi4fhixC9ViPTyeL+ImQh8SYHa2qIM2/bYg7ObNYz3iMSEpiksW
hjQNcsoRzg6hvU2eNg8YD7IRwGTXXS/FeZiX6rGyMbVoSrC2kQEAj7DhFIxJVkGKGBdQyduzmFn1
4hJWrkD+oU5CY1iXIbSpeJpoaNfHqBdrcw/dYYOuh7sWHHEfp3YHkwWp8yGCfr6Y2kH1UDQm+lmB
B3jABsJ2H2rjzxzaZBBXbQ/JuWszvkX6pobO422OqvUswjC9Zp41RwALPm+tJ1CbDogboE1kfpTT
oPcI9phzh4Sig6K1uUGS03KFGaLeAZOAFQxwgCoW9Y2LO4DpdMQ2HETm23QQbmFHyKOyCUYBBRLI
X/owqjKXgAtQ0CMeVyGw29xGTfStbYg5qqoKr5d4wZqGQ6s+xuLJOY+EgbKa8nAKNoSPrn3eJylE
0qG40RFf3ssLwdCydb0NFeRqcTuuoGFJ+GyTGLp04TALQLAwH3hE0qJLZvc6toE4O4gXoF30Y3y6
INB9ZtGCnoDnLKgUM72DDSr7EoCV2cfbBBrPqO1h4ylGwggY6C4k6Pew6SWHR4tOHxKiGV5mbkjN
ACFEjZJIFEKGsOKC+ydwV06Ox45UVU6QdIH5KhkLM6vwqga6/xoDXyrmMHiFmHi+WqkKbzy2fV7L
edJFsMF4H9a6cEPorYNCEKKZfK4RexXiAqCprmHH0EWv0jRRlvo6PMYRYAjclGkcQtMaz3WGsdkD
j4LIFfCxQDsE26Sk9JBy4cOgRzfhx1hrjH++WtGyedMAi08uWSshhh0Lbc0NJObkikNC0gLPnnrI
b9e+G4rG+YAdEfkAJXUlweyAgykfwaVru98ELfF+SxC8wCocv5vWBeQyxLHgK8aWxdgJFBIQFMyi
PBYDO3pTwbn/BUhQDFFA2832OFUVvW57ETw3aURwRurE76IR7FAGoC+kjz0Uj/GcYYeAjXviJB1z
glGL4CdddY6UiiCbroU5e8C+e10lFy0ZDckDqyAXYAwelgH/47HzLrgBTTC+Vqm0Nw0bEoIPaSaX
C4qsjxhpxQcOr5vuCPWf3lEfyhsy+RpKE6+v2jkI08KAbgALg68IPrqIfdjDdzMBQLDWI0iImnwJ
KNc3gOH6Ebq64DEUhqEoOaTz1DrEKMZ16k+RmMWJl5b+jNe0fEDyatcXqx3ZM3Y0RywqQk9Ci5qu
SbwrsToGqKks+zv4QFKsrEDbJ0A7W6YQwzkt7+i/kauXALLKhpG097XEUuOEvfk5k43HussyDPEE
YZUwdxtDCruJsBsG9O2inqsrrCf4yZxs1EUim6SHTZyVbRyABZKLRx2u6NuYXBY/Xer1GVvB2zng
CVQgY7PgSZWQMN7j5lqvmYsdZBBms7JQEeCFDAKNtHA4XcDUY5n8OMxNfcVB9d6PIMpuyshBMtRq
w2lWTjO7XmcVUChXldxpmyT+kA5dfCoJIkyzAWazt6Kk8XUAsqjL245GpwEih6KrhNlB94bhksEp
6QGDM1j7FEqYEyUzIAip/yd757VctxVl21/pH4ALObwinEgeHmaKLygGCTljI339HZDcbYp2S+Wq
+9Bd91b5wTZF4RyEjbXXmnNMOznasGsvCltqHxuiwWaeRyQLbhLON1Wn3hOwkdyaTjF9qW2zAbY0
RpgvDUndDeE0/tiZ/b9ckrCH/UVJ0orya/JTCcOf/1GS4Gj9QzMcnBA8hmtFQuHxoyRRFP0PmaLE
NE3HUZWPJYnxh6zzfsd+5CiWRUXDVubPkoTfkcEnO+CYGf2vZc6/KUk+7XLZhGsyt6emaTpaZuIl
1/3Ch8oE+Lkc68pY7JdkMl0tupfabA4oWOBQOfPDqNtI49OLbNjXMjEkFh1ZHLL1aXbS32D6f95+
/vlJKLVUPAF0Bz4nWIguJgAWzeG+zsY9626I501PvhhO/duk05UR8tfW/sehOIeU5KqlUw5yST5+
6aZLNTkuRLHv5ZDVi4DwSb0AA6bttDZWNnWIRBMjUn6SlKj1lqSa2XXk6WZRKTQU0f0usvdn1sL3
z2Pxzbmu1JjUqJ/KQ8uRqpkhGOLUanSCyHCeGIImQVvr+9hET45COfZ72bz/cJP+WZ9+rEfXr/np
NPx02JWq8+HaS2amKXMz5/uR7hg6NYb/StZpnmLbv9ka/sO1/Xikz4whocxxnrVKvo/j8ZX5DXTC
gS3oYr3nyW+/1Xd46V/fi7uYl54tm99PJpf3M6E3bJ1W7hhL7KU8xJhhZZY/6mHu43Vw69Z4oNja
Fo7yrQ33eFiDKDvUsa4GBIU9qYzNtwXtXIMJuF0rgUAEgVyMJuY275MZgXWJt5Vxjavjua6jBl/R
XPk4f6obxVCVsyAHxaW7+sre/apBgOBWqfIUcvG5ghUruLKL4+E+o7e/6czuPpXsxGMQMwXwWAdf
MezRdZLwCwvEcI030DUcBF0puhV/Uu0TZYwajFpYPbQ9ZnZXDOUXtZNOs0irw6zFdzIKvo2RDo/S
gFtjTqwAd/ytgqILM0gUXyJkvHQmfYvdSLghu1HeLiOeruxAt3UDQMbe0dZAkD4hfm8jHkRk/Pdm
Hq9vvmIMKrxxt8RyHlGXZVcIM4JW6+0NG4TOFXHj6i2DHIwGmy7pv1KEvjfKNFNYko+B15bna/GE
FH+xFwtTpdhUo8y7HvlZq02BndT3CAKelBJwoqkrbiRvq+7NVEfU2lIS7ih5q72o6hrhQFfvps7Z
dasDR0+ehrm/QkL8NYNsi37SrLY21RqRsDNDCuLf2dtR2Aixq8vE5qWu3UfKtOVGeZXCWHK7Bi+E
yJ/tCr9L1FDz9M126RZKboHgsaAKdFsTmw090ye5D+Xt0PG8QGtHndRhh9Zt/bZlzIkhszl1EbJM
mx5lMGQ9ZokuRNu3oK3R+QOV+WAp3BfOLIpATgr7oRdo59U5fVYrGW0HNRrjXlRBTs2aA/LC56Rj
wRiYiTpMrA6TbZhY6O0HSV07q6bzmKXjvbEoE3s0No1zYeR+qnVeOZCw4FAG1Na0WzQ0Fia7nRTI
YCNPQdnsU6t5m9JgdmxXZGi1FBnLFLWcRZBjH8eaL8X9AYyN4iKBPzJFjNDUgZvHlooU/HqKUQmL
zroqOvvaZmeAgEdixNqrPDVFsPTJzcL4Zp6S0ZenfIf45MGExoXg+cDqjKGSMVkjgillxN8eO+VW
dcp9NL1HsXqRq5PHxHOLVL4W8NQkSLzlq6wvvjG0eztsL1Wg+HP+jL8PfX3vDrK0i5TbiAW9GvUA
F7CLjhZ5nOxO1tOkrCtAFahNeIAG5825CBDw2pOKSrZ+nFhebZmhLI9fVJ2Z9+Bhkg3zAO17qzGX
kC5tA8sK42s9O4m8vKjxK5nxKRLbyL6JwFNo7RLIiy/37FWnZwpP0fPtMnEhmqusHtCGTBBWng17
ftHjl1q8S3PnCbwRUorm+b2X5CBXzpFyv8DdKCZ/QmIpq2diF/nXyXMkYA4YuaL3tGQXGX+bFgu9
66bu3xk5+5htlkI69uqwsevDVNyUBEaHjhKMgzvgwGUc7iFt0M3+VLZGoEmWP7UpNmkVUXu7UTUz
kJynWDznk49hgB0JcuLM9pJHTq/TTTeTvhLW6LiPpxrccZjrAcNbN0a/U4GfiPP9Mt9K+GtU+aij
oAszfIyNfkhkh/yH+pBqJKxE3MJDsamQjIoqxkT9ZhRLMGsWt9EWEImPzXJjF/GVOgwedW1gjo7f
tyJYz2VBgEEymhuoEp7K6KsoCC7TkfLxmDpNicJuoxXqjdHgd4lua6tC4mb7Zr1OT1R/0uJN0wyb
eh68Lo/cMnwqkE+JJVgceIaAIdAiHmYUskqi4pg0PaZmR1t9SdqjSHDbJpIrHPmij5VdI+MXC9Ev
lvqlGudfWhoBaEQDQ76Yi3ZryIsrmS1O+MST2EmUePagiHWttIMi4TXSGUEdqXE36yRhlDMgL2qg
LmKjjw1S/RditEwMJawplyU2D1O/StVnhdlcUSj8LZdqld2kSXxySDMvr6KSuIfozajsjWO2PlgR
GDa41/AZGHLiowb0rPAE63SrFrKB79rQ1p1+SFOEj90YubOlwOWCpYbja22+A7u1HyFHbioleS7b
1fiKghdloNZt6rxDCB3ZT3IUmV7RKzP+hnmDmIg9P3J7waKxzIqymYp1qhR9a7DtjVG8HMB53E56
5BzDdb5Y5VkBOof2xADY3P6mqcO5VVB1m1tJj2w/kdpjJUvkHJOBCavcH6T8a7iwAKUt5khjPDLU
fq+GVtkhEb1GtH0B1OtCATYT9HK0/XWphMr7p2JpLSrQJuuOZlpYPx3lM8gwUToD160j7fpG8kei
g4Ck7NDflbcruSrI4uWYiT71mZ4ylqZCMXRM37J8dMyx2Sp6UhznqRkrtwc3ACdFADnaD3m3UToU
QAkqHCd9mdkXIwbBg/weLo1u+jarDy6fh2KwtLtGMh+Zl8aBw3Or1O91bqMYTqkLUICld1OP9oZE
o+kUQhdAKale6unemaXkGzIn62yKpXjh7FjNl6W+aqUhSPrKq5A1uAWGRdAxqOrxdV8gZVKS6DHS
nNaL2NPHzklCgT8o8sWoW62bKk1QL87jUmZQPSJep/R/EJ0+MB/1qkHsTasPXyts6TP6tFtFmfoj
ZOfmbBccpp8V8xw3bXo5M5z25MFmDSG9CX5BO7/Gc1o9JnO1AfZy2Xf9SdWs7Lo3bQlYTfE0GiG2
/xHbD8Me+iJosqrFWaM1JjfCvSmPAyqjpXpVbQxOIKbOoVXfj1qsB8bcgkJJaXbgSE4IVaVRygqv
zleqg6YKmxhO+TFuAwPHEdIOJzxabdm4hk3Gj1s72eIVVcN7d8jlDajY55RxOXZGwJN0CSXDk8aR
V4naHUohz9dVrzxWKnYm0cqHFhHJpdQu3K92dLJQcdBFct4tQFH0swrcQQ0oUgwXJs5OypKiTKqt
M872gcJLX9kNOK5bKaIVwIrMEsLa5DTqvqoG7Itae9XlQ+03JUZVFLCpU59YBy+mxbifF+VQyjrM
iSQL5qJ41iw0jnH/BA9J97plRj4+o0PWeh7rTFUb0n4b4SsUrZcgFHJYN7R6mEq0z6Fq0J5xJoUr
MKFl4Eou0nXujOKtR1lzW2rOo16QW4D5gEJbf4oc/G4YEs8Q+i8mAyBVmQ8vOJpBu3R1epyqqfWs
IbxaEDPpBWUIRmVXzeBQCwyNuIqH1TFOJaIydpV60ms663HKWyoMbXiy07wpn5FumDPKjqoB6Dxn
zoFps2JheVOBO9kSKIRBR0UVxBAuqaGcxumuQYOARWCH95Z1mDNd1SrGr7mKfEWU8e1SKxK3QqNC
6+GOkY2XVD6k2VZp4jdS2BInsNLoTvSifillaE9TfYWM0e1BbdD5yqJdCv7KbUB18a2Evje653Jk
ffBmoc0Y7frq1CpierQm5dCDMTpnyoyXt1EWv17A2wiURVJ+zJqgKqsIUdW8r5HHHcrwQsz2bsrZ
Kkj6pSIZTzoaIORLiYFMXKc3qg5j49v6s9qn7SUbJKomMQcS/ecg13svby71tiy99YW2OLDwqAq6
xfZVHiMe7H1HNzusDp1TX64jgor3ZY6pwEGKxLPvGN+UdAPnCTnToL9qYivhofUQ5g/KawWZQpkA
GxWDi8BcnaqgnBTXaIBOjYhFlUfslQk0kaGqbytkSFke753k3Cwzeh/t2C3NWW2LS9pfY/3YDEdz
nr2MKkJXX+zxLCPbz+1h48DkxrX7ktFFLNCSG+JNjCW+/KzfLo101/DAlqK7iGxk7ype10h9TZby
gKA6cQFtROubETO5WZu7rlHcJta8dOoLHADOsqsSuQm6TN/ITuHaTHmdJMPBwx4pfxLj16I7aj0p
Jkmbe1HTuxIr1yCLYwSaICvNoDFH+pKA31qiW9eaijLaZ+zk1tK+wYsKqiMlj6wojn2S73T9oVAs
P0z0jY7Bb20BSs2q983TwFyNyMuyzec7iyVCpFdIgY+0/V0MqnmcvGr2VzFdpGU6wzPR8209JDXm
8vTUTpfEat9KU2MFcHRyD1TAGSu2v9SLfTl1vFCZYtNkLb7iVNVWjevo0lE/taVy1Nv4RwzB/+1O
4GXy1kLV+9Z/nk7+NND8XzTCVMEf/qJf+LUtxPvLx4bh+gs/GoaSqf/B04VRnnacBRbwr47h+iPw
YDAWTNvR10klLZ0/p5ia+gcCNdm0DFnHim1/mGLyI1W3aBXqzERlSydJ7l9MMc1VvvNXe8UwNFw+
YGrNtQGpmKiw+fmHthEdaKKbp77dQJrZE+2xrW3B7RuCH2f1Hv3JuFEhwgwZXFI72xVDv+VDuciU
kOAqlylKSYRnbjM/DNCSKNhAGjlejFOVJxo5oO3bkoTnKvcd7V3vsdagem3Ezo6jR+QdaFRRljVo
pOJ0p7TY7UbPSrF81guuXurtUGKS02+BBD9GiHQnSmLklQjqCjdMUBXjQEsn7SLbp5qza82RR91E
HYzuxzUKDLGQJu40GRyYM9wsMQibRAoypz8Slqdh9+3B+oGmY/TW/kZZ8nOX7O8n9hPamJbWYBZh
125Qqx1qUHSjeSapJxgaY/PhdvuHzt/PKpC/H+lT17du6ixGuowQUWUw+2VQfsfS//tXAcMnm+hf
LN3khvx0APCdZafirtvY0SV6eK9gvpxtMgXjlk5Y012E1t9hq2032aleRybFBkSmn6ZXvd15bV8A
7ULDlseHTjJ8c3gUbGZl5WHixomrkEEQ3i5+P6WCXf+uvpl5PyHXxcpuadCVZBc6k5f2RL/PVTBT
cGF6c4Ue0a4qaSZlOwAMTKsyfDeHppJ+rHs/aTI+tlaVv59hToAC0m99ji1VXU/Qh4dEVuD61ePQ
bmga8YmT7fSWRrLniEdBzZYpJbo73rkT3zFk57iOgMNNyMf79YX+x+vw4WOsz/KHj1HIpmbO0epM
xAzHvAFWBxmDzBsNQ/3NPfVzN3m9p37+xp+a2BWIBQeCIcuCtvgqgmJgQLwef/eN1oXx0/KzHofu
n2Oy2Jmfs6WcuK3zHrbPplPv4trYp3LormwLCVe0FD+2zoWpLF6vH1pZ3CzSiRo56JZH1Um8Redc
06QiGScMX8Ohc399tteG+c8r488fjanNx7Otd2IaupT+K2MfL54AwQB0yYRMeR8FUdds0YUH0hDd
/Pqw/3yR/zojnxZkB1t5WA9c5AaNlAFHpVKR69JwysPuN/f1P9/Wfx3q0xJFMyKp2RK2G5C+btcy
My9+Mwb63RE+rRwx2yWKbI4wzs+tddeJ3yxN/3yyHNtgN6+gd1h//uGJYEpn16nFIiuUq35+ExZ3
B/NmJ3z79UX5x8dBY/KHooieweeo4sTqnanoOE6T0+odtrV4kJfbXx8DMcs/3XE2Kg5DUWxFUz49
350R4Z0quOMKEkS7dKS5xZsusffqIvt9JvulTQjywp4YM35iHjswPAupUCySDxPACOQ931QjuUpG
4dotMThCmu4HCC7gEdBI4IpL8OGNXhYOuG8MhLb3KTBVjECbWMElGcdXUg69TWQB9iVAgO8RgnpZ
IMpwllNvvcnNOyJzfF31AV38QYlPYGxcG/E00jiPkf64BJL23un3wF2Wdt+zpU51wLmLsx9KPr/F
093w1EiOh+xqEy3hZsQGQmzzPpwmwDhrCd377YIxSDloQ7rLZYFVbFtTv1ddflLLr/IhUarXpLW+
GfrwYBrLrR1ONz2yXvU0JtO1yK1vqXAweY10OdoATfptPHDi0vjYc+KAuB6Xis5ajPtOwI8jHN6u
Ld8czy2NRGl8bjPDlXRtaxCrViGarYuM/eVJxVLELXIu+uwEkAJj37ughFh21nXfvGUY7Xg3rl+B
ILvNyhycpRtRvZTmW7Q8C/0R2CsvpxcjKc4h3h9zFr5OVy8bF+r51ocRGvQILufJ3IxdCvPTPgpi
Qsb4fmwa2EDVwXRo+tmujApEXtJLhiMbfOgIvLJASt6bpNhMcrq19PiGy+PbvDNpfLCRNvyoMi7m
WH23xbTR7fAWxW7uJTL0OdC2cOHVy0rXTVeKxpM2jDDIxp2wOoActxi7GW4cC3YdKzhH4L1SZfMI
QQ+iHhsqcycXBhthXg8JVxvnsEWfRFORZ4StP9H0M/rXVfk/45PTCbRt3if+UEK6HoRe334ldTkw
ozFIHGXf9PoejGrFU4YGbp+mLxqGPGWUN5zzMqIO7WE6/KgIctNLJbGzotRrQUmpEBkLEFlFVfj9
4NwBd0AC51OHOHPnd5R9vXhV46AFM+eop0pgBDnLekwTX/LSLr5BaLVhsk53vvAlOhJkZ/P2wy8+
8ZRluJqQxbTwYtQU/45wWI/VSyderX7qxqjyU2vpL5hBnxN9uSrN6lQt402HN7iglMU0rYTRwYLV
aFGE9mx0dbopZfug4WILrfsBeUsFGiqqXvv564iZWq4HTwdB07LDhQtA57m7VRfoWdiccweEJrgf
eBXpu8JeU+t5HyJfxmMLVRembrTVR5PzUG8Vk0raSU6TtNrRKxc+urnMfqpIEE2XizrPwPv1iNxw
Han15RSVzzV/m1DVwK6uKrRLrUWTEPhF1F+RJcZ5GAMUNiDhhk0ixf6cPuQGewe0jzg8uCGNTVY/
hzPWKKEFsakzFpz9Nqq9vk8vbft2VKuATB1PkslTn0I60WrQ4W5ci0mQNWaUX7eFscevCU5S22fR
xCYdxw5+ekMOHzS93Zkp3VTu/sWZ3TIOijkJALRdOLN1lQNcxD7pgjSoIaNxWxbd3rFo4c/FbqkY
g+L7Wb8h9ppb8HDbQX1GPxOk5S1h3xkXpx5PXVXCcU/2cVk806q7Tvr2MHXhhUpyQhqN20m6kEzV
awjp7egdqhlZY+RJslz3cxsMxujxjPV1tVE4kFLXG70Y90ytN22n77RQ7KcEWsEybHThBMNKZK2c
wJbPFJq+1qARZNqVSBDxi3QXSf4Skd1g47DVCevLcJG22MxYoGh9XRTqN3kCLymfY0ccZ9C/kgm3
M7owkujaUoeTxpBKjW6w4+xp69d252sz3kikdrNagl0EJFvuV7QaTXxIsRw8nU5Smj6QRcWoOj62
5nClWMXlkmU7CB8erqpAlfJ90t3iZdv9+i34PZP7p7KLTa3FP6aMQAx22KdXujTj4wFcwtg7qQ4p
YA8T+Lmh1l5l42vExVSUbAlVGuUzPRaR+absBLodH7NBviTmDkXmcJbih2y0fvPR/vZ6/vTJPr2e
LYjOOQVZuzELm8lKeCVjhlaRJBrdQ861RP61AVvr//qE/K30+HTUT5W4JlJk113dwhticqczXk63
uvq7WPrvaZh/O+2KbrIwq8yYPwexx1anILjO+HIWqChh7gyJalv0ZyG3QcV4EakBKsPxai0A0rgL
ZibwziKOQ2M/RVyKXAtANXjDnHmWOKp9jeM4/r5HB8/r6txXtE/vdYSjpt67qIj9dWjZyO8Gs7F+
NplRPfQ3fXLXY4mbnMjLOgW6bTDsNLaE8GA92LMGtlQZ1p6iP9VhoOlUJ/jORA0DcfVKx8YWBfIJ
DcMZWzf8wq+48c6x1J3XZ85UhgcAHU9SB+Buic450p/cKS6xK2+caHyITYX5+njdQVMei9mz4luy
Ygt8f/Bj5uW2k2Q/HsSunMOHeTSf8j66WdiayGq7lVTVy9mN1VZKgD0FkyBpvmi8vsr8rqDQ4EWi
pTzQtCh/fX98En2xVVtvkL+u3Pct1ocamCUwbEEPrrflSWZNjNtbXdqsbRxcThcD53h5EAc4w1vW
3tD5TWX8t/4RHs4fzSjTUFC5rbfvh6N3CKiNVufoVUUQktjU+/iUFMYFSIQf+7H/3338jYFCMX7Z
frx8afsEGYr4+rED+f2X/rMFKf/BSsqaikiOOFBki/8pWpRM5Q+V4FduIFV2MCGZ/OjPFiR6RhsV
sePQ0zYtCp//Ei3yE81ZhSg2vmWSOVT933Qgv9slPq48mHpBuVq2rSOcRDH3acHPOyFXaQVcPy4b
cj8cy0IaNJeToEKeF+q4mIGXyCwIsPQiYjasj+bS6V9hRocvtWTtgOOB81JJBKEJM6nNo6JJ27Kt
q/OQTdKtjkH7Yklb5y5JiQqwxjTfUsWSKJDV5XMjOvmuGhPxtauN6yiyGpO2ijz4Uzk0x3RQ46sO
WM4hJhLWA4lnaVRQnX6ysRW7VuHQk5oGGzgkOeZP7B3b8zxoNAogjNxGtdrR7ewLFkJYnf1tKsER
ojLJv81158A0m5XegBmsyw+K2mjvS4rdwx0dI71uJxRdkVb3CCcnHRCCmmtghyoDCWfeD0a10YbO
3ucksgWhFi1PphmC/7Pz6rJq5OE5LBrLZeuNZVN2Ymsj5nX2AEU/xoWdqe95NURrntgmFfK5Dkfl
3iy7+l2DH/eQ52vHxyDyeRtaU3dYtDAm9gBLAnS/tNmbramBlHYY4dpDnMOIwK7hxnGW/GZx+dw+
oDMkO+tdKzumBnTpU/ugzODalJFT+obZOT6DMTyAs2T/eMP+q4Xlqv5a3vbt16/95Uv9y7nF1fC1
7UX79T/4g91/bET5/gJGovz8O+vR/8u99T/DibWaHP/7MYb3UrxW78lPc4z1N/4UPsvWHwjtTQNM
PoNec32K/xQ+y8wqQM1xhbSVnLC6tP5aQkybC8d0g9YpeUW8PP4UPivyHzqX1nIMA/WFaVnWv1lD
WHE+9upYO8Ar0a1ztHWcoSGl/vktpDJmA7kx9LusTaN9aJll6sZd51nFYhwb2mnncjSivQUoeteD
hTsyY7CvCe6xb6cwRY8oxvwM/UBF82N0b1KTS7vGQk/DAxONbpKDPW6c1rgekKb40QRY1gJrL3jz
7T+c9H9o5qs/v1C/fxXGRbLm2KTm0W/6VGWKwRFF0sTdrnGG5F1rO9jASlXttZHhATkMIGiSOYMT
NRtHjW/9BI3QBClkWteGttCanmXlhHa0OtmFttOJw92xDNVfMFqwPwxxrbRakuy+j45BTbRfxk4e
33iLJ9sKGMYea8J0LYsq+Y3b+VOd8uOLoZnlMnELrWXmz9dItKxLKTYX9pNpAeJ2Kl7kOZuCelKq
3TzNUMNUud0CxExQpXXxJh1MxLyRYh5Mc0y2Io1E/ePR/287+38/2YaOhW9tHhr66qz5+TPRXErV
KVY6XEocoXWc1I/CurscnVHdLCZ0VAgI8fbXl/gfDkq/0nZY0bj7lc+K5l4VorekGgsWF/pL0tdS
7ibs3iEe9415zuZS7ACvQtT/98eFZGgaaOUVW/8seiLw14jKheM2uJlc6IjYkKTqnpYNd4dcdc9k
IP1GKg4KYG2T//V6Z0fKlFJxHEoFC20zNomfT7FZ5zoosHzcWeV0qLDFtQS9RPKBTKv+HY2V9ma1
ofJlBBkOR0sOtyST13dtq8cXgEhQTRU9+CwNg5PYjqIz7yUbZFqVwNV0lzRxWnqDXGJ/kZbEvgcR
l3qAcKfbxIYOzAzyrTPjCT8Xpjb0QGvlb7Y7jGhsxjuidB4FHLh+HJr91ALdSdK4vAt1ewk0QNfP
+WxV28yMrBcIVW5bo8/ICj3qXK3DJ9lbZYdGuhiMCxUH0J3cNzErRm3Tga4su3OlBdoXMy/tEBfL
+t9aVBHZUdlz4tO3FUh6jWlbsZ5h+DHyF546nVmZQ1ZO2w79vjeJONjl8zA+S2rWGT4VWYvIr7Ca
G6LfyheFQKba5QROOsEwSK/dqpySK2dAFMyGv79yiKy+k2pNYxtdwtp2RoTqKSaMGeCdGxaTGkAs
sw5wb/KjHC9i9gosHZOXwFR+r6xG3gDEaXddTCABG7zV/xi2j5ncPumNCd4loinIWC6pi+vGnkmr
QSJ7l2NXO1atVoFA08jOtDueXC1uTeQcanw9iHjs0F/NFvB1zkKnkDVAdh4wTbLav3ZqXl/qsGe2
ELM0b0GARaXVgf3Vy/6qS8qwdwtw8UiJqrTPvMWoQsjiinFgiBy+I77S70LQe0enADTYTdMMgr2V
8L2a2UVq6fQa+wiRt6DpfVdFK5LS6czBU0PbgVdcas90bVTUcehGrUQNGEVawdJKZ/hz/a4HMXqZ
TNEWbrBxLo2+d0t9mA+q3oBEqboDhsvXOTMvQJy84xKM2VvmVxop5NuFaXkwSOxrBWl5N5D5i01k
9G9dteh8a8v2qUtvQZU0Efs3KixeAS2uv6y8Q9AY3ab86AyhuyHPxR4uS1FTL9dJrHrO0ts+lzne
WIUOCZdoGBGiVtbJ1cjC+VpPVR23gZjO8Gg6esmiv4MFa9mBxcWALFxUkJOimmdw0Z1VZc+uch8J
s0dBvthw6GoV4W6WRp6hNvrOmMifshZZe51SVJR4+pA6d9J41eoajgTiyn2r1kZXRPW81dq0MreO
pKTnErTKRgXhd2WOLYk2cfkeDvQQ1SwOg4wV4oocN4nAZxCgQ4bGwC6xKLW1vKqm5/mr1c2gCUX2
nDiY9/Ty3If9Xu8q2VMt/bGRm6uukR5UIOP+5AzCD1El3hGv1RzSsulvSUBAkBuXbw3aMvrWvJB2
bW7Ryq5nJ/465FFzJYRFKIWhxeolSgZ0w4rV1jtNWAmpIOBk7NR2yy45zGXYuqLONnldnlMyGfaK
LWlwDYtlujVrm/SqpuPp6QbTp6llbFQ1zZ+aAWmCZ/JsdjhZYfy6MOpKx20LG3yYGvWSP2ijlvst
HCCyH3g3Bax6lVfMZbxOuaebOFyVGYJuGA8QkjvmM77Q0ZOlie0kxFc4h1aEpnahaPrySI6F6XV6
8jpMrXwe2D6Yu6HTgP6K3jj0Y3zEUEbPRmlsnLlJJNPQzJ3ToKT9dZfkOH7tMLoqBYaQIZoOU2nc
l2o0nUF5XqgwlTadLs1Xo9xMB90qX/vhSZdC2xOKfsxmIjJdW6+Sb1Em3XWQYrfUBubWTo0lAIAH
moqXrR819VU9soNYmsq40+opDHRBdJVaLifbomOr2Hm8UQel2Cq8td5IryiuTI0YEXQ1sTeEYVaC
hRX53HiKbCD44Ma1NiHF385ujQgpotL0p8xeIjDIUStta0tjiqTpWuTpVGGFq1QN8jLMNj27JTO9
Afwy3ct1WF3IeK13a3SQlyudq9oMj1jXTGYwtCXZtSotkkt8D1mLuwdAFAOGwq4eCSk1r0M6gkyM
kMQvJXGjLmb99kZvmRAZmSH28cBDL0Ka6Rjvx2ruLpRBB+e6FPppqcJ526nKAYLeYzGLO6cfMLTN
5aEHs524SyFqtl1FAvZLWfZahLkkNZjPpF0ie2Y59lwOqcXmW41feJdIvtnMhMcgn4QKUM6XElFj
gdaq5xp9YNilD4mIr4tegrVit0V8sklX2xZolnZEpHoCzPZN2smNF0p9vpkb3ltQorvHsrMQaQiJ
qzThordcQxo64jlD5S3PiMNItKS7sWWpuKFgvUfqb/gSGWdbAkqNa3Vxso1igT4f+tYGIttgLGmH
el+ptXORDk2xxd4/uJYdIsaPTQi8fDl6FclhytSHqCj3IyOodP7ipETyISff1FrzLRltVCZLGJUu
HStaj/0Rlt43ESbXGdA+0SBB0q1cd+3QJqNWk8RrgQvd63M81aRuZwQXsRzN4nWsQ+iCDuJq0R10
hxknGNRXla2zrw3NuNekxDzEZmMcWW7HYy0UEaBtaoxvYWGa58pshruCt6mf9ngrRiUK0TIibV1K
+LmNOqJp7bRr4ILmE+7lypdSk/1JbMheVPfpKSfdhlQi2x0k/lc2DWB/ZxIg5jmiwWEr5S6JSdmN
JSJlbOmpItKBsDkSKIb02Oi8wwfEhF3Ott2h1XOd5KLZRDCwwR6qRKM4lYJe0orHZ2healAjcfEX
zbpPsvaur3o6Ku0LAwQqkmV5r8f2ljSs6NpmcOhYqnHZNFXHqIN5QKUgV7ar5rJoW0Z0+AS8Rsn5
C7IF6S1k/t1CwIuzQJnXBxwqkaHAyaiBHRSEwrzIedhvQpkMvNCxsfXQCNaU7Asn16us1HzIZU0g
SjeOLZQA6q9c9axmTllaR6aBYfISUV15kGUNL0rkm8w07tXi/7B3JjtyY+t2fhXDcxbIzU1ucuJB
kNFHRvbKlCZEZkpi3/d8+vtRpy5c0j2usjwyDANncoBSRkdu/s1a35r0bWBk7a1taQT86tNLZxMe
QVjAbWuMmTc2drOP7er7EBLVVDUSmVJ00oLqrLPEDXuYgjZFVsbCHWV2i22/BdOQOPErYTz3jZxG
RPMI15Ua5YZAnHxnju7nDh2poUUO30EIERHSaFzN77Nd7iJbTTulU3OO3YszzDdoDE4AXOUekTIB
ZFloHwRAez8m60N1XXpxU5NEJLt0vySt+9i6bf06ZYFflepzo1UvSVuQ8tS07j0IyT26JA2fnvGJ
DNCKlBvLa4ZYPpf6BGd86BYWZdHILRQVK7AWDXqLh78U83B0exWds8C2t6UTTuT3oFWuUNaS8Pi0
ENW54MngwlZqk61Gj7Fyv/aRYEi1rgXQ4wJT088a+BMIZuRCg5o86g7hwwkGUT/NKuyCmBjCU4Pg
92DP6W1JO34e5kneW+D7g6ZL9uTbPrpU9JulU/Kh4sc/9rBU9qJbjnY+3sXBu0oxnXEH7NIyDYhj
jRQki4AsRoc2wHIKLrElnu+1pmJGRuANvi1Q4SBEPVgT5GBq6PjN7ih09rcTzIOpZaNqmKfeiWFm
Vh8SwfhTGFAQjUme3KX47b2qLe+iqcRISFHcFvFbzRfjh5K7sJ7dx56GY1sMTXwgJjn+AnOG+7dp
/KoBLOcVjRHs6/n75LJAiz519AyhFe0zDRas1zpICQZ7uC4RCYdVxf5+qHbFyJCquDPG5YaRSbzD
7tac+gSwehl17DGnyb6U9mUqU3s/ahRgQhtcLkyjJ3iKJOBpCje6rBA1ahpLZh1wCAsTI9yVbja+
yaSVvKvOZD+otGtkY7fSZuNoT/O2pV7ZFGPhPlJRjIimbb83AJUXboO1ZazS8nMh2nxfgZLZiJmc
3s1COuYxETbpibj0UjVD+ll39fVkfGL64E1AY8WI9M9qdVTd5klNcfZqNPk5dkf7EK+Rly01TEFo
0tfG7Y8Ki2TxbDhkXwXvVj/7sl50jyevRCo4X6twAoadY5VszAZf5iyPJDvoubZPAElyolV35oyU
3bWrU7Oc7aF9nppyP9r0g9rwDLnijG32NFg2z0gVPWkJPtcqX8EwpS8x6qLeQAwwjQs6RDNamdY1
gnXg/toOijM+XsA02LmBTXtJ0hBxUtT57fCDkBsN1zZ5CEaOPbyvQzSRc4x83z0QJvxR6qM/DiRX
BObj6Naf4GttOueUZEWCkwr4YPcgEgKfprdK8kGQYmCHm8Jl6xiPbTZRrc3nygCGv8KmDIwlATUn
SqFPnJ1kqhinFJA4cLFD5+ZHmln4tM+1yslxs0NKX+cuiJ+HtKm4k+XR7psHs+LkyZujho7JSJ64
yYRf5y+EF5VH9u1voYyutjyV0C7QxXyxJ904OObnKkG8MDTEFMg7ogkPgqvza9u37cuQF/Y1CIOj
hFXrdUtK2lxSPQIafuT4w/EGMhNZR4B+eKu7LNmD2JlpNrq+25BrnIuNI1IOBpeZ1YKBpI/S6nuc
YyJM5uBGuS2NT6PvLKWm56zNfTDbpa+rBBMqo/JN72Bb1QRbcyGQ9KQAJi8E76h7jaMNzSLRkt5c
Y2qE3FpdxjmMvjqQr7GDkKYXBV14IZ7IDxbCjvOhnAhbtnGlRijrfUWG3DYT1L5E2XZema9mY6Xf
67ocb5naO7eko0AdweFljZrhBSE/hbkU4z5RZuB3/XO7tPYhyAXNSqOlaPIz9RnKCdHZw+wQSTga
w2uWmdrBCDT3MZ9eayVd4LTR+ETgCY7n3mAGJZvuvjKHiro46nZ6YqdgZdgMpMmkO55KpXlk7aOf
x0KbvaQPbs1opEg0DKEeiMOyjnnZXvDFyHtu/cYHZO1uhK6RRGpF3XGEOHRTAzjbmSpCzJAvj7k7
JkeS5pf73Fkd0xEK0zcrmJ2Sy4jUH1qvcd5ajSY+YgYQlt0xM+vivTbjpwsiMJ0Qr0ai7URVjMc8
qItHXe/tk9DQ74Z2OvPIwPzXqjE8zJBXsTS2N/k0hzjHjeZOLfaMWAXPMwAwTgxHT65hLN0zqdPp
wbCn4xjUxkVaCiaPWqp7tBLk2AAWigFR20TSqHga3jrdsGD0SLobO7FokOsiPdb037u0rb/gkkfc
AwPyHJjIJUwrtLexVfXfZqd1P0Q1gBjF8kbNhxUPdr9RyEtNvCYQRdIINo0242QJjeR5kiK2PWHM
lAKiNJxXUMoFT9DUSu8SE60TrUv1IspFf5pzg0A4Isqyqym0/C4Wdv7mFgUKIfCgm8XU5F1M4iuJ
DRR7Vs4u7JoWpmYSJ5mT2kOobIuxRXusinQ8q9YVNB5s5g/IbQZ9V9ZWkPpk7VB4lDM9U5+LYx8E
jp/l8btqOuVzPQ7XxBQvymzUW06fvwEBLb8hPKyghETZcGWUG+Cd1obiSNVhDOsMdOS5l60ZTjrJ
AhmDpTZexp1CXLipTHIzPZ2v44vINYGyzzSgmi20CXk1PoIufbUIDWDTVXiRWcDdd/qmR66UYtYq
q+kFBnx4YzqJudN6VMARiaYldrGXwOxOGXPJLV//p5DsvW2OpU4FKKdmYFTnHA3cIavo3qnXrWM/
10F2xKBQ75Qck72VDe3BFsu9PbXkULnQrpek/dQL171S0c73jeEmWMm09GGg/9sNil9lzerd1yzM
brJwPqdFI3FHjcVxbcdh1y7ylot0RtUUa9OaexTeuXgdrgQIbfRZzR7sCeudXxHFgkq/0IFHPzJl
4WNMhkqvWiPMPczr5ApmGJ6A4HxE3hbVwg9RBtSoJ26iDuOEGffFXTNk2oMGteuF50D9OBYiIE8t
Zkg9t2YY7geUVGTc6kmOzVRLoq9wR1oHRCsg4Mp101t699SjyZHfplEfH2VjtqdQGkD2XQ3TFk5E
T8a1c9A0gqp1zQkexjFQFyNNiRSwLItGOYBVyClLXDTTvh1gt5t8WQyA0BP1WkGkk+XztMnqPQGV
8zGRBEQt0uq29A0pJU8y5l/igEp/KELjpC1R+ikdwu75x0QfKnr3XC+jdhwjt3npwqjC+dauMQFl
f7UmvY/8ok5Kn5mAddakru30eR4+B8QInqWclx390k3n5NXnfumMq10NeexlgxV42ZJbL06Ju1CO
mobekjA7PRyqzyj5nRsaaqhPRuN2FwPya0NoKq53dJ7d8tHIlHk8ycUEHawSzBGc6l1NavfG7eNi
WxsVs58uMG7qOCzOEe4e5k1kgQN3ym6GKCkARCBMgTtQjB95mgQ7A181zI2x+pzOoXMfaM6MZ6AS
l2UqCBQOgm64ugtw983S5IxmFxGQDdktZffsdmm+z2BBkRKc6CNWUjyZwAEi95um0UJQfGVUnhEI
n16OHzPZK2jH5gIEdK8eonBmbYK/5w42l4QIq71P2N3QuJamdWb+al7ZQDe70CwRTYuF2E0SkxRJ
XrgSE6MaC79O9PIOn3p6U0GB5uEu0vep4U6O29y5r1pDHMfWFu9GrYeg2gxrO0ux7CarMK5WwUN4
dqfqs5bzf/UEUAmBIv117hziSvKqe+76OLi0pXWbkB35bGY5ejadbF9SSXQSznsrc+6zSMQEPfbF
3iJ2JtowyCuPBFkAQg+KfBdXI4CFbK4YBNPqP/ek/wBvrhcYHzEWkZvRlLnXYLJ8zFset3v00AvI
Qxzo1B3Zsrdisz+4LarAIRnVBwI+gCm96qrP1Rys8IguYUmvKbJd9KFQ94Fy4X6kXVF9hk/nbMGC
O29ggUS9mWgZ9kFUAOCw8sHeEUtgXQvAmc9yYkLuhy3aJk12xrGPZoIIBQHukTTmg20zHeG5Tjlv
uiMJCWGi/4sV+1tbbmCB/O/XVfVfN9X/4/85855kz/i/3no/NvF/u7wV6c9rb/7Jv9bejoEIRpkY
n7DXSvbeaAL/tfZW7h+WIK0bKx4aBfMvBFL3D6IBHJZsDFV0VIyS/d+fW2/rD1fAK3URNzKaVFAD
fmfr/bMyEOMgLh0W8o5tA/sCePPL0rsqyEbmOThtjWaw7l0bVGVnE0aMKBiZ+1++lX+zll4Xof9z
i/fna7HARyskWUy7vyxK4ykjFIb5/FZh9cX6qxU37LbyQ0BQ8F2aCOMfVG3/7rOxqXRwnEGABVb4
89ZQTdwKhaqIcCmJ3xhGyYA3R4Qta5K6/v6jrQLKXz8aclNGmchzXPmruUvGCrg/VKKtJIXiztDa
5p3dYv+kRmHgKc6C4KZJnBJvf9K0avv7L44kSyHsZSsrrF9+w0mL3ZaaedqmVkGmoGqdhRgIvQAR
Epc3umW0d7pInGOSBclviWv+9ZMCZtPZyRsIbNb75K/KPUGiiGYpUnICLclvKETTg1n18T9s2I2f
978/XoY2A63H6u6SjNN/fhmVzRnZD90EDQcsVUnFeHHGkpzhvBaPDN6cbdo5JRr3bE7v7JaeEMbI
DFJlYAj391/2LyqR9YYxBItv6Up0FWjifn4rQSe7ZMphJdUaKg5m1po3RmX5D1DuH3/mlwsKEB83
PxYegfzll5cJBbs04pumrXDGZdnx8DQuS53hT0jYlXwBikJvu4xtEe06ltFkv5tO+MSSozP+4cv/
RWnw4wNL3genDgtCwMc/f2DEH2hIOt6J29OGOkwlP8lulGetn8KPeBwor4gfefj9b3l1PAuQWFzV
v/LvHKb4WrVk85YYj2kbuuE3Y3b/EeHCO//1O+YHJDoQ1OF/fRG3q5BjZ9awHSvaonRlj3Ae/R9c
MGxdbU7/FSjGQf/z99f0sqKRXi8YkzFen2M1IaY4O/32F4YgRgFKdLkTsYT//CrCJndzMEhhmVJm
my3VnNeI3P2HE/zfXAvMjjjkHIXwBDT2z6/SKOpiaQTsvluHIHkjHMCk9HH5PNum7ltTp+1tJbt/
uALXv/rL72QKHnSGNDlm9F/VTGZKcRs3Ld/guCZiQ0/1woEzB/zkbwqhf5w0XAnScLjp+K1WzOZf
D7SM8SzcF6IwGB4DvIDxb745TikT31ka3SSnW9bFfjKGlEFFNhTMVdWcfDPaqr0luJkw+YK0v+no
lAY2kL//jf/N94A7EdTQiiu3cfz//N6WZDbjUJjdtmHqfaLtLnb0OO4JkUH0Dz/0vzl/+CGBDRiu
xEOh9F9+6W7Qh7acmM84tu6RtrLn+fIUa8PJ0HGFjITIW4na5ji1Uy2of/eMtXlpFH8Allii/hc4
+tAHxswinK21skKPViZnscDY/O+/zv9SjtgkAfFA4TVMaTmrTvGvP/XAYl51cdVtF43g+bKqCdjT
0axmOGX2pqNt//7lUKn9eh1TgTObdFaJtMmw65d6BObwsmh6AnBuVibslYldmqdTUwybNuoC04sc
3HWVVjIwQNSWwU/JFDI7HS4HnLlRj8xN2HI17gSlfngSRMqQKFTb/QU0MLIa9rvlR8Amy/B7Z57J
0WRA7GzytMVimESdlNvOCpDnBNPaucRxC0pHgVeOEehEqt7LRKrR76yKYBkzzM37CIJd4ikn1z8p
Al3LDcus6JU1ucFqPeZh7Pc5FIZdlzmUb3QmvbFlSgZeuGlIHASwYjmJr4oyNvHsiyS6g5xezuel
KG2HjtgOTFCDM98A7OnoQzQcoFtlp8F7lQzap3aJ4lOt58krMor+EZlD8pji1AyZlE2IZkZNuflj
MSRxCxquF+YaQ8dSFkV3lrBOHDgqKqcuWdGHBrPOriXTzuutMbt1mjjt2ECkFTi9dU3o9Hb9lgVA
vD0iQgrdg3OfPJZRHUS4lVTyRkgXKRlNEM/f2jBPCNXVs/YbEbgCZByHr37QGHtHx4DgpQvmUZYA
Ob+5hZtVLP667mZimjopc520h+V1Ff0SkrsOQ628MIVEN7Uh2MIlez2sNTO7lmEjdb8frIZ1jDuI
wWNbWMGB7nmA+MqqDHZpnADpcdCCVj+KQCu+kMG0YMLGs5J6VdG478iJjOjIqCBV25IB4K4xA53N
PrwQUFqTeuk6WDGYaVSQbIltTJwHonWH5KQ6od07WmobfkmcGtniE7F4vtNSjKxSBRZUqdHpRGUi
zRp2XVMzzWEB6L5Vtttn+4bsKobqmdMQ6M48VTsNaS0Vb3/uO6/ojOBGFsMc4Dej9PPqJdNOJGiS
JImLVSY7V3ZBeTYHIgd9wfHTo94J5B1MfbM5Mau3qo3Jt/k0Z7CeTg7ykpktc9p051LJ/jZHpLNO
CACX4Wdk28mgexaek4UE3RbhJG7jgbSkKatbAPcIFL5TC8wvHHpRsY+tqKUzL7Aj11WgsOSJ3rR3
URrU4R5xBuQQ1LHxR+eohHVyMXdvLF4sw1vWIptA7bz5Tg68cv02q1hh2BN/Y6pqoH5REjFyVBEj
RtZatf04mStLrXacZPZFyU+7bSQhW3fLtLDbBXdUGrB+zV7COqoqjVWf1bJF7fS27T3dacFh6IPM
c0+woOg3ndQz51hCMOFC5nAYoYjhl752c1b1HyokCuy5nVxX27h2Xz1XdmlPr1FYtPd4EHSdxZ+5
nhmRGXP9VgHuao3ovQwkS8QSJCAggOvXtnT8FL21AEdh/XFB1xC8mK1pF4BREyh0vRuK2x8H6G8N
H/73Jgt/K8T/v1BUL1Y0z9/MF/BRfGM1/Fdvzo9/8qes3v6DpxdKeGWYCJ6YM/znfMEw/2CoICFo
rxWu/JE+8qesXtoMJcBl0Mn8qK/X2cOfAwZp/SGFIQ0F4NNcsUG/xxPX3V+6N12YOnW8YATi2oC8
f42TWngHg91bsTdXev4JF53zDk1fGzZUxFwwbrjaAeeQZdY2Lkgq8DPDJHTNWiTqv5C9wUc70PrA
PW7KQzT3RP6wAhBXXc7kNXSWDD/aEPCApynoHpURDfMBPQi7t75qa0EKo2B3MBsxmhLZNfEmN0Mw
MkkA/oVRuqzcVuwLnCfPocN+b1uhfoxgCtQBVExZBW+rLYgtIDTJEjewxNw4LCQa+UsxTTDMbMK6
vaAusSS2GZ7OTTrlY+unZpDe9igaSSngjIfybAdwOc3C5K0XrL19w6prQKrOkp3M0mrOaWjm5N3X
ows+wMG+CzAlLryhzNzlOKXYqj0AkvPXxmhxNjVBa7wlZRnfJEE3XuqM2DNFhOS86Ya+IYB1Lggu
6RbK0k1jkOKyJd0oJPJCo5Pfw23PGXFyliAybIoOq3po4LMX9hBiG6gUpnTsEK+CgveBAHdMSHWv
6+B153R4xZUtCaF23OYVlYr8rEho+KTCafyS1m59G9jx0EF/s8fc4+kVYSUs0bl59ZRckSYjKoIn
gQRqE8BYY2W96SrXYTJcOp/csD2XsIbZVwFQpTJBG8IZrN0q4KzTHWaJM9mFnEOhH7nywLsoQDDW
Mj62SRNvycGcY7GLs+mNKOF73biUQ70ZnOWFtQHymHLp2M/EvhvWG2FpHuEuaqub+fuiCXJ4CaSx
8t5jV35LkotXz/2NYXV74qtvp75/0gMXE5fxied+Uo13dfiJrJdvsgavGuqvrFsuMP6YvTi3PchV
dBpIOYOjwSPMG7FaB1H7WqcUEUVypZfZN7K+5/ajtEPXbbrFvsYxauBsH9WpnJAahf3Kb47x4UMy
ovLad2l1ISO32a8ku0Tll053oP2pR71jvhO4MQAPQjVoI8xHO1vKj0SH5EhoC1viCSKwylBTslt7
CkBH+4XEGjvq6jG1YkgBVRcRwqs5FiGXxqy9MrckCajuv2PpvbGd5M5ynOpcWG3iDYRnPrWz4zUq
3ZF8eiJdvbkqVlQyBEGMEr5zL42IfUf2DGT0XYztbpHui2tg2LjO0vFS1zdkxTLwxYYxDTP9JUvl
Nm/4TRWLhOBuxqC8ZDoPeXfZQnN+tPOWkETSB5BKslLg0v5iy+E+WLpHU407hG9eRexNDVdQA5Y8
In6zrZ3jUmSr8LZ1NY/DEp7stEt5+MaOfXYiHUcg4kMtOYerdqjQdnViXZw28d02Qp1YHCwz7ber
WVpWzaHsSjQ7z1H2gejybCpkXvOrsPFvu/WHSiAuxOcYVwC3rOdOB1iVH6i2eFvRVs2dRvpGO3yO
GETaIQjeCDGH8VRPUDoj6b5DNHnjqjsPOZbwMgLJVAswEun96BKmGTf1k6oBYOojgGqEsJTl1X0+
IVK1EfPyoGfZW7zaXXdhbbYyPF3kfsku7yqBCaDyh2LZS62biFaufZK8DzYaZcSnCDOFZwfjNwQz
UYnDWoj7uFmxFyZiWHiTdzEDtmDMLlNeH9Zr2snGYB9YRORyleY7I7bSM80MQGheZqyHz0orSWtP
BqKibfak6YsAlcY2uveU0PZt2h+txXnMl9kbWvAjbKCX5VaP4xOByrsy07wSOu5mgNWiZ/G7GzkI
lBa2xGmMEsSss6LYcMi7u1rZp3Ro7N0ScBe3r+ZgfKnzCZtInjwWUHbl7PqSPqZS8a0Oqj3WL2EK
PnjInqZSXYnoRNyZzmqovKpuHlUyPAgNyoLTbZmaQuNevDh8GO3h0tTpqejeSFAhaKXtm8dMLTeD
9t0x3efZbB7EeHJhFA2Neu6q1K/yCWy7V4huP410X2yYyJhaLoqk8gZ8+sYgInpJakyl+oW68yAl
N+bYIou9j1iiM1e8rKJfN7tm4pCbzWWMHNatyEe8FqWyHELlq4R00KSjrlf6Asp0dN0WslAjdkld
gReoWDgW7MOoSs1dL4Lv7QQdCwJfPKrgXKDMekMMlVI+OgdV1bc8ptMNHhhINcPwLMeccNiaRQXK
oBC3WGrnXgu3Imn2S1ddugzxPSIUnrMLpP3OurTBR5PpFzh4aO5x4gz5Nk15AjDCa/qclEqxX9L+
vY6tiz7bd0aJrMFcdnKcdvhZOY/fF3F0l+JWTbeOxkqewTWryhF6uDMw4Wx9o4oO7g/2va2h+jSX
DrW8NpLu1aftbUpKR08umJp1sqir9tLM2rtMqu95bJx7/BQb1Oz+bNNed/Gu7iCiGODJVH6sx2Lb
h/bTiIbvBUENDaa6aEx34rS6haaEMqQ08+e+scgpaAR32wdEOz/Ru/elgQLTauV7OgfxyZJIgoWx
admYb9tZ7swM1S7xrK+R1owgZPS7eYFBMy93oGryfoVuJNxc6HaBn1c8wWZzOpiozjl832K7eRMB
cmu9vV0ccSO66UBk+cZY82k7W+JEDi+hqwFpHt1DqGD1DwTe6vFrQ0TpggI0HGvjXsv48/MnXe9a
DVGda11Z0677TSsh33xnNcAWXTkdCsfi7iQQbFiyw2y+tsitzs0yHe2R4HTVfLd4wqUG4qypRgIu
Y8+ax0O5PlbTuzJzbo0G3m+O1rp6XiZxDst8s9DR3nfBnRMC6k2QzrjuLmetOk3vjgHsR5bTudYr
pga9p4XRvkaYnbjhU8J2fSOmwcuXZNfLlSYTESYxFyP0Hf0FG+dH3pScY/Ohadprzzo11rh9yu6Y
zg6XsWntTLf/GtqI7SwrvmmdHiF8eJdUFr0YwgJ/nI0nO3SgqUeDeRwJ/vLy2sVoZF1CMzia6tzG
1p7jwzOWRrtJ+Hz2ytBy970x6Hdhw2MfVXFsbJfkaxnAEmKU7xOU7ckk59yd3hBww2flQ86PWRJi
mbGQYn+hvyp9p/hchaSsufODY9eeOX+Bv4PiBf3MMtzHeEUTBgVF+tkq0H0sAipSfK0dqsHoknU8
DuyC5u9gW8bX3g4PgkM+HQgWK6lsCQSLE8Y2mCPggnqqNQGhFDsrN7ZGBVBam+7cnghkLfDMFULr
2Kse7pPNBiWJQYG/EDUNhqaJ89sYRZqKBIIAuQtXAC/0nyyb8aZr5XXMe5JIBtkJfjb7xCAIAVXe
hodYECQhdH8e+KAz2iv12tTW4yhI17EqnsmAOqlMDo1FDBaDI7A822hZU4Y+etnOfl4A5Q+/DoJU
85lKl2KSWYu3PmAncwYEN3vTAk84AC1s21yi+CJmfXmmN9ou5poX0NyPlOL3cTIjJo9pNZYKwFRF
GdXV5k2F8n+ov4GV38/l7aCf0RFs3aDwiRYEXSPx47w700SYw0UNb5CLicPwgxabvWbsc5v241tg
Dcc0v22r6AS/+dyS0vzKii68nyEMfOs71OxZt0XVC4hkySxcXeHWDGkj0r7AwjbEuHayV7M2qHTh
BDFFKGrRfYrHuj5aCPJc6DTMectNNKO1LowetWhnPha5TVG0DpkPI5AmUs+9qMZdWibWG6wtS3M3
cUKvPnvuqL62kE5nTX+ymN64SwUKuY46HspoRPGSVF7PrHuzqPYdfT1jAvNr1w/jfUFYtAlLimnL
DjUIJpBv0pm/1M3JZIASpPomH86JE93MhnWISUy9B7QAieiMgu5brihOSo0kCUwGCDq9ApFFqwvu
X26MgOx3IRcMR/UW4Pt2LWWEDQCJrAUk4buxTp7iie/fyo/R9D5m0yFLzJskavaqcvEhEDbffAv1
YoviwreDjyAabztzRH4CUQaFXdJDYi6Lc6iynb0GoUUMyYeHVmGUfeC9rjHNwEcji7CGlIeFQvqe
+6I3gOMXNwk60t5ROJ7T3TJ8N2NaBzE/4Z++GUL94nAOXuWq9zXpLcfmzlingHlSI39LIGHhIG1J
m8Mv9kZ0zqbWR9O3GiMVG3NFfyNLBDcOpGoJtEdzsQC9WBc1WV8QBuWHMFGHiWETspSw87FG3boK
Mlmhb5hDvmYKH8HgZxEJnanlK23NmkOk8mYWJIoo564IyYIgsidp7oJAV9thYbS+yfKwOOG9JESj
uDGrBgEwLHHDnnf8h98XUlwgWvEQ9nNrxu2e6mhwP80FZ2O8jc0MKVWd3ISL5plTvq1r2e6HCOF2
LADlJ/34JXI4qkXRHBYqv5wGONTf0jTh7jYzfdsIuwevRDljFk+CGzintVilMf5o0LdE8XDKBL0e
jctFNNxaHdPu2Orbg2sRxNJY2WOOqbTe2iAFeawu5BdNBqEmTUaQKI8E3Z2/KqbbSACD5oTovTsL
1ZteFpbaN811mm1saJc0rT/qNtijlgSXrU1w9M1oi+Jp9us6PCcrdktKFFVexYx0cYCAaYCyVEPU
OoFEhk1eSj+ZZ2vRj7C2/LR1bnrZvBTzfMjTYoOiFTNVHQFpDzVPuO1bHg57VQvNR/BEOFMyeFgO
zdFdqNtRvIfm8FCbiY3Y2CcIBwMIEsTcLxob69ClC4hFUna/0ugeZKHbx7hCJbXvo8reDoiz3PII
9+/7Eh/X36/fLU7FH0lkTGEimmSG7Rja06fIdYMWQ5LTfo5JOYFA0Afd90DIQBzmcUxIKHL1Jti5
CNfzTZIu4IZEUOkQ/CbMWB5AeP7RjKmMEtmY5W1fgu4HS0s+vJ9iHfZdGS/BFQ2z3nBgGNNNN9vc
zJqpt3junVB4LKnc1yAwpvAQWhMZSUwbCS3paux6Qz5VGkLTzLgERc0zpuPmJbDTMCptOxmzunPJ
WO83ErrIalbsxBcskiERiB05FHQHCCP3OL7pezANGPfUQ7S4MxL1iuZyiQguj/l7Tlgu29Su3OZf
MIL/P4/874b423nk6Y0cg78OI3/8938OIy3zD9fBp8888U+2hxB/uKZEs2Qglf7BLv/PGaS1yp90
Ay2wacIPchgc/jmDFKA9SERB9yBgHPAM/y2RkynMn1dv/H2EVKipTEgJDlvdX9bjxdwOPVGbxZ3L
vu3saHB3kpTb3o71aVdO4IHVBIWn78Zn6F1XGKdYJ5vPEmtkZnEDjuWl19/sjENX9d+qFVXjwrRs
aT/ZqOyWbLlOZvGlpYTDIeiK4DDObNKEnmbegm7Ur1omEqG+qkpjHAVBPhYbZSU4amxtw9gy3o4h
rnzGvARr5QQz4aBlJ+Ui6M2wBGB7WXDt+YwNv1KG5Qhy0Xw4TDXC7hwn5UfHdnqXz/QGuO9AC1eP
Qq/JkorwIHWNa/rAKNCyzh9S5PLgpiq6almUIY0aspc2KfIbJpQ9cWrdHsH5HeSJA3bDy5JfQsnT
I9Xpy85DGj5o2UJy7FhXG9xJma9DR9ouYfha68BKu2pidfDhoihWBDVneyWOs3Q919wlUe0tFNez
/OhTonR5BEvamhHFAo5UD+USItZtGB7xH2i+phLKtZi8YQiUJXBNWxBi4nGQMixacd0TNqF4ohit
29I4FEZGIU599L3SmuY2XI+yQDPlq9Zob7kpAy/H4LCVLVmrebgke9fMvyZtCzY8DMj5a9Z0K7mE
e6FPhieDgfDDodJ2ARM0xHEO8ETYinWctCcK4wyCfE15jDvBrxwOPL3Q4xtGvuN2LCVFpNFQJg1t
/dRlTXLbOy292CQnP9Uo3uOhcXyjS1/DmiGx0rJ34mNAaSTZ2jGzbBRDwpkeDBkDOMK6WJTlV3Z4
4txX9ZeMhRnGpQLlcd3NF3Oc2MIH5TvzfAY5s/pcZMDswpBpqlW7gBkY3Xqq69HxZ9YjP17sFW0Y
njo50CDUNrMSF4GtxTKPRVWwrSU++AGx1SOMyHD/H5SdyW7cStpt3+WOLwH2zeBOktmnlGosy7In
hGzLZLALMsgINk9/V9Y/OXb9OAengCoUqhGVKTL4NXuvPVfJZxSEFezJkeoNjR4zSdxU8TSBdJpE
9kjyXQwOd/EvrT/lX70piHZju85kzzgkF6sgwZfQaPFOlxLtFnO7yclcvkQ9ZbBd10QFtXTAOl8g
NQ5tdBroDvkOhpBg6dijAGnyVE+Lf5eVYGszQHqbwmUCKDroBETkwpy0oKpaOdxmUfYtSV+qN7+Y
hZr7JvRubo41cncVcBBmOjaE+WgvnP3eTLzWnWrNtuyHvQd6DKwbJXcUWQOwNEVcpNUq+Z7Xqb4i
TYH/mjXF3meMdawzeAajD5DfUVX/VhdOv0mcNUk1LfYBkpC6MKJXu5CdOXt2VhZbrKFTCviRcWnl
w/8O13qHy4sWMkAMGeOrPRUu5FLbEvNm1lkOX0J6J0QKLd6zjsg8j3nSksMArEyZb6PcfG7nrmOW
7r2SIU8b5yQLa13OLjWHX6rRdQ6zdKKUnN9fACvYlBhoqFPgwxDRywNwMwtrXM7MXGEWLyKeX0BZ
mDTIOWUbSwLaLfYKlUAY0yVBzDLQd+5rWXsnlbCrDPTMM+hQGLomu1EPWT4WqM7PraTRUBExCirH
g7Y0E5V2z1NL10KuNU7XTdiIdxKS2IdXkTznfNxNZallH9uqPSJdN4xG1q8x6e9p6Sc5E6q1IIUc
j2M1KRybHvnHqqOqN24dMrJlPvOXDRuziIUm4K+4/j+0Gv95YUAOC11EIuRaBH9oNay2q/rJU+1j
dMu6SfSWVgycbkzqe/M5o0JPpZOd/v6aN03NX3RO/NLogxlBIytMAhuFL//9j/dn0ebD//s/zv/V
LsupFfXiI8mVCLuJjLxKG3uFFznR9e8vdftRv10K2Usc3jaAHi9m/t3vl1rQTfD3j7xHcBzf+nZB
RGjOuci2OIi28+gd/v5yf0htUBb/frk/vk1mt1BV5th7tET55pfLm1Vk8Avmc8el//5Sf+gzuRTy
KKJl0Yr9D43w90/mZr1qhrK3Hi0MngRD+v9wY/wvPz8JUNqhKgYZz1/p959f8pXyaUz5pET5xKvr
SxsNz3//Ef7rPkB19ZdLRH8Ik4IZ7dkY6vLJKZ0vUBNIRVq+rqAq/v4yf94D3GrkczlscVwqfNz2
v38SRlyrnEhAeyy6+7p+oNMhfGLJ0sH6BzHrn5+HC3FTs56G/YYS8lZc/vW+XgLcckuci8eoRqRQ
v1viU+X/w7Pzp2At5iJJ6JJ2E9mwm8jY/v0ixieZlrsif2xBa9tabxb7sUzgFdy1tjk3kU4J60zL
7PXvv8Q/bwckcrfalfub4Azf/VM/X+C3nqvQLx/7VGcfLYmkf//zvT8rVy7gU7IiSnQxbP9n7f/X
L0+gClnWoiwfZ/gTbHaNvFde5XDGRwxx7EwDrm7JijcSHAvUp9TAhfvmagJuR0u+ucwgMCgGsB9Z
bD01bWNOix1+zHkgHoVMmhQnSnRoYeLtHBN0aWxxtA/FSn/PCcjWUVCuoDAmdaxC8zkkQfYQG+xf
xh9WcLFZcJRuMP3D+fTft8ztUyM0dZEt+MgBf/9rLowtZ6ePxONUneqAkf/Vk//yKfufL9ZHMH+7
RBD9qfQMhG+VNYFjAcU8CUEFdQVjsr//8/0vtwefgzOBmT8q6ODPi8hEeRNGnMfwKel4gW3/7Y/n
6Ee5eNMVI7n5U6U5NOVcQOPSj5PErfUSSetf//6/X+B2sP/llYSNw6qd2wXg16tl0/2TtJeD7b//
1OghMRDwD6yM8X+wjH+5RBl6pZ1bffQQVa5OWe05zCYrcRzdcj5K3FDbmkLrzQWvn44c+QdyDVBp
ugVxpRFDTkQCeXVPh8PW2ezmkpSGFUDSHqbVjwBF0iOODPbTdZll+3Byv8LmYBY5O7G37YXwT0qa
7A5Hs6LLm9yrLUqkE5pFvIqJzsuHIL7kPdYycMyDdJnN1tOu5Uu5Gjk2L0UiOhBjc53jS83BNs/N
YW27cjpHXgfHJzB0W2U879Wk7RT6LORHS7EdUeQ9D8zKwaFSYIVpAur/TAY4BmooJJRUBXSVGP/Y
nDDz7Nwm7fBHMKSdk6sgq35b5Qq2yQzdjUGgRarMdJNgFU29KZOlPyAVKu4HouDYmxn5EM9W/xxV
NkPzdoi/hZUGXhF1WXEXxmv/2e/n/p69dHiOQjyyemhvI56p3gu38L8LDqZzHLSafAtTYYqNGS2j
OUnnIbK3pC7Zu5nuNYV7w5A7jO1THFMlWjmDWRUvPxoBJ25o2QsXkgU84DD2mm6Y1kvRH5TQMZmh
xbPtdm95Qf6SN5BeUXZtmU5gjS75AL1+7A1jT/SKhCb3Nd9U5nf39mC1uzE0fTrHhlFXDlNpbIrk
Xtb+eu0FTO4xgHqgG8WvqZb+2OdE/2qiWCj1/W5Dz62P0lQFexEGyEU75nrTW5LufrSj+96v6hPR
DLR0MSZCJP5coJzd8ri24yvaR5X2Vlnth9ug2LVsBBt9PJ6cpkwuTq39O0dN9p0KYZdXdUDeLVKt
Q5AVYh8aRvArxnvapMQq99bQYbAtdXBPvQ+T8EbHqO1KPt98Tdwy2v+I6CL8XRErKMPN+tbGdXaa
0VaeCeH179ZsuLlWk/VZekmPzaCdfuUIrUzjkD1NdPF+SDjsPXbLe75o64Hl5/pUTUGVxnlYHOGH
ARKSs/cQh4xYc2rDBzrdkDxwtkeFhNFBMjiFe9572zbg/5ZgBEnm3OyXAe4d5pxi7zlR8wuKKy7Y
YGLKrqNpV2RzeJl53E6ro+pzZRd+mjdLd2pR+aRTyWYrHP0AoKBvTi237/OsQVKlhT94T8qYMLV1
vKYOoaiIFAwRxU0OT2ENxj2oSIA11cAmZWF76OTuu/KddtfekixGvxuO2l4U/7lF+Dj+pANDl/wj
Mlg7PUmuKGNPoICVzrar6N9jHKW7NrCfZLhi05b5eCpyLa/WjJql8guzi/MlOFZYZFgXe8udWh1a
D0S4Jydsc/7HLAcdUFvbVYXsFBdNBJW/LixrvKhJqU2mS9ITlrs4utw7uSJ1iiDoSXY0lZ1s0jJs
2LWNC4rnAWQl/rFzZjHxYYv4meb1ao0iZ4Ei5F1INXVXeR1TA589O5NWZkHlTQL9Ek/BNmFDlbNr
pelijG+86ie10afRC0cUMIkkDJRQrm00mM/YfOWmbTPn5Bey3hdDXD6sosiOolF64wzLcA6qiGiV
qSxOihEa2bJZdwCSNt7rpSNEZPLkdqrjGA6MC54GsJd5UuhMgRSI7ZSN8SPNOPMCX/nbzoMdIIbQ
u1+suTx5IwkbvqfLo66tBCxtLjd2FhVoBxSbDhCkoFQgQ+ziKcpz2EocXg6R6O9WGAyXNZ6HXcfJ
elBIaVOq2YhIgYVH0yTgqQlx3dV10+3dJpd7m/kG8Z2VBIzDUKRhtXFsw5atjgnWfdH3ULOhhSUl
MYOesOn0BC5aHOTJWcvsTQfJt6W2v07tKtNQwLlxagFbx8AoaOf2h2tsWAS3vdY0xpyPVY3BGW3i
cW4b+eT0k/lY7YKAYUS8UA5CbV4MWuALJyFCqSGrrlHndA/k6/ibqSrFARH4s6OjDj5UPaN1sz4F
uI6PLWjxvdSBONG32+lwG5zpoiRadMXBaaGy32tvKdnuE0yONr5IdW8lX8XSwlkq8+aE1L47+uGc
f0U+TxyorCh9XF0+TqGF+LLLbotoQlrRe+CwnoienTtfLOCrCgucGIuu1uqil6kL87SW2XAc3Nub
L+OIS4OYVPHaasY3Z6kCdyNispPq2ysBtcX8w+4ZtJG+K0+29ipQTSVwyqDGpCCczD6voAwIJH8k
/bwqmaVFiD6byH6pVnpvVfb+gZHbc2/Lde+BnCKY3YehUUwfrUQkOqFlOasS0ehMe3jva7CNQEWT
FDcq88+y+OgSwrlFuGKqzlqU+kXrbhurQU0VWOJxjrzvEjfET9dM1tYbsuEBYbf8Xg4rmURFaImt
5c7dNSpZ/DFiqg+NZ4YTYUgOBKiJ4OLY5qvTlA6EDP7QM6KBncIOEWybcKieijhkn95OZX6oDPpE
Uu8V8dY41w+NW+aPC0w9pDqDjfqJsuIqqQ52QETrdBhjlrY4VQ71IMu93RQ/mKksMOp791xa/he0
L869lPl3mw9B7NbALJEF722Vn5E5ioNp4KWYefKT7zNc7MlcT+e2k30K8nl8aiOsPGoM7KsjxvoS
2yjV7DhYUFytyH9sXwMTiBoSKqwiygGhRtajzEJ2hsZGMV5rtcmzvrtiROwPcYyqovDtfA+Pf0g9
D+NOJI14m+gqTg28iL1UNzFX4H6zlzG/AEaEC8rAF6i0dNhJIl41ppi2PQpWMm3KX6WfqfcicD6m
2z+nAOJYGY/nYhgTnSorTu6DfHovQ2p4eF4af4pbQzbt6w9WC+zWsctsMFr+wF3yzqbIege46qIn
iTXpNbb7soQ30GTQojKoy2W8dpXFlD0z07ZOvPyIrh6HzEhwiEhYvU6IilLAQ/B9emSag23qbazg
hOvBLI+6tt9zKVnlF7n67iAD8IPWOkH0Awnpk8mX2nkkUMq1Yhc2zJjRlX336ojPbE8cHmNh0R+P
mrckFJprWANUQILnbRfXQA6xOhkfEhM+TPlCmrd/HG0fq8Cryt8wXbDpRCNlcVRuJuPPD/5ShNtM
d7+sZv1QljUyZSMjyHY81LJuMV0oNuS+wXpJtxy6m0VOejtUNjLQMGLZGiqio5KR9ON66g5xl6HH
Y3K5nVTUHOXQVveS4+fKRoPwgtu8yg9IQVd9h2hF8YdgqkuuOn85ddAKQ5VJMrGlDyCxvMwW/AFu
fiIsD7pYZX9roUUcl1JXqRZhf/aqW5R01yTnfgxtXpg5X50bs0YXS7yv5wAh48r6fq4L4qPq8Aec
ZZ16NkDEuNThRWZTcEBcXXy2EtQznUfdXo2oDiuFUchmFYHIJknugNdeFZLDVLar9ZrXi7/TDNJf
hVOz6QFMkvS8YZljEqtcgHkL8f9VS8ivNs9nnCV9yko8fl5iRqquZ82MUbAmoQP/0RqCnia9+vfY
kd5Dh6pLgO3ZxM1KbYAQXR5FXGsQESi/1s7v4DzB9Z1bHRxzEH7fSVPMrrMb93fF0pGWBtPjGbkw
OWac/7xryTWb5RN3HWSzIYkfythUhNFQvoaz/DwXiltnYB88lZY6tcr70sWjv8tAYe6IZPq5UCOR
Bs3amMAnccD4C4NUDYXeysZfHuoeRXvko/m2O2F2xZQtJ0fOxZDWYGZeBx/VHrZwWhim7IqJkcwu
BfzdmWdND/vKM2o7GZU9hrWZkE4E+T2H3XJExm8dEbWrvd8bZGyKnQcsFM09XCO/BXQy3ote5RtP
dSE6rp64eMduifP2x6R/HgYv+NG0VYnx0C9oUDr90iCP4c3Zm0MTdfGL5F6BegaFlxuyu9Fl3OAk
B9uHWFcs5xGL+WEYeBR7BASYGeOfkGgJ6m5ZuYEiLA5DXwBXMl6+p1IIiCwPrA0sby/1fZGwXXYp
MPImXSUxccyEu/uSXK9tpVjwo+YX+7lfUAKuxaYsu+WI6ucjaOL1HotBfhplkZwKvEXXZUZlR3+C
Vk5RNno+rOKiAbkCkxTtYTe4wMTQU21YuayfZiHQ1GeGLcO6JNDhtG8fdZ/kP7x1HveeN+LPXNHX
B10GzWhxzHfRehAAbURHbkX6IZLZ5TH2iuW1bIV77lcDG88i2CzJl558cCs4qcXvLyhGk7c67MvP
luUgZY/GeSIE0argKIbmwLIzImPPew5Aj2CrCucJMUtQPXtOd1RU4x2TKSwEKISULQ+UbKijYq95
LW14SLSA2ZthFbHn3ITE4g3Tth3wPXqtYJY1WcstDAqvVbFk+85eP9F5IZVS6A/45hbBTi0pjkvG
fmgVzvTeDkSsay9HG9nCq/acpTwJh9bYRnad98kndmqkm8donLIJ8X/tlcG9ifryOeT+OYU3L5c/
8N6iJi2vfuDP134N/L3jzV/FwOKmparcFdpdDkmout0KgR5lPEaTZmK/Rg/dbMagDs8kvwzYQChI
4Td592p0foUY9U4Tj+4htNYYOY3T7BXH5Ja+/AlZ+HTC7CmQ0k3qEtpztTeDw64Zbv1dxBI2pekt
rrIN1VNLaMvZaVuoOCEUXRcBxbYe6haiNX+/nqx6ApCFAfkQ6hUZSiQQP8rka1eID0vaA9qYIDg2
gJlYsSTfxqY3YIj9LyHL4mO/tM6GeNXh4nqioM9MXums2KoaKigzFsnOHcwto6t3kI3jplwzz99B
+TFbpPeIiV2rS31XczDEHk+/4HtpfYFjMEK1GucOaVdFyEJ4fbEEWC9yS0mkUet0XyZorpFaJmeD
BvmzD0ngEOQerLVkdVO/l9Mx02GXltWQHGbUcJjqLHoBbQWf5xFVcCvWHDCn85NFL1ZH7MR3TVl/
X7JAnUgaN6m3ZvPDiBn7YFfTh450cl06q9+WYFc4F+V8Av7rbQrFAV9YZXuRXpQcG1dNu3yhVBqW
iBdfVtI6FX58Njry36bFi5DsuMFXN9Hxaamy5pkvLucrn6sf/YxsJqyab77xZs4o78pzAm+zdqu9
bdkArcYABZLndWRRkyWgYEttik76CPFQ+ms5jHsd07OBeICYi6MxRQWg0jwiIsCMVYbvXZNXrgtA
8xOdM4Z7dnjROqRzplFIm/Ejk4rZUKfD7WBzZ/hxjg5Zk+qXTTo/Jk47IhYOy7PMp2ofixIaSgvL
yRlOdt+6Rx6RVEw+OqcqePBQb79Y8YqvYuxeCeEFqt12gM4BHaJ/EOW+J7Ngox0sLYDopx0UFP/U
lc6bX+REJTTZtOujgejLrmJO0GbLTie2fquUsnYQxwb2fd50YJzv7hlUMzyPpEuYYjGSqCpxZG2g
McnTZFdjumBuPUB1RYo10kmQqdSmTn0rUQvcDlSoPeZPRGPOZAdXMYyc2tLlyqal5Hdz6xRJ/csb
AoxgisA/GIrDDlOBjSO3CbewWqtnWVI8Rf3QHopp6SFRLcNhkFN7bLTMj2Fv4r3xEwhyiRnv+QiA
vGa/JmVgcu7mbB7fy9L5yqp2TON5LHeBTzRpPjX2vvQxevdF5B/KHhVcmeXLkYkVnbpA/cZ93Nzh
NuluOQLywXacXxK0wsbpK52GZCMRLYGMIPHL9sjvmSDzAxPVMi7FvCPV1e1YDQUgLh+BJFSXydff
I/7B+ca0pHZF9UADsyBoiPOrWNaKKojbC/JpJfetNSXHqhvkJYfMv5lGBCxFxtddI/w7R5ij3pLc
dt/H1Vt2asZ1tg6LYCnvRceu5Mksiw419Rj11h1izzwFssYEjZN543fmc+xgLYG+ZraDGt1jPizN
KeJbemArwYMQ4ySwSwTq3RgjUFgHm6IyEwBXMclbjh3u81tIqhmxR0EL4dP0fncoV62PBHyafS/i
r73vjoeWGdhjv4h5l4je288ut+yM6OGhDIQ5yGx2Drlze1fR1O0joRzSCOHGrgFWAGqdN6NwFrrI
HrAGcpmmXYonGHcE5lhxeI+wYdhm3tSfELWTGSpMvY9H0hvcgr1z1onqlBHtAdI1xg+/IFrOcxEe
c5+FjYSxTuQhI4V2bJw9qL5138ad+gl8svhkRapFxQo2zmlvYEZxGxjTJ04ktXr7tWC2MR0KqwNv
T1j5AIgdvz2m70H7R+nVxAebuk/byKH77/KMEi5v20tD/tI+185bVfRQwMsMi1gPZFFMK0ng8BqI
2UIFWrgJxBwW7neu7c7nqPCaA9E+atdFME7deMRLQu7KQQ5ogQM/lPe4saADYM9P+7ByHgtUJsfp
pmlerfZjzavmxEmr95JAiz1w+eVMbjPz25FQsSgf6wN/yOxo8luTGJDF1a2B9ebVJt42kUUl6oXz
GV2JPIvBcl/6gsN5tVDiEsxpY8dEpcxomdHLSnZnNNEXkIqLScQtEZQzB4M2WTkH7VcAViaca4oI
EIbA6tWGgrBdaKSIRS6zjcX++JR7wOinhfBbB87eYnW4uCmhgL13gJrjBP20Dd8cO2W/wZ4Tf2lW
d77rPOsljBgFDhF0yy6fbF4QiDtyOwIUHQ9MpNYeDvQtyNiC8zTZ6LvbclWPt3n+zerJe9qNCOct
xoa5k82u0pOUjkJX+bGCq7Dt/d76ktEmoIhlDikqvBvU1NjgZtvfK+Zyz2X1aLeXqvSt73GDHcvy
CaEEZ8B363ThlaElbhWHP67vWcs9ASXV3jJxeRjgdJ/mJtIvQZGhCBO2vszC9g+AIIGnE1aXVqpX
fPL6tmgYScyJRbdNvFsk5xBxd4RaXCaJ8cVgoUVxGqo3USH9UbWjPum+RUeqh3hOCQTW9zJAAAuU
F1i0Jd1XVi5mIyIqwU0r+5xVQhswGm3ELmuQgMB5rca6fpyt4Ysyt4n/BPi9KjCJru6k7qKEiQkI
ZfWz6hLzkDll/4BJDoBp406HeBWv5ZqNFwRUiJzrFvIAk2fJRF6UGKUY2O5al1rH17n87Put+8vP
7HjkTsGeM2cWwpiYedsYSPsKa+J9cdbw0JeTw0Sqpi601QDfZokviIzXrcuBdygJcd5PdPQpI1Yi
L6yl2tPZ+eesZTxWhLX3H+PvsiFPt0GbtNY55o4k7x6UbvOvupLWVQfUWeO8eqmd4b3kyckePRrF
fYuY/asHb3RFScOkjPEB2PDCyDT24ViOIpyuCFeIZpHD+mXg3n0Y7Y6QUAs4ELKw7ksPLXMbO6p7
8dnc+Y7+kXVOyHKCt40XiPo9Lm335NwE9CEl1wa3sjlmxWptg0E43+KksX/RHH4Nqmy6smyzvyXz
Wr6WodTWxjAt+2LqOD/1DOAO1mS/+IAWNrh3sBlH8d5JBo9g9/IVuEU8bZ1JNy+27rqNX3TkCWjQ
BhSmK2BKPHzBVgIniHdr10FIw1yzAa/B+FpFwQNt5U8OQ/2QecLB2DA+sysscAWgDI47Sgbjsv42
kpkY6AuPIGhinZORqB46fsVZ65dPWgTf7UkQTtTSUJR9Zh6ULeg/ezxGxcDYMCv8bNP103cEOuGu
CJrioD3HEP5cIyBf2C9sY8SN24Eb5LGcbpzHITD0zfT7jk94EVw3D+zkYt4Ru7SozH33K1rlH1GY
/Sd5yMwPQuFyIV7HPePjZ6BRY61pLObUA8NQhSeBIx/Klf1rbSYsMfCbz0ojNzeLk9yrsCgeUKVw
R1NRmK0zJOPXkYW8G4ld/c1y5pWTNbAuSdxgcsHsO2AEyaCR0Fh/H53aPzFYnh5rO/YWzMBecuY0
qtMqUsWXBJfb2Vv1eJl4N5JIvZIIUsTWvVzY/A7OeHTDFS8ve60dnZhiIkW28yaQ7QI3x/UunUGf
3sXlmHaejTxyzeDBtnU0Y6iZls/aicsbC52BrIqK7oRQF60oXvsDoJV4I6Hqb1ep4g8LmOs+lNnt
1Uyv5d7+pRXSOiRC8lE9VmNdRS64NzpHxy1/zl61nlkCvs3J+kqe+M/Isnn2dBFjNR1zy6YeLFz1
EuvkkySDfTxwl9YHy0IHOs3jMKc2o4HX3nL8n2Xvkqg15m58l1WFR9XArEqKsOFdX+V3Qy29J1Aj
DSusPjrHJHxO+l7Ebnewu9W653daN/jbEb26TQ9bO4qLA1Rj5zgAXKYX4n5BU4H2H+pMNS+Hkb/O
Icxy/MClV94tfddfq4EtTOsgnxNNWG891oBXJhprh4Dd5O0uZtG4ZUPLizZTzhdMohFRW4PPGysn
J1i12JrZEu8NnOldQcr7NoxUTicyWGfmxO2ZyUx7ytjYnoIF6UhsgOLICd8/UxXuRvYfT/5amCMw
JBoYv6meacQQG/a+2c9JOB0Dh+IZB0GCPc2PMLllRAM0ZmX7zuOv67XbgjRn/bbI9dgYAObx5FLs
Q35ODfB2QOPkiOkKgI3BKLWfvRhf18+seSqtr6bvFl7gBXM2j1j0tEnUL2FhXNqUue8y0XZt1vK3
Mg3wN9Hj9fru98r+yVDbHvl5i/pkVBvvtM5nrLL1CLBlJEBqJKZgtgt1P2YQHMg3drdWPLX7aIhI
cZyjOfXDEbMC7yVW2uInPTau07VEbXirzYaEoAuRM7IgwalL7Y4tkz0u77FT0F4T1USxwbkO171C
MUi01PJ9ctwBHSpeCmHyT7zu/NfsJttm3lp9mUXk/EggFDIl6RElVJ6gOysrdpYMmzjQfxDEWD16
bJWgVWMrrBKnfsa7FLxVYzO/WkMw4uCeSV0nFox0MjN0oFrwGfYjI+OoCt+CQXqkC9A1J2FebHvX
uDCXyLmpBfYn1GDsG+mD8JmMgB4IcyMTx2aB8w5bvSc1kbBuWPfQgAi4nb9NGc82QXl4K5MhNHAZ
bpbmmdrjqj2DdJN6oXMdpoVOqPYQC8ejhSufX0CbY5NP+Rkhs5+GQDvelhrIPLYschJkEk0Puu+C
rRcuxSXMPfsboGoKpWDI5D5oZ0LJsLVvZ88l24G25SWia0qLvIkv2M4QFcSO/JKo+NbUL8vN2Yvi
OLOzLb0DcI9iKs+N3eHAqRE64yScUug20X70yQS3Jjke+G3mw2LpeB/amf2FB4hxuJ3555IMsU81
kaEveUMgALFnI7tv1pBiGr9n86DR/rdNWnU2vqdEm0vRDe2+dMYGLbMgBWb1+XuULrVSxHJaYr7B
zUeg2VK/WEtd/mQTGH8vMr/kzT+bX10n5J62HTzz7FSfCC1Ijo7di+/w/JjaK9oYBm143LIGYBnx
DS8RAOpnlopsTY2FbBtbkHMLmzD2A1Zv4NpTQDAZchha3LFiG2sPGndbJgT9+0Q3YBRWA6ITKA6X
+BAEXb9PNKFekNtBmjuWt1wYCa5kUUQs6QhI3gceyPmyNQ+zRU4OqvmfDf40CkRm1ZPXjhdvbcrT
yhSXtZO86Wus4IetG8aaXWQzDgwItbPsXVRMq8LmYH+Q4QdserFyMitkhBObbAD7Zu6fUiOCcGMa
0HZkv2CZGC2GPjLPyk8FN84zoRrlTyZyWuMdX8UjS0Tk0TwuB6SON4oFqmGo3LpIoSovuLdVca1Z
4jFyx8ZV14zEHbgqR77t4antjduAu3Yfhe2xkOzCB0Ox89RCthpT4DaSYRSP6uqiBaH2tXeu7fUn
WdVq56gjvjLwETg6qmnhQSmabtmGmKB2az02DEUjh0xHm/3EnSDDKyXcZbxUUVB/9yNG5jNhE5dQ
uuHXgmRkJN543br6VrNRpOwZ+rOgi3IQGTpKzqMz+vSY8bvvBYQm+ADr+XkcJ0RwMQzMi7RFhyhy
HnVfeu4Dewj3a0O3FWwVzliS4pibsNNAHQASnPCPMJ6W164DFw8TiFlDaIvsAP2J8bxyrGslNFor
og8xig8BGytcDVIGfBeZt4yHQI31L+P42Vs2uOtTWYrwNamwd1tlTgVmYasNsS5OXukPKQXn8A/6
tP9F9okAGyYkTyy4QCe6ySf/oh7rbT+3xyDvH0Xk3kdsgfUsdoFuLkG/PPhe+3nMs282QgPZmd2/
Fd/dRMYOunZyixP0d79fGkiavQoOt8ciXRWewuO//fEJ8nqsUWhZ2cr5f0gHC+Gwuw+IMnE4fjTD
339HDEUwSyY2Cw6ydCETh/4fanOf9XgbVG72EGT+fUXmC1P/f9Bi/6kwJufYg+FqM8XjWgzQf/+G
QEuQOipz6zpZm/jnUh+cGnoEO6J/uAtclx/0Vzn7TXyLmt1BlM2/0OH8fqFKL0uQh6q/uk7uMLay
wtuQcpwutRrxVdzAMUjr1l0+MBzXrWXuYcMD6Whpx61yqD80hCA6YsytZ5NjjWfg3J7qcYH0YBgU
jAw7mdtqFl6UH+waIkm99E+fIr6pKf/4GLGL48DmtiLDMPpDW25beR4w0R2veTgoHCURE1Kcl2g7
RbxO32H0Fpvax95Id8iWCJAcvzPKsg3lBnO2lbJ97ZL5hVETxmyG8bc35/SaYSBIdYe5RLu3eXEN
HKVgYrK3nLw+2kEQsMcox+aEbiTcO8Jd7xZBbmYAAJBAvUjjuHXYKCXDqaYt3raulaTsmF+Nq8l2
DElu49GEpVSq6CithTFlw9zDyhnut6r9nM1RQHVmOxuZFy4eXgdxESUgRx8erEOooa3EpnSPtS7G
SyRGuRdRU11HHo1Pi9bqGk3cn+3av1RzBmrEsYdL66Gkik9OB22HnB1i2VDvHLtuxno+dT+oIwDw
u/3wGk0WwrJ8HrcKkQbIjio+ubE6Ux5TsRdCTmfLrz+4e+KnwsRs6kOz3oO87E+Rk0xveIIYK2tD
GuSyOB33B33gQl5ovTEldh7MHL/AU9dpGNrWdnI98tnAvmz7YBg+yZu/cB4NKCI0HU9dl1fBfm6q
9bQoussWM83Om0kNSpIlh2eoHPGCES3Y+dqaU2q/H27Yh6f1JmdacEyem8wJifRsI9x02eyBGqvD
+6JeOFnpX3j9i5k0o6pGtyiy6pXCwGynyDE7T3bIEJsh+4jDuthN6sHp/V0MZgcY2gVNCqsW0dC7
2ZN8XBgpfrhh+/9JO6/euLFlC/8iAszhtaOSRbUky/K8EI7MOfPX34+ac4+7txpNyOdlYEAYVu9U
u3ZVrbVIQKPcxA+LzTnrmwHa9oh8r2nKGe98VS13SZZkqwJNyrUjOWiDSXPOxSY8v4Vd8GdIOvXg
RFZxXVsTQb0iRffKlCfXk6ZaiDI76Z6nOnHIGNdAvTwZMm21Tg5RnUP9XEPIQQV8pAsGOQ64CGxy
rSsFgq7bhkTlRgEpDTeYOZioPNgjhQNz+tEh8bHK2H/xCtplKiCWWiCyPuXEwkERghvzw2mt6mH7
w5c9OpSU2r8vGxl9RfjDPpWWQVpf6uTN1DfaDdTeRQ7VrSZDeiTnh0L6OtZfmnWoqtO+HBsHstKx
fbW14kGq8ruQB06XeumncGrp7wuSDe14+UsW1No/VeTHT35Zl/vJ8YPrQkn7m1Zpg3unL+w7ogOy
drZCB35kBHO3dW6Zt+HYoNdEdftLTmPh50wjwpmgzYBhh7pelCHGDiqA4o+F3LpFoc7PvK/VOPzw
aq34LqF1uEaCgzIhOUj7XqJNhF5QQ6Oe5ytg3znjNP4n1ySB+xvZQjRnQ2pqhGConfZ0m9v7qoSL
d6XWG4grYREwo05FeZAGUfjG6DQeJoXKbeWEVK4dyaD86HjajnqN+inoYKj1TelnATPhHmTfL5+W
IegwaVXhJ3i/aY0pdoPkQ/0qIeWjjuBdR6v8PXY8Ls3AInPtz42liTyj4wvyIIba36j4dpY0NGl3
U9RnW+Wp3ZvDN5P47CeiOOqNH1vQu/EA/iQhCHMroWQCJ4he3nl5322Lunfu8jrh+e6UcH0YYNNG
VUJuLAQql+oFieBmivwF4XoBB+DohGM2UgSwx8/XrhgrKMiTtBngwgO7qbS2rMuHgoV33xf79NUi
r8ni5IckOTiks4oFAJcAh3Nozwc0PcPFuA2ItYRgJIRJwIsIVR6MybttAn9v6O1N0llzTSJbVWhK
Zrjzy2M6Z1O3ZRn6L0MDaCWMaap6r/LNRnlAkc0atnSYwRHmZeGTrxfWd0hr6s+VTZtmRqN+uGD7
FJRAGEHHi2nAVUntUXc0SwiOZMlD6Xeg1R6y77DfornZxAvh4+llP5vQINQHvQH8AWjUG/DnKHLN
Wlz52HTOPajo4Wc1wS+zhUb38hwuGREisClNct3TMKKPFM82FOY1SJuiBRjKkhUhEiZDlERx2jv3
PG6m/t6DG5oWx/b28lhOzxAT5tiEdjozhiSCpsrCHozg7hr1Lgi5VMMWDdq+vI/GbkkU4H3MCpDM
ALAIknAWWhEeFCaaU2FDh8J9ZNAVofVwM3VOl+yjRi1ujaz5B/FufeH0znHdUdznwHFA9KriHmQN
plYRxlPJRaEZ9HQ821LSIz1KHwml4xHeTqu45+rPuQ02ZboAyztdNdyQY8EIqyDqp8yzacxB9dEG
BMDhaQE8qU9UbEk2km8bLbKSC9v8dNV4nM1vFw4xRTWNrS4L84lARlVIiaU+JfVr4n2RFnB/7z6v
8L5glRgKSDzdnv9+NAjDGHQA04b02PUwHx3oZf+QJ5gfl5bKtWvOlPsmSyN4gjLsk073FONxN8Yv
MLDTjZD9S2yMJJL/K3/4d6GPscanzgYTONfZGUC0Aiu8Kmp9wCNtatBPVAerQ9a923bgfIjYPnJ6
ZiPaTL/raPNIZF08PbUT656UhPVB63bWHqql/+3zwmYqo1TXu/nz9t6EuuxjzvLt1/NYZa25QzXb
EPHKQ5mi2q32xUE2+m0TbstOpgX7JaUR+fI4lPmHHp9FTZ3bTRzqPDLXneEIGyorEKlFHV07mEmt
EecpN5UB+MtoaNjLWzTj6cEi13pb12CgpgHv3b+ADvnY45zVAgdOa6IOQJeTI6Y1FAmerp5egEdV
nr7BmPYKe8blgYq3q/Z2YEAw2wotrdx3pwdn6AcaInWbJGdRbqQmviVFvwGkAMOqf13HKGxKJPQv
2zz1OLbiQCatm/gBvKuJ+xHOUh0rdSGjqvZAZ46/aacx3sdhle1kmspgdE/iBXunfnW2R0UM2KX2
Fre8CW8dOwel9w2bGnF6yIMvwHSm/tWpqdw8qPWrF2Y0yy+hdYV01DuLInSbhsso6NUshQKmAkmt
R3eVY67KMfgZ9zX9WqgDrmj3uZHyGs659nB5fgWdpP83D1zY5pggmCRcxOiDNPSP+RRTIGvzhvK1
neiLpkuhC8Nw03WIp7cdkJ+xMG8AmD9L5OcXfsK5OXdkJh2fBX23Pv/9yCGHcaUpDbWAgypp94PU
fOpgPlzRkfPbzqdXs6ClyQm+DUP1KR+MjQGKfkUVi16C6FskmSSs5x4/ZT2kNmyK1S39lAuO8OwP
VGQLh0gsIYtUQG3ng7Cj+fqQwAtrTuhdQ0m5anT6UTKwH2Y+biqz+RFZ8UL8cnZzUOdAuIX8jokb
O52auqiVWI+S9BCDeqlHEqwZoR/5ytT4zBHXun/s+k4aFlyJ4NH+3RTHZudTebQiIynyoCrYFJ4+
8EC/Krvv8HSP/sEInE04QM8F1rBGOjkBsRcsuJk3eag//vS9deHMI6WRgwxK04MUU5ICSHibWKVB
jhwAipl+70zgjQ3qA6s+oN2cEu8PamS/ks58MhJrzbW5KyfrrgD7ghu81mVqbYNS0GJe/uiDSqLW
Kz8Y0giirs22RY+Nakof7BL2cFJDexiU1ty59m7s2t95Cr7EQFZ3bsTtyWspGYgKydxGGVhdWp/u
gwGWoGl6BSdwa8f0a9h9Afqt3qR5sBubbKNpbBgfN9mrw1U7M5GD0vkM2fyzmckPXlyswfQOK/Aa
oFxG+GqzG7tUtvpYPvWms3Ny6vLIaExU8c14W3ToNAGx3ekALlEZScmEKAiX5Oq+MtVfXal/AyID
SLBH9Ace0mrMb1GtmHsH6Fn1/ecyRAMiqtUvZDFuLftXTK2UzNeLqc+tkG23LyaOOyyL5trvFbpV
ursx158Hqb/LonKb06y27kDDFrX/eNkRnN4v87pzf82BLc/GmfpBiNZNK0x7r62RVS5fxt54zNKJ
Amu5onHQSX6gUbHgeN4fa+xxprlVDI27U/A7iITkshGPxcHPHPOH3k8J5VQ4dnyrCa6MfFA/p3GV
0UWl0LraULW6PFzl/d3Gy54qACE170VVdCu4PfJaZKIOMsI2FB6hHUK1lMYX6Wbw1X0wllsjBQFj
Tnstmm6VwfschP1aoZhNieZb1koHMBBLF8J8i5+ePsJuahRv4SscEsKsaDllzFDPi0Nc/jS4+NiW
Ol0PkvKZZL9DEV4avzXds9aSBan2C1NyZgtYLD+ZDx1VRP516nhmhfLOHGOCtk7Kbicah3ZoD8DJ
yMLQ1TjIvysaaL5PTgNUwKoKt0mm75Tkg5tJkaEyTuCUbXuncasSImvCkeZGJ2+9k/u4/Xn5t2oz
p4o4UabO+wF6Ekunc+r0t9p079POZ+SHyrkOu59h/sWeYBVwIOV2HnT6G6L2ky//Q6PjKi/vNUv+
XsFQZkzZXTW4HjwZwDM2aLhmMe1g2e+B2lwC0+eggK9NqEjBOeBrd4McklCNH5zoQ3wZb6dtVoe1
0WEE0vguvxRGfkGBhN0/6c2thwhiHJZQKVIGXPDnZy4xzhk8uticZR9nzr7j2wRONqVS6S87ZAkd
vST6g5/0eyRXjWT9HLIBxmBHHz7B6jDe0r9MK/pM53p5seZ9c7RWPCXfEie80sF8zfQopz8BiaaE
dtbWOthe3e48xcEbB2N82xm9tRtIwd3EvRQv+Jczmxn/QqnMQQsRrgrh8pbklo6vMit4P8mgbqkX
QembPYZNCjBuhBjUzzatYy6cofm1cTTUf73oLDRpzftSEyXD0Bz3yHTPXjSABrBOIMYbPh6WsKJ/
bLwdjaP4ILS8Qpq6pjjo6t6hDN6M+rowXug8Bfg0bDpniwzH9dhmC8s4z9i7sVnUBx1dg+9IDFYL
TQEh66FhwMP1ubMVOoW6zxP9U5d3i/LeDo8ckwQsZS4yieKrA4ntFm5fqzrUiuHWXvZZyjvaW5Mr
P6BAQ/8M5DvP0CFcN3q1y/uJsL2ClBA0pZMWj338MUHN+aye/p55px3NN3DKdJxsGKrj0TVqfAQ7
hw7ZlVRXuz5+vjz699fSbMyiCEX+AmyRsG0HSGMmsEzAiMLwWs5pSW6baxRErhqYUz5sSoF/BWkR
VhOSISHTE454oZEuJNotoyfTyJ0DAuXOzo/U3743WgsX7plVxRpXLkzv2kyLeTqLsGu2StQ1szUi
vKLeyVa2TdUPn3oe4CTIyD1SkFXfFeEdoF1NMNSHwqi2ddp+swB7I4+JF4i3UVPfgSpYOBbvj/xs
En3H+dDzUha8mzSisjkomIynXr0GSybdyqXUf7m8WGetOLrKS02eZWaFfaE5kJIC7SQdVGSHrNOf
NC1YmLszr1GD9z55J3KpOmrWsx8/2uj0AusgdyZyQunvSs3XZT/SBPpzsHl3FlSqh42eHZDlgbAm
WNgd54Z3bFo4YxroCt+253Wri6tSaegU6wB8XJ7DM1uQJCrKsUSczKR4FWYF0Bc6k40HdG9K+HE0
8xOo4vR2CqGDvWzq/TEmfoJjTLHYi+a75ZKiDolnMwoPrWFNbDy6cQMNUpuRAuWmKONpwWnOS3Pk
m0nTkoa2NQJaWVXfu43YJ3Hc5t146BQoGKUsLfZTK8OimYzF1pH9lpdMrS0UyZR5a59Y1VFBN+ds
KyQqVDzFTVmSOkkGWTqotMxeyzCn75oGBH2bK1Cw1L7iSlbYf+FBCcMMseON7dfoi1RdHL9OVgyW
TUVbb+20fXJA2NO/TZNafZh8+LP9gXbq3FYW5klYF0IRZK9tym82RRzOq+CFCjlRW7/JJbbxt3jc
tEC4q4d4XLiil6zMUf7RQdJLY4qdIZMOvWM/USzIn8wAvEvvB9KdLOfaxzyQSjcVcZUOhzvvN3yr
4MhjWdLmPv7y0I70F0AJuHBuhMP57vvz34+GU9aolZayUx7Kf9Ag0Je0a5c+L+yiAmUIK5X4+fq4
tRL6uDeXz6Iyj/9kmwrzMy/X0e9HNsySQYiWB2d6QLBMOfCqpgKJ4g8w8Y5idw7Z0kr/MkmPly0v
jUxwqA0I5bxo9fIAXFsZNkW7MLKl7wtesyjSPoCigYXBx4A5WUqPLn1fuNrGaUT/dmJlsule1x/l
pfzywvcNgTjTctrGyoHmHIj4QHLdF9LCcRc8/n92LhSTPLE0xRbvZsi2B5C1Unmw7acy3w/6Xql/
XF7jd573bXP918Tb++toc8koLyUWyq8HGqy20dyx29pr3f4iqXO70FK5Y2FAYl3fBv4ODxhHkTyx
A5ivvoan6fKAlkwIzguYoqON82mHoCnT16py104LJs6v+585ExwWUhY+/GWYAPsBXgxp08tDWPr+
/PejNfEQN8xiCCgOfXxVpdv26fLnl2Zo/vvR5xUJwHw8seTkrMJ2k9IR8zEeSlvcuG/ZqyMTfZwi
VJjY5aF6Vge808ICvLug5k1rQ6LpzB2lYEFPR1DwboaWra4OQ1rvwUXDV4pqJfpR4+HyVJ1diSND
ggdE7DZtVLOqDo7lSmiHTv5C0Hp2LajDE/OTC3LefP/RRNHPPkYKSpIHxOU3VkdxonRTa6HyvmRE
2E/01w8mlHHVwQz9HSjYp7izNlAxLGT+z7oSR7dpjCUxihLU6arQd9/pI33q1GQhM+/N9YNG657x
cHlJzq79TOpHnE8tXszyGV0t2ZnJ1tKVmwhNxN8TxJWvl22cW3aq5ASiDoIRUAmfjiRV0WqjjaU6
SNYnUPjAS//ihB8bEG4+kIMz9TYGHJpky3/goFkwcG6WeKRC1Uo6liGIIzAqnxmcEGz8hkxAPuwh
AyryhQD63L7SISsnQefIpMAFI17SeJDTkMlBEV5KXofqvlEWQtF5IsTYR5/r0rqi2RSxBF9lO2A+
u5ScLsQ4z6pT3kmyfU8DMXSk/k0Sovmkz0nmDy0/k0Zzv0anOuEo/xSr4WNvwlEaKZNb152DzqtU
75zMrBeOi/D6eGdFOJVSlPsKVD2Tm3n7cOxnANgmRZO4TK/zBMIpGGaK3eWBCbvizSQ1cXrbEEaZ
gQSn+7qc/NpI1UxGeXHw7jItm9x08KKNmlBycrQqWnCfZ+1xguQ5062/S9E4kMFNUeUhZltBsYkc
GiRzcE8UUNalxuby2ITN+O/YjmwJ0+nkGVQKkKa5UjG5toZyVDU8mpOy/RszpO5lUgzquzwQtAeV
FsbmBGcV3foT1DnJYGersuq/XTZ0Zu5sedavoZETviexoAXhnjKNUDG6mnqHRF5c3WvNtzpaylyI
5dp53lCoYUPQuzBTis+/4+gG0somLtu+kVw5Vx8tSHWmGBnQCd1dtFnTCg0UJdtU1WBAXwYDI5Ra
M46TWsPl4QoH/d+fQauGZvAfcHvC5QFbXQ5QIJXcqVVWMooy+bYLIU/wnjI4WMCKXTZ3ZrdAcj5j
OAiuKWMIJyE2TDC5KqMOk5vIvlG9zwDu/icTYp7bmdFoutdKbiHfS/Grau7rJRZ64Z76z6T9dxSa
MGlJm7aGXvWSmyQ78KXxUvVlYZY09XRv2IAVSEQySx06JZEDuyP4XRAelyfq3NKTZTLofAWX+a7R
UpdzmDHhi3Ib7UcARlxxHnpYjcGWIy1mgzC9bO7cpMG2raFC4YB50YRbC2o9FWFEgEj99DVEcKSE
efCyBbE4+7YuxyaE631EQKVVI0wUhH13Jp1jcZ/d9HTauxLKa1f1OMA72uRVtTK06UF1IHQa2vGb
RosKhKew7mqPdOmhlWiTubz8486tKeneuVhuAWOShfNeaVGh+57nucl0m1t30wAnHDify0bmjxxd
228TgL+f7xjCqHfV8biCQ70eZdsdfXe6fiZMqxYylIp+bh2PbIhtjB19jHA2Y0MdbMUdkzGGcwjA
djFTbNTwcpIhKX4UkQWjj631r3D0QqE5aNZ1Z6IeaNr2VyVqUTaN/J9UgS04DhRQyZB6w6znROAu
je6G5ljtRo1SsroyoGA/66R1F3cV+FDV6vaSXOd7JeWE+x28dysbbsuVnoC3MELu1VKrQmhjugpA
i6JcNfS+zVAQeeUZ4T+oHyvboe1o8iBDualL5BNNDc3e1pY2eqhDUg5r4Cr35MfehHAZcdO1Xw3B
qkD4J5WT6j6eQY8oz1groPgc0K5X70mCm6tYVcB0Khow7Xao7vpISe/U3uqvZPhX9pFjAh0BDLPO
W0f6JGXha4mqiLXK7SF9rbuhAb4ewgOT+HSMr+qxkqD7A1rZwda1beKgeIh8RbvSQsP6kvpwF9DP
D0dDGzY3fYUocZabyScUKZsbCSLWlZyG421toSlMY71Cq2lBR0xrRPtQsl6CELo5D33o7aha2Y0+
1RGc1wYsniCpt05Q1vcBmdkNnOcmyP86cUfQAevQAwFVlhnzCX3lJpO4iCEUgQXX1LJdb2TyrrHQ
P6D0NG2Gwe/vcljVbkINijeoiuKrAenB7RC36vVEDmrVtLlznSaDuhkdnc5kGDeRFG1pHBqs8a4A
2MsCtf2dZ8cw7+i9uZcnuaWBWipWZmR5bmVF3g7eSiRaLXqGjJAMHTASlH9DXYGjQLJ3uuHda16D
CJoXQ52UAd4B0S9//oujx61GwyVOlX6YU58Nnj3sGs+0XTpHkNKNIa1DOlHphheyO18u2zrnuXV0
9mwwC7pBrfPUVmgbBXGK77lkiyHV1/RbPYk/gXr215md7+Mx3iiJs/DqOHvuqe6gJjPjUMTAqIBg
BBqqxnPVf2xyVNvLQ1r6unDlVZoz5VLO1+mDAvIYbYx24TU+T8o730ihg8ymwgjEyr6lqokzIU7p
Kmly42sBlDTRJnOMBy8g5JJg8vr4iAykpehXN7jxxDqpTQkRVrqWRZrSX+0sEhGFfzEkg4t7hpWA
Tn9XHJVMte0ogrlZ6NEGJSM7D0ee8rM0mm0gOQuu/9wNhq65YupEDCZly9NdN3gZ0my54riKOm2k
qbmPjWiXIOd8ed6WzAiXeBT1XTJ2k+NOlhvCgCf110QVCxfluc1wPBYhDm1SrbdbMqJsBjfvr1Mw
mdB+oeRYf+wh/XYjHxmyhVx10UbTQBOJ40J13FuHHqmH1F/lAZxnxe/a+BDEYFaIIS3wZ4nEUuUE
9T8tjSPWOuezJkX7xhxvYRn7i1jGMMAvU7a2cHhCIrb26Qmieu24I5zK0UOq0dhwfXkXnItkgKDN
UBJLoZVWcKdB3xa6PamMBG3pToa1Kb+x82itKo+XDc0rLboFYB90Lzp0/fAmOd3VngGBVmH5jiup
d03/OyRKQJoeCkwH5qhU3sYQn/xvFoVIEOmyqPUCLDp1uSvyAn2WA+rQrdOgEnEVqAWyyR8D2f1n
YxyNUji7Zk8kVo3YLHXYTOAjltMXE1BdW6Q71GNgSVoCO51dQFI5b/UTauLCHqGKDUF8EHgu8cOk
oG1iBKve+xqFPy7P5lk7dE7JGrEiWnCCu4BJCkJCyXFctTY3A2rbZfGP79Q7SOIuGzp3Q823B7tx
RhvIwg2lSF2M4rHnuAWQXxUZBcg+L1sQOynejq/D1UTpn/j93V4EK4KYfTeYbqVrboYYQmqbz2UP
mUlhPNbRuKWeDl0xXMarMgz2TqT9vPwLzvheh2tEQSrQdIgehVMnxUApFDipXGSZoTzq/Hw9TlG/
sUtpWnDzZzwwpmi3mWV6SbcIOzKOa7nNyei4pvRlGq58+pRyyJtD9XurTgsTe9YWo0J4kQ55jJ2e
8cQEAxyipOsOIbRCnr2Jkf2VLO+u8yAFTmJI0f9iHplFIK3AS2ldOjWoKA1EBFNjuhFsUYk0PeuS
/AmFp99/YYYmCtwjwmC26CRnhirqAp7pqrBJriRFfW1Vrdkj1FYsBDNnNwau/q0RgghQ2PwQXMJZ
NqqmW0ewYgD+dkZr1y+mz8+ZAZlF5pwCE08zYd7Ip9eoHwSm67S1W8sqtJmar0PHCxT58tQp2hnH
z1GjT5AQWrHfHTbNaWM5NHrDBT6fH5DKBJw+gIIP/QpNsHujQyJheJS6ZB2U1bY0w61kOjTpS1Xx
C2q+/EsYxwN6UE2FMLFTa6vSSKtoXSn6oYz9HqZtfdhJZU4zeJT2a5+GwGlFdA3tlZ7DhaUbv8ZY
6T/VStU9+V2ObvAYZNd92RbXtIGaq9pBKN7UfQQMSuTgdUowa4omXrAKpay89yVHe1C9oF1nPjJm
ZmhBEepNxt5Tm8D1cpDMY99ADF8EFdF03m19KkVrHyKQx7TyTCgdK3NVyTBHFDkU9LTyZetJb6dP
ftR/z6gkIgpo+Te9Jmvgv0fnsUWH8KrXh/hGI8m3LpQQfINfOfuilLVPTVfbd2HZPUOXOiBJS1Tg
G5F9i8xPsA98BE7TcoImNokbng9+r36J/KtJ36GjIdP4c2uQnQlxrOA7Qk3qeJza1g1E89GVmfPk
j8DK3kJyILujpY+HtOqdZ8XP1dvaN2gil6CTiuDARzFFk29Sc7B+ZR4Dmhv2b4KsjDdJUSc3Zc9U
WbHjPMdVQ/JnTOp9knnFzi7TbG11hXLNv6aVFsOc2yJZsEk0kO/QViA9bCFfC49dCcutBr9kU460
gTTqBmkPiogetXWybNBV5xGMshPixC0yKvvMCxG30kL7Jg0KiOlLQ78pqwThjwGpIHS2rLuyqmj7
1SE2ibteeYmhLGFjacMAe5etfM6Sylu4zM4dNJ2Er60A39Lowjp1UBJSTJEP3Ybrl787GEebjVP+
unzCztyXdPz+MSHcJUWRNNrgYMK4g4FyVvFecLLnvDrFAIUAFJJeXSRb6COvTUIzMVw5yb+avTet
vXwYEWaXX4yqJoxDPvnykOZYQogVHexAicG0gRqfZ/UoZ98bdqGntWm48KciDvhZan91gD+8GNXM
/jvMcAsjFLvw54DgxKAQKmqBoUuSbRhuV7lV+nXQvkPBFgJ00Q4kiVcICa27caE+dnZrHA1SuJh5
Lfgz+77hptOV321QGDHM3eV5PLc1DB1fNdfD6HYXTIRRS0us4VHbh0Cn4+paJLI4NwiDJyrfIYvH
ap2uVOxThB1wAm6n/VQ8bWvBQ4uuwtL6nB2ICeqJihRwJHFDDCr0fkRtlhtnBjLyXZEj1zDCztvm
34e21W/hSdG+JDoyKyM0BGujl6sNYvHZboqtYsMI6kOUNvbHn4HODGWnfgVcxBYLqZCdqMngMb8G
rKtI/ZTcbY2/EFSdnWILPgHyzTSdi01SRWwk2RDPYy+t30CD/DuaE6ItXKjhgiX93LmDNcEiNCWB
o4tIEJ9cchxMk+36dlRuYBXsd21XfpHbBJm1EID2mKcbDxb7rV322touo3jfZFGL5qYK06Cj+/dm
C/sVVY4ITRH00yplku5CQm1qXuqw7cbY2aVpLF9LdgSjZlmRpIcCmRSmM6xzNH2u80JH/yl3zFtY
u0yYagd/O3ApvYRTAHZQklrQfVdy2kCP45Pl3bQZagIyb1bSovFwaKIhvSaZSje0DPqQWwX+Vtma
NmCdEF0rO+5itORXdoWC+uXjdm76qGmSi2Irzumo08OQ6nZOBrl2XCPQV+1kgRh8cKarDL37aBZ4
eLps7qzXog0aYDJMbYBvBXs9YVxJYdZ2TQ9K8UmnzAFXgQIbvAU7VwwPlJ3UUHs5U71X1NK+TlGu
fL78I86N+WjLiD2C5qBqY+IptmtBzRT13pe+gxfFVFE6Nq19hW6IMqvRXDZ69kjQG4U4OVE5VCan
E51rudn0vo7Rbrwbi/wFUq9nP3KsBTtn3c6RnXnwR/cQUg3lkE2G7fbkkkaYPnXIZS4P5cyzGnjH
n6EICTKVBhCY4BhKXbyoyW1tcLL1p4AQ9LKdhSlThUDEakY/0yuG4pcvrakQkX3Ou4XWpbdng3hv
Hw1GfNaWujImM3TBBV+8McLsOTGllarX9y0swHFmPjHaEsJw/QqO3k9RJMN53WxGo/iLqAvWGfIU
ClQmpOpO102qs5EsRW27nZSspWJmYq43EB1uL8/p2QNoOPPzmloEZCPaqR0D8s84kTiAcuxtvKy8
SXJjBX3nlT5qXytD/9lE4xVCxNfWFC7k7c6tJ3c6d/vcUg7DxqnpRs60rkiSeT3XkrzW2ZuPl0d3
3gJwQLBkM6BNOGRqlU9p7hR4F2TperiWo8es/ueyjXMHjMjBJKVkWbomhg+y18gdAb3lVohodLvG
X5glEaz2FtgdGxBOsCE5ABuakQw37EbS19SGaHi4Mqw7Ob63vW1LfhjFlh7m5tb41Bafhhhh6v7n
5VGe3SfHv0JYrDKVINWZGKac3sswdkIGv5b0bZx/M+lGzoJfiodKz0LSYmFudeHEx4Na8eKVEQJP
cxfG5pc6sRecyvmBgdQg+OKN/669s0wDHeWgyHKjIXbLcrxFFDZeA5B2jcp7nVURuKOemsr7Ean2
wqy+bXHR28wZGWtOAL3nfwgs2asNJSe6bTWEWRorgQ4d4eZru9VRtCmLcG3afvY5CUfPpTE73rZT
k21NuSG97aEULhXSjxoW9TUtOB2M5B66zZ1q7aAqQ69ytNItZHvfxrEyZ30AZwseFdLDUpZfOtOg
hSeSkl082sPKgz0zXfVquuRh3kKG92MEPGTpNC8BjDo95hAm06cVWJarxjjK9rcJO/9d15vqFTyM
yi6PUjQecxMh0olm9rGp6OZMwYZN+uiwn6UUEqRYgoC47Q596SGWmEyW9FWOQ2Mb1a1UIwSF6BPl
Le8KwWXIRENTvhkGr9orZFjWFo1Ea3o4yhsSE/qdk4Y8yG3DefC8Nt8i/6XdlQbF4wRB1henWnAP
s4sRR38c4AjPMl6dNepAre0aDQpdEXoyJXpNXQCNbKweEqPcXD6o51webEj0jUAdxXtGmO0uB7oq
FThVvay3EDqsQs/bVP64cOefPZlk7Hm1kxWgqHi6qANAx6kiWnHDKd9qRrs1tauPD4Q85X8tzL/g
KHCBEQAJJ4WHidyGmxSBIAl2SSv7eKUaCoSZkEIHYvmuC8YIAgnCZdVy7aJ8VlGdmSx1wcR5D/PH
hphAKXpYa1DxtNy8lW6SFmrSzJx+2QVqSkPcuboSbYdBusk6WCmD8OvlaTwXnB0N0BFSKzosNikU
nZY76LCUaK+WechJPWb+QipgyY56ulxTSSOkkjDI0mZ3rywUi8sNJCuXR3PuNM1JbJ7pROzvIPdW
HUiJhKiQ277k6EqYtE/AH2Jkm2ghcji7v48MCcc2Kgyza/vUdid9rbFO9kLctfR9ITIJKrPuIAqw
3dd2Jl+Csf/yRJ37vkXBhAc9T2443k6Xw7MnSzHj3HaVymtXqdPcN9ISe9E5V2ORAqajQCbGEttY
FH0IND/mhGb1Rk4f/dcm+4tVIG1AYZBWOFkW03ZSEfiB2WkWpQR1ZebITEidukTseXaqKKHJ0J9B
Iyd2RtAzhOQkfGhu3WVXk9bsHHPzF4uh8cqjJkK5TISMo4IbqmmMJG+B8LxWf/N8e2G5z52LOfgk
u0kORxYTLHIph1mJlKzry1eO+p2gG8K9G72artCpuTyYs6v+x9SbtzvyyzACSzGFVAr6/ifFgtOo
XTXa02UbZ5eEQjBt8HP4K9Z2SkfO7SyPHdeSxweq+g9jYx3+wgSIVpJuM1BFfOchWjL6itHZbiCT
g6tW8PYvrMnZQRxZUE+PYBxNVoLMNauerutw9Rft0RAbUf61eXnAICQE5MHUAuFCEdglEzV0v6rw
Si33l+fo7K4CWmXIFoyD79qgvELpFTP1MIEs3TpOHO6NPpE3SprL66pq1b2lxspf3PuMCd87d1jQ
/Hs6bZ0B9ZeW8ABHKWDVGbd5dzvYvy8P7G11xaiMKx9cDHuMEqUweX4Dd2ObkOZyMgpjpfO9GpVX
hH5f0iZ/tJqYYqx3QAzOpQZ3UKQKdIR27yhoC6rJRD1OeyUPdd1oUUc4hyC3/TvowmElaUvPk7Ob
yIF6GNoH3ujiC9Y0mzaC0ZSWk3En6w+jvXAMlHMGjhN+wnTLhVI0asBMIF1TIYEFxhch0BFBkCcd
uZavcr4rtFUTora+nZqF5POS8fnvR76EV+1YFVrjuFE+ld+dskl2ZWSr15dXW7DyhnQ8BigJd3lQ
kAD2JRivDOvHSnW+X/76/H8fbaV3Xxdu8tGnPyztkuIw2hvTv0bSHmGVpl2YqbNWQH5QJIOn8B3e
KSObDYrdLw/jNghdO/ihw2+gfszt/jsUk6L6zEczsy6cLgfZ+6Yt2BAHM74pdpr5sZTWu88LDnGy
a1iRJBmgmN9SgD1QMW3l3eXVmJMh71bDpMFhRv7AxSAc7CklbafqA+wOtgEXfbW3FY/X3rAy0CuP
KYb91ZT9156YO66LyqSrHXsJEOZ0ehpLZX15ROLz4d9p4/WsUaCa8ZTzhXx0SKwGndGmpe8AKQ1U
3dGLN+wdF0pIwgfl4e9Ks7lsUbjh3xkUzksY5JDoVhhsVPQsuCDXab7g5M9uZ8eiEjQn3smBn47J
MCpYPCm6HyTUWwd1lZQ0olora+Hkn90NR2aEHcexNyYrxYyXBag67v1qX6r7UQM5UEcrH8OXZ064
MN9mDkYW8hkzKgzG09NhlamZG1kSFIc6e4i9n6m3janYa5tkiVP1nEs7MiQClyyz62PfxpD9O8zv
NP1j7bv/GQexKvkDEwaWeV6PtpxspCly03hMW9vZJmLXvBwXdsD5EfwxIUzVEIVO5RspB7VIV2aw
75ac2bktZszx9tsYYAc8HYNegNrrTNjZfLNYEX7T5Y8Kgl6t2lRfWPZzB4a+IJ6jVJB5QwhjgRwM
lZhSyQ/5hFLmD3gyUtpTLm+ts8P5Y8MSTkxXx1YG/DY/IAyr619GfYNWCxXjJTPgApgY0YUejUYM
LC15MEmoaflBJs5D3c+x75MobTdDCZ96jXAtfUegWOJgDG/Bs8B+qAWoj1qozBhlFc0dQqSHdf4P
NXDs66pUULRL61mALoFu/ErXGh8pcB0BqKEhKUFVh12sZOZV3ltfA3iaNmEx/YolyTpEaDhtovH/
ODqP5ciRJIh+EcwgEuoKVYpF0dS8wHpINrRKiATw9ftqbzNm09NkoZAZ4eHhbxjsaEZC/BkLy8b6
upj+EdfR/KhkVhFL3aRJZxG2QurRjQGZGxwqhhtkNqkJEggxYOvXGqLIpkZefVH1zBKrb2+SOb4t
g52dofiCBvOjQFnG5TpMcVOM3Z0zCvjEu3J+4S7xe5pVFq3MTQ/IUVvIiN+MLNY9n/Z1O7d7Q1bG
pIdevnUsB+mbDdtIgcPIMhHWuSrGsC673DkOkKNGWg6BNXS7rXYVYgoKcxOxWTl+4BtDG7n2oiVI
qf5xEZ2RVLjNjo5d9o9mV39bTSZiDH3upwv3/GD1VXdoh3x+gG4Kec4EBEQ8PURmfWJVyUPRdcrZ
PjeyX8K8YO6uORMeUWsZL5R/a9zOpJb5Gkieql14VwqGW4aRdp/ulI0HW81D7JoERPidDfMmt9xz
awCh3etaiyW88wgNwo1SuXyNInPC1p6Nf6kws5MpbfW6Dew5B/a2zpfdy/RwE5Kkr/3GMJR9CrTV
s6oYhbSI9iFjqCc2NQSgjuxDNnTlNwvK02s3OSKqGsxXBNcW612tcvPOzJp/g0FiDDGr3mmZly6A
7uckcsd3OLeKEGUd2UBuvP+q8NavYvFlkJVDHesYIeOtLaxjL0BO23Yvr0XlYbtScjra/gZvEA4C
z9IxLnk2/McXw01qk5FYtjugVxnNBcucuacBmlqQTVsdl3L7MdVFYfxa2u1lcNM5kjnpwn2eL/dp
2qcHu0zL0GOz5LjO2w/IQg1Qu8fz8NohcgqWTaK8zpygB6J1wOpext7YTqfRAfmjerZRirulOhfs
OeAeCaAougHQdfMAti87tqMSx7SbRaAskv3gBVqgfpWoQgxq/9hA/Ro2m5hK6aaH1JXm/Sga4pHH
Pudk3NyPes02jIR1A36+aPGxrXI/jLV0A90abwP5bI6WItceW9V5F+gyUzLZ5Rq0JrzMeS7Wi8o1
N3F6GwNJPmTX0RW/mq/jSPYmOzQGUMBLbdmBqNyv1SgJ8yafLyQnQiW1BpIynYz1hKN4JbqT0aqs
8uU0pkb6J80YPWL27INuHboHf4PY7u9tbQDHZsjcNsVfzbRHGpd+BjCI2aKpCwOMu+XdF1MO3wmK
K3kX9rezDoRX2Wx1VYP3Xz0Lh35DiNCrTJipTUomYtfLi1xX0sH07KrKdTq1qUcwtakkBsb80dOX
NcqRJ96yxnEDi39NLDHb0dp0abLQ9AMq7va4X1htG8sUAV5TJt59kO523/bRMOs43MB4J4V5I2Ov
4GibGhgndsMlgO2W3Tn8a1iM2KpzfM+HfJf9d6ZhU9MMxUqgcDUSk2eatMl2f3NyQ4JsnMYDELw8
bqesDq2JffeprFZwk44KUKawJOLQjvJJZ3XSm8aLkxYYPCSOH5UN83NGtG4y3QDvc79359yjdF7a
fAkdOrNgHHYi0KshxcK6pY/GXmDEzPvPci6ssKIFipiOC35kyXaUlatos1yW/TY4hXmOX7T00zSW
3eDHXQFRap+8IWm0amApUs++Z1lb4QCvNywG90uCGmeEU/2odvztAcoSwl7+LLb2bvWsghqr9d2m
HPijywcghh5HmDd82zZB0i4Lg6Exz2noWqyF7TMJ983U588kYVZB6i5F0E7ai6xWfszBqSFh5UCv
Gn0HkmYavMcN700jQYZ7rXVw9r4K1EDpsAiREU6/VI/tsrEKIbVtfOU/5E2sixWEfCHJMuTEeC3c
EdOuPdRvbtO8OoNrv8+z1lxUpQ/nbe+yS0aXz8qhsXnJfKOruQuITTDI2rfIPD9qWmjZoK1VKPwM
2pivgc8lojQyct85t5n7KzzIQDus+LvR9evjqkYtILhPJyx8RILQiaXM5AKowunLg6mEiJeSACGd
9yRJs9T5U86GOtBkjtdy26b7HrfSWTacvbdw3TvS/aqoWnMFQd3+xyHUR4uTuRx3WsM/4TYFhFQm
/eJvB1bC1yRHUuWrrWYCbyETAyqGHC6sLeSy3c8mMnq0j6P53JdouTQU8zwHcHdvu6UsjivdL98E
U9ApMCmev7XeKiCj2im7NELyYeoqeyrXMQ8nc4EQ7UMD8Dvvr1+2UzCgUMWuv4t7KM44K4vadQIT
dnfQ26K6Q/v7cEf7057nt80W3AVWXfxJiw67s0MVaC9bGzrO5gcQaeSlnrXs0S6GKvBhyYfTaBEj
ivE2ADu1MrTJJNtRS4Ff45jWJQ9hy2x5bnvBwj3GS4DDWfbAovgtlN3PE7dqV7L/MjuZalC3rZFD
Yq15+V2oCyyeZk3ourN5tPK2Duqp3c+riw3cZP37NMKCvl8qAZMhE3ZkpuK3GcACjECwz/o0TbEy
au8jNbCcb7gIjz21R+g2A/X6NgAVdhzzYxT+lAcj9A0MA7v9sm8e1sZZlPBaM2P506xew3deb6+G
AF2ptPpfv3NA5iWLsaPuyLCbtOJh7zaS7OylOhIhv+OLmXlLRmvM7oSjYNOBHL9styz3ddiyiBsv
fR6nWhwyexSHSW/WuNYwPTvW3L+1AyG7c8OMiB/VSDTQILjvIHaHnTbJB7da/IeuvX2Pt8H/9qTb
YXLTjGguHBIHMunFQlfgbdeJt7WmeBIbxmhKlzez1aa/DrRrWMDV1gR2ujcoAPrOYW9Wsy4SofQn
YxjSl3TOCk7WYT1UrZFGmd9uMQD1IfTbnVM59fxwtrVmPuw4jl50s6j+iJwrEPLeElbeigk+W9KY
9Mv+Rdxo4BWAmnjSOHwmu4acsFplAhfPOxSeXkblsKCr+YRil7P37LRjz+ie+jFXnuoCdx9+LYC1
h82vFaA27M+14fzqAkzA0FLOjhISgs71mwU1GQ//aVNhJ6T96wFIMnEj0XtsQG/yRZ8WQHhEQOgC
zGDXXMrCmF4Gf/vrjPpI9TP/bKudXbfVktdFmnpU6cbPat8e2kocsNObkJqV54VTvxOUafO1WleS
e0ixN6Anc6z3Q26w683Hp7Ucpt5U7EkvbWLFQbInYjPW53Td+lDLeRnzun5VQBcZ3sp/nlmS9QbZ
4uwJCN+NEZlg1Jrku9fzFx2GW1CS0cKsnlNFDaMTKnTVQF/VfAAPWBzXcqvIgHeMZJDZGgtrryFU
pnWM6QBi8Zix/elRA1+YGdM/lPV0Lop6+GMPTXkcVscKO31UV1sbp7988NvBXCooymrbyDV0/58q
Oox8BGt9GXyzjCunSl+6dtsPCjL2oUUwI3fAy0+SEgRTopXLi1ka8/vU4clqAO1Fft96VwCLWWLv
lE5W70yPkstUi/RBZV9jSeORVHJTT31jZZJidRk+GRHcrWz0FbrZEyfk5S1UX3uYCgsQitXVx6JY
2jSxddl9QXe/fSkxegDttKxD09oLyybTcmuhbD+s55U9MMEXdH0bdbu7OorreWHVL2i6Up5Q1kHE
7pC1lQKsUezOyn6fcFgVw4xc7fgibEP7rEe2HWo5dCevd4b3ajBoZbwmL0LuBzWFWdHeCNU433D9
6QXLDRBsUjyAMsTGX52IWd3ipSnzR6NfSnIEUuk+5wXRJIYUz4uCp5rlpOhz+nuPrKLYUeqiMAxy
gMnLgqE7feIkJmgU26t37qkFT9aiFclQDfuprCGWaBTZLFuMfVQs6sdadTvc8hHe5FihVAi9CRiM
NmHWUAXpTuXDWO+tU9m776SN8PJ4Mgup9CG8c74FbZ5+1unUhqISZlhvZhlV6nYyQjQPeoc4nxGI
Y0CTl1+byUUOM920uW8KJcrITxkkgJHV+EmNmqrG54DPS7vcrrOG7TkwSnu/ekb/WA3155xZbMU4
0MCD2YLzrdW+PCgC85/dFbd37mIPNizRJJ2ecllkXLs1By/c3y5/ozAg1n7J1Y+TZ+s31qHlcdlK
+4CBqD2k2pTfG90MLyzbbaMJfXch7UC6413T8eV0oMHrV9Fx1AJgYI7RetbJLVf3aO44yLS0lrei
ZDmZxYxPO5WcBa3ga7I4khOUMiiSxEzEvcdaIyn7Oh3B+Jm57q9WE6Ns0qOcV9Vq76DtNEyzWvfX
39KRFanWj8gI6MN8mvh7mnwCyp1qp2Kx8FZzboS2NmhHudgk9QMSCPSR9PMhzeSdo0B56pZnkazB
JdbT95tB2VEFlv2mHYRSGrtIrSge9XH1CN2wzdhI8VHZWbkHTTUUiTe6JAZb7k5gJrWen7e/frZr
iBQ20Q5tJoKW2i4qhL1iaSu2KAdBGw22JqLOn8l9sTfiJ4oWHBG32DWzKocuxO9JIZbyIOw+u5Oj
3R6sxvawixfzQ9XY84HQsvlrM7c98hvdJDmQbocyvdo6Stv31iDWpZEnyIVL0shu+cg5ky6p6VcR
LrRZBXzhzEcKYS1GTamRDLr52ZTqd1FSnvJp8QOS//c7M3+e6yT1brtkFUD2nnHcJwXvwmFEndRr
9hSqeYRIMfVunPP3RWZm2oEx9bSJwNyrqMjzKtI3z/8QnVOVpGK41X976v6F/6tea/gHp07fuIf0
ZuuKE9HtdX9vD0bf01FNzr+8stdTJVcrSteyjmsdnkXfp8BoDCjscbON3f04mT+EHmjnjgIH99Zi
siQGe5o3r4irdOFk2Psp2qvV+WoddzpadYeq4gqDclF2CZggSAotkEUWhZo3X9/eXXC61GKb4KXv
qQixhRzcWaRh1aDqqpYK11I6u1VV14WSdcrEIWMxcOU0kuK2PyF3LPDN4PDcIjrYgYcNXbgADYyl
4vXzvOlQiDQ7emy+/cnJ6Xnml7ICx+WLWnggmUb1VVWc7aswN8rvbQhgUPihnJY5ZjAr3ueiL+Jt
qq2vKTfNe7+scC4MY+aRhliP0cR5e1kEQKN6Goew0tN3MMewWHKtDWsO2mgSix2xz2UeR5+9K5Dw
/+2yWmIyVNqIuBxOVkhzCSasFHZz/9+6SPmKHuUlRrZlCYsJZVAIHvG2beJP6+avrOeuESJRF7Hn
1UVdtjURSqUF33r+Vazps6dX9cd8loKjiaen54SvdJs9/rGXVrtIu3MvWTrk966o96SpvComDOYf
ImzPr2HcVALt08fb/lC5K5Xt1EqUQIHUkaW8qPY3N9Cvb7PfN5M2HRJFSZuqrcZhVbYfOTcOU1YU
Ljdt2t1rjjc/FNDC79yWq7H1u4afz8mTnqiHONP9vwAyhkSb25Vm0h7/7guaJbA+6rFRJabomnuq
yOV9bTcJR5tlSJrMjsUMomvSZq7QcRyaiL13qk/CBLOkbRfqks1uYtqfIqz1jYiefqrL49R1/jlz
zX9Dv4Eu6/c97Ae7DQhB/df3+hAWfl2dN22zr0rBhBKTgjaVZZb8M5DvQ79fT7CmpbADCzRq4oGU
D7UxHZMe/jbrZ81/hKDlvLbyJ1+lS4LQbFhnp+XbP+/G97JCbN6drku8NHWqYBRV/Vuldhd2+Ecf
Gt0aYpL8EO/EYkXz5D9XZenduXuZny0Qfmff41BABZsfsZh6IWYejJFpz9Kslmtv9TbqT4tl5E9y
tNqrX3nuB0Bv1Cy62IAPt3/IiNBOdI7Yo3DHLboZaeNpTJtYODu7piZ7jFo2s0JTdWPzOU1Oehk7
JY95bgzH1Bjzx7myx6g1dv+w8ljCuVTmxVp4NJmTcazrgx13yu+CJi33Q1f65sXsLBnL1SBxw6qQ
MXyjO6gpfbdkNiZ7u//V8tlFpe1X5zQpUsMB+zG/prxLjHFk563X1HHa2cKkcuNx1Ioc0kI4JyIM
jl5fvAwsnQEgG+e4FhMNnJ6XBDuaw73vjNXZpKe67Ll3W3jFSPqPFOb+0/Gmj7Sv84vRWs2hGjXA
dEX5k40rGZ4KlVjsA1s56TTbyb5UecJrVWPcp9ZSA/2DcCv9oUJOiiZbA7GU+XrcdNZ05OW0koEK
Doy12Z81ubbPZlq6H+vu/ee2K98XnfMG3vmUdC6BE6vWeidhDx1nydC+kLk6Rqag5NBbfwqNSis+
8f1Nd0U51qFdaEucUyCG2r4DNu9riNqN1r/uxbSyZ1asGsvHU5o+8zAMusS698N29HsyYvqVyCa4
agbrjJ/bTuSWzYHhhOtq3sLtdfXK5SduKrB5woqvP+Q9QgZF0nLcFje7LzYuTfaioDqIaYianobB
RqD/Ae+Y+2xADc13nqnp2M518w+VdnmxPMmBvM2rc/VwoPzJh9LlFhVWsgoQmOXotJG+sJ0/+JWb
gGZeeO58sR80q8rP7AI4UZpNMvRSFoWpPBac8Q7C3W7ae9KNxgdgd+An6/BrDpU66pk2q9DBwXya
7KnfYoYZWqyrvk0sw8qvLBKQrGC4O/inpgzkYIp3ZxMfgAl0Krn+y67y8YH/HTLByMM8iWH9IOrK
RIQRRRNYjW+QFKYqx4ms2cjuPL+EocNeXjDpk/zAdT1Ei2zGaCEzy2w/PP8mnzybneBqmFr7n8eh
f+c26tO02v480Pm2I7oUcudn0bBNvGZrc0BmmMJVElFcD1rHorPB+Utl/Fm683TB3YqwPrnl82J0
knHCgBQhWzdJyzY/qt4ww47o71PTquZMQMameOXsHLLcTPFomrN/6X2j/7T3nlUHzxnNZBPF6+zn
9DKW+sz7XoXM3lkB5wYQzx7KQtA4YrVJAZsLHNxNI6bEaqw00Mv0T58rdXX3HTXGr9NdvrbzOk1J
5rHX40jPiPsp7SM20vdQH3I2teXtC7+KoX1PpT5GvLbgHZwxPWUbArPp529MHXRirTL7WOEqZLtd
0440QekJRKsR2WWmXr1uUuEOoSHUshGG86xQ+/ylu+O9t6PB6/9r9Pa/qmuMcPGyVYtsFzXustB1
yrhO58fau617eyS/iZ4hMhRAMx6GMkcKrv6b8bLFS9/UKBOCwYs+u+n7oG8dZfXqD8euzGK//EJr
6wh3bWfXuvbbogDzLVNRHOQ8u/c7fHrATqI49JZThN6GpNBWxNnpjTGTP6c5P3tFFkWrLNLbRPed
1tlNwXyT7015cYbEeL79AuAkI+4Lx7mILfBu+4gyEewV7jo8+5KE6WEQe9ylG6eTNRgHx+jg6DJ4
CqvOV1HmGEgc/ebHWz9PZxdO6J4tZNmV1StG6ps4J42krD37j14W/22mcdmq6mXnhT/orC6GJWOP
U72La+c3V6E247i3ox6OevE75T7EXPfiLo8Nuc22e8oQRkmJo4hv6vRjpxq7mg0zodDdtPxfL9T8
Ujre+GVIR4v8bbKMoCX9l/sd9HbMWuzyhL9zP3tm8eVZ41vW63PU1WwTTsaCYuZq6SVfO8kDbovQ
Fz1HTOeDsxJmVT/Mva4uoqtVjIwMbbvQ0sjWEK9bchsYJXUZSvEkk/LWtk4cMaFlYQWzFpfhY26q
oG5dFdcGUwC0pZppCKfwxqcVCuxy4dKbS6T1c5F0jgkAcmQTr91wJDQW0o7HoP2ghDu/jCuzF8Ja
3Etdbp+c5/jrGI+Els2VYTdeGaVAgMIWwCP5gVo6I5AsC/7nFbUoEBbvsybJVBwll09QN8v42xBp
QUCB18XdSLGWGs4Ysnb4u7prHlt5s7NLAhN24AAKmcYQNZGufw2PE8TqSfacPZ2apOmtxNQEXWLR
r/qPobGQ2U+6EZR2xZAV1SeQi48K3reKwrTvnqytm/6URQ5Lc9EN649rNi218d4P4daqL4tzKqpL
fJFaY/71yHILpOkMZNYwvnrRilL8NTPPuDLk6a42Zwk/iP1fR7d8KTNnS3Z23Zmy+GzpjkYetanB
HLdJK5r3+lPPsoEI3NI/o1P/N+Wz4n9boiOW7ZDyHEmgj+ppmZ5xmaLtkvP3TFO8ox03WWi7Wf5C
+OGMHU7+JfrZjMXgw1gruasp5GriHSbiMfzClRsTm/ldNCykKM9trtosm/7SmFVz1Rk7uXA7p/UR
TmGZVAsPSCt3L24z9qestTYfeoT/UK0txaI+T6/KGCnLS22NC783yZUy3zqBGLiZaoln2y7ZTPCr
s6Pf6m3Js2D6SjttZkMyZFUeSZ+zUy6uPDLdaUJraHOsG2t90jrf5Ohr9cBHi4/S0v4w2vot95XH
Wz3m8V6k5lEbe/voryYFXDqtXsJcc/uzWKCsJldZJ2cr1liNY3PX4YQM9dGjs+U/iVuz5jMhrPUg
C4evonDWq7b73sXN+BNs2Xx1Y1my50DA4aKbbByNskx0zcUSIDsOTaSop9yQ5I7oqSN9Qkaq7Cob
22GQ45LerJwlqcf0kdOEjCOVGmfHqKvjMoni6OZWQ3ezM+4vScRqnTqLq7XRUdnQG9SG3CU6C16d
jS0BDqpkWOk2x8XeNC5mfPcrsm8yZYjoOk7RL5NaiCFIVoWrMYyXFU/WRbcL82/lNLSiFTxMJZsp
TlnVPnrAzZ8MSrJDVs5PVbaUh5L40qdR1MZ1Km9USGEtUe4Q4kqGkzg7jt2fhEaMd+el1sMmC/mV
F0UfI97VoaD4DHe/MblROPq31qqCKdWXZ2thbuMqf7zkmoafLZ3G2G73m6HJgBtp2B0D432Sgb9Z
9dGv9v3o+5kTLyThHFStmETv7/uwyKNVbF3sLmL+w/m8MVWCKF8Oc320jLS4603ZXzajtw6dtQxP
PXksDL+2mbqOpCwxZOXDKNWzoNY8aiulTT1p4rC3tyG20P/avhyvmwBV27qTcxoRP577ZU4TnZoi
dKlj2ga7RF42DzJ3vFjz1U9ROeojU62TE7iwcRRVnAS9yn6aZXOSyiNcehhVxexb5w8QnRpprRJP
9BDZ38m22sPgTXtiTRWz32zAoVy6C5EXtRF1+qAzSksH8FSZf+5vxwG3sHnKqrIHZdg8b3NfxToe
8GAfq+2A/CojyvrhUVa9urZGUx1dz5tvpaEGQYRJojNr29HQ+hbng0NJvHVuWCoSHJzSfq37mWwb
Uctz75Adw7RPp+FdoLw6E8EKKRn1bpeGWqHW+37Nugckwhso2O+e1tr/p9XGt6QNYYz9bWPMODme
Vr8rS1RPy7apUJfZHJMmKh5aZGSC5pgAm3bWnku/ss+T1hQH1uheS+HW9J6GzhK2ufIBTHU4tpUI
XAY7TKXw8DoKWhhDru1k2mn2XmXbTzsNnyCK89BoWmDF3VgkTFr1xNUpn4RGqseW2jJasaE/ZCk0
Rt+txqSzd5P1Qx5qwdlzbesxR9/amKM76+vSEZaj+XkddIxY75WTNo95ZmhvXTGegMzdb51RJEwN
7t2q8GiU7K+FKKLI3rhcPYOvuNHV+Z3PUz3Qmhn3fgq5DSwfm5nrbkVwffyETBfvhxrNOOi92zFW
qnyMI548baOGSXuzvyT13BF0Hq4TP62QClYraGmHk9y3DV4F68srmQP2thzC3L+1Y4P+sQtV3Plt
Op/pY0CmMjMvuGg1hVUNQaCAFxwaouXr0pfWE+k41dXovSLcc4DLe54PsVH0TlJ20ngwb6MFPOa0
hdDGSEepEUoW0YClcTwg9+pdoZcmfMnyCKlrQoId7eOe+kzpHU38SwlIv70I/HnajDAlxi3YXe3H
pleJyJP59NcZcK6a52vFYX0sNX6djA2NqB/FG34DUoOUsR/3hWRiZ2+ePLVP7w4/WoQgxRPXzfSi
2WkeVVP+idNnCzYBxWEpyFrOcvXidbfFTVfjZ6/Qk0rofad+cvdkdHYMVMtblzJzLJXWhIaci2AB
IBcxF0lDTy4N4cDGdDLnenqcWZQ+jBUL9f6SWxFxSWYIRCdHuaSiD9NBOV/kh5Be723Wxy3V+FXr
vSzkqCX2mLGKB1+7RsbDTRSOtFOxl6MPbgNVUCGd9CbjzE8SXsKfZVkgGKM/6bmYgxxm3NVyhvHv
0NrtHVKUwArgpi8bkljgDOola7KWkUhBoJdiZEbHKfXvavTocmAz/7dP6fBRG95+XPPSTazcQlFk
QtlpIux8TFxDe6BG/5069Z5r2UvqNP6xufl41hoJkMgwD7Oao968jL9hrZcuHkYGjfnOdSzYrnqw
SyX/I8dpeTP0cQlLWtwgT7c5pjmpEGu5WEdP0+9pELNDxr0YzqTvHfOqUZHvzkac+ZgUCF0lLTRz
zBdjtn7Zui9Bl07ugXiLMjSMIQVOxi052p1BkAyc+clhrKG2wSQPhUIHXq4MG4YYR8PqGfpreH+t
VC3hXlKQjASWEZIi9/YDu5SZFIv76o2O+ccSvXmk28LF41QDJ3zP1eLZ6V1aDnuyqaaM6jx9Zic3
vTBXbF4nG/tFu3n1neGccU/JjGK2fE87SU5Y57b4zOh4hIfpLGeQ88eqvsz6JuE8pdMDFQCbJ0Oo
IzgXlXmtMAeot7JJDGxHDBuvQ/u9GOV9um+MRh+L+m6ST7p5QZoJOkSCKvvRxMhdidxb52B6mf17
13l7xfKY2I48CuclXzjYlBFV9nNvXGwb/fEhy88eGzbWpWCwpDcy8r2jPVDY3bUbRb9DldzS8oig
KT5EGTeWxsd73Ouj0/z47hOtVlDodAvjHeKjsdP+6JcJubOd40Jyq1w11Cv1t3WfOv3Voo9qH/Li
MLooevZp60YGbL+NOtYIT6MWmti/2+5uQ0kqwL493gbTMyPIepkYjaDBcbfJ6d+8dxQJv6MWDeo/
Od+tzc9MdL2Z3u/Zt9HIAG2D8TeullwmWfeSiQ9tuDP68mQz1XbEkzv4CdfeXZfeXDgsS/PJp1zD
nbNf9DlZx58NzcKu8DvSS+nqbUONGrNYLdgQaIYsKi7U7FodjfIsWK3PGcaKOrLFUa+f2v6l5dWR
NNdXb0Lc34Zwmeqot+6Y/IXe5EXd8nN7ak7+j8YyIqaHQ+zaWTHrQZ181zkws746V+ZBGZfdnogH
fzdwTPWcDLP+XeZaoLCrGiN9JEvX6jnNwDLPSKnrDydQ0Bhnd0Z/E/1ZKi6e1sAIlCGgvXXOySn8
YDcFC9QqGKxzjiOJbwwXScRPjbA3GI+afifFZ9Y91sZpyn8M/izg5FDZfIBkbJ9t7+o3txnYJ7oK
kb7+UPL+nRv3Wxgv2/oG3jlgtDGKa+odeoZZoDtJ4jWnA4lxeC7iyfipyylouFY97VrsWuAX145c
L3GsEaK5ejwuckfPz2LUh6SjxQ1x/JJ00WmSue4iXvPFbk8oun/NyiQwwuO92mmoqqtqXnLPjwuq
r0muWKbEo2drYcO6a1Xf7TjXxiLynDuCeS75sgdGfazZ91MzjrS+OC7GEvBOM5vD+Eu5FLnr1ZrR
PTjy/Ndl4OT1ma7ViKdpIJbXlCZl7PVwoBwkc6lg2qwgZuN2PW5ZEVne87o9es3Vmfxgpam3x49S
ewfRKZn6etaVcN2DX23hyFLW+qr7f4b0UGLU/B9J59XcqNKt4V9EFbGBW4GyLcvZnhvK24GcGpoG
fv336Jzbqb1nZAu613oj2chgkntDvpnrkx2+ovFfqz9dXk3iEVrS+XFAH8ypQLW2X0D/bM+KsuUz
71/z9GxO5iFJ56PQZlTaftS3/RYJAs++RzAXywDDBOocF5lcWCMEap4H621wcIAZFxQj29Yett2a
o+H9dVUIpV/HLZ8JbGHTTTf0679Z8PUVdyvflsqPXQqMsyQRLgEwJOOK+CimrGOmLSkMf2xOjcW9
+uIHkWCUZgs7eb6xANlXe69cfm8ctwtM/fGmloShrLP7cCGG0uFA5BlgT4qNikzEwXibkKk5AHBB
8lh61zkryav5ZyN/Xxq185A+pN0/nbLFjS9aPtyuwvm29eP5qgyUAt0mpLOyoEjGri10LC8hYNYt
ICt/a5Z7ltxdpzMY0+SUmNxBCQ6xH984p6OzNYpznyEOIURrnK6W0NEkIcZhhxhWOfD7WLfrWa42
OWfnNvPi1Hlr2k/T5Fcxs+qgD2jFfiwIG175pl5EOgBxXGpj447tPg3+jfZNpzpfymWMayP5b5i6
GCA5Us29WI5G/a70t2celnpvMS6V4akJv1rvSqIARRIl22rL2XyS7ISNt28quvXWNCqtk9KPXKg5
eWBeVGkjmv3vlcNW99+yfPEp10EG43WfqfpEa7alvouRB6LMuqwFKveDNu6D+SDs3zHgRbiq5Hms
P4z2E4gq7lz2Wf/LGJ5TXpExJ0Bsbxdvw/TtN91+QYOL9gAB3LPbsPMgQGwMdfLKW8hHs5H1l5te
/aGLmvYIGbPR2fPQvS/BuSbFH4ABcQ6SvXXlL0bmOP3XedeQtzQ0Dp54quY/mI52+EGAexgIB7UK
Ip3tn3o5pXW4X/q7oufW5Pgex03oo2N0iv1avyiS+/P1QXhXrrUdk3TUT/8lfz3wyJ+LjluA45FY
mb4V06O5fNSIRqzxbDBdpX44Hm7KY9QaOUeR6JNdgbxpS8b9eKrIXtvz7Y+Ra7XttnFEdu6d6qqp
fOaLz3YMLpHQj5NGWqgABOuLFQI3Fo/O9JZrSh68b3/+HdCjFNjmSenfE0N47PlKeBiipfg1IBmC
YopHxNc6c+PG/W/xjD1IYpxm72jOtiJZLwVHLrl/DwneRkjsrVUWuxAtVCXU52I5uyE91sEH7ABL
dLWrvfcs+RWXMWy5/g/DV3DsxwfR8QdntuTNVO9H6De61o46O4oJBWJrbrL17qb0mZZXh+O0rDks
bieD+1NzQSUzJEV29WuagrsoaJ+C9lp0NKS0n5xeobFscismnCkW5d7jUAkseozXz9R7HtRdEf7m
Pff9KZ3vBp4ZMd7f3jToZ16iY8iobV/y7imxYd89f9uS7ZJbv221XRjvwEX08B85eeQZIx7jzpCp
wc33VZT3HUKDQUWr2CoaRr2LbT8s1lEOt3TAgzv7u4n7wglOZFyDhe3c4iJgRPT6iHoV4fplkU+L
/vItnpjPKv9nZB50LIr7tYk74171pJ12W4ksyJw+tX9e26swflpYwC6jMfdNpl/gPEYzH9rqWPcv
poMs88v0z8J9SvTr2n+36XH1djI71/VTve7DAB65voSgsK1+qIqrixQ3H/9V+chDcPaC18nbz1xf
eYqX5dWzCVm7qunOTE/LTT41fhTi1HK8rgGDyjY3cBHY9aYUT6F9me3HDgh98ngfP1aLqOEtK1zs
jd9cRBDbscMtJpLfWZQ7p7kLpmzrVTnXYrWVNZnbduSOj1lpbXPKV8LC3VjmTvS4aJBJJdzKJrKn
5r5e5k3aHpX/VJj6brL/pSrZV+TZK1pYOnlhlYmEL1l4ms0EXTGb+7WbH3Or2zKfMykDVDP6G8Lc
mTX7SHZpWNV8bt6geVonhLXBq7PcTrviNPdrXA3fJKyCDpA02Rxr6zeb/E1Pxi4HgG0WlNoXEQB0
zeQ+Qx2m+lctWWzkywaLwEMx1BsJHy8t7jd+fGt4G/l/On1U4RXHBbNASmTlGC2MGrO/9Ts01eLZ
FtUu18OTSsODRahG76SxTD5nD1W/fk26+yrxIiKQNy0g1er9TUMdr9mz7r6S7K5r0XwWnActcKU0
4tx8GELvuobl3dilO+1yVaX1JjFQUvNL17VLCgLqRcGJp+zXvuJpbquTo9Jv14GeKn5J8od4QNOP
doarUMa+Ok3Ug8Njc+amkQO4TFYy3zt/rSKUCdiokM/T9OF2ezGSmfyD0oITO9nJ5seBTZchUjj3
rw22QlECnCSvCGJYwftj5qvdRNMGEdhJ2FBG06lIIf/pgDtNjDsb+yb4NT6MYj62jTqiK7mB+umf
TPZBcLAQuxkBJUUzF1n2stCoAX+HGVvejQQx7/3VQ2//1wVBrOXbKJw3u+y/VlNsKnOIXOenr/+I
Uzx7ZROnChi7+tAyZzVH/gblB7G8TkRNXTuDizd7y8PXzLa2ilqkev1vRgSSvDTLX9jrTYkdx/pU
DcQAnzg7uOuxwQizsB5W4l+63gsZF6t5mPzpTokX3e9EzpAybHRhbCz4X1YdU/4UzVn1X57z2Lc3
8xjEzLlvd5X1oPz9JI6eT2voQqResEUqEY0Mh6LJ92oC0kXkZ5uPozyTlyrhwEX2UzteNAMXj8bR
hhbtgHAL69WnFdSw9khCNyZLlOUHUYEYkh3zJgOI8tsqBmSj3mZn3AhFkWP1OAc/uen+t/YBrXpu
VLuX1nlBzrrJ2xnE55cz3k0u0jhb/rEu9qoMo4DPBkfurU8EtqsR58t8reSuzt6pS4pWzWmET+lk
8BTBDmz88g622fF+m7RDQ/oCNZIjc8PZItZ9Uf2Z873Zv3ioWJs7KozhLHigzYvo0Hgd5DRs+uDc
DSw93t1U/zmwyWnpbCRIVf4iFNSSmaBLuSbitdReNC2XsU/g9hnL3i1kXksBoQaozrbHAzAk937O
29c819Ob0T8H8kkv+4ma6Sag/CkGLz95Ff9Bd5XDp83q4obnITePLTBGuTABYUWsq7fE8AjLp1n7
jGlwM6xPlX+uxUcxk5+6IEoXKxJL/ZDpkzkF8UpL+YpBzwFWrdmlM+Y6s/ibUKV26pB29wVZXsSu
ghAsHGs/4aSjCiYst/bVtHNsYsKKCwKnuC+wj6TdQeVvU7vge5Aw1d+5/gqxLWdIDAzno7H/6+W0
z5wldsxjDWsifJ7jNVCPylCHPlc7QZi6VWVb6rnowZl2q05j0WPQcAlXK/V/Lrq+xSwfjVLdYfs6
gTMkG8x+b1PmRysnNYrr8pSEoPpGcMFSGK1lc1e1C+Q4PkiAHmoE8mVrT8NpsK2K34cv2XZK1ICu
vDrTGivLwC/Xb+uk2da9G5Wp+RdI9EekzRqu+RmmuItAYZtQRVPd7FFRnPxxOYy0sVPAVaIimBDP
4y5BWeMin16/rcR+kFNCKpxi9wr3zjBucys8zNYU94176Bdedn+hLqdNP9TcfriucQjXaUt4713b
lrugWyNwsI1YqitI5taZ5hPo/qfHgCjC6aSd4tEt51jrZZd3GRHkfvsBBbQNEvM4BsZdXabnzDF2
DVT/Bh7jVxpip+r5KV1MWHvIKW1HqzccB96aPKTQvHY+kbkwSyicMWsgN3lpROHITOwj98rEsXH6
f3MZiK3davsYVuHJ4sJFCR6Zikh9w9muoRESnFzi//tb6sdxeBbuxIi8NhtSSlnjqg+ooKvOy51F
pJPrL6eVvmikb9cqhBNywn0jLVhJIhat4b6pofIaGHklD2QkX+2c5N2wYJNbh4ta63NjTHEJg5eY
dqyBlYMsPwcc0Jt0Ta7IB+/nQt03qfdud+Nm4tIcSxsrICIcOz07aRWrpXi1iPid7fV1WAdKPUe+
0pE/T6NwLrYuB0efmLxIK2ocI6Z8Ji7ddW941t3Q1gdn4D1FP6kzEcnA30JTfvZGcChbfS8t4ogx
YA7mvxuDabX0puk3NP8HQe0qOOS7ntTJJfbTWVW2sSg4NFY4a9RtMJots90AIK9gTpcWBa9LENuP
Srx9aBsHauXOmeltPejlmkVRQBegdX80PK5gwdtLhfw5q5jeS0xyo7CujjlthT9hiRNEphAYxQOW
ZfLQDyOxheNemXOU6w4qy9pkejn6dhsL/IFOeXt/+OxczMibf0M32WjLPw3WGst+uQiqwDaTrZ8n
0KPR73apARhnAvnM3hxXwO9gUr8mlQR5gDPBmzJ+KFH9ypbvOyAe0eOKQk/b2yjMHEbI9Sb7Ht1k
2XozMc4VQg89FsdSV3Eoq6NpNtg/iz2pup8wyFWcrFnKT2PspISEuQkM7Wa5g5UAEdHzSUCBQRG7
W5XoY1akJsBdBc3ObSDYS22Rn8tAH9ci3SfTvMQuVfUDKEQ1d+c25SwP1lcXmes0MhD3RijjgCOg
n1aexBAY0DTlGTHRsVyMbYPXj35dFhJ527GPyIQUa528kCvy7Et+8GZ+qDNYmQKDQi3T956Hd1ms
LYbex4aAcBbVutsZVvHsjG/lxJY34Jq3BNZBfp0cGX337I3lZ7EIhH9LhAbyMNdpPGkmK2qYoh7H
KGpHAtm6Op6hkxKrupPwYN3Ikcz0w+NRcH/0qntYkEgOGS+F1USkbbPvgNQ0KMBXTvkkt6OaN6Hr
GTBYcDyZnZpk3BRogpoWHhvbg2BQa1mLZctF5C0bVNeg8t02k8HBBllVgd4W07wtR39jl87eD+rY
9poLY+YJGzCbFkPxSKK2xUNu426XpFAaWDHJW4ryBiDMzWlYuklBl6KNvArH1tifQlJ/2tvOllkp
EOJwcJl6par/vAErXu2sH5aGaJsWChwW8Kl20/lInAOKN8wMej5Fy8yJSQDVS6NKID0bG6CdITML
A0S1/XZO2vPAQjjQb2cZesfJcLwJz5dBxjZCvFBXb7SFnRSh4hHi2Ic1SxpK3eqn1kOTiGKCzRBr
W+E2HwN2NfY1GBYHAWxhmff9BEoe8EErxFLcJRCzjGQeb1+2x7e11QWc78q3CCKKgSlOkjnyVpRw
ib9RIkA5UJEFJfCYdXGq0YH7YPFl54CZYFjl+1zQM+Waro4BxWMkDfTra7LtVB1XKyG8wvDANYo6
Jix/30mTaxdrURbEyLOidL7t633kNM2dGWBDtjhZ2qFBmWQTPy5+HJwm0VK6UeZC9psBMmmuUrO0
MB5i5x+G35ZBvOPzGqvmC+3Os5DbZDW3DrgehZv3Fpg/aYUgYNNgb1Jpnxt3fXEK54CUe9/Zw3Oe
54/wwfcdv5xpFntlbOeQcpag0IdscY/pKPbYqWKMZlsouUdzZFSFgQywDpqh8+jXxmenEYQGcH4W
xQttgStDUOu3hHEwMJQzw2XKeAod1jfdHEcm9k1eLHPszepUSY5JiRfa9vfh/J/L7TV1/Gi4JwcE
uZuEILx4FHgd+FOLAIZ8ZBR20xWhu/u9LOYRdf0Xzx4HLOZiF6nx6I8fleftnKp40AB045xBBzc4
wNJzLvs9Rn+4nTGiZ+TBddujpfDLtdPeFsUT5nCAUHhZKPujKeyj5YZ/dNzQmlHixcma59YQhxu5
7pghmAwvxRyORwVRXifutSWfBn89n3Ko98pBWkjRLOEpH4sBAj8O/oXZ41OjG4wSoydHZ57hg/gL
GxtGKXwvu+RuVfjXNLUEaHFfwma+HyuFtRClv9dRuUI7H5jr1O7BluEzcnyExkXlBdwCl4OLcxGV
9Y1JMQgawAI5052WgAHbRelHwYSAx/OJgMPajWCzUozQo3lqsgEOIOmIavAQb0uo1W02zrvEQaWW
sKTa5OLfdJrUX91ndrjvDX321aIOcGs/wezsvLy4m0EZa9fedql4N9NppxLpXrRugQ8DYi7akJ0m
iH3Y5ERQvDrpbuv3QZzeVsd6YZfHtGqyTgg5XPoqYQO37pwu/2ud4DcM1nvpwsxQve26A3MhBcay
3GaBE812dvLS6nBTvjDzxkuA+uwGAoEpCYAYy5ZgJjPtNaQAk39/DVqDGzsAyAWgTG+XoYHZJmdd
deWC0Iiw0r7MGOU02U2CLI26T7fIGXazHeL4qJo9hP1uqmBcB9zmzSzbo5u5kU3cQj97DN0u8Ap5
CqsDGD5Oe79qEFQq9OVF49ZbRQ7Nk7Fg3i/w2V3aTiwbr6DTGmfzY8gL2lU0nSfUMsAPTfajFbRd
QKVkPe7rPMPvOVXBdzEE/5nSDC8m9cCgLbqr31YH/sqmWGYofPnaovh4Jzeq2uuF20B7Ch20QBnk
BD22Xr+p6Utry6+icKqHViD5QjPkBB7Z1sF4lLYFUeAuBtuO96Emtz/PMvtey0HtMR/mOMobgTlO
0kCr6bMjcx0DaLpmPNNOZiO+A8izibIwg7euk/YHbv/garvLLQJ5lvbeBdOO6NnO9lYD4lBOSXGa
bO/UhVi2XInberW1talyozjMLT4iEp+b47C6WN4wZx6gYMdtX/qolQYEerPAczxilkQ2hIUJr9oA
dv/rWyGS2qJZIifw7a8Z2TvoPwL4tBsh+Yo0OQ05S31dqhmzamjDOeGyfkKFlh0LiaEAjCTvQWP7
4kWVSj7Wg4dyH7p6fshD8GMrdAh5sfHmPBbkdATkm6T6qrvc/xa1R4zJoupHOQfJK5+ju7NoYXdv
A66H0ml5hvPfpWnnxf7ikwFBuRXmbwcWm7iZ+juw1nWnCr49syLfAyvSl5oNnaKKGgB3JtIIMFjG
ReWhdmekompnWrJHfx3bv3Id2XFzfnN0a9h0vcVoOOnf7WZ7eSlRSWy1Mp/rWf90pixOjWfd115F
ckfmMw8WTflE4A337RjgQvZIX7mGeefjwBvD3Sq19QHvHL4gR57fyIEZ6QYoCYXA6XmWg5x2qd25
ZzMU6nUcbDjgsF4xgfmYeBBkPfKsuNeGmIJta9r9j4k4klLneTpQ71dR+iRQkhdFAq8jU4cRXTvG
jxgQ64eGenFS7EVBOOYA2Rh3Vc6WgaPg/16ChvgKDrmy6PE49yb/eqe/S5PoFEqBjYOzOM950Nt7
TyMkYZLpSuOEaMUEqh6Ar7205siygIhBB6s3vLY32efaeLswr/M75DF2bNsQFh3mVaazZpyPk12j
/hBKvU7zhCkjDEAEzbB9NVuTYXUyOLFLXC0UahcuRroCjzwaxsFFGeJRS3cjfWgJ9/8Lc1ltb94v
ogOmHntiWXgbfuqcki5vBtZIma9zwuipg9HAtxxGTesFz/wTHFY2RHhr1upiK5MMbGJ0oKRFisEO
mGFPBO9vgQAJZbMGJGrKEJ9CDw2WkeQF+dFdSjq2+TSWMwQnNzO7uKoXLuCBYIglQ28bAI4WhVoe
DHmBqsMDpHL9kFvyFjeVo5fxmTP8sDt0bfntJOtLXc5YWO6nXFyDLENczJy2ScN5QfGHwuaQypaD
3e6eC6YqvRkzDtb6Zpn2Eq95LGcn4HpqOmJXLTc5KgpCcWpZ3qsxKzDOtS52XsJvukxCbCGDWK6j
X3fHoZ0C5LoADvFsG59TyEKrmIY/ysVqcV3a01G/EjZAfwEfXR7zYe05DEBjmQ9VG9eF3yXAJOmP
E6b/mFbWe2tu2o8KmMhdXtOKtEBm9IwMjoT4g2WFG8OPynFXJ8mfNPvqyVRB8jsuwkrhxpP86BMr
mnAjPmvtyrNrIC+sDepeMkeGnC6306Nare3s5dGQENnGgOsG2FErOUxHz7Ug+FMXYIQZqPAiM9Oh
dbe0SqjtICtiD3DCdgcHL1FU0cJH9FO6wJcUvSmx5wK8FrON5hEYK2rWNNvxtaZHI++zOMi5pp3C
4gFcDcs7a9IfUD+xN9xV8qOWHzu8I7EmUe6+d1ER20xra5DA004FoJOYzU05GozQol8/jBXW29WG
wzPh/VtmnpbRzrcTiUtoYllhNEGjAPsGenYJ4NU5wz99SzEhSW6Ieukm+4GkKKCgot+pZSBrpA8S
BhBt1QziyK/G3NLRXFcMejqtGdmx9lWoS8i4yhKBMRfhD2++We5Qx/IOqRojEZT3Rto5V5NKoNEs
YccqNdlqambm1PC/VkwPcWWqlBnXKzfMdCGYVYIbRI1VE3X5QqTRTR6YhLhx0dz10ZDJFA2DeEwx
jaRR1iGdUHJMNkBdRbs1qySR8bR2950efwnvn6cnwYyGGiEprlI71XGQLrQRRiUXXD27OCOqaeyK
tv6j+yQgHcyx/2sC/wdQK9x2umbZYvYvozCBBwzT6TT5/yHjRWZQ93ZHPIJtoLI1yoj7vX5ves9+
xN6gPggNMiN908zrwP43jm3hbPNKW4yBIyFlKQFoRyiE8RisCG/cQE/X/iaALGwgK59NZ0tCbL2r
Uu5kfFk4lt0hvPaVjZhxsM5VOQ83H1KHzDLvgXAEdV8Yrj6CtSLGJ+i+2GMV8qS07Hj1mVMmmQwU
fnU9sU1BkZX3ZBpIONouiDI5lA/dKv4Sld8mXW/+Ruf70y3ooObefwiFMd8nWYKfl3q4PvLNfhq3
hN+5KTEOYuDZwGUFaAXMP8/ixp+Hhnlw2sL6SuakO5HtMqGVDOsrFkrvrlbkPGx0qDMYUXv23mr0
sFtiAUASSsM07u0MDWSgc8oqPJ8tZgbNWGmQD8+tEEX4mKch7LVrzLxxAsjfgDURRLikc/jZj0g3
ybQQO8/LH1Jw7l5ZUWp/JCOLBbBL0maQBXNo/5aV90R62FPvKuDCbro62rhrZNm/JYlXoH7ogQjU
5HDvFQpOZJh+answYZHdVz1mMGJ+/eaINrunD1S9kqBLKIo5A93ScIieNXykc+kJZ9VLFWCfcrFM
cqFzkm7Wvn8fi1lc6oJZ0BUGyUc5ITyl2+rP3kGh+o0b52XFIVg/mF311qc3m9jiQ3A12rAoFmNM
uqUq1VFPgxYsMrdFAFZBSe74VzX1r+kWDfAUSiHhQUr3ZFbxrhSpokbUMYhrMHlMk72VJ/QqBD41
zI7D6K1H3NMTE2rU90azF7n65xFwsid3IzwvY9rySUPkDG5BxpvMgBIX9qWIYC9S1gbHPiinRbyf
T2FrxXNROxasq2s1p6AY/gyHrpCqnAhxWBFfU7HxnYPN7Zo2/+y6Bj/JwirUUVC7KYhzidRC8j4W
HNiPgHSMbbNk9XdXm/UXkWo3QXcJTrl1JRxaX94kVJ201EW4HQe3TRPzxlF+92TZhcWyb2b9Sihb
8QLKwSLKNYZKYRApREA29YebDafcJZkBzFoEMwVrRaOZ2xPbK3dq9Pg5UhTjb6wk4ig7/HvTaKEh
XOks25H9oBD+0ACxSVZ3vVqpVt8V73e5NQLjfaqMf2sz+3vC5ppd6oNGW/7k/U5OpdqosfWDnobp
zbNCZNBiQC+VZ7dsgaRP2RqHF1jdFxOfZFwlho8pyR53fQW7zySe4XMw38jTCuejvSQr2p7gdwq4
Jdh//O1EFbXe9YQ4HR1vxQVcBUv9MCxAcr0fDvxHHguVA13ucUTeZ+XwuEosfgxzNpNZ2buPddZA
U9SLCX3K8LQpGxJhcUCjGQj5YrIJPVI+jD6wSv+6CB080j037aZsqs+JUPaWyaYH/tRQxd7CceS7
Wbjrk1D+lrcwN9QoTIyTb1wVOVQ/BGrNd6PrTmfHHuQxZX6PQYNALsPRPwh3dWOjNkfWE1Pd8Z61
UeXywJGlpQ8CkdL9FIr+mAd5cKykBC53CxysemxB0iwX7mNuHqTmfKknMDfQS4KnlxXbkSS+BITP
QOx5Oz3Ihpo+SMARUekr79I2dv9ZmsNw6mVYPg5zkdzbzlS8m8TJ4OI1VKTLfNnR3AcVRQ7WyYfi
YDpUboYLRS4n1zO/VxRrBpFxG7Nt8A4UoXGc8Jwf3NRWWw/ALCp8pzuAmqBhsE3O9ICPlmSOfdJN
Lr6USfTv4uU6tsk7iE2jeC3/X+aFXBArAwa+psvUds7puipCK9lZk/W7qvFDLDjvzcJc/gWgOWdn
xsINOd+eHN2Vz6uJvs6s5vkOWbcYI/wpUNFD/bJ6OYExAtjSNZCUGaL4r3MlYxKTF4XAo/vnjx4v
JrN0lDnT8oSRy44og0Ojh2h4A78P7Fqf8nC5ZQ4ZXTSXFLAXCC65AVadbQdcAGQDMZ+NCf6hIaWu
J5hDKzZN2FY1LN0BNzWaB6QutTduOQLI/0g6/yx9y/7TNi7nYVasSmNurLucIfyndE19XUIT9VrW
swOQ9XOnZutame4vCWfDRmYjpBWDbsjkUAry2W4BOLNPiubc9cZz55deXIoZz0xuzND0aPQFJVRd
9sa0EX5om4u8oK5ZHnBI6ndZu8W+xVeD3w9HMeBQ376vPm6xBuVEPJBjulOTJf5y8eS25SERnn7s
K2Imd3UKY9iFKReGvchT7xgF8QCmgfWSkZscturD1b25ZZ9ErtmtS/5uh2JhC8ESGaFW7TZQTzQq
k+t6FkYDwJIheWLoZv8GRDk1RvNJLF8Za3t4qQbj3QpvlcY3/px0K/mKEnqgjnJ0MCGmwFlWmZxD
PH1YB/v0GzzHY47BqRJ0ifzuF9JEbMWDrdgkP9t2NUGzNKDLKr07nq9uV/TOb9VLDyOBqg9Z7a6A
nxW+zgv5q6N/WlpsfF5oNZywwXCn/JTeuc7OzxJd14lkEL2vJ6GROhXNSz1iLPWrZY5ksQBDmYs9
Mfzia0qiPrCrYmcndoERtC4ReQC+TNVO1hrmwHPn4JIOhQavtpxz72KDXOpkOawo5J9diFSE+ENF
EYdza43O9J1VUpzEr6yN7dCwDl4bkpZa5dm2WjsjXn1f+8BOJiJ4uRBX7weCWKfS9JDfLsH7mAPQ
lzZlJXHjrG/O6sArETrlgKImKTrQBZVSl3TlYbSsrxo3HyktmK03Q7+s8KFFJz/WMlfI6+0WRUE9
Z3Zkd4pYHd9yroElJ7B4271kBWBVYhLeNE8oZ2YFRUca2Lqts0HuC53e/oXw1R+r8T/bAoYbBmwC
NlK0GB6hjkblhtt6LaufNUzkXdkVCblzSaVFNDjQg9IXFo00HUXxfIu7biyCbcUed6q7bIQQhKca
BEH+TmZ5lzQrw8fe9BThP+N4XA1gPI2Gb8kJT53Xan0lrrc9rK22rpZjiCgMivGKB7/ZdfZaR8tg
zQeIgTLqhJv8V02MIMCXDBCrY+7xw6LpGDjt84LSat0go0tIQNxXQWthdQdwx0eOjIvuywO0IVPc
oL90MXQPRVN734QJEPrmgfDXhEOufGQIwHXujX02+FkkmCFiOcOvitmq7zEio2dwygmRYcbNBjWV
c/jDlzSLlWNoT5N49EX66hSQdNwfhvNmSqM+emE3nEfv9kRxS+xB8iDJB7Pe5XNjXXkfbqQUYGed
AZSSmiYBwuqQPCH1z0/5qoe10TeUt9paZp69z/5inmpTyZdadQvKIY8C8FGU7EAG1Gnlmgaizqwj
OJWc5ICoE9Jp4cnKRv6zsrz/0Us9PwPRqwNOk/Lcp3V3aab52xQivTBV1DxXKJxD2fe4ptbmEIpO
X9euEWfcwQTtwUzGYvSIm3HSBjshjrkp4ITvJDRIO/UOmxCUXZgDheVjasVVO+DW6QkORum3avTJ
hCwTYLwZ12bZLMQ77NKBl80CyY8taTJnluntAeZIWxZAjRHTzfpRpsp9HTIGN51h1GimUZASGYS7
ynPrgwmetelU+CGqDB0FGzL5HMIEwEjUEFMt0r3Oc8klxdgCR0QaDKb6ee8StviXoS7bVK1ODmaN
mdSrkeZNZH3ADbDkWLlemMJLHOlzmO8gzJy90oS6EpHUPtxOsI2PCXPTcPNumzCExJvo0wOU/LeY
CHZzL7kkAmt7sjRFLImfQtCS/eXMrxthzR/LhOZYysQ5ZLp6ZWoao8A0niuHAW5Ta7d/T4U5X8I+
Ne/WJv9xXQdztxek6aUNSnM3z5rnO8z0lQ3S/R9pZ7bbOJOt2VdpnOsmwAgGp4u+0SxbHpVpp/OG
cE6c55lP34tVQLetFCTUX4WDQgF5oDDJGHbs/X1rb7I4rL+VRULyWhlo5wpBBSwIf6eTQ904bNqX
grNkJZO+2Ouj0va+p2rMywHFIV1B3bPt9AbYH9qSYPIlVTtsk4hcHf0H91nSSoaGgGVoDLnWmB/L
wCKAo2mptXVybsW9IboXP6Lzt1O31SEPs27NLQmxX5+GR+oduMkrRMMhsONgMeGSWkxV+IOeePlt
l1fJLWoN/nRwSuQBfNTTeduIQxIX5Fug+BJ9+LAPiQ5UcoRTZuzaKRNPFIiQfdcZIrUO4wJCnvk7
+CIiEJkasyYLWxrfaWid3TPnwC8EwW+AGujZQiN/sD0DxUSYy+lPGDbGqjbIqJL5CLjwYLQxC00u
HJW9Ehi6K89JjfWAJ3vblfUAuLui/Grn5NxlVi75uhmAjdqA5yjl7aQjvDECJMnIOlGINTkWDFRL
iwGg1lZOzXNCToUUSXocWvWYtH6x1oF2b4GD6u/2rDMHAubOq4cQUpkVul1Tv7M67YdI+moT1moo
gcMW1TqKRHcDi6Rfum30jufaW6apjsBXOth6/VLfuC69JYNJkWvo4BdBpOs2ZSt1rmAgde02eId0
k258VBcg0OLhkGc5F43GReekcRVYBaogrtcRWLiWTLfhVNtrf0yqZoNajZo114ylYWncJCWyLqca
qHAOza2LZXY8OGMG3MtTbjBv/fFjQCngB90RvpK5Ek9R3UvrtshzmT7FSQP/nKoqYn+KcfVOgjr7
LeomeArp1/foBQiMq3BQDyEAFjA2XuVxHsURyfNozHPU7Eh5cSNx/wpmvXkblQSY3HCKGy8bggfh
YBHMyCxDNoHLJYvktx5QeSWpjcePejelcwiTwAnUS+nNPCowJlussjj9LV+/Lehmu+wLGKqWP6n1
SJS+1ST2oFqQxEVTa62U4b8n6C33kyWqQ1Cb/iqiww+WjjJc9mzLy3hwrdsuG9TGHrJXP6mNje9i
/E0leT86DYYb6eTeFxrI4uoYMntlgsrdyLGfJZp811Tlb5HvIBZ2NCZ0x5oyRP2L6y3F1kk6a6GV
yHPTuv4uu8ZlceuzWQF9PgsEeFFfd5g6iHtMRRo58aCkDhhC6E7gJuGdSXadIDa1ATz51Eu+GPjk
u3U9heM3jB710q0xPoNf7BaeNePOxUjYBzMloThIlNMnMWFk00c3rjFASc7aY1aShmoTgle716gQ
A4/aSbtzDr3CK7AADEiNrsxrZk3ky4HCd6Vb420aSliz3RB98Yr0FzswGPTMmstFefTcjt5wNNM2
Z1uK8HM6NspxK5DfRihsBzWMMUE+GiCXyB1IZRB+zcoIkv+ExsOzh2AT6KT1leXpaD8mI9+iUSDK
d9zfvp2+N1w312kjwu1Eb4XbYijjVdPbBHpFBZE2AIXH2RciGiDzqH/1gVMs7BHprw5xG+vN5K+M
wRLOIqLasPLLKSS7rBkNadUyFUvd4JU1ky2POD3Fs5FGCEIMficKv5M8cLlWp90q6T1CAqBDqFxz
bzdhNUALjLJuKMjjaR6Vj6ij1Kt77NiU5eiVUQXfE82ifkDObCe1obpxEztfocNAX53BfrxJUtFw
rmrNwKchpoVrGB8GDcp70NXmhpcUbEbT/a1ZAQLx0ndvE6Pi0s2aAT1eTNzBQ41UrptUnPseUHHf
w7kKESpobiKHBvdZmPtbwSVsM44dSczBn7kgYCcoM0clUG+/XiujzreRE5nH3rCS4xj6ABbsIpq5
FcbCrHFe+j01n5YQxZZ2vQkq+dbVtvkwAqPdtIbAguwpDi5DbXq19+RvsKLdSu9aCwSf5YujPwT1
i3BilJoYfcii1w2JpJqnqjWkEXrTVjeV0qIvyiFIlo1hkTJp23WVITvLw6R5GyBNPueND+GTA/zd
CXGwxh3XRDDj0Et7VAOxqmlNhQaANDzyv6yzjC1VASLjCrgkpJ+BmmA0PMGcFjeaZTbvXmmaM2ds
qB47AR8E+0y9FEnxizSD8btrBfs5Vbm1JSPuzw4oh0mLkXXgKcAho6yFx5VzI9ogfbeS2Fi3/dB8
y1puFUBJCLJ756cAALlsA8/YEEOgfHHMimR9PbRPQWmHt3lL7lQgYRuMbra6GJipWl3Ebw6Ffi7v
aBiasdQey8BJHxLHKp8kGS3yquSFDaFw/lgT6sxhtBDNxyFdG0DuYw/p7WzjGNwDKcK1tLzo7VWg
y+neNYklsA+S8KGwgtRpnQ99RIwG9qqV5Pyi4Teq82znaI29wV08bqERVruupAmBjmrrPZF9PyHI
VvUuZ8dYqalmP1VDfBgxKSORFd6yjgDae2Vur5OEjKaB6uOOizOo2R5nDpgqdr9c/Cb2IUozk/kc
rqqbWiOimPw8W8OO7MWmduTw7DlocuGtBY8C3zkwf9ht+9aIHEqDZrDTcrvdeuXUAOSwx/eKdhIb
XPPsF8AB2f7xtlIzaF6SYISnpVKLmsDsOSE+2AkKTl+GBkm53uvTnc4JChHCUlvYsECEdc7fXkjt
Xjqq23D3kru+aoIfWSG0veFF8XLKhx+dKSwmdRr+yYDvoYMc6o2I+mLTi1htTLJdaxMJGjknAwim
IsJN6SCwUTTxQK1qjsTiolbbZCTfGIVyO4DyXowGdu3ONyn/RF6znozaRndKl4286axvVdGTq5s3
2xGT374zNO/GGciEL8Kh+h5ryvmuxoqaYm4V+R5YcLWypMn3gCXg+29piyIRNV22phjh7ewIL45H
Y5V1pufRLSYhbRcHfrQO/VZjc/WztUFD12UpnT+N0qBCzTwwMj0gfIIYromAqdNMJUlD+Bv8T7IM
1Dxr7dnXc3WbjaHzPACxgrwAmwRDCvqF1hR7L6aS11vSeaK+w3HnWG+EFvJAAwHt1oIvSJRCQmJp
gGJe4Rz+TZ1ullXRwXsZ6jYApjqn3Ucct4AgYzfaJyaq7gSQmuXezkgfnNJR8s3ONHiMuVc8ZR2O
nMCdxK0WF8Wr2YKesTCirVum04NBDHQTAQVYVhZKlSSK/DubutShZ+pzSDU9eghcAllMe68uhx8Y
mD+oEhmPuNB/IgIkNzcN/rbrrWZV+oa1dbn/3dC2Qtw6cqw3nL/FNpnY/KIqczGApj1iZhVuwrh2
36jJDQsukvqiTJEDuxadLrIxqpdhRc6ECbgEYUbCJEVjWUAQWVCIiX6QfYWLhDngjhiR+WjouNE0
CoZDnqPF1KBYAtNWcyhnf4EUgGMCdtDSccEgYnYJZpf6GGwDq08J2LN8GVnaTw75UMEYY2Pqo0lt
Is/2D6hf0QdO5Ek1I0JwK3K1kXr6Su7LX5ckFZdjJzUiTi28JYsXrEeNPHuTFvqfKXC/VlhhvlqJ
xpLyIFQ/2e2g32E2rjZEOfQEwQKHs96wlx5sY8AW6Pxc23RW1eRnhyAdzJ0vkZz4kBUqWB82ldh7
ypDOq/DBS3Mt6W6lzuyY5mbAQTSB9gpwEWa6/wyZZDeNNqYVq6Rqlw0pMdiYkAfD1yi1LNnGKVZr
QgO8A7Wmr+sESHBg6/0y1zN9T7IXSkUSFre6zT60dOcGPUY/2g+ajlKoISUEDYwFHuf2Ni2K6aGe
LO9ZJLV+gNM9LUNBfsC1wnznUsrYIb8FdCAIZzaphBwwhNlLnVEwZ8MN9gYsRRvh/0jUXEC3XAxO
Y696etqsjawMX+mFTecQ8oboOMnl3ziaabwiezI39RxVdF1XbBtJAppUmLqd8JXvIphcm3RAWxuG
HfyNHkHxoNL8JQ7t7Fkz8eFyZx7RcZEAj5PiizsOcsMuAQ+OCsyuiXX7KQm0fIOew35B6AnYI3Eo
SyFRoO6ZC+ysFGqGpAVFD5R5o8eQPWi6l9crZy4RWZNrTABdYyTNmSjRetQueWen4WxAYEpzhULX
vqo4BV6RBNVXLR2gZFEwvAcfzStuivQJ7juQDgVKsp6KeuWZfQEuXCcFH1fJwUuK6UtOAHYwg/Bx
BF6xirL2N5sKd2SXLoPY/setRycUACNEuSbqn4VFoEiHDTLNcNhISvSY9JJuX0ALPHgpaZuqJCnJ
y0SIPBgCdXGjbwFwfwscjoVF1gZAj9GFeUlX6CvbjP8A/8yZrvAKMI+WCJYQ9YLpEE+D379jNvle
g7vY91MwvjTky1cUZ7vN6AOxC7PGJSIIrDvKa/m29jquJrinISzQX8ena9K/hFq4pmGzuSQtlkBm
3EUcU2FMCytfGrVVwhvmCKqG1PkZg4E8lDScXxYd8ayuT8Edl7qS2wlauOfCidOt07lq5Y3kh3oB
+6PojOiI+q9f9mxrBMvIfrrcGUB0ksessxCFeO7Zh0EW+Gfjw1Q+1Tr4E7D/+ptZtOaPUM4oLRur
kAV/ZRkNYX0nvN5eWm08brLJszaO7lavUV+TS7C5GkMghx5vBsMBAbr4yeLHg1rrAwXDbHgDsa7u
gDhyjnIbw7lDLTrJ3PSAnDQlqMoJPOj78pMdmGALJAmmDd3dBuDSb+MEyoYcDDBKlQ9IyiOTEsVe
uBFl2C38coZeAubMmUlxvm8MUlld0b6EqL1edeI1ZLl4T+2ObNXC9WheFBVt8JXCsEdEnsTPPV1I
nlwPFS5+9eYbqm+5gbzGfcRS6G74r+iltw21M5FH7MuWZOUyJlODMj5JkMeGgPUPZZyV5EvKdM9O
NX2VRqHdSIr426Rs2V4IVAQ9cYgjFTfDyMaH5+nvMGtea91/aiG9g/4nuZS4X4v+a26T1BNkcB7K
wXZuaUdK0NtMXE1pjcFUyfOfkRiSdezH+V1k2bOhvMnQHk+5vpdpS9MFErVbQ8bhFzk7xHRbBAeS
ZfHv1KAiraMiu9dztKcUcIe12wzJ7dCN+eM0pGqj0R5tA6iFRgZW/BJqRpkv612U0wgGZJxLjtYh
tU4XlZXpQ1Hepc7aQP+o9kF6h50VQEnrURwpGonlIyIJ4UD+mVEpzUvYzbgNB8xp1adIS5B+UgJA
2TcY4QSDv8rX7CThuqGtBEPQFYO5oK9GrS02WWVUSO9zb/rp5YliCszqjiwsb/zaj1C+anDb9blQ
FDnqyZwmYz1CaFq5qnG3jsHnsioABboH4wvezwu5Zf2dLkjmzoryZ72syw253n8L6PBuQ2ZeiMGl
KVI8vDm9U9xhewp+crINd+hCUO0ABk3JUeKwaukjAOupTR9JCI+vXc5eQBU23/WJ/bUsh2pR2fxI
J7yfxiRkSYccrnawp1ESqPF15Aq+MI0hfNKox2wnQ0I1SBpmCwvtNmp5DaDh6dCCL6VleSh4hnNL
FlJQxa2PvH4RWoRXdIZZt7W3zrDS9hIAXtkA/HXJYy4b+xFucfk1V2B5FnRg92/dIVY3qPmKlTWO
VD51Y7wrI6D2HtL3e5GRI6PhX7L1W5cJ09kukiDq75QDadAxutWhJOP8SDEjXIJy/4GNxV/DjfYf
raAUu6EDJBdRQERXJNMbUqvYcVOZbzsDzJzXVv7DUFo/odNnNyLv8PoavQN2f66oc2O7px0V2zLy
cvYLLupiyL1ny0Ix6dsFwNQMrmNMJZMUSEXViOvO42BjNwgFaQejB0bURIVzX3U1x6er5vAMG0g0
6DEZQ77aqONniuMx2jHZtTU9JcNd6CCt4tYmZ9xztmtZjos6Y7PqGzdcBSHGFLMp6mdzdLwNOwo0
GJ9eTYgZNZw5ADO5r4acpE7xw58D56wsu9+O7NqfqdX6m4T2YFDmoLIEmtdtSVxmR70bfVrIqIbC
FtzZKEKnYxv6SKoaBqGH0uS2sbFgewKnm5CwBhQdiUNZNbe1jXWAHvfjC02zJIlFT92gycEqbok3
B7xEFJFpgnzYmHDcmgBed+BuTV3P70F5hXi0EHTQC69f0fSrpTZYkEVLkBZrmKuFh9/MSQraLGTe
AP8Jmk/jJjSgH4S6KRDobyyjc/dlOhVbTaCkaSet2rHwCKZrkuxNZIcrX6bObYI+dkVUx27UtN8K
ZIW7GvXMc+lM9G5taa4IVCHakIfu9+A+Wa52Tbg+6s5XT+jPdmL2qygf1WGyzW+yM6HJJ5yqTUZx
AsWl89zirzvETYq0u2F+lCZi7URrgx1VlQiGAy2BRlfhji3RYlFjZZGQLSXm0gzwtdSb7uiOFaz6
2MCMA2+bKw0G7XqsR/b7Or8VLsYBo8U+ClOzhQaRZTvYWjpC8DbaZaZZvhOvEuWgRoULEyctW6DS
mz2sLSYunCAN3RJX1/SHUpUONzAod2akhXfMK2NPQ7cJoNRk4ysManr55dkvQiAMs3ZTvNE8CSNx
p7X2QnAxRbIocZ5USEBI53E5tw3BXoneaIgr7EkxPhoNOfqzweJiCxRqZU2YWDpV4boKvfq1qqr6
Sa/pAemXTrz1x0GsgK6ZKxS67xT/KQeC3DzknDtrq/GBrhc1MAYM20t0PfYuieAKGK3LZj/K7+1g
l4ea6j2eI0o/tUDInCDwXnR0OFr1on+nv5q+xXzvbJxUtb/pbmTdCDeiauTqP4H1pZsK6uqz27vv
ge2gbKtIHFA4+4XAV6yp2nA/DZOaFBKsN6fokYOolpZbnUXKT8+3piJCE9jC4daY3sYeMQgqOn2t
FN3Bt7ZL9658kDkrvjDSXasZ/qM0m/RZcV1EQ94MJOzJTN8wqX6WDfWJIs25NzgBB5HX6ete6khK
a6EvbFvLVgOe3oUaM0CFhG/LYcKjiSwwX7c+Jx9sa3pzzFCh0A2HLak7iZqOPAxJnLGhtRY0RNe0
yefR8mLFp+AGHujj2kmyP5J2iytYT8mPZiz6J9NutfeyJz+USqPBkKieSwLLewprsKh0b/hOtPeG
1Mwi14pDhtaow6pqyRf1HWqFKMp/8XAsaXJCC/JyCZhqqlBOEdQ3Q6LUoq7K6ilg29kFBbRMutFQ
maCeKjMc7ahw6LFCAUPijovN6N6cQq4QKX5aiujF0h7oo7KQ3ujtUQPQFqq1R2TFnGn6BImmpesH
YikUTbVdTTeu28E6Dpz4tfFIWDuSYkMdczSYek8bV0iKyySMkDqT/QWUX9VIc/o3elOSUY4TG9aI
DsYfU8kw5DvKM9oyjnFDdsKgcXqSObhL8FXoPd2IpgwjpUtrqFXTNQbdwWvM6tVIcwRqjLdYUR6i
OHa+ogSKlmVW2lvkLRQDgHzg52oDmkaOc/GGElqYtwQBSO5x0uhIj22tPpiNVVJ1QG1DnUBx02jH
wl87nf3Hd9vOp0Y6DPN9XwNshY0Ka425yvuRCmLpIVqGjQuFLrLG9sZCsu4TCkZ+jIi/jCu60FoO
kSUFUvGK9ui1PNBwsqXsL/JvNZDwkYuW2VFsNaEyanPKL3Tr+K1vUWlJS4N6DtIQ9Zpv3tSFT0oF
ycYvqx/aP74Fx1AB/NWS4rdDZnaLEKfY0jlunP+69A92A7XqDMr5gWSdQ4+ALTijTHW24mXogPJO
A2BA+pcSluYir6hROonqV6Wlx9sKde5eEV7RV5H4bVFz8GKGs+NdRUsoKKcgz0IHM0vrSijBsVUd
KGNNLxYdEo78/9LCoAm0ddqG2lq1wYi/DzUSwkT9l9YiyCQjV/6KLSPkvhBLLqklr8aYoQiqoyxt
GQ4nfmaYt7aFiK/G2LLnWtrhNIjqfdyS44Ep76wlRTtAIoYNNSQyb6SIQxqJDhujxJ9cUB8FXN91
mnyhiI1fUkln21q2daM8wkrOCsxOwvDXRTpWd2DEzXU1pSXUCBoF2FWI140NLx0McEEmP+JVRJNF
PkNByFCjQQvDpapaeDaWiaLTB13kiC7cop+hioD/HRdm1X+Jeq95k0C7YKySWnoqDRRmdEE2l1Ph
gV42mH5VCOCF5pQvDqXwje09uFgaCPDm3iT6hNi11NDQmFxAD2QHIRFjGUP/OddKs1Z99wkUvpVZ
zvN0iX7og8x8DFKysRrK+2e9KHCuDa6L7R5xK4rIioS8SVWXyjd+LKTftinErdVjo4RW/ja1s2ZS
QqfVQyzm3CLbddOEb4ozcZF0ZCrIq5OGxd4CFLRX0GkQrIXwwLfQ7ZBI6ADaZkqrphGARLpLsVXg
RSKQc+9MepEgiBmqF67AYtvhF8chTbeUm1IIlkrUERKLaNhJTi80sdpwb5Pa1ndDiRqZbmSxXTzl
A9ZeD0kVmxEJMikrZ+EkCeutcPhsKRab0DUh4ZtZ+oqy/MVuLPabLqUHckj/YcuNq9+ge5E7cfWt
Ycpa8WpKRzBjdC9euCVu2TFgK9cG2GUNf+gyKjXzeUIVhSgvrF7pESO3TpH0xzgwLY4Upl0tqaJS
PZsoJIOXcUKpbqVE187BLZCqGC3lVNJYSgFKCOss306N4fzMo4a+nA61Ad9DLnW5HfnZ9u2G4yhM
qMrmP//zvz52iEf6Rq/lEHoxxDSghdbrf/rzpiENV5oGlR9T6ifdzlvlK67bY/6ENfqLPxXLXIzf
Lw/xd0N1hjBdAnVDWqbST5q2k2SzqUx3+ZOYDqPzgm/OivEtY4e8PM78Jj63U+chhO1KXpWh0wn7
85sK6V9hjqmbPRXRA0kLVfgrk325Dd9KbIeXx/q7dfvnsZzPY1XYm8K5meLTOLxl/h8XeqxLxVuQ
ck9SxGa3yMIuj3juLTqGLYR0Df7LmOfJz/fnkLvO//kf8b9Vy+lVoqV6Qr+L96zJ7wmNUVhcHmX+
u0/eodJt2zJYyS7SZePzKK2g4muGWvakjBuTsx14zbfR3SVyV/a/Lg8l5t+6NNbJE/m08GTCM1be
Q2HAAtBOT7hrETD+RiK8bDUyzdQ3+l+uexxiMqz1lYf9e2kxGx3bNVxdCnbD+ZV/eKW0vkpdhIMs
rRuboDLbXX7AM1/s08+fzEeXKnJljPHcKutAK3E92mr+TWE9Xh7FPPcWPzzEyUx0XEc4Ts8oZXrj
B6tJ7Vv1fnmIMw/CYcHkU0oYlNtOFnAykF1DtJA9/Ujy7x0+xcwlUFpdHkTIvx8Eb5ckZSeQ6cJO
/fw1InKwqsZ99hS/24vfXGhC+9FJbriBt9qNau+RVwTuy+VBz2wZH8c09c9jIukwUiBM2ZMN9R39
aly4a588T5IfPff28lhnPtSnsU522shz5WTQj+XJITPaY+xUcFTE+O3yKGefiIqJQvilXJopfH6i
jF5+MSrM7Em6LzPYrV9p3dxlF83I9OPyUPLsE7F6LJO54bK3fx4LabLd6w1PRLRLK5Un0Hwb649J
x5Hll1J9MQ1v3bVfA3NPXzhKp9QAFPavBze/46APPbIQDwmYu2FP+8jLf9pfK9uWuq0zjaQhzPn/
Pv9lQ1I2mha48tns6m+V/Gpk1p//boSTzav5fyMY+VPmPv6Xv37yZsmuuljF+fsrgSgoXmnEfpf/
fos38GnzPXlD879/2PsqzyLHrDOCTaUgpzXYIjFv42tr+uwoyMykNW+vRP2fR+kEPiGaohnP5EWQ
J8GwkR50os6gA1n/U5Mo/vz6SQ7Jd0GFbzDL46zv9KNkazlcy7uUSx6XtO3lZ/97dlgYLfGkOBx0
rnRPNuY49wah63Srb91Xy/oa3fx3P3/y0AokY9xTwzlW8E/TTfufnlo2L3M+rgxdElbJk30Ej1eB
Isck8zrt2mEbDVdmxpm3w+87yGtcW2dRn7wd+kDSc1sT3jPp7wxm+z/486Vl2RwoIPeVMx8DHyYe
4lFR2HptP1f1XQWV+Moue+6vV0Ip3HpSJww8WTmxMuCijIMH/vJm3FTDf/5tpTlHDKayFDvfySEl
itwsIi3xjxYEPsnC+Y8XPkoRRzpIiww2L+Pk941AoR3TbO05BNMHKL7U7v7jyflxAHVy4mFeF2NG
F2XocOQ5tll+JUyd3+/nfcUilw3XYu7mauniZPYgf8Oo0eT+0cULSMM3cnzmP5igKIQsnViBHd6Z
p8CHGVToRUSjBPQvtf/LvZMY2C+/or83LQgohsXcJNyW+umVyNSaRhspcx3ZgWjviqbOoNOP/M8n
6qdRTtaB0MaqqQwjPIYgl+B7ZVee4sxC+PT7J0cg0Hr8CHR+PjbVvgn3pGwvv6Vrv3/yFfjLCW1D
FR7HFxvGYHlljz7zETguXAd/mnIJo0820dCk/RKigOSYZyvU4cktNywtXF5+hnkynkxWDgBqW5aS
lO9OQ866rBKq8wyitzRWp7aRHdBGVf4Gbeblkc4sC1aEYmXYukA2fbItpSHtIBCC1cfUueeeiGxB
uQ+Xh5i3hpOH+TTE/EY/LIsyDyJ29bI+xohON0NGlc4BxUCLtEl/dOP2WNcm8FIgTeSIU5LN//nw
3A90kgjCUs5pMEjdNsAYIyuqZCgBqgk4tEXj+ftC2s1DVNCqW5/CCImObu5rou7D5eHPTEf34/An
T58F+qQrTVTHTUlDUO3b5V+fZ9vpu1X8h+u3q5MvOVlMJlylEdFsdRzESzUdS5jLdIiEj+E67Vrz
95dHOzdZFD2v4L5Isib/ujh/+JIO+iXED05Fy3E0pBRQS/O3UaRXPtiZye8qx+SMn8Mg63TyJ02G
Yyw3qyP+N68LV0P6u+/LBeRtssSXH+jcxzFNBAgOS801TnNYqAHK0umH6oid6Lmy/JveNK6ca+fe
GdJR6rCkySxx+s6qLBwmJ6poMQif4hk2o3yMRQPhMaKdz+WnOTcZbCl5HAQaQlcnAZhPXUOPjLw5
IgzNqQx/Q5y+6y3oRw3iwcQWDzQIWl8eU5x7hTZhNHHfvzbE08DAz1rEoQyaIgIgjW5tAmp2yR8I
jhuf8bsWymjUPva4FToXYF24S121KRv7+fJfcu5Ff/hDxEkA0ZR9FZC4bo4NUDmrexpzaCbl6+VB
zu1lHwc5ecVlW9RYMqvm2NKsXnuIxxvTpqSNC1w/0mi7vra+z75dY15vLncVoeaH/rDioB6YcTHy
UDpKmKp5ijzvylFzbYST/cnOvE4o2sQd0bz5pLVhvQzelWX2r3d/uk0x+5HNOGSEOGw+P4Zru3qv
zLE+1tojGpUcYU0oHt3yTRjZTnk7WGMLul9e2UjOfqwPo87r5cPL8+w6zbJxqo/Ydyh07jP14oGg
niC5Uilrk0WJXOPy/BDzBPjrSU3DJjAwTMs4veB7SI9hsgbNkW54K13sU7oie4+Ft4WVlwb7LkRP
pv1GwHzlWc9+xg/jzv/+4Vn9EIZr4YeMG6gHCpmvHo2fLz/b2QVmkbnRbYcp6Zys9CBv6l4rvPpo
cH+x7lJYoXJzeYi/U6+25RKJ0IPI1pUDI+7zY3gOou2QHYXGKR2lRWCS7pNVP8r2IFx7Keo/uf1D
+A9a9zUo7tPgyvDnXqKjC0ScitPAPA2GfHAcE63bmyMYTh0XV3nlDV77/ZO15kRjj8WG30d5iaZE
tVcugecOgI9//8kyQ/0RJzGey2M7krnGqJCvSuWDM7RFs0xnQWOQjMFRm6i2Xf5w157sZKmpAA5g
4vBkOT1oJprXpfn+8gjzuzldWHwY7j1kxWGQn8w+MWItS8EBH2mq5lovTk2IQwOMX5dH+fs5bF2f
Wycqk+jbPs0LUTF06ZOh6qPYaLRuxfKyujzA34toHsA1hf7vQ/pkQ5+AWKDe7hhgQN+wlcDIiHv/
wRhzUgutG+Gamh/yw15Ax+khloFfH3sw0fE6mXujXTk1/v4aPAb3aIJOsj7u6bnk+oPXQWyrj7mz
wvag+5yG6zi+Ejud/RofRjlZLykq3qql/egxVd8i48FN15df1N8HBE/hQrjU//2mTj5GOxiEz4XJ
AVF+o0pH9LJF/YOe/ZDWu7G8d8S1cOnc558jM9sRvDzndA+lHJJOaAvq44iKXTNgXVJo7q58nCuD
uCeRkOiMoR4Tuz4GxQN90VxYwuL58pv7e6fhusgEEKS0dIfM0+cp5kVRie6A9Q7sRmtA2S47ytcR
CHyQtld2tfOP8//HOtlb9MEJYAWlRCjN1pYUkjaRc2VVzn/u583l8+OcbC5RhPAc8w+nJ/DViNZn
rU0hyZQLSSu6qrp2JT0TJXwazzr5QgP+bx/vb3MM/GeP3TLUbvTCX9Ri1Tj0tK4gOt6Ww80griyo
c8v2w2ezTsLXyCsH/kM4aYhDFz9If6XcbdNeeZvXRpGfJ0dnthXyS0Yh2huiNz86BNUzZ9HlKXhl
WlgnoQJ68bB1fUYJQJXObELaRV7ZSM/tPx9f1/zvHzbSwSrxyIxMCwfPEywYeeURrv3+/Igffr9q
h2by6pJHGF4HD6/G4+VXdPb3Z+GBBMptGKefO89VrsM5a440BFkG+f1U//oHA0hlkwijMKGfFiy0
KDD0vjTIHkWvwSYqXv7BzxvslByYNreHk09cDXrUdr2oj1DvaHAor2xiZ1/Ph5+f//3D61eUPZ1p
4Od1CRZ8r7Xp5vLff3YhILKl0s1p+deFHAWwMaLir442KK9seqnIPZFtWLd4eC+PdHYDmzP0LgkA
+dc9sXX0UsMyR1jRI2my/I2woL1UknZITYtyPJl2lwc8c6WbE4Y8FgouSUR2smXGDTSpyFI0xEpo
T6v6ZTR2kNe3hn0T23QWnUHrkAa0K+OefaWUN8i9zleRf5V+P3wzG4klxFKyeX0Mlhhrv+rus/TN
MfeXn+/c7jKXBknCmtSyTme2D5V1hKNE0jLmpq+8Na2G9/GgrgxzbgpKW85yD4QFf9XMNMds0Xsb
zdEC3gFOut8m4eT+g8nxcRD5eZ4XeHcbjR7qx5KkYAsQAMl9Xb7l3aaoroQeZy5wBFMfHuh0ydol
bo3IZqzsMfC+gANAkb0ZaUOq6UfdPpD+offlmOgwHr1VmF454M6/Txeh1ZzR+6tGCAMEuRu16aOJ
KnCq2zt8g2+XZ8a5IQAbSN0xlSJ0PNm0QSaI2KjT9khab/EIEPfK1zo3wz/+/vzvH2Z4QBdyVSt+
3zaCZULrLK28t1u6ZG4vP8e5GY4WjUsCAbDzVzI3KW0HwXbeHpWkTTWOs5RmXknbby4Pc/ZxTC4h
c9HT5QL3+XH0sQaGqoEf4R6x8C0abC4lvcTJ0V0e50xEyj5EXYbOLBIU58nE6/rB8H0IYsdcFUsL
0/Yk9n25t8N7Wa3KazHpmUkAv4H7IYlqSRh/svvRp6+PirQZj5b/q1lW2fvlhznz0gRSGWlaHByk
kU4epkL13QGcH9i4aayzmdJ9M2FUvvLK/pV2Owl7GYaUi8QTjFntZGOAYmYnWjfxzsDOGP7XCFts
Zj5r8ZOy76W/MfNg5lkuishe0pRxhclyqZDCQiSk8SXK2H/w1ErN2XIiFvu0BJwrPbfKJhyPbbpF
zh7Tysi7ib5fHuTsl/swyOl8jFUnej0a2aDSxdd8+geXb2F8+P2TdwoRKYpNPxuP6Ml7oGwpfQWv
rNyzs+PDECezAxdBY+KF4RHoxgjB86DRuqe7Vm2+9qLmf/+wD0WDNk70eBmPQb2j/WhYP13+ENee
4mQfVc0g/MZKeFE0L8SN291N7sG11//dKP+XtDPtcdzY2fYvEqB9+eq1t+lxt9uzfREySUb7vuvX
v5cmz8nYZb0WenJwEARoRHSxWCySRd739CvOVsGYsWaFQTQcA+PR9KW10TJc5TzoS28v89ritBIy
AI8p3gqZ2rqD7GcDUEIbxVqr728coz1B//V9YR30NCiB3WFWyrjrtbswXkgVZm6Di+9PAeaZnqBU
Smg6KIejN25dhSknxhx2t7diVoRB/4hJ6YOWcWHDNdtLYr8BLwpeFy3fdgxMKwu7PbsLZyIELTEA
0SdV4g3HpHyGC3ksXm8vYen7gpb8Ei46v2MJ8DDCZMe5u/39ORXRx6qZ9JpqXMnC9+Wet8K2Vsej
YcIE/OeQt0x5LvR3TN8Qnb6BMdHEwC1JI9XlTg/MvKV9kMtHmlph+Dl6KcAk4Z1lPQRtv7Dlc/oy
pukAnZCdFQmeSqlyP8m6WiYteaxkaV21w8KdMZeHkCBatD3xCGlpqnATl2CvZB45ytHTAZ7jlKeR
Iq+MWgOsGaTfEKZEtfrOUPTDGC411M3FHKyLEQJgZ4yr5gmwlWsQQkPl6FRTl7YdPsD0Gus7hzEw
d2Ghc6pkxJzI0CAguOppTQDBHKm4qsdGlzcNvYqgld42vmnjRcM4lyAYRgUWJMDNSOhA2nwOd/0P
L/kN++ZN3zJ4GJOxc8EeuiFNGJTXlaOcbGDHTaO70FtIEOf0ZJOQ8gTHIxUp8aV5W66r92DtjMcM
pI4ERFSwz2/raVYCtsxzt6EblmhxUijl/phk47EG7dKvw9Vft78/5wR4fTIoHBAGsYrLFQC5pNVM
BA/QLIZbkG/dUNpK7W+o6VzItMgzfx8wLa0rdT4cR1DQtZWq/oYnPv++sA11PIxh4bAIzdsztd0b
m9tKmjPW8+8LxhoPKiQQEKYcHdIjBdw/qD1qAzJPbcFdzu02TwTU6kkqbOpcl4rSVMhau6gdjlEI
oLRacbLfvxSKc/QNKgrPWleVFGKs3gJIoKMMBSltJn/QYHKJe2NLa8pCejyXnjOho+saczR0vYin
I4EAGbSsojuCqpduZAdciixjslRPbdCa1SRYw6xWreHCg8RAz52XpuqLN9WEI6qnHg7Wk9y3C55t
ZisvfpOwlYMh0wtT85uKNFjXyV+t9Fqoz7a8kFPN3RQXcoTLNeilpJCVsjtqDOL10YscghgZrPr8
UNgvrbTt6pNuLjUzXU+PWJZKlk0R1uZR+epN2VCovTKv2x4jmLigV43VEkTcDXN6eb+3vHg1hoy9
pm/wUpRavqDambte5RmQCqRNQmVbgiuRnLhzJNtqjorzRwgVC113DECn2aNrLDzSzG4ikx08zRJX
EF5cHpMKFCWmHdL2OKo/YmARpp6YnNF+qN1uH/yZ80hDpDx1wnJZkfJfCgrjagREroE1qtxBjeyP
C45rxvvSYMv1ZNMxeF0WsbRCsjMgnY8NDIeEzPtRKdeltvScPSfGwBqIHii/XIUOwKckWaEX/TFI
NknAnPqroh1va2pJhHCuICOOmB5CRO8ApwOr7YO1VEFYEiEcKS0E364fEQHN9xA8MginLJnw3H7z
II9RUfDVeGO43G8wgDMQvKr+CECMDKrY+raSFj7/02mc3YO+aqW5rPH57pOtP9fR+9Mqijj//vqf
D4Fnn9fNOuldfCh3Oczcjymw6d3CTT538s5FqJcKAq26ZeCTPfBgv/gJp9TAY7dwRy2pSTje41in
DvRe/bEBky4E1zn8+7/tw/QDzhQVKH7VWtN50Ptv0ncQLn7j81PTPCU7+ntE9+TXOdRxgFscQXKN
G0Y5GVf/bxKEBag68PBVioQAvky4mre/8/kpzyDFmYqOl/pJBlVPAdPujvlYrOUgWS+9Vc1dFXTC
/k+AJZyzwo5bW3e5HW3rGWAcUGlhLU02Ur/K7IWG8NkoBLROqnx0+Vr0ZV8uhhn7ERieoTnG5VEx
tl57r4UnJ9+36hPIBNta3XtBwYz0tmP4NrQ+3VblTNY2BUA4X6bKadITVpp7WppBfVccVTD6nRZ4
LQh/Jzfpg+cClvS4tHczqqWiiQcDVpyqsdj9aAJEwB+c/KgkAF64d7r/QSqBz4NcAqSKBTucfr2Q
xV0Im1Z/dpAKW3MBgLPzo05en6UPbbOTqhcv/ivyT1YEUGqvLbjQOX2eL0/QZ0yI04B3lR/dNP5S
1eC5+equroYHTTeBl4Bzc+wWrrYZd0T9aOrmhziCRFIwoKByCqeXlfyYqqvhr2zh6zMe9eLrwlnT
wPVIG4uvtx/j/tNg3SvR3klPt61wrgfkQorgUqvOActZQ8ow3HWAfurB58oLNo3zo6SHGvYEqd+7
1UOlxwsWsqQ8wVMZZW8nUKrkxwlvhFLfb1ypFwubgoYzC5QqYA3Ba8+PNB3UwIwsvfRM/71o4TZz
MTQBEjlp4kCH60Oix6t6djTsr0HxpNoPZfT99ubMqYgpQCJneZqM0YT+nBhytkDz4/wYPwEcb/QL
J2bp84L5ylbIkNKQ5Efg59r2Swsq9m/8fhh9icdlpk/MycLPtqDpZEWXJC07DvqzUx3c0lwQMOfS
bKYNCW4ogpAbXwpIh0prDVKZY5Blj30AIlsI9xyAxV4FeE7eLSThcydy6jVwLIYbOe5CnEltOq1r
nzmN1n6VMoDEoZwEzs9ayC1mLMugFVDnPYzM4mpUCPD+3MurtDgGPwATqP5ktOv2vsy4Sqa+uQhM
na4JLoNLtVFhG6V6jItjDLDUqpT0h6yLtiHIuZDXbkrwwCLp3WASdGicyxSOe2QbjgNnSnEskr9d
SdpM1Du3VzVjzhcShAOfKCCKqh2ryge4XpNdZC/NDM6Y24UEwZ7h48pAamENEdj4frBrQH0r9wwM
WEuwM3MmQHV1mgjiulbF4aPKlqy+c73iaPRHu/4Ac25j7G+ra64QAfDMvzJEcAcorQpISrkwy+q+
rgBBlk4xaGSOedDdj0kLJ9XBUJdu6dlNInGmHGDaFH+EW1rOWjOC6oK4wIZCZw9K3O1VLXxfbDoN
gG9N8pLvx/YHHdTg/u/b359xASDb/Pv7HcHj+G1QKqan50e/nh6oVHsTRU8o679JUS8PqOe3WecF
GlIS6IzvddgyamjXF4olS7oS3ECkSkXc2KylbesvhZY9uXl4d3shSyKmv5/dALzeFv+oK4fEkefh
euEKW9oO4cwHklnpmYaixop3o60ErK60GpdO49IqhHPvum4tFzJSLG+fQOOQb/6bloR7pclgX0q9
KRQi9WTC0Gueem6yT7elzHqvM9MVQvKygr25TVhFVKxb+UlliF7eheEhXGrpUWa915kk4ZBn9JNo
WsIhdHgdCuCL7Eb41Gyl3qhaoG8j2823Y6TuXTm6t6VmpTrV5ziQ76AOgO4AgpDWt77eXvxtQ6FL
VDDETAEnI0XFWbL103VdPUVfGX+8LWSuynrmHRSxSj8WSSDHESfKBWZ5Q/ATr9zcazZRFXQrP49H
mBSM14jN3kLeW64goO2BGITtw2MWecHBz1stz546iF/MRghWpfimU3QF+Z4LZ3S2gwl+YbWTfxAi
YFb7S4BgUE6eKyMxfH4MtfLVArcs0EEIBBajqJStrgJTrDu7tjceOlapwudLDXNfFvLL7d8xv7W/
foZgbaMcjbwmc49lzZPVwm8C7yYdzSTQ1sL+zp+gfyWJ/fKpr3WmUSIJQrDRf8zkQ+rfZd7j4oTW
/AH6JUi4ZRzLLZumRbOtugFfoQpWHIrbWpu//n/tnincMZEbdambkqEXGVQEysnMnovkOZA/6DmI
5PvO+z74w/a20KV1TSZ7dh14ql3nFHi4/Z0nrXpObJLz37o6f6lu+glnIqy6MNVyEgFS8lYpmxfD
9O6HrNqVnbW7vZr/z3H/JWuyzDNZozfQKlEYXNP+c63+legny/o08XTJNXh3+Z+tenKGb7GxB0pm
wRQXjN4UDjcYp23calhIpewhR5edU+puo2ZhhbP7ZdAvCQAcVTmxSUOKtXxM65H9smCCeSFDWC84
kelwXvmQMwnCOmzXUMPE46owynunudOzNSRzkbQr/K2nPA7VwsvjrE88Eye4LK0tHQBSO+5AcLPB
qH7/AOLUVPBLYYIvyuPIywMThRXR/nO95NEXlCXWA2i+iORBQVm+sqGoVR4C7283WFnZk7f+nU6P
86Vogg+KwRFVtGkphuozi+at/AW/vWBcmuCAiljRKxMw4qMU7xqPVumPfXt/+4QubLfYwxDFbe/D
B8jVAAnDaxv2C6dwfgk6FUSgQ8yrOeFcTcIenPb8qJV3bttCIrX3wD/9nUX8EiI4TaPPHC2upxi3
vBvCQ2f8TowOCez/FiF4zFZJqibN+P5g7IzgHijY279/1lWdfV/wkhXThtzRKEmpXiLpwfK/qt7e
gq74tpilvRA8ieXwVmBHk5q8bQjOrUlMtSBi9v43LBwhTUM0CKuX/h4Y+BoIEEr2dg/p7Y8o3Rtw
GKrWN5DnF0TNK+2XqCn2OrtaWl5mg86gAOCFd4P+uW6/NAzrV9ZCCjivtF9iBNtKYVjprISIpvK+
QOIjmY/w193elyWlCealNhC4pCZhaFdDCLSltX+lw0tW2WvT+S2P8ms1gqUNRQrk1s+qCfDosBEl
60VYp9l9MWHH0xX+dzWQk3S51JPe4OAhAfW0Jzv9kBUfzGYBQ2XOcTHwYPCoQK/P1UBObyXAcIc9
zhd2lH4vL+37bPR3LkAwZcsZnTh0uQghZ46S7022j61mFbSvtfViVH9abbzJ2oVFzenuXKZg04Wu
qX0ADPTRhFo0BSZ/p1rbpPz8fns7lyKYNK88fgSXZn5Upc/FAJ0LPd27ABaTJZSIpeUIhp3UZlhW
cUXW7rjHpIbloSh3sQKpXZQOC1HtFJeIYdL5ogTLtqzGSLKaRcGO4sMhFj2MPexSm04+2OrptgKX
1iU4UqX3aKZoWZeiboaABua7sf8ADfRtKXOe53xFQiSWNnKlDTEWzmiWlW+0gSLqb1w8OsM4dOgw
Hs7L56UPVQq5dyKbG6ExzScjz18Vu9sHRJZgS/1G95hxJkusO2YNbHjKFC2V996dTEcz7LULrw/z
PuHf5YilRwkMGViyKGHYyV6pn239N+KA8yUILqHxgngcwqlEAsiPXPxRgX5/e8+XViA4gLGvYWnw
kWAdtXGlfP1vXxcOfkOXFJ0PxJNJtjerbfo7V/K5foTz3iRe5JneZE7yndR8MqNDmX8P/IWuhPlz
8WuXhZNu+GYD+5icH73skESf5OBVarf/TVHCAQ8Gy6JllaPXDzsP8r3j7c/Plv/OFSUcbSioo9Zx
2eYmijZFCKdS9MmnxTHNH6XkoPfJjrbjlW191/uHVv3gO39rsBMbSynykrUJxz+rgL+wgOw/NnRU
1N5OLhcWOu8o/7dVNIVd+hcvzxvNmxIYVXnp9bsg2U2k8uGn2+q8vQz61S+lwPDnjlmCFI1MT7vT
hoUQcOn7wrFXzKCLy5wcSS0YjLiPlzolZw1ao7OYPkbLNsUmCSaVTEi5StK8pKXZVVvZffndzdWF
gHl2GWdihGVkgaIOpsatVZWHMvjsgs7/G/twJkBwXsGghgUIIMSxEK9Y9d9m9uW/CZhWeBbyj3bd
1W3PCpJ+o4yguq9vf3/WXIE+kyEGURiPFvxXq8C5aAH4Qv/POiyhOtor0jbuFmLwJSnT389WoUJG
FnRQpB5LxhJ6ZdsZXzNC/thaeklcEiR4MadNg9Z3URdcgqvKe9PTtxbUzqH7dFtts4ZF+KAblEMM
TZyxHbo6ssYQtz9K9BHr2C/tU7dFzB6Rf0XQLHGpsyyS48Ad8fmyQ2lnNbqfy6Vi/e1VXM0PJFbr
grzIKTf+HAFj+Pv2Apa+Lhw+15Lsvh9I8WvvlVa5aMHRLn1eOHqlVOqFmrIFkrVPNTDSF/Q/a0pn
+p/kn9msW2tqGVjYbGru7V329UVbehla2mHh7Hk5lH7m9CxtxOshfOY1N1u6jeaVBOKmBTCzqojF
QUhgaSEyWAQv01G3jhYfDGbXwAGwHZ22dHz5pZYKAtAkjgrqRJAtQ7WyMrvHwHzufGWnBM5KC9qN
kr1a9ffReIhc+Ofg8HWe6H1c2K2l3yHc61pXF3HV5vwO9zDA6QgDy5JBzOnSBkh0QsBX1avTkkJ6
nxptl9Doo9w5cbrRq79vn5i5RZxLEE4MfLAJdHRtchy1H172rBf3GuAU75RhU9QDBEO1jAnrSxx7
NGJX7dqhyk5RLgV3fuaZj1R7rPt8MJ2Fu0WZNv8iQf0py3Coi9G9e9UK2UdAnMXZmJ2SSl2HIUM9
/Rrckk0Df2H11MTaKoMnCq7GdVZHr9BaBHBqKkH6pEc57PbqugoiutPlBRVMl4D4s0yiDrqLtAlg
QvQccTMOUt4WJ6+CAdKst1L4ltHYq8AuZy9ktFdeBBWcyxK8SNyWdmElfXGy7c++A6eklq39UF1N
FGPv39hzSZNxnfmrQTajouBt92R67nbwIQztkm23ODQ0qzybCUDyYToQxZkHXHpiNFlRnEL9Lykv
1onyMfC81TBKmzRb4re5OnJoj3FszNTk366asQvLDQNwivIT8NyfjDp4hPp3wUiXRAhnDshiU5d4
/Dm5dfY9giy2cd2FOs2MCEBfDNDxDY0Z2Z+p0dnO6ENbGFKS5idI69f5ZzutFtYwY2QXAqa/nwng
wUFVpDDLT2rorqLuAa+x6ztnayzdudePm4ClnC9FiK88Hh2Y3InYkPGjARE3lLIr8EZWcVltxuwe
GoldWNcbLfb3DcyNUfnepzpATWw4agxwTfi/OGFVGJnVZn6XnbQxvYcPPWrkhcxnxr6nhneo46jl
O2BjX+rSSnLFGEo/P/W9u29DtYdxb4S3VqKHoDLcVVZFCxJnzGMadld0alJ0eohA37Zke37oIjGV
VG7o7/1S9D0nAOIHDdTaafhYxH+wIMTUQ8PITk39bfCLbessIVLNGKAD5BWwKDYlNVNUWh21dcZw
c3YySHfll9VGCT7d9m7T/S34bCQ4YElAtHYNVxYbQPD3mZydAtjp9KJbmcGfqVE91nG/Vjpzrdjb
fokWan5Vv2QKriHqay1m8IurEvrZWn+t5bcAGkij399e26ycCXkCi7MIpaa/nx3fpM0bkBUajJrW
p64fy60X0hrX5Va7TgCzfP9F4TBdO3UrM/fJnMulOL9q4hjkwOg0dgXPLfG2oyOpkN8NUAhoGDEn
ZxUsTpmH0EsxUhOlkuM64cRlBT3r0pDinFGff17YHBVi8gaQ/vCUx2X6sTT0/MEyF8t7VxEZePU0
XUMtMzXzXyFEQU+tSnT7+6e683eSn25hQNmWyhIq6nWgxLioyRyuDs4/yHXClpRan0H+09cn5r82
oXY3RN8s/8EwHmVnl8bfb5vbteZwBgbNthP0BbAUgg+vzKQZTY8IcBi8dUPP9bsZQmyoogD5py5i
000uDkG0VtY03Sjl9LnoO6P7lMVPoQ7W0PjN6t5b3hVECUen74K8LnMrPyXQqSarYmmeY0ZXCn2J
UOvRcw10l3AbeFoMnhrdsKcwcbuVLZnxCj7wd1/fWA2QKrhmmwBBhAfDrMKhluvmBHeOnO/Mknn2
tb0EfzezFMYUpqiXyV6iGiFDqmgtVIJu9E+u26nPZZ8mW8MO8oVK9bUUi1ISzdAEOwAGiN1wBknY
WLqF++aVtbGBU6Gs9M177fdShOBYbNmXOgWwnjfDf036Y3X33z4vOBZXioaiBsfxLf9ptXH07hkn
8kfGRZzpBXd6MRYOu54aSdvXhf3mtsV2ePaqd7PfCgKEQ2FqIJOWXmm/jTbmakMh+N43W0GA4EFK
+C51sg37rc+qDd06qz+dhDhpfDeMLrGeOuUaMMgoJiPpl1dIEHUyJMt2ckqHxyH1o5U2UO9W32+z
l2IEgxr6LhvAO0pO6r7w+40uLwGCXB8KuuQY26HASsJJpeRyHdqgymPZOdGJ4d+VfdfK3buv9EnA
VInkhBPoiTtuuG6kNVJ0MuKPDG2FyregOd4+FtMnLgMw7gsgtUGunIY0xOs8rZQsiew2Yi9qxl/X
mb6u/W3uRAvOcEZXF3KE4xcqbjzARhOdXMNZ5X8E4RLi6JIAYTPsyKryakBA3pMn9/paCd77JguU
pE7NY2Ku0giHhd2IvEIblNbs3kASI1Xe2OMSlthVWIIEQ55mxacL44qGKLGdrLfjrn/Tm03tbTxr
25ULQemVmi5FiGePTCtMzRARCg9zH50l8IErcxI+L5y5sHYtz+74vKs8ND9caOLt/CF79wzFJAUP
SyQKxvEVsV5sRIkJsUX/FjxIMgSyTNe/81QgYEpDednEU11N5fXyWFWBNrZvw0tr3rfuyR0+N0v0
jNfjuNwUuCjmSqeRz6v5qBTxrml3KgAE3Bid8Zi0xRrK2sPYwAsOvrEkuTt90H9kjGrJ0tKFe/12
+1O+Qb0M3JEJV+rSf6XF6IV2kaigdcSr3FA2mnYXD8OaJ7x1pz/k/od2eApqD2bevQsmZx/cmfVr
s+Snr21mUgPaNn4yI4iJS1z4JIBhqx6tzFvXQDpXfryxmLdL+/fGANOCFRJOeMNRt9giWjCTIPvF
oB6Nz3J7JxvvrWIIn5/O3lnCN3YKPBg5n9e6fktbvV8vMQHOmwz2AjqUTLlXxIg2Cqmy7cJgBR0J
XpetMsa43WCrO8wmbGkVzs1d2lmrfHEe4to3obszyVOuc7Y4d+wiLR519VjJD+X4ofMe7eDl9qm7
9k2IIE9meeoE3SfYI8OWRZP5qnoMqlVrraNxc/v7M4amyhxpbjtACMljL5cAaInr5YTsPGps6+Iu
fqwKmA8WLroZPYHTTG2TJUygecIidFfS/EBL9aNUdveB1D4FWv+hKMbd7bVcFU4mhH3mrG1yC7iR
xLA/Kn25VuRSp0nsa6PfG9qPmnEY1/lYqbu4oCFJXhokntkd+qsU5pQ5pkwZCQsr6jFNnVQzjlng
r0v1pS8W6qkz20MtS8UVkGfygiFY2FhaZV+4vnms/JeuHVfZt5KWztx4u625mXXgbyekYx0URUUX
1mFoo2VlsWQcW2enSmttYRVLnxdWEalOQdGWz1fyi0H1JRoXnh7mBEAxPvXrgwN9RclaFk5Qyq5r
HM0yW/1lRUu9DzMGPFX8ZBjTp8cUcZ8jx23LtInNY9SfysAFr0HZONa7YymIAxRMGN5jJvqvyHyS
kXeqrDePMp30TraOvb/evcsW0QEGJcN9DFbn5Vkf1DRQ+q6wjrqya/yNvgSIPLML1EDQvuxM1ADi
e0mqyp3mU8o7Jszi8Ky4DbfvXQBI38wK4UQQwm5cLsBsnCLuQQA9au6mStdF/O7L6uL7V4Ggy0UV
U044yspj/XecLfin68MMZxbNJ9M5hk9WE/SfOl1l1abiHrskWBXO+Oz01bPVfrOWiG2uzfVS0PT3
s3tJL22/BZ3dPYbeNnuQ+u0SXe3cSiZwdxWwV+0acbVXLb/1ipimEyddK+FXUz957Uqp5IWL49qi
KEUhgxQDcIsryJ6a4Wkl1HPvbdTXqfvo68d3GxTf58VNhZUFXElBUXHeq0XV1N4bhcGovQuXQMHm
fj9RFUUc6iAcbMFg7Q4lZVrgvUld+mrU/UMEsORCXL4gQzTaFIwcr4LQ7m1gnraTd461ZLfXEuhM
J5+3LYNTTVh8aU5OEjpS6ij2sd7Qe10vWevk/S/SbaoE55+fjO3MWjU1SH2KIvZxiLad2q+1RF5r
zXOtWWtXU9be+9M95BGNwKFOvHsFvll7QV60auAAuWzvzNrZLfjx69N3+X1hPaYzxlWau6xnhC5n
4zYf5Pffd5cixPt6iBNNiRChmjupXuXq/e1zMf334pZMsNQTEJlmXt2n7thX3mhF0lEdeygHiDuz
O9u769xnx/XeHeFSJzqTJVRB+iCKy35All29UhV20qVugRnzpYNF5Rmf5JFnRyH/dq3WcnLJcI/2
pxB4ftl/NzbixCw9ZWu0cs7Ae8qeDt+JVbvH6iHTne2oddt3bYc+XdgAzkFDTqgJF45QHGzpbgml
ULMPbvM99k6dusrddU5Xb1d8vS1J0NWVJEFXqid3ZtshicFrxV6/szB/9Xlhr6OuNKUaELNDaP/R
FV+WWiLnfz1gdkQHCkGUEGdKUYy3p3xw6KKVF9EVsrAPS98X3Dn0PdqoSnxfSb+48FYE4VL5VPAd
/6eg/63guqVasb2uy237wDS6Zu4Ndyu7C2dbzJevZAh7XPaWJg21Yx9k2bvPImWjBjUPivqpyqRX
2+keFT15VaLW3NAp9EVefGictHTmXK7kC0ZQVkxzgoyDjcHwF9unZNw7pQUC13MOFJ/fvXTDX7et
+ieS4ZVI3q+nN/sp/BUKoW6QuUGdxvZBkoug3eela268bAxem9LV/3LUxKVvvY2jVR64/ofaGsZ9
VbrhB9WPmpWX+1/aoYvugKstPppln2/bPBw/Jr7bb/zY/5x5ibGXMrP8kCVd/76Y9B9tnf30ySbP
bseyyirGkUL7YDQPHYyI7u62bgRX/8/3SZp4pQEEktr/5ffbwikLjwIl3y92VQ/wATjkY7bXk2wT
8JR5W9rsCTqTJpxQOJVcqWwj+xAlD2F0Dy7873zf5GURn8wrynS+zrTlZ1qhtHFqHwpHu3fL6tRq
9p+3RQix7/8p7JcI4Xqv1KEsCyuwQYnKV3L8JzfDWncf6/7ttpxZV0CnxISwZ153n3lNmPlGwVLo
2QphoDKkfRmmPe8QUrzgEmZtwNIA0rcxACZ7L7UWani2MsQjqHn1IYd/z87Chzb2X8chvm97c397
ZbNGQB469bdMvKXCafSAxIt9piIOvXVfhndLmEgiruk/O8SDLNCUdAEpYlRvSKVsBHXpHMpmiP4e
LBcOayuhntvLncTomKM+jHRTjxCPY4BFbXl3aZSP0qoIlWHlV7m04jVcfl9Y+H+/ahqbNUkBqS1f
KjmWsspszdA5jKq+c+t+Z+abUnr9DdU6pPbQO0xv34JvlywvrMIqdg6wiq2e6/ydTQLTIriUZLpd
TNqDr0YKE71uC7kkPpC/0buRLFUj5+6mn2VIHBGtaapYjc6zVK2U0bEOttJ/NEL/L01PNmYcbuxA
evNjQDitBOx/q30tUu0pG5uFQpI4F/zPAqHF0DWqYQAdCgpUab0qcjpUDplpM270QYvDdVUfowTU
dq3dFUa99oGPlq2X2xs341Uo8f6SK1yKo9p7uRTbyLWG7042fMkV+67XvXFVa6G/4CVnhcGnCOw5
CHuMgV2aYmI3ujm4Olru1mWWPG8z/mF169tLmjnmFBV5QrUgbyXjElQpD6GmtL5iHbq17H2x42+3
Pz/jHzW+i6HIOPqrB6+xNAeIM3z7AFjk0QiCPwZDrlaVnNzdljOrrKmmSMWJtYhtHlES9GRAknWo
9dq890PS7NGHNFG3uk9OH5oLvlidlC/EKjD0wTAz4R6yP8KF7BVqYzVWgt93Rv/NMHzvY6w2yqtF
yvcDVsp64xiq8bkuNGa6MxUeA5no5gMModhoWynlfd4E9gc70LpNGFjefeHLzTqXKurGpd6sPcaC
V3UZWWu/Krsn3xin6b3SW7VJDeUEfWxfCpr/V4ms0FIhB+980J1OGNqcZpJhXydrEoxP9qKmBXeT
y8ZP9vq4H6A7SpyFTZuxPV4BptkFWrevm2cTM7XVKsePOHJ7GpxqY8S+t3CKFmSIWZnrjUpfjhzZ
PnWPXj082dF4erftsQyH+9/mzrhKaMzA8Bq9RFexf1LTT7V1rNNPwfG2kNl1kFRSBuPOgK3z0htI
ZtmE9OuyjnYF3qW60EEz93moN3QMcOoIF68kD3uDTas0D0O/SumOXEJxnEknKN/9+r7gOQsl63Il
Sc1Dm2e71Eoe26p7peVrAzzUB8ke/7DV6CtVzIVW5pmYScOv8dxOOZe3JuGYdmTrUh3o9qHpOEnt
oz52q15/kfUfub8Qcc55OrwPExz0A1NkEDbI0UYvMWusgAmjpio479vIerttBPMy6MlkSXAOiRdv
Bu2DW9hEm3ZjrT2HI1l8NCp74cjMKo37htiM4htzMpemxhtN0xUFyYwG+F/n63eup0MxY+38KJBW
yiJN8Ww8MXWoTIO3VIDE7Ga0A71SvYZ4JZO+tYF2NIP8sY+SF7AEqlWc+IS7LiC20CSH+mvspO/P
3mg9/iVfcHZR6kZyYHSEunXz0EZA5RlLUCZz9xPNSlzkYPPCqyBYR+fVU7fj6BygElIfJAc06D4D
iKkwI/te8xnM/g1LmZ6odNIrXsUEeUPiZGqhFs6h0j6E1XOov4TJH7dFzLgMirO/RExLPsviXCV1
s8JCBK/Tq8H5U14CGZgVMLV4wCRF3U58zwvUttUBKnEOivxsROM69JaG9JYkCBsf560uFVT1Dlq/
U83tUjIx+3n42GmkhYUC7O9LDfl93zupn6GhpF1JQ7P6cXsH5nIorMkB52fq1+Vh+FLAIEllBmyl
c+jSvenRt2Sl1IW2gb0qh2333R22OS+U1kb6elvwjDfXuLTJQidPZ4nWrNqjWmcFxaFYfk7cT6rx
prfZqgD7aci+dOP3Zun4TBshhls0Tk0v7Fj0VUeyLzmZ3PPCcUjDZOeFLriwyUOWgNiplUO7qiPX
2ErMq95e5tz+nUsV9s8pUz+pJM859InylgzNlybn5fq2jFlVQl/HqAU3+9VEWerqYZAwg3HQx2Yd
0dMdMLcqjV+T+qXRX5sq3Az9b9xUPCzTqU4rGjs4/aSzg9uBmWcVvsEtkj7q0d4s7+N4e3tVk+Fd
7dcvEWLUVdRVl+R0mxy8MPzuNMqxlJ1x5bvWQs/C3FVFAkg70UTzwgPe5VKMJNBzSGupJQf5n5qR
36fTQB6vJX8rodMCa6vL+9srm7VEmykFCjB0MonXfE7pEvNvqfJbbr912nrYgBgfbDU/TNZyXctb
j9x0M+husaDTubWCTjEdPHvCdROuZTcu3EHtdf/FHe9Ldd37m9rYl9G9FS/UQObMXqcoQxZF1zyY
GJdKHdtadtu89F9Ue91pj7qxkL7Pfh+WUZ1qJnmhOJyV2kZVxkPgv+jZoxRvnCW+hZm71qKLiUhi
Yr7g2eXy94c0OHgt5dJD2/Z7eqcAeDAA2nnhZfe2LcwKmigBHBwh0ziC+53qcUrRduYB+ORVpoT3
cj/eN/pTHG9uC5rRGMR4hHxsBnCWosYCo4DuW66NQxOaq7xeOTxa3pYwc2AtlaFoWvMgiKWN91Jn
pWdk3RiqxkE3ukOhRW+dVL7Vcfb+SItRb1pUseKpICBorNejpqaLyTiE3WOp3atLnKlziiK4oseZ
Dh2Ff14uIyjIMao+MA6ttomGfVYvZGEzp38K3v79vnb5/dCLctUY+b7cbbNvSRVtqzLc2nYJT3az
sqv3n0Tm75jKoL+dW1ac9qlVaAjs0NEP+t6dyp8Lvkzso52yfFIyMiPqvMwwivmEBGRPDouTflDG
RH7u3dH5aqdxtar1on3wMlyM1Zkl8IGkNRBByuuAwYh9xpvM3m5sbvxSS/eFY/ZPTpfKC0Y/Z5IU
u8kaef6fRvYvdc1kKjmpVesHr7OPhGl3hpdlG0tyl4ikZxwrvFo/R8RAmia+uBSUxHKYu2aqH7So
XSFkZcTFupyAIoK9pb6TOfinzhm75ijTZcQsl+CdxtgZ8mRI9IMqHdQy3WiZB976aVR/w1SJ/Ono
pPWR+TrBi9tMdeueXxgHFbgWK1mp8odRPkX6UyY9NksB4dxeUfvAVun/Z7BcWFTuR5lZOLFxMLyu
XUtyAiNZ0Jgbs7De2W30j/7ORAlH3HbhMWbyAxcC/13+6phLEdmsOQBHb+IO0ZwYU/Ae0tpdyaHr
YrvY6vYQbOJcHu5DSwm3bWtYT/7/I+27etzmna8/kQD1civJbUvi1TrZTW6ElCeSqEaK6p/+Pdw/
8MamBQvODwhyYyxHbMMpZ86kjbtyFReFolcdnO4PWL10Bu0SPS5GRNuPABmEcZFscpjxpvvUVlFK
Vuy/JSVmY2Z43hGtQGXU5Xm3kD+qcu5ax0qv/pgpDSqnOvSN9tV02x/TUJ1ipq+R6i0dEPj2IBMB
RgxRRek0Kno7DV6J04hi+YCVR03fG061ojGWtD/KO9HlTIdbdIUZquKySgZmmUdefaJ95tt05cFf
nAWCSSDVRQzuqvqyQ/N2Y0wc80j1UK23DLQZ3vb2Q7zgDyCL/1eEpPWIljXObJnmsVOoP5WKr2RO
2PM/vfOpr370c7LzxvfbInWBTJGsdcSsYIoh8Q4jQIZk06zjXenhGQASq/08j336kKW5vTM1ZoYW
rUGiY4O+aiazGsy9zR8bt+OfmnrSgzQn/6HcdTzmScjtdFs3NYWjHjs7OvDcR40GSv56122bFYNl
6cLgKoryNbwNVxlx0+qNxhnEN4PlGB6gsfcQ4QNAYa3YZPFQIbr1kXpH7bh0M82eVEOeQl8nAKeT
Esl2tBBbg6gvzgbWqsiIw9mTDTxdRQN2h3XmcVbfJh1ax/H8nv3UG+oTrd/d3u/lGQmDFVQCLtIX
l/cf4NnOUYfZPKrzZ9c5jGv1/EvjAx4ELwVNaFGCJN11XqRlougwkhSafWny4VOh3klk+vEInIuQ
zNU0HdVW4bF5zBt9Rl9KZZvaUJYwYdEgswxvr9dSuhENOAGpRLEhYtjyghmGUsQJckDHhCc2kHZF
aCjtY0qqzdAZ39F/4Dkr2QbA7a/dXK3ULy/5GAjFwpHRNQQQ5SwgnUtFGxoVsuu2CZtm5BuAs6BH
TW3YWsXEVh6HJRWHkK8qEnbo/OlKm0cts20LOjsA4Wh+lxi7YdLBkLVGMbF0RnCpvI98HSiqxe9n
MYisrgyN29w52uwYK8/Fy+0tWxweVT8iPQeaG7klxMgMJy0A9zua046FVXK4Pbwu7HxZY6I37v8f
X1olbeZODgoT51iUVmH5ZkPKI5sn+7NLNJMIgJKx4yraFvpZStiOxyqBn1vG/uCkSsDUstgVeplu
nRwJ3VwbDRT5Dv273TTkZepGpK9rsCfXU+3tE4bgoeFR9xsYb9dgZuI75XkAJiCoZaBMQWBzuQ0J
GLwTCEV+xCtRtmT4TfFCU2Aw3OTBJN7KRVo6y6iSEt6MqQlr4FKaoRO14cmEZHC9N72v02NWvOjG
/vbeLBzgi8yltDUebTSN6siRlMVrUQ2+3mN/yMqtFF8qrxtSlvAa4IagTa20bnrCdS9LmXvkw6YE
jdihfFfQG5cHcRzcns7Smp1JkiNpQJS6qVZw9+gx5SWN7dfYovtkNj6jnfjv/02U9C44RqykeUnd
I06FXxRWOLsUvGAISU4/b0tavJ5/l09uqqFV+qjUBMdussKM+spaXH9x0eCHiLQfKo3kIN1U9cxg
aBuEeIn1wJzaV51N11rPY6KsWISLB+FMkviSMz022pmhjuK08fZHVWl+7/1yzTFkFlDl/DdZi6su
LtyZOOlwu3FaZ5UJiGRh62ArFabW/dcHVXl/l05M+GxCoEUu0UIe/n6d7yd7qw9vxZr2XJuEdHkS
MpEGxiFu6CCIGE1zd/t0LWiA8yk4EhAbSIPeSVMsEvW+jNZ3NTN9p1jDSMrMYx8myNlCyRikkjVu
w6cagRE+wuylX0xzfidu89TX2qvqtugdyf6jsbIzLFS5cue51tcospcnKqLBjiBrksM3xZBUrauP
DsA13ifCnF3iJd/osFa7siZG7OfZkUjyFJzlygRsjdc95Z7+C43ckC7TV67SohjUcn+knUEiIB0L
zRupjj57DvoFvdXZd5r8KdaIEBb1AnA3HwzPHkLPlzMhqVPZqIlyj6nybNXMty3iu+SkF6fbJ3Ap
o4143V9B0i3KadcOJgUcKZ6akPExcN0YvNWfmQK6kOktKV/azvF5XR2m8v227MVltEDfhHIsNGWW
XQk71fKOZkC+VvHzXB4yMyBrtUCLF/hMhHQg9Bx03HULEbzxrX6XsvvBKCLaidS14OmCrXC5TajW
JlWSODgJsfONkv5NN+LN7VVa3iFgXT4S5ICNCQvv7FBbPKWaUej2MVG/JUk6+uCObANeZQWY3Pim
BbNe6kyfy1o59HO7Hef86+0vWDyLsFQEyxrMCLkirNAz2GUWcY4d85kV2u8FUrX1ivUg7syVnXIm
RFrJmKqVo5gQMugqBZlTT3+2ilm91a0zRIqndj+qORk2ZOIt6iTiecVMWpgj/EuEIBFdBpZW7jfR
p6CyQazAPtok8ycFT+IWMTRmfrm9lOLaSrOEGBOJwI+qTdnhzFBkxTglNh4U9QCjwPRt+BTa1G2N
tN0bM13JOi7GzaF2BRUb2t9cIRMK4PLQEI46R220H9I63zm9FrZxF2h6c/IcZ4emhL9oQn4bIz/Y
DnrSFf2DC2b5Xu8fys79c/f8Ybuj5EgAJXDphUo4O8vDkMxdX8f2cVa6xCdp2z8ldVYeVcKniKee
uUt0uublLyy6Ay4H+MP4h7JMSQkoU5aro5oDnlo8ZMajy0JkXk1zPxcrFsnSGYaqxvkByAH149JN
RV+mqsBH2EcdVqOf2XQL8sXOJ1Ufzf2sbia93iZat09HLbp/XQHewEOBLUY3Len2JJ6bqc2MRGJb
fW/NX4Dd2yi/sL39tIZTW9Ko55KkoDaZY2azSbFRcbEz4mB2wtsz0RZuIpxt3BFELTWU30uPqxoX
81x0mn10ClpSv1QyN9Smhm2ajNMfc8q+wpTJfZ2pfDOkavFAy7R4GixOX7qh7w8tSac9ywwaTMpk
b1hhv9z+wqVn6+wDZT/HToli6x12eTLIQ1ujw2LFfWr/w8tyLkXaUfRcyhUHKdBjXCI5GK72rF+c
BWwXPFwoJb4ityi4qcapARuGxO53bsYPMRowxO1aRGrp7uHhQi2IBzKyq2LJAvA/W7Fh+HlWHZac
BimdPjV2/EurhnejoWusQovH80yedDyd1rNaZQRIPJnVMC7rTzH7B1wFqCEsRAtB6wV+EEmHIZ7f
gtLItQFKCQiIA9h2sDd57evNo7HmHi7u0pkscVnO9GUP0rbJqqAvae76dv3D1tAfb80LWbxxCHIA
Dyxi6nKez0T/6DLJEOFS6KGO0ZyyavaM4A3s1wqDFqcDmBnWDtGVq/r1cm6HqbQGVCUY4y86IaU4
O69I8u/+4Yb+FSMbLKAkISNrIEYzpyMzsz2CvxvDXrOdF88aCO0/sGWCKutyc7IqH5sMTRKPWjz+
lxT1k16YKyiExetzJkI6a6ytUMHLhAhgqa3AzTeK8tSMAV3LwS6pXbH7oNi2BQ+DDNBjaa52ilsL
faNHpv4G1HHyZBdzyBw7jWI1SR/aIkUpn9epASm1Y1nm29gm9SY1C/VHl6vlASV0a6D4hROD7BgW
F1E4WGaetMZ60zEqGBeOuv2oxN9GJQkM5E5un5eFVQYJIEKLsA2QMZNbkqTEIDrS9/ZRQ92HqNXa
zWrxZa6crzDXHixkbG7LW7ATzuShvPjy4FDm1jOh0CBJDlsrdDuU3OcBcYLJJegZGDTz4bbAhZMK
/wqsT+BlAmZFxsyUSKdlrTPi0XZCg/vVivWxNrz0ZI/o6FKpKoa3uvfxQXX+ZXhEfMEojrQ90qaX
y+VWdd+oCoYvnUcPvR3WAiSLn382vjgeZ0p2gF0x8RjjFwdd27Jse3vxl3bbgEkI4g6kzWw59jGB
wZ7A+rOOvChbn9tumM38GypoN9XQb6pa+U9zcytQ+jUTYkGvw/L/K1i6O97gIeCjT8ieUxIMeRf0
Fg1M/dfgxuHtKS6tIFL+grlWR2sDmZckrwbTBizAwpP4lagv3oo+Xxle1ucDK6tBZxieqDngLrav
3o/zg1OCDKMLxQcfUDLcba63/dQNxtF0GjdAL3C2s6a8XZGytB/Qr6JqHDx8V/GONk1golPFOOrl
rpi3A9vrHB2IVxzpRSkAPAM3C2zh1XHT3G7Qir7WjxSBgdFwDm6pg8dWATt2DkLb2xsvokOyPwsa
DLhyAGiIh/Dy6hBASUcU/+tHPhnoZFEPD6XhvIFi7lsDtCt6YnmJ38DDvC116UYhpwUiHJTMgHdF
2q4yNxPg80YDmF36yABwcymw1gb5MfXKEHRZ/W54iNR3Bfoo3Ja8dBIBUxLFew6S5/IriUK9fLJ5
YhzVrjulpfeYz+WKy7704iEgZ5qAuUGU7ERW2ciK1E2NY8X3yjT5sRJ26bfb01jaNgHSQ9IRRHBX
uOo+Q7W74dVAhyRwv31tKH+VHot9vbKrP3o75vtiSJMwrg11c1vy4uzwlOO84N27gixVNbcMquIO
aHzsv1O3Gb+61C5Cqg/zykWQJgk81CWNitjLM7XeoHUMSBd4/KqRfJcA6F/3W6sMGz209XYfG+6K
npemdiVP/H4mz1bGorBz0LYUlvobRA/7LC33U1H8d3sFpSP4IQZWOtBQQNkKNOClmG5kVZOVmBYp
Xoz6ae3RWBwee4OyaZQ3XR0NwEYydESh8WvKv1Xedq7ubm4gmBQQALNAooMCQTlkOmQaZ7aLEsem
f+1dIJNWtOzSBFDrYSBQiQKmK4LfzOymzuae9Wo0Ya8FqwjnpW2GekVwwrYBH5RDLX2N7ioJtc3X
Iqk+5WbxpBvdLmHeSo5haRrnYvTLbR5T1Mt0sChe0R5G/aWuVc5Jr8THKTofXlKhKAOegUv3zNdq
ZgHLcgRySJBYoOPKN7fP6+J6CbSq4EMDLEX8fnYtWtTmkpoQC53X559q7j1ztD9uCbnPRvi/CQEr
iBZdwKBcvUQ9RZqCDbn9qvUIjtfbAcVE/zARRNjQbgBWKKzpy4lQqmV0HEAKaczwiigLB7KZ1pTI
4rafCZEeVBN4C3PoIcS0PZ+7L2W2EuheEyC05tl2UFK5eZJAQAfIB5qA+P9AhwYetL/LJDkDKq/R
olYsk+e5offsePezNgLIoANsLXpwgJtaOlBqXRAT9TnGq1HPhyFTNqtR84UjeyFB2mnd7LtYWDuv
sfI28U1T7O8/SlCuBrQU8l7wuKU1gomFkqM2s1+TeDwoThzUIwP8Y3v7wC5stQUwOiLReOrh9Uln
SeeZDTsUQAyaPpmfzf6+CKW4cYjkiHA36u7BqS55saUNn6mHxfA6kK/uZ8V4u//roUqRtwBfsXjK
Lw9qWmt1NXQ4RyDFNr6vAjsWFKCjwYBEjgOpmCscY2J4ZTFTRXm1v9tWH2iFHVBrCmpvjaNMxuSJ
dUJIHs81FCAsOtl7qTUHEW2rU17VbN7AWK2qR5V9ysYdskEoAAtBLuO79crzsXCE4Ygh16Kh5McC
8/nl6s06PGaWz97rkLwx29qYlO6L5PXuLboQIm1RYqgz6kwgpLI+19vi7gaAQJlj4UTdKOp8rs7v
ZKhKCiSv9+rk3bPZNc95qm54Xz4Db7liK4qrcObHiD1ChxfhlIn+LqC7uVwuEMnlc9bF3uuMylDH
+2nbUVwcjK9EW2v7ubAx4jjj7iCmhQIdSZJqg0kIjwvoCftp14AtUmvQrJvru3u3RsAToF1A/IvW
oo6kJOH4p40ZT+0ptbkfDeoaqPlat6BUGzE5ML4Ag3nFzTsqljXXYPg4VcbvcmfRX/d/vqUDEIVJ
IJb+0R7z7JXq6sQZx8rlJ288ummg1f/j+JICjulcGw3H+IkbOF/o13u/HrwusEME3SXuoBywGrx5
nMfYS75M6qGxtvzuJ9wBGxU4nfH2od2ezIvslTH6NjlZc+r3jl1uPFRQ3/v9H+Y5rHRT0B7KJq6i
TzFIvUt2Qh9RL92o8UpU+/rwXI4v2batmtixidKlU67kzwCeVmxFwPUlw8qDrQukxODwvqJ9cnMt
md2qpafaoz/abgq8XnRENb/fXqfrNwQKXSgolAkKLW9cao0UqV616gt+4sO33DSQcAQ9PNqilGyN
yOp6xT6eDkF9hFqOq1SD1zTpYNEW17lHFRs4xlb039r4krrIeK9kRovxjSQcHT/7fXuh1oYXC3l2
nUcLacBi4O1JQacL6/tkraX4FwSgLRsKavDGol5NDprYA6csdtX2VFap3xwQ0Lgv8IMHwoUihd+N
E4UbITON1FVvZvPEixMp39tN1a8EZBa+HwE7vEFwjbHBhrT+s+1ONgocyalzQ95u1pyjhftwMby0
/lmiwAKqMXxYWN/Zoer+x8+XHrWi5EDkDhhfz/PtD+qm29vnZ+n7LcRnkTNEzA2kq5fnZ5o0fZ6V
nJyKdAOcvBZvRn2lgPU6WiSKvVwL90sUTMmwA6DKXaSMCUFjrpOb1UHbpEFLcr9BnH4aK39Q7r9y
gE2hmSS0lHrd6g80FAXYnlJyUgGDrNJD059uL9r1mULNguiPAVcFFexyb7yBx6ByUKzq1OcvsW+2
98UpcSMuhxfiz+40QDVEUGZWp5mMW2ucUFYOZJZqr2z92iykm4Ebz2sEFqoT82sSzm14e5HEyb80
/C5nId2MOc4HODIYvjAn3zK/KhuQZwBQdbf6AOcJAtbwlWCNX6XY0eGsI2lWjCcUnQHim/nNylO0
sExwMOBSQj3Z192U6gIUkZ0+dic7MLuXYi09vDQ86G4B2hIIqqsum1yZDbcv1eGkZU916QVpUt2/
z7D2EXYExx+iw7JdDM72Zpq4N52y7CHZpd7dUUHhTPwdXgp7pGRM0qTH8Lr91pUne3P7GF0rKNhh
OrQT6M7gfcjPQ0Mnplh2rZ4GVVMealUrfYS6XPRaapuW3XmYBHEgEvWAzQK3C7dFMl7NAn5XyYz5
xLTDsdD2t6ci34iP0WHeoaYKUbsruKmtTahNo2w+ueXkfm7TkUaaUvCdzdRe8QtkxO9UhDBpQN6l
GagXBnrN9SQvsnOdGcnQbIjS99rdJGzFE76ez+Xw0tuRoj8oIQ2GNybPz9p33Qy1epuuUdzLN0Se
hWQL5mraaIkFMb0ZUBcwiZUTtja++P1M3cLhSDyeYfzKQ7OP6ZEXK16FfIQxARBq4O6h1yJ6hMs5
XC2Gd92PQx9p7KR5IViI0+Tl9tFamMO5CDkSkhipkjcIb0aa7jcsSO/0eT9mAD2Lxl3iGspGIEgH
O5YbZR916s6tnrw7weS6GB8lx0haoOQQTrx0kjpwqABLnvYRIpy+aAB1//KgDw04gIBfw23QpHut
J1nhGnnDI9E6PfNyv/x1e/2FGXb+2GECSOvAWcfDL7gWpDPaZj3PLDSJiUA/pMTode/H7gFvXa6c
bgta2GhQP8KWgrksUomSILQ/BPVsFrcRcvVxEmorpsfa8OL3s7uQOy4KfyiGH4o3ZfhuNq//2+eL
q3I+/pT11TBgfFX9pjURiW4Pv6CRgAVBTBYRcMQf5WCTYoMIccqrLmr78TujfOsMKJ7vnG1J18I0
C5f6QpT07JVGaSCZUHZRxrZa/xvsWTVw1//bdKRjW1t9bdsjpqOlYUxCpdh4DFwAK5dbts8/zu7f
RZN1hxNXGWjSMZOxQZlfLRD61J8tHpDsj8YObbY2raXLAkNPbBSqma94Rieb8rlLGhLRxIm/a+44
OX5Kc/OQFvH0OBI2PRTaUKwxzsuIfaFlRE0bIPuC0/YqsqZQAm4D6pCoaXLzs9ZMdozXpHJ8exga
nzven6FNu21c2OyJYulTv1LaiaMQ1h62StM1rR+TudrmLi+3jeUkK+/EBwGGpEVgr6oIZqONAIrn
pffaK1hZkLTMI9ZStnOKgoG/otXsB1oNBjDuJTimXbNBi7yx2wO1UwaFpiVbzYm/gSNb/a8v5nzn
KVR5ruCy+6TwcvSiK9l/t4/lVdxdg6rD7cIKIk8BnS1954zeAG3KMidq0kj75ZY7xdw2f/rpd67/
3Cf1yrJc6yQhTehuqLvrbRuqFBbmBGldOvlOVFf3Nt/FdDAZBBUR5UD5iPw6zMD4g1mwaqNCs/1n
j62BIBcmgPHhksLFRsRdLqfvLT1t0rRtI+B9An3jISt1e0Oub7CIcIAADzArkEQ50vM51qoD+mi3
jWxBrJJ9brPPvH50vyhfaT5vbstanMyZLOkBqkol9boYspQalkYWKOzeBLrYDrQgR2zaE/dVpiE2
RwWc53xuI0v91HFj74KRaXQ0nzfdime0oMMv7pu0bhq6eMcMPEIRn9JPnVn9p5h6qPfO4d4lAzRU
0JPYNox+IOEuHz1C2tGbdDx3+oujbdi94Q6oNVTKIb4C6Aqq0GUPac5ayx4bvYnarRKfPBrd//Wg
iQQnCfBM1yiDVNdKZnLWREUfWEVo3Uk+L7Qygu5IRaFPOFAl8u0oh95RWZ/zyMweyb4r/2Hxz4eX
3umYcKs2OIafrJNVvrGV4Nb1dQBaDpoQCS4gbq5oc6YyA7e0ovKoMUIXxCPOSrx9ZXw528i4UmVp
jPGHPDRBHbFiGC/cgPPPlwuYqzaj9dBPWHzOD0VnbRKvDabZ2d8+Qwt2mcD2oagGLG7Ag0s5U8Ka
qa1Vq4kqaw/mPH9uosxqAo/8vC3nI1wpvaCoR/tQ46h8vWIEqozYZokGwix8jRG4rWsEWmXngVcX
+jZVMi+gzkw3BZ7gx9SrGnSsGAVJlFeQ32hK27w66fjNiKfyzzxl5LOpk+FUszTbaagY/syIM245
gWmkJmOp+2MD/ir/9hQWdgRpOaQwPyIqV1DWQSlNNQEBX9R3w8EsJn3PimwOm9h4v18QmPoAMQBS
DBBjSZGja1DpeBkvIk6r/oj2uOqjk6vTy6zRtXa/C9uPXUcpiAnmeoAvJXvBcMciK6lSRfm47/JD
Qp/67GVaI+ZauCoCPYS4r+hdDLKeSzWLtBRoDEunimj2pLnbnK8c4qWdOR9f0iSsV3C8a4xP2Ivu
PTPyyc1XruPaFCSD32DdiLokiFC13YQGVuHtLb82vEG3C/8XFdWwvUH+e7lCXtnpaWsbYwQ2BN38
hhS5qm+S9Of8+7ac62mIJtLglEQvPEOEyS/ltHNWOhYZh6gm+2yTNysbsTA8wIEoWQFKE41FZAoZ
rrPM5Safo7H7k+6be5vvwv4QtjceUlETAXqsy68fe6vP1cTrI14kvvFW3d3m8P8EIBIBDmIEGq/s
AVCaIwBZDNHAf+vO72LFGlxYHuwxlsZAqSeQzpK50UwzEszKhKhfEgf5DjTCKwKuLwJ4aIXvBuQh
kl+GdEoHJ08csEePkZVbftJErvoal/9glKNmSoDF0JEV76r0ZBQglCcOy6yoddGxPWzalbD+tU6C
V6EiVIOLgFbIciBl7ooUbbRLO7KeuAqkdLHJvXpjaW93XwVQKAPOCotWtLiSrtzYFCUsvwaRrR+t
vUuc3T8Mb4sILwiIbQTKL89qAodVSUguIgR+52xAy/e/jS/d5FpLga+KSRdV86OC3mbOCtJN6MzL
9xrxdkQuETYT9KRyYJFSQzG0Pu8jYv5XT994+ps2Pwv1ezn+sbS16P4HtuVKmgXnAjViiPLL+EYL
NQwz2DC7yBs9vzI3Ktnzl0mt/FZ9s4vAKw4Vip5/MhbQKRjikJSvzfwMsxc942+vq0w9AasXEz/7
FOlc1LXndbpidNHkUJ8pn3rl+5R9J8qnvNhWlW+10Zx+1rPTbbELNxc+oo3Zo1geOXfpCUsMajRl
nsLTfeffgUYAZuC2gKX9RJUP8hs4lCLhdHkeR6oaoJoQrq7Tbli2b7wG1BkNKmv3pZdta/fbbXmL
E0I1DjxFvGxABV3KU12WFVzzeBRb1udGicORTl96L1+Z1oJKhY8iimJQLymc30sxw0gqplNYrSB4
VuhOWQPeir+XDyYayeNBw8MMH1HSqOasKqaSxE2kNk88tcNhOnbuk00/t6zd3r9iAMl5tsilCfTf
5VQqasZdouvwh1JmbGaz1v10Gthmzh1vZdXEZkuzclV4dXiFAJO8SpNbsVXb2Th00WAU+TtqevlG
Qw/OeDBCnSX1++2JLayhAIXpSHQh74+41OXEbIAknNJGGFNhgDNmfqc8uPo+nTfD/YYm1g7H4aOI
AxEX6RalxEnNfhYB02RTtG3Qu9aKE7Bw3tyPdDPSkDDY5GIorsVZmU5OG8U1Ks2cMG3WWi2LEyXv
DdA2okgJpb/XoUZSkLFWqiFqk3I7oZ+qQ8ZPak/2/eR9zp362TYY89VEXTl+SzMTjVAMC686Toa4
0GcJgAIlKkmvu12UO+P+G/gL9rdPwdL4MHAFZAyl1shVXY6vDWNjzvXYR/kfJd2qfOVIL+gbODAo
IYPpCaC8TB6lq8k0j+3cRyN6rzrd+4B29Mmk3b/9wvJEwAgQcFEudDmJZmzj3qCI6GRftZ/zj3tX
CIBfdNHCKwBq8Cv0t2gd71KkOqO+zx8RNnxE+GLlVb9epUsRklXS1dyNOfR91KpDMNfu3lWcZ29e
Qx7InMV4RAV2GR4sdhq+hoym7NhoTkbBs6iIeb2fTLRFm+PYDJy5++R49cHU3hPGQ/SV2riNnTyx
OJ9+JBmpfrq0oVsvt9EJbNDMXWObiU8tUAHUdWWGXeUmW68w18BW168jqjmxnQIQjRSVbH8kejGY
05xkUUbKXWI2gavtqnk69O54sBEYBsjx9l4vpDwgEUoeZbE4rFclQl3PCm9EX8ooL1QtMLXcr/Un
P2ypFxKVDhunSMCOqXhGSFwbQKPE+NUwc4QJkveboc26u+8PPBPgsnDxUU90VUI2E0HoPyIFo+io
Ny4Z4PkII7drQZQF8+pCjpzT0i3W6erskah9J51v5mHFdmO7dbdoAcffQEWAwt2VpRamxqVGvRQp
BTksvZ8zQItJlIG0hkwp8tiHvnxSiBfA7K+1bTHUft6+3hZ7/cZeSpWumjEOYP4YIbVnYdyFdNo7
hW+uBcoX1hPnCLkFDV3EoPfkspqZM2SkUcgWEfJlKpCuUzcsf6zjB3d4TluUI2vqpm1+evZamvX6
VReUy0AowsZD3ELGTqQzqleZk+eRhZrrmY5vOXJyaD2Obht5a7xUBg9vL+iCkyDiVIhU2YioXzsJ
uk5pSSqNRC7KrCf+OINAIvX2fWqF5vjWuVtTeU74GBr6Q2GXfqW9ex4LbCtEAjObAn2Ny+/6RRO1
DOhFIIhMgWCVXrS8dEx1jvs8cvItT/bJmqO9oKwvxpesGVaRyVPzLo9a9pLzyufgosvZvTBiqOoL
KZKFS3PLyxM+5FGSWRvKfmjtnQyV4jE4l2BKrsBYTnZiTTyPJhetcg+jvnPWII2LWwFqIuFowNSU
45iJgTRU2Ux51P8m7tbTVpztxZ04G166yxwujlfMWCMku3rgYj1wl6xpKTHGpZbCKgGYiTngKl/l
wAfLLhJbMfMomx4Gj/qttS37J/zvmPuqzMO8CpzuBSymY7zmRC1cZSh+UauKtxq5MMmqqSx9tBqX
5pHuPVn5NpvLwIGBrn5GPceKlbkoSlhOwglF4FkSZeo9Ivcmw0bRMInDLvfjeJ/HPu3vTs8Icvu/
goR6PjNnOzw0lUkhyNReXPrMD7eV0dKBA9sSYAmiYRI4sS6HB3Fiz/S2+Lj7Xb4dVg7c4jKBxwI5
GcEEJKuWZmhRkWs1eaQYQWHtlE/GD4X4lX33o49FwsfDfUY8EsHny1nYmcloYeLxmMbQ8ZBg9cEX
cHuhFmfyV8RVgqnWSr23bRIl1Qa7Xesvbhb08aZYdZyuH9yLyXy8lGc7TuIpHlIbD66n+S3ZFv12
Sjddt2JBL2782XwkVQD2NrR47V3YL5k/DH69ZiAtzgLOOdxYwPo8R9qSXHUHRbXTPIrnwEBqHQ1/
y4NVR7d3ZUmhoaEhUCKw+RCklG4HukPUSAZa2BWC9iHJV2c8NMM/XBFwLyH1jXgeyv/kqw6mW2Oy
aBU5SPVl234NHbq0UufjS3OoGpQBzhqvotn7Yk1tmAGNkACTn3vKmm42rnUzWCYRnkQ0VANOWBJF
yzLOHDepI1Kk3HcG8xvoSr6gkDdQKVD6Xb23gc7KjXRXof9by0yfG2TDnXuLyPCSovhQcF0KXAzq
BC/va1aAt84myELp8aZxtu4aj87CsfBg0QhSPDjoAHdfjp/nY8eYVZaRXtBPNI5/5V57KMfs/jsk
apbQHkYX6U05IKSXHMhhwiEm/fXDWks1L9zQi9HF72d6IJubBpWITRmlOri/ojXY+9rw0rE2RuAK
GgRrI29+8zZ28eXum4nYnwszABalQIlffv2QOXMytZxEVgdT46RYp3srNcUhOpcgTWBGqZLOmZBg
bkpzM7zdnoA4I5IdczG8fIZ6I8taBgyhx/Z83LT9M3i8w6Ze6yO54LKj9gPhKsSygbiVs+RNO7tW
zgmJ7PaJjOmhUmg4GE9upu+0MgIv3IoSWJQnOnEgEiwIk8VDd3aseG+ZdDQyErEy9c3JfHDyN308
KvYmpgd9WAsQLB0z3HThjQNvddVTl0x5aY1zCkgk2aK7tr65vUtik+VdQorQRKUosvJXD0CiqX05
9gVe/pKGlfvIq5fVHndLJwEPmAhvCONCBk1yTs0mBXNFRJ02oE0SxP0JQOAgz5Xw3tnA10blFYAs
iGYDbnW5N73ZeHBj8JzpebPTqy+droVp8ue2kOsduRQiHYDJRjRknGDJAPkbFMbJrNeii9ebcilB
cvjiMVa4OUJC0Q/+NHz2vMBGw67b01gTIhkYNucgvEpg8xnNPqWHuX5U6b9sB/LnKMZHRy7E4S+3
Q5uSGYwo2A5H2c6z5g9ge/D099vzWNyOMyGSITYmHkVuA0IG8palv5v4zuopDZVftmgjJyBkqM2S
t7tpnaStFRh6A6jk4k9a+uv+CaAxMohhkZVDVbswOs4UimI2dZdmSgEbP/W1+BinK9uwtEIIU0Nb
Ib0N9I20DXM8gGydsDJS6EPsKaFbdbvbUxBrcKlF0KIUhCpQUAi+g/HjcgqjM+mzldpF1LVhYRaB
S55o+zCTLPCy+ycjYuKuCJnCEpNRB2UJ2LlNhyRKtBrtnB+d2V6ZzMJyXUiQJuMl81S0CiTUnxpj
Q53t7bVaGB7JLxjdAEoD0yynDhTCyER7NY0qfqgDmt9tbQsaVxEARNU8FLq49menqTLnTFPTgkZs
+FFslfbn7a9f0BoXw0saNm4NmnKK4fMsiBE4JfYQ2ms5HDHI5XFCCQB8ajD0gC4PWfDLOSAw38cu
7+tX1QzrCm26qzS0yL7V77Y/L+VIetYcc1oq4OR/dZrXAX0ch9+3F+t6qxFJQVbVg3ECBIuclEYr
sQKArjx7bX/Z9iPw0reHX1gmHFTRABXUCFgm6aB2xBnUHkVNAHG532x12pKjkjY75AW/3RZ0vemI
28Fxc4EqEpAiSUMlLEd71bKLI64cq26bzFt7zeNYWCrR6VAUkMLQuWomotcGGssAKfOajBv6s14r
hFwbXnokzMpkte5heIW9uT9pu1IAca3/kJRD6QOgAQC9IZl+eWCrhld6o/Pi1SNfDOM1Lf8faV/a
I7eua/uLDFiWx6+2a+hOpxNXZ+jki5HRtjzPsn/9Xcp756ZK5VtC5SRA9gYKEC2JoihycfHVK17s
LIzvNx6i9ywys5CDs2FK87CAlXZmayhfGq30LVvzHWd3e683VgqEVnh34MJAQsGSDvhk0sweTbd6
eVcXms8XFf5ENb50thtvMrWiiasXc92Z87GaFVuhGl8608CSz8gd4PsNfsz53lUsz8ZRAAAE1w5a
8nqgAJO8ppa0Om7Sunhh7rdWQ2MdBuhyZoZ3b8K5FDmq2FegoS9JU7xonl//sD//d6NL2pqbvVuX
dlW8gHBj5bvevPsKAmvZn8alAsiEyorL0zC1M/bXy4qXFdW6LFxUhDCbe3A2vrTFlMRDXlhp8eKY
u26CZxmUqki4SoS0zXzVkFr1WPFimHsvDTP3QDKF/71hvc9XSQZGsangtQOI40vuOtPPhZn0ZLbL
Elh9E+/gYq3H27suVkW6VEEpB34YlPPpcAQlI87Bh6GhrXn+YqGVLN6vYcIPtfWrt3K/oq/d2vi3
5V0fRCTREdsHbBBXxxVwMDfiksVwFV467VvWz2oSDpUA8fuZpzOOaUGNpoWadZHdPrTz/r+bgNCR
s/Etiyf1wnHU4/W4Vg9KZOi1jl0ukGRp64S16+hhgZIybGg4ec/FeLcdEaz+wkcA7z3qOKWTWMXW
TBfUMpwQQQZmsS4VOryxBSimRogazxY8kOTGpE6a1GVSJvbJ6J6bo60qyxefd6my+Py/w8u+/to0
nVnlmnWqu+bZNbVfnsMewXgV4m18cCemWK3rEymacwjOGMEuBvt+ueFFW4ycjPFyKsL0e5PupypY
VM1VN1YM1LmiegRJSjz3pAu8zPLC661JP+XNe853VIXoU40vnfK2yxyj0DB+Sk/N8N6gih0XayBt
CR7Cgh0DlWbw04T880PBxJOssKdTVUdUT7oHnnXPYBz+hdq03y3vHkdzSB+99OX2WbzaGtTAgKoS
0EGoGkhkpK1JyaQta2qMJ31gfm36VpeiW+inZPr5D3IAH0UWFFT1V9Pr6Mg1V0c9d4Y67n4KyzZs
zMaPbku5OvmYBVimDeHsgstVfqPFfHTaktWA2FUH5D9TNKZo7jVeECHK6wX5kcCFSHckagLHlIAE
/JRr7hpkY7ik3qLQhStdEzKQh/DQ+wCE8LaU+2STW9jubAKrHB/K4fjp9iJtjI5aRoryFIDgRC7i
UtPcHpRg2lIuJ9SaT/uk3f1Xw8udrLRpmvpixfCz+0QOo6r1sOLr5QJsVsXU7iYMP2j7ZGeZ92+v
YCzBsgieb+zD5eIURYMKX9tYTtMTqY+TqvfrhoJeDC95iGi4GE+xg+GXfOe6b032Nru7Jlbg6wUr
ERCuqECSu+HZWobyvbrVT1kf++Xj4qkA/BtzgABg63CacRDkvMBQc6OZl1RHRWPsJ2iJwMs2mND8
+W49QotkXBaAnKLFiexWWR4CCDjP+qm0w4aHrqo0fWsa5+MLRTszuHzSvSblGL/X35XZ+6rer5nC
M/xD3nJh1LEXyP+LfUAe7qrqDAzlLkpY6XrKk3F90PSm2Ru9UYRxPyUpbG0fpb17MN3xFXfL/LM1
0PnTr2e9zf08N8gp07IqMM2cmDuQl6YgR0CTOjR28Q4dmrkGwMlWz2mfZj/xavW4n5v6rKFnsbeG
ozPbj+7qTPspNaoDYns8oEtdfMXr134b20BxA/y+Ds8O93qfaE4S5O5snXJq9MNjaTWh57ThQNFo
JrD1GQ2FaFXRIDe0cs+WRIvwVqb7sSDpwbJqtFrQ5zT1KXA0+zTJku8GT+coRvthrZ+4bwFs6TN9
Gtdd0zvApRtJoBNeHFevW5mPzujkCRWMmj9069AEnWY6n3O3qw5Dyrpjl7Mh6NKij5p6WX8mJp3e
1CmqgvNyHQM3I2ngar2+70BhGgB3276ULkuCrqh73y3JtEf/gd4fUI30Q58dMKLUtnnitFlnH+xK
cbAstf3O9lbyI3ddzoKmWNoItl9PQnSHF90ykt77MDPO9q2TfB/M2FVh0uVOWdBvEASiRPgPv40I
6kvaOKRGmtssPnGyJt/6PI6j0nW+FSiU+VxOaR7ktDbAAYH8i1+O2roXMHzfY8abOK0eJkMPplb7
1Vnai7G4H26fxGsfARcqbCLgPujGg2vv8tucLPeyZLD1aO72xP2SAQXwg6kQYNd2HeV0IFlCxQQy
GrhYL4VM6BSoo8uMHjnOuyJ9pwLfX592DA+iCATZUAIEKqrL4bXEbtORTmgjRNGaYNqhQaHPVDGM
q5cgHgLnQqSbNZ4bbdBjzCFbK1+LvxdLHThoANbuWXbsW0W04XpKcBShN4jkwkjiAXo5pW4tzKGZ
MvNETdC1xHsz28X2j9tbf70rlzJkIzmPbdcBxXQiWeg9p+3dty2GF4FJBMbAaCxz3bq0oXXNHXqy
ufbYBzWAtf/w/QD94WkAhlWEfi7XSDPrrhoSHPcEzqZrnEammMH12cAMzgSI389ukQmUHQnhlnla
rV8g2vI7lvhtjrI6VfhwUxDi3SgmR4jhCkI4mSgfKeLWPOXuy8zRJfXjsry6hqoX0ZZSEWTlUIOD
q/cKOWJPhTHPiJmAa6b30+6RAeHMuo+3d+Xq+SmYjxD3Bn4IqTOYlctFa3M0suk6Tk8rp+HqlH7N
n1vzgYwfWf7rtqgtBQZmFWhmAIiR7pf8ub7W50FH86oTbT9w7f10uD38nwTc5Q0PxjOMi1wBbvmr
JGZh8IyQeCKnseC+t/zO2/mAvGOQ5o+e+9PoH1n7NOtJoPXOrmne8OEjKsL81u52a3Ui1fM8PFft
D7oe2lQRr93ayb9fhpYKl4u89qNLEw8zz9j7dvUXQE4nxXNra3EFNRFKiOGigZztUkRhc1ayuTNQ
s3/Ulzfr+9uL+ycuIC8uXEwcMFs0UpMRIbo+6gbcIOg81QOndv3KKAIOJkF2LIo+MJYibLW3jgvi
xSSc5n3RuHuS/YrBdZHUX+vqaHRHTeXCX08aHS1RZgXaYNGaTs7ZOPbq2j0e8JHOusCHl6Lwe68P
+uX4ksltyJSxnmH8pf09U2dnGsNuKR7cYVIIUk1E3r02pmYzQxCFOwMq8zxbFZHKzalgnYB/BHbk
CtGTCnBBglrgyDTr9+A2exma5mFuh68dV4EutkSJql5YR2CWrrhwRzzY42ysbZB+zc/2kBz6Dkn/
3isCw0g+3tbL65MF/+RMlhRqquPcclgBWenwSnGa5+RNo4rLbG0OPBXgRNEVShCnXh6t3JtnM85i
K2qdyfeGwb+7ZgBdjVAqCOQFDhCytZL3UKHJXoGKcCtKTe7rsPJNPO9weG4v1eY0ALUVbbnwEJLx
jprGlzUHoXPkgfla9zX0H7otYGsvEMtEvSBoIQWm93KdbGb2sTWsmMZYoI2HHuas/zBqXHFWrquA
xHKdyZHcU8eYXOBhdSvK3DgoBX6/JDvavowo9C520zQGi177fflK3U+3Z7ixhBfet7RRHmEpqvPg
fbcJXtu+R/a3x99YwYvxhfwzDyZNBm63HONrY0C90MyD7G5H9Q+jn+BogHd8ZQZQVpS0eh6vQHTv
svkhoX5bKooRricBEcjCwNYAVeTKgIDUqlKTtOuKCrQD3pZTfsxGhaZdWxjkW1BuKboTIWAqOy0J
iC4amlsrUJ12QLp9rj1bRlTxe1vZwaO/kCO+42w/OjyE1jy31xMBRdPP9c5e5uKhiQJhigpk8LEB
3S0pclYzwEe1DmSCbbAWIcq4bqvTtbpeji8Zx5a7A+IqvXPKy51lgSiqMBVn8XqvL15Z8pHvOmci
es3xHM3ad05lf3Pn9tHt0t3tiVw7qZdipIVaOgAu5wWPuXV6Q+ND1p/07K3hpajbVIW6NkUBCYf6
fSCwQLd+ueWroZGEDrke2fnvpfy8GmU48+mQJaeqKRQxqWs1xrRsVKECOIryd9kio5avB+VfpUeg
sggr/Vss3CnclOTb7eXblgMvCZgKlDB60oPbKcFJpduDHhXJgThZUDP09H6h7OdtMZvKIJyx/y9G
enIv5mKMxtDr0ZikQall6ENtaf5MEsV0tuQIKB7IU8GPBJbSyy1CxILZSZuRyHGPiRE2q+99uH8m
5xLEF5ydewvV2wSxPBINDsCc1bGPUdKqmMX14URZw9ksJNtSVd5alStk5KbvLGGp4szZXCVYGCRI
EO28em0lCyKqJC5ItJrf0MQS3pc3KfR3cwqgTBTWCzEDOf9SJnPtTWlFoqaY/OnoIrJ3ex9UAiSN
Mio9t8qhJ9FsfR73Q68gX7qu3BelJX8n8Of3s302C7trjbHFPvfVmxb542HEjUWd+dVpp6PtoqB2
rQ4xHz6XoxMyLQ3hxu108PA0dr7LTZRF5RWaJTAephQh2j4Li7y5F5srPhJPO8EvgzWW889g6886
q/FINKU7NwkByP+HRf47vmzDEzQIXeLcJlFGDix7aFUWdXMTgZFBHQFC71c5LmQlimSKDXy//dEd
Pny8/fVbts10Ea7FH/g08rvXXr1i6arEEMHEh5V7wWIfxjndzfMU3pa0FVFEPfYfgisUoMvhC2Ps
LZr0Oqz1wh4cr9yRynpYTDeYiTb6C0c1satipN+c3ZlM6TaySrfPlhwykSDzNe9hrd4YtPWd7tft
uW0aizM5kqfAYrtcinbVo6X6BB4Oy/qaJP/wAgU98N/1k5znifQDFA0yEEl4O87L25EgKdYg5xKr
8NN/ElKX0QqcmTNZQifPDnaZj068TIse6TwLRfPC/Mlpd5mNtgdLs1vRowXZhLDqXmv+qdERD365
vZ5b+4aGmfAf8KRGJEq6cQe9WimIjbCeFlIE70D1jwa/k6rr05ZGot8MnBUk8fEfSYqJXtvISmGW
c/o2Z++64a02fejTD+DU2em94uVwTQsOO3QuTTLGrKUx5zOkoQTy0UL/iwwcPdxsA/gwO6I3D601
HeusCd2uC3R3/cp5EQ5tctQpCcdy/ZJ0bjC0rcI8/jl38l6ffZdsxJcmGVIq9trJa9/zftH4IXcQ
sRl9vTimuefrhO1iVdHy5g7/XXvZT0xdI8viFifTMJewSc1P9qyFTdbvEqbqXakSJR3OAYBYu8hx
cIZlX83vmzms2yNV1X1uXobn6yidz7la1hZNgPQoRtM+Rvg+tgu/Kesn0sX+kqA8N0E5U7acrKrY
D0X1vuf249KCDoIhD5kgN4hSCJbmIU0KnzHeBW2ZHG+fq623P1qi490ELmgwCMjcoXPWeD3zhMoX
j3WN9ojanpgPY/e0dCgZL+OntIXvWbU+Rwr0tuyte+xctHg5nNkUNx8zG+qvR12/yx+Ztrs9/OZh
Fu1JRYQVST7J1NvI12p4DsBkFb89OOllOfoZQ0Z/+Er5tzRVYUM25IluVSBIxaMA2AShdWfTyfPJ
6zWPIUEW7/J6r/9u+GGhe4t8SFQgQ2EZpBOKx5RgUqeoXwTl26WotMh1z05LrJy9/O7c1WcgaKnc
7OTGOjhwJiS0M7bn2rK/vaQbtxrkYnqwXMjJycRMqKBJu7hM9WhKDjYLrTSgqubnG0pxIUI6mwiC
TdZoYmraXAWk/Qxk3f1qdyFBOpaZPnVOXmKfHDAjgSIF3FDTfylCui2LSptnY4GIOH/p+8fsbpQs
2meKtkPQahwgFPte7r+RJElRsgJvamaE07oDJia8f6dBhgcAqKi0vsotDpOVjrlH16hqza/5XIRA
B/6qlAi9LYVyCZ7riDgj1yQHalmXsqHMnTXSvEfPPrRa5q+gU7o9lw1zDyK8v0Kk3dAqWGEkuNbI
dRpfq9HtAw2yyVOeKQyOajLi9zMDUFRzxbzcxGTMXdoHXgl2KIWIjWCK6LCC/CUQ0iKHeSmCI5he
D6a3Rgl5WPgjXK7p02zdHW8ETzLgmog5i+T7VbyxG+zUmfQ1Wsih6w5AqgDac3tLtvxJEDGjeNgB
lBFEutJaMZ32uI6WJWKGcYz1xM/y8d0ItM7EnN1UA29OjEPZj78H2r9xmBlMXRkMVLVlG9YGn4Gc
M+JS4D2WYQa6N2mu2dIlsgNW5AEoBoPbE93QvQsBku6lxJwAOXaWyAQGudg15ve+0P2yU7Rs25oH
Gi6gtAQFm0ijS8sZ90kzIasClnfQVvpeHt6exZaXAF5ovDnBYQFSYpl3DUnBAcSG2gJXZgJbMDu2
tAxq501OtT1KXf2FPNtx4XfWe935cVv21gqixhUIByTTca9KKj/GRo6ghU6j3t4P7g+nSRFh31NF
OnbjYCEDglwRqs2R/pIpcyYgF9c2JzRixVM5dGG3ZGBP+V3VXoAM2D/MSHB+gc7SRpRH8vsNUEfT
ZaRm5M7v1vibPb4rCNBhTAV32Fo5oDyB4QBCYCNO0BlmWhQccli/M63Hvvbp6KOYQ6HjW8p3JkcG
xfaLUTgTCqii2X12stYf76bPh/E+FyBddwAeAetCIUDPH1FhW6gg/EQ4FZI/Bc3CRSdAYMCFSJ5o
Nqdgo6t1M6qNQj/01tj5DRkzH9nL8okmiBPFa98eWrv+ZvQz8fF0bIIeeWHfSydVLkac1auPQUE3
unDjXkRI9tLGl1ZM61Sbragenlq0iaieyKB44m2LwJ0rErAo7Zas0jgMCTLIjRXZffOtMJMn16vB
6Wztbiv6pmIAS/sfMZJVmvMkXQcdYjITFMHuHPJ/iGfC5P2VII7A2ZVbZu6Q2XZtRQXaEO+48XJ7
AhsuPfgCBbEZIILXj6OMrGlWNcSM7CG04jdmBidlz/I3aPWohEZs7smZLEkHl57jqsAlFVWj4RdG
4DbAuapCRps7ciZE0q1x7BbW/xEyBL/0+9HZOKce6rZAzQbnVHYcbAag45SlMDjYa1prT4azPNze
kU2bdiZCmoAzG3qltRlOalq7b1Bb2we2BvbuHgQufmNWfH+/PAchfxsQZ9x+unT7AHvT26NeQd5g
hugP51NzDNCJMOzvx/5jwQh4ewSIEy0SJCPnLA3XvKYxI609Nux4vD2PrY3H1YabAG8fkKpLRzGn
dlGWJIEJLXztW6niHdtS3vPhpXNY1aO9ZGJbJnNn5WgF/uSaCsjXxpsXzuLfGUjnw03KGD3vMIOk
OgAvX1fIEBwrbYfC7NrnKn4g1YQkPUMHiTIB6QzwQ42LCPjzTAhAWofbmyIGkS09Op1QR6QrBTXQ
pfUCh5Y5VJSZUZa/TBq6l6I0OLG+G/RT477PYQZui9s6OwKGjCoyeB7IW16KQ71/54FxzAQK2QAE
/5M9aWE2M/RB3N0WJAa6ntdfQdLixaDEL1oDghbU4j32jL8bU9Cq5WnxqUQ0I3RbqvJ1NvUbFACg
2STir3ROa6+fm5znZsT5ezfdZaPCZ9se38QbFcEPFHlJp7POuWBDWs3ISg9N4XuzYsm29A28fbAA
htBx+Xwied66RdMYEZ33Y7VHSiIvFM+6re0/FyGd0SKd5wIlQEaUovPFGnLjsU5RF6FQsq2FAuMD
AacB+v0iyXapZOOagJIbFO5RDhovPyN0DbyhVQG8tjRMsMyBNwZ+G95vl1L0rKGU9xnoIAndZav9
4BVeSBcNb8S021Pn7o7buM0Q8BIcUSDNuOK3nuNEs2uCpBh6c6afJ9X7anNrqI0CAWTfAfORTqbR
dd66kBx9BJck/uSUnO66uisz31pMLfCs2fqH6wBPfEQPQb+DliHSLs2rVhOT9gZy2U9O82ypjuOm
OgvgGtjBUBdrCS0588s6lB9VQ6kbUUHKsE3BTvSLMJWN3lw1WE08onSACOVgSOeg00o121i1xvL1
1Q5prO/N/B3tFe7yliCEPBEiBx0LqhKk2fST7S1uht0fJ1IEuZV/NGaj9w2COguakyG433yei5M2
Z7Asm5Vo5hGN1hcQRRYlWtfuq+kj9V5vC9raJUE9LWIGws2VjBrBIyCnnoZE8vjqzF/jdd+pyBq3
l+6vCPHyOlOE1gBEap0gwukeMm/XrA9m/0BUrY63fIPziUjmgFS9y8oaKwZw9Mr3yZu08WfnkMU+
/R3H4e1V2xQGpUbnTGTHEX69nFLTaMZANRzWsh2WB90urBem9w4eCCV5sLiHXEnbznaIuCZDv/AY
fT5uf8DmmoIkA54DEqIgXLn8gNZ18zh1SyMiyfi27fLvvI+Rn0HUzp9ilTJu6siZMPExZxuYtIDZ
LloBy9ftup8VOyo5a8Xpkb0FUTwtkjTIaMgVWKVVrLUnbOtknbLs2a4fbi/X9gz+ji/NoMgNtETU
mREhrOX3xs+uOi7/gG+C2/5XhqQT5cLW3psgo49XHnBr/QzNN9B1e/r8301Gcq2mMRkZsXGeAMI5
IEzrm9oUZipGRNWWSI5pm3LGGxNSYN8zv+udY1y5/2JUQcqF5wj+uQLOltNCmwm1LVCsMHmr6UH3
lquYLDa3/kyGtFoOaiY1Da0ygZT5mvL9QI7j9PsfNgRsJQCEib9ySqzwqiQnNZbKKB6r+EttZr4+
xwqnanMeZ0IkK9oMRkEGGmMe1ju983zGd2amovPe3PQzIZIRZWObldSCEEN7Lxgz7o8OUAHgQIsU
EdQCD+qlJYl7tCHis4VAbo1I8bdZVzkd1xMAuR/IFtH7BncZ6KkvBay6gbS+hhguR3MH26+Gu+nG
BO08oFHgCP3Dkycdi5gsvNNyC48Apu9cjv4Rq+KRe23akc9FRRfYVcC/ghbEl1NoOV+7gSMQSZsl
eUpm8hHF8MBeFfXJ61QV3MIoXRpehDyRHgd/GqI1V+08k3jO7XwszagdwjX/gm6MqNfXk6+gSrl9
RrY2BicZMoCeRLBOqPfZHdJ3oJHIusGM4rdAOMSVwsBvDw9QpujdhZeHpLh8MECvy/A20/M3U+ln
/cs/fL5IuyFAg92XuRe7aootLUMtUb8ExXQYjOj2+NenG+uClB4SK6LgVWbkS52Cu8xLrah1kIU6
ZjYwkAoDsrFEIG4WfVYQzAS2SdJcqwZuvQViPiIlJx+azJu/ajw1j7cn8ufZJWkUvGPwVIrKGzgm
khivAtpyGBYSaWjEOCCKDqqnb5w78Es+tZbpu7w8dNljz98tYPlam5/FqDhAWxMFMFLki1D+g4Yv
l6oGxpcmsUxNj/axqR9q0DnfnuLGARVNiP8zvpwIW+s1GXUDIOOFLPuk73e8Sn2j03ZxfHfEAdFL
4FSBuwMEHNGFy5lYzdppdYW7y+yX3TN6Yu1uz2RjpQz0osP1S0GLAEf2cnxiVqzO5pxGmvtlikYV
YG9zeBx6qDSS61cgVXBblMQEfCVyge2dP5n3e1xI2f4d/yrplBSVY3cuBVTv91KDwxtQNa7Y7K05
4EIRXQHBbQiSp8sl6iz0aLfITKMcZzL72puqF+z1yUeqEelnBBdgV3D8LwXoA6fD0LAp0op9CSBK
5mdJeO82QwTi8ejHgA5PYGi8FJGkcTE1JvgqCvYxTlnQDwoH6PpEQABWCMxUgItcNbVzRgtFdo42
RbSo97ikgrYOe21fuIrzoJIjfj+7RBrg1knOISeBG99pIQX7UWwdS2U53OamoAgCoADE+q6qxAdi
lCDZMyYUkVRhN+g/ptHxqa0icFaJEcp3Nh8D0crFYmSKqsHc0y5/KJr6u0uLb7f3f2vZUJeG5DmK
FnQESi7FkApv/7UZx4ixyKEZwE6lz6wl7Lv74dx4CsI5gjsPc3VVpoZCxcEeHDpEln2orPeTd7ST
wXfzD3PybWGvt6e1tXpAj+C1iMg5vQI89NaQIzioDVG7HlMnKvIj7RVXyaYIxMtFYAFd0GTgAThD
jGJs8zFKmek3+kkk6d1m9w/zcMCNgj60oG+Xmd36MatzEKcNEQJLJg9N4luuwgJszQPE0RSuN56o
V62h9FSbUs2EPhfNhwGpskp/Z6qSV1ta5gLKgwcQiIuv4qOsG0mBzlQzrHH+6DTms1db+2bqwsZy
Fd7etdcKD1K0WHZEvOAqVprlToPQTMEjdx19p3yYsx3IdUM6f2CdKpi9tXTnsuQnS+cNM3CWPDJn
9Gv51NXgv1D1bt5eOqFkCPxeU1p1aW7wuMXSJfwrGt1w9tisgasKmKukiN/PrI1FErS+GyDF1PiB
JNOf8hrHeNZ7BZDm+s7E9kDPQFCHXPAVrcGcjF7a0Z5HiPqja2frF4viVt7clDMJ0qZYvPFy5nU8
6ugPXj/GDDh5Fa5gA/BkAqGDHoU4NziWtrReVTx0brFUPIrZ51r7VBqPa27vTE8UxDM/qatAMx47
46kbW8X0tkULTAPe4vDY5VSTm7gpmxxjBuCpeZ0c+oiuhS95075bXbqjqx0sLX2DIn3dt4EpX+3u
y22T9H98AEgGRfN59yos3KASfZoN6IrbnSrjN5mmsCv3rfagj59dthub40CeTHp3PAgrjrq6/0iV
/NFqGZa+tCEVXZ/8Fi5RGy7Z98RSmI+tg3AuRvLpWlaMFlvsOWrdV7v60tT7BqCiuxm3wZlyLkW+
3JfaSnUhBdyjftpkfqqotNuygsBEgcwGlBDAtovfz85zV65ggl1mKEnHmkDnfZisxUHz3F2mJ1/A
ePb5tlKIQ3X5ssOE8KwTNwgKcOQnPIWFWtJ4Be0Z6NuM9oGUtT/yBzIboYGKkKJW3ItbZgSFYbCI
gjEUpemX8/NKysDwkvCoeWXxR1NF/SSegVfTORte0oIiiw13qjG83oCbPg2dBHyaho9kElja/NKb
Ql27O/0q6pbw1BJ0OtfvLdqlGQK3SR2Z9UdvNnyT7bKEBk326fZOXa+cCISgmQM6OYAqlkqqB2LB
agShUhXVvg0edk/JxX6tehgcWTAkceFTXLGRgFC14mxdqijde2Rn//YWZMJ2xeH2NK6tvJDyp9JW
R4xLfsijxjFdswlScpC2+rRF313Fhmws1LkE+Slf51NhuUICcfeCwc8Kbs9gc3ywsiEQggQl2r1f
qnDa035sUJMM//FUBjRRRI02twE3rAm0A6qS5ajRWlrrnNIZwzuLX2bEz6cvmhYSL6zxOro9la3N
oC4yucCFA2Ahn34+F+ClSfMKRRkvDt4R1Q4InNsirg2MBbcRJeiA2SGxJhO3dpPl5Ok015Ge5SEZ
H/v11QJcH0VCu6zaa3q9vy1va/nO5MnxA2aPvOFFX0etMfmkAGO+lb2YJbo/6k15TKpS5VJsrSEq
6RGGE1YAPAWX6jDYzLMqU68ipmdo/cXgILFgKTzFvLa0TsS+BHYUlCFyrweTVW45Zg6OP2j6HkCG
oNinzWngJQH/GzlQUPleTkObltItZ62KXMMFDMb5RSrQevJ4VpXpbAQTEUcEuRIBcTP+R4YrUW7A
BKSsxhVX+EPzoLUPaKru6zYIsLWjbT/05Yd1JPiI2jf4u6La3a8h5/JlP9PMxrFaId/Om2+dSZ7K
mA0+QA/7pKvem5WnwPBvrSxyysC5Ix9PiFw/ZrCYuf2SgDa1CCqng5O1HFsVpd+WepwLEcfizG9Y
x3zsMw4hlR5qrR+fbq/ZxvDQCXTOQvQEFk+2ef1CR6Sgyy6y/Aw5KpUd2hwegxsinIXmNWIJz74+
9YpujaulAYox8fvpc61wfTfHFwVPSCIAXPSH8vZs/E6LwYPaYfy4+VQedPbx9ups7DACorj+KSqd
TJTwXH5+HBMnGUvWRN6Y7m292+X2u0ll2LbmgAsBSHZELeA7SXammJu+RZisiVjybZgyf+D335vi
xvlfAeIDzhZJn3prgvfURIb9uTV/e+Tl9ipde+giH/V3fGmVWD+laFYzN9FSxv5kHXgcehbazL3e
FrNxAQAoCHwSKtwQeZXRQ/VcTjW4teqo1NFMmHdm6xtVGiGx+Dme3FctUTVe2tx9F6hINBmESZNv
OFSC1MXgkjqyphqFhxxJnjZx3mhep+oGvqUCyLUiZAU2b5Q1SZZrqZuWVdxoI8Hg/qGaFVfA1vAg
+QBOUdA/I9FzqQBenBela+OUJA1pHvlS8hN60d1fCIoU6JkUoSZnalalC9p5ZVCzWtce89l824wq
ZMjGRICoRxIEXiwQ3jKLpGnHJJ0SY4j0r7x/5NXdoRDR2u7v8NI2rC0MTJph+NEO0/erfritwJtf
jxwImCoEAlJOd6NzMgI6LYZPvprjF6qpyrM39BV3OFwxVOgBYycbQ9a4WpsuxRjpgCXryNYXdeio
kFtbkxAs4gKCJmqZpYS3k+na1M7lGIGVO8h3caYiS9mwJsjcIoqPyIKISkubUNdZmY5WPESL/YY3
jxl/swCfrmq9tLVWQNwgjksIzLvcacIb+jZhGtZqAXF1Uv3qjV8GAN33b/iZEFey7BOgLLU9Ya16
67UNxkpx+W3MAZUHgmQOXSWx42Krzg4cR9VRN+qkj7T4wIygWxUPFtX44vez8Umju2VtYXw0edRA
OU6DtVG4Hxs2HY96NI8CNg6syPI2GCn8d+7mQ9RjhzuyhKbxihbfvDol4+e7N0N0sXCBO0WZ7FWc
U+87MvKq6aJX4kXFolir62MBmIGNZ52Hxm1I3UhZm7H3rMHIdDMCmLk/xoPC1dwYHu4ZriCUBlKB
NJG2YjWsJq04hQVP/A5ED3e3uRaRbEHAhoZbeGXJuZNR1xyOLBOgJcmvxyn9ee/a/79yHIBXkF9G
evny84upHQhhkxUtb4v+OW4UDsjG6giEEipO8dTFG0pSVJMWztwCXBx5hbGn1foJ5EWK3NK1VUKz
Qrx20ahEkF7L4TtWWX1mVgR4wc5PraDzwrg7WqPCU7s+caJeFzlfIBMBMJHLGpcsHfRynEnkDsmu
sHfM0feVfT+bCqTgAhV8UTBPMuK/NVvuxlprAL4y+7XzoC27Zol0UxHx3Foy8B3AiKOvCzxbyfrV
ie0s6LJqRDWpjrqFl+CaFM+IsaKc2r2/LhyRVXSnAQgeBh1AjEsNc90kLbS41yLHr7rPafzptgJv
bAxKPTz0AxRZc0zmcnjUm7otaRs3yqbh45jHEEJBfqp9vC1mQ5EvxBiSmMIyl9Jp3ag0ap+s/sQV
e7IhwEZ+BDFApCquyyJGe0DDPoKDaHY/jA9Grvh+scqXUVpBbQ8IjIii4S0jlvHsxogpM+yqNqyo
LH4kw7551esnbuz1dZ/x33cvFfZbkFDoyBtf5ZNRR9hneQvG4HanJ49sPt4/PDgbYHNRHImIveTm
rBZN10nX7KgyfIb8iSpaurUR5+NLCuVmOlt0kjkReeni3HcTVVHyxumDW4PgFdBjwMNQaStAbeNV
Tp2QqAIn1AwOjTxlftuUgabi8NyYCmBb8GlBM444ucw+xXKt7Jem1SPQy0/v40WRZlINL63UZLQs
03Jwaua+E4P9P7h7oy++XjpyDc06veQYPrNClgbZ/SSUqBKCL4sSPQG7kVnjWzZaK0vYGpXjabTf
m/lXzu43Tri6RQ0dDh3srbTVi9ag20rdAWzMXL9HKZWzPJpcsQ1iEOlow8uE/4ELHAAo2VNLTT1f
7YKBKNJI/JxHvKe+M324vRmbQsAugvsPMBEkRS7tR0PdUWNdrEdN+Q4tLGK05rNUgMNtGeg5jW2h
Aqx3KWNkPUKEFgCBtvGY5INvrf/D2ZUtx41ryS9iBPfllWQtkkqLq7RYekFItswNAAESJEh8/ST7
TtyxShWqUXdEdz84TBS2g7PkybzV7jna5BO3b8lTwKVCKQQX42gi0KAiNWnAJ2TzP627I+UFsYC1
evh6uU5cjQ+jLL/iL3NrzxHEHWQJPrrgvbXvGrL++vsnzDlENxzoAEE0aknyf/x+SWvAwinYeYN6
79ePVn+RsAtvNqkKZMrPdR6dmg2IgJEAWeCNn8roumiSqBnAkUTGYBXp5Gkezh3iE5VyNNIuXUDg
L1oIW48cUTKivCtZZ/9w7fmt0+5qYEEJ1IPYUhSxy0Bu48lfhW24ctGX1uE1OxMSnjh9aF8Asg+A
cfiTx1gBCTUT21r4gDrrIZivvfKCjhdf79qpdUQ1Ael+tIgte/dx11RFhAU6UAOuqWjnjeqGJOOZ
WOrU8Qb8ecknwZP8BLB2iBMWHV2GkG8uA1t/wlMNosd/AVMKMREUE5Ecged9bHUUdiEQUsP4261J
BY/81J6nPKy8KhNievx65U5tDkrziwIl8gLgBPm4cnHFEWXIEC9ZW2XBiARKdSBVmX89yueYdyFR
+r9Rjl6cuK2soIN6wA9mBdesHVLFB4z2alVqE9pnTMTnKf3jegPvCcEhpGmXw/KXiVBdV3TVVJof
9SBQKXcyx2cr1/r59ZROjgLtJABWIcT3Ca1OyhBFLArSJIdYBShWzJ3RHHStbXHmFTpBdYn5/N9I
n2rAdjUL9OlhJMdNGTuQ6Clhf4LqvgfVgz2gk6/8f6QpPp93NHh4gD/DpC+sSsv8/1rFobFsn4Ig
DpyLIMtZgVgTfKbmXP351CouXQuLqUWMcRzkEzec0PU24VZVHVBYMwL9u6T+9fVWfbYOmMpfgxxZ
h2CQvejYDM6zwb40nd4FXn/mgJ+cx/K4IqGzqKcdGVkwFAwm7IP5R5RsmLm15tvhnNLRiVmgFmCj
72ahLvkkZWga9Ff1dd/ub+POTxGInDHTp76PwAJZKSC9YUiPVgm8kEAaJ2W7DwhPY6dJv9+ZhKIy
VKeQ6ET+EWq6H0+U2wU1QxTModSUz3xdPnx7l//+/HGWtiES1jTC50v3oTDrsLz/F99HWzMQP8sr
cAxSrqaucurYYXujdOqiptueAY+f2gBAk//p3EI6LTpen4LRbi4Y2zdpT3627bfjYAA8wJiXIPeI
hN1xUdzYXETxZMs9SC8ydIZDCzj/eoU++04YAcqnMVJGiLWPX2HuT45yWkfugyEr7bRNrmontdmO
1wDAnklOfV4sjAXc31LacaJP75Y3Vlq0tuqAeN6J+Uqa7tvXAf0C4BZHLQzSRfj/0WktAfUrTSD3
5dzkDCod5Tns9udHcRkBeCswdoAK9fhADcrixmZG7vM+uUmSfBiyMHWmfzMP3OhFKAupg2OEArOj
qi90IvbgK82JSTI8Gl9v+6mtQJr2vyMsx+Kvl2KKKao8E0agA890Zef6HNz081uElUJry0IQBx/S
XX7BXyMkLAqaFrQwe9lcshaQtG0/XKpz9CYn5oGyAlKEyDcjpWYvv+KvUYoZWFaDa77vlVg70DoL
zgUXp0ZAPxBsLKAp2PgjExuVdTklRSz3XvXA27v+214wSE0ghQjyFzjDnyy4RVrj0Kpi+5ncQUWV
f99A4fuoQYJrCl2SGOTjAgn0AUUJJXSvSpmTwEuVtf36KJ3YaAiwIq8C9OayE0eXzglAkzKrkO4H
fy2s67C7BE0kPUeUcmKUBbsS4N4tOLHkaB4kdCiN9cj3oPvp3t+b5Nc543FyBBDLID0BsgBYw48r
FQ4C+s9iwk54lyJ+Lat7dPej2fDMcp0wuEv+Y0EI/kM7eXQvGmShp0DhybOCZlfrILe0n0uVrCcb
7dep7H9+vT0nzu+H8Y4WjpaSjOD75vuxnFehr1b2uRaA5QsfUy5A8OGiI7OGLCT6TT8u3GjXZmqm
iO+JXMekTP04lf7m+7NYWnAjB2C+xfh+HKNonZJz4rT7YX5x3XfIH3/9/VNzADIngbkCpS9yLh+/
79AoGmjs8n108FSadFcV/fEvRoApRKYTLg04hj6OQGttpt6XcHXQ9RNXVZYEbWrqc7XcU6d4sbj/
O4x3tFCyQR9VF2CYlq18fmfVB7T+ONnXczl1plC7R3UddXwkno8GAYG4iJlq+F4m7+wwnOvBOvl5
lMcQo+HO45X6uFQdHSNgHGwcqAQeiaYrWtMz+30iQAMCIUYbgrdggOHCfRzDdqUV97XD97Ftpc6w
DWKSF+K9rusVs+a0RPVHCzsVZzUXT520pTsWNuAUQ1JMS971JmB7Yd695MGRj+785+vtOeGkwN7D
mQNsACjH4751v6yGgml4vSFLMqf1XqKi2ZiA/46lmybF95lcFrZPUBjZi+4NHO2PS+krBDh9T9h+
RB+rB9I8S0LlLzlz5k6t29II9o/sHrR8j5IebV2OUBjHKHLcxdFmnHL3XGf0qbsD9nu0eAOlh3Nx
NMRUUKuOJN6YgV0B2bGqJEt7fdPrc+CUExuEPBFidIhi4dH3j1ZMuz4H2nEu94pNP0fu5HDUUhs6
haEaV5OOnr59HpBGBPATLgai9mM9nEQqb+4bTvcJ+2HjvNUPwvXSGf/a5P7roU5cXWCQIcUO2wAu
+WOcZjMxOMhjAGcgegrT0f3+Y4ZWEbB/oZsHXsDxISCzIZ3CtuzpfTVkQ3HGKpw4Y+j9Q6wIPkjU
KY4vDvdLi9iybffKzSnJgyifzxGtn0jtIhmJ8wtoIDjkPhFmFq3B5nfwvOvwrYgyNtWbWLGsGdfK
3hTJmvT1quU3xD0XVJw43R8GXv78L1e5C6PeRB4R+8nS1yrUeTR5u5aRC/C/nLmrJ3iPl0lGYLRD
Dhne85FPaLclBb8TnH8PJGZFfRO71/54XYtnNiSrMH4Nk3sP+jMkVNlw7hafcLCQ7bVx/PB02DCA
H+eJdtHC6cJY7IX/W3VXibdDp8cqmjdEbgttzk31xImHS4LsMoDrqAUdp347mUyimDQiKXOHOkcm
YijDziIrGpbR4D0str5c9WilcMEdJuRd4q3a5PnrW/cPrOPIBUOqFm/Kkq/3PqeyhIwa39XdfjTW
rUNwMVAEy0lZrd3Cu/eYux567yeqb2huZSnz7NVo9esCMQebFUNml+dOBVrAzmtfv/5pn0wdovCl
nXrZDbQ8H4ulFCweS4NLBfn1W4Bv0tlZd93KLzd28e1kGAbAs5csHEALUGvZqb8OuDcJDYH0QRw8
xrKNKM7RkZ+aCsKopVKG1PEnQoJwtma3jBW+76StO+cT7/L+Vy9fy/bt60X7dKaWpbIREkLrGVjV
6Oh9oE2tvIn73SHMzLRi5frbn/cXEhXkPiPvs5L8VHmSiq7sD1UA/Y1JZk53jlTh0yVE0Okj67ZA
2ZbC8pEBCLg7O6YLx0Pg/Wn4oZo2drfR1p4E4E/yz7xvJ5YLBJeYD9w5FGWP4UjuYOnOC9vuwKFc
bl86d99eLnA0ez4oYCOAUY5rYT1ryOjTsjt03p9i5fE/3/88CmBAhqHaliAb/fHYLhWIuAnd7oBm
81/qnNt0am3+/vpyqP+6FGJg4RBVXneQ7DULvTP5yU8PJrIif3/9yFP3a1WMfozf/lLPe+tFD4/f
XxvkqGDTfDDWfKpPW72mI8pt8kD5s+J9Njj+mbvw+aAubdh485EeRqr72Hy3oMOxnAqbWybX0wTn
P9xp/7cXXc1ma/Xfjs7g6+HdB6oNsTKSPUfXwvLx9sZt3R10ibQhUxDAWgfRAznXE/p51zEOAICA
c0BV6ZP8DRA7STsWQ3dwqlVbrc5Jqp37/PLnfx2qybZpzyk+P/S7SjzQbxOILcsUotcftB+QBzlO
Sgs/qcuC4Pu2ivOpLW6lZJnjsMyOedZ48f3Xp+zzKQb0CE4KkuwYFLmfj9OhSa+iwkz6AHRm6uj3
IoJG3M3XY5xYsoXUEwFMgjAJSOKPY2hTNHCO6+mgI50HbZe73zaCKHQjpMCS4fufukAK0tMyrAaN
g5z25XVpff/7KG6DTBP4nYWu9mgCWDo5xxBMOah1nwig/r6NBHPRuARcEG47RKI/9c0Y1tDZjcrg
kDQvQX2ooMVir891ZpzYatw9XHRkFtDndewcArA/w4Wq/EO/B9EzdGDZqvw23yEm8vcYR9mRUUUK
pw1jVJULHvRHSNqciVNOGK2lsQQ1jqUm9ylQ9dthQGMuRhBlzrwbPCxryt/t+QICUY19DqhxYs0Q
M6ItC/1xC8/e8ud/3XZ7GFuAazz3EBt729g5GNYsVWy+vh9L+QTf+eDEAlIMgN7SFALCvU+Ml7Ib
DNEk9A7VGD265cCv0YjMt1Pl1wUwde6etEreDqHLMpdE3qZzZ3C6arSkpYlhE8uSyZ7drE5CuZkC
RndSqbc+jt7sBoi8eQT3xsqfpvDVOGX1UFJiMSANB4unNAYoPvW19yv00a0DWJR3IRu+SEonU53X
nSVWeuDWJunCaV9Ow7S35iR89REHQ5aGRtZaOcJBM0vxR8hyPUQ1GLcqIDOktKD+5DldNhYR8n3J
5FxUpH6rraZcCxV2aeI3dO05pXxvJmfYTeA0vOKxQg61c6uXkqN3Ii3n2cVBVTCItPDXpkOPdibL
4KVjKkCVK6p+dlKFTQoagAP0UB6p7tvcRKZ5YknU5kPljOuAJt5aMD5lo0PMtoLWXxoPTrMSxMJb
p5oHsJ8Uu3627JU3WG8GirldOirjlmlUxOyPNU9lOkCIY+U3IrwRs/NAtN08dGAu3jqig7RIMEQ0
K6gJnbxEb5K3GtJ60dprVPJToyDXr2II5G0cMbw2cnxyEj6lTju7V3GCRU95YhdZp8T0XIs26tKo
DQx6SRl7mEWLuMq1EnIxe16fMbf276JK+20ad5zRnHMv/uEPrkaBo2QZkQwgi8bpirvIa+dflT2+
Q3ahX0vRv3CDtF7KajeY0q4QLErpGD9qQR+nPn5yjZnLFN1nNkTFG5ECTAhubmsuctvwGH9vLEBC
GCZT22WDZfHfYQxIES1IkY094fsKKaatn3T3gMm/BM4EXYm6dHPdT6uqt9+Vo7uUtOF0m/RGq7yP
h6C97q122OiO/6Haj8gafQhgJ+jH4D6sRjlkRKCJPXeUBwbYYoz7OIunuToA6vGTh4rjQbHCCRkd
vW+66sWR0Y+5VqJPrZr/1I74NZXSSmVT+hlvQBqig0JnxK+itBJlvO5F2F0k1hCC8r4SfEVFXbLc
RpvclYJQjUyFJ0GVUXgitSsyrsKwrjZtbYp0DJTIHfQx/4FIgrhoGvZA56lI7bbxV7wtnobe8h5D
7rYX89z/lqHqxzQUBb8UdLayQQUvQ+GZKLcir4+3wRSWceqCfrj7YasGlG8SvFJMDxqcjk0LV6aC
bneB0BYFp0cAhmy1sUAgMlzOZTP4t8QGBML0nUlloNp8Il6TTWMS5hGt/oS15HnU14NatXFA00AN
LV3H02hweAI3dbW9q2fP5qk/+1Je9DOD3vsQOFlYa5nxQoLcjLbgtXfACmajwyVDDkzl9tz8cEuw
lyh/egPTrdxAEqXINPGDrGy9QK/7vgv8rJ/j356xerbTTXfdgIb/ehH2c3EYugeXsd1cWz9o1Apr
Y0bBGXSgbIi1k+qeTPTZiWuYGl0FvsmDSv8UIJDSl11c1btg7NBIN/BmdFJLeI/95GLpkOnxb4Vn
ox2qSRr9wG2owF+owCq2OhDFYQa9g4VepkHAwwp42liFt4kNKS6kYrxa1VY0kA3O5m3T2RtFqiod
3OZnZKMhH69fl4f4AVkfiTbzyq6A+GFD6hsIyfq33USaXI/jKFdzoK/mQk7pWNnbQjrbsB3ctHPd
B+Mn284f3ukYOuOWT1P8y8W7uZ5KYv8i3Xqg6xGQ85VNNG4CWstvp9p3CcBGYQEKXju+6SqXVXnT
Bt1T3HnzPSqcbyCxtq+YGu84xSZxzuafMmhLWJmqLzNgKp1+ZTSdMgoY064IYrqmgT29DqojG2+M
2YNtTQ+G18/oAxIXsSuDnUtDbxdLHBbcZisbg5GkAJeptLbsKkeil6Annc9rA7zXzmqIxa+8cByn
lDLzRsOktTYOS7i614sA4quvfDdv9KTzAcY+paUf5qh5+vkQSgk0lQqMndGwTVKt/ST1YvqriQXu
61jTrK7bkVxAcJAXwIM6Y0yyOrB6MEhZDOLNSmrdrCduSKpcKLZWbqjxWE9gs4NWKCH91hvm53am
cR4y9HAL17CrwnS7XpcqVSMFltChb0mMXFUpylsVGTfvx85bBQEUA2wNoxro0U97X1jPeDP+zH5V
2Zlq2yGPXei7p2aEl5fywRZi4xUEUvURnr4mN1CMazbzzBkObFm0qW+UV2ZqqGha8gRtlEH74Paz
EenUMJJ7ikw5oC/bOrIyQ9Gq63AOGkv8RNtjOF9Ue5vW8txVVbpxVg1xfe3hb6Z0oBsRkJQ42BM1
4ofhlR4OwFPbd25X8Aw9xrit/ihBA1KDWDqVVPFHMKLStZhtdxVUDcmp380sJyj/Z0gzzinI5MfU
A3/5DljPYkMnU6ax0n9mrGWG11ZkMYp5dyGICjZLejJniadXnq8h41a5RD9LChI2CFzfAWxDVtyq
1TNsoH6mzTznMM/tZRuX/T6GjjPMRAS1bhLp5sals/lZlbT1rq3B0S+gVXZT03VeBhRom5XKIc9d
x345fRisQ5iH1G4qNxsnl2TCGpqLsMd6JNHw2/fU3tbOoyt8CfSKFR9iUXvreCjDLqsmVOw9lFeQ
nQnJ1vG6PieibDOQYlaZD+Wd3VyGICgLeX8Bg8xTXsftqqm66B7vmLzRXjNcBg24QRoXV2Nw26jO
GGKujW78YQOxRX2VJKRI43KKXXipykBYmMtr9Er7z95YPyk3Lh+1qts0mGJ5RQu4ZG5do7Osh9Mk
IolrM8GVu4uNTMTKGicvLWqP/+6VHUHYu3VSv+8pS2di/y4oypP5KOx7X039tLXCsVG3o++Uv3oX
bszodZdd4v5QPqt24LFMUI+ViWk2DlQlusy03c6uon0T6gZn2aFpGHTPRazuRC3brZWwKnObcgNf
LQ4mkHlO67okm64fxosmtPzcsabwAjxvKgOOWqadPbrjumpBtNY5ZoFW4bn2ZtZnLker+xCwm8J4
xYr4ZbeaLGfE3+jzpHjt+ohlg7S6FY4IGGtCL6+EgLRSEpsNnto/3uy8aaHXYIDggL2joNAkG7+O
c0mC34XH7dQ0BN0D6D1Mo65Cc0rNkJSryjSpNSYRCpUho4ZVBs1q5jtNkUKM+R29m3Q9iQa6qW7/
5DWyyqgbPps5qC4bFdxqzwW5VSz+sJbHN3VhD7/RXGPvqpgM9yYmZONQDkYCS9cPvFDtihF73hYi
1Mlq9qldX0NvQKYWS4orGwsPWlf0UceRbpPc7YZApZB5g/PVoHdhlegZoNkYz1vAhxbumwVdlh5v
508x4+1LbemVBx+kt3NmVdJ7HXTUPbtN/wL22FddhCRjpuzhuNWQPdH3ZG6nvewUwDAlrMzO7tUo
ctqE1IZ91ZBDj/ES/Z5iE29AoD2+woXocmRugpT5FeoyterkqiwsuQoInVdJ49ZX6Mjvbl2m7bte
hdVahiLAVoRNk9VFz5JUVDN5aJQABpG4PY12aohaNy380Zi8iCx3bbn2H1Kq8Za6/KELQ7aC9UXI
YFdy63CooAIcBITTaLHiteq5go/ahR1Wp0/KTQujlGnAGF58q2uvEDaAdcxY5aR33GfSvaci5HwL
5tFKrEP4tiAcJ/W6obLJm6q8R4nwd9vAy2uDOvOCYc47MiCeSMyfJBkVLHkAixPh1zfY/hVr4uYJ
ELJ4Z4Rbr6YayO0Zd/qgQgMPvpXqpXIDdW/51q3sRuCykggCssU8ZLyXzF+1lIEgj5fOParssdo4
c13VBOJrY2FduTPjJaj8RwjwwTlFcUINUsJlNHxdaBsNPYMVPo/YoGdCk6C4DhTSyhEgc1u7mlr/
QozODWqvI5gUR6/NmD/YW1oH3rAq4w45nmJGPQaQc/9GhlWMfir6y60DuLMgC7xxkkqDjVOXl2MB
SFDqIBn1aA1tcVF5pNC5cMGyYfEQzE5oX2gvE8lgdARtyqcpLOLUiijWAVAikH+JFn0Tjteu0LD0
GgamsYGghwvsT/GdUL1I+66UAHaaKmuK+t525iqrO35gtnpoUSS49BMBf68wKp0TSBKSkrHb1mY8
m1AJfeIhvzOihGdmD1EGPUHc6rItLxy8GpvKEfEGJBQuLrMX54BT80sQMNrdHt04bhr7RPLrQpeS
3YBlY69C+wVaR/2wI4Xy4x/EtkGPZOyBpkTSXywY7m2PPriyC3Be/fGptAPxENPegfa1O5sn4Q/T
zSih0MeKMAfircGpT+KXsTJPfvzGS46XUFhwA8PAeql5badgygFAvYqkW66rSLM9AY/NU1jg1/tt
G72NZojTwfd+gGA6WM2zeGzrocp4jXvB4v69H+MCt6x98vUEUXeDaLCcZJtG0gogqkp51nto0hmm
xL6HI/xQxn71BJb16BWsY+WlCRyJZ7SPaEon0t6Q1p2GrKWIYSlaR1YUiIPdALYoe+2YguzbmCc8
h5ACF1vjD/ueh43eVc3Co0lDhHVlgqazQZN3Z5zfGzVcjRIC6n3IXufIHFpkLhqETGJk10MZ//II
91MmAQBdyXLAo6RtZwC5XgxQUBxxMNPF4KpCNVi12HAwxLsXiWojtPv48iJo7Td7Ct78ZKizlsNA
Bsx+c3t0UbowRampsBgoZjGUlacSayaJejQA1WRz7BDcIDr+kb6xUhpERTZ3kaHIOJTFTvFxuBSe
NXhpo8WOmMJCt2EAXEztjoGTN0X4NAkA/51qvptoGOUI7hHs6aqGYUnuO5s8WaKy0iig/sZUVGSz
8ejW6LhctzUZ8NMq+SPUfEQUL5b2CFJ3L2ibV3ll4GQjQoXBLuf2Zoo9zEGjW7AxdLy3tKGvDQTA
fqJbkY9bsGZ1tzXw0amLp2fMdOQfDLiuHiS4FbaR7qo6c0u72YEMLXgQTVHhhoedAsYO4kop3Ebv
WaAN+cK4kx5y0lqRXPOWhZtxkOtAcPsJIbHOGVBbN3C+h1XP2h69Ap7zSls1zNuxQIs1gilgEgtY
CryCSZooW2Z9nJiNmOKfWHqSwitBw0cMf3U29n1Lfb1tKsT/0bgtHWedVCq5tLtIQ6SBVMONUk3n
75J2MKshqNzLqocmLCrXXe5r9YgMqbcNLfc5KRFWTW3yUI6YmNcEaVgGO1LbB00U/PCm+BX14hmO
WbQypZdc6A4BYYLC/xQ1+iCKUqlV19k062zd0cyybZ5Lj1R5FyOkUTN5i0C6lQUWBcugT7eMultX
htvWmlmXwVOW0Cs2Kwn3Kgnp1ut+xt5WhX3qzMG7OxXdupfCufLKEjhKZF7fA+Q+XstIIR7ndjHk
IQXt7Uz5LWLPR7cvmlUzjnC6RV+vdRL1aTP0dOdrZFJnaT/PViWuGIsilmsiXhFReZcOHftVV5rw
hvi+/qG7guR8Ai+OHdX3TJlfddEGmxEU23Pae2W9q0FB91CboX2lfTDdxzR54JZNS2DAQuTcaDXm
Da5F1ignuZDUYnkNWqU2JXhXfhE8Ig8AdozO1tT1LwEP4aqYPPu6KkKZT3oaUxs25srEwr1VDvOR
rWGWnY4+AalubP1MXH3nG+NsOu7rVVuraqdd8P4S9I2l1cD/xKX13gUt9J/j+hA1YCMT8Jdz9GG/
EcLBh0oAfCKmii6KAJKXlxPYxh59g4xX7enYycDvC06dCXHsWHRxnAWFo279rjYgNQgEfIHEKpE9
RcprcEYBbvNaPFS8WPSmo6cxccd8pLGz19oT79UgoXpCYD3R4W/MT4EnYaM8RLbrCdHgjy50EUKG
oRC/eq8ByWkv952jXFAH42dkqi61QvDE73kTTpd4aVHAmxM67UZaRetpFG9T0cAghaMefgy9K3+C
68aAmbFjq6KzkhsWDcW6Nvy9gah0VqMlMko7wiZkC5MXZADqrFCsfzLApN2Gk1sUWRwTg6nBZbkM
XVnZEDwh0VqTWWf2UIMO340f576r3hMkPu9ABPUEzFS4Ne7sZSVDiJfpcvZXhoRPDjJ31MC4hmCf
Bxlg2fwaOldhBnVPU+GPdZVrYc37xuub92iBM1REwxAmhfeiEHdeWSaWv8mwbL3t3+F39/nUkVll
Enmy3E2GcQVAk7wnCWJaZ0z27liSbPTbKHW9FheSM51Sv/KzCYZnrfy2eK0BpdjXIvDeY59FT4De
1UOq3WqJLqzGx0nypgkWFnGwJ3S9rXoLIDbAjIFZEEhOXRovnDa+zeY79PfF176GxtfMAr5Z7MRe
dToxeW3zGHLu1pgiz4yLU3jgMXaAMAkz6XjNmQrsqfICKFGcpZCBFpRjdJoQvgO3avYO0fhkotXo
bVv9/doV6FaAQgDxBvAO/lFFpoliOBas8VB8y516i2TV18WLE8U9dLaDxwB3H/8cg+wD5Km8sufe
gVmrPsic4gzI6MT3l2oxICFoQIDw5RE6mTU2SZo+iQ8qeIMFxfn7+vef2IK/v3+M4Az7SCO5hu9T
MSJLtPX5RYEs29eDHENufewtmtSAOFmEHLAXR8AsBSYZdyQ0vp0KflMEM0lthCoq8SjC8fJuaKPX
tp1eFAkyHxScX49+tISfBj86AraycaeSKr71THxdd/VFUrPLr4c4Rr39MwZgKCBtQsAMGp6jOnIj
fYs3XRTeBvZdwlGAIZd6+uGa2wZNwRr9rINeEReQ3LDYqLOHZMGJ/FU++8/ogK26DiggF5In/Plf
ZbokVr0tJ4zOxm7tGfYnSrq1CUjOqDyDiDm5lYBJ/neso9Vs4OjZLRLrt53pJXIjeBcK/97l5l7B
7KfF1F4IMayjyd4gy3eO8fbUXoK/Cpftn7ke43TLkhDl1lZ4W05X/YOnzjTvnvv80eRsAjLQusTn
faQJ1wH+8/U5Obpt2CggyAD+XGgqQAZ03Hcq8XVNgPK9bcVvrnQ2sW1gvX89xuc5YAz0ZERo0I7Q
C3BUre/mQM1RNIa3aAkNLtxzglyfz9rHzx/hfsLZbUGDgM97pfXMXXVTyHZnuf0V8h4X/2ImABJj
v9FH5h9X7GvPuK4s5vDWJMi4w1Frfn89wLIUH+8N5oIGV0ACIpA6HDd4AWPUgD95CG9DtinKMpXm
ZRJeOoorL5b512Od3Ja/xjpaN9maqh4LFd66vFi3rM+DZPX1CEfQgP8crr9GOHoqyh65yDLEbGrw
/UY5Vyrrk+sBFc1weEfi9evRTs1nISbEVVyQOsfoTkMjVYKQDWyztbOTJNkYff/1CNBAP7E/gCvi
ykCZBS14R1a1sOZ4Uv5c3IWtLaM1MoJ8i8BxyJW2gz6bgiG4KLzYrJiru3sdjWVeT7K4EL2HshOY
ve4mSwYXtqTsjnNRrou48Z+QbpoOLVfzBhZMPw2xFeyRAm22KI7TrUABJzUmIZm0+zpH3hQFEYKG
eySuHblqIjUfet5jD0npbwhqVgAbyHHTRnTcUu7SPA5VBcHoMl4hv1CvvbFBDdNuysuGAo6cRdPQ
XNbRiNx9+CfC6Fe9Q+07AAKaNYPwwQrM4c9Gor7Z0RqiKl0jdtbgmzVKa/7V0MoAD7Uc0c73P6Sd
V3PjWJKFfxEi4M0rPeUoiipVlV4QZeG9x6/fD+rdGRFEEMHemOjqh5pG8rq8eTNPngPn6yEk8XTQ
oiJY9vBmLTO4RTaa6/9sgf1TRHelpZMq1UrNbOHJ6uLmIbC8YJ2bZX0vpUG6sRpRBdbRJCtd7ZOT
4qskA0IxWSZtRa3Lc921ZVMr6Aw5fbErXhtuHRhvNtrlG17h0U6tNWGbFE54D0OsvqQhTN5nhvot
1Vp3qQH7WHQI3B0N0a6XAjmppVRQ9jFzKboXMvGn00juKi6Ek1tX/R/QRdf30NQJB4xKvkz+gPeP
zgQPTo/HoeQ8w9iyscLgHuWnoUzxxeyKbSzVM/fHlH+H84sbCizLEK+dX8SlUUhaI2kgD1x3Qz8E
kH7nPjTm8PyTZsDkAJSB1Jj/nZtxSlF3Sdg5z7RwV+Qi3QcW/9BU+kx8PnXGTUJPSIgY0QWCuwYL
oBiJbR8SM/mlagNcXLJnQqcpGwCLsGLSMQB++3wseSlH5E4K4SB3Ao8ff5GHM436EyGLPGCX/s/E
x99/Co8kCmfcipVwqPVUXzipVS+SKOAtYJHTrI56bqyqotvrLYdF0GasT92X6IkNtwucFmCczscX
+L2peUZqH1oj3Pjhj7QM1mH3w+9n5nHSjgF4HHpMWYas/9yOh+5fRXu6fcjibhEUXywRIhDjRY2/
XT9Rk+sFFJooXmb7yaMQKe3CtNCLwD7Y4VoJHoN0dfP3uQjgrJfY3hAfDHv/02KBBfao1Vn2oYpe
KB5EL9c/P27CGW5Jvg8McGBJHDh7zr/vCb1lxrYnHHANMjuiVpaxoDgQjcTOY6UEyLQUkblw3bLY
tXAxr+KmNamKKt7tA4W3nRYZSWVvXmgCQs3vFJ3G5WaQuSYtS1Xh+lCndgS5UwiKFZ1pG8M2we7Z
opsXzrNPFTAR+4VByjwFihZo2+uWpiaVVkq6YGg/hYNtHJZbid126E46z7Iv7Sy/3XIt3qdmuqJp
ECSSuCqihqSR+iMoo0c7FGfYJab84Wfzoz2JgHnlteBEqMGb33tNftPcctvU8syETmx9SCnpeFS4
T3R9HI82fV9UsRzgR4qV8ai1y+uzKE8EcBKhLlHV0L50SUeq5o3Sgik5dKWbrmVP75eJZtVLDckI
4l8p/NY1VMTkODO3gHXTZU4hb5t6osYda7u/S4KMTRs46dIoMn+ZSpT/lbT/buaOuQokm8ggCBB2
SQSoW9PqrwcHvldrfxBwUB/7Qq5WZLYioE3dHL37xAIxMo0IbphA1RwtkJpJseeLpn2gQrawPWXt
hAbEc8nu+gxOLtBAyA3QGmax8fOKKFXujZKzrZgUFEN/mc0YkCciUgbyHwva8PefvFPjpGETCq5w
sO1mFQfZolVlYiXFeI4gWzLL+B7YGyCneBWQ6lWN6rnWzPuusSh9xXsdphXBzbdm2zxCD7oOIm8n
gSe4PguTk026i+Ybgmf+PP+NkpZlviOZbNP0UTdXiYTC4Bzl5URcBR54YJYwmA9xrKUV5lpD4UUS
Dl31YotfgFytZBFxPkvbRN3L9fFMHQtYQiFYI6PNy3b4LZ/mXA/UBtXc0Hn2UlY1+yWY4EuDbeVt
O0EmR7u/bm5qE5HII6VHAtiAEfPcHPWlrEAOSzi03ZPv77Lf1z8/uYV4nLM9ydaArh4Fb4XpJUUt
N8KhaTXpXrB1cUldp1j6KaI3fj806ZXAU8Ch+A+2QYFc7Y1w5ZT2N16xzqqvFHsdKUp4Ahdg/2pD
Q1qmkVovGqRLN0pWG/dqnjmn6796ak/RzjXEgQqvsXGvTEZsKTfkhQ+l+YX84FKRKdLbwvq6lYkb
axCp+T8r4+Y3rRMCMKqacBAlNtbSf6+ae9+fyWBNGoHAAOoVqEsuGnFKU8v0No5xEoVmrXhiRqvS
a2zYsiNpbWa5MxMATh2VIetDh7w8AOlH692HTsMrKBEOAiCqFOxYY/0Ng6eSIm8lzhyVaVtkIBV6
Wog4R0dFUWCrLxLGNgChXXpBpahaJeg7phJV2XqO/mPqZEL3/h9zw99/OpmhmsipFjK03tcWjrS1
unJhWG+lfPRyoJ7xjGObNAd19sBKRp/FuBtPacBjFOnwVIi3mYsHXYAz2KrQY4rJ6vpOnJhI4kSD
dB3x2ZCuOx+ZVtVunklE05Xb7ATHe69thSZGb50X3hY0ysy7ccLnfDY33vh540WJa7bc/FTryqcq
+nZ9OHPfH+3B0Cgio9P5PugJ8lzRHIeKNMzHKJMmw6zIfUCVZeC8O58voxSVQoorBlCov2VjBciz
32o1wckaN+2C9Gi4+hp9LUbWSfazdzGqF8AuCTaMt7ZpHrI03dmiN3PWJ3YMP4vyEn4WZbExk67e
tUBhEyKq3t7UQrkIszsBVGbgurvWiZZmPqe+PrlvPhkczQNYppomNdE+mEL9qAXWXQxzJlimVQ3U
k3bDmRPx8Xq8mHeS/jQyavA7jF/PshjbcdA3zHutdQsjrh4VkFJi8a6Hp2QBrrNrtopd79Je3QYy
6w4Ob8ZpT84xXGUwKcoEr2Of0wkldW9heHiCd1CFp6rd1gDNyoNlfQ3jmXtocp+p8Afw1JDMi9d0
noJ/Rq2ZcwliQQ21tSk9OO3vRPUWNn4gMpe2PvOwVifXFM9NdoJMCI78fG+DtBa7Ksntg6u/JG2w
SGlx8Upl0avSwiiPRvvN7LaCCvuRKK1rcCB1ES9S4FwFKF2ByncQOYvE5VXePwaGCLazWeSS+uSb
+jZpdxCgAlJUlgWNCK29Exr6mNR7I7v3xI67wgXEfQAzB2HH1tSefLIkTvPkeT80e6eB8ZV/CPAQ
a/s+2wP5m3GDH6IE4/3F9sLlUm9hAkb7uXAbHhu1Zx9Qki7qddQdYpG8otvTBfhL72KwBDtZr58F
7Slu/EVCq0oRdWvZasGSDtVvf1Ea5u66N5OnVmT4SXTy0S9IquB8RWw17HQpkqyD7jy2crlqq68W
ET89P7SNKOsObBNkA2l/n6TvCszZtIks1Oy7IPZLTevXqv/TKbKl6qX02B9rGk3VWKdJY9OVf20f
+I26srO5x+MHnf3FVGrEsOxaZCDGYXmJ3G3l+5p1CPg1sZ+uXbZM5vyNm34lS3dC8xarJQ++r2X6
mETGOlDWNRk32d3SDBmpPulLZVFE7xqMz7Z9LwnhNsyfeuM1rbe1ekB2srDeGnXXt+91Ge71+HeU
taR2zV3qzoTIE+VOyDV0arqkOSEiHnODmmYPCLWw1QO4nkXtPgnFXRTcdzlSZwmB7FuZ/VG9PYWO
AKDS9cWfuMoguyB+pikfAunxG6/IuyavHVM96PZzlT6mx+ufHzb0aJWQAiQ0h0CJZNp4w6tFULtV
mmkHX1cfrdbdajqpBECY181MjkIZBjDkTC66tI2CdEoKnvJgyv4KIHIpZf9PC8Mv+BSbtU7V10VR
aQcUfxzEzH3l6+1DMAfmdZ4dsKCOe0MLVadzp9S0gwxUCAjuHDJhaoqAePOARZCM6o9yPgDw67JV
kEA7IJta7qJf/+LXf/r6aHryvLCUquTrafYay09mMQfcmLgWSb6RIiWfMyQdR57TqjqlduJMP6S1
+qi21cFvzS9+m776sr3qDGfXakU0Ew5MbV5SH6iNwEkO/ddoyoxGbqTaZ/PWfsGlWBj5KalbZx3X
tLpcn78LUxx8KL+GdBU3P9WB89XxdZIgXlaFR1G5y+M3vd70N0oNoTN9bkI+NyHriVDXaRYe3bir
95WsULeq3PCQyOYcrODiQsEUCechvwDYhprwuaneSWLfcTElNs4qa0p0On1jYemJuyh95XflxNvr
03fxCB0MDhRFpGgmYENSk2mKbaXBMfC+uvqd5NLuAS51Ll81NS54vwa6F1WHTGH4+09OwIkcOaoq
KziC2sg3pRttUrO4p6XsF8+2nVYaf68Pa2pXwEEEWzHBGaKko02f9Urj2JYeHItOLwFEBq8FTYGp
PKd1NWkHnnPeZvDPaeMAIJQjXtt9HxxDQOR5QcD5Kyu/Xh/LxQFmieCd/I+N0fbzHc9VwdwFR16I
v1XV+Qp+7g7kA7X18pfsJE+Qb8zxGE3bpBMetVIKYuMYoadSRYeKGnCPelA5nPQmXZXKO6Urtb43
aRq4PsTpafyPOWuUzRTCrnYBFAbHpnZWEW9Dsc6Wzr/ZFNBkEbDjm5jO0SashcBBNCMPj6EcLOPW
OGqddezpQLo+mKkjBaQGElKuIyi/R2e4MTtbUvw0PQaF4b6oTq999TMXQPerZ+Ny/4UxyDZAW1Hu
veAN6bTYCUkPJMcuz1d04OycxNtbDR1ocArcbgoKPwoCujLw6o2ceqimildFRQpOFm/UvHVAkov+
F0+F63am9t7AvcHBxbNf5I4iLakCRYEnLAsdaSME9OMLvbYxfem3LvsnotYHsVTLmYm8uOU5ZZDi
cE/CFUZ76MhjuIJfgNfGaik/SMKDNZMAmPv8sGk+OcA0AFntZU56pIHaXxlzv37qAH3+9aOtrftJ
IcjJwK32nmS82+p2qc/UtuZGMCzbpxH4Wh7SHcwIem8NcZvy/5yg8anx1TzKIz5Pn5TwJMnb65tq
+M/PwmmWF9JeGJZoi4ZnfjRBNJ26NWwm6bEU+m0S3bXNJo2++clL3O40eZt1cwYnvAAXHq+TQQtv
4Js/n64qb5W4oo8KMfKsuI9LR3gwAnqtrUQWVk7ny6vrA5y0Z8AfzEUBwmDsddq8T+wM1c5jbG38
EwXrP7G5vm7i49YcTSL3ELEJOGaYX8aTqHWSpwu1Gx+h0YAO12x9YdlwppaAlEwjfc5dYe0nDbpp
1pcSHHKueQd6izV3CQioyZ5ljaphihzCAjddvSZ9395Xpku/p0yf24klRMivM0Nlj512oacwL9Cp
JD6kiuat0kwX12mM4IfOf7Knc6lZ0Cvm3Tuuby/bvAmeiwzIcOkotrGv6FX/GucwnETJUnfUVUjC
VO97KCHaoF7QCR7y/nasnSuK/QMvOWEP5A457kT2D04YxdJGaRQS15THF9QhbH8hZ9F7A13JQcyk
dzOxv9Ni1BUbPyoBH3qBuG4Eg+Yrw6RbfREZarxQfPOvpNT2myKI0N62ji6tefG/6mkRvISp6h9F
CeH3la9DbWD3br73JQXmX8mR7hCss3/Q1ynXi8rxraUw9FSHaqzdIR/TrPRCyhdSKkRPUdspqyYJ
mqeczhTmpcln9tbE0SfLQXHtw/VTijrfy2mrqqZjyQEN8tZv6CM6GtubmQM6ZQM5M3OQjAEjNX4y
oOUi0f7uh0cESoaOuhtlUIYgHmwlFZ0hD0vFcOy+jLqFlrMIufSrhz9RIc1kzifOH1I0wIyBi8Di
ZY3eIVppxlGgqdHRoenN69+l4NFr7mo2wfVDOOHpybIOrInkOaFwHt1TUHhXuQ13O7q8LdI6D2lu
AhqaKRVNLAYBDM8p7nlejMoo5HQlBVYdtG+OEWpsJzTyro9h6vOwSopD6ZF39biymXRaX0iZEB4N
50tD+5qSKjOuatICDxrkj2A6v0jOWGkqegJ07UcvW2rVmz5XCp75/rj8nkZeFyG5Fx9Va22tyZ/+
iwn678/XRpvJsQJbEzs+b9yDXC/91fXPD+d15Mch/ofkCpFFsldjP150oZO7QRoee71aFmm1V5QD
7wvc9R7qkZlweGqqPhsbHTyzCTX4AJLw2En3Ji5RPl0fzNTBG1BL5DgGMTJl9H01iFrdBA5xRAc4
gSyg8mnMlVbJ5rqZiXNHcxCUvjwgUJAZ5xlqt1QoXUUcid5ZKVJMR5u2s1v5/d+YARIGVa0JTGXk
agly6RtWvejoKtWRQgkELPIu1bqZ0UyEQ6SEhiwDm+ASH+pYfQEDr5MfOwFRIqta642/VqVHtz/o
Pjw6dbOwwxnF5omNMCwR7xRyzpI8LmX6asyek5L86D4LUbzOk+T2Qw9JJz1QA0QUbtzRTogMPzeN
JMmOSkqyEaKGmZ02cWw0BLTAYsDTiQMenUovsRSYB+T0qMmr6OWlfcvb1ZzY1cRuhvidixbyyYGf
bjSGTIXogxbcFH3u7lSn687zwdMKJr20/2a2KF4PXML8OX7OGQj4ZX7LaNooXVb8c7y+k6eWmw4g
VCqRPwT2N5qtrmCJYtFni7nhEqbibm6qJg0gnjy07CEaO15uUcDDg+3OjxSzslXIP7cPgPucxy7u
i3t9NIBQSiz4AHImyJB3VeluFGl/3cLUYn+2MLpmSyOD9dipeVI54cIx5BWBH6QyPxNzJmiYmir4
gy3kg4DKXkA8Xa/v8q5Vs6PzI3N3VjrjTSY/z9uDetKABRdHTguKE0fsdD1DDPKtg0vCmGtXmjMw
OhV+E6SVq2BAjbaSuLVvI0YdYkNqxuS6aFMa2CxHmQ21gg5Ez4T0WHj5X6XgZSLHt4c8vF5o5B1K
OfiP0WYyw7QHatWkR6UC+gpab2aFJ7bS2fdHW6mQxMotQ77fuMU+EJovJKA2uu3tSFHevtpnpkaz
pbQFCS4XUx1t3s1C+nL9UExctGefH/bCpzwDlANykkOoeTRg0jYXNqW1GxW7hvUm6w1X7Ydo10U7
j+DlkVs6VnJU9QSoALAkwYIu//o4JlcEeQ3Ec0GayuMUKo3jQqLbCSsC+X5fFO+Fqm6qMlrbaXT7
zUryatA5APhyqdUmtQa0u7KZHv3god9VwczTZnJFPn1+dPp0MXPlih77o18Ee0NcF9K6yYMZXzhx
xM/GMEQsn5ZdgguuJZGfHuNoAyPejSL1/yz5f8dgjjLMvAaaLPSN9KjD3ow8zBz4ZGq1yfcotPDR
I32BzZDtMg3chC2VxbX31BbyH8GzvecycMS9qjT9bZcr4CYyJP/txh6HInCKdiaMdSbk2g/QYQjb
63t3tBgfn6dQQ5aHLo4B5Ha+GDJEdbRx6MZJle7+OOZtS83XtQHDMZDz89wH3Xr+dbOzFIFUsnJC
GkPYm9Hu+o8fLcXF50euliS4KhcunxfTB8vY1/2+6bZGcOOddGFm5HEhVoStVSiVU9z/6ttX7+f1
UVwuwfkkjbysnBapI4GxPaXUnB9jZWaFJycJMBr1OC48gpDzNdDrKNY9Si6nWNyYwaJLF+qfxLrt
0vuYIhUycDYr2EVjXJm3U4mI34evO+K+s7pkEd8ILvjHggHeDNcgAQsahvnJa3h+EUeeb2mnoU/a
U9dRclvW+8LAKLQhsd77aYGBSgHZbK5scU66amqhwQUaAJpJfV3AvAU6KOHMk9XTGwyAC5084+0b
iesObUowv5ctMY1lBp6SVvqpgc8jB4PUCDMWhjn4lE4Y5mjglOfnI0FDDXQ0R1Wgwv6slsapbp54
HCN832zzFyu+/UScmRldQ0LkBw4MA8YphfF05YS33dcfo6DDG/wIG4lAdnQBZQm0ba6bGBD9aI9B
u9KirQrRdQ6Z3PUFGV2ng6HhPQT/BEfvso5WEkbXUWrBkaT23gMVvFOmNOA/qlqdsTRxyD/6yal3
0OR/kWdzXKi25cAUT5L0B0LeZdOSJ4c7OxKq2y0BwKETCWZ+7fL6azyTHLGld6eyky1onoFG3UOQ
Lr8HjQebomvat5WLhkmk+YVn39DSCN5XOT/4kAR3UGCU6skt1uAByzkgxkeKc7SpgUXIxOuUcAcx
gHMDuWJAt5TApyJZkA3SjhkuIy80d2qWF489SaB2EUWpFK3gqXVQsJGaPSxRxqLspey+l8xgD3+y
9yJBig5OMve2kOUZT1DvdA9K1InClgdTdZCgmH5S2vcuefDqUt8FklZuQtFp1nGOPqMnpgYgO80v
DmJvOOtWE4WfRRhIL74Ph871fTmxW8gF8VoHNkEH3RgzYRmdK+p9rpxMfKkVvnYyONB+Cx3hdTtj
0N6wdkPCDp+GogrR8XBAPjntNqCKVXmqcqo1b6E0z5XgINj5sysg2oO422kfqmorR3v4rODLnHFW
4yZcrAPYH84DT2GC5XExQxkI9GKQ0SfpUBjaAhYEJvhXqn6xPFCy6ZJG5tSaiaAvfTxbFUUBpAMx
fPEWsCs9MY02tU+u42xtQdjcHA4OxXIy9mT0CHLHF63RiU2o26n3miXNUyxFd4p02xNjmLUzC6OL
NqEVqJA1LFSwQ5drQb+t4vDP92nKGxpi9QG5f74nAk13I5pevVffJ0pYzoqrTqwArRqk1thx/Hss
F2pVaSWGVcCqy3D6R1u5/DdL8MnAyCEVdqumXYaBVNwUr6I842Avfz9d40MFC4D9REumWJe2ksDy
d0JTNUjf2zlR8cnvw8lAGm3gwBoDmQLJEcqksYVTZNzH0raZy0BdXnqI6HwcO+J9oIij9ZWF0kRK
RAtezX4fW6++volvrCqxhc5NjOKDuM00sSoxoQkrWVlEzs2H2PoQ/wVtSEx7ccgcU8hgaTGDV1Xc
R3fJXHvWxArQBUYNEdwkldbxhVM3bthEveC/xr9cRJnq2zcQAt/wpOAgBgTeaHaCLJKjrLOCV4XG
L3mRfL3u1Kd+/efPj6Inuc710qj5fBTfm9Vjbsz8/GF/nF/Hgz75f37++P2uwoYc1Crfl4b8GQzr
8oJnPNzfS88MZx6QE3uVVB2aVWD6AAKN04FwyehuaEXxq6F/Sap60bZbaU6z8fKypUPpk41hPj/d
gVlE+2VMePYqrNPGW9RraaBgXN+8KGdGRhetqceortsYSRRaYv37Pr79SAyeW0YlGfAh1EWjUWSa
3RZ+HL/i0Ne92t3ZYbX9F2P4ZGLkV5vC1mPbDuPXt6J7bP2brzXQobpClCcNAIexWwrCOocJzjVO
UfCzREVCnol1Jo4FiRo6RKB+gZpBGi1zmCBn0Ca2fmrFFcXVG7mPBpd39vnRAgcCMsKolOmn2ms3
oXdKgm7m3E0OQBkqOEMOk/j+fIXDofm/7hsmKEepxVgkWjNjYeK0UWThXqP5lJbbcWHVtwsJQknT
ODX5BrUOPdjY9eb6Hpo4bFCQ8cYmY/Zxqs8HkXgazfEQNZ8gzluq/lMi3KdOvgzn2AUmJovHI7rD
MJ6Zg+bsuR1QAaGnmJV5cvz03r6LZqOkCS94ZmDkxF3ZdfMO0vFT8Bd5lNLbaN6Snmxj7ikwDpKR
iaOQboiDhPvw+BmTn9SSahdpawivpUE8JsOVLt8J1ZuB4lpV7XurWw09k5Lszrjej6rgJz+PNZw8
4E+YJzRereP+zbj0FMmxW+W1awEg03QUqAvHk7UvVt8pWy+muJ/byZtXas0fO5KrP02iW/dx2th/
I0uP7mJbfEvpcobByrYWAsxtsFLXiGkoAk+LMitsF7pf13xxy8xZWpXsHsyiAC/rWSWSTnewsACu
ajIHOvX2iwBgQYjTYm15ubWFzD3dSpWC0A36KfsCzv1sIQctQluRFYQPyOa4L42lvSJ4K66ub+Fh
ZT/PCzhY1LqBpxLhgzMfV2uluG0SL1bco+950aJy611RwRrtSSeIIEhXKH8zaY4YZsqmqvFCI6c9
9FaNXG/oQoepwzx/tPSflrbzvdfIu1Nza5FZBV3+cwXpkSOAMIgcFZpyAw8r2KbxnisS5JecJnMp
Ye2l/NXP31rltlfGPyaG64p9ZgKWHh3QgHYHwkTTOSLuY0qneK6lf+QAhu8buEqmy0JzGk9w7gBi
ye07C5r2Z4gvFhJslNVt98mHgaFWCVsvLDdk588NhHTxQnGoWs9RsxY3Rr2+vsumfj9BtAkoRMLf
j0vqkpkaneRo1nNYPz3U2r/48fRjkPqXKduT7Dz/8a2oxJKYGNaz4HKPfG2imSfYyM0PkwOgZcB/
AO7nETPar7QC+UrnNs6x0Ba2/0vRl7KFuNptSe0LK8McforcHKv14sapnWMYxlsUQn4YeXBbVPK/
JsBzE6iTtB2TmtRQ1FGgFB26ZbotROj3Obpf11d6eq7+a2I0V5FTlGnfYsKR7xRhZaITFm/LubzH
xJHmHiT3zNXLrh2DIi2Ftqka0eRneFoWnfJiZ/vsdNtAPi4MGou4rbjbST+OlkO2mCujVl497f7b
Nokfgm/XDYzPxIcBFeY5ysUT77KwKEoKfpXyKtKbAmlVXs9Bt+csjKLoIiop97kMQa2+C1v7XwwA
LBlBKJJPA0pu9DRzY+oLSSHxeVXYer67m3GqyngvMUNoMMNNoUKKQ219VEtSGo8Cg5kpr04caWvD
DoInx5DSL1KZOM8i5LV3gtarfyHn8v9Rs9KCVHtEcQC+8roxio2hVNpdKgf6S1Qk5ZZcqvxXb5pH
uwujnSg3JllrwV9lvpDuQa5JW/TGkHs0Kt7JUoFUEh1Jm7pENacGno1+ktsuOyq+SHL1SbFIg0r8
DRcRGiU2Mpk9DGH3SM+0tz2GhlNLhgYgIhONb9ZHzl8y7bLP4WZ+hu9UzXeQvl/fiONpHr5PoQun
AMzxsmwaiZ4ZdKWI70/+iMD2ROsureUl3e3X7VweWryoDJAHqXGOrDmEBZ8cXBuamoNImfXc/yqD
Q/hW1TffAxjQ6KZVBto5ALrnBhzNjHPNMc3n2Hnw9pl+s/ccwtahJggHP0HkyCNIQkGeMpTNZ9a6
e9T826rXLDNvOUIIuL14NsDdc/7r6xyVncaX9WeHawyCvsJ4vT7/l+vMWSIPxG2mD5Lvo/OamBYS
nySynhNOk25tGjglKKMunEpYXrc0djxsJ5FcH2wZjGWgKjsfSich0tEYlfJcxNYSXgihmCuqfbjf
s7h1MEFMRzgxRHZjhlC/l3OxzHL5uZdQmqq2Ufwc583CSO/6FIETpBOEMvom2uq2sOKtW4VLtf1z
fZQX+3n4CVAsDoUNwG9j/9dqgmmHXibD7n6v/pGbe2muMWZqHtG7Bi5P682gHXw+j7nQ2jmdIOpz
mrsrtUCvpL+tDA1ojO4LnvtDbzCwjPEth3Sc6ea+pD5HENVH+8ic8S1T60RQyVkkS8HbbxwZa7UD
WYid9s9uWK0ikvC+uy3hGBG8uziDMcR88rpTI353tHVu7+xs5sx+gClH+4SIkJrogAweaHLOp7BG
ZDdHB69/lrQXNQcJCQM/3UE95FQ8vA40N1p/e+fWo4yjYNeT4+PFTk/jyGgjCTzlbbl91mPUEO+D
ciY2Ge8LLkZe0lyLEuE6wcPIVQQ+UElXb9VXRf5r/XCUt9s2Np/nSqfhBE10cEfjzEla2qYVmbby
Svl9oaI01LZ3CMFeNzJmXhle5PRhQpoow33OfI0GEUFk2AYW1PpGZ6yScGsX36xtTaFTfUd/D9VX
JVkFfwaBW30Vdb916agb7zWYEmGO1Phik3z8FLjS2CWw/eFUzjcJNAx22HXJ8K5KHvMsXDeq+yyl
Papu2r3o9k+KjbiZVy2VRFrLyRwX19gxj82P4jTExKrK9zBfF6gnBgtkuoX03lH7mQv4YpygNFhQ
uqAGdjh6e0c3AOyelmYTzz1RVj8IMJfqKXmPJg02Spj568YPDpnpfWuFtVQEz6I69/AfUwMOFIfM
MWV1qusU9ccuM2gUylmUoQ9y1ZePSWVJSxnSGti00tcoE8NHUhXJ3vUDdah8y3v2Tok4IzFZAPhD
E3eVGTpLp+bMlr628unrRCOwtdZ6Xjc7xGzn0pSX/otfrNJLNGwOxbxg0xXzOmh1T3EPRSloa6+V
shcvbzuIROEbqCm1P3WpFK+KPDZwbbBR2godoChdimn924urYHX92Iz3Crc3R2WYO5w1PdOjU6P4
Io3mUegdG0eO92kTlI+G5GnLsEJ/tPf0OajVpL0hOhy6z4b37/nRsMSiinIn8Y+uu0IFPtePCvq0
yq0OcxjVJyujE+DLadcnFVYk6bfVlxBTzEQkF3f1yMAodsvrsC1iDwO5jaKx8UWqX/K5JMfl8cII
ufiB9gKnCS7qfK54C7k5qu/O0Wu6+8BLnlRB2RoCKp5pVR1aRd5ISJbYnv1sSMgMx+aX63tjapDg
7qAOItGJJxsNsixNr+G6IIPgVivHU7aFcUi7mWfr1Ib4bGQUk9DKHihQUzlHGXKswvMXbgdCTjgK
9eu/GA0Jo6EDi5M3TklVWmMhimm5xzwzfrpe8lvXUTyHnuK6Gaoxw+46ixF4X0HlAdP8IPVwgfmp
UySykPftn4We1HdhB93fDgUqB50oKUepLciXNiSaEULCT30QZyvBhw4W5uJyGfCEXdDtVi/btGgX
pW7367RGU9l0EDrrY8SEESOL3AWk4tmuBsOxCOnfPjmVggQXpBE7L5LNtdMU6pPaNdJRaStlVYa1
+Zi0JnoLkvOmpEXzNVKV9ncR+SSXBaMJ1xRG/Rf6laN10WbqyiDKWkpa4/ByiH+mlYS8liL2abSq
EggCFkEb2bveSqONgGLtPvNafeeoeb0oK71flXoT3Vte160zEaVqo0BjnSYedV25uXBwu8JbIjAo
rUAKIJHnpulj1ScIYnDRbIqwMu7sGqE8KYnTFZBGdalaCGBKkdisez8zB/05xQO2BTugG+jmi5lH
1bERc+9gqYg7Qj3yNzEh1zWgAkDvQYMkDFe6tOnEWThBQpUAVU/e9aL0HHZZts6Cul5XefnDV1B0
VTW68nKzk1ZACBN46CL7wXB08SmiTeiliNQHB3+VIjjYxS2io3a09qxAR5g7d/a6U3ao+wWPXJvS
xtENzqpv/ta0qF95fu7RdA0lbeh74toXNWaz8YW1VRXBN/gxupVTBSEqHbHIcaNIs1D11pAeSs97
0UhooHTe2kfft34qdFHvuqBOa6a+gJ5fZGfvBLWC8EJzv1tdDrFG26TfJOjMGiTHVada5nn/vct9
dEBiyYwOgik0K8gt5J/0NBfqqjFl690zHfG7XJbFWmhywV8KnWF8kTs5/mkbkfSKrmryIEbswky2
/uRiXELyAkMr83NiY3RrOyr/REIrnHr0QZ/ZH94XM0pUc1+qlTyIs+b6StU8c8EelJMdHvSvW/f6
S1Ogf+c5FgqSZucgRq/Xyxqxt51fhhLUBL6ZLiykLN8soSh+eqlXL0XBxWPkcvPDLqzoSIJGWNmk
5R3U71yk5yH6fVSy5uSFaDEmiSDBq6NWztZLBZr328JbkI5z9m0U5U9eWqprqfS7pTtskk4zEiQK
u+dUTWrm2fsVKJ3/HjtmdXAVVNdjJuOLT1Ck722oBjeNkuqnzmbuF7rsOkcDpfAnQYqd1zBL32Uj
jb4Wqfw9sHXSixBBo1zXI6XXwE+BcOi3Xmi1DYvUHphb66vSlfISAAesiWpSroDhJfDCRTBTB+J3
VOY0bdWVBdgIr0qXJBH4I6cyhI639QbPg8f5iOKV6CjF2mihtnQ4menSMiLnUc3KioGa4aI0Ebfs
fhr+z1p2l44dIyz2xwm1fqGlQbCSmqhikVP+jxqytjrCLFsp8oul2Vj1qqdhZKWVlr8pUahexogh
Lsn7QEVQ59ke8TAV7VPX+FKovngHG6KzDJ3OQc9YUZcde27R9DbCgE4rLvusyBaRZ+R3edUIyHrq
SLqirQsG+H9IO6/luJElDT8RIuAK5hZodDc9RIkyc4OQhfceT78fdM7ukGAHEdLGzM0EY5CNQpms
zN/EY3zSU63+1A669M3oDHxmdKwEc7MaXDXOpBsjisfTklm5m+MS6bCQZTcWSe6qCM/Xbh3r7Xsz
QytaDWLrlGdN6Ta9Of0atEa+aaj6fOvLOLvCoFtgRlquAg9pjm8htIUzG4+MumA0HjJ5UD7int6W
7lx27W2VTuk3IcF7cGLqT66WNMvJbozhWkNL7FQhr+CNmTJ8UhGK79zJqpQDylzdKZxH66wWne5m
U6R+4gZgOUnapB/UvItPTcwlZTCG6Gag0fluCvqK7VvCMRQ/PTdRevm+TxNxzCSpfcwNY36XZG1/
6DsL5GaxGIfeSkt/kDrjWkJt6tz10uKFlZF+xu05PyfzrOCOKAqny2TzZo7L8tpocVwM0g7jwkix
spsu1/Xbcs6SgyR3aCrhFJwE9rtQUoIDZIsfgDRilGmL1tGz7BPZSe6UIQoYeWB0hwHH76Ms4WUv
2cVyn45d7EgWVvNpXXMwYNx819YYM1OXGBw1m2jSd6nsNHpQeG1WVijt4p173dQqv4kfdTskXX+M
u7S/W1S8ZOXSajwNUI1XZ93s6rNUHiIx6+cwlJVjUIS2N1FCdutQ6f/h1M28OUpib5moRZhShTVk
LCUeHj6UJkrduGpQEHEnQ6eNKmUpnhKKfVcPVHaMhjKTERYQ/ruo8aE+No9VUuWnViOu2TeI/ARy
4dhhOn0susxcFdAw40T17R5XctvR+kS+Su2gO1VSi26l2U/XNprZXpYPxrFpk+rYsv1fNak8uVKT
Glc63dn3fd6jSdIq+HPLYX0wKa65bWqqnhkNxmHJKRlLM90Fd6yoMk9aG6JyPtkOpvX6bTZb0hkQ
tXQWgYlzcYTHsF22iKOP7BoIhTfXhj0pXlIX6WOb2OFJw3L2sSmz6ipvlv6pRgnmoMyW/q7Bp9rj
OMu8QRq6r2mPI9ZkzbVjI5aHR1o3nopeDZtDwmjByg4LT2RIuKaVXVxlaqAdTK2sb6rVllmb7fjc
MItZ03H3Xp/0+Hti9MlhaLD0VWMbArcqYbu59D9KsYoImBR1VET+nSktlRvWbODS7FOPlZlGJxP/
WmfurOVMYZxVFljhIcHcFmO4enG0JdOvukIa7ul6Gvo11xecGVBdwVSqNd6nSVhdTxgWe2UnM2mN
JTpkAfTuqpeN6yrUhmOdC9OxBjW/Q7wsdI22Mg9SKXI696RVkcm9XZuq0g3C4ktaYBES6It+RWcp
ONaUYo+jpfeOLGeWMxdG62air+Cs4FxWTdiVoG743VqG7405mV+GIVDcQMTseb0qn5qhxMoHax1n
RrYfkdtKv0nmKLxrpSg+aWlffkwXKXBV0XenNCs0N2/t5lCHcXKQ6SwdhVw2p4JWxC1pAXNwHkpn
6vHjbnAf9KhJvOvDyBYOIt6xmyGleYqDEsBBaej1YV5Pm6Qb+KYz7tpUUvTHSS8LR08luXHRjpNc
fVj9stRhPARGOnlB28bnAgKTv0AEP5dt394jy1tSaumMexbSjNd9GD6UbSrfN0UZHcAlSMdEkcZT
OXLlnemTmE6eycmBemJ1TNIu6A59b/bvZzX8mYnSzTTxUJNgegqy4p8MKx5mt1yk5h/NnFtfqfv0
h44/0GcbbydPJPixjnL0PVVSxQmkMXPTAJ3gorYRCx7IZVeZ1HMpBvvYNYHsAcRBUHZozYNYrMnr
8ERxg7xpvKHSMdOVUORbagRibaXvvExSmHRgj7CfLb/Mpa2wY9j5g6UvyUErInAY+oL/q1FZzkQB
00NfRfIiXOo9Q4SR7I5KpYqTXszLcGxGq3osBlxs9Cj8FC4I24Zd12BAXUXC07kh+2jpDbeCblB2
ndiQZMlmaYtxP+8PSFBp16Kx23s7NH9AcRydCunHez3AsW3qJ1LTMbTOgT1y7uScg3FWGh5K2x2s
SLWHYKNERxMJxy+4Epi39BC6D2YnZddtWy6+gXq7gSHS0pY3DaJwMjfLoHaTtl3It6nrPLQTG0Kk
LpPbU5fkTKHWk81pB/pGpH4LcOaR1AxB86DKjhEtqNtiGqwnFAOCyk3Gqr+ecDNG6DiQx9oplCD+
mQ1F7+uSmb/PQjO9wR9Odkrs/2K4TOnkdpFRuTUp3ikoO+loNzPbg4jx2F0067CoynjOShjjpT22
Bz01/5HaobtODR0cyhjkH6faSG6HCCG4NF8LtvMQP0VJPx8hD5aHfrE0R6tr+YOlVrGvhlLspiKO
uA/VdAKGme+Y5/WHIatnSuYYzCNEuWY9vUntSNjXUbcUXhlWn6S2ab0iMfLbIumrG0Bp3V2ErCnK
GFr9ILJmem+iTXYlNwlTBSfoq1okv/i/kkM0aqgcq6xNEc3DyQb9f8V9q/brqia1bxSLypo+Bh6a
UgP3llJypNFMPOSaMyfXuWjkUTg+aYFQj0Yj5Aebhf0B47PSwwQ0PxTJGB3iVUW+nOrhRk6RPZ+N
YX6M9bx71NMFisMq0F2MfXtsUoSyEuuqaKePaaBLhz6htBaqY+omeTHcqxM3ppbt0JX1oj2qaqYf
V/6Jq7XyeIrEoBxo2fwM0gaveGOor8smVu7RIU3cTMba2UCpu1lGnHpiq7vVlKj7mhXoecpxrd2V
dImdDN2HA1pcBmf1lF5HcpniYB1V2MTIpwhzBrpPlSMt6nI9AtbxuiBBqt7GBFsTQeOES9g90tZX
cdTT1cPUNTkWlYF9zKoE6+tltG4VGH+HKrFtym4xx3pTth90pfiRxJ31IGtsc4ZdkbeMtUQ9Qsuu
5jC2vqoNPnxpHPQHtWs6fDAL/UYp7O7a7OWfBt5vrto3ynUyYajYYhTsUB/OVmvZ4RiBknBxYkfx
oylnz8CDyQ0iy/CkaVJOIaBwB+JO8ktXe7qlWig91EaaXMdlnx/TcJRdsDyR144JxlRqjHtyw8EQ
ixY/arkjC7XBvsFFavxSEctZmnVMudLKOshxike7HWVX8FjEzQQRyAnGKnJEHFZfujqZPXkMgqsF
XWJ3kbPl2lbn9Ct1auOI7eB0uzTjrzlJsyddkxhLkX4c8Z87ln3wvW/b/H2DiqTfZQEwuElV/VI1
B4d8NPQG1ShOZOKhi2qFeqAwMh6SqNQche9z1ccSsDT0DK77MB4qh5KJfI+3XuD23dgdMqW4j5RR
uQrwqvNCe0bTs6MqYSR6eUMLqLwb9GR8l8fS9ISq9vulQ1jFqVa/hMDWH7RBlp4kO8bLO83K2KkT
O/KjdPxiR9F0V2o2utt68Msu0v4GJ83pWh3q4krnyHJjdOGdkhKwRsd+zN4Vat66JYMjEb6XzSsD
E+5DmiS5U6NL7haxbDlj24RuEAusUGukH4ZCtty6soZjHgWpW2viI4Vs67zEWfErHWbhLHO33rmi
zEtFOHAXa+oHo1NSp1PtRThlpSyPBuX1K6NXMGbKOvlkmvkv2rr2eVDr9IBKG3lZ3Go3NS5OuCcq
t1E1YtIQVrJfa8M6hOZ81dmSfYi19Guep/Ep4/Z1TJBIpKqgpS4eWdkBbxdSbq5g4ppy3PRUTsZ0
DBaZK+WU5J9TSWo+BVNsXBusjVOs2QjNQSn2JfIpJ06D8GDVNXWtIVfwIw+W+0HCwTEqRflYx5Te
uboGNynMIy+vJukMAzNDXRLuM9mFGR2R90EJKcs6J65yGw9Qksywr39acV87GUv8LFFI8LpGsh1z
aiRvqVbR0ol1IFFMd2qZGRXaAoGgZlLurH7KbqO8iT++XdjbNsnop6/ABjqn4PuB8Wyqoc00GgIr
vMXvFUwEbpc94aZLz8fyGwT66vmFlPrLai8Oqa1BtXfxu/5+Sq4i9f2f//5nz9c36JcRSImlxDzf
fsigV/4hPJr6MP/Q+MVqAnj0K4T6hCSC0KZg8aHvUiq8RoN/Tvb0dy+N0fMgG8hHK3IxGgNB0shN
JWePc7f3+M0nsOl3tFPH401qjkgkhF/+/BPYGqAYSGoKdNBNQX8269lIKT/5efuP32pf//jp+Jmg
JI3Z5EoyX9/uGR4maMZOagZD9qVG/UelPkQJ7E/b+2BK1mYE9GmUCV8ZCoFNR+GmrYQfyPmDEFbi
GLP26+3XeN11WGOAJwScxF1k21QE329rNLqEj12F0vpNQaniw9shXvccCIEnIUz/tbOxZeP3eqnT
8i6F33NGtqr5XmQobdrZPyZ2xDtN0nVKbpoBdNXgVay0eapvm21jptJYL1UhOCCnc5oP10vQo8an
fFDb8Ds+KdQj/xzgRbSVvwmfGvSqsQkpV9JkJXoNMAeuTnYdhT/eHr51GWxfCXwKaxyILwCvTQ8P
VWrymSIwfbX4sXQnNAYdiqnOxMKXFcpA0c4QvkL5s7NAS0ExbYXFQIzcBBSVbWcFpF+/GEzFq9VA
0BlprkVgnMYy8tJ4oGZbfJg0yRuLKnDfft0Lu8ILINVmXVHW7SR0NA0fUJs7j9eJsUePeTXlwXdA
T5IFKDB2B33TruyzRNLzvpp9OTsE/Z3eXkvRn/HQV2DOimcm21Rofb3iNSK2SmKly5OfqT8UrFkV
6efbo7RlS/83AtI+vApC7ltathqmxhTW4wS4qHHiboSG7tJ6HbsHNjztu/FFJIYnJhoTbXh+O/bF
8UMABqo9OxM9vpc7HzzaUi5ZR77W2x+HuficzsZ7SryHt8O8mgiMIRvTKrNGF5/t6WWYfEYmBKu1
GfleeeBDxc1VhkX58e0oG+7M73EEWgT9l6nAAl5f9tk2Hts5l9dEmn1LQ1++Awsm/5TpTAiZ0uYf
6oO+CrbulM+CGWGJUm8VAqdqq7NGTzKVd17n9eJdRw267npusHlv3wflOPBUkmBy2++tLHYLIzv1
9ZdKwdSJzkM+02NsceDaQfteHEZw4yYC9+I16GgYwTIASpr9qG85pgbjwwTnPDWo3Yn+1GbyDjLs
4uQA14E/JRIjmCW/HMlUrgWVDXv2TYrmaZTfLlr7NyGQ9UQJ0UQBbsvawJJMobykzf7YVr/kJrg2
c+v09uR7dTKuH+tZiM0UB66bhFmjzn7afVUKxcmLh6nInEjszIqLo/UsziaR40pqIUxNnCKH3VTF
3MV2Do1LEbhRcf5BEUFSffMmEZthMkUxEdbqcKjnzkTlfifIpckN5H4lQ7OxvjYrl+dar2Esj37T
mmEBdQCwVz01FkUgu22dIorqc5aU2Q3GevFTacQWat17gjMXpjrIutVkFAgfS20z9XIpLBKzz9j+
KIuZRuJYKnchPXE0pXWHdA/2dTEcURTNQp7iVRabtJS7ewM9DAHhTis/T33rZPR12v6TXu6QWF6l
GoB44ASAVzWxLXsFyzUbhBKUchr9aZI/qiI8NobROIhYI6k+z4kjxuIQG9l3ZbF2Tv2LkYGWgZPl
QvOK5TXqWtUEijL6PQi6sTcdFbgBlsSBdqsM79qxcAOp9t5efa9yRd4WSNgK8kS79xU4KhqEQavR
Gn1ooMuhmPN7A73TqKwPpdUZzgwU2ctVdU8U51JYVM6gtrJUXnvV6m3bS3ZjTz6CvnRFThHi8AlO
wT3ZHP9ZVjsf9cLSBOEMepf9l4x4m35n9kRxxdSYr7AXcwrFezjnC/kAAX4Lz61yVdsFoWWlKHBz
Z+1TZ7FwBCzgTGfdHyeGK8KM3uuKnFV1dINebvksAaA3ajv5i24epkU8KGlz9faMuDhUbPgrB5Bb
45bWHM0Sba9mmPy0Kvt3s0VzgSvqnlnxpQmAqAX9bhUeJRnUyxfJ7aARQionnylJW/wsmrXHel31
vduL8zR8efulLhwyq4bG/4XbbP5dPw9zHNSTr0TAeqaflvphto3jknx/O86lJYx+Jgg2rl2v1WR7
ubKjUBSTT7XzUQQVm/D8Jan0j2arOCqyRfZg3udQ5Ha2jounAusJrhGA/pVw9HI8y2zIoO4msx/j
h6UEEsXB2hMCBajxR20/lVxXQu2bvod6vDTtIXZClIDd+RqbLkm26NpYASa+PClcZEXzq5J+vD2m
rwGsXFNWjroC+p0pv4XcGihUttW4TH4oPwh2YBUwl5Q99IHhxmaLyyXKlWdNvovUX9J49efIztXU
A+6kzC0JOTdrXTDPElZ9LJtMi2XVr4sZ+XS8PeNdbjePeHG93YTYJOBWV6+tjEX1LYz0pvwkqTsQ
wQsH6It3WNfHs3dodC3rRcQ7KAndRO0Y9VdjBWwp+dKr397+XBf2j5WGYXB6rqTA3zbEz0LJC3TB
hGaxbxrfjeDr3l1l5/G/8dnPHg/efrHmIuPxTqUmzpLtVeQuTGnsF6gqrvsf9JjNzT8edDqbsULR
soHOUc+98lSDHLtOR0XsnEqv4bYWxEk0cIFYAoRWf//92cvMZVssSikv8OJsR4m/6NrtIsXHqPyo
Rz+sZW2j1mcLsOOeOduF7fdF4M31PxGpFk6iX/wmCd9D9fAi7VMw+p3a4kZ67vf07S9tT8SDA8jE
gKWzxRVXUqGRp7aLX6nhNyOVv1Vq5dHcpBsVhU6cFCc5Nr8vQX2rDWCg/nhG4tXGtgxmH77tljXW
25Ww8p57Gf4pQeWkO2fLhRn5/PFbh7ahSOM5Unk8d1KnrL3O+vUXv5+Uf3Vo4qTc7n9hG7eJNfaz
n4fSx36SybhDa8/W7sLJBdz6/4Jom1p9N8iJbI81l1csvh2KG49FirSEZP+YIjpgsvxFspEeK6w9
QY1L6w2fWkq7Bt8IAONma2roJ+EkBL2p/WyQY3cn+utvD+CF0x8fuH9DrF/w2TLTW8OYhjZf/Ng8
6F8bxcubcyv+/KpMEKgpuqBbQ5b5Mkir5KrWon7oa8tBzJjonf7mJf59/mbJBrMkVyKEhjZC6LVP
+L+N3VndK+Re/hr/Rtl8jbaz5r4YiKLVnqw58Wdt7z0uRvidwHKNXcWaX45Tacxd2kW/7/uUtDIr
+idT23ulEd7b47UTZyvja0VRqy/1PPuCe9yk4kMFtMERUbtT5rwchzsbsHs0dLb5clC0YD57SnSi
vCsA0bc+mKW3X+XiDoOx+f+G2GSvdtiYYZ0RIgT81iLuJZK/mVykjdCD0E16RR+TwMKUbWJQhCF9
LBBBm3rjEFTXo9r8xbuwEa9EYYEiu7rJRFIYHvMs6fTTqKgDx9x5/KWv8fzxm3tFxqXVzoE6U4Mz
D+rPAZC2/he7CfkumxVKGhxn6094tpvMLQrdc1LKflQfsCcPr0AlGXv38kuffO0WQW7FNgI5k5dB
zEFaMC6kdWotwNbkrnISSzy9Pa0ubYtU3hDSgExNuWEzVlYWBFAiQtm3zNGzk+acBPhz2YpnJce3
I116G05+snjqVjbXo5dvA6KaAoQ00+VsrOGkYLxwCKk3/qnKANmUjjyTTkGKqbzN3GRTEoYUk02N
7VHywKS9/RKXhotvoQgEcmjHb3lrRg5eJljE4s/oXath7Wam6fXl2eh20sJLc/g3cXXVfbRoPr4c
LbUthB6NweSD8nCG9GsB6KvYk4LfCbLdHsGkt1pfrUHK0K3qTwPebNZeueJiEK5Na4cGjdftDCNX
L/CBFxNfpHFz6RexnLp7//Z3uTS5GCjI0Wvp9VUrRqVel8CennwL4Ph1u1TqKQj7X28HWdfC5oaG
ud+/QTYzOKjNoG8MLro5PlpZ/aUAh1JpX/gydvk3oWipr9Riqm/baTzqQ24vJlSQBJ0vR5WbG1tS
3g3lclclxlMDLv7tV7s4fjZdJJYPMqfbrabKGr1Ja51uiagcS+FiqO1syhdXzr8RtiooKVXAFm2l
2bfNUyIdluxuxYruJWDKxdlGbU9hEyDX3tqdYTpXVZ3OwBXwvcgs7kZjxs2y/RQ2WXcT9DXgKhom
VI5z67PUw7TNQcU4+TRZpx4/zTIaDomZ78k0Xrproda2QlSozSCw9XI5D2WmpFJPW6DKm2+5Et+J
qo+gwHWx24G3d+xcHk51kf/5Pdx8HnYzY+ewGgFeRbPfoEsIUtXb7eT9lmjcLgqxtl6ZN7TUft/6
np2Eph33dgT3ijcLRiqeYBeL2cqPJNvGjTwr7Y00xPY9bAjoNzGQqamQci/JU7SO7Lo6hWpZu1Kv
J1/entGXJsKqXADQYr3HbxsxAtPnqNAZ8WS8iT739UGOvL+IgFAXmnMmPNktTzWOoDfGcGR9BVxy
ajVgv5/K9g8BTjr6VmCzILlzN8Jebbsys8WYVVOqdT9IIQ/iBpIq0XVQJjt9y80GsA2zXZ4laoIN
fG/C5MxDN92DUG0+x3+fj8H9ypynLrrJM5TEbMH38fyluavn6z74ailPf/Q9/hMCmwW4jJCWXzkU
WFIRt2Via/5QNh+FPp7tOPhR939IT96G2U74pQaDMjaG5uemRodEjezjDKwODku0J9VzcdD+faNt
aSgy5H6JCkvzq86NIPnFxtpo29mYN6faq/fZ3ClbJe1jeQ51H/fiWnXIa6Vzbpa6N7d96sr51Hqj
Nk3On38ssEns1KiNYxu52RAXpCpUscS6L+eepJ8hnCTpjo7SpdEDv7Nm56sDh1j//mxnqvo51qdc
1n11yT6PQX2vZTlsjb0sfS/MevA9C2MoYR6JUtP9WQKsn8bITYg8l76Mi9J7O4O2fotnm+3vb0Wy
jhIN5kCvFT4mRc41jeaCj8mS7gyxPsDoilu3NkUGjDtMytt8medjWdTlwUIb2K1AZbltMKQs7HnA
JblLz53JDjyFiuidEdIQUOmpdNVSbq+hH9dOYnSjs5h9fG1gFplUpfGAT2F67HIRnENI9Uc51ZLD
XPZOnlahMxsr7aUxvgetBnVHLHS8RnRHaRnRDbDHsXdHens/JXqITlzK/whJlj6j7aF6cGnb2xbr
vZx+2aAfAz1WPFOCD5CitfJeBKHiJHGEoUkBi6QRJUy/AVbB28N6Ye+j8IpBAN1IpLG2OJ6xa4ep
HzrdN7XEC1RxqIed+sAm+Vm/24sIm3MYot9ijxkR+ih4LIR97qXopukXWH3QCf7ibcAJYWYIkvFV
F8iWsIhbd2AfOHxtSh5KKce3I1yY8Uyv/4uwPStSYy6qRJU0f06Cr6GRCQfO9ydrgkf6F4FwLSJx
YlNHPW+ztCx5bLigav7YVT8lXPUca0GfPVeBer0dab1ObRYWV5N/I20+UMV1dVFndlrpc4fT60ew
O7XpwhesCm/ZU+K/OH6rySs2Oquv4uYsxIS1182FHVdvu496knpWDplits5vv9OFSUe9CNiijAwS
enLrz3i2MZWoI7R6Z+s+4N2DpuWOwgeSZnpXqb0zfBfe6EWozR4YhZFe22MkfGjJmXHXQP5Rdybd
pWOKngGYDLQm5VcNwAyWXZKZJBDl0N1SQ/arMoDqUYqHYrD0YyGsPwMd/2evBRWJXw9tRzKKl8PX
610IQEHXfEpyX01zPmYw7N/+QheH7VmIzbDZcRgMQ6ZpfqEohxlpL5iy56aYrt4Os7l8/PdN1gSS
i+RrQZWlTCeJ+oHmT2P+sVPQloM4bkCbdgyYTR3qD06W/iHa4j9B2cTXewF6SdsCxiKFaorsuuYb
+SP4INHvjN3FTXsFN9trSwmkzsvPk81CpD2wNH82LHe0YnSv451ZfWEB4SVC3xl1Ps7brZ5WCRUe
dAKbAmv5e6h2Mi5neQWbRNI9fVSMndKVeemVkCei48j0Bpe76R7o6tJ0sTGqfjfJmTPL+XwDS054
ltX2PpLe4lCUvezY7aI9anHbfxDyNMO4bblAGk0yOYFh1pqzdJJ1KyVpjCQ1BHMjhgSmim76nFmT
4U5Ja90CMmqvDEsqP4DLS10kxav3bLbpTb4wE/W4FS6YsujcQRbOnABf76Ma6MVNANjWdMyqMF0z
0o1z3nTNg5Ca7MYOg+gwp+el66+arEU45mBlhzQYT+GUHSbFhXA8hcGhMKybJKz1O87x7GnJq+Yg
d3r3GCG65ZaQfpEfHMQ7gdb1L/IXyxN2AjEwGZdjM1vxsRjK9ixCeXSrkaylN2ok3hGC/jWXqLzZ
ZaI6atVLB11vJ08LsMqchyl+NFMpRIWmyzyaXMvORnvpu2krd8Dm/ks9WH05FefcbCsD3QvfiFxa
AecsT3cibHunvxOI5yE2J2EzFtNcmJKKKsCSs4mX5Z0EIN3Bokn17GGWj6IrinOZ4FTYGnntKWsq
9vY2cvk14SHxoqu89qY7KFXlPAxtwopTr9XmZ1jsWcLuBdjMf/xdtA4lT82X4XpfG3um7hcfrxgo
1qws/FdNRlSLqpxqg+a3Xf2r14aHvswObw/RhUPKxhJAxrhLAdO2PTOWOlcmu1JU8vPgPFuHSjbP
ZfE0N+8keU+H9vKcoFRHLscHec2KGeZklLOc26HaeZyOWNdMRyNBD1LRz0o/PCR66OmUrF1lMj68
/aJbPM5/JiRVcANoOlf6LdZt6trUoJrD6VijK9U2+k0XWSeVFA2mtbe0dHaUFPo48hBf1EmgU4T0
AxcU9A9CSNZv/5pLGzXALlTNgT/hSrMegM8ynTzUtbhCo9+PFaR5lEfLusuLf9J056X3wmxq8sFc
L5M2E2ZQAIOqj5p5P3F2KuEe8+TSNEKpj54MenUI920ClZ1amFFcqX5SSegV5KeyV86V1bthudRO
FYjT2+N3aWWsthJAF/F2BIbycvzSsMwVu5pUf4IBjBaaztf7f0XYInbyRjL7eQZ7JIb3U/ck9gA7
l98AwWELMgYYz002gKd4XItCU/286KAKx/dtsueFsy0t/57yK7oTiCwgUhoaL0cp6Ka26+tW8efY
EB+CyQ49syzlp2xqxgOSYulHypHGQa706sMgzeEV4h2zm6h9cMhz7rXwppunopbtu7AGlf32AF+a
MtQiaXlx5QMTvvlxzTJoIRRtxY+09ASZA/612t+pQTM5SMjcdKjJ/MUnZe3TOYSVyuBsJg23+XSu
qRj5k7iuj12/c+Rd+qLgTzG8YKdGmnjzQlZOw1JqIg5VJClbpPPSPc+4S0P2/EzdHDe5aXd6bAaq
T/E6Kf9RQsutWrQ39Ot+3KviXt6sMeEVq1QsvLz1xzzbotSo76OF7Mw30uumIlUTLOTwm611hyBY
DqqSHqLqLpa/vT0t1lHa3mthouDpRyK+lkVfhpXQyFZqZWZdWDfqchV21+2w06m89KGeh9hcYqoB
hVkxsnnI5VN3l8U7pZO9x28GbqFAUms2SXHUf9bMz39e9raf//jNySHqShmAhKu++lFM3cEItcPb
H2Dv529Wiab3SPJ2BMinM07xDteinfrtpVMJhXJjlfDW8MXbDJBSprYuZYbqG0lv0GLJ9VM3K2hc
yBJOsxYyHW+/0cUpRfUNKCxIF9Lel1Oqzs2lKRZV9YtWHDB04UCXoXt4b0e5NG7I4q54et1g8q5/
f7ZepBRiX2jGwq8UD4HCaufxlwaNVYjOKb6d9CQ2n6XBmzxKikn4dXsrR+/K8qZdNSz3bB0vvgVt
SIM6t7WySV6+RVqB2ElCTfiZ5hqTU8k7m+SlbyG4A/8GPMB026y9oW6TtB5b4efVvdk9LYuDoNtf
fAi2YXVNSGDFbD93VyVD22aE0N+raKPtLO+Lb8CBxQRm/gK3fTlCdChzdQpyeMrRt3oUroGim7Ls
vMPFrw04Hb9CrtWQKF8G0Wv0Ow2wrj5U4emxDlGl8Q5vD9PFEGD+VncLIG3K5ku0QRORhAbCNwLP
BGMWU/PIk+9D9fXtOOvE3G7oK7bwf+NsxsusGmyrF1P4UfIUIZfWekvlpcnoxlPlKFV3sPq9g/7i
J3oWcjN6qjppJcJ1wrfHY6w7xnIM/9CB7ndqRRpByx6LGvKrzXIkdYsnNHGZBTINhbg2vSLSEKpM
vkj6Hg754pr8N9YW9GL0KM/QdxB+KivnaInhbn94+xtdGjCyRLhxlHFwwNh8I1UhFy21hQFbcG4u
HyXDT5W94tTvG9Z2JiCDzmARCmWHzWdpJ7POcmuhbzcWxkNXmKMzRZOMZbO09MjajP33cKiK8xKg
F5fPyMrFY3KdirtR0wPNGTM9ALKWi/vQxjPLUYdAh1GxNLVTzkpCop5rD20rNG8qe/pI8dx6KQKW
nRMolK5JaI3vM/r9VwtKqrMzI1d6nCfD+FzJWeKGuQ11WJ9Lb9Bq9bEaksEJ1Wq1tiiDe5v7RYWI
KG7PUnfKTLn/Gc1V8k5d4h+qaMKPUaEg7jdAaS0r6MhWNmc3pOQw4pZyPCIcOzg2qdtZDpJsJ2O6
ND2oDpCqc423XiFvwHB36lKZum/ox6p+Hxg76dKljeL589WXe5GJBl2qm4HuR/Mt/1KWKtSjvSdR
v/cWm3pRhDyg1q1vkRtu8QiN8C9mODUg6pS4sADce/kSkyxPiyx4CZj21Ba64imq/yYEahJkGQhK
vLrQ5EkPEl2daKsu+CBl6pRBEZgPshb9xeHAFYMStYm26itaglRxqRYhgeyg0h+1TMTHYQySr0sY
hh/qZikOb4/dxU8DCEKs8FGZ6vLLsStbY+ryuRG+CD6IO2388v97/OZWo4lOHqyJxyuKo9zg8PYX
j2fHITNba2hb9yO0Bu1S6GiYjPIVLk6I5v7N89EQkQ0E06lGvBwdlLsqGoEc1fN1ie99E/78/z1/
/TrP8soWuXdZ6ni+cMzszi53avgXt34kFP73569/f/b4Tu7UsdF5/PDJmh0hn7I/hM7/Piqh0bA5
cVgCuNocLmzDbbAsLL3KuqqUk1alp76qdtbEpTn6PMjmbEmCWYQC4Q4u3ze1m047t65LowTYd22r
cI9AJ+/lKNE+WAXo0PPRrAe1vG1Vd9a9P//Oa9qNBAMtImK9DCG3FSKCoyUomF9xepV/8wZUJvAA
YWuiBfXy8YFChXM2KsOXi8McP2GSAAD8L96Ayiq7LM3bV3B8RNfE/D+kfVmP3DjS7S8SQGrXq5Rr
VblSabu8vQjeWqL2XaJ+/XfomXsnkykkkW5Mj9GAG4okGSSDESfOoWZmo11vHHdmDxbiaWqrw30r
a9eRUAZBlQ4kEuj+uR4IMkqFAaS+FWrxguqwmbybx2RP4uElcRPFybdqC0gcpGoNVFVlEQ5j5mYK
oR7YGt0WxOBG8cRo1IJJewTiRDcS43x/cGtujC0CZDuAc4Jz6Xpw6Hd0+qrGFKY9KAqfUCa7//01
P3YRfAlEG1ql5e+nI53mUuz2CLn+ttO2hm0fU/B+3zezOowLM+LvLw6VnFZGzyzEk6QJBhN8hrv7
31cNQ/z9xfcXvc3iUsf3LTzwQGKsnwdT4WZiR18HqxTAV/SEIm0K7T+5MYpqcz/leWHiIRw7R2/Q
DAhuDDu+FJGf9+78zOZp2LT19GAHEI5LGAYBFkWbETpbXMkFcmt2IbqDPMICdm/wWIKnYosk3/0J
vF2gayPSAi15AWXJHEbSdl8UQaySH1N9X1ogFwSFBjTa4AD/jO2HrPtw/+fLLaj/nSTghXCYobFB
fn5Zdt5gAlPEDGzcV8QMBPlo1ILcten6l2Iy9gjEiG/UixfQsfwBckSFC94eDbCMg8aF5JcAeUi3
GiWGNqSTbYakrY8G8lmgoy52bVl8iJp+e3+4a7OJD8IjcNYIMPa1u0OaysjTpTfCvjsy96AKvW93
E7h4kB1DdgmPiJtOU5qYiVkklRnOxhS4pbtJ0abnLapi6W0i4MqM3HHKCpJ17lLjHaHlvbNvrKgI
jYmWn9CqqYfQBIeqAM97dlyqmv/jlHPy9hfTCFwW6GfgMYBgXE9jV2iQ3CuAAotQayhnqCzwzb+z
oF9bAAs8VF9jxwiTj5wdcv347z4vHQ1R//8GkKKnda6DvHyQsubPvqIXUySdC+BSTR2y2ADegHEq
b3a0w2P6YH53QBD8F2MRIHGg2ODXcm2+5lWWlFBCCC3vh3tM6Lf7n1+pfcHbkD1DmtlBVVJG4o1Q
7LEbD1nASP849J9A8ueZ+xHpDTuGCAYIhrm7+AzYkBRpqJHuBnDEvqaPVxHxK/5gyB2EdCtMaBZv
WtDVQHq1NPHkfH9/lGsHA9KcyBGCXBB6ydLLLPYaVkQDOBNnkFmmn+njyEykyxGRolANJSiQQF77
czZBzaRDSBlOqA36XaXw55U7FpwjwFRbYItFDVQ616rGMtCNtkQhQ2YnN36AjPmbZxE/Nxe/GVU1
6pVjDgxJBE0JYspuxCG1trTAyNh4YdxEmzraQ5R1N0UPSrCKHYSpQg1cRNl48EhTRnhtau5iuaHh
jw0qZtPjoBZIhgJQiOMayTRcPtdr0iTUqIdKK85F8+knbz7e96iVSRL4S9ypaEIBR4pYsovIqgfA
z8hKXp6NCAm2TWl880aFiRWnvTIhvUSqokhja4IJa6fhBmgVKEjhNFLgBoC+APDBc5GzkBbA7cui
BvKgOEME4ZhETmBS9DZDw5IGZFEEASpb0nmfzywCPHwszlqyZTqGE0A9PnnXG38R71wNSjr56TSZ
Gu374jxUP7GloP8GFvrmHePxk40OmzgHyHiEXBKwcn43etXj4SIabbFpxMNEtCtee0Uxo/kZCvPF
2bFOEFgYFEu2Fs5dfV/yutlMi6oG9fyZQEI4etNdCDq8s6pD4UFWKTnW5tZi78xYkfpYcUTQ8wKP
JIqCiAokR0TKAvBCdD6ck+mp3jqN4vOrziHAq2AhFKknsdUutpJHmTHoaVmcU+3daC8A2n1MB3Yg
dg1GckWOdm0oNlJz6B9GyQuKmde22oo2dZzHOBTmgAwEhAEq7rOVgwG3KLLMCD9RfZTpPNoWgFM2
u9hIyezT/l2LRKpmfn349LGRLBPlAQM5KVMaRk6gJjoyIz8nI3ScgoxtoCH270yImbxYlZpZLU8L
Kz8PY75Jpze3e25RgrhvZOVxcDUOaemzhpRFU2AcUb6xXB+ofKvbIbi+b2XNwS5nS/yKi6E0bjFn
EWTFzhMfgir7BT1WlCx+snRvu4qFWd2hl7akE4BwdD5qDLbA74OWGrLVALttYojwjPXvBAIhvTt8
R3v5BvoDoZajC+bfjVU6ISAMl3jgos7PQhMxQxK37V/qdh83B1PV9r+6eOBQhiC8OPDkTBmUxfNE
n7B4swlUsPHaOpCk2Vm24u5Y27LO/8zIsVuBJAlFVgGOmOi+lzaQM1Bwu6xtWQcd0hY4jDyBG7r2
D6ZrSZE0OuZs/tYbGZCNP3QVe8HqZF3YkHzQKDzwogByfS4hmuIEKUpqQ0BVF8TKSNCwqgtWARRb
MZjrkUCAq4pHKB+c0SwdOBBOK5ePXvJwhhQh9IUR6WTAVUEI9JxyYCteM/Zr1p8qVVfVCqjq2oa0
JOAhagG2QzhS93vbeSGQnwIkmu4SYMK9Z9f52qV/cbdiWEC9oisXbdwyCTlY4Eo0ytfwM1RCreFL
FT318XOJIuVg/7Cdrz05aETdaywuTykMuzKrXy9ZmmupE8Uw2wHPs8DDUQqdA52DInTb6+ibU4X3
K54ouH4BlsALHzeI5COZ5WUUSZ/srOcbnBHA8adLYNPt/XNo5clyZUVykt6tWRdBnOCMqp7Oj455
7KbvrVdDtFTzu+XHfWurfo9UMCGgkfXA23I9iaNjt00F4V8oq/xDyRutXicVcazKhLROJTSuICAG
E1W7GyA5V2zJ/PP+KFZd4WIU0soAT9oVuYONhSfHgZbfzBTqpCCiGH9Z5ec8fSojReSlGpO0SDN3
RzSBpvmZVM62rr933bEkk+JGWjUC0iEgPUXBV04waHQceeTOOF0tqOzsQQAHtdO/GciFDWkgRd51
0DFbcLpCRav2+2pTqmjm1oaBpypeFzo4dW/iupJmzAUIIzvPyfu8hAbQh+lxrAzKNEhOoB/pDzmx
FDv0E9cbWgzZ2dOCgR315lCNp2hWoX7EZMgnDppZkAwR/P03DEca5L6AcRmzszVCAu1QkPf33Xh1
pi6+L111GQj50MAlvj9/HpOvWvXb7R/GlmGmLkxIM8X0YrKmlGd4rW7S4bVgG904/LtRSIGU3fV9
XkHq8rx00IqiPqTVeqY6i1emCgVAkBY6yJDfIgYMm9MCFajmXLrdjnKyqd3nRlcVMdasoBgLWiM0
2gJUKJ2OhT3YcWR1zZn2Tw09mM2RJ4oNuHKpIA78U40xgCaUi42jFtWU1l0L1x03hnnI0I/Vsl8J
399flVU7HvAV6IwRMCxp4RNtauaqRNeN6bV+zz0fmk6bMuZ+p325b2lt0kD1TFCfhUgT6CWvrxSg
LYo0Gkh7hrwpVN2+M3S69KWuOBzXAh330ox05jdzqbtJP2FAtN4kaQqYJFQ2tTGIjW3Gh0ORQAms
MXzefP5345OOTN5q08K1pT3nSxZM9mth6lALPP6FEdCc6JCrEa97ceNdvLycxortasFyteMM2WZI
K89vUft4PIp3Nir2yLlA10U2YvZ9DZWIvj1XnwhB1uUcAaV5fxwrRyaUQJDXFWkDhBeS2wFNZniz
A/eeMn70rHyDHsrHMxNXJqTzBtGSMTAPJsA0+dOM5186sHf3R7Hi0sACeECw4ApDP6PkawvTh8Kt
k+bM0/zQdsWrzpud6arSRdIeFRIgaHR1cVXidrklAGlciOaOHrjH8pluygWyme2x66EtrcKqqQxJ
Lhy7ZdmPKQxFHGl9Um0gA3eaixkZeM9UbBcx/ReX5n8GhWKYQOOjSV0mUJ1YvICHDFIZpaa90ye+
rTxtbzJoelHoIeRT+pkQpqjNrI0PbwMh2QIRZgQd17snRmo/cttlCfPoVJlnNyf+BC1sJbu4OMrk
sV3YkXFrxOOp3nKwEWZzuakgut5BfM+bNZ9kn5z82ajAHAwiq/RpzMmx7vXNfbdcm9pL8/L1xJso
gl7ggl75TceDdvlcdU/U2hS6jybL+7akjfxnGRE5YDLBWQcdF2kLsGxumD3oIEBtAaCrzd4HIyoL
7htZHRB6AvCYRJX4JjHipsypvBjrBk7RcW9o2vJiNHEURABubscsd7apOWUfuiJR1VVXLQOIIXrF
8IecSjXyMkaLG6ay7Q6t3gct+PAX/SOj5s4D3EgVdotjT3IcPCGRuUUHBMIx+dnVumzyBjQ5hZZ2
BmltwXd1K4CJtqoNVDq5xLKhaR4Mg6iArjQom709d0WakhACz8HS/oLic598ur9qK64BSSG4hTjj
BXbterd1hPKMQ3Q1rJaP0bKzJsVduPr9PzeIC84Y4Neuv19XcUHHuaFh5wVo7m8e7Ej5zxxdfF/6
/aRd4nIwchrqXhpkdPYbVUp4dQRo5RCYABsdZ9ItSMDrW+TcICFJMl/fLJDtfHwJALBATgJpbTwY
pQOvdrupKNBHELrveGr4GkTe7xsQH5AdliJYEIhg/F/upQSANu8ic9RDM8+czeAVxyi1tto0PBuz
dWitPgvayUNRNcu+3Le8cpa7CCaBdwZ4hNwAcYYyI6UmlCAXqC5Pgf1J87Zj+f5vjOB+FyRR4hV5
7WJGFgGWMCckzMnAfLSnHYeIREHiLW+2Uez/wpgOQmxUPwHFkr3BnDxdIxDRC4fOfj8M6Yc4JtTX
ivTEXZWq2Mq5Jkod/9+W+PuLOFLrUrTBzRm4bMdvef6NtmcbTz72BnW2wusUTrJ22KA2iJAVmUzU
jqU7wnBK1wFCagnHBlJSYLbqkbIYk0RxS6ztJkhOoKmZAAyNB+D1mHTIYDvRAtL80ugDz+uCUpHW
XjfgQeYFg8B5Jh04bWxaJalt8KJDFtl6TudBMVEqA9KJY9gLJFx7YwnNZmdPT/3v+w62tg4gLMVJ
gylydCKtA3qvnZ4DjxumXzl5cgFHehB++efIBNgaHVcQ4sWWkSIPz5mSJfWgk+AWv2rwm+WqA+32
ggQ5HWAbniB4hDlpCage5SmwVM7JYlBFjp9i7wtK0QHoHDazqt/udjVgC0AKICvANHNzOuNVXFuU
cftU0Sf2zKKHven689IWZFNm06XE58sXtwo8Vcwk005gcoDkxakP3V9UgW/oqr2a2zkde+sEJfOk
pZt2OQ1x7A/NkVrHWicbu/9Fy843tWdaOxs6f3zU267tS+PzOK/y2Jmsk+a9NZYbtOxpKFTVuVuX
hhEBxwa9OHS55PrM6E1ls2QYJGXvm+HUQK4qc873B/InnXN9yQm1QPTvQ2cMkYac7qkWZJpShMAn
EHs1u3Ys7AkEPYb1IRlY+hmzbARFVbz3ODjKBvCjIRCtkdnSchoFS16PT0bvdc+z7rSvUwqed3+J
UvZ50AZ335vz8GyyJA77ciiOSxoXeytus31tQLqNcCjpBDPT+wNCEYAGrZLPTzNix0MMjg+/g87P
kY99/n1sWHyGosIMjRqXfs6WWfscc4vsHJ7U4Zjk07uhXcBPZOfQZY6XzC9TmgVOwZ3NlA203OPi
GX2wJtevaZWOUG01jbc59T70Vf8PmzTd1xLRrZYvrF924HdOji3n8dcKaLZn0A0NRxf8QtDwGhv7
n5mM9Heuc22jWImbaAN5Aex8hMYAToAU7vqENwvMPGZxDKsM5VG8S8cNGMgbP5orZ9/q4/RYIuTP
FhI3P7qFBXWLHD45JYTsSWHBu5pTnuwcdmjH7f0hrR0yFybkp6KBbtgyQX735O2GDEr0u/ufXzsv
wesLqg+QEYGuRApgqgorNw8xaCkJOlK1w9L8roveN6OnmKiyIetD+Z8tacPPTW/mcQtbfHT3MSRR
7Qehm2I9oDSEgg6YVwRMTLpeaBWXRoNI40THXb21VCK1tyElonBR7oIJhCsyOZUT16Ddjql7ovOH
AU+uxhJqWQdTxYa8MlHQpxXs4bqL41km3gYNadygiuOeGPk2Ppful/trvjYMjAP5O0TmyOBJaw6Q
oFYnsWefqNG559ld6KfUarSPS25Mr9ZIcsUu+ZO5vT4fTWAPsTjYKkDVyriFaBjiccnbEmpjTXOe
an6kbqIvyFdnSwAgLvFxwHx1SZ1tpyXr0H5fMj8ty8SPekgAE4b0ROd23ocKR6K7dYGx3/HWLDH5
rhMYtZ59twC4PfPeXUB8Vg0f70/Y7XrgNQzlACimY9YQHF0fK5oTMzLPxhCaPdvqnbapf/87A/q1
gXZkLMkacwh754f1IzL+5vM6UsK4pUBvYEthY5uyXluseQjjA9Uzf3ALRVx661GYIIDvDGAIgG6U
G+kcK2NU8/gQWsnXmMfbws32tn40WkV+7vY2F1c5OF9A9ilkI6TnagzWuVErluI0QlfZGn2nM/xW
kRZes4EKkWg3wDPhtuCBR5aZ0Ck9OaQJFij/ocnUT63Noytuot8QSTgEwitxatkmlZ4OTnrSxmfq
JcG0qO7C1XHgLYL2CTQV3DRsJXEMLmBSZiejAOrOKcCYAY7i+Z/Hx4E+M7yAASaHE0g37lxxC2ok
VX7iLKjOXNUAcps+gAbjxefFzrx4hqa0n5LJwucj6yvoBbT+ZTtF56bfp/0e9MqPj0VAKNC8gwji
ZuUhD+FwNGMXJ73M3zmun0Nt+lELwEAK9qA/9QvkDK+Hg2KKk7p91Z1qfdNp+0rVgShu0OuDFt/H
2xP8NSg73PTLMJMkzDPS7kT1Ln03Ejf5SND5AaYCu30xo3E6GhpxwG0wqZhsbo9IYVnoD6HUIY6C
65ElZq13ed90p/7XmPvp21/M28XXpciB8KzLwJvdnZqUBXZ/HP8iEQZtBxB0Io4TJDkyIs3L8qZJ
cfecZl+buJ8aqofI2gQJjj88SUVXmPwQMWJqltTE0vP2VYteiKFcAZG+kBYfbXkgxUIPLXqy5FQb
HfQki91YP/WwtY1LMMBELR1IAGJDxzvEy8A+4oFfBbZXmkGt4XkZeP0Invo+4kzH2WBp36vIa4Oe
RG2Anf0Gj6F+PgqWwTKxh50GYZhzNuruJqkSd4cuFg0lTA64Krh5gtnQP8RTb726kaUd0qRMYrBZ
V8vb7Nnc9mmlx4cOQtf1Zpgc6MVX6fI86c30VvQIpiabTdDK6jRHC7qW8E3Z1o7iSX17T+GOEvB7
1HeQAJLfB2XKm3gEjfPJMka+6RErvurQtdhjo5QvyQxFk4ePFBiEgApyKkhv3bTgLx7TlgZJ9hOg
X2Ci35iZtn14awiiRqBYYAYy6eIauDghM7z14niBoGWNll/K+/eLViryZjLEFpEbfqKorlAk68G/
LoUn42L3aB20jBMeIii9EXP+WRWltZ/SEpBKpBCerWxiByil618zM0s2VjRFGwgVNYpfcnun4ewE
65CFrDtaQeT3VtTxzmgjwziZ1m6pn/iy42z3+Hw6ol6AOAMvOvlBtDCQaOWdbZzwxq1Aw6sCoFAx
WdI2BcefADmAlBKpdymGafKJtzV1xlMSRWDjNaLmzcj7BOz+aK9+b2SJ/nGpwQfDo2o3FjPdJ/XY
v6Y2dBD8yovG46PjFbe2jXK6OPqgVnftP/YEYH0zOENIolf2RGoFyPP2Rrr6vJxzNfTFMZMGoTNx
C3ABQiBB9052htRFzV9jSz8lg6dwktuTVphEMwDYFJHaIlKa18vLsqWlN4TegXWFP6Cz7v6U3b6Z
Bd+ImC1HqNbJXpiAcyavY4ueeIWzMvFbb9hU8bbzNiZ5fHcL6A1SyQKAc5POBBcsNDDBkXUy7GNu
n+mkGAq9XR90JKEdCSVvyMjCJa+XPy36KqkxX6eWZMUTSZFYtoZxPEd2T7ejnRvcB0aSgaN1rsih
Gyf7KeUuCtZVrCMzyK0Xa/F6kEpTA7pEvN1WVhJ/jG2HgfGn5w92gWIGxNWGZyuK9IgM5TuOLFXU
5rZXh5lDgmk8p+1xaJojGSJ/Ubac3p42MGYiR4oTT3iSFNN09TJpY9Q1oQcFl6ke9wTyoGVtKtZg
xV9xZyPsQAUZ3XlyUEiaRB94z5twWI5O+tF9EOfynzm7+L44kC5uiMZthwgCLk04FicLFOTpfLi/
H2RI1X8sIGjCU10UcWQn6pJ4nuaxbkCv8T6HmB98ZTOTV5LHQa69a5J8MzVfeanSGlm7l0QNAZsD
zPi4AiXnJRBfmbpGm8DOnA2beiD5tnTBh+G3oJpH+hFBhO61ycZNvOEDcGdQce87y48jJBgUi3jr
KyhdXfwUEXlcTLKVxYXekGw+Le1R83ax8WK42/vTfOsn4sRxDVQ1QX1KZdRVyruETy1M8PLVACWe
Nv64b2AlOro0IDc+Z0guUzwY55P1wYtQgzs4S+BNCmdRjMKRnkC6NWhg7YIRzfPT1leSHq0txMUs
yXRaNscS61k5n1zyrWCgkd+X1fv783T7KEUiCOsAmKK4xOVQPol6iMJMpD+1OZ9MP6uLYvIhiF3+
amwv/ml3DGRLtbcEs1Ppi48AU/WYuB2kjcYJRLE2ziULDYLX3mYsU5Kw3hhO86QPgRfHJ9o6rxF0
2h526ytDf3b+hVvzZVmsLNKHk0Y3gEvyfAfZg/uzeXubIvAVzUDIRgoAm3TKWmYxm5Ob9Sc8u8YM
wpwBBJl78zyoQLkrx8W1JXEXXgymnpa+WgzWnzz9E122VvLczW96ubOSvZt1m8bes/4pL1TJsVuP
vzYrLZbG7aHoLJgFYc9yLBLbeuLFMBzvT+OKFaAc/iANgQtCiHw9OEITKFhRlLgiCI8u6eci3tw3
cHs6oBn1woB0whVxOy9QoxhOPNPAY1UDMcvGsnjTimzaZZGhwubf7jJRtSMATQLQBWEX6aBwXY1m
GXoMTtFb9EaLwOX7LDDLwCj37aR4F65MniCWRUIRpOTgl5Emj80t3mlOpp+q/iVt9on3+Nwh2Wcg
ZsRl5SLhd7049ZQVlWPW+mnqXtJ05zkB7XZccXyvDgKt0Jg2lHRvWAR0JHrsskgQUusbPGQH1ctF
9X39ehCsraeus0V+gX8ozM+m9f2+g60cBJik//1+aZL6kaIlGc3kpylnJJzavntHndYt/YGMRuND
94y9lpQ0ipzcylmKlB9ofxF6ge5dvla1isZLifDixMmhSZ8LfeOogAIKE/LF2sWk6iw7oqcs9wm4
Q3WfqoJIlQlpt/Cu6EuvgAljfs6+jemxzRQ+vGIBMDRdaCjgD2TIr5ffzUutMppyOWWkMzdlnh1L
vc1922rf7vvBqiF0NojAG8Q/ctid6bnmpRlfTi74i0CO/TzGBcpB3FbFbCsOJ1heUCrUkTDFrrke
0WAhGRW1HUbE5q27vHVAbumsfGcmtT972/ujun1o4QUHJU3UDVFauEldJFHSTZXhVaAWT/3Y+MeK
znP/xR6OrIoCR4lNvJ3EK3Ny2Xgc2FIVDcwNyzc7P1bV6AOgeH9IKhuSzy28nHNL1yogtN/l5cGc
PiTG5/smbs+c62FIZ848W8giJlEVatZxAgtkNz98aF4bkHwgtWnTQ2mlDvmY7rt+F5FScTHf3ps4
+JFyRDH3DyezFN8s+minZlGx0Jkn4nMrOcSxMflx7aDVNH882Li2JsU4Zh/N3dg2LGT2tHXc9DWx
lLnyFVcGHRdSmiIHd0txNg4oV8bMSUJebCo3HLuzlQagdmi6M4/f7jvAio8BlYDMI5qc0M8ic5oP
ZdcNTeKwENwM0Gt9asFp7aiOthUvQ+ILNRMEOKgByKhqc0yGzkQRNuyNI4QyD38xhIuvSz5MaJd1
KcXXUW88A6n5SivtFShRVflqbVl0zyRIea3xVpWgM63mibKQJvs5fY7zY1qmfqYBfbNpVUB0lTFp
7yfNaAxOR/DAMr8CwkUWzddz8B9Av8C0fkedCru56gcXg5Mmsa68qdJsDC4bbah8xD6ExQOmaqRZ
dwQ8RkQXGmo00l4tQCoVo2zLwtxus7c6bdonRxuowqfXrKAdHMJfoMTGa16M9eIdwmpUakwrYqEF
GMkM8s4v9x1O9X0pUl+MqC9KxtKw0MlZL772uf7pvoW11bgcgTRPpDJmgMYxgrg4kvRQkz2rFCG5
+MR1mtyB+pcJMMoqS5ozsmYuRix424MTG2p5mS8a5mxW+2anAiCvz9j/jIm/v1gR19KQ+GDwZmJP
EON1A/7z/oStbZfL0UhLDkSsM4FHkIWR9mG2NkK7y/NKv6jTDR5uPtMUkJu1AUEbB2gVBFLQkpfs
6RGnJZ7tSRg98a+56qRRfV1yMJ30FcvyMQkNzfRf60YVzK6t/eWvl9yrXwo+UQ+/ng2IlYatXn3L
yPcxPqkYstf8+NKQWLaLdV/MEu15wtBp0n66Oy1XPGlUEyU9/VOtdFhq4vulAdq4wN7e96q1n4/M
J4rWaHq6DWCdqrQ4yFKTcOmcjYHeprJz/MVI9/fNrC0H3v5Iz4DBAqGM5EwTj1FWBhw/TN295z1R
8t6g017TDZB6/bpvamWfoAiBLDI81wBiVpqwKp2nJDJ4HJa15SfRtIOCwBOZuzcK9QWAm45F1qr0
zlZm0RRKgwCOQtbkJotMo5I0jefFoG3eaD/cDvjaw/1RrbgB8JUYkOgFR5AhXZZZ4fYaQ/IkpFb8
VhhHin6xhy0AxYn6AcIkoYsl7UjD0CZwIFVxGLGn+MmbFYfx7RQhLoI8BqCPoIC+UVnWZ+ZqtqkN
YU1tyC7NTeC648dYLxTH1lolAeuA+qgjMEt4mF1vSGshI2nneAwZ8DcRmGASunX7n8x56etTG89A
AC1BrxLhvl0fPMhQVgKpMmSSbvDb+YALzbSmMSyd5dBW5SlJiu39BVpJPgobtpDVEx0ucp3V1bkD
HZt5DPMS8h2az7oqoPWhqio/L/tgKCtozrv+zBzfLFTUj3+SqNe3KXrsTPwjsk9C2O56Xj3X7BsT
KePQ7e13M0s2WetuqF3u2Jg+2clQ+V5b+Y1hbMHpP/txi+yrXWhbM2O+U9e/a2biPyebphkVO37N
tYDQR0Zd1CFvgENaxwtoRjR9GIO3OCis1HpOEhfQ9ahVFYbFJriZBBxgSPThHX4DwUldI+9Q5uvC
1NhUaKgbll1ONyP/cn+p17wJJwnYYwVe4ob8IXGHnGmp3kEvZD5WOX1PtVxB/rA2aWgyQq0QOQUc
llKJO3HGlthJ0eNZvKVO6o8dZKcrhcuujePSiOQzbuK0yCnlfejlL6P+TkXbd5vfFUAOrAMgd9jw
MmJMIz1F5Vkfwkjw0CW/5zzxF/a9MkHATM40h9qAqnC/OqILk9J1X6B7iteEDqFRU3SP04+FMewe
X/zLUUkXWJ8VUcVyjIos76j1VLbBv/q+La18HQ1mZKf4flz+LoyftYo8fHWKkAXFbgT+/EZbsccm
7UySjeHoTkGaZ5vy8YYGrDvWG+lWxKdEbvbLc2I1Ntp+QfB+9oKo+gvAiYOKNJoXcefeUMvRrv0v
4MRO2aFAH2HfDngRjy9FHr0lRvo9oypdwtVbC6ED0Heij/amyYjFpp10BRAndrb3oA2evIJA389i
ExKC8Zb1X7OmPZitIixbWyqAEhD8IfeB/0mpq8l2EkpSAtB1fkq+z/z8uKddfl6Yv4iNoepF08Fb
sD8B7+u/A5Z///trZxhiFUi84Y3i3ZQreg86zMaCzai3n9iALL8FUT+uAHOvLs2lFSmggOLEQDnF
JEUuz7/nmmkeiyi2PjZNq71WCy1B/zJHPluSr+ACSU66wQvFb1hbp4vuARnwZZZ2vfSLPYSZOfr5
ztJUIJ71mfxfe4J0JrijUzlxju6Byt6k+kZ390pf04UzSXcnsnBIyuP+RL+TPIgoc7mRe20XshEw
NL30bZB+NFG6TebPbfS8xHsafRntb1GdosRxmNw0oOkHd3xbAJCiyNXkHcgqzX/mfD4WU+vXzTtz
VATBK/Nw+Rtl3srOrcbeHvourLstxJ4r59CrpDRVJqQ7McmNorbnsQuH/DNSukaT+h15e3hjXA1D
clkHnS1Ja2AYVnnGyxdC7v5YKq6p23cWQgeUItEajwcd/uV6c2ucpyPE+7qQFMn0yguincAAjKKh
N+VBulTGZh61N17k7eH+4NY25JVl6YLUa0+z7J51oVOkQWMezPrVK/ttkut+aoZOv8vqcEm+3Le6
sgUh84h7GcSpjkD/Xg83yZu2pBaMmugpatHO+uv+91ciS5Apg1YMxGIIZS3prJxGnJX6oNdhmncB
a751hg1Kqd3I/qUdaRwAdrtTTI06NM0dsf3CfmHenjLFK2zNyfEeBqMJ2gJxrUlOXhvQv2iaqQ7b
IejrY75so2Z7f8LW/A/vbQqZOLxGoCpzvSAaenXbLgKOL7ch7QWV+eqUjZu5/ZRUR6Zy9rXVvzQm
XZRRSnKyuDBmcr8Gd7Oq6/A2PwIRgovBSKtvcpbFbMD3aX32iq8cNMTdrw4yFaaliPvX/AzoAXDp
4AUj4pvrafNaYAgij3ShkXx3GAgMUHhBa5LR/ry/PGszhlY3dEAJUPmNP+v1PLvT3HUhhD18f8hU
BEgr30eGHQ4GXidUkag0Y1lBzKXyUh6OX3T6zFTqDaufR/oIilsgxjLlLEKGtYKOZ8XD/CWxvznm
54dnB0l7kVsF+BdtI8IfLiIj1iMgq1NvhjLM54alPl/+xgDg2OgXQcEdiZ1rAzOuX5cu+hyOZh5o
2nbuVBlWuvL6+kOAiPw6AkgEzNcmXJrbc9HZ6JQePAop2vZDE3WfjaR5nUcncNjod0P7EnHNR+Xq
mZTuL46MjDsjpK0WSBV6gZ7bT6xof9WmHaIh/PHo8/L3mVJMk4DZBHgWYwxNJIFIXfsqSM6aj6B8
KVDEOOOQbLqeALN37Hmu+Rg6muNnwIz2mWIVhRtIIRPKpH/aRgEruskDpA3ILIdWG0N7WWjAreYD
tB8OTdP7TpIBS9fNm/t+uXI6wCBanynYLwA3kuas09G35oHzL4zawd50w/JjchsnYG12nLvpn/vG
1ubvT5M99MQd1GclB4r1OskGGylBx2/5y6PijwJSjHHgw6iS4R0g36hGZNWp2blDCEnmMt1N2sZU
PdXXpkvXCQjzoJooNtq1BxhG3bsFzceQc3pyEihYQPp5XvL3c6XK/q2aQloTXSVER7ZD2tBpp7md
vRRjmJrpl2Zhmz7NP7qze+gHFYvq6rrg3gaYyYF4kXy0xsingZxvGcOuzv1tjT/ur/taAAepd3Sw
IKONZ5v8fvdMHADRME1hVpnUJ8P0bibNO2rEBwDZlyOw37uRZq9Waux5XvzFsYDWe/RUgXkaaVQp
bs2qfELZcJhDUz/b1vs0uD+4lcgHzRTIRiIdCRuedLKjiY20xcSnsNNav0q+E/MUpYpc+toCIeRG
Yy5OcdFjfO12Y9uVUF7CsRD39uaHhjzs/TGs+drl96XQql6QdPHQ9Yl3dXpc+iIs++z7lI0fPRQd
75taHQrQ6ID8o50JCN7roVT1kIN0L53ARvd9zA66Sk54dTmQQRWlByFoL50xLKIzQds/dujworfP
BjsN3V84lEjS/teEfM9Atqz1eAYTpZf6ZlL4rsKl1pYDqE/wzwl8M3xKmiOuCcFGm0OieOcWr1x/
nYYDUbyq1iZKCIHihBER1c2mz+xhnvuBh4N+1ptzx/atCsWyttY45cGTjekS9GPX46AtbypmdZDQ
YG8gy54/3HeltfoInk//R9p19jiOI9FfREA5fFWw3dHunpmd8IWYSFGJyoG//p4GuFubFix0H3bn
cMAsVCZZJItVr97DebwktUHioYS2k9lq4IiotZN06+LLCCxjlFsu2zNem4HWyTJGwna+72TmRCPE
FqKibOqXZvL1jf2zMlDouwAJBOJRQI7+llLOoruyMmdQS4GwUp+RHPK7oGji22NdllwJDC4sKIfY
1Lej50ywUDe7tgkZ+UD1xwwhTh8U2eOobQxopccLkM2zESkumIDq0wXrHujVWBt282etMHcuunQz
CjWeHQXPmphfWTfv+pKFtRnzpA2ZQ8GwsGfDtC/zk9C2Stcr2wKvGMTPHqp86LZUTlrXK4XFtQo3
IkSLC1ccOudLTcEjO+X/3J7ttfVElA6cGu5eSG0rluBXml1YFNwazRDaRWzxLVa2ld2HoejofILi
+TXffuKbaAd0Easw4oW18ZSTZ60RG6u4MgwI0S07Ay8ayLcpwxjNFsFSi8T8lH7PAzF8efMsXXxe
8cl0Kt3UzfkAgAoL270Ak9PbDSDYQm/6EnJfgQiaaZhsLvzuBMLZFMzr/+fnF38727VuOpu8rvB5
lsyBdhzsLeGktfk///3K/OeVw90qp92JSy+Yv8p0q7Kz4kWo0AKNDAwiLlN1gTULKaoRzAxoWQon
D/Q3D920kYleNaGj2cZZcPZ4uV5O0jyZYpwzPPqaiu9LnKtyjMU7yGZQZkZ8CMJfqAGqWdiZc5fb
nE2n2g7Rz7/VjL62DuefV8InBg6pWfpkPOksEmX4nm2GoicYnhb0wRXDTD64vTYaGQLMrop0/NmI
N9aWABw5IEAEiw0yCMoSuImQQBzZ06kcwo4FbRHKt3MOoCcNWTUX9J1LBkcxMSQTzdxRIj1h60GM
ttO3R30OHs5QiFqOIgBDLr1o8JjVD043nYwp7EmQJhteuhw1yvWIpjMQDnh4/6HJbvGAs62MJ6GT
TjlWmLInieR3ZTahyZ888ZCiqSmbNupQKzfRhTllupAvllNL6YiNHf7QvrdDUDnvmTFwmOMSRlfD
VStTPjSDZkuY6PKdLPZb6sEr8QQ6zLDb0Czl412k3O/dUKLxtKyx4JNOHpA4dA9Z4rW/DUgaQ2PS
I6AanAv2wKRwYpnVyZtfNEiz4T0D66BNusoWZj4x6bTkakb+G4S0k/12vOGlAWWJir7rbBCWIxn0
MhsPyXT31qsJn/fQVY7sPS4nld6r1HVEnxmeMe6INnLrs2FvePTy+y49+tKA8k7qh8IeKai7T1az
m4a4SY+TsX/PGBxE6AvQ7ConOfKk9rrGG05Z/czIcYuuam0ESNPjnQQeNRAsKtE/sexuLAaojhUW
f5wGsGIgXOfIm00bGe4VQ/pfV7bQ+INjRjnemwZIR7tp+1Ohidgt+F7Dn2neSshc3yIQPQYYakl/
4qhxlXABTJy8BMtXd+qODlp9DG0rubRlQAkXutTQSis3YWAEgaZHg8TccKq/jzrFqxAnIMFto7EE
XJeKiYF1SdP7MJGKJJ7tl8r+mLd/7PFLMR80qw9YVwcz+LWrNg/6uYlm2sT52/EiiFgAs9CRrV3K
+MplgARUSWav8o6kHgPPq0PH3gB0rHgEXrSgQHf+nm9q0GK4fTv1fecejcoMzL6JS2G82nkZvXkD
Ia0FEC3iFjS4qQPRxt63qrx2j6DzDPWiDvNpqwF5xSfwdAY5FwAJuARUmliLem1C/dQ7Fk4ViMIM
c22jcrdmAYk5HGPolAHiT9k9JvdHjejcX3qpl/6C4e0nPUL3f7+vHGQuEdT2h9Q/WnPYQczu89vX
4PzzijNxzR3GucPnR+gFF2XIIYT+Dgsg9wNQFoBDnPaXsUXNurHKwVhybAporRcAnm01Fa4uwZmF
xZ3PopemmcVYG7CQlC/yHzyzbw/gOjjCHQtGUBCToHyGZ8Ll52ujakuPJvh8kz7NFsmCmvtD4BDn
J/f6Q+OTOxCNvWPWzo0qswZwLBpYm8w/TjUIfokWllsQ87VNfm5BmbUuM5rZt2FB5juWhry9428P
W1GDWfrVDDxKFmWhy5mbkjRrW5Twj9BTCGwNiNc3JxqwLjiMwU6pQ/3cU+8UUyA66ql7HEMxfezY
h9srfx2nXn5eOe4re5S2MeDzJbg/wOGS2Luqvsu8t681WsjQcr+wW0C5SNninJlmPloFPWoCzbDP
dvn99jBW9sfF9xUHFrIEABPZvaM0Q7/emW9/H+JFA2gsUj1I7FzByqxS4iaSDT2602saFOnL7Z+/
4qgXn1emJ2XIYpQDPg+GlL4PPBmZb49GLywoE5QPdm7JHhYAsu/j/O1Yd8wPwgbkGuCsaDy63AYD
MmVp6XYU95wW3FnZlnDMipuinIoocendAsuZss08TjRaTg3B+Vc2QcmgKiTKU9uZAapDG8Hiqi1g
CJbbFLVIFZSmOzwHP9aIcNf/0fZfbfPDYHwlW3CYNY/Fpf1fK2pCw4ACztgWsCK9InIGH+Xodyw5
7iNsOpzteIko5+sEwD8U2Ud6jJyiD72uC2877foI/v2+crrOVWJriTdQMJAkAXsw5TsuCKg64AEF
6azFvZQXKPpSSDYA3n8syXcv+c6j279/bdOdfd5TXh9Wa7V0zHB069NDbv9g9g+DbETTa1OEqgby
kgDyAhKhTBG4S6vWHCoKGnex06X2xIT+8fYolgNaidcXsl/kfHB1g3Jv+QlnkYGRu7VRJr5/rDO0
s0iXhQVEgG3h712D7YCtLDaWfW174BpCThFvfvxRVmWye5sNOsakEytsxwyS4RnoU051shF2ro7s
X0NqbUgWU94PEwwR/mqML4loI7OrQKTqHwndOuDXR+Xbf6kh0IqkjMpwiJgtHc5sdrETD4dcPszu
r9tLteYNiKFRYIYGFkCSisPVlPXgmkQQJ/MUGZugAr71toWVKbNRrAPFPdKk1zj7npqpRnLhHE3v
U1ofapA7JsmXlPDAFhumVgYDU9B0WdgsF6WPS78TfeaxphycY//kGR/s/uvtkaysB6qnmCrA0hyQ
Uak7p/YIS/8qrph6xIufRSnuvfHkD1tiWH/dSNlAoDZeLkcdyFVYvByIAeWb3KtG5zgNYg5KmT5k
SXnfO06UZNOPaRw1qC+Znwx7jEanjN8+THQHIofnLXJ2agcVK/PZ4F3iHoepvE+sQ/Lsix0r/Lef
Q5DKQ/p5Cb+u88O6XVtNL2Cm1/cs7vsNX1gpsy66hv9+X3GGwoBCjkOhjwOynUBrGCR4Iru9GyEx
Nt+LGpsWlJmWceeTw+35WznDLwwvG+Ls9JOtI1LaYGDk6Pj/AEo2/nPbwMqOujCgBDbIiUHE1YSB
qZ9DLQN0FQmqpOIBII74/x9vW1vZVKDYBnTOwvl6rfCbOg1NdAebivCjQ77VfCvnuTYcEBEskjKL
xqqa9ijLyRNoBiQgK3OCin6y2RjY9rTT83KXZfXu9nDWVufcmuIWWUq9Dg9LcmSG3gc5Q68yyx5A
bLoxbWt2EBUulPQ4+a7Se0WZUC0HO/SxauRdX7WPHF3LWb5VYV+bPBAroLdsEQQxVcKl2jdHyRoM
x+CQtEHT4xGpkBGyJh1/+3MJiG+kuRA04E2unknEGbO8tQi4UKwaGbcw8zeO15UZAysZ+E/Q3Qu8
tLX8/dm+6f3c5cIq/CPDRvWDco71LYnnFV++MKEsvlvWhs2rElmdl8QBqfOGb618HuwnSzs3akXX
pBqarInVC887gn3vrhFVXBTJRo5wufOVmwElOxS7EF4BsK6ugkT4OQ0JHjW+RULf+lQ5L8LZmT56
l77R9rndpABeG9O5weXvz1aFCzn5lgmD3ZeW5SHugQ2/Wll2H0odCx8suHmvSrUMj/1K60r03IPv
ghz8LCDmh9t7fm0MKBRCJwe1NmDdlEBqGNOxHE0TPeP30gX2Y+PAX9mDoFNDrIuoA63VKuYRL79C
sk5np6kpzbDvvKBOpkM1/CImlN96W358+3CWTP5CZI0WcrVyUOtTOwE2lJxG7wEqV1vC2muzhRNy
EYcAIQle0JcrjsIwn6y+SU6u+3vq0sDf+PlrC37+fSWxMNOiYAOtklNWDXPozFXE6RBrnbUlwbdl
SImiRAkygrrAQFAc7PKwyMN22Hh4rHCcg5cUmTYolzrOgkm7nCxDOh53WzBGiIntWrd6LLL60E9m
VHjGY166eYCSWATu5TqAFuMp0X1kY2d0oN92ib/ZUPVcOPsd6sMkZaw35UDZyXJJe2zNzBZxZRov
vk/BF5zbWYzCQ/VgTQjEvc7+kjOne5BgkA2qZjZ+afUWh+/aQXX+gxQvqhdlNVdgYnB57cD8HHT5
R/AXM3YyFuYkwP1HufE4W4H6L+TVKJvrEKcDcGjZqGdnlUBEWboONoaPlYcU2jdAjAJXrz9M6FQP
rGpo9+4oqlD3agaNMb8KDMEh+tv3Q1A3xRRpbVVHnPU8wqPWitKU5w8oLjU739pq1FqumqsFwwt5
gfZ611WYLk3RoQ1y25Pwxhc7H18hJ3dkdhb5frWRPFrdB2emlg1/Ni36wJyMdGlyql0T0c73BKA4
mm3shLVTY8nToywPRAxwg5dG3FlqbGwlPbalEdr5QZRbF8WWBeXyJnSyKVQZ6HHoT8Mcp94/t/fQ
1vcV7+maLE1yB9/XfhdpZA8bt8TW55WofdYcEFc2+HxJkTIPrWrjPbXmUOcLoJxETptqWuHp9Dg6
D20+Q0+Rhln6kltblAxr1x3av5FQBW4UdYZloGfuVNK0KgyP0qNNn4h/N+pp5PU6dI1ByLtFnbBq
Cx6F3hKkWgHuvLTFzUlDDtoiGFTy5Cfo1aleqm6GgoQeG2/XTFkY3RcZcEA1Ie6jzGBV55qPo5Ic
Qc4TV2kRVxb9nAjya2T1/ravrS4WXlNg+/VBNqQm4fhQ9yU0jJCbbnloskejnWODPeZoTP3/DCmb
ZrRBYGhKGDLye45m5ry7E3YHvu6Ns3ftjPGBOgV+HaDHqxagyupGyx+Q2JUkuauK9AmSm4d2Zhtl
2bVXPZ6I/9pRHGLs8UShEIZH0cP/mGT8+8jR0dQbfmwW8olwIxQQ3BGtues0bd+ZxZfb87nmkFg3
FwpgWL0rCQNmk7xEtQHxdzYEZTUGpMqCkXzKkZ4rN8LWv9le9Y44N6YMVjhTJ4zZoUdWQpIotyyG
q9z9VaVef2/Sge/rqnNCs+ZaSEwdrWMliIMOfrMcX/CowBg6KIID5hK7syF+8cT9TPTiwaMObmTZ
PlLHKAJ/zo1HW0eRG3oz6a7LiR0MGvrYBZp8QoI4IbBl50cF4gcwwJfs1ckyele1jf9QzKUT+gV4
ftB+7Ydl1tJDo9EeQY9Fn5MyBe3FrPsPPiu+V9nUPEgAnCJwBKT7cbK8MJuy8a4uLfE8O0Mb07Iz
Qq9w6FOT5X+mnu963vdFYI9FE2qpMzyTrq3CJpvdAOoqNJjLtrszehQqAO+25iko8odU+gNkyWcz
FBSVQ+akLBYWKw7ZwL/MpEsiaNXhBzvyB0KlJij4TI4UnHg7KS0/GNox2VuyQPusOY1/bO6N0W0X
uroIQIYIFBmYuADB0JDjuzzT2GjxQqK7+UTT+VNeWB+g67C7beJqN16aULO6KRLldu/gRWInj375
D3HCnP+8beJqIygmlPiO07pJR6Ex0KeAr7D91Sd95ILziX/hlrtxiK0OB8c/UtS4d64evS64DqjW
tewkdJAtlPfG/Kejf94xnjMbyq1WAZJvm6Jnp24iUTGDRHj8IZoqaIeHydyCWK8OaGkpw4sB3Vfq
C84A/txzwcB5gqxMxIxvY2Hsao2+Y9pAxI6+84V06IpiDMoZHuQpcXl6Otmz6c6GVKXpbtxka0M5
N2JeerNkPLG6FEaagoUgBvvR8um7NiV3t5dny4yyPIQPstLqJZ3mfZqzk5DPxVZtct2ED1rchSj5
ipFvQJiMdnDkIYdqSMOZ9Ad9GtKgejvAfmFDBbIQ6bQFN65e/paJ0rproXDs7Cf7n1L/dnuqrmKL
5fMO3qToX9LBbrTs3LP4rBoJWCd6gnHM/rPpQyCbm/d8TiJttDaC/tUpAwBrAUn7KO8oi48CBihC
qEOOmv7VSX5R95BsEfJdjcZDswkeFSBoQkrtiqaphthImhIPUf8QWPJlFw7GxnytDQJ4T7D94d1y
DTQyKS6xvsMl4JHTOHwDB1zRf7i9JKtH/pkJ1Xs9oH5aXZJjnodCBlX21rfFchiffX8Z4tmSWzOq
6dzG98G5+iBO7/jxcKWlF3Z59ir31bK5Z9OnWGSe9IHM3SfiNRsTpF8t8zICtD46KOEiSaf2okna
GihM40S0JkjMQFO93KEMS++93kJdko0otXuQ8gRioApFkc67UjOaPaQy09DWK/5Tqzo9Mnnhx7bM
sjkgtb/VXbZ64539ROUBZw6lUTZtjhvPr3+CUaaL635+cYn+JOsm5GW/8WxfdZoze8q8O9pEpZ5x
dnJ5ElteEvLx5+2VXR3RQrKBIAQ9UapYh1GlxKkSnBSO83n2tbArHmw0m8jqFdxet02tbTIQXWrQ
q0OS7KqpK0Epu0uMBuub7SmPLCNmVfwOE8hF6+gcQ/ebynNQ17o1gU6IHNsqTe5mqLjsnWGi+7Kt
t5Idy1JfBOZ4goA5Dh6IYwNJJOXcyz2oEXUCzfR6P3/I/MIOesG+yJJ/QOD1u5F4qE6evsV4v2oV
iV/AkBdsrfo+LdFSCo2iTj9WfRIzbZ+WU2DX/6Q0ruWDBM3j7flc8Q6olHgoZoD3AIe8co/YHmVk
EL52pOIPK0F+wGkwonPTdB9qEIndNrY489WMgjxiASUvN6Pi7FSbIR6UlhAOKUf64Jp4Fs98yHeN
DuIpi6Rg63Tt2CocHlipu6X4s+KdqEIvCQbM63VlH4SMzZixVD8OehdqxpemeaUJ2RjidVUfXoNn
Iw455Pyu2YZYWiU+b3X96BkviTSCfrw3hBawYZe6EaMxrgU/+3F7Xv96vTKxgCuhy2gpfTjonL68
GjqKR2qe1/bRElkdQ6cLtLYmSWJed9qh0Foz6gv9UyaLBiLjjWz3Q9eVoZRd+9trvClyuNCf/Spp
Ar9y+yDTnG5vNEnzdTDb7kPZNDIw6zl7Gms0eSHYNF6NWpY7neGu0OYCjlpP/KWZna/TXBeHyZ2M
UNP6YYfnZRG64CXJI5FzETuNluyIzKa4rdHiGIDgg4UTjpIjlcT50DfQ3a31agurtLL0aM5Fu/pS
2YQikrKVUy1tbXSUI5sFMDb5PfRo+thIWmyZUG7/hLSDW2hLCc1/MvXXvHsV3kbyb+WuQH8aeAPw
pkTyW435rJSj7lVzeuRT/S0lEF7xXH647UorV/SFJy1/fxZksM7Uktbq7CMUMKNW3yXQVwazGd79
t+2sTReuCfwDwpKFFejSTt5bvpga3Tva3kHoDwKRQLK7bWJlKACF/mtiOWnPhlLhOixyARNED0wg
AKb7ZL4jv95hBMfJInm51LRVz5JVBq3gwTt62QdLP6R1KDJsoi2xqpWTE4C3f80o3tXViey1HGZy
u4iQp9HN38kYTfWxquagqL+CcOz2uK5rXtB/PLeoHCm5QYhoRecdae6HsvNCNwW6j/K480VAiwdj
3pnIjhn6j6mIe+futvk19wCxOEjaESgCLaK4x1S7rDJI7h1rbj9MtfNAeftx9LaQmGuntYXNBK5T
1Fmve1iSZrYyl6DfJ6tF6E9ghmsDkuDGJSJwku9Gdl9adrApPrc6vDOzxqVrFtCmbLKx8Y6u+Dg0
+zQJ/a0uxi0TimNyyQnvZY3uHCZ+mnP2Y5h4PBVbWZu1TXY+gYpjQgpQuDrDBJrTZ5Ef6iVNp+1H
M367P6ATAZk0wCFAs6BEDi5Ho0g1G+4RlBtBZbwO/GPubbGIrY3FRIFfQ8Mx5LLVvazhwnOTCZAr
azDjcvZDUxphVXxv+cZorFVLoDcBZyVez7iVLtffFmZfphpDbwWEznZT6rlhJeXwySx89L45vPni
WpzsqK7NQTfxcWdDI+aQlrW/hzRaApibr4PqghDzfuRlfVeyqgp7003jyk6y+7TJy3uHox47EssI
JVhgv9qOmEKnrrQAsL8x6qfW2aW1Z4NtWxtLFgg7bV47aKP/TnNRP0x27u2QE8t2bWXhdeKCl6/t
qfeYcDJHtsebXSrc6VmXKb+b/RS3eNvz524G9hctESKoWoc8pU2/xQe09oiEeDugpkivwhtU5CLY
AFpZOj5yBZ7UQS4PTv1DCBmdBBwD6YE04r7N7TvB0z3V0S04+3cO6eLepZ/z3NrfdsvVGxlvq7/J
t2t9h7E0tcEUOVLLiQ5ygDT/3LZbAOG1jbzweYFtH/Vu3VDOCtI1NbNKA2hke2Fxqupd3VtTIIn+
jisZzOXIV4NuC4A2BSWcdFPlcXTbHzu3eOp1c6dn+bMjt67llQfOX2qf//q+ci1bsiGSEOyyevwE
Yl+rfWwcMLW295V8GYvd7QVa3WhgHMSpAYZD1GwuN5rIptFBCOschxSCBMWhEN/hocGov962s+YI
CGWWLhFEl1e5XkBsmjRtLecobREm+jf/7bKruI8X3PuCP0Kvr1okLew+TeeeecckbKCF6W++BNf8
zALxJxRDIUyFbuLLqSpoj2KySHDlAkWRRWl20Lx3rMa5iWW1ziIy04fMqrWYaPWXDMJnWkjTR/bl
7UsBjSBsFfAvXSde7TydLZlq7rGxXwk9pfHbP492y6U0jn+vAtfR4LijhhbuCyZHJ0N3+hzctrAc
/spjDvQ7IAoEYh+sGmqYPzSdm6IkT48QJQmrYfiF+OhOtF5gJngxNVW3sSpb9pQN2Q2FBr04VHVJ
3j+bjbUvWX9gBqp31L8XXbdRRL5GMcGTz8en3OUN9ZlJmpkeaVc14AvR9ReauL8tQcp9Ozf+jjd5
E1CdiUhzmz8DKb9CtZ4dpDvbR2Em06fb820Ya6fE+cmnlLlcS9PZX1iLP5j8oa5SZ2d4PN/nI/2M
aoHcaSgUpqQxnyaT1Ds5m/Su64cqltR2dmXSNrFn120k9aEO+irDe8Oyf5qohe7zuWb3pXT7qKOo
wxKDFjH6D6w44YWOHnZ/QFqpIbBVOf5XexQuFFX8IkpagUIqopV97mo8ruYeMvBd3kS1AaLcvNah
tpWjOFv6w/CQ84nf+Z0/iaDxANx1KajTAdZpwoHP9q6sRHnfMdPfWVzOu6mecnSe22VAJvTjtehU
32cCbszSdjxoSeoGSNXLT97sIiwYxmwPPWH7kOo6DR0NVdmx7bRXy0X9RCJHCxanwK20+VmjzLiD
JvSnAv/Vczv4ZSxdKfdtYX11nfyHzCx3Z0zEgZZf+mhpxT7HCyImtVkceenV+3Gc8tCsxzKYKhNK
B5INj3xOCZg+8jnMQdQSeD2bX6FvlARVzpqwqVIaOa7EX6BIEkNbs4+gRic+2WXSRL0utKh3RL5H
D4IVQu91CoFP757Rnubsof/jxL0HdndwPE4RbwBHdobqo595ox5I3MQxXqiFEY5d74QohaIw3lao
FzHOntys4lHNJxlMwLwHuSl/1zP05Zte1+JRGDVw7k0XlBmCM0Bs+uehFFpsTXMezWaSx0ZhDQ/t
yHU0TfUDfiT91jeO8Ymmg37vN+7oh9ClHr53JdPtqCQm0NIQfPC7rAx0hK87yDP8KYZhCkBqWfxh
PflujE35JHMEh51f8td+JiBz78cxBIrHxfuicoEOrPxXz98l+v1IP0yl558SUjh7aXcUv3V2H6rS
7iPGamCAoZXQRaKX9mNW8uKpSDQZDn3lB3NbdZFRFtWnxHDrk/RyOCNcqbwD0y8PtHHS8EDkCAF1
oH1d0hioww+uvtO4BpRkk3218u6P2zTFs9f3ZogSl/HHqpm3swrG9uhHHh/91PSiHvzQu8kSVZR3
5RyAP6895jXAqsRg1a6s2+GeQ7gXQj+yLWOn7Unk4rx8aO3RuUf5FQOdCh7lWv57bGi/H8aEv5CU
8xAynOyT4Yx6F/jpgKQ4Y4N254ps3hdVUwcm05N7PSX+wdA6O3RlkkBnQff2otWnSOjjENdVYwF6
1dJQlmNyx8222g/yz9AbYQK/bVGwjUxQMLzjckDd0l5kj7RrQidtHNzREYIehSMWwb2+Dtoy2eE/
/iNo9+g0W4JGa2fjAgBb2HBAOac+VSbWmw0DufmxnvyDWQPrKqb2IBqKU8HYQriuhVE4bhYcGDbs
FVO0mE1PoIubHhMWYVWqLZDk6veR5bZtkHuA3E65evomNcqUAz5XWJDha/SXdi63EvgrcdTCx4As
I9Ja13KYbgn2Zb/lDtSx9xp4ydKYjG/PjlyYUOIo4MoyYs8w0YudVxqBAQGu8s1QRqSbXLyzcF1C
ZgDX42WwluMS0c0Esps+GKTum3QjDFhZCizwgsFbGhzgypefHwy8zObMhqqnFzqR82YcKX49gAjA
+qE9B+Bt9dWk6bIqPJmeeNEGo4vE9vzxdtiwNgA8k4CDRR0eY1Dmp9BJ4iQzFD1bFjYJmtt3/9/3
lXh80quudR183/2cWruJbPjQStSHbiIbfSZg3gf4UskPVaxBZyCH6Edl+/fc/wcth6mcws5FhaD7
+Y6hnNlSpgqXnV36suWnaTdbHzRt4/G1OhSkbaCyiNfLFdRi8ojnObNIT0PuvgD2hv+1uNghQI/K
amNVtmwpbstL06lGxC8nE20/4cTSL3LQgI3qnDw0stIOwPP9+fbsrRwoLkJmpCeX1/8V/oJoMzO7
OU1PSQn+KPo4c3HP6dfbRta8eXlygNIbxxac4nI7UtectWHy05PlP9tFkG9BR5d5UR414IEEohhX
F0AMatbG8LmZItJPQebuBpB1Djrtp07HmPobQI8tQ8rG9wbueXmFjW/qvzzvSwlJV9p8tMVG3X7F
Dy7Go2wfsPXqJS81nC/ymwBwsWrdoACPmM1eWuP77bVZcYALW8r2IR646TPdSE99dTLpfqhOfNy/
wwRAd38R2Avw9nL5rSTpLKPC8mf8S2fF6Rw72oYbry4MKunodNZAGa/SRdlz4ZQJhCZOQ5bPoM8o
0uQjBMyS17rlUGI0K22jIrfi0qCLRKshOtuWYrri0q50aWPINj01ViyD0YrfMWVnn1cejVoPQQeN
NulpNChaR9Ln1NPuDFPbKPqtT9u/o1D8mSZD242sS0+tDDz6reK7pNpRupE02bKiuDOfEdj6tE5P
ktzb1R2xPooWLhD+f1OmOLJuYf07HyvCwdVc1QC7WI+tv7ttZK1yhXVHkIxVx6GpKesuWiCqNQtH
zVzpOR4LEPswOCo5IMqan3qBUiDeFhkoKgqrCNO+0CILB19UsExsjHfdA//9JYqLQIOUMJHgl7g0
MueYaBtD3fq+4htdkgA05+IQMrBfI3Di3Z7J1TMOnKi4WVELvOJxGceMGOmI5ZralyJ7MvpXmp1M
fgfdpvdM1JklJdYBy5HeynrA7UN+A5Ur38zSBJK6RTrnvyNZ3P8s8dgUxEEDNTaR34DFh1pWFmZ4
W96eruXxcHXFLQCTRVEYWVRlteeBgGVjwGoXOV76U5iQH7Kn8dI207Ih6Itf7Zt7kZdx4VIFXRB6
OHGzXo6rMhKbIdWcnfIhMO2X0jrdHtKag6E+by/QErB0q137kLJNSpn52cna1/1RZhvsb8u0qzMG
mAy6qaHwcg06rNqk9idmQBvV/m6JcNz5xs6hH2+P4bqbBJMETAxefVDivi7r5dlIjXqGlaWnvfkw
pZGTPuQMfYARATRg7GQwk7Azt3QMVycP7P+wiTbxq5oAGI11Oxsl7KIJ4+PYbATwa58HpSgYUpfm
1CteZJqX0CxsxvwEPOWU7jj/cXveVr6/QJmw9ZcDzFV9a2Z2Jz2T8xPtX62vdb0BMNj6vLJbAN8s
x9TH55MKSnk8SqY+uj2AlbDpfABqyCmKstPHHFwGDrXu20b7MI2AzNjN1im/asf0EJwDW4YGNuVw
MUCX35ZWwU9a20St97tD1vIdsHVg1v+1sRzVZwdYkQ5uKXO81rqpCawBepW8QtHz7W9y1BIAzwPZ
NnQxVaGxqnH4iBidn+oaARP5qInD7SVZ2fB4ly8BoL0YUtnUmJtYLKcmqDxtCTDcn6yrdxZ5aNDv
83ZD2HlghQOEE0eMMl+p3dWih0TiqWDHxPxD+j/d5IbWvFWrWRvQuR0lbjYaF5V8iQGZ+o8yvxf8
ZzNEbrfV5L62WRbQJB5meABePda1vmGFJZELGI05on4CutWt1NvqSAyAI9FeCjp3tb4o9bzRnGxO
TqDOYIGjVQcvLT+ZLjmQaou2dG3HgLf/f7bMS2825ppnDV5LuLYMP/BrRlGnJzQybCrj246wFg2C
xnehqEUGE3r1y2852zkkT1lnJwMYTRD1+UiVguzit9eSe6MUkZ0kf4xWiycc3wF1/Xig2u/Mohsv
kdXxnv0G5YQoO1S8Zw/jHfTBCZvSi8HX/IIc91Z2eNVPzgwpbi9bmXpUaDjyPOcx75BCla1HNqZ0
1QiSEUuhGNAHlbO1bPOik52VnKCnCQGWLYWhrc8vf3+2YK4zT4xRB47oRTryau+41sC3BewIiDVA
6KH4nu73jWYw8EUUEJFDSyF/HJlP3nP8nBlRxtBDy0cfxz45afXJNL8njrk3jCLUjQ+3vXvVsVAK
WGrdS9lHsSOSubDbxY7v3s3dHsUH1DO2IF5rCwL4O1YawGnAQxQjLvegaFtnuHvMP0AOMW0jClwb
BN7FC28L3upX8pYjpEbbPPWw4GUs8sgXMSRab8/T6hDOTCiLnpSFzLscJvw6Zixyo9ufXx8Bgv4l
zMOtpmw71KqMis1IlVcOOFohUzF3cSE2nugrzwsf2Lf/GVGuGqHlEPRzkAbEa8xuTxq/J+SRVIcs
/97XP7phIz7bGtPyc862YZfVLUsZzAntI004GDb29hbn+/qy/G9IatKxFFORaQDOQDb3LnP3ZGNZ
NmZMjTYKIktoaGNZJhuldjIdZj4daq2Pvbx/aq3itRmtHQrKG5t/WQjlVfMf0r5rR3KcafaJBMib
W6lsu1F3j+u5EcbKizIUZZ7+Dw5wdqrYPCK6v13s7MUAyiKZJJOZkRGXCyUCttoOTSnDXMKs9i21
xrBI4sCMi2Y6zkMXotXif3K+v1LnFwsVTMvo6jUmMV20I9HWDBwoZoKYelREhwqPMPlqXhiaxmTG
/QlDLvmVZI8uVACa+bQ9GFkUcuHkYtekl5pG3xsZcnbpPs9PXXsfdGGnwiFJ/Q7BFMfw2K87QYo0
z11vRsFAgxpDUhY7+o52Oi6P8p8F4cY3NAv1cWA8Y4+04fSCttlwe6JUQxCOHHfpS9/X4GS0/NCc
mIqdW7rWnAATQgi4V0S90t5rkHJ0NQScth3m82O3fGmSt6fQMUf/bPDfcOFPaVXXdPbB628EJGrY
79X5OIwHfcXb/M/2ZPHJeLUjLywJq2F5Qzo5JEXecdrTtQ9bsB+YBosKABmGbD1sW5Mvzb9xCUsT
FNS10gFzp3knF/oxueJ84b92azTCRYDmAqcyNB/VNOOuSH74xWcC2nRW/twehtQMdCqQyuK0sa5w
Z3bj6HfeOiO5WAfxlJFbkpthp61RUdrf32EKVPM8IwJuQLFYm3Zp53gsyOO1dgF5W0x6l7vreLTH
Zop9cFW/eQYhL4JABhV6oP5R/rz2vLyYaReQoouD56I9Mevcp6eyVRxlr90ARhALAGYABmn05l8b
aXsjMYLca2PnZxd8ts1P23P2eodef17wgnHKdTIbbhu3FYvIENXjzk9WxURJjUA3ktP2ocotEo55
nrbmrV20sTfe9FkQjkCe5oviHJAaQaMlZBsRQIF48nqiiJfnWkZMEnv9Mp/KvGIvdl6Mn+ypC3bb
k/Z6TRCe/ZUSA8j5Nf6jJNQudKCcYz9boYS5aFNoN6pSp9QIVh4pDvSyQ7f4ejxzhbQckA15bHc/
CmhANkzxhHk9YTxY/mdAWHq0iBO36M08zlPvxJkoy8B9drJ0/47JQuUZbIdQkUIS5XoceVX14PbB
FVNMBx2wr+btCUwM49/3+TxenP99vtpkSRBPlJ+hreepSJGkywB1DBD2cQ1CMR0/ZB7NQUKOMlD5
xaZHhOTvmJ6L75vXP39GfbGkGuqZ5Rql7BHj+N++L0y/OQ+t62coyfnTLqj3qme29HgHFzgn+EKT
lZghWx3mEdBToSSy/jKdJZobYIvdL82qK+ZJ6q1YaDwgbcgQ6sL2DgYrbeHPCIUMN6wBUQU+NnIm
FeGObDzAzaJRG+BifrBfL0c7zlNS1hPgOJ7PwQU1CJFWZzcOpiLyMmQDwvWBkjxI6NFVIFiyirY1
0xm3VZ+xY5Y0H7UBjcxMK2qAloEIJVCVKTO2a7LjVK27MVjCrvbuy2Q+grzw6KlIBmWObkO0GglV
gJFwLlyPPE0BSGl8FM+W6fRCpzdfY2gHuPi64OZW0/WMJQgD6Fdr2VmqfmnZZF5+XvBye9HaPi2X
IrayQzPslgY8+C/bG0nmGaj84RoGphBamMJ6rf5ST1OHODMo7bD96N2OdTT3qkwwP3TFqIxz3zt4
zqKFRjz1S6LPlHrYT0lahqPzQEGTUp4m8tQGAfg0VChD6aJfmBPugN7t5wVUhkVs5J+QdDDo0/ak
8Ul5NRzICgGoAdjnq8pfkLlumSd+Gq+69cEap2WXJcieD9Z001J7FwCKkibjy8hU/iaL1UGXh4MJ
mxh5Le4wF7fCpOlaERjgscTteqineWcR8zCb3sk06XM/BfvtcarMCafTataz3zYwl6EtqJ3mQ+lq
O8D9IK28fEA71G7bnMwXQXODLhvEOQg8+bJejK5kLWhw1xysvmbx0lkl+tBLANW00BlVCnCynQV8
ou1hLmFNJJLItX5yKBvAwOvuWHcEGxvw0dujUZgQw0O9DWyXepx7t3kxyOch/TkHv7ZN8AkR/ZCX
bbnaAzr+xMOWlk7tBCkKX0t3Ww5fM5XKlWwICM6RtuOkQKgWXS/InGd16jt5GTcd3oT2fGsbT62v
6uGTjQLoOjAAwxYqa8IhCi9DZtAvy9hJfjTp1/nNlOc81Lz4vnCKNq1WwF+BA4AiJ3BCZa8oYMjc
9vL7fHwXbluBCT2xHHx/wIsp2enZH13/6ZaKh4BqlvhaXVgBIYAPEcimjKfhw3LnUMUgZCf05SCE
rZ6OZVEDtYlB0LsJyiRd8buC8EY63qLQ1WqqDI1qzgTP0paWeSaFuXmMIFZDkidnOSpTWSorwj0A
Wb3FSCj3LHsIi+Els/1wJUev/Pz2fXg5ecIl6npj1ucDRuO3f3oILk0qYYDX+p/XPiweJo3OOypI
VcalF5wouy2DWy05a8knkv8q9DlizRPtf1rBeTQOlqHdMNUmUkzlXxzJhfsZXr7SqsAPSNpomXdp
dkpXUJyc3zGRPkJu9L96aAMTIDtZ5ZnaZBIAqZyjjT4Exedl9xnIZv/7vBAM1kPQdyYaWWJ0uhbO
ofzdl/vEOObZy1uHAWAdSKDRiMJJycSG/GwJqpqtADvhTR3ayGozRZj9ejXA/gBEMAQIQTeLV+L1
YYDzZvYyn1YxWv/DKf8KJq5ev5krlYrp6wvAAO0cZ8YCUsB+FR2SpUBt1gNKp21f2PLUWzemozh4
ZCZszj/DUVrINwunpw3Q46T3LI8bjaKBG2KpihLA64MTT/QLA8LBOdlLY5EGBkhNQwDRqbJiL7GA
hAmohdDs4ABtJKxGYfiMrlldx7dL+6mfPm47k2SCANVElQy9CHgliqReyMdPQadpWOtqCKnWgJ+1
CoNGVR1/fQHAocD86CItA34tsUznpp27lk5WAYH8WCd7tKg9VvnjjEC9Hm5s+ub3+7U14WTWGrd3
eh/WypPzkKsIYSQLYkGEhDcFoD0OkJDr7TGbQT13ad7GWuGH85NPJ8X+UxkQfj76PtFoRmHAL3bA
Nc3jfnvNJfv7agDChdJos6evLb7ftF9n52aqIzrfFM7zthXZKMCRaboAsKKtTOz/r9vOcYq8bGNS
3sam9uaKGJAlF1/nY7y4MWp3rVynxNepc9PnbWjpbdhPbwaAwwigX5D3Rf8E2NivjZQGJPzqFjlY
ks7oxDovS0zQ3qkSn5TMFGr7mCNsQvSAiKKEjrYkngc2l9jWH9smLndvXoirzwv3kobzVxsqfD5B
QryNVd4qOUEAHkCKCX3/JheNv54k0Ip5XjdbJGYaWlU7AJQdFBJ3wWpQxQUrteQA1onEGTclnISO
XtSOVawkhs+FJajcDZZHE+iCtueLr+r1u8fgW/s/M3y5LlwrQTDCEgtmyvZz18/oNApC0/mQ6Lea
Flsajabl57ZF6cACnrTGO8sGc8K1xW5oGpquNpZ+rkNomyzkg1a/fTsi2fPPhjB5kDDTSc1t5P0v
MNbvqP97exCSU4UnRYDtgc4huhYFP/A1tykriGXFZnu3rk9aMx7zkZz0aVCsj2y7XBoStr5XF74G
qB6oLqO8RKP3rIp/JMsBeR5OV+iCzAJXyfVyMK9qwQnDCWvNF907UOtsq6BQkslysOURwaHC+5oc
BWzsM14oDLJiwbNdgEne/UG9Llyn/faiSObqyo4wVyArCOpxgB3bnUJSvXQqUtDXQS8CK66PBlI8
zh4u3FVNmi9AQUF1JjA77BQ/alMzHAYjAsYvtPq3g0uvzQknMopISdm04Motyy+9cx8k+yE7Nrbi
xJRwk/FwEaULDiQA44vgAZQMtt6ZGcjKDagP9BFQHgcD4hu0/TR7Xz0g2MvmY9LOb/dsmEVMgUsH
MZkI7ysB+kGWr01jsB7UL3PxP35eONhWc6yDLihBsFsOUW5yIgfFCS0J864GIJwBg6OXQdCDhRYd
TNXOJUct/6Jn4OXYJ9G2Y0v3qIOWD3SYIbUsIsxRtiyLKgctelXrT4YWZGdwxg5no3lHrQy+cGFJ
OJwtj4BggUuk+D1o96KqVUQy0i2Kg8YBYQ7Yf8TQ2AKR7ehM6CTof+rzMW8VviybKLwckIeEgOFr
YuBl6klmlwCWzyl7oZTsSyu4hee/OYGEV9yFGeEcoPVk05Vx/LpmvrDcfl7G9+wOAJR03JKoVoNu
9fpYTjxn6MeG5nFKbpf+NB+3PUp2kkHt3QclJsgXMVfXnx9GqyDEcrK48Tgjrrnri2BXkBuS5WfD
UtzG0lX5Z0zs8LB10gYN8YBSXct9ljpfID4Sssn+vT0mmW8hswqBYwPBsieezmDWMUjlwQyjN78L
XbHb5V/HfEFFF3AlsUXJT1sLnBxAIy/ubmD32tu7SDiL/7/vC5eXOdMGQAtAqm36FHj9ERysEeh2
FKeibCkurQjPOagL+p2tYxQO+XjQsi+upzAgcyzIAEDhFeUHNGAIjpXrOWMDwdbwTPCU9OAAT+on
qs/nItD2mVao3tqyZQE9loMHPbIriJSuHXlqgtbyEuwThGvhwwjsyLZTycYD/TF8GaRokIEWxqPX
emXn6ByOZ3rjsnsfvPBo9A52+a9tO7KFwaHIA3F+qYhlPWdcK3s0O9jx6yJ0x+xkau2976jIxqXz
BVF4KDLDlfFcvZ4vDdxe/dxhvtq7kvlhPrqKCZMbAKEY+HNwdIlE3yRgNfphZ7Te9Nneh9J4odKJ
kIWTqD7zBhL+iBDxImvuF97izzi7em1XTEk42o/jlO1AnqMYi9wSYj30DSI4FqEd6WD4g08XxHvQ
7/HqkIUlmIZmV3G9q8yY12uy2lWZ+h7MpBPSz4DAdIB2k2E4+vPnbS/j3iq89pAMxqs74Nzor8AY
LdjgzHmlPIANqXVypoNt3IFkwh3x4o+SXnHbS1oiEUxc2BNuMZKAqB9MSmm8IFBugFew+gMIa5ow
P1SgYtzlgPmRd2QYroyKW9btsiIDFDO2qqitdppKUF22VT0oB3H6SheJPuHIMcAtaBkEkktBcJ+z
Zdd0t5mv0rFWGeE+c/EuZ/riFhUa8uO1+8i8HvJTZ29RPf5lexWpdaCT0bWMDkxhpqzAnKfSw+OS
uC+UPS32advdpIMIPPSRIccAvQ/BscfAMkkAkax4tPIP47ycOc6SQRNl24yk9wopDIgkcwkcPM9c
YbK0xex8cPzBTqsNkJNObtIuOVhaGa/OHC0LL+rYEWFjCHmPaEymnVu9na/x+jcIN6tr5k5BnC6L
teDg67cLU9X5ZDfR5SCFvZTZTh70FgbJptuCvGh2c/BWdwfVktDWFQefzDF8Q8djA/6NEFF4Eo5z
67VT4iFMp6e1PHvn7QWT+QV6/yDsCc6118gmftv6yG2lcWPUj9Ps3mvm9DigWWLbjHQUeAmAolNH
lktsyetWhOUGsGdoZl2GQ1lo3h+zd3LVS1N2qIIQn+tau7zuLqw8RE5m8Johlu5thGzEODbtOaiy
MAVVcOZMO4c8j44qzpLdGZdGBW/QqFlTkxpZ7HPKxyYDCuyly5Io01W+IFssZLr4AHFMAGd6fRIN
ddKAXAL4jskn95mGyklA8igPxp9vX60LO4FQsEQ/7zpaDD1m0LTbpbOxy1SsbNLriMvBI5VugHj4
9Uppc2IOaxbPunvbru1zUvsfmlELdZbGIO/6CP5PQAbduCzHnVZ0++0RSmcSmW8EL9hUwG5dz6Tu
syXRy4SvWfaAElQMieVj4lvvuaDABOxxMBoQ1eJxCGKiGVDICWrJ7YJqx5+Z/vZaVWJSMhh4NfjI
AP3hxA3CYEiRMtvsK3RVmBBUdbTzOkxH6Mmft+dM4ucw40IOG+EeKImFzZWCubG2TMxZPnuoac6g
cnGjVHtMx1/bhqTjAQkB51GAHLpYaGZtNuWEorve7ItzyqwjNZzIHFxFlUVyJiHoRikY3IDQw3GE
aasNG3RroLuLNf+UZkdVhVY6in+fF7m1zWwuqLng+dVqYEtdaOh7P5lpKK4HlRXhemgAc0zzEpwK
gzMgMglCDQmwpVHFQLLMJFhBQIIMzSBUzEUqJ60HD+iMrGtcjF8CrTp0LIkqu90VzhoykJQb5bNh
dqGdP277guSqvbIrxC0pCSbHoVgkB410GcnAm/opIedmBQ1rpro+ZB5hYXAgRYOnv3phLmxetY5N
2geUe75VdRMN+fTp7eMBzhEdVvgTjdTCJhqpO5muDUU3g37tx36vA/cU/AC8eKdViiZbyX710I7G
X8xIkHnifu28ngAi3KVgC0GU70MCLNmvIzrs1nf0jPBD1AX2DyRf6K+7Pk3t1EYuniCVUS/DvlyN
0whMRdA5++25+5uHFt5MV3aEm7Zx6diS1AL4cNHuE82JIO5+mPXhmHdP4H48WkYV2ckYMTR4oex0
Gvw2mokKDc7Pha1fIZwbtICkKEhscTtSK7QpieoSLTLzbbl+CZIpLHWQ/6xP20PnI9uwKUKIisGo
gbxBYOO5AzIFD6lfRPNI78fePDpkil2qSBRKtoKHKANcoDgcX/P0TE3R0aZF+zQ8bFe2w25QPYAV
FsQhjV1hMYsGCGbye2BZQ5f+fsecoY8JaCWIKeDlc+2VS2m1E7I8aWw04BDeLZCsMnZB+bGbjtM7
8D4oBvyzxQd78UZspwCKhRZUc5Nln1q3XvVsz4pMt+QkhAmkU0H8g2BCrA3NJkoPWeDgGTrdGsWh
Ku9B2GF/8FRFKOm6XNgRpk0bjdROeJnTCh7XFmIoP7aXRTUOYaoghU5AP4Tv9/neM0+9G0E/g/0O
3s52yqH/+I8jjFDUEm7GTus1iPfVeNm4Xnryl+RzO9ufcmbTcFqofS5A1Ka4jGVDwxMH2o64IrFY
gslJb/zWmxHABk6TPvhLkO4ynFmcrL2LCrYGh2AqyZ/t+ZREACA69APQQoHW9VW01A+2OUArCkah
1dv2P1Ba/JGkirtEagQJJKTyEbPjj2v/HgzoQoHKPAXh0Q8aaGExfwIRqmL6ZJ4HtlDenoTkF66t
ayNOM1N3WPC8SYohnJ02VL2fpOuDBy1njUWYLAYxje8NGnBmWUxCb77Ng1u7Q6Xly9vjSmRZgDmD
OgzAIuLbwiNA55OiwdtCfyn6m6x7e98JkgH/DIgslzhs7GnVa6Qf3F+5t0/ryCrBcxOaVTQ7u23v
kq4JDk8U2jEi8HVcr8lYVkMw0hQvau1G2/u+4k0h8yt0aeN8R/3rdfGLgtRobDpf+9C5YMZZWrRF
gDDybpwSVfeMLBq6sCRWvkBrZ9GUoILPO7fW4ZHVNIIAblg5bwcBQsQDelVoBAVcQ3y90EVPXLbg
KvBT6MJBK8S/zVajUcTFsoDgwop4e9ZOFYw1z9t4fvViWuyBjM7JtJ3ntPRPiD2joPy17QmypXJR
TOJJKB9PJmF3dibt+sXlwlD0WGc0TM3IshVzJ1skNFMhc2ihKvKK4M5dSQmgF/AP5riGhv5QG4in
vCH0jf32YGSGUEVAXeSvqqwYGzCtmoqZwFDitDcJSZMws7UjSER3KVnfURjDtc1THXAKCGoLh2ca
uAzMB+geJIYZQUzTezuXJi+z/jPAR3sRfQRAsTtMR4/z5EDXAGoF7B3HACyAUssG6Bh6lEJGaG3T
RCOpjQbIAsIPehMqnEuyHoAJAM3HFdLQ0SmMIHVWSn3G4czZUoUUW5SYXuSl7Hc/fN9eetlTFqBK
/jKCO6OCLMTv9VqUY+Kijpiw5M7vyW+nG6MM+izoeTul6RqzvrgJWntPCVM91yVvh0vb4inkVnNu
pwS2V5RbrPmuBs5v0m+pNu0b56Xr88iaFCeF5ASHSaSQeccTz8BeO0eFHEiQVki9djm0XZbjrBfR
9oxKTgZQscM3kHbHnIqbaWimYA6SHg1bnhMh6AntydlVgapeKjUDtAeXLUa0I+aQUROcc71ckeay
3BtjNCLfT06ZHSjibNl8oXqBjDtXLQZ08Xq+ANBwicZJ+C3vNKSQQ1FEOZKTG3cdSA/+Jp5ePUvq
jrUDvBIFkbKOnO6YsBN4wpjrhwTEMbXjKVZHEvT4SArifY73HPphha1r1d2gD41V4rlKoqUoUdEG
94p58rL01Hv7bVeQbi60DPDGZJTlXjHXE5r0XRF0ZayTNNQgUZhVQZgxA8fSFJpQiAlGyOX+rh3V
8+hvz7PwROa4SZ7sCFBTFbc1kpJeNphoJQPWzLsF6KkKs763b2k1zyA31Ouda7U+ylGERAnyi5Bf
GsuQOdNy47s1iOfc5i7J+6IPaeYVT6AkGdDz6gb7jvi/M29pb8bJnvct4ldFwChzbA715mxrOGXF
iKEx/dHxh7bErVd+JPYCLJONa4KogEyy/An6hP4zJAYNbknaBSxfZdy5wRwSPT8PXX7n4SVJIK7O
TsiI3vVTs5uhJQUtroPmVOcB6o7bPiLbYEBRISnOqeXQtnS9wdymSxnoeGo0r9PjlGmn7B0FQIh0
/LNgXlvw5nZcRw8WKhIO+u2o0oCULRgiIISTPv7Bq+j6+1bfWRW2Wx2P9XrTVx99sAKk5s93TBOe
DzZQ5aBQEHmxWsMsa8tP6thhnIRnV6lwLrKDCHo7/xkQ7ty8s62sLWEAKJTDWI37aYF0FHbLH9Rt
bqZer8Ol1rLd9rBkFWJkF9ALx7W5UaQTzqMZGOTOL4IKshAksoogSl3wTZW/nbwJqXcD1fuAfXDd
6uB1v3JAfbbNy5bu0rrgfGPFGsdJPPQdtXdJH+xrKz34gwpswWNh8SyCCg3kmpDkBXsr/xUXARlw
jz546NMaOZQhBKXRCdrG5yTrQBdRmecJeYGSV75t/2Y12ZdmMW/9ubgnY/p7e7SysMr3OUaa9wfi
aLz+HRSC8GNdNnDUDr2idtC3ey2l7R5caGOYpRZRbG3J7IJ5m0s9ADqF+43Py8W4taa26BCQBmXe
JgJ2L8q9J4N9fPOgcLwj4wE+Dvxf7KwO9KaelxkX6FAAcAScXkhd6FSPiEyhP7ttS3JWXdkSBgTV
eqdOEr+MjfpgB2FpRtvfl+xBDANkCzzHCi1RIRa1RvRbOTM6xgrrKTecfdLe0epPV92P9TcI8Cqs
GZLw89KcGAskYw+QdAJzvvlogIS5Oxsgc82qe0cfw3K+zxfIWnxv/TFclmeaPi3zvGsg9z19Z8mf
xj1owZ/t8Uvn99/4xSSdNVorQ8dnFc/ssD4a7Lz9ecX0/j2LLvzRtqBU12tlBWYJLQrWR+pDSfCR
kac0+Vzp37aNSVhiEDFeDEZwFq8xBuYGOayBqXtZv/bpbbt807XfrX87JDTUktuKDGFCzYgUHyp6
RnkmbGxFvC/bg5e/gk/5xZg7A+ELrvYq1obnsQ2rNFxVDAqSYwUD5Skhl5ecPT7tFyYWz4V09YBV
K51x76zawdGrUxmYH4DeO21Pqnw0/0wJG2SENKOj1zClV7d1MUQLtChUbDGSCBnJBsAkUb9CwVlM
bgJC1uaNg9O69aHC6X4LJn+33FXRkL5sD0bm7YjD8UEbDXfArV/PWzl7uNB8XH1VcWgh6rjf/rxs
WS4/L4Q9mU1pb1oYR1ec8mqn+2A8BejguG1FtiKAC+H61nnXlVjBhFME1KJmGbfZTq/OUw8FeMX9
qTIh+FcVDGtLCEyQ3N5V6T3hsfw75JWRY0KDAhDk6IjSxe43vXMXezI8PBjC3LtLq3dcHRxThZsX
jyGkfq4XW/OLEW2oC4LtdgznB7CaKB6S0lnCmwHYR7wiXzVA2uNQOJ0+4dmQ1hC30aOK3dmu4jSR
hWuIEdGWiGc3KoFiO61umGxpUsxS2/p3o5GfiQ7stbNGLVS9kEeLzE6DondqhEXXPPduE5kQat92
OZljo0scujYgunOxf66nsrMn0k5TXUEObdQPEPZ09hAXq09lDfVO6rLm+R32EHUDiInnCRgbru0x
O2jsvq3qOMeMLsjMHFn2FYWqbSuG7HYC0OA/M3zYF8cob9Owghkd9sXk3U21G/pp/VCV2b6xvVvO
6qFn5a5Beijz1hurNc+sAV29zb47tHihZvUw5u2+tdx7t/M/Kn4bP4qECBadO6BnRCMaKDrFbC9P
kZn6klQxsr4/3Y5SRK7ofB0hH3iTlqB+YKVdhp2+QO7SKO7coTuCD5spvE+68Be/QrjLDD1ZTej9
4sBcoB3+edVJuAJWOtif3jVcuDdvhMWqC5s1w/XcWp1TxdZS3GtQpdYr42hluLSLpoUodPbgzvZT
7y0fyrr55C6qQEU+0P/si4i7KltA4ZHCfjA/W/NTaoV6D3FBhcfJTgwU1nDLeXwviUd3Tuquo3bZ
YJRdZNGHBv3Men7YnkuVEeHwHmxICetV3sTM+dHQk8Z+rqbiaJVd2JzKE3ViwFpe1Vm7YQm8NHXr
2ES5Xe/uFi2IdHc+adVN17uK8cigioCS/rMmXKsg1JrtrvHq2Mu+obSDdqksQpI8ZBa6zYssSnvQ
C9c3tn2P5lrFismOiEvb1vUR0XZ2q9cmbBejE9b2MwuyCDyjoYvNNxSfUJtTXCqyBN7VaIUt5yEH
oGe9X8eJUR7mAdyN+rMxN/txfPR5i3i3N2woxYyZYpplbuO4ZsAZZnS0Jws5FdaT1KtWipwNmjp8
62apvhujCqorcxwk/OEzyNxwit7r6Zxab2iXFCdut/bPqxPc1o1xQ3UX1azZO+eJCksh9Z1Lg3zU
F0f8ANZmMoEYPB77Q96F4A1drd3gH/MSnJghMx8r90RVeFA+CvHs5lc1L3eiH14sQFvuOk7gEQDY
WovKIzH32xtc+nlgDfj1ZJivWnGCyk4H00VbEQEpVN3ed8Np24DMFTgy829qCsl+YZUqlwZ0zYFp
ZM4TI2dteEoKRUQhG8PfUxC8fgYSJPw8vlgXSuhc+BYELszmtmZfvFwRwcr2LQIVfpf8lSUUIv1k
zk2SMQyhAacU8Z1dO2qPSNCg22GNrZ7t67V+2p61vy0c4rJf2hTOqaIC+ViXAzYLIvdD1ZQRyFiO
KdFBiFruSzCxpshyj3W1Q4fTgXTZIXHzHVLCSATjreM3cVetUY6/8ym5q2l2BwqSc+O0O4wmymj2
q7DLfW6OtxRsWVrd7fyRnskQ3FqJd+5sd6/X6257TFJPsHAauHhZoy9GWCagtFfQrvKWQnYeyd4j
x/rtlMRgjkB2Fc8WnAhADF17AiLYwvHzFt294w4ZHs1V7BbpEXBhQCydmui8ShkgurHr+KFjnRfw
kDq0OrjaY+Xth+GRaj97cFzpvmr2pE74b2hi9s+C6BKaCIBAHjVw4EMIz/uYznE7xAmhUaUin5Ru
qQtrgvvVyeSaEPaD/hZlzzRbdqwsVU8eaYrlcjKF+9CdAUwMahQzE7c8NYMbst4JS7cP89w+u6BW
65r1K+APn2yzOxS1/1g56DRyrCibQSE3uZ+3/VM1Zv73F8cIK1Ev8nlt1ctBXkhRV1oV97F0B1zM
Kv/7CwtkThi6MbCpDUgXLclppU+WCtyt8hNhl7lUy01vxMoVhEWJ/XEBX1lanZeSHUry0wgUMY1q
0oSbfiip03oJNoQ23lpQySg6RSJOVgrEnsarG3wwf6ve15OWFmB3XQMsS2qiU7T/mhQfkUzQk4fZ
eGzYg+88aesQduUn1n6pqy6syN4eksi2aFixI6m+GuQHnQ9NpygtG3wmXx3RFz9MOGzyxavTbsEP
K90HRoqdD8h82sf6cjaHZddaALWTeDR/rO0vvfnOukOW/CmGc8Netv32/7OP/t8MvRLMRed/Y+QV
Tr1qNaJOcx9mwPvC3GgODuKSlerhAK6e1O532kyPK9TtbPxc0A+fjES/Aa/Tr+0fJJ0YCFo5AOeh
ui++TNgCGbN2QSPxsIyhRc9oNThNkIcbHMXFL91PF4b4XrjYT+s0QlRvRkOObS43DerSQ9Pfjkqm
eNmWAlYSHeQgIQM4R9i2c6ElWVbh/l8cJ0Jn3eBOUetAZA9ylFOeHqtE1SAt9a1Lk8IuXpcs7dce
p301sCgfD4H/bUYemgaPZa5Hs44+jTLbzcPXOT+gWygytXnvTg8DQbgdqJj4pc8IiHs5YNgFzuoV
isIINGhk8p6kZv2ytEeoLYf1dBrbDw7LQ9Z+t+nXuVSgx2QHy6VNYQZcM6sMxg8WJ8hPbZit2Wnb
S6WrejEo4eRqyJAYa4lBOVO7R7tX1LQvgauF60B3hv08psdte7LnCkJIcIxbKCa+Iqqkw1jM3gIv
6tv8yLp5NyUOCjTTvcvbRkpTMTz5/P1nToxULJMVo23Cg8A11gJbzhTDke09D/ze2N9AC4Ef5Hrv
NSWI3z0dh44JfK/Djg66gPPmsD1n8n1wYUUIEeDL9jgC1xC3DNWP5cl2b5u6PIKBZu6fG/ZkFx8S
866wjNBrP7agMk2Gp5ke6vq8/UOkznLxO/hsX5w04MIwtYTid7D1rv4cFBEbQt3a9/6d66nGrJpZ
4bgZRt2E0C1sZdl3rXpkzi+cn3n+tVxaqAN+7pyYLke3+OZ3R+a1IW+8hQbr9nilgS6UtbDCSHYD
dC9M/EqbVSMgR4qt5lGnn/RliAp6KgonBKNsFCQQlPPs0HUfC9W+lAFb8KjnjU4AlECPVzDtr+2a
g8gODUjV1O2pbfhPlC3fCqetQ7TW/3bdrtrrmZEcHJcWAEoXf/LF7J/HvPkxFYMqiSJdeng5qgpo
1QXW4XrpvWkGrSJvWuvtft+lepxB2FLDKyzvy0PVl7uRqV5/Ei5lA1Pwz6awuXAK90HroUEP8M0H
AJ32rDT3VdPvfX05aJTt7Lr4MNTD97lITjrJdzgqdy3N75hl7rY9QTV8YTVcn5nNxF8C9uKF4FiO
cq7110PAuNpP/klvv2zbk3r/xdCFnWZorNGYiWNSH3Duo78cIip/Fq/6vm1GNSxhk/ksm/Ri5HFr
f2qsYFeNn1uKEyzpolRHoQ2+tm2QR4NitHi5pMJ95jQdBcE7zuM8bZ6TrvlVz/M5S0jYLOB+tVs7
Ghu2R+Hk9A67SILrkGlHs9HfjX5xcvmaNVXQtUD+KBvvjWq4a/T2BTz3+7oqb3WtOefluvPYO/oV
AzzxTQu5JahBiKgq4gF3aTToLzaD8pSv5NwBs0eBlWkdRzGzUo+5MMWX+mKEJDNIYmfYLFa17Jmh
PRnruGNFrQAb8QV6tYDoZvEcHZ2er+pI9Uxzu9NhpmxoOOS3JqAU9b5XoXyk9/aFGcFPmmU0Wy2A
GTOh30vN/lMQTzESqStemOCRyuWEWWlSTytONFAt3mdWdme2YxVqi8MAsEODYNV/WctlTxbIhm47
o2xwMIzmJhMsVkDdXVtOwe7JpgFqMU5fRtBuCJNOEZbILAQ2T/0AHAvVW+G4mtqxMJgNwK/XnOlD
W/yPnxdOp6DXCiQn8Hmt/rbk3xMVqEf68znZJnAYeGyIxVE6afj5KyDlaAR/yNP+EVtIEV/Itgtq
/f+ZEIaAvrbKGg0AvG1/lztRzaJMNUsyB7s08WqZCc1HZ0TURpPbAKxeXssgz718qJcxMuzyN67R
D1raR9veJduhkLrkRVhQLYLi79q7SLqmfZOtyCflyMqtdG9Z42e7Sh8AblZM4mtTyJUDE4fuCUDK
8O+1qQaSDSCOhjgZXBC4x/xbh0hkSLxHQnx3tz0sSSzGE/MIsy0LPLKmWLXX8noNCi6pA4G9aF1/
Af4QrksRauQ4TF90o8U2Qq7HzfeFpnqJSgcKvkQXgWDARVyuB+qNdDXtpIW+jjuhf/T/SLuy5cZx
JftFjOC+vJKUZMs2vZXtcr0wauW+ACQAAl8/h74ztyWaIUb1RPebo5jClkhknjwHOOZIF711QIRG
jdAFn82Wxc/7E6NFsR6yZgAEmsva0SSAl+5NPOqJ0F5ACg0l3AqJno3Uweq4ZlFE3wN0FZ085+NK
hUoJlANAdiahXsocuqsN+1iz4NaUW8Rqn48DRnRia3HiXFdTgUNxF1ZeCYp07aZqzJjLYN/TNC6a
ZqeP5JE2fKPNc3WIuHvnHQPpmuW2UZXbu2B6QIMks2PaTuhXzUQYFOOxIpBxu7xJ11YNslmuAxgw
su/LnI9Kp97pWvDmmP2vQALFiZPuaRuxzGfvCMokpB8+SBD1T70pJk0Nkg9ILDlSTUhqERTeyBYf
1JoRc4bVz4oG2IOL29EzmRT2iICp85/RaRE6zRbnwNpcnVpYBCxCOFXqzVwlCrQ4bYfqPaK/IrV2
f78kUKoCeNcF//AnJa7MTNEOwVA5VOmRaNetG05iw+OuuqZTG/MePAklQM6V6XREVCu7MpwCKA28
NlTGbnlImQiF+ZiOiZyG0LC/XB7cPEfn0RgiiJPBLVYJtI5GrSw8S0qL7vrGDnP9PUfDaa8qlDE5
CAi29sX6qv0znYtV00Yjo9yBxb5wvrCGHgiv4xIUaRsnaSXncT60xTWWewNw3hKGmuZAsi962UZB
d2WYf/L8B62rmNQ3wn5FA2FoW8cGlNw245HFrr38+fIcrzmQkzle4lg6KINBDQvlCk+neagL58ls
2bGi9Z4R8/qyrY31DBb3TEEyP0BtHVn+IDHkLdL7gV6FKXKernr3ttpft/ZtYJ7v22Lgmd05eP6p
4L4qfusmRUMRNmz/k0FIKm3BAdLO2P6fhni8PNBN04ubp4CesWmKeVZJrHdvwEoX/W8RPHAfN3r6
bqk7SO2Grqj/f+5gCZcw0CpU5RqGHIy7hj/2xvXENsY2H7oLh3LZbUeK/zuUiIpeK9u8zmh+VebQ
0GZ1zDxt46Sse+r/nshg4XxUMFmp7WMmufEHvN2h5F8vr9XaxX16ABZOxs81pwwoPKhmuWGugRlp
BFEtL0bQUOQ3g+YnzB4fBPsXOM3ZBeABjRQcxrcE7E20K7WmRnRi+fmhMvJQGc1h4DwSbRepfl+Z
xzor4rHZl9aNLzYqW6vLCIYAEwwUyPYvkc3KMAZnauCAAj2Z0thNq6iTz672RQIYenmG103N5T1n
7qFcQvXarOw57/FSECCOM6Oxi7vskLuxs1XDWPUvYLD8X0NLX2Z7hT6VMzIgBaGL8dp3PJwBiE12
a9p/vO7p8rBWKiZYwBNzC3dGnKasnHaWPQye6xa4tqaDUvWL2x9169fg3TXllSAbz/pVd31ic+HT
sg79/h2yZiCh9Q7EvzWJEw7jnRNsxJWrx+7EzsKBSSvXc8jKoortIAP4SqZflydva6lm+ycxhV3i
bUxMjINOdMd6M7SIt/N4EEvQylCzi3OKmvZlm6uX+8mY5r+f2Mxk4LctBKcfHPcqh1x2HTVWfNnE
5p5YuKuW2EwvGsybo9R96xdx1jqPg1UcQSIYN3hL9rp+QAn8ypjkhu1VRwbqJFTQZ+DN8k3Vok1W
B/ciHFk7RF57mwEXBKGY/Dkt+d5Pf3R/rwmP/Y/yHbiQUQJG49z5fAL/bOZAL0GoPTP2XRN8F00Z
I0/3+/Kczlvh04WDWsHcBguFpWURCqR8NvdbeKq67CMRfO//Xgt+Hsc/Bhbj6I2OKzfDpTlqzdsk
IIDtZj8uj2F1u5+YWGx3XyvF0LQw4TgytIonX/mHjJOwGx+N8tWetuLLVTdxYm+x1cvKU9nQYc6I
iezSl1xoEIPcb+tsr64NUnGgcnZRC1pmDvKUj0U/gQWiZBHklVL/cHneVo/syfcX7k7Tx1JCthCA
KD/KxBNUqbYi/rURIOsyBxgzH8KSAWrIwZAZSA8jKNxdhwKLPsR/P4ZTC4sxMKmxvJI+biWwVgQY
iG31B5Q1L1tZu2TRtqqjN8YPZsT4+WFUrPfKsdVwyYLrw6RsJ8W7lg2hsq2oGjYC+fVJ+8fY/GNO
PGmHV3tpDjCGNvw9Le41f0t5btUC0gBoxUXm5hNgfCR9QGvfRdhXBmHDgPKj4eUJ27KwWJa+qMeG
TE7x8CVQL6X3evnrawcQGACQu6J4HoDk4HyGUg+cqBkwsQ9D2GlXUkQoqE5bPQhrXgU0kSYyMqi/
fMqDK5u7UBgHb1XR/O4bOMeiiEC3GFY48W0WWuUGXGN1j/koMSHTgHay5WkPSCYKT8CexMZKybfe
sKPS/9oZ9kG675cncHV5kB5HOhIBMjJC5xPYARDtTC3SQMT4OgLv8+vy51fXB23WSL9DwwXCEeef
J6ml1XWFz7vC2WnjFCvbA7l5ERGxYWltkcCagBjfnGl4l2E+QdXaZDoiApM70SDKqNTu2u6mp2Iu
QiZ5Xv2LjQ1pKLRz6zZ0Kpa0Gkz6nIDwErmtNuZhrUeXZ85cHRDScx/CDrPMzvnUBV2dpk1XVg+l
ZDraC2pUrTOFPLHloLY5CRX3BZjmUHp9MwBq/8Zb8BLkTkp2tYLGcpNxFUH13DiIoRQ7DeRrIfpw
e3CPSHFfuL0IVYYe2DQwftmd7NAo1/cxyJHRRaQFE0rFlh7XGvPfeZ+qjR2+tutQF3VnjYcZwLy4
N/tyZI4Let4HLYeIiA5lMuyPrQLZ2qV2amThqrup1oiqMYHwDKQqQx+pVGH9Cxd9amThoqVHCzBF
wIgWtv5+2uopXZ0ovLQAlcNr61PJwGoD8NzntAKhhjscdeJA2kNp5QZCZe2U2j5IpmbhLg952vOt
ZktqZwAWoiNTL496rYUNb3doIQpVb2+cmtVFAZUV2pNQtQTD0rkpzx8y4eRO+aDbvbya3LoDR23q
hbrXF1eXT9BHFmYZ0QL4BwZwMDO74BQ+t2XVnlvVmo3uyBENOo7CCWgmz7p37BZqC7kv/NC32gn4
u5TtBpUitToN/ldM9bsuxzbSud3FA3iJrj2N29g7XIW601vIjwY0wW1EY0vXQIYzUvG1LiCrWlAq
j+hypiFKwtXebvH4CfwuP6RS5ynon6h9T+rxXecyvwkm3sRIftg7vy7Q02gz/85HsSZSue89NLj5
I1d2X8EpMT1RvVUHx2JfkaT5LnVZPRkZ+iFLAI5upO9WuxEtOqBIwgNIVj90SbLDqMqZuAZYr1Yq
JMHM6ZnntLziFjNvJ89Jw1EvnBCaPgmost0r0XlOOIquDr26KcKR1+96IL/lIEOJgLNQ+7x6baYv
vnrsgCMEI8kBtGRyX1EGeZRWhXlailgAxwQp0IGD2khGXeZEaQcdLc/wD33QNDEZ0A9pdRa6l20k
Bjur7qLBHP2jD0BYRFCr2pd9R/6NK0CdHPA69Gd/5qVhXa1YxfEsVODCMGkTKfut4xtObe3aPjUy
O/TTaI3V5lBneQlwtR65rvFq1sFONRBfEdkeK75xklagyrMuGlReTSAh0XG0sFePGOtYj+VDaY48
bItUPAS51l13bpDedNjekZHLaedpZnBjMD1/HgjqTVGvT+IOPavu3iJlfZzwjD6MWW1tZFAWB91G
STcA1tzXwXwGCoGlix9FOqA/T+dJYx5Tfl0F+7E9XD7gC+f4ycTCwTMKDbSSGTwZhyOXV+PGDfx5
BLjaIfMx/zdHYgv30XO98kvqsiQYuyMY8e/c4Qmn8G/HAJFO9KLBEBBNn4Q5JjwljHacpqQfj2Wx
99X+r75vgWwTcr8B0o/gb0ACYeFv+9qvwH7g1g+GfEPTW/py+fNrQcrJ55fI2NpAVUPl+LwsjmQ6
AoXrOXve76ziZ1v83Y76GIoPDLyD7lY8vJax/jB1OliK0Oxeu+lD5mV3LpirWb0FgVq7DFFgBtgK
uGI4jMWNzsouM1gwouN5hqW3aNW147xz9hrbuJ8+qp/L++nU0uIAu5BPRlmRwZKb3ZdM6CHTzOsU
8qaOLCIAjuNq1n4fxJXlqZ0IxiQ3rTc3nyJL9ldj3cSaMGMhtsKBxcb/z0RDlQN3JuhGEeKeO7Lc
1IdUpKJ+oN5P2/4WsN/OlhzSmq8Eb8J/TSyObmsZkvSlrEGM/30cnrPg3uz3afWUgRTv8g7dGsxi
kmtwc+YmwWAcW4ZBcz1Oc3PwhqtY3zMYzRw+obtm4SoGVYActR1AxoKsdDrxyEMCpfCuUfbbsDSf
18975h9Ls088uWQ0V6dF2sES+jX0CHwgNCoLZR3NFN4jtXC1FR2EZLMeF6suUcz8+9kESMdFDgo1
jU/hm2uh61AGpHyYAhXVehcXOlopqw2vsjbID5cF4tNZ9XmxAes27UubIpVT2G49t9KKL3gU/6x9
1YV0tN37rGH8YOAFceu6rbMxxpW9CbQ0XiegokHOdbmYoLXqwSbegEbLARzI5O6tSsvrtHWuSOm+
tba2uzynK+RT4AbDVQOeK1Bb+Eslq9QCT23AswkgNSjQVdONm79pnrEvhwR4Gi1tdkP+lQQ09Mgf
YYuo0I89/elbz3hahdgq6Jgu7g1/ixXxs29HyAxNG7ym5wf1snQFZT4tz7JUJq3xxqt+55KvsrCA
PfutBvvYB0+Xp+HztGO6cafjGYKEDgLX8509EbfSNFuXSV88ieYHad5rUHc3RhXrxvfLpj7vrzNT
zuJpDc5t2rlSyaRqUoB49kG5qwBS9r0Xlj0QGYP277LBRaQCj4pDg2seSSrQhqBiez42o9bMHCIV
KmmsfcnjfONmXP083gEItVD6+5Sg6mtpSenUKqFZHXfGHyt9vvz7VwrtGICPOG6uYs5h0fkAaqjG
Ia2ryYRN9/YI2R7zWpNv1E+qcT/YD439uxaP0hk3nPfqwP4x+1EGOvF2vQKwoK9KlQAq5wZP+b+A
5IFTG6gugByBB4T+3/m4eOHUeV+iAaAaaWSTm6KYux0PGn3dmMCP6OTccZ9bWtxDrisZnoQlemxa
9DlbgBDsHaH/sDLqvzQQEQUFQud+pb5XXjd1b19XttvHDDyF39pU0R+eR9Cn7ODn6ZM37Ef0y6F1
xZL7Rh9e8aR2EsC9QKJQVO4OyHjvJUuzXxXzHBYVykl/qkCX4HKehr1fE/bVKrwvJevMqB/c9pA5
Nv/SGFM57bIyKO5pZ5p/CpHx4crFa+kG/SvkReOURD1zIR0oUv+2aPrpiTQNRUJJGx9zX3vNvSp4
hBxHswvqTj/UckJ+KWurPBGZSw8oGjtVCFkGa+c1IE2KeOHzaz5U4LN2cw1vcQYAZG1mWciB5j1Y
vEJ7BNOgSJHZ1r4fUnbT5FN/XRoODTPC1dF2RXZtd7jrSjXmBw0bBrz16LgfwKKw5zUx42w00wcD
jx5UZtDKZNoS18c4DJFpFVkQMkf3v7Zjnd67lhIkdITDfwhf1Edd7X3K/qQB/W4DvC0K7UqVVuyB
LOYpL116M+j8MddG+9BOhF2Xbjft8g7oKfS36HjoEhnx3h4jD6xM9ynvacJQT3x3zEL71aETZl9M
JX+2A027UQFRkbRG7xtx5wpPMTb3DpX0ULmy3CNZNuAtXTv1N8oM/7FDDADWrOKXAmHnflBIPYL/
t9g3PRl2ZpB7e1U4XRR4qcDLa4S4n9WkVyIPerzxIYtgmgLQxc6cIsOoymv0/Lj4iuARncwfrPNb
8BZIFSvHz2MEn2OktQCcRC96YUSVNlVP+ug1L6qj/lNlduVdDhqssEPR6qb1MuOepzVoPFLaAEoC
HafeyPo30jB2kH7tRTWo7A9enTp3hpWhAQadFOCzRxJGmgNkL6G+jQZ8bwwNp/aOtdNa33VpaX+M
EbFiUIJHwUWf7DVtKrbjnd4eCqZjskUD5Q1flDvm6xBjkN249zSDx6YzsGs37YyjZjF68DLw3hYp
khWaNEhEhpRHZlmaB9cmCJwa39nw+5+DT2hmgVAIYTQwuJ8YOSsG5LTB3fx+bjjtmuEYWP2Tsqa/
zt/NZpBUQ6nIg/tfeDHI1Zcer5z83jOMyMWRHNwXIpHgFRt39Io/PjO0cGKkIpqEPFx+z4K3EsQJ
NSAtlx3lmgVnlkeFnA/0DpapSEmC3u18hnjGmELN0SE/sHGnrIQ1AGCjzRLizIjjlpjUQAXdUOpF
ca80bDNfgT2oDammhcgkxqDXjcwtBu41i+DqAiQHiF70DS3C2UYi1i2GHstT+94NogPvVjm62hkt
CZK8d/0q1Oshf1ajuSVP8Plhcn7rLO5tO9V6j9KqvEdr4t4MvpLiEEAHIQ1+Xl42byWkwlyCMQad
zfYsV3B+kSINnk1VOxX3k5W734njlQ2kv5zhmFougxNGQpnZqb/z9FFdIZJxsTnNIO5dQo+eUQXh
1FQaROu/oRoQOVDSuZto2UQme+9tHbLM3rhjBUgkhBrVQ97o4oc/wGWZbrEfRmFGEPsxI5D+2fct
0hEHKGJPu1KgubxkzRATWnd3YzpaT6h1koNmqnTPU4jcTKYSDwXTtLgf6jcZDPSqcJC51OzSiznj
4CIG1fmhbHr2g411u2/c4KdsoVSZEQBnPFUEURek1p0kSB/TwN+bDhuedKnEzg98Ajxy5fJnYlX1
lYVdv6PV+KcZLCjsUJBvWFJnB44TizBUo3nU1PBIE9JFwOroeO6nFg+9oRj/jIVhh3rJxSEdoG6V
V9AGJvVQ3DcG66N2yMmjaOVWDWrtMPpz/gjwK+BdPvmVoqs1hxv5vaFkB9I99Eu24Jvb2DrYGcvA
CK3VcNvY+NAWsM53jplm6ISQKr83RWxxMKfuVBkDvlGyf+FaTg3Noz0JJtOi1BQuNhji96ldhG2z
8axYi5KRXcYpR9EOlA3Ld2ubGxIqtFp+TyyV5DJ/qZngYHEXf1QhHtPcQdXBvEPDzu2Qi989mV4u
T+UHRfhiLpHjw0za82FEvfp8iJDYKm2Qa6aJpzpZhLnbBIcB1BIvjtlAkq/E82Ao/OAQUDbFGXOG
W9rUw070AkKvEynfQc5g3EFYPN3VkOiMlNtnL53hNXHAsQMoZIT3aaoHVzRFphJ39x/0RpE7EtTD
dTZmPQUOy6j3lUP4U1sr9zFH11JkDLW8FTnaik20VcZu4U0xyjIoMqigmt4lVuUxldx7BM1s9iel
fvcl0xHkXp6clfelO6fJ0S0wc2gt24yGxh84EGPFfW15d12aQ64lNV+lR45BWx+yPH28bG91N5xe
/ouqWjWRpm11D6en97pbtxinW4KU4044zNyp1imPGbICPEQYHtxboxvcMJVrR5TR0y0BsbXfAlJA
Hc9qkIfNWY3zjVFLXul+qqzENIg8lMIyXxrQSz15pmquAwJAkYvSBfSY3H6flTjjOSmCvamM7M/l
WVlxKahjAriCBOsHSeH5DzF8aYmMSSvp6/pYNN1xK6u6ZgC59LnvCTy8SF+eGzBJW1WZzLykvTWc
+3arF3fr84sT1ghtKgYLvDAjP9b1FQqJl+dn/veLEzxLIf33588X+omT6rhdGwCVeQnyoS3/BV7x
YUvieS3fFIDcF6GIPXNnLKHlQHrZhmwKN+m9ukrRfa55IP0poDeGhnThkZ0HAvzHOVclD6QAjhhF
zv6opQDSDTR7gnJkiN46a19xr3ssNUPfcdSUvvuoxxQRI4H9FVQhW1C71Yk/+dGLiQG/ZFlX6MNK
PO+puqb074C4cy0JqC4EaTpyUEhwLtbVb1EBT21mJKyCTFQ53OIR9vZXSzubcNBGC8zIR1lpiVCR
VmfIQDZe4ucmC4NRy1/1PBWIYTjbMLWYrI/KGKCiiDjRujKrE5/vIrSRawL+l+OZmAVNWOc2+1Fo
eBz/9YjgVdCd6oD1HDHf4t3BTdR0EV7xhKF7rIHiOuNvubEVhcwre3IkPgaD2AMUFh/M2stKYkHw
cHRaKZJ0snY1GMxYvnP125Ft9d2tGoJ4CWLYuUd0ie0z6JgKXY0iMQzWXvfQ0t3lFHRqg5+/GzgS
8d/PHgpZ/zW3mD3SeegHdWGOkDJEUB1PKtvZzq/LVhaB+X9mD49iJLdQOfvUgmey1mOm7ouEI7th
F+7Bl4lti7Asvw8A/AU2BUyq2l82uvBiH0bnflNsDcsCH/7ineiBWmNq6QSjEw0n88GlJCysjXr7
2ib3ZsF1hI7AL37SMDD10RqAY0rswgvVazr8ZW/hxyhODSxOkSsJs7HHRaK/QrM8tPe2saWAN6/x
cm+fmpjHeOLuobci61rBRHalgwhK+xWpFMmUH5eXY21jA6EGDllUBKA/tXgFtvropx2DFcVDLThM
0AXZu/9qtubnH4CkwBJaizXPPI8NIq94kg/BHvnoUCLEst3fl4eyRP5/LAq8Gl6a8AkgKF2cGnf0
KakMNPi2Aw7mvkCnGUdyKwdq5aZywKf1KrfYptY22qnJxcgKDaBPK+t4Iu+sbifaq8tD2vr8YnUE
InZi+pi4IXsc1T00s//++wAwzMS38NGoap/vsd7vTANdkCzp/THM56TyFq/u2nGf9ZJsgC+xMsuC
MQWxTQaIL0vy8sXM3Ljm35r6678YxVxCmdF22MeLw6gqT9qOU7FkCJFFiexe24i8Ph9FIDE+2I8R
EtloWD6fJkPIijEgwxIb/D/c/cOQYM3VMbX5rrbrjYrNqjEPD8UALR3IDS52sQ9RzULPmikJjPa6
kXcBgGJSL0J9dELItv/t1BmI6JDvAnAigOz9cgMAQhjAx8gk+95bV76/4exXjiQQnGhtm4VCsD7+
4vumstq6otqUIJn+YJkMlC7QlwctwRM6Q0FjSYMXu6qeNZ4dR0u8XB7c571nIKMGt4CXnQco6ez7
TjwoEdaYag0TiEGKqNUTan+zFdnYG58vUQNQK4wMowTOfEm87IMvi9VlJ5OSaj2aJPQpklSngMp5
pjjmY6e9VbadPVluQ25sqPv9ZU8VhofEiDErgKJGgBLiwkdMnGY2sxhLmGG+1r3+BW0Iv60h3VjK
z67ozMwSzmO7VKGLQrBENN4fXYK7Bu/Ty+v1+S6CCYjKIK+E3lx7ufMrg/AR8hwsydS30fL3yPiC
v2GIQVUR/wtLwKChsI6M8idR62zwB83we5ZUlrzxCM8i7pAop4i06mnY6PNcgnk+VggO1kUZVA/g
aud9erIP0yDtieVNQ9J3otvDkoj0htBHYWTeTSDMacdcPbKre+BJy5D6bXYsXadHQYpWzxJyp7vc
LIKw712165hrhynn4/XlGVnxOjN247+/cXFWbNUZdcv5kNBa31U5WFVr0R4VGElso32TTb+7bG9t
rdGvhPQ22FZmosbzOUHxw+eoYw1JRswuNDPtyiR8h9avu7HeZHaZ/fN5KGUY4JBB3msWJwW95rkx
ypxWJ10/JIb5W4nfhfbVs164fDBAY9oiyXrUK+3aochikV+TtfF8XJvZU+PzwTpZfWpqWpAzMiRD
OyCta4rvxBMvU6UHkWrdK4tvdest5Wc+9psHSTlkmJBQgSjrucWpmhW8rGFIar0d5gS5cUWsAvKy
pqSAObPypq+t8p6Z6MEvqJNFAQW6xKEGi5A2cTZWesULwzuB1BReci6sLO6zkdRNzXM1JlQAZT/0
2n3F699TvgV/WttRp3YWoRh0bpHx0ZEab8mdwcpYq7WorPNobP+Stfs/84twGdDVOZm7zOX6Wd37
aUrHhOVa9gOUHENYVWX+6/IJWZ035CMBtXPxkl5ibFw+qMmVxpiMAXmQrbzy+mlXDPkGQ8+qGZQX
bGQDgC9aXh9ww4OfigyDcdsr5slnGniRgIbmv3DunoMeP9sDUgTNseebUkPBxAskGxMS5D0Sm90N
0Ev71iQSsi3ehtjJyqU8x5rgkoQgOt6aiwMflFXQKLStJl7jxJOj3UGh9SGbjCZKfZTU0Ouw11v/
l9ltRYprAQ/YNNH9h5gH+LDldFZG6ozSDIbEDp517QqwDByxNk61KpZtnGtvVGTwOBvv3XlvLx0c
Qjj0oYHPAMmQhTdlFak9ZIwHiL/3MZAFHCg/0BW3GnCqtRMcOq/JD1O6xVyyFhPMhUugoD0dVGCL
Na2CUgmNwCyHY8kr9xkh0o/Lp2AJZf84bP5cH0fkDRTcMr4a6GjltWlhQhVXu0C0apcaQBOlo2aF
Ld58cQY4Q5RZff2Ft3Wzk7anYiBSDDRL9E5ITAP0RS0w1A3T/xLcOf84sBcBQoGMELTplhELIM7T
KItqSFpwiaBwEFrZUTOP3Hm7PAsrEw0sEt61YIa2dGQhzw/P4KCGWHDY4frb1Pw2aLtxOtf27ZkF
89yCRHd0KeoGsMJp36MBzIOGNy8aQIyfqYGWGPGKzE3ommojfF65Hc/sLk5q06DE2biwO/SvxM4i
fwARxtVQPZXp6+U5XLME7ouZ6Rb+53PEkbZtMMz3sFN9h8BHPiW8/T0gg6OeLhtaW6wTQ8vuPGam
NigyGUIpE+LYt1taUVufX+yFQB/y0k4xjgl1dDvgKCZvZTtXd8PpEBa7AYiEprG0OWbpE4nQ0+tS
NAxW+2Z8VWYbY6dElVHupbcxdSuXES4iHKcAF+tn8k/TSTXIeucDyHgbuWOdPe5miorbzIJ8yuVV
WjMFxhdnviKgNrSs+aFnvg46A74rCKpbL7ev8vSWOhux35aRxTy2jTCh3C2GJB0VpGTeBu97gQ6w
yyNZ29inI1kcIdcb0J/vI3TP/etsLsa7V7b54lhf7CD+/1mat+ZJKEtAXTr2NYaj8rjwIuRZBifK
hrty3AhK1vb46ZAWFwu3FFCxusJ9lsobPXOevMr6cXksK+EiOPT+Wf/57ydjmWqIFFsaZs1FQiJr
fxSWEZmA1W1RdKwOxfOQ/UKBBwbn1TuxY47Ey0mNo1SV0jlmrqPHk6a63eXRrO0BJG/Rowks8Vyk
O7fSVAjY3GJ+TtVN8MQpmkRopXeAs1h+PBYtOY5c0bfLRtem8NToYnfnosyntMURMupbABlyC7X5
W619uWxlZWieDRJbdFrh/keUcz40mld+BpFHlhSyU4+mItOVXnf+tQ/SqJj7cnwsA7YF9F97Q3kI
uwELQHct5nRxqLiOkyQNbA+lPbrDd+q5N7QQO0hBRWipOxCXx05+l+blXZpOMVXXlwe94jjAyY5i
EyilcVktd03HAkB7y5Emg9WGIrOhtfZqbjUor8wsjOB/3Io2msAWY4Qwg04a0tAkN4JjkQFj1NNb
NkGlrz72fDPEmPfgIkgFm8AHTBxIflSBzxfSLsTYVFlJE9qUj06d6qFZUqiEVt+dYQanV1URZtx+
aTgNqZtHU0PK/eVpXTmMc4oMXQSofNqfelR4nadUNgEBxKD8FpD3QrCtftKVUPzUxLKBAO9nMEQN
Hkkq4wpZ9btSulDreTZVGfbu+GTb/2KnQDZjXkLw50DZ9nxWrRots5ltk6Ro++8um144G561CeHb
5albOew4e/g+wvAAKMnF6rHJMakaXZIYpY0kwl3DvrDx0S3eL5tZWyEk/xDmAouCN9zCLfMAPUxe
RkmSPo7Onb8lMLw2CqQg5vAPMKhPW162TGAlCGZL2wlyw/n3wQOwe8Mbr5xewEuAsULSAy/r5VsX
rfm9LoGeSpraOQ7aECkGQaBq2jCzstVmYpMZtwS0KqSGz5ceYOiqJXWmo5Q6/e5z+z0dg18j82+b
RktDibRjaOBP0eUV+mx1BimgZIhXroeH2eKqKbwxkFMv9cQBOXKsmPJjYmqhm9kQiaiySKbo9Tbk
VnL488aYzaJfGClDAzDSRWNOPQGCr7W1nvRGbL9w43B5VB+Tde6dzr+/GBYelri/e3wfnKB1CC5h
yNFDyzZmU51AEHBXNfaBifGnWXRf8aL5Tqna9xpyiIZqI60e0lgZzn6SfqKYFga5Cc4x+6FMravS
nx57HuCsmMNdrQiPdYu9gN75y5RlkZn1h87nO8Mkz1XbA9XM0byXTbsUaeIRSHyLua8U5PRIBRVA
UoyvLXWvKuFErmZFxmjcVJwfcHNulKHMeUKXE4K0XQAC4JmM4VMOpXX90q0EJrzPq3tV+ewousG8
ayeDX2W5aTxB+7PgIVoDuvvA1n9q2kifZVYFbuiyQ+reqW8iZ30da4Vf3QWp28Zu7/+kPUVKf2Ry
4zR83iAfP3Omu/fQ7bTMemo26zwgB9076aNX5msWX94ghrtmYGZAQ4iGaww92efHzSOVzGU3OHet
7zYRKfydU8qvA1ORZYgddFyK0CBZTFJU0Ftrjz7Bo0Mt0EeS9hqJrx/umCJooOmj5vnXk11etS29
xqfiDmojetVF4HpA2CZHEDSCEKn1KxbLCY9v6mf3+jhWRzQDQhimtn+b0r/JOhPYBpM+sD67berg
kXQ0u5k6esfyDgWNguzcDl0fZXEoLcn+ZBYBHDgth5hCkTrsPTAVt6k4TL3/1pZjCYDXlORTK8LK
GHaaUd+Yc+BRWMQKRQ7tXBao4ZoUEBtrhG2G3K/FboKmeFxUVWx62h+/L6MJzTV+0aLppoP+pUZC
j4N7BlRGRVjJYtynKGWQMM3r98l3b3k7vhVOEIvWv7Z7cu8Yw51TlrFl5U/jmF9PqX5tj8FNCgb9
ohyOYCp+Qxf4dW67V+j+AUcvi9Wg4krUe8M175ppuCo78sVL6bVysluV1/sOaVM1vnedEYvB2XFP
u4O0DHyyCHaO6KH8Ka866X0x3PSpzjkQAwHV40q5txnVkSAn4jvIOt46S8RI5SduY+6I+B/Srmw5
Uh3bfhERIOZXIAcP6TR2ucrlF6IGHwYhZoTQ19+F43afTJJIwu6+3felInJbA1vS3mtwQU/JHwo6
JDdM4QAnO2JDEuwCh2yS1PwNz6tbNe56v3Cz2C+kG3tizJNtqcUp8Nzpg9QzFMOH7CkVbaB3xm+l
MO2tAfOhAHVLqNEMxZse281tnWY7q4erG2pZVgXujj4GtM+NnRmzG8NmQMZDYdMHyQpVRif6laVJ
c5s3rhbYtQrskD0EDiDBHkhjid/H1ZvooBhmReYK0eTizMNlFb0t8DTR7MfnPr+mZ3GkJ1pcHgVM
AP+K/t1ywutfoHOZkSxNRbkdcYAHv6CBAnJeRSBTmAersQswTGSzI07/XAAGqSW67wJwr7s9DaQq
h62rpWRLKtkFjar8Ie24qfQ+iGjCNkA3e5JztGhda8pcN1yhT4pVvPaiCcABGm6kyHN8AnFyn3Xw
Hx5FV2+qFuQxKusXAXfiG0vJ/CZSfqp1FQ6KCo7t8MSkHipjAW0u4z4dBnoQhDM4Zo1PlltseG/s
CL7QvjJeI5q/uSz5kcfM9MAg0HytaZDRXfGryPibqXX3RK0Oo6EFKa8Odl7dxIP0aeLqngNllbFL
31DOxzljmvcpGoPbMY5LEOTIfQcdYNoa39TRRLKpfYPrvto0WyPhqEIA1pVw7S4yyD7N5LOW66Y3
ZO49qmbP11fr8nGBxQJUAp5Wk2rAvDSa5A5q7im3DmbHY2SbuvKqfnzqSfpUqooXWdbKBXUhPUN4
DyVw6O+hUjzfgKwotaGl3DwYivumleWPhK+cMB/F+/MjEWP6N8RH2ezkLY9ndN61ojcPqtuqD5jE
GKKbA/kxKmUx+qA44mA09UBTtxGae2Nw5A25UdNM3TTsH111dgX0mRXobYv3ug46ZLVD2bdQENFr
64GpDdg3VlDoI9/AdV4G8CqQ32mmtfcUnkYrF57La9zEcUI71ERHFBTu2eOdjrRknErt4MoCRPok
caLbsRDd80BdGGyC7QqhnmTsDkU7lp9+hk2eE2gCgfaEs3reN1CbuqImaIYHigvsI5pTdAuPgGHl
KWFNQzhfLmS2KSOhJLKAQXUICv52Hw2HBApn97Xe1C8269hN39W6z1GP2YHGk7ygSa1MLhjW7xxA
tVsAoqDYGav6LbwCmsm30/kOzqp536Qdhc9zlRueaSdgT4g6rTyQgNLnscjFhsbm77Ih8XM/lhX1
SdXGjyJT+dPEnd6YeQzxBTQt1O+k0tU/bQS5QIN3OLyQnCDyK4FghVjez0g1u61b2u6LExG8s0al
QGGqHu5t2Ub3Rlvxu9pJ0oOipHWAomy3HzUo9/I+6sDD19K7vhWQAiPUfmx5NH6LImt44UWFbYab
47tGWnCEkS78FBzRyKsTS2FQvrdiP4t4AwFOoe8gqrxWpbz4PHE+4LFCUNIAwONCcYv3bg4D+aI6
GpkLk7sBNqlqBUvI61lnzmZAawRhJr8RMN4JEM6za7wuSEYbramOap4/RCoBjSvZlO53PXspMuPe
kVqQaBZ6cbh0dGzljnj5ukTPHSgqcLLhS37RGMb93uFOP44HJjd9f+TsBrrhRrdSVL6YSRVRJjon
GHU4DOeQutrmdRU7xXjI6nAsjp8HawKnZcLZyYB7OL6d2UN/gO92V6sadp47MBj+Goqn9fEP1YJH
zPXFWpoutPZAxgBGAe3n+VplhNki1sVBE88O2WLLCftuWGvJrkWZJToUFbVqmL4kW089GArucv1n
N5XJzZfrw7m4AWFdToczmzilhsZsqSKQWv6DSzcUJlX1x/8WYtoaJweQII4wKUEI6vqxOLSGrwwr
rfPLc3saBZ58E0XgktjXUSPSOjZNV4vkBtvF5Ffd+S2AI+nKCbSwMGDamlPLGo6PF6JNlSZ62ZUa
P1DT5n9TpsodhbvSMc10soHwCNgJ12dvOSAq5HgeTpeTaegns5eXZWP0lcUPELcEn5TuDQyrABAl
Emt+3QuzCMQjkAcf+U5zpj/lJJRqSmNkOE0PvLXIjexTuSuqqv7LElc8652a+bYYQMO7PsCFzIBu
/FTdAiYQ9OXZAPVI0L5Wcn4wjabeNKOqbrk9KivrtrDPTai3AeYw4RsuUqypNz3EOyt+0IZmfKzF
SFH/iLXN2OtrSJsP4MLsCEeHbvLcRoEL4MDZq4KqWgyqEeWHRPLsgTOj9DSIwRx7q24fk0rqf+jY
yYNtm/FDI6XyK0toChdeawB6kBU/O+mktxHO7E0VJdIvOkAKlbzPnlzu4glbahEKL3BA0QspPYuZ
pPfjjuWbHKYRnsgTqEKIDrLddVlvBc+dYGhkfI/jvvcrt1M9HJvDPhHtn64yOCC6Cr6Zvqw3oyh3
QhV4ofEKqsB6AT1InNLeaIlNk0D8b3BoijuIiD3AN/0qM+OtIUzU+nPbvUn1DplXJiQgtWLe9AV8
YazMyH+Aqvmuic58d4W0/Lbquk1naP0t0YZokyZdvcuKmh7Vogd+p0dv4R2cAeWQOx3JPV3LoKxh
Ne0Qdlk0FCt1waVtgS0BFWQLwOWL+kvFYiJVcHEORqdGh6Es2zcKQZN7rSvHldrUtOrzXTGxi3TA
/G3UPWf7XDZRpSecDodW6YuttEznSCMeHWsFforQJtI3UVfm9zbJo3fcnJMvjHRSpwW2GFgCdGfO
P27aUgVw8WY4ONr4p+lBn7UyGDLF+Ro8fyGLoOAJ/gpOSHTF52+oXssTHeo64pBEHoifThw4PByz
I18zgF7IjGeBpsfCSbpKo0QFRQOBLKvyW/HQwuy4qZ6dONlcz1ALm+Qs0Ox7Bp3VtDtd4nIh96Xy
Dghx8vmeOw7h/04a6FrnY+nNgSupjrGkcPHLvlX1tl67gV0fBVCA5yGqAvo11TRdlG0k35XKm7rW
qFjY4ihyoPGItYeY2hw1STNjQBvG4Qe97V4b3GFrk/tOrQcFKh3MrLdyiJ7SVfeMhVchjASmzogK
db+LzoXT2oqTknQ4lBC17NN/yvQl6W7yBDBKSGCU5q/r22Fp34EaouFbdtGJnI8Suji1q+Q6Pwwy
RHsVyrF3hfFDU/5eD7M0KlzKoQbvQEkAbYTz9RozJXeEHfGDVdp+FBvMYyN7tQX9o0ICc1L/+S4h
QbFyGi8NzkGr0bFgmgFk+yxLJfkArmXG5aFLgJ6Jj9J8izXqS7YmN34RCNh/POBtJCT0gVBrOR8e
NEhdqx7q7Gi493C/ibrXAlAd++f1SVyKYoEgD9Q2zIpwKJ9H0SLwU6llpkfOXwUdgNrU4DZhA2CX
ruTXxUgGSkYYDTgN8+XKaGWgmxWlx8zUb5EDdwYvvT4vb3PL2V8f1MWNCVPnmGhkTeRePE5na9Rz
Uw4WlJWOI7uzt5VcuUxfJAr8vAusK544qIpe1KRGUpGIAf59bJRiW9v024jqsdXKFbjMR/P17ECc
4ri6gcqrTUDnma2NcFVUJwVsIFydBXoFdWmU+59Teoj6J/A6s+65go4S2mdeJp4g77Sy0y/OqY/w
IEhNfIpLfL3TlZR1apce68Ge+gzPlVDeeth4ZFF1K0Envb5oi7OK5PefcLNXEIC9VZ6YUDihxIQk
FPU18zX5tPrubEyzKVUNMTBz5OmxGFrP1m/dduV7WhgFdp1uQ8cfDvRYufPvKU6ALzEGjKJODd9l
ms+M76y8uT5VC/sbQaChDZCqfQm+V6idQCjOgWZS/jOyvq9hOhYWHvg5A902UDtBbJl9Pth3ao3r
cnasVJSgFPSM74rY4L+g1GQFWW7jng1FuOD6mBYnDk4OKuhxE21+tjIDc2I5aEgPUCvwiVP7o3uT
JPnnk5CtAtaLngZgFSDGnC+PZdZKJWKJ9dcTrzfCQnzP2kmdb2WFLs4mHH6IMgGI8b+LWqjBEpKn
pk2P3Qei0hHqtqvg5Qy9ohd4fNfeAJ6zb2SVubs+jQulMkQGbtshKGpPf8L5CJW6BvYW0glHvU42
mmLsUL7bwgziTZD2hpfVe2OaB2rJwKiLe9L/cz385SqihAVXFoA9obAIBOZ5dEi35Q6MusqjGrbC
zzsv/jTYZ+pI/RthjhgoiMqMykIENN/Np66ui1+CEr62US4GMmGZ3GkBQdjHbpwNpGW0yJioi3A0
GMaxb3J0x9nKblwKMvEL8QU58J22pl10ckEHqC+furZFSJt3Vr1FUDyoflxfkIuNiHGchpiNw6Ea
np4WQlTpL0tPb3J356CNIdwNQ5+jT+KVIS3Ggz69jhLjhyDF+ZASJp2CKGkRciX3Ook93jJPYTxo
+LFK/ijZyod2kQoxPnDNdDBdCZLV/FYxGiPsJXlSQYvUy2EFZ49rIMzFCAD86DjtJzW3WcpQImew
9KQuQ2gvxsr7YK88e9d+n5zPWFYZtCtEWYYG1T0i3qlcyaxLAZCHoOcKLgNO8llm7buMlL2qZKGt
+w1mae2iurSLUVvG0T2lOlDyzgeQopwDZzyZhShfQvhfUTa1vr++i9dCzNagiQFIBXomC4eh3jj9
EGp9fUxreyV5LoUxQS4G1A+n9wUWJEVeUe2yp2EXQ9F0O3Q7tmZnvhZi9sknvUuEmww0zLmsdk7Z
tjtKsmhDW7jvfH7STkcz+/TrKM9MUY80xLo92kPyYIkbuWaPdnGrx/c3OSJBbHZa+7mESs0dVzYw
TgjbYpPpe2nhBeFHv6+PZCGpIBsjxmTJNYGGz3dY2Y5cAA5ZhkNeaAfZ2YlPKIe5ywiZUq3vEiAA
Uuct11OirlyCF9YLoXGTA7gU6NI5X69RVOm6cFIOlfZVEV0At9MOgh3Xx7fwhZ4FmaUA0SROFqOO
F8JduAZvdq1Zsvb7s/lLFNkMjolBWDqU9vgTbdba9IvTNMFvAcBFDXl+ZUzB+GEsdsqQSW/8CbVE
urIFlgNAZOSD/XrB/bNBBBvROC/DHvLs5ljBP6a8hxvX8/WVWNxpEFT9T5hpJk9OZMpVnVAqyhAS
rx4QeNIivhC9N8YPhvYzTX5eD7e4MIAIEF0FdBX3gPNwBU60EirO2NgpdINRnCbtVwZ0EmG29FFp
qnXbqmWoFc4eUqi+Zh3buPKF/WjAMztlr9dHtLhOkCSf6ArA188FBdrYzGJ4IpShJNkeYnP/jAM0
MWWkrJz70xvk7G2M7Iwbxn/jzE6EVID5DVGBMrRJOQIiw62N1o61X4heh/1QpwC3M7DPoqE+ggJl
/EERhu/D+XKZnEJUwMLuGKYe6q6PbuN+5TawPH//hpidD2ldalDXRgg3Bfr2Nv6WVV/6VgH1nTow
k0f29Cec7HFTWFzvGgVKbuZTwd+Bm0/XGvaLq3MSYjo1TkJUTDIF2t5VWJbAN5lhiqaKZf1N6F8t
C65vuKVQcLrBU2Nikl5YRxQRoCJ5ExVhn7g+KfMDPPQClPmhGgPPJ42Zn9ZAwybAdQfy1tBygbbK
bOfphaLmxmgXISk1dGfSTVYC80cd//q4ljbCaZhZahBI2VpiY1wK+ZuVA3yc/5jk7XqMxbk7Gcos
OTBohtaN4SAGtJdbUgVmHqYQ/evUeGOtESgXbgpn8zZLrUosWRnnGJCLtTGa7yjDBJyUGxSTro9q
KamCO+EgX6Ih7Mxtg1TC8PRXYwgaFuadosf3erLmv7C0OICjwH0B/weuzWzi7Bgy7XGKPUDB0tRH
KEt/793t54dxGmM2X402KFADNouQiaCC/P2ae/zaGOZpYLRgyKbh9/Fa81oJVzvOvXaNyLK06lBU
sAmYXqjIzgkmHDSH2rIECzVBdopxbLoq0Nmfkmy+MFvQAkG9BSZGzjyptVGaQpCEsjBSnlLzJpLe
9d9fHAfqeZN+5kfePM9oOhtaN20tFgLP0OWQOkigK5Lv/l6PsnT9gGobqoewFELVd3bAGImIhV3h
LaiAfpBU+16+6fUtT3hg63FgtGsXz49WzPwYxTaeervQUbnQUCl1O28aeDKGsGqQd7ZiStioNnqg
Ck3ZZU5t7C3OXyLorGwqYo6bWLeyDR961WtKkJG02hrhY6A3HkwOSj8lbnkbgdoSXJ+Wpa2KMiQB
QB9PswvRDBuN/2HsXKTc4jsllSetV9J/4Ww/jTHLt1ZfqRA2VYpQJaFSHxuzhM/Fyie9uLwn45il
DenCOIG5yEytW91CSOrJ1uVLSfTbOqsCoCqh15jRFZ2itbmbpRGmoTY2OJi75hVKpA0LeP2VCGjz
TXoJgNHOkyGYedLWahdXvhIECn6T8N/FKlFocRgnQWbDEMyR9jhGZQjMow8tNa+GJUibffvCRsPt
TsdHCLrPvHw5WUigeGphgcq7ZJA7SfC+xJPmepSlYxeXLzR2psocoO3nuSSDblQ/jJDSdXkZyPRb
VO6Y23hj/S3J/14PNU3L/Ps+DTWltZOLGOxCAXjocdcT4vvAH/SVn19aFaR2ELhUlN7IXAjOLmDa
QSNoB8NP8j4G2k+DPYuSOI9fGAVswTBVwCBdKJLYESC5Fpf4No0q8wA0f1Qc5/f1GEuLArCiOT1g
8W6Zp94KRBNNkbQMkb0YoLrJVk12OlA+2uZ6oIU5Q6kM6z7JVk1Z93xJmjIuIkW3aUi7P5Oov7al
9sqyTJWd2aoDsIML0MSdwn9nx4hbZgqK8woNreqfIdp3luu7SuwPxU1aJYHmHus1PvzC8XgWcfZs
oRSPQYpNgH0mPKpD8j7xGMBMljqufDxL0+dMzEjI8lmX2SZJOVNT6qJGpzBPZNsGxCPmrFwhF4cD
sC+guJOd5rwrrjOWSBuIrpDEryarYMuzz9ou0MpPc0onvzsA9if0IlQGjen7Pfk++6YueNljMxjK
D9uSsCd57eqVW/7ijKFfCGwxFN4vMNoxgaa/TLA2BfGkEujJUR3er+/ppfmaHvzoRk76HnNWoQUD
X8dpjBxlE9N3aOcBaRyoFNekceUzveTrYcY+UNgmsFOTGtP5jCnZJHnQN3noGmn7WFv9W82iovRN
Ha5eHvryj1ERHdM83SohbKS2Sm5uS1yA/CiplH0nNUBENJVu3E5CA73KLLxPZfEKSYp0P0hC/8lR
7N+6krjokjX6LefxuHOk0mzMykR/QSHdHtB/EUZtBRuZYRA7CvOQABuJh02eDQc+KCnoSQP5W+ad
cmdVmlJ6stXdP2rVG8InhdMHkHYkgZT18E9nZI2vw6P9vZFq+hIzM/sTl6W7L6NUuzVLcMEc2KDu
APB9yXjBvTKW8T5VLLlTy8TYdpba+VwBDpKUQFRokUH3OU2LdwA3U3RvM/A+Ji4GcEFrmNGFnImP
EKwtuCADmj9vdueEFa1LCQ3H8VvG/S6GmeGak8Hi1sKSQwgW6ExrvrXazKA5MJD43usdGEYPQvGq
bHd9+y6ckkA4on+BjikEuudufbDytHWQgGjIqnbzoBbN5vrvX44Bvg6TzgWgPCgezHuylgWOs9Hi
K4/G8l2a2qZr8h9Dot3DMHklPV4OxYEiHqR5gYYGDsGZJWKzFDzlFUWoXdSjF7NSdrtU0ICuBBpu
EMciKIFefOngW8o619AiYRPdtE1a3MRqicZSyQFe627jUtyJRn0b4RgH+f4d0ctXNaMrf8bShOKM
BoASPXx0m2dnqEqLRmU2Nh4Yi6FIs73KUVQwy3bvwP/u+uJdXtqnEf8bi5wnHFOUkW6mOg172YDp
2QWWvKGy21bNk9M4h2ztSFhcQVSXAPkhUCWeH95D39jAs6Ojwni0rWLtnhPr0/sdQ0IFC7sS8KUL
ioZGG7dzUM0MKXRtSfzegrR0fdIWBwHUJ96UE2FnXiTjiVKk3aBnody61m2zBhVeWn+DoEE/Udzw
8piOvJNjM1YaUpoc/UCW9MccwGstg69Famff4Ke4cvlcjAX6z0SbQRdoHmuAhh24c1EWZjIbblhj
iG1jtyLgtoD0nwum6PWpuzyugYGZJNV1VBhRY5o9EikfI9cdMuxtsqPORuEoxW2vh1haHQPdeZRj
8Mi50KGxemDjSrtECBHb29gm1Qb6ZsPKi/rydMBAcM8EXcKCUdhcvajMNYPCYwStzoJsVPbdrH/D
Q0hD7ym21nxDF2PBTMpGLxKZyZwlhLZrrM7sEoqaNuPfLNQ1fROvbfTS9CjaZZlq/5awY1pJQ4tL
dRJ1lhpcXDy0iGGpukTspxuEb+m95quOvqbdthgJtDAge0w4b8zLW3E+UtpmMQ3N8mchWi8bnoj1
WVgjpInw6MW7FOuFLTjbeINw9LFJ3DQExVqTPHALEhhrnYGFrXcWZPr30y93AlNksBwN2S/DqYMM
hY/re3thppAPdCDJQISFp/v07ycBVJC18qqvs7AaQMbt1B/VmB9I3K8UPZbGAV1aDXKkKKADWHEe
Bsjgvk1zgnF8J+2Lkj5fH8Xiz4PGC2FpoFtAozr/eYfwDpdq/DwkRn1rT+CXdz3A0kGO1ydWGjAd
tEjmdxIxslYSVaQhYIDjfU6UZ0jjsm2D+6dfg50Q2KL83SgAi1l84Jui7Ipbp8yt+4pn0N68/tcs
DnfiA6Glh8f3vEpcKGPtDMJIJzPZgAsQg4bo5XqIhWMc1Cm0JKcy4mWfaBwarR4VbLxc/25ZSZCr
xi5p72vIjWmg5FT6ygou7UM8wAEhg+QR+uKzrwkujzkvbGhiZVHzxMzmwa3TfTfEr9eHtXA6QfgI
0iV4quJZPD9oQQ6DCEmlp2ETNfuYq29JGd24UoRpb/y8HmpxROCPgoWByyUeYbM92aaFWaZOGtp1
YKtAQjwMrX89xOI+OAkx/fvJxwu9W71WKywSH7QymKBdvpXla3t/LcosRTSiidW4tpHo6J7oD+aw
/99GMa3ZyShYx5uydfD7Ej56uioezTJeuZQsDQGrDlgXUClEdWfppzUhMI53L9JPsWFNkK3cQRaO
U0gIoMiiI7lNjNHzEcR6i/xqOKizdXti3RHn2U1/qOLO1j9/E0GSQ20C9GoQRucFVxRJs050NAm5
VLbcdTe6nq/A6JemCq9UdLon04iLWo5Z086dnpBh8q10vfT359f69Ndna527Y2pBViEBdMcvi/t2
rVp4iefFqXwaYFqqk83UVO2YAxWPP1+rg5K5Pm01X8nGTZmLI1y0R4/14n3k3SE2xEtVrdVFlw4K
QJ8ANge6DxaXc4Qlcn7ejX0dhzElR5M/Vt3vQum/k3ygXpfmfqabu6LTNiAibq1Ye6baF77X079g
LtAhTDWqDSiuhq1lPKpl9MJT9+b6Mi7kNiDYJh1DZFLofM+WMbaMehig8hCq7r1QDqwJR3flm1oO
YUNtb1J7hube+UImjlXbuW7FYWpuW3YrdRjsba6PYnmtJuQ+nujQ05nLFFop/HJ0Q41DhbnFTwJN
gUBA73KvOJ1yD5JRvDNM1IhKO1L8wUVZKqkN6ACPsXJD9Wat7LE4YmzfD9jeVO0+H/FQlaRRhZmE
nfaYs1ezfo/LlULtpaaxDl+RiSDzoS18ATwrmcpxMy7SEPn2L5qWfxIQb2n33tU9tKMYnCCaF53C
fi/pIOR9fboXMguKw7izQLJhEoaffZqdk2RUp04SOjz1xQ+ZfpqSOg3uJMDsFqg0IwjnkZ2ElbzX
KCSB0Jb8rOzEFMJBCQ+IiUnhYlrDk/TSqwP0QtsKF01Zb4ZO81j97QuzBFEY0BGANwK27jwC9M6K
rlV4GsbZEPlUhxJpmbM1VM7iWpxEmX1dXWboRQWVizDjxDOAYenrNQmNhRskpgrUBhQK0TKfv2dd
+Gq5dsNSFLnrVnjpiFt/JnlzJ2VC92OljUdXjUkAU5i1qt6Ufs4bOlilSZ8TTz+82efNqdqQmTsY
uKwrdX9rie42d+Q3MvCXeDRWNsTiR3sSarbnIgG8a9EiFEB0kcf7pHogpRx8R83WtvfimqGfB8I1
2m4X2GFplrqSFbj12/2ueIbkzfWNtzRpsIcCcx1sJtxWZuknSmlcub1Mw1Hf5aV4cPR7DQz/urW2
/1sgcr7DdVUaTekgUJO/RL1xp7RPQPSDarEG11iaMA04aBSSQWBCOeA8UAQNuawolSSM8l1D9uNK
wWbx51E8wR3JxaVj/mQZ45wyWeHnW/dheInqLxyAaK4Cw4GyNKr5s52FtlGlZWOVhL2pxQE8b6sX
EZvDPTyo1lD2iwchjJncSagMEK15LaMaqzarIBIUjq3S+VEBbKCgtHmwow4ySnqmeUkK7wwrDVCi
gn5jVsV+RVXrXR96d6VUsPRFoTCFSwW6/ROA5XzVQCTiphY5cWgJ507LUy+H31yS776wCSEeBN7X
VMGZX9MSVhVQ0yiSUC27P05W7kbpvtMaLa9uzfpqcUCT7Tm0hGCTNuelljiyzMHJklCDNhoEd8fq
2Jt1cTvUw5o+8VLOnaq8ON+ReC8I8yMMZuoxxTomEEE+tjlgMmb9aLbWGMD4hRyauDYCSICNK4+G
xQ00ibtPlzUw+eaKxRBztGo1EwmAUcVjlbhBDupMl8PksqqCDo3A3AbnzG5dcF5IFwzoDUSj/nmo
rgPLNBu0fXAIUc+avcMySJxVssoZntwV2uqJF/+s197cS2nyJMacvlNFjR0RBzFEvysH7pkW1E7G
G33IPv+4R7Ee1j2A6IGdPe8WQtRx0GhB0CSme9vwbfb8+S8AfjKAtBCckLDvO//OUOQdm9HKWAi9
z11bv6Jp6Gndd/JpnQhcmSYuGMQqNeQYc5bHYkKVERJsLNQT6UVovgI+rQC/8/nR4JmAHAazZVQC
Z9cmU4+L2KWchc24lcRPnZsOsNlPiyd9jOXfKLNrUwZh2ULXBxZC9MdrzAZGeRDbSbxiTaxhaZfp
qFYAlvuhNTALxFWjKFis5mGmB3bjd64Xlb/Gbo2zvpSaULOYXnKoUV0ULiJgEBqICOVhr/XwOm7Y
Q6l3b71JV94dS3EQY9IyACPpAmGTpUJ3hd0DUyFbvKf0uPZ0t9xJ1r5c3waLieg00my3AbDAIfsq
8lDT620hqJepzv2guB7NzZs0tQIrVrdSOs8QzPGqPH0xSm3lw1q6F0wFRnxaaBhemHzFbdZqSi7z
0Ha6N6iDPpbJGtj5UusAGxEtB+gpABQFZNzskNQqUxRjWrDQrc1vBmQyqUyDocbwIKGMwwbQdAOM
/UHcQzoloMK9ZWV2I1oSXJ/vxYXF7R5NUZAELqsdmSTMTRsWlqTuglapA9k7SdAC7vuFQCYa6RN0
DneUWbaijKZp3yNbDYJm3wozjbfgUcbMi3pnTbNkcQEn8T9EwtVgLshCZRN3VofJ1dqd+9DlX7g3
otH335+fbVEW2ZEJQXUWcs2CrYXj9T+uz9X0kJ4/f9CoRikdmoIANUyLdvJIbbLe4gWJWRhX8q9d
3bqWr7DiVpfmZmi7zfVgizsAWoy4pQJFcYEt0Ny4ExrkU7Hbj6CWwJ33mNvmyupfGqB9/Doua7jZ
QGZh3j/qIAWKbNgWYWsQ+HGV8mhGzs5Js60R862R0k3ljV5fBQbkwqRyKBPtGJXJ3s0SvnIuT5eI
+exCv/MDVId76tzHWyRWNfQdA4MmB3UGEJnOh1NotdWcwglsmzO/iOvc6wv3xdbstYy9tLZoo006
NwBfXhQgWASbwkID0d4By94dtZ91aWXeiMfCRtT2P32SK19YYDRkoJEANCnAPrOTNVMHTiM0M8JR
uZ8AP276apBf1zfR0nEHCV5YGuDxMQHVzncsPF3jjgvMqe7sCIWQ9Za4O51/oWo5VWThgozqOQ6i
8yh27CpJXhssRANxB8mO3aBqDzJPV3Li0iXcRIkL5aHpOmzP3rdppOGi77osZNpPF3rjUfyuttD4
sl97C4J02rjycSylq9N4swUydJ4lxHGQrnI/N/8hq8o2SwGmhgBcJCFReqGRUXJ8/bVJp1vCTRrf
mZ9vzpAJvwENDtxAcHKeLwtjDsdjxqG4tQ/wnGi8ql4z2Fscwb8h5iVx1NoljR0gfIsE0sejqPMH
ksTDSmZYrK7CgxrUOjQAkAqnj/ck8cIZY2zUBjgrM4Xy1BiJdK+kEBY2DT7sBY3ojrNEu6m7HIqL
WWpsi37M17BESwkZZXO0blFKRqac/RExr/u8szjuWoqEwGbxSqXYQ5p5ZbBLU4r7HOy8kBfQkJrt
OlsmqSbZxICLIn9EPWBYq0qsRZj+/WQ2x7gtEnDy8xC3XwfqGOb2etJZ/n1IVeAGBbyNOvt9M2qd
xC6VPJTOAZLkYqUyuHROoKE98ZTRozfnpWJYEvGsrXC35lBczjoPRH2fA+mCkylR7t2M+Ka2MqKl
NHoacpbgYlz009IF2LfDxcgphc+aG4Iuns7316du8f55Gmm2yaTRAWrHOjxOU3tfNHRfwBegZ9m2
T83bAQIqHrxYbx1oBblK96MooOjuKN/6KFspPCyuIS7AuEbjSMTN4HyP2LHN43LAw8IQ7YubD7dA
oq+MdSkEqBRoD+Haif/MQkACySorBggnqF/JN1jMRXeOzcX36zO6dGhACWC6tIFMfyEixUtgZkZH
0lBYIkjiFyND9fVQmvedyT1beboebekWgesaalEEeBZI2J5PW6zKuBUMiDbdKpgHaaA9vFNuEpof
YqrfuTlfe54v9WVRzPg34uxjc5UW/fMM6LYxaw+8YolfqM3tyCVYCay/E3W8VbjljQ18EiBjD8uU
bgiuD3pxIU/+hClxnuQTwkYpUwgPhi00tvUgYSuP3OXfxz0YYrnorM1RtibXIRWk1TjH4ieS/5GQ
wb0+gKXMDp7KfwPMLhZmRzsla7BqKRsjwHeLm17N/+jGmqrDUhoB6xDwQHiPGdDePJ+oXKA7lCjA
6cXg+Hmm7J80Nvo6zX8ZMFD/wpgAxDH1yYjhojLgFIkNsR3sC5SODvZofEsNFth68fd6mMUNfxJm
+vxO1p4KZ2RWi6kzrchLYuLHKsh3sbKB+YLH1p7niwt1Em12o9HUQhGmgUFVFpT2YWRTJbWXWp8m
qkyb4T9Td6nxigzL8hL7WeF3Dp7DzbFcsxC/PpALjVdQcf4/hN3sybBr/+LxdX1hFvPeySBme7pq
WNPZUybK9f5eJNpPBphjw0zwyqKjHQ/PLVmj8S9vb/AXAC3AA3mOULYSONdnrqBh42JhdrTcJpbX
fgE0PgmtAvGIWxieG7MUiz7LoDg1cOmu8kofnfLH9XlbHATYF6gR2hNxbfZiilqzd8ukoiGvCOq2
EJKKVXMvepBvmmLl3bQWa7ZGougcZo0tEpvuE7E3Bm8wN7Vc6fssfqInI5pNWJ04gJ4yjMiO3AyO
HCLoGuOeS+eG4sjlo1x7Ny0OC4X1SanMxP+f/qCTnMDgYjKqDYheCb/NJzLL6De2gpLuV84F05w2
HMrtF4iqWC87i9QsDx1xo6X7z0vvIQ2AWTIRF6H6NPeGhxwtKCYJnk//R9qX9riNM93+IgHal6+S
t14jp9Od5YuQSTqiNorULv3697Av7jw2LZhwBpgAAzSgMsliVbGWc5rgp659ttivIX/7C2UDEyyq
wrZ5SVuSMNb2ZYYVdFW0OHd5GQ7VASP316Ws+k+ggGJWEcD9qACen0edWuWQivPoqvS9AttgrTm/
rotYPXJgsyKJiKlVpFHORWhJFmSFl5fHYo5qsDYD7h6lTVWOZsWmIfML6AOQOqBMK+ff0L+f6Bpi
XQG7dofVmuHcdU3IR+dzO/lPHtXe5nxRVbtX3htnUsXaT9S5RuOZ66XoeUfP0jOG4e5hPCLb6V9a
uvwxJ+2nxvpdTVRjCysuAnwzaEh0EfUgfyOdGmXOCEoATFD5/kPDirBNH1y0ul0/t1Uh4hmF5l2U
bGXgpxS9zk7l42HNrf2yPGvBc6Yi4ljRPrzaRQ88tA/vNcn8sK4vKWtcOKIyaqNhvl25zz4vxJ+c
jk8pK8wEn18yoGPd89thEVEp/yB5QmMz2jYlY9YNZC6pjf7pDsNlc0QVww5ru3P6eSl+6hkIXCcX
n0+rbZm/AnVDccIrN9NGL/sHLCI6xGQ8WwzDJ2aQo7kF73Q8XVPg65DDnOF1wFV4Aqui0MsvUlnA
1pY9c1ZNjJse+k88m4ScggXF/KODg2IyuWJRa4YAjTQCWBa1ILyXzw89KfJGp6TP0MKBQfnSPegd
8J3mAJVJpv0/Usqxfbv9quBmC/IaYa/l6GYBkDxy6OhQM/MyngLzYWyb13FWOc81hRAsyEhhg8Ts
YkraMGvm21mOpm1+TJdn6/brguFojCsjg2oCHFoKb4YlMxntzeloNjv/e6YqWqw9R8++LzmCyh+5
xzX0/YNZpHCcHbOfJxMEP35oVPdD8CVtvi1VFln25vrprAQ5GINBFh3IjEhDy/mKCqTImFWzRkwr
lqBc/lVaD5V2N9IDSxVB24ruocSEjI/IRAqgn3Pd86rBonqajoAZOWr9w5wXIVt+gCmVz1/1mivO
a8VAQxqaXASgKQ5M0nSrKrN50KzhWAXkScvduKXOa9apyAdXtA46jbZjvE0FIIR0bBN3FkcbugFG
eghn8hb8xZzSmQDJCwRBZ8586DGaDrD9emerwGVX9uns+2KBJ26gxdg0ksH4vl/9k2qbSd966e/r
KrZy8GciJIecJ36VessolvBFH7MNKzuYmmdXL7c+fWBUhZu6otJn8qS4o0s6MjruNOChA2ofE5k/
ROr4BbuiixtfcX/WFADPUHQ/orYCNy2lJrKgH0tA/g3HvHlx9sbw5fa9O/28dGn6XreTysPn5zIE
2WTebYL+uXWiluz57dCPaCFGfRYRohgqlg11GjhV6/N6OFrjswEWPr68gTxIcS9XfJ0v+ugQ1AB8
76KZDlRJSMk1Zn8EpybQzCP4YFAigRfdH/fXt27tZPAIQfMoXOtlhVbzixxsrWl/JISGmf1rUfg1
xfflk2dUGzB+W/bHLm6NTVFvrv/8tYt58vMt6eRHi1VF2uHnW2gTyR+W6b7linfgyllgdAe9cabh
okokwya07aR3Xlp2R+BUwLeU1qFenitVf9oKRpkPMSg7+GjrgauXTNhclJVhVGZ39O0Bg69TmPBv
NPknMd/G8rVowjdyGNzQi8m75kfE3WE+xkkP13fzcql4xwEjAigOyPoCM+nczLE2IOgJIN3Rxm8o
7bucgH36Z13fHJUGFpLl8OSAzxe36VwMfkNdamnQ4rqCgqVGjk01KH2pdecSJLWYTFYHXEggLEQN
hxUKtVv9PuDsERLYqK/Kk2Ma9Xit52Z7zN7ABDXVP6+fw6VW4+djbz504TIIMHnZDEzPOwSDBzuL
6jKqhlvvPR6d6PxBm4yojVxMdQx5N6OdhWuxuw+GLKyGm8dGhIAAD0xg8ojZeMmfsSTVgSBaJHH5
CEZ3+Jcbt0j6vKSqIESo5sHB59NygyHlMNd+p6rB94tTlmQIF3rq9VEUK7okT+Kkt0KnKcLRVNj5
NQmYC8ClR9IRreiShMBqU0B39kFczz8Tf1uR8i+26VSAiDpOluBilqMygy6Ik6bWd00Lom2w8NiP
DHU5ReR6obTYLdGyb2JWXLQwSXeOWtqUc5QtY9t4MsDqztHXMN7cvA8hoNwAdSMASQWazfl60LxP
7JQzLc68nmx7Y6gfSqpRxeVYWwrSs0DYxIg9tFiyxUNVFP2I2tbR76cj5skevNHaG22psCJrYgSj
J2hMIOyinJcFSKOPmZnESAbGwTA+o2knDKijULILq449gwAxfCLKlBc30WSeVllaEltTg1hyjJwu
ewaODxjmqMKBCH09a7KCKEAKYhLcQB8lDOP58ZRNaSdDEaRHSqn+Ugbln3oAzxuf7Dn0iYsRhCRQ
QQiv3aFTmfIbZjHmahwIOQI59JfV/rpuZ1a//mGLMX2O7i3p6/bIZ5cbTXrM58nfBoPnbhZA222v
S1k7ogC9DK5AR0eXmKRwgZHNRQce0GNg/mnnnzP7wfQfE/3nZilIoQJvBxcUPHky/kA5O33e+SUm
+TyBoBV1HYbInHrT5apcjThnSQ/OJIldPTE7oIwtJh2jVMeWJI+YJjsO5pyHzoChWifb5ab3UjHz
91+sDlV4DPACiQddy+cyxyx3TYDKpMfZBD84kt2Fs9fnp8xTUbxdNiuLzOmJJEnLGYi4W7Px0mMH
Tp4N5r3FeLDLtq2tOS+ZZo5hO7M8ygwKnFndYQ81W0hYltzaIh/fqGz8ivJguRhVF4PsuAmy8uQF
rYjepsc6AKgF/QxU3dCyv1vBn+sbvGKuMGiGbn1M3gKiRXZWRjebxuR06dFwkzSyssrYm0GfRpRl
3e66KHGrLvTnRJS0w10JiLSBzelxmYdYm2caAb0sD03M6pXNAhrCIFyWcYOGB0X3z6ri+gjz8foC
8r58RaqczeZoa1pcOFUaLhn7gxy6SG5+Aq7Omz73P3x039/upMWAkY7SPSiXURA619yJ57QabYaZ
aYvvK/DK6xXfJF51u5GBGKTn8L7w8aaULgirrcrmLkmPJWBRomVujediNvi25/McFVXmK7zo2iGK
MicqDEBRQ8vK+bJqA+gN7gKjBpjQ9r7CIxST83P9PPRP2rTN+ZYawDnlfFK1Oa0pKhyQaDoGysYF
NDoFhqpJSiM9WjTZkzkrQu4uW9tOFRu6Lgc5gA8xrpz8TvxiRBANi2M6OxRvmv6fTrWUtbstGvT/
vwjx9xNDKmhWXbtIyZE34GJIf7XeU+A8FsGX6/dtxcthv/4nRlKNDjkIbWIajopoLbiji59gKI6u
y1jdLdHHI04ETVlSfFj6+mgNPgYEO7/bLt5Tg772qr952hbXCB7uXynm+YZxXvb9jO72o1WD4Bsz
AeUd9dHf/t/WIql2mxgLA4IZ1oLppXC29O1Q48ncoVZwXdDqwaBdRKD8o9QtJ2ht4HIieSrOfwqO
o47cGWkVJm/tXDB/j148wCSBQEtaC0dhdWkxtB77DKDjRkurLRnnT95k6goNWFsMWoVRURdrQb75
/Gxcj/kEdAJ4EqbkpbLdeE5Nhc1ZXQywCgTiH5r85cWQHvZG6+okrpo52LT2/Hu05vQBQICqtrG1
m4nHgScAXTApJ3vDQoB1mIwkcduWPLLMxtnXRhohFmWRW/q+wiOuLQyRBBrT0W4NRy+dUjOVg9U3
MN7NtOsqDp6Rw4DawHVtUwkRB3hibRZb66yZCw+BwSv3uWieiuEv1oG5J+C7CcpaTEGdi7CmunBn
I4PNTLbuz6TYOe+3r+FUgBQ6zHhpYQ40TY89pjCjKmn51p7cKXR66m//myjJb3uzVjhJjbXoMJZe
CdSRd11Fgrp2JAhGkCyzTAHaKv5+ciTVSB2z5ghICLx1+WC2x/Yv0hwi3vlXhORj2GA5GIh3ASkM
TtK8R74pVfQIrd2VUwnSobtpY5jphEUsxW4ajShb2JYmNLImhblcCzlOBUmHv/jLYpochw8Eobq4
Z8NzUN63Vmj7YVbiv78waKDO/OjXR8YukHaOWj6KzxrWVYU1p5t8UmUI1iwm4CvxkhY27WIG3Uy0
ZuEY7o+r+rfBfqmqwWvKBasPKgCRf7qICMfeGWy4YWQGmLZJFvO57F7rTDUFJjZdDuaBpoYhQCSW
8UyRVLjHiXdZRhFTU1YNYVLq7j71rDaaZ62FPpB5X2bDiAGS0a9ubTRHOID+E9hMxKGYY5bMplPo
ZWe4pRbbBZ4NRh06uULlVvcQL3fQ0WIg+yLYLHJ4urEptJh54E2Zaj25L/PaOlRtUips59o1EoxM
gkYNUbXM1up2GaMDW7TYmZzNqH+zkVDJiu+4vwo/sKp2wMaAo8FT4YLXt+3qxec51M4iW2/YEFX3
sOr70r1ph4U0VdppcZA+eph35a/XDbPq+5K9sZiDGMAT12YE308O5Pzv1wUYqzp9skOSoWmSNuha
ISHzQZ0RGlmYv2m/rKP2y/j4N2gbzQ6bPxbmG7MwsQ7Jy/VfsKp2gYlONfFKveBX0DJ/trJkgNHu
t+CPnkB5RxXqtiICyU8f3QhIHwIqVQrYzcWYAMEFmosZIO7aMkfJYn2qx9/XFyLOQrIOZ1KkgH0E
Co8+25qHcWvrrQqqXT2lcRag5pFW47udjQrdXpUnpq+RyxCPbslpcx3gKI1b+3ECptugrw9AiA6p
gP2ZGuvO7FBpvb7AFWXEAxgcV4KSG1llSRkdT7MoIY0fe/n4cw6qjT7zr9dFrJ0UGkbQx4fAGh19
kpXjsOOdv9Re7CVPJnkBVdfAFSWptW2DJxJBNRpTLrqv2mRc5pzmQexqdR7S0njWCOCherv66njJ
gISTivP4o9ooa8apSLGxJ6FPa1oclChZEI/9uNfKdp869ZZU/vOIJkyDYPIk9/ck7976of2kL9N2
ZOVndyaPuVneOaS5AwqPwuFfjgoKlmwLVXmQSAEiS9aediKLBWojeMwxfWFadhyrYpsP1X2XLJtp
YO8GaAvQnTaCgEJFQ7NiczC1h7gZQ50InuWi4wRRCTosgtjCpODedpMu6syS7UmTAtm64vUjI/k/
ABIdFBp82XYlVo0vY9AT0l3Z8eRl4ftuogWxQXv7cUES8zC1lf6Ucc15HLiT7+upII99M7HPFXDx
tx063e4waPZ+Xc8vi+TihwBVBXqIRiL4wHOVmFwv67IGVT83AwVHU7R2mC5sfCzy2ThkXjH8qDiY
n90x6T81LWkeaQPkWwr6vy9Ja9abtM5plLCJ7w0c4xSSRuNPwFwsvl3/oatHdfI7pQvZGwxwI1kS
xOjuIKA4Y3NYI8R+7WaAw7HOJfux1Z1NQGrVWa2ZgtMdki6NwUdkDPosibvZ2vjkvgSGkKYqf68E
ImfHIH7Eyc2cgFvslhOEVGXomVvi7+ohWjzFq2HNcKI9wBWNAgjj5NxH4Tm9NpI0iBvL3gVDs5sy
VUp0fbf+FSF3p4xofKGIff14XIq3Cg3eBlp9x1EZAq/JcdFohxoPZleApnO+YXT0NdftSBAP6WcA
jYQoiO3S/v260q3tF+w/wKXRHSumZM6F5GZvl4sBe0lzFABAUz4Fn69LWDv3UwmScrlLq5vgoEa5
ejkw/8Ddf6pflqWwNmt3B2R9uODIenkXPaReQKnTlIEPDFQPhBto4Ah+GP1vIJZscV8iL9teX9Tq
tgFxHnPsmPPAK+V82xKDlnqdGUHMrfuR7tB6e/37q2ePVJQjuFEEhOb59/PATpJ81IO4BC3LFnjZ
DMFUg7FNDDSo3JM4Ytllot/+X1mSfayQ/WKg1AziyfbfHRI8AgbwyQ7mp7pi6OZxjmOb/XQTMxxr
/dA6wWYezHjyTEXkuKonwAxCvyf4cpCvOl/yQFptbucZmgh2nia0S8v5VTQzhqhZUf1awAF+d32P
VQKlGCvPG3sJnAWK+bpYZVjbPzM95IfrQj7CqIvdBQw5yhmuwN6S+pZomnVFDlauuO298Q5TIm8L
M40IgAHl01CU9VZvi3nTcNd5dZPSuitBEAwEQEAFDJiEiDMyUBDh+cOBLFW/txlvdq3VD5FDgzEK
0GG6GwuSbOqBm49wXnWI+gZRLGItjhNNhaCMFbBvcjSad9rcNYuXxIWV7y334DgHR+fbBrMf5bC5
vmFrp3IqS9z0EzdhjBnHBEKAHp3aY599o0wO/ZyS3z6pu4gN/GYAIEQHnmB1EHwy6KKXQnutHoDO
YFZJPI074wcrFBd5zVCIDklkEgTUvRx/ORorad2iHcgvHtzYKOLru7VWVjbREoepMERH6ASQDIXf
TgYmrO0k1rJ0fnHrrnicPbCXjwjNIqshP4clcZ+02fFi36P+P7Om62lY6cZwBAK/Cox1dbWgmgbQ
IkoDeCudH16XJnThoixgkY3uRIWmUI41M4/HBCbggMmLVlfJWy1+nXcOJ0hsavUPnoxvlNFtV4Oh
GYxHYVOxP1miauNflYnatYu5QREkSQriDSbtWAeFHLVH0mx6+yvjVaQNeHf+5PrN9MlCHcUYCV4L
AIST388MVZTUA2pUbC3xYv7KkYjALJRiG1eP6USIZPH12tWy1vGTWAcOYE2qUFUTWBPgoxEKfMNI
FKJz5FwPaD52Vp8h1pu3hnXnq6CtVZ8Xfz+xEb3Rg5OywKUik/XHz7xPqNhtrl+sNQd8ugLx9xMR
gDzPkyqFiNn4FDj36bi3e8XdVa1CcnheUJCFGdik9lkfXhqi+LxqBZJ7S3sryz0vhWHT9fu0TX4s
VH/2dF+RLFWJkew1SWjrzCnEZHSfWJukjyYVz92qCFgUVIBA/XWRcQ5aatF08IJ49je+dhh81OgU
scDqWZyIkFZBMbPZtS1EELyyLHThKOLTNa+G0hUcTGABXUmO56rCzadpGGBE9H2Sorqwa5YfvFT0
SK9KAdgVpjMFC50Mvwmax4B6Oocz6CPyCUDi7UvVqcJF4VHkgAa9mv8KkexhD1sIkgGWxA2lz8Rm
IQep6TBNL4jNu5D7eEP0S/XeL9Mm7duoZMbn61dzLRo5+QGyk5lEorZr8AMqiqRSyh8m6jyO1Hop
02mDWeC/qNujmO4iQAAiIdYtmYK8aKcCALxB3GUhZu6BtGRpCvVYVT+A6YInGPg26Aw5tzZFgPGQ
OsXTvyHergQKzOy2ChFrbgyziUhACVYuZDLPRSxgIZ8YXoBxk7klMh659Yq6sbnTvc64T3tAjCMb
mW8GjvHe6+clFOJCYYBaAPgFD5Gd3ONrlV5eER92jg75N1T1jjaATtmE6bSi3gZzZUaat4S0VeEF
rd4GV5D5AUIShHtSMNJ21mJ5/YLOgWIeDqVmIUxAXA1oa02PkIxvdtfXuSoPg34CqRM8WzKLhdEh
FsszpPky60ua/SHBc5l+adjrdSlr2h9YopyPCAFz59L18xCuluVo+jG66rYGQp+x/jTWrzlHQcFQ
BK/+pTADCM9I3eK2Y4hWXlJZmgA3rQjHDF4x3yMG/d0Mnrex6sp6LLzMuFsQmkZWl3nb2RmTsEg8
/6mzvXdr0J0jFzAViGiG1yUtanTbU+D9cDvfjq73rrG8D61gdjaNzoYHe6nKu8ZO3/N+ZhGaCr64
nNtRayH31k7+WzYM+oZ59sui59Ze415wYIGWfFlq3XzyU1K+2QYFyVwb4J3qzN0mmU3MdPacRh5P
ktBo9CzKjT6IaLDUB+LSZscJ+prb1LcPc8WXHR2cKSKTnh5Ml1mbHpRO4RBk4MaBCbhbKrS2kNGw
3wIbU3Zaxb0vZe+1e6Tw+68Dp32UuG6/TUkT4K+BDuQvxh98gyVR6xvpVxAguBvbnvFosntr2GeB
+N80t8ttnW1Jfe/7XXGPm+uEoJpDKrK26X1R8j4E9hYLJy/XQwckYPuscPXIm5tsM1MzC9OSB5hm
sG9vVEDOHt3yIK8HCCVerucGo0ubrtemhB5Jqz/YaX43asYTTzDTfl2hL6/NuRzJMBm8m2rGSX30
6u9D8aldppDrG3369d/EmOfLmVjmIo+Q1sel3VZVSIonMkd5rbABtohsz40dOghhAoA1gvIN3srn
YmaSphq0sT5W9uIdQDg8RhxZ/YhyOCvHmrT94mTaxuTUCc2BZ4juJwy+Z65x37lNd8y7KjtYXZ89
Vlxfop7oy8PkdsV2Gbj1uausPIIZt6Ns1vtNg+6ejZl2ZVTjIfg6dU6wp9m4hCbn0BjOfrIuex96
mu/HKei3mu5Xm5T7adQEDscLbdEjNk/kNbMTPywrk0YG0O1CwxyPdtLNIaWYkm4x56MIGi/9ndgl
QAkDQR59fTKCwRwkRYvoFKz1y3dNu7fQGnz9tFUCpHjOGXCPSeUAuPXNwbhYofi8yi5KIYGb0nwJ
KOwiz99pukXtKNQNHrHxjgSqmahLxw0bjOyBYG1EF6ScoEi91tB5nrCj2ZqROx+59tVa8rC0rLs8
eDRyhc1f2zmU6zCPj1ZmDBVICswCG9km264xdettciN7zju+vf1wQMSAtgckUEHaIe1etZSum3oF
O458GXaZnWu7juY3jw/b4OlwkU1EARU2TG4ay5uszswhqY/NXZ4+Yqv+YhEnn5c0bG5JyqZMw+ed
n4/B7VMX+PFoPkG2LQBamvxeAN6m1ut9y45p2zmbzKvRyNshK1on2mMJTsbra1lTZ4G0LZgSLQSJ
0oHYcMUZqiaQhjLtYh6KJg07/Qj+1gg9EQp7vy7Mwyw0gIYFX9C5hbQzarWY+WFHyu/K8tUxuzAN
qlDjTdj6KsixldqrqDz/T5pQ95N3vOZPwIJ1IW3kWUSSJcQkfud/94Fk4b7w6nuqtwA4+nl9P9eu
LDKKgAPB4Do4CGWXRsa278agPto07vPhrumBXW5rUTcdsmlfuY3CHInzkZ3OiauW543mBBAnxgxX
3S7pVpsfJzz6TVVGxBQOX5ZyarQlLWFFWqVGCaOdoI6+8SuwxLA5G6I6c2ctnJIZs+1F7W95r3/P
h6KK7MQ96iQvN6KHOzQo1e54a5BNRf0XEJcVG6tP841WLd3DkPavHqb9Fbq2kh49dzQi+Dg5fsOs
WscQfoDZbE977WvQkYeEG1/BYrJrrCGiIHcI7OngV85jntR4upqK1MLa4XgwpAigYZHQAnD+EzDG
WXUMwelRdPs5yxOrPvfwSdc1bs1qnwqR1LzJARGe6RCSV9HsRmRWWAjVIqSzz2pWt6VYhO1H+bLB
KIip4kBZswunS5COqu5n30fJix6r8Ufe39kfQyaPNql3pqa6MB+bfqHLJ4cieTk/qMBd3lhYz/yj
1R4ShyFZ/UYnEWy/1sEn3al3rf1n0L1dVn/LU0WYKNZyTbzkPCaztks9gfjRCT3rUOYApdss460g
BELf0PWAlLJgp5SBdYCekfBy9OlxwayZGRlsX/Sh422vq96qalgfvgpDnMgtSPqdaKk59bhibbU1
jV3Ad3X7FzEJIhHhDj9ESNu1LLVv976Lp4j3WgzfA0/x/bXjQLcaUPaBSg8EA+lNTQrWcmK0NbC8
P9nT3oqWad/kipGJNf0GbgGKFyi02whIzvcpIGUKRA0sgvmfhuUhwcBhXr8hRTCBRuD6kaz5nwB9
aki5YE7/ol/e7k2L2gX8jzcFYVqnwJ75ko737fyr7g6Vo8Am/fjlsjbDySKOxxQlZiklDeBLViwp
SAaPZdIN6KNh5hDlqMcf8NtYWE76EhKnL6KFUrKbLL/dIM4dMbQ2uWGiaeUh0HxA8+Uwyf5YkXsX
vUq7wvHLCIOpZaQRBvCu0XPZZ867+dUAg8AWROke0Fowuai3/IuT82Jrt90/zlz2XwBQ5H2hLrJZ
1AQO42RkXpQ5LeXAjfDrTZ8G468myzvAEvNkP7sJppc6cH82bKFfKnNsVXB9l+eBiBnVMAyhgxPp
oiPbsTi6koirI703PeR8/Nx6TYntWH6NifNAl+UF6OQ36zRkgvcAHEkItC+amAkZgiYfSz3WK0bC
pajQRuj9tvh4aKxC9Ya/dD8QhkFSNJp9kC5IPs4CDW46N70e0+ktqb5Xqaof8tLInAuQ/BtaLcD2
lUGAP+9H0cGsRahd3ezkhJAPi4l+RXAknd9Q08+rxe0CPZ5tCoieLlq0z3arELK+Vf8TIm1VYVmN
k9fEiIP2rls+sdtTyWeL8CQzk1NXQ84z0ePWHUK68dBFdt24rC7AFSNMKDxfplUdd3AMPK2MuLBf
suxXiYjguoDVs0ZjDSwx0MwuKCgA5MCtFgAwMQGHU+gnxN2j1AGG58FS0VOurkUYZRAaeajRy5Zr
HJkxaDgM2203XTJHjqox6dK1IPwHUR2ytXhOX7TAoivR7Uyt50dYmchyn2b62gaviV0rNu1yJXgq
giQGcGmwNLiG57qrmx0ZNBi1Y+1HlRvNKiacy0M5/75Y50kgvTCvIxPF900nXPxdMG0DevOLWvSW
AA4f/T/oSXbEEk9ETA4g47UAxO2k8zYtiCBIrbCJa4tANhtnjZFp0DJJx125TCc2ByMy9x+yfE/p
pqgUJTiVCClUGVKtAAwAmHCHPjLrqHC2qQrFZu2oT1chRSuzR/XOIliF22Kqb1uxzfX7p/i+LyV+
6wz5ytotAc9Z/kmRKg1UcIWKPZLj0smb3SZIsYA5++qyP0PTRLoKJEclQ7LlPmcAPygho+eRjlkh
695WvYlWes0Rj4KBE2EMsr0Xbn3OZ8I0DlJYDx25usHAo4r2xqccWP3Ja4XCSIfZgOBHT95797cW
vNPsQPpd0bS76we2vtb//Q7pbgbW0CbUSMhxMTe9uQMnm3v7BCaiSDyJEEmgInABcaAlwzizDhCg
PprU3f2QvDT5/vZVnIqQrr/XDINXFCTDOznS07u+OyhJFVaM8dkqxEaeWJiE2G2jNRCRed+MaqvR
g8cj11EsZO3+nC5EOg54AyPVqhR7lWzb8cD1vzhuBNl4ayFGAQGRFEFkDoYqQN1BjrV+x/Mto/vW
2F4/i9UlnIiQzsLK/W5oS3DLeqjo08hXQf6sft/DawvvIFCgfFRRTg6i1YyCd5lLkIQLUYxtVfn5
1YM++b70+wOL9fVA8P0+eAY9Tk6ffUAxZ39zECdSJHWiqBBmTeKQo1PuzPyhgMX3j9cPQrUQ8feT
jRpnFIWaCjT33jffiXw/CvJ7OiqECIdx/n7D5T5Zh+QWR7+kS0exWyOhO97pYYGo1Hd+9va29454
tpT15+vLUp2/5CUdkD8QNCSDQnjeJd42V5lm1fclFzlY6EpyJ/F9K/Kt2C0UXl7xfRmMUMtogLYz
fB/9tu17qUJCUn1eiuGtLveaJseBLGbIv7n//KfNdyTXaBad5cPWkmPX3Tt8N6hqb6s6K0ACMfMj
Wp4lderG1vdmayZHTM86wKbJnrM+pNbXv1jFiRRJhTAB7I1mAytY+JFTHZJgc/37a04Vj5B/VyGp
UAs4hTr1dKBRLXdDnFd306gwsop9kuOsvjYTux2xglG/9xeMnofD+M6SbzevA8V7lFqQuhfhtaRL
vCswFTZhuh2FHD5FDP0v3c3VXMx4YYIEsJYBbLkvHcU8dJnNSI+uXDRaIMnA9Wl3fRErW4UOZyAm
4fMAipNdHpB69QKPB9GkbW3m4iHIX7zxUPU3g7hj7uBUjriYJ+bWsDR/oKKbutR+AJs60oKjGdQb
N8hQTf9h1oqNEzdBMrxn4iQHYvrpZAYpxOnWtyqPE7Kfq++F/ZhbKkqCS23GSMUH/iHydCYYfM8X
lnBeLXOBrIDjHtw08uhz1ysuzKXREiKQo0UKaCWJ6qZ4NYwWNWIgaHipve2IKkJUSJA7Uha/zNvq
Q0IGss1oVKWZ1zYJmCxiGPYjbSYdh9E1mUbpZABixt31hfOZVfMBAwL768p8eeoY6EJuTqDl4qUr
13ZZ7ujLUnRGXLv0kFTdXmvYbyPh23F2P/G2V9yd1VX5Aj4J/OIYyZZWtTAAd81oTYsrbbh3siT0
qR7q+q/ri1o7G1T0/82kSDYA3GJmunAfKU6dvZC8fnGMUpVG/Wg3O78vyG2BkR09Ay5K+3IpzdLH
sdA6D5khN09DO8eVJPoj5+2rRqzQMxY7Spv2vV7Q/UJIBuzj+pAwI2xzLXQ5215f8qVRwuyV6I8D
4SryCfLohZn1g95PmIVyrIi/aQawqmO0kV0XsravmDmA9QZ6+CWqqD7P3tAnjhHnFqkO/uQAPJwB
/uAvpAg2HhNhIGBDpCd/EYzpoLe6EWeAB0q/wAb+RwGS/fFZMgxiXhPz7I/Z9PA3OUmgg/37+6WQ
prGdFKNiixEvSTiSjYqAa/UQTj4vvbjQpeIMtY7Pa95hYHe1rohlVjVJgNT6SEw5lmydezbRoupt
I2Z21PF9G3wKjEfz9ncp9PVEirRJCUdTokktZJ55jobBbPPnuhKtFNvBDQ4kX3hiNAxeltE0J4cT
yPQ4w3y/8ULdYk+cmJjPZlY/NksXOl2yGcBOC0rvYbw5JIdwtN6iNxatLBdk2XW3sIZwf4l9n26y
lG4O11e3ZrVBGYQxXIyRg/1c0mA0sNasNJYlLiYQLoWAv2giRyv6twkeYzeYOr1zrHlQRAhrmoEI
2hBeG73n8vgYRcdqi3EXPR5pkIKlolyenBbltbpz+ntUE3tFkXJNHirFgsUGU/sor53HCUCUJVaT
tqgeGO6+6vxDS+9Kd5cnit1cu1GnciRdnGe9cuqZi3Ul35aiOTT1/Hb7gYEyEeUC8IsJMtLzpfAC
OJKBMS9xMtd7h+RPjp5UoT1MT6XpPABn/PakA7bsRKDY25PgsSRGTnwdAmn7zRnua5dv2PxlAIXe
9YWt7R06c8HFDAY9oGvI1sjUEj5i0DQ20bWAhmZ9UREkrEpAy6EtWgd8IJCcr8RaZoaC24yHf8ZC
B2ARxu3lBBRw0BmFxwKmLy/G9DOWZSnIRnH+QL5LrJiBmy0v/rm+USuRz6kQ2avNZdd4OYGQejSm
EHXZLas8dECYqtHldUHIjcI0IAiS++dyd0qKSpQ/g+7Qar+T7qEZv1xfy8qRwDMj+YqObFAL6lJ8
VQBqNfO0woor+1savJe3P9p9RL3AjET0i4kJ+eLXRrc0mmYucV4/Ne23ge8L4kTV/Pn6MlZ2CuES
Jgk8gbV4weE8cG7Us6YtcdaGRffJ/cZUDPOrEoDWB8QVAHghcDrX3bZJnRmP9wXA5WybVeNTNyVb
3qjAOtbEAFILTk6AhMEpnIthRmP7sw9ft2hP+tJG3pJHDVPUq1YO3UWuHShKoF4HSa/4EScWpZ7o
YnXAp4uT+lmfn8v32w8DUFAoskKn0FgsbZWrBQCJ9XNcc0Z2WjPEFQtel0RX2PrVrfo/0q61R05d
2f4iJDBg4CvQ3fPomWEmyZ5MvliZJJuHeYPN49ffRe65J91u1Ghyj7R1pD3aVNuuKperVq36TewO
kiEbws5XMQ0OUJhigGpJcpg0ued1/zVN+Eb5cC38APUYAL8A3sMW1XeV07q8pWUM/+t5zGdEwxzj
PL0FLGTPO7Sm9VlyU8bGLa1nULxUP1qC4Wwiiz9d39WVQGFhQEOIgHaupeHvfLkjTSZggLI5yuW4
H/LkUbOLf0RGX02G4QPO9PW6uBWeHfT6Yb4dnkZg2cEw6nN5YAnQWS77ObKHjOzRUZr9FK0nb1KE
e2ECouTd5AEAhq6n/GsrQEVfMQu8eZVT/I0PWWaGLoQYLij9leAhbt1Wx8SuOYoxZrPFGDowq4OQ
iwdOFm0sejEv5SW48JmCFwUMh2hPUixjstGU1OX2HBFaiYck5q9cGzGnYuYiOeS0qh7R70Xv9Nbq
gp5RNxSas1XaX7PO32PrgBtDW6DKvw+2htophDFHY5fsTLfGOMatSY8r4Rh8C9AJ/xGx/IQTB1AO
WVl2JlrBAX3w6QhWDi1sYx5k8RYicm0xy/MDXY4YIwdg/rmkZPZGJox8jjwzAMdR/nEaXzBQYWTM
b8NAP5GiG3yYAY6apykaAhmjDXkjTl6uP1UfYG/60rmACTtqgtDL8EaWJJ0iI68BO/uW5vquMT4V
cRyM8Yshn6/r39q54L5c9gnzngHbO98tMjuJVzJwRd8T53UfaPHrx7+PwU4YgbOUZUBBef590Vgo
yPB+ivqbuA9p8giazTTZXxeycuRLlzBumIWf64I6Ao+40WnkZEcYjc0+Z+2Xv/k8bHO56hGHqXtk
xYJqvLejsvhWYtAWcqjXBaycOX7/HwHL30+Nw+y0Ni8hAK7g0BJQgTIZeu5nYsvdGDeBJHF4XeLq
jmFsLCgoflcGyLnEhLvDpKe5DRzfLo0PxcZ1v3JRIoMGHg8D67IvuqL6QbZlhxHpEUaiprCT5zL7
iwWcSlC2jMta0s7unKicf3Jkz1PT2TiUrTUot59IY9JhEU4k2M4wdnobdhu2sS4B8FYHvSqAHC6H
dHLsJjPtCmlODDXr7gBBq/iRsOD6Oa+YNw7ij4jlJ5yI0MpGX6iIsE3Azxba4g0t/q38cl3Kmjad
Sll+xYkUO3fJ3M5YSKrfgAiabJWnFwNTfCIYRMC+B95KxPWW8n2PViVgrbkT2cl3ivbS8VCn3623
dv44YAjpZSBYkahYIK5qWhb8fl7hlmCSnPO3Tvvl1R9PSpx9XznxuhEGhb91IubKYNB3HdBtzPpZ
Txt4+fUN+7MO5djRv03QZox1DMZBWjcsCS2+Z+9onLx+8KvqhbsDbJDL3D41lQTuVG1CwodGmv2e
a+gOfuJWkP2Ndp0IUXxVwwQpLZdRcLy4r0lBbhwmvl9fx7Iflwr2Zx1KIiKbiJ6ag0YjPMPeGsn3
cSknNAJtEXSvGQpuQ7AooasWNSZFzljFuYszdyOt8qcmjFn44XV4yzksM9UQUaoPlGb2UmOcJOiZ
vINd3IqfztaMxJUVAIKNwuUCxsZUEyX6IVYn+8GkdiTALP4j3WKjWzkIxNyg3cU/IAW4aMFodK/s
pI2bsAbyPmsCkFiaW/NSL9fgQQJuPvgSzB1T10AHBELWmJGoG4PJ9D15+9FTQPoZTJ2gqEDbwkWh
eqZ2XIGhE2UUJ0MbMttVhB/ihH7YyCGGOjhsDC9BZlBRJheNAFVraCSaRhTEtT11ngvj2PMD0Tcs
8NLMzyUtG3ri35Oe6rxqIUkbP3nNXQHkrAF0W/7xovW5nEU7TuTUNNOKKvdIZNAhsMwn0eR+3Uej
WYZte+w/DltAAwsKmAizwYd10Y/semBpyLlDIpALQQsS344fpGP4ZH65rhBrCnciSE2xVFON8S+L
IOaS3Si+tUAmXZdw6fCBVwC55kKIAoiEqtIDWCB0XW/sqMbspNniGBaVDe91z/ep5O9kHr5el7ey
oqXnFYNs8EpZauXnJ6U1MZPCGMfIGZyfOYWrcbIPl0EWH/Ob0A7QuouHsWFWVpfl1hhl9kuyt5KN
M7n0NPj8QuqFhw+CVFPRtb7uapLE+LzzysWxTR5AnPsXe3QiQYlabEcUY8HMMWKc+6L/NG0Fd2uH
sLDRwM/j/+DPzg9BT1wnNUk5RVk6LbS6vozNj7syVGz+iFCC4CJ26YhuzykyETn2czggP5gPG0Hq
SuIHeQEQ+YCbDuHuxbDUuJpMIgW0SXa3JgtK0y+bA40PsRbAHO1pJ2hIt4ocK7uH+hq43YHDwaNR
HWwcy7bgbd8j1U2GwO0Eens/vnmQgEQ6yt5I8ahGwizMGBNmhV6i+N3FfOmxCSU/XFeylbZwMOcg
eQv61iX/6ZJzJchzk+VColZT1w+TPe05esD0kvp6fhuLh7i6y2VxW1cfDmQhFfUOpO+XuRJqPheJ
XjcZCZLsHUiykln+GBprp5fWN4wn2ciQrRgqtg8VHB2tRoBmKYZKUrswdFEh6erdlPLXsFCv/3N9
E9dU4VSEYqkZr9HsIBrkW3stxFSzh67jG7qwKgI1LmQpQKGKLNj5MTVaYTRcS5HbzGTsy6p/JPqw
IWOx9/MoFoeCcbcYloW8MZTuXAY4gMx57LAMbfD2hZc/FY0b0EJ+yxsWMiOXfto1G250dV0oHiAt
gv6BC9PlWoZnfonTMfvYt5Gh/Hn9aFZOH8qExJGJ6BxPCcXHVdSVoLthU1SlD3rD/RG8DjL9+FVj
IrHj4Q2LqR94ip9v3MBGl3cxUnr5rIUZJiwWWw+llW06k6AczdTNWiYNSMCJuG9iq012+c+Vkwf6
auESRUoHM24VBa7R70BakMlFid3cVUVq+RmGvZT99Nhk5NGNG+pzw/JTbyvRs7YutIMhF4rWkWWs
2fnONSN4ehNRCoRQIKBKWIDxjdcVYPnpF0vDgwLwQh3UMSrBjsnoZIkpEZHWD77dHSftMA6g29oQ
s3YHmZhlBheKYAOt5ko0XengtzU0yDHBfSOqvQ7qaF27afs76s43Rp+EvCwPsTujY2yj7Xh1iYjb
cNFiHy8yyqhXzVpschGV6Rdt5kEu7iaBDr784+AoYEpOBCl3xWSC0MxzchHNFOxLC5FZ3myVTtY0
AlQh+B8i0kvoDMpDqZPV+QBy/FeNA8q2Yatrm4WQE+OmEPIAdag40pyIMa45SnxN4e57+FJD0Fsz
dsM533BtKzE1ELooAlkuSnEXo41icL4NRVHKaOhe5njY8fp7rKF4weJ9Wr9d1/I1N4dHCACneP0u
OIJzO7KsglplD+0jiXNDx74Kiqz6CYbjjXBh5YpA6eKPHEUD5k4ag7AyEaX/0rh7aH+Y3/qhemh+
bIR0a1qARB0mF4AnEcG74lH7Kitysx77iMuw960t3qW17UJ/JWi3cNthvpVS4xl4Wsiy60Qkpjwa
0aDEmvbFcbewxmurAKoDaobZ7sCbKT6BAqhAhoLCXngS/oqNrTbtNbeNpCZGWUGZUWBVT71Kc7CE
MxHpZVRl/1ryFQG8IY41GmSyb87WRKM104Eqo06O9CbImJTluJrZlqA/FBHDDIYyeWvrH8WMwvFW
umCFkwTcsCeCln09ecd7mNTpkm4RVDyaXRZa5XicZ3Zj0vpLYwpfj/sni1d70HaXgZX/zMAniEPe
0MGVMjp+xjItZmGXRAyhXE6djlHVvY7LqSTNg933D0NaoooLykyboum+D/uieNV1fuxk6fmAjd6k
rvn5umGv7jl8FYohCGEuHub1YHhtJWBwGE/hF/mNC7Zy52vFtjjCfnsI9Z7E+GvgEgDdQj5W0SVJ
c3vUGDyIPTjhGJf31TR+rgeJlrR28PWJhkVmhWn56vbx+yh6v7ILB6mOMmh19wcmfYakGh+Fi5Km
wQ+1mT85hbHr9K327jXTBe4H+G1r4alXg1RRxii5p9gQDIutmiNHW67LPw4s8yyMzoDR2kvgoEJn
kMX1bIA2p8jSH0rjYHy/fqgrfgFpI5RtACrzUKJVvFuVkFhYNRmjtOr8+tWePg4yxoMR7g2XKCCa
1Fk28cSA5iEhzC7x+yueBg3yYYBMXl/CiuuxzKXm6/1OsaiYwkLnca03wxhpuRk4YCubmud++mHa
nxP9nU33bvPpusDVPTsRuBjKyZLiuvK4y/DGb7Sj1hHfLb7+jQAkdeF4cO6qdzMokEdOrI+Rbe1a
Lxz/QnHxCgWqGZEuEEyOsoDGau1p9KiMYsfzH13yJdkiqV0JOCABmgvyKLyr1elaMendyml0GZlt
9lWbvX0/g6jZAzCSV13iS3trGsaKczoV+Du3cHImlpVyzJMyZOTkOtht9mDxDOr0k95//Al/Jkfx
TRh663RtDjnc9R70yb1rE/E58T5OW7w84v+7f7/vg5PlYPILKcthxgmBjlaQR9p+LuXbuEUTtabJ
IEQFIgoDSFCtUIyTUDAsiQ4RqEz92T6ybuPKWPGQ4AqhaNhb4Iugljy3lGoeMrDIijGyJul3BBAW
QD+6jYBzbRFgAcejFySJCG+UQJBa03/MsQQNbsdfqo9PNgDXJ7qnkI4myEn8JmQ+OQwvqVs9H9oh
EgnCyy7ZCGTXfv/p5xUX3LqmyKq5G6JmDGcn4FsR5potnn5/8Z8nP19PgbObB3zfxVia3mflwTDu
6hpD9sLrbmtDkKeGsm1FjQzdk5HZhW3u5+6zNwW5jQzoxitzXRB6bzw8bi9LBKXb2xpGzwwRBSu7
Z6VBTCefOy/6nPuj2FCvNR3GyA+8nMCk5V28nYZKw79PR5z+/FbzT65+rK0Np7J2g52IUDcOXQvd
6LlyiOYuPYBLbexBRoWJWfd5faQ09YctlVjzlqcCFS/WlpbR8RkCqfxe5PdDeqyat3zrEljfOQAu
Qa6CucQq2EibHAtYWX2INFCJTmhfshINbO/9xv2/aj9wlv8nRrEf1LhZDiww1K4K5846eNpWNnL1
fNDngXwUmnUv2FELAO/HNoYDaFp9uOdSNg9eP+QBI21574yOgSybLm+cbvJuEj7ZN9ftam0fEfwj
NQl0Ngjdlr+fGLA9ceT3R/SJVuyTod+ZYyi3CKq2RCgRQVehJRIAXT0yqreJx6HhffLQKnF9HWsH
9RvNCEAjucSZ07EpadERFBGcty4U+kYou1Y/ALIX9GrLLl1SK7psmFg9CzS7AqFnN37X/1OK45T/
mOzMr+h3yy19J90CVy3qpbxW4IcQhyOzAm+k1g8ayxqFa6KVUxhv0m13tTHsa3LvlSFrjWChsLu+
i2tH5WFSuYPuGcw1UPOUlZlMNCezHvWgzAtw++WPI7Xk01xrW5OdyHJ1XqwNKRZc34BOO6rmgRIE
VSFMwo5cOe277inVn1Fe2COVHdht2BtzANJg3xw6v0UyW9P3jn5HtZt52JUF8y3jHRM9+/KHLtCt
xG+bRu6u74WxZplousF+gLN8Kaucm4Zbe1PZmmiNmq0D652gYsaTKWiAZzpYZI9WegCHGCJhUBp+
t61b3jzDWQTWiDDEfJbyFgFQWOdbKfKV+XIYG0Lh8pCkBM+n+mjrnJJxN0c3ELIGVnH0Utfv9Rtd
G56L6l0rs2fMJGgwyaBwjmPzkFbvc1IASiz9em4xsMe7E6L2tTbeudnTILJntzOCuBs2oI3rx4vt
W2AXaJVVU3UdL5ksDRxvk/3juYk/zY96/zI3zd7AY7p2kbpjO2/8t7D3VnkszLu6xHSnBI//MiRG
u2tzGtjOCMpM5qMq8Eyz5+vnu6LrS4vFUgdYiKnVUResdYeRFei1kF03vUwViY9xaTY7Wk5bCIoV
M0Z+BW1GSygM7P4Sc5w42SyWmt12OLJa6+oj74ppP2ZyurMn2QXuXHefXS7ql1bztNvri1yV/JsT
FMlSRDOLjp9Itgm3jQw1nWhwQRVF9dCYHrvpsWzj/QC2g7n9qBtGXh7ZRoCr0BcAr7Vs+om80uAZ
yMWLHhPP78l0/+/11VyEFvg6Jvoueo8KFEzr/OvTrFmDzg3Ubyobcz0ET3zggUVgzyy9AQFqvNFh
cqEiijz15hoarRu8oY8G0E+OoGHHCHAgIJAN3Ni2i6BzEbRUppD9gnGrFOkLMJT3wygio5E06Gjs
3gNMYvquln4hMpkO2O8tXNTqZi5EZmihQcXowtd7uShMavWRMR47y/C17H6uvnQffuAsSzsRs2jo
iUYgguklGSHGLO1Qt7ifjG/XtWLllFA0hHUtaSAoh6LjHTUxcsqY28iZk3/E3OQvZT0bgekx4+t1
SStbhhYwAiQynpxI1yt27BYU2Mq0hCRGv4Nw6AljX27ZkO9kLrZI/1ZWZaHRAOg+hEcAvSurKtPZ
cOLGbtD/91wJzOO51Z3P15ezIULNa6B/FYOaKogwtLsuxkBy43HY6i9elUFQIKIw3CXfdH78Beqp
SdqwOupSZ0BuppAIYvL8sWCzs2FEK6cDl4CpGahNopFZ1QMSN5PXV3WL4vFudm/t+aaTN2P+fn3T
VkwV4AR0Sy9QdATOig4UrEZCkGZt5MnCLvyqN8YboTUEA4fwyKn6JL+hYk43gCSXSfrfd9TCKYrK
NfKySjDCpkKkZozF5fIObSI1u6+dJ8eAvT5hTqHov/L0iTW3hbthXBbO5yxKW+Qu0z2xn9B5NcuC
Ke7DpJGqjTCSht9mGNwVuI679US4DK/BqwETRv166XxEVHOuJo1TjONA5yqKRf85N8irJEYgzThk
4EkHvIaHiahDo7GnwEv0jSfypY4SgMOWoapo5sZzUjE1g4GHcNSHIoozGXI9BqeI7n+cLgfdzydS
VGuzzKLCfKy5iLxS/zIg78bmrQlOyw89P6xzEYqxJTYFmdtgFBEt/p2qF4HKOHh0McjyQcTf6iRy
PowIUta0xPgnzj2pTYJZG6SIMPDIMxxfM7awrpf6hyXB3KAWaPHVVf8xe3XTuT0kVP+29/mGVW19
XPn5We+WLp/wcU7uJyOU7OW6r7j0SOc/XjFaMP6PGHuE89Dcu+bzRG+K7Maqb64LWdVeioSVi2Zx
IAOVCzamnhbbnVlEmXMXt8cpuaf2BphgZZ+WPC56PfQFQa0OP+9Kr8Q8y6SIdFD3+TLbXV/B+udR
Pwa0CNgiFaHdZhXGGGq8iEYjbInjz8lWGufSacOvLIyH/5Gw/IITPS2IlEAYFkWUE7ofc7iWIrmp
M+dgUHacpmLj3NcWBJAxil+AmyMgVrxZkgpaYUhqEfWV6w8mD7gRXN+yy9oxnCTSxsu7FNxVFxGj
zip3wIRRrIiz+9FLv8ZzcWS2AMGxfq/1GD1D84NliLvE0HbGPAZjUz2ktN94RC3KpXics5+hbKzp
lJ1Xcb2IZlvyIE3HJ6BUd13VHxxQqQHi/ytt540r6ZKG9/fa0VqKmALUJRfUBWB1dbVOFpEtnWj0
8pukS4+YfLBvQco5zcUO08AexmTyDa8OzW4O+JihZp1hQJ8e6C3fNeiP9q8fyIoVGibavHF7ASh/
cYcI4XV0JnoeGRNG2TcRJguEeb1V8Fxx8JDioXZnGwtxtqJYvVNpw+Q4OSBQx8nFSImnJHtJShrU
Lff74aXl/1xf1qpAvEjAtLQ0JavQC7T7aHMhswKzX58c2fnJtG9Q10uTh9Zy/K7WkUngH3doYDY3
kdi1QIVw0Z2jadUssx7uwGxuRL6bjBh95RvpidXj+iNDbTWIKzx+eop1JUjfuQkkpN/SeWuS24qU
hYMPSFP0HCwJm3O3487I+tLCKaO4fB2bV1584eTL9QNacTVnIhQDTGfL4cZgY+yUfvOLeIfrX99a
wPL3E7/Zw5iY3mIBCTlSAIst+7uWiQ1ftnJLni1h+fuJkEqSzDAbCOmN114vDmbBwek1BfEWieuW
IMV6mrZtR9xxZWQLPzHDGLBFfluYW+q7nKriE8/Wo1zIVkrNmZcQQ2cRcP7TyQu/thOfJXuk23dO
/u40yB2WVuAOzaGkuU+LQzmwYK6ePKEFOaJf/agXs0+1YzPnYVa94XETDNLxPY/fTHzYuaTxRxDR
lrek2JO0/4xxYPvZ22E+iu+RXyAq8Uv+mncTJqKUSGmFjWOE8aSHGYZ4ufZPXf7DMZyVZy+T/j4i
sdFXBAiKL17yoBtbt++KjsLUkNlYSvZAUihalMqRsLwo6wXTQEm16+xsY8/XJSz0imRpzleTjZU9
lTW1eR0RYwwGFz2JW8DXFUvAGv5IUELFGP3lU+WkdVQZnyU7zOx1sHfXjW1rEYq3EL10PLfN68hw
3wk5tmV4/fsr6n+2hEX+iZ3JvtVrneP7g/6QD8Do3k7zPt4aF75ot6L9Z1KUw9apLUaL4Cgck94j
seXH7IBYyKf1XtOGnSfer69qVR7YGF28+zFLWy0EGlzPNZ2QCh0DRVDHue9UkU739cBCot3HH2YE
sAHhxu2EViJQ6ACtdr6JNjImVj+wKhpn896qvpnS3F9f0KoaAGuAYSgmhiupxBwTMfEMjesaj/pj
5vj9FgRu6/vKCvpJ79F1W8Ea7a9W/l7xjeB3Vc0WisyFEwbv6eXvJ2pm5hgE37QECoCBOpV4Sck/
eYNiwxaYf0uO4s09aWUpZ0YdMTD7p444NOKeuRgRtfH4WVUwCtIMHDdCO7UMpGUdB+EOrSNOfVR/
uvmmNPw6e9WqYN5qG171MieyFBM1itT04gp7xyZ3XxdzKCS/lZ378WB1Ic/875IUGy3nunBTgiVp
7ODWtj+WYZ9tcZqvrQX7tTyB/rfz7lwPFmpFvbO8OnLLNpQehm/1PYasfZj0AAYJ0Crm+SxlX9Dk
nYuRWc1ci6dNhCPyuXhyk2fLu2snJ7C28qVrGrcUlwGYRCXngu7SoczkzM6baHLN2Ccmvy0BOsik
d4tRbx9/WAFBB25lcKov9RtFu/HvkzptSiwLTcR1OBQ7jDUwQd4+P7npBpfOmkdAWyRekza4bS94
jSaaNdKKeRO5/RcdAYS95dKWH6veCacCFLWek4xoM8saECdpoSvvjezN0vd286s2D9ed55YkRbMx
+L3SmY5tsz/xIURzfFztmbidx89/IQdtt0tX9ML8pTjRhsmpiKekiWITRep+0G/SnIUYE41iMerz
c7Ihb1X1HPRdIcONx4Qa4Gg0yfVKYl2J+aPUfxh6hQTluxH/uL6sC18HBj3wGSKAQpES5ALq9vVo
9LCbOo9mwz068HM6kugs/zQwcUhy7T4zt2Z/Gb+fWmfKAZl4ICHHjOZWVNuVsCd3xTTXWF9EMvCq
Gi01gqozrZuKOsWhkTHdaXkZB4lg5S2bHIw+n9rq1S2YvB+yAeNkxezdYbhEureKeA4l4u+g5KAB
M70825N56gHdlvirJwM6lk5odfkrj4d+5yVUA7OWK/0s1cxQNzPySdZOvOvmrsccsnbYSWto7nKa
zcHYG9IX42RgfqCk/twn5REFSW1H0lQ89lnhvOUIRXZZZT9NfU+CBIpe832HgYbIYPpt/qkaj8bA
X9rKuX1NdnNCb12Mo8lftFstH56pRm5TSfKdmTjzrp4lEN+GXvsOumsCQewiSPU692dYXsgT/F4v
0zFBmTjgBG27F70ef2WyFT4ruibI6kn3CUGmKykAvgYhn3nIQAseyHn4YmpaH2qNCay719X7Ts4C
K4tJkPatHVS63d1aGO/Jy5nuU212QT7buWEt2BDoRvzL6fMxbKYy32lVX/p1YWrAKCXM71PW7jWZ
pj4Z8QdbaFnYJRM4PMzW9OsaA59HCnB/pXu/MEO49JtisvagbWR+51rJ7ZAhSGxjZoUmNzEIgwnh
o/VjOtRD3u51a0r8hKQkwJyPNNClTA5ak9qgN5/zmxoz8HzTxgoziqcMp3kelvjJX8GqmtyJAiDU
Vnhin5qm9oQuEzz5mTujrSHNEl9L6XjovL7d6SOV916X1DAxavpZNls32dR2OxS3AC6v8iyNusb8
MY22/gaoYI+BPNkQJENZ+yNSNzfX7fHCMy99TgB7wCRduqB2zy83i8VdNzt1EYn40zLThmxR2l1c
0vhP0IW20OrBAtFocC5Atwaj9ViPB753GNzdhIW2Gy7ZuvDJiozF6ZwEhDNo85g0JGR07dEeG58k
3nMt3zqbHgEj97NKe66pee9kj7VzyOfi0LP+ZWoOuj6HBNVVREV+QTNoMXsogFnPuiFo8KAukwHm
AHTxxMMB/PCc6r47om3052Do/mCNwQxXWd7VMt4JN0d14iHmj/Fgw1nnvsU+xwANseaJJLZvdYeU
gEbDsl+Msds4xtUdWPDDLpo/kapXHo/llCMLmo1l1NU/zb4P0JW1Y/N7DKrI6sN142W3T2QpKuP0
cQP1HpBzEkcidH+CWU/ZRgC5ppenQpR7ItEsluUVhHT2q5N/6pyNFO/W95U3hN4bKVw2vg/WR1+k
372t+3tLgKL3NCk6RgacSAIHO/v11myMi/taOQVF522LW7EjsYCxRcDzUtkhUPbdh8GbihQl9s3L
kbZigmUJh4HZovbBbhJ22vt1J7TqI/5olFq4rMt5oIWGtfAmQGO8bP5h1kYEurFdv7uOT1yE2dsD
dWaIaP41XJ9XR02ExN1fX8eWEMUKXYdXdj7hzHMGHry9kT7lbUD1/+duKeHMXJRd4g2ijDTgkrLA
qnxtkwhk60SUc2+8QoDffOmGHEkf9LauIUPejr7w4NCMxmt9JOJGIAD1ArUPzQ4rF4+j2GBlmGXF
O6r9P1g+vXmjs+UY1n/ZQrKD1mMEdMovAw0OYWVilNGQBID4aaNf6eH1Y1wVsRDyA/y41AkU0y2s
2q0dD0ofs8e5eK7Nt5ZsVAdWvcOJCMV6x16fNCCx4R3SEKOTY2PDfa4vAWUcBL2A96ophaKaE2Fh
IGZUU6S6We1bXu8bIIG8vlOry0BjLlJjyCQBd3h+8faNJbijZSXAeMmuHm9NWgbXJZBVmzoRodhU
J2K8KkVaRngN07Br6XTrdpbltwT4iWRAiGZiAO5QahlocerhgdOxuLGnoQtJ1ia+O2WuPxvJN4ej
tXS28WBrukQP6jzGuOwUEzanZkx3eCHQnTOgw2t02RQ6gyV8z8WNzwznw3RE8KkL2h+PrQUOota6
Z7RpSAdvjUjKV1tQ3yo/2mCyCCDLaBd0y6PjVdFfT/YamJqLKioNkDLbB5l8TyQPhfdeVlv1wssy
MR5XeNgv0ynxbryA74B+HeCJkfLImZpbt78nwH3GR0xzDjCbVK/Kfdd+tdsvQ3YsxD0dt9Bfaxqo
m2huQXPToobKWlGjLkfZAWDBnEiYqS8xtee6Bm5JUExV8DFhswSqJjdDMJL0H8af4LROV6A4NLy2
mFWiDBbpwAbNswYzPVxfwZoJnUggSmfT6FZ93psoocfkLvHw7EkSP9XNsDL78LqkNbdzKknxB91k
ytFMcRqJNoNsj+4su0K1aaureH1BC+UAIlEHEIVzt5PpbmNLCkCK6PaNfI7tm4z5QHNfX8yqFFBl
W8AVrbAT6qjfci1GKRxMGj6pvrfjS6X/FFvzC1b1iwKShjttISlUHBxmLw8oRXvIiHyFD5PjX6gv
qkr/ddFKtDBaiZXC1+EmRwF/6J5Et5G9XjtzsAvD4eDBCriEor+O5PnI0bgMerjv/cR9Wt3qJN84
i7VNOhGiRoiy0ecOaDagQAxuoGppYJ6vtTVBZF0IoAgL5gPXvqJWZSvgyaqkREZU+k86aG6uK9Ty
3yt5KBT4/nxf8SQZY31Wo20hwosyLg+ju2fhIO6Mt+titpahHIhusqESMZYhineWHW3v3+vfv0SK
wmOdrEMl/Sh5NTRTpwHUxqr7tGAht+bdbGYvRWOE9pjvHEbuMBnQCcg87hKKPJhV7a7/iHWt++9e
qulRxxS9YDWDV26eaJIhOv0yACx7XcjqToK/FaU4FGZAH3fuZ1iM9oWJlijnM2T38Hg37XZDxOo6
TkQsTujkXWLlnCAQbMtIR1JrHJFcc+4QUf0/pSiajZE1sq8lFuINTdCWRSBT7xBvjdTc2i5Fv0k8
2Ywk6LKx53Dp+8w2nMCaQ0bJ8r/HoSi2N7d9x0BBDQ7tV+4BE2/dedVnnmzYz4YYFblTugXiSAfL
wCiTx7Ei/hxnvkXeR/Oj4NDFjv6sR0Weop6hNYOF9bQmw2mkgGJoP65r8IZ6qYN5UwbAfFdjLa1R
7yTHRdmm4B9xP9rG8nslFIQMGO60PJrOtbiAmIIMXYkGzId5jv2cfAYv7fWlrB/LHxmL9p1YCuVD
b7K5QdhMqJ/1D5rmBHE+7axhC1S1rsd/JClmn/Y0rqcEq2HzW6Zrr/2MXO71xWyJUMwezBXtpAmI
qKZ5AMKtfukr5+a6jMUcLq4b788yFHMsjcnLLQoZTeF8idvIdIbdaL2hqiBTC1O/k8AcNpiQ19UN
HWjATIK6WfXKk5hr0sW44SjbCQLK28OHBwz91rQ/Esi5FgDennaTAU/WFbvxZ9Lu+/EvvAymiFmg
ZAEQ+YKMmJUY+sIJrJIbB1blPkkfvXIXgwng+vGs6TOgRC6YX8Bgc9GQUGNApkdLFytBKUiAibCn
0q+mY51uNB+s6dqpIEUPGkvrhV1TuGX92DpdUE4fpprDoZxKUBzzOOFdN2D0bOTZd+OESPwv3MvJ
99UHDGt1EIoQfL93fujk1WzuW7lhLMsmqMZyKkJ5uRBg6NFV6MDmq70spE8a79jhEhPaG4L2oBE/
r5/+qjzUdoEZR2edQRWPOQyGyzMbaSzi3GddaKe+9j0+mN8J+ZvTPxG0aMeJ2zTTrMYQJwhyWx9x
0jjv/mIhGC+y1HhAf64WdFHZANl9RYsIPNEhM+MA8K+yfJ9AQ6kNNx9niF1UDU08aBoC5gPQj/Pl
oHbNjar0ln4Qv46/OPnGuazF6KffVxwzL6iZsnKJK1H10QKESkB98+ap5hv7tuYqTwUpIZklBkwS
s7GQKp38Kn7RtdKvko2s95YQxfRJ6noaCBwBrp7aL1J2j/lkB8bm6MW1mwYvTPDOoi0OXVzKoTBS
6UZjFsh7T9meo8xa/UQbEnDclZ94RdDZ5Q6Twv/GT58IVU4K85rblsjlrvGiZCrCKQ5r8NPboG+5
ruGrm4hp0yBzA+vIBVtf63mSyUXDe+PR7lBQO6Riw0hX7wLQOGMGgodWWTWLhebVqq91tPGUSKoz
79g2vZ8WT677+fpSFmO/8HInchR98DDjOp8qtI3UWvDK/4ezL1uOG8e2/ZWOemdfTuBw4nQ/cMpJ
mZolWy8I2ZYBcAQIgiT49XdldZ/bVa6K49v9UBElpzKZ4gDsvfYafuag8+efjqwIyOzwaP7IwnWZ
pbCtM/h05d2soX1yEvuTkvlPrwWEyf9ziB8u+iLizVN8Ag7wyeePBPzF6CeX4mdH+OG5dGeryCZx
hIbdd+RuNjfJvy0NuK5hKGFAKIMbOfzif7+GwaFfhIMDdcmcfnHrl2Xeien1P7nQ/zrE9VL9ZtVv
l26gjgfB4eIdm+5dzj8Bff7siYdONIRtPwboqPp///kOd9soYagt7eQeIr3AfCEtUu/Fku/D8szV
hZj/pPv77SF/OGtgKThTDcuaO8HUzTw1RYTUoTXxjuP6s6CbP7sHUACCMoTnEfZ/P9QzDNGlcxxv
qGfENR7mPdBBhnnhv3+JILMBcxikayycPxwkCbSN9IBTmNDh3pXRgSX/fkY67jSYXWIMAGEa8Isf
buaIGdO0VLV3DQwmdz9l3f3ZAw9vIni5wHca7PvrefzNXTZ1yMebMOm+I+kTMbf+Tx72P/v4K/IC
YfA1QPDH0mLuEojqejwnus26NWv+E2T/t5//w2LirLKtW4bVkLQVzHVAF/r3rjAMd2EciX44jeEG
Dn3p708Ppi+e5tEynbkD0njyZZh5+b8f4cd948cj/PBMBPW6JB7cfc/NsnflJUqfx5vmZyHvv/qU
/HbXwFHQn6C0w0WAO8aPU77VSW0aLGI6q8W79SWrLGVPXtDv2ua9Y48Jr+/a9Dov846O80KCz6B7
8cwgpfN//2v/ADxevwgUHhhqemAqQQj3+xPaCj14a5yYM1Xpfeem71NPTdYIGmamqXcI6TmsYQgN
LNvFyv0ScNh3kC0yP0Eiflz8fv0aaG4DTOpgrPyjl0aiUwX6C76Gx+YKSvrdrENeTHZ5XiUH7adx
wzJBnGgWbMnP1AG/gkK/vxgwCgxTeJ16CKb/Q6YRQ8oEgefeeN7AWd4h/KU7xro/jxtMl2NBd07k
vEg2JGdp9ZHW5G0M5o+Qjd+81TzPDGwgkdJHNxEd8mw790K9aaxGTIhKapcH+Fz4BbyQezD1tmIU
zoGTDYYaazXE2zFItwu2szzWtGiRy5fRtd+ZCIEDdIW5tE1PahuGTMj4IwlAvZq9ujAirfOEiWqT
ZCdAuJwbDLy1YpVbu4fUx1bhmsfOj3nuQLjEPPMzc+cfl5Grr8C1srrm1aV/dO9IDd2CZGvHs37p
2DFg/8A8/s/X9b/Yx3D3j3Ov//7f+PnrIO0oGJ9++PHvbx/9KPr/vr7n//3O79/x97P4Og56+D79
+Fu/exM++J8HLt6n99/9UPaTmOy9+Rjtw4c27fTrAfAVr7/5//viXz5+/ZQnKz/+9svXwfTT9dOY
GPpf/vnS4dvffoEo8jdP5vXz//ni5b3D+052ZBYE1fc/vunjXU9/+yVx/4rM3mvglucC30CM8C9/
WT6ur0TpX2FtgQ4hvYo34D2MZ6sfxon/7ZcwwEuwqUPkOdiI/3hJD+b6UpD+1YMV63UNRcQJwBnv
l//54393ff51vf7So8wcRD9pHBOrxL+eoOszC40FrMdwMAQ7YwP+/SrChAcaLaIY9rPyxrwZOSk6
xFSXW7jSnMf1z/y0oCv94yERA4c1C3raFP4aP+Kj1ukbKaOQ7/U49its3LatFLR1dojU8/eBRIeU
RW3oXNZpM/smGJdDHAsCqq9y9gukZ6dlnNtvrfSd25ZpcefR5jHisKTJZeiocqqVd5gwaA2yOTLT
ua6b8btaN6/NmtGjBenb8GOeW91lZO6cCnBT+NT0FsxeJA3PLO8gqNl1a/CiEgvJ7SCpuIvXvm8z
TUQ9ZSntw08sTOlXkH+cYw2rOIkQk7BR+ECH3vad52U6IhC4zuAMdwPbu55OKgMjlnjgdoGNCfFf
pajDD08g6FQvvK9cvxsO/pquB7XGY5tH3K3LTcfRfcdj5MEJfyvHLtavXCCQiAg3+ZREy/c5lWAh
ixm5vLDqC6eiCZjbF8a4/InEfXt0h+BKX19gd9p1UTHG4GMFK7+1HA6laWh9UbCt34fT9EVA0Z2x
Vm4FbnhejAHkI/EQgK0Z1RUq9Rs3QOp00s4lh9V9BoP018n5qtW1OVudTJHWvDktMpRrw6Iskd2U
m4W9aachF7GdvXDPxuhjQbxRrmrvARZ/bzKuP8mJxrnjY4+Ap2AWcX/LmBFIPOuRVLcmUbn1imU9
Wddsi8cvSypBT48ylcYKyqCh/SyEho3BmDi7hIszkcFYkm3Im747jdEwPcaNsi/hZA5NSsretxll
2z7qApzFpQxdu28jWAZgGzjyiIXHvmfflmUq5joVeYPk47xTb15dl9w2O90mkInWE8sdu8iMD7BX
a5MP9JFguY33xtfDfkrIu5Fp7qkwySKdksztujAPApqiErD7ZuGfkAD2AgcR0SIkD7dhxrtkT92g
jDj1kDHYLQfA1dgc0DeZvcu1Uy6RjbN1RMpz3my1/1XCNxFkappa0HVd3AL3zgSGfbOAe+5rc0hT
AQcoX2ehmUQxtKMpOgurt9qHuCELO8t3lHTJk3ZbUW4znCCisHnYfN5Vnp5xwtRSf225G2VkkVPu
qto5paNvKodQRNPRUQSnhUBxFkGe49ogKSHemKvamaSfNR2fyz4g52UMH6PFt5/A/lkRkrIiqRhk
dTvoisJA5YBp4gSmNR6xTXf0xbCge53IA+GW7uJxqnesjdLHuQVpPgL4aAtoqcY7iVdK2SzqEIRN
EGZOlzS4IvP4vEUrNEKmK0K373Ov89pqiqQ5jrXnfY/pzA61S3PjxmY/JJrdutxdC/gIydybhNbZ
1NT3sBySR4j2YL6zpMG7E9d94cj1tPoeSL6k38NT7mFhkBpAnW8PVKvonLpI4CBU7tseS0i8jmeC
0ECG4Yz7jGE6hEud0u8E07O6JXnbgDqDUrnwA5NvJr2Mrp32MFjYO5QWKmWXxjoMT0k/lEkj02xt
b9u++64dPmQBUxvufoLVBkoH5i7PtV3B4lIFlhx7wDddz0s6vIqpLdarEUNbq88swJ/TjfNRL+LR
MziRbPaLGhQw8FqP3CaH3vRl295sMb1flxro2HrUJi4Dxl9sOxDIBxZ6sVD8gsP/JlaW5gtPYHzY
yhcBtk4Qtccp6j8criDy5yJqzum6bfsW1HLRYnFO5wbf2v0cRYqdaiPqh0Dk4bx4eNxjWGh4Y11M
rnOmXe3dzGnvnxwUEcUUJmXbDDu6maDoQH3I8bTiju+ydWbdGTy3cnBEYX1H5jH6r50TesWSNHEB
D+El85N+37WkzyeIO9xt5XvXfXImLfaecTesBuIYjNsn6Tqq6KcGusZu7DNtySdXmNeob3YQwcgC
GWcdLliL1c/lhQMJ3Mnpoy3rjP7cKP3ZOhPoulhbipawS52A5hPYec0DEer9srCHoLN2b8JR3W4x
Ow1NU3I+IvgBHi1PUujXDnlfNzEZ71f3kzNcF0SIgDQG1Zmb2COE9Ji/gG2aJGcH2s5gdLDNpNFt
PSOWo2n8PgsJKyA5sZWMTH0JZzMdO4VHKG3e/BYZExlR5ShnWzRUTm+w4UFxnnjfg9YGb6vjIZtt
IDDRJE3u6vlTCvZqXjfkLel4mTj06tDUu59kdBpD7dxCWGJxA3P5QLzdkvbHaPqu01W/4OnAQigi
e1ljfyjGeul3Ta0PsSZsRzR00G5KsbepC+xc7jZbF30n6fOQBs9x2tQHLcla+KTRRT0H8SuFSe+m
G3iLCPbKFwekOXD5wwDeZlbNBVVmPsLLcam0VH6uB0Geu3ENkfsVAhYbvV0S1lfHUKrLcLLVYv0m
H5vpk3Jp42fY88Idp/FhjqKSh+10vXhnRuMmH9LF5r7YljBn2yiyoUEOB1T9e9HwadfqJG9EnxZc
0CYjLkwaPAYfBT3EUHjKV6SFLjd93T6gU6yz0QanyNfTTtvhSyPVm0mXQs0WiWtcIjyMN1vF2Xjp
Y5Aq/ODWOkFdsKa11UT5ro51mA/E+z41ySEYrqocDGTLOJpDHCsp6shAEkc7r6CNd6/U0OW958yZ
qtWz9Oq9xyaT9VrF50HG/mM0+n41IJ0GIbatKYYR5gceVts8qj0QiHv/gUGUeEOXFbycaYKkiEb9
fltd+aICte04N2UkbTZB0gWPhXjvd+BVbr4t5QzGqNR1FSxhiaZLlJERYSGjLb1tIlYM3VL1Mp2P
mI+XqauHLHWabT943c53nKhsF1JBpYUBsBmydgEvL1LekjVzaHcasvZ17KuGDUu2NnCEDCf3VQJY
Kzxf7XwY/zQ28Ko1ws7kJ/KCFIEnarYQnFd5dqBezgdmVA7YJoGWyWGFC5C5nKMUS/g6QmZMp32P
GccE92aw1Kd7wVsvm2Q/YBdvEVQ9JlA+tRUPaVsO3i1NWFOaGvVDnNJDi7Y7D666s1aloN8gLivU
7uPorDfwSbgadXkXn4Fx7PUYpUlGUWY17isa+Dbr13jNRs9t9wvIuyVDPXJmEaomE1+EAGlXpHtE
VLBDvKBYWIxNMhnPT+B9y7xburcZ3cVBOzPJupk/wDWzjDcTnhgREHM48dRBAMTcg+R0zAHzpUXf
au+VMTXm6zC+4JnZg8NQzF3rF9641B8wMJ0qwUW8J2ENlaUFfsGF/8XEw/CwcXWvQURHYPsSlxoV
Foi38AvusPjGMRw0H1GQLvlIjc42UFDDJtr1jH8fHOPdO52PnWzuz1OrDlvfQzRERUal/rXsaZF+
49jK7aA+89ZkrsBmPTi8+4g2M5WGp3t/M2/d5MOJh9CxXNEvVEG68vcljsLKzJFX9e0w0syX0byH
9YXLMulub9pH9BzhK90JFkwnMbn2xtlQsE0Lbqst6b3nVEVfA+rrnSJIwd08EaOC7EVej+6KW8Rh
06M70gAoRtrbWzWPn4nqVkhem9Z7A68zzoigLIM0Wt4JL1n3dbTtUIAdJk89xrG9EcI6ZTjX6hE5
eHMJHif5Zmo+wBqe9DdOk275zIAQNBi4l1oylakW2ndiYd+bTcr/gOQRzHWbjvpIkDZvZ++7ToKv
3jaYQkl20nDuo1S9ETHQu0G2siSDjnddGgz7lnwPFuwaPAzuksS+TsxN8k114Z4Mw0t37U2iPuJZ
o/spw8meqxYUH667fcrW7YwicRejpo7rxuTMCvCymujUOy6SeDC0K1WrkOwbuzOYVJdo6bHcdMEH
HyMU7ZPer6EYD27ihNBokAzK0zkN+NmRnSynuK3v62YKcx9GjguxD4kIngxO9xlMfvwn3xL3PRXA
U2LzzaPSu2sNzJZVY1+2Wn8Zk/pBs+DiKdbjXveQahtfLVkiH5uXBLsninsUHSEgHGoZHFiWxl/h
PUeWI2bB/G5LzHaLVPWt9CbGT4Slwb6GpiuX8aCKMQEkZBavUov6TlNMc73+3G1CwsJIlqwZUalh
P2dmW4oQ4SHXYwQgR/DhvEC9+SmgCexluDNDioQ70B1EClSKmO+wT6BPdGDeA5n75VsgZJvDyGW5
+NL1DRaDCNjPSP0bTgMjyz4ytLRKGFRes/zErVG7mvrBV0FmuPQFa4xhNsqXWULZ107+YRMw9h7b
tGKmzkwgv0cSbv1hqLOG4BI0fvvCXeeaT5AKrBrycwj7b+PQrSDUw143rn3WQelfzKkhTtbW2zXL
bmd5sGUeWpOikxaUdllX4LgiPcr4801Ty4OZ6xqCVmYus8tkFS6RLBiiMGiN1RPopLePhf46hRuC
vjxIjlJ8nolM5qj6GfKDJZ+CQEKBpmGZss3epR3EAfY7eiedLjoSxmTmU5b7qUZpks4li9VUkJHr
s0zN2W+3Kln8HPCsLRXbPvebRqQYcSJ1m9ImPYbRUsolCF/h5fZIwrQ7QLERoO9bvMPS2S8dx3OY
YZDzraHjI1FrFasAmzVsQRjemjIfxASnCS8CNt5LeqjN3vFtPjSHyGnPopcHSyL/HUHupCTce+Vj
sg/4fEGLuuXA3D7GLq1WjZVy8q+NJYCAfvNAdIwLlnq2XGBBe9PA7PY0DMwv0IKqwsATHfpqXfLB
8JyrjZzCjq+5dvtVZ8hqqAjYMq2VtxAHVy3O5qOMAKB0frQ3Sdjnw9Yd4NV/cgmqmGUj65Fyh+Sj
49JXzLKcbF7WAfnJCrlaQ0CabJ6m4G61SZB7M0uOwQRCKArn9FwbdJrNECgIRu29joPlm+7rqFAx
GYpVpt5j2iO8Y1quPQKmLVZUC6xMSya9NcP4jT6mqezdnLZxWwItm2GY7sunboLzimtHPuYBW0TV
dDF/8KmKymbjS4VuctgtadMfkjZc9s2wUdh0eAnNknoxiHCBeHsM/Z0rm/fWUYQWmoV4diHKnDM6
zY8SaPCJedF4IO6EIiVoK5/zoWSGtCdrm9eAzHeTVMg3MdY7d948PqpY3swBR9GLZzhLRw8Nx+o2
SenES3oiszrOhi25dMl2aNZB7hw7zDnwu7py10RlbPHEC7XouP1hcIAKu/O3sEZNUyJzPYvX4I0F
2FVVi/ONIgCdq8f9V4ioUW6qCLNo2aZutor+baVslwLS7xMJcVdjjnE0ItJ2ER5aduPmkXaGyniG
5qA2sSN8XdOCha2/g5Fc8mKVfeUrCrW2jYY9HF9TUALwcMP36m0FMF520n8a7HSa/Abg9Qhgxo5h
Flk6nH3MCjLosI8YeTlFv9Y1Wn6QcdGkOpWVkXjWWNSSUfnYVvsWnqffIEPAZsQgtx1M0h/cWoGG
EAMl8WDE5hoZFriv24wlZM0AmdqD66XnRWMj4MHq5470W/xuhH5+qtOdR3WD8g129YM3fNIc8wUL
GR66DuNmsaeC3WbljY/txq/TOevBusRqkl6GCDo8Lbova+t2VQ/wuHQZCqk6bo6OToNMGNhHb0Sc
5eJ8ZbS/p47+MG1TIX7sKZY1fxlT0hSeArOeRN2S0U349+7K7lqXpC/JHGG7X9rlioIhDcXxofhb
ufNt8Jx6B8vN5zhevWzo4qAc3LhidXIKuqjarJcWqOhtYcPm1LUgg6SiRq3D2KM3+7fdsJ5Fy3lp
tPeAOpVn0iPuSUbJi9LAKVeBtjhgN7QGa5WFohAyQcJt9Enp9aFe7QE7/8VMulx1VBE1FNIP9xqc
u9yHKUCc+Hm4Nfs4Wp5oO0KGHyPFo/J89yFW5HpLAQGL+lpnMzYKPOIc/WyAEg1eXDepYvydhiug
w0mudSVawT4zbmyxwHEAsb4eq3SgUZNNHSqLCAyudnvwNHPeaVvz82b7guN/jmpBpB+nzosHfPRD
Dth3JgxtyIR3jJL3uQoCXtHmW7fCa400cFHTsKbb5iqq4QA2mvbF1Ihnqfv+I+RwPVgorNoGp2VV
24cVkrL7JzGyOV/rJL4Wn6IUqcEu4gfTZSUryGsi8HZdjBTCDhhlr8f5FX/icBiC8BMwXnw7ZAEW
XUxaULaGfkdhglP5Y8I/EFTw0AOEgMYTG1g8O9X1jBQKgAF8IQAoTNv8tCC1JHNHtAONiediMIgF
FrA/zRA8wypu+9sA1xsIlX3wkS+cAdmbdyBG75p+/AYkhpdea+MiINNcIuZB5aT3AAMvzfymsBxm
WG2eyBiCZtA/1LG8b2cr95uN1b3f4CqnNnztLPLzKLCaWRgHqkDwqcfVXQqzhN2D6YT/IJbr8tmL
XbjQz4NkZ4P7N2sD58FQ7p9ivfF72EkdJ6j2YFRvD8vWz/lCnTy1wwgPjzWzWjjAvLq+5N58HOep
JHisnx3GYySFEA2QqgXOFwBsDU16E7nLeLv0qNq3ftxLR36BgUTeD2bnDSauYFpwFn56XNoN6vBO
vAE/fu6D9TuWeKT1plRdhn4uoCnOFhnC1iCO4oJg2Hvf+y38MRlVMIWIkcSNGkjlAjhKOdbpuieN
mfYOsGCRjhM6TIvgn244zbqeEEe5dOgklumQdnI4LMuxa8SRcOhdwEixkPe6bebFG6oiLPYwVgPY
1NAbngRNEUNrTBwN/xNPvTkwDio7sh5Q0jp5iOnAEX/hfIHCpSAaaPXo02srtMCdtt0YOpXhoUWK
XrZCqYkKXS3PDpXmlA7bkc20OQ1Jxy4oFGEAOjTPfAGMyIk/FykkxE9QfZLMaZybpsGwUm/JXszp
27a0DKpQsqOKXFQKOZCjtpNt/HceT3e+td9TVLmrgGkh8lyOCkOhjPeAMSLAz9976t3r0TtNgDRT
V/KcTLRSHQuyQH8PTZwW1MF5Rb+uC0S0PEyhf4tEOLeCBbyo3Mhry7pBLTb7U+bqkZ5CVyGqkzht
oVXQf+sSTDF8+zAxlkfRYmGm4qFit5NEUiXhTSHc8Bwt1N1Z5qtym7A8hU2flIMaQdOV4Y40Exa4
xcEKoQeSK+rvEYWcx3TYbpsepx2bqqgGpGxM8WcYt8qbXsHjsR6WHPGOVRsDO49Qhz5GiSPvGAxd
SkXRwHQdNxCmi5MbyivQhU6m7q+ol08z1pnH1o8vFKXmOgAkRx1lMINp96YZhp2k+tjHa4f9HMhd
g5XJNfdxdMu9iJWedlnVx0pl6VCvWciCO0eN3Qm5iVsVCSAgqo9LgbrYd/Ra+ou/HUMPhRimGlHl
4POLadRVGJizRkwJetSretV+9EH9EYxRAlVBc4/9sj10ku3kMBaijRWCXKd8CV4S7rvfgas1aBuS
pkTzJz4SsHcpyqBsVF54GHnk5pp6JtczKoZG7JbWuXcIk7ugVoep8SwSbOZ2B4eew1rf1nG8D8xw
k0Q6Kggw9mlyEWLBYjQQnuh3ktesgI8EZu9tf4tVHNaAjcv3PpnpDQH4t/d6JtxdCncXgE6f+tpn
RwMQB7fhGjxLdPAwCa1P0RAhiUhtVZ0ozCGmSd2gvfgatcEjuzrG4rQ+zlFSoEjzeqSfsxpKez5N
Dxw0JTgiM1GOVhY0Gcecc66LBYUN8uVQUpmavneTjUor5xWmxLjRYGM97b1UYJVb1vHFrG0LXGwJ
1aNrjXnCXPZG1uDyTCL+QHv5oLrNO5tpEd2FKLj0ZHC7qd+FTw4DSqf1Os20A7vpWUQfrByiEpWm
Bh5ENixSax9km7BIBbqOClTXOg8zU3exdr+GrW3Lte46gP3zHpOCIZtV+CjpeAI8uWH5NDuSTlhQ
hxiesKF7gaoM7kA3Se8WYZc4h1W16E7GHgOguXFT9EnrF8ntVtIV7MCtt7tp7B4AzmItMMBwxQws
jKsHRCBoWN/BJr8d9kEDrHQJ4jyZEhfJ4sE+bZ7BmS6AjD1gTXRyrSyyexl76n08O2u9tjDbnufS
T6ZvIqETer2geSFRiIZ1rqsZ/AV38hn2x+4ebV+OHK0VI16GaYJT34H0bQrpzI9zE6osMKyEiK1a
52HvSC/N3XSGt5Mq0Pr6+dA2S77V8GcjbPuaoGw7svYr+BqswjpIZN6uC4YnIP5Y3Tg7x+mci50I
HNzEWfUrzHQXDBNCZ2CwiJhhSVubOTk0I5ydIrpdYIAy7oY1xL/zCYYVNE2zFkVU1mGV64i60ES/
ui6AO88Skjs6eTKIRc1sCENZcBjtvdBRs4MAcMl0OpIjhwn4CNbKixsoVnJsaHkTzGCO3EkzHufB
v58w8c2w5filBryXeduc5NbEHvr/7tzQ9CIT/7YxwLX5XBcbGiI46xShNhBKBimSXeAW5i2QLSfS
67N5pDrffEBUG9+AJDiBk2F0EjxSMIGKdYJpF7N42OMuB8QIo4XQO6O7z0Y6RMh2HyTWGxhAJcx6
N0EffEe6GyCLFRVK22MmEqUwdoM4u0iTjR8Cn7QogYzS1bwYvhtQJIaZiBe/GpMm3Kfj6h16ikIH
4ydqM4uiHkl0XdvcQfUJUzpV+88YwJ5Y41fR6uU6ru+wZe41nJlwk3TrDVSbtgFcEkN1IlKNx986
7g69CP7csC+73pWffWL8R8K6T7PcFig6ViGLLkx02QxjzfKJeWDZpPOSqVkmdZlYj2Z1Gib3Ti1u
OUw70DT4U1GvoX9HF2nfxgj9u5bUPSVO9wLEVhYoUZ2cO7E4BYJzzJ4WXswbf2jCtS7WiL77Tnjx
UJws/SdcWUiJUKOQnpf1MkPGwq52V+a5xta2+HXpxjAHMh3Zo9K82dR1JGCOTkQwB+qGjML6H0XB
eitp+2D1Kh+UcQFogO/nT+tugBNx2hIQDrasduvPEfYlt53v2m29TW3TNLmZVpXbhX01wbuJFMbK
oplZFoB15E1fSXhZUU7NJK6U3e4TCXSgroMjTJ62feppkXE1nxMIPaQ4iiaueKDPpJan1XRlZ+Op
EEC4HsTgf0s8tZydtW6KX79yY7/B4x1mcLpoR/Sn2zBiRTLLHaUtx1I+53KT2ezwr3IZXlm07+28
8xjF7o/OtfP8zzS9xrely2Gzw4CSz1vSCkZWqB8QcorOCQhgOmNA4TpT3oTOIW0GmDkHWMZY0GA6
26afYZrzMCpZOiq8tOv61oUhcGwwd0bZHMXUl8s2PNQLTY4hNWkWbsGRSJwPRA0GpzHAkGOAtGHD
qPFXqLWTCdDKlNyFimDcZOqu7F3iFDFy9IrUVVha06tTlkjMi+2XtIiWNMTPtH9ZXDHllDg8h9Lp
JMh0Xk2/T6L260KCe8eOeDSxQ52DwD0wZwZTYYUNX9vKKgoUoJsBK3ncyQJ5VC9T7KF5A7f/rHRw
jOGqDWqJI7+THrZ1/Zw64KPE3MuCwfk0+RKxiA3tMmXRDAxBy4q4F4DwnHb71jd8hGcIG6sA1IUn
xHl3INqMQ3rQagjqLAV/8iBGFbyG/gp+hY1mtmOe75znX2cULYEzXz7G8A/MDAxmP9dIQHtdDSSO
jA/RZQxB/dgJT+H26pyXsBXxvaVxf641gMYKxgFnuQYB7uXBny49mfgNM/+XuvPajhtL1vSrzAM0
euDNLUz6ZGbSkzdYdIL3Hk9/vuxqI+URqdW8mqmlqqJYKhC5gR07In4TusBkH7l5SmNDO9TFaL37
fVziUjIOyY4WhLhA6Q6QMVVdgvldUnBfVZitgSR9TzNCZdtEvqmAovjqbdNrxVLqma1cCAbW31MJ
mUdLZ6CTSV9Oopa8q/o8OIpv0Nup5CZfFngsUqxa4bDson646pR0XIq8jAtJifRDWubKYyCf0Vxx
KK8YVEW+Y9Ta24hCdVSk/o1WbuJMmI2ngEaZWK6qEWVEUcU7VqtkZGKhPIvSxFjDvu0WLcIgr4h6
kh3mJ8eBkDl+LwdOlCTzcsLI0NaqSbtWzE56z3B09aScaYzl5GP0kjdLU8/AACh5d36qP1haew+P
QAZc9RdqNFSLSu3V11It1oa4F61xP6m8C7xB8XOsTeQWxlEbs5tcGB/6TJZtnP2M5VhSClhqeYZd
9WsfA0Av5i8GHPSp+CMPhuCQxxUfsh/9nVX3ydUkmtiqw8p0AEeMauGnHem2eNeUZjC4zSig3q6i
2IHK1TiDwNC9CctTsJMQLKKS0A9nOvVJmo3bWJq2qGgDB7zIOhYB4q+CA00RQi8qhvNma0CCYXS9
q3KVOnQEYM3I0A84HtwYBPM5kily+7EfqO6a1pOTWDmZE10IPODwcGzjFdzMnp6dgF9tr+prmvim
BwGC+TlMEZRuwyLt7akuuWmiNBiBHDUxGJ0ZfYRV0x6mRpLa1VAW9L7zOqad81eyrblNGqpPvTb2
cEVKEAV8nvrMcAwGVa3McwMmnPtgoxsCsymac5UsmulmaIHHjJpOb9aGwwbCmrDuk8l8qOq+83Kt
Arw2JmGTJEZ2EuFqto6aCdNVPVpYB+Dwcu4kT/bckEcHsz5hN0flY3dtneP63cn5W5CUmceMrH5r
DM28KOUoXaa5om6lso88s5nEh3nW3jmsng3FWlfRoO3oSXD4V4qgv0xRYG7rNM855ia4tEKsg3qm
0U4YA23f9dV4w+R0n8drCfQfVOlOGOQK+2+/6nd9Vxbv8TQ1KwxPM4UqAcODLK+3wdwRbTAmKval
YmR27/vde9yGyY2md93jKOMw6Kol1kMOLU+6+PIw+70blL5xO8r6sIq6OlrRxIpdI2ivc4Z4n5hM
Jm0rNv56lKZi3RKst7kx1AzpVKEgaZqfLJQmG/eJmAvvYQODq0664FWMTAxk5XIA6RNHhUO5jRJ7
GvzxOg/lCnNDhnB4aTP6h1DN5UUmJAAWTAG1xbbhcINEQvmVHqSIJ9+We5mUGleH3rjvpeCcGxrR
ekho22S6X57qsoLXosOCUY1KupmkLFxrbdYCXFH1YNE5l4ecdgrDNyZmEDT9oGB2HLzAPqaTIeVw
6JKhXGuxmj7Ayqscta0t7ll7b4SodrSyKhkiINVbSVDCOzXtBsM1AyEiPQsP0LXEc0Y4FSCgRtCv
86AdXo0uL28lyJf7opgGTHv3UNl43pIoOPCDcV+xov6pbqf0oy0sw7drUwGDU6Dz0HoQw/4xarAB
dXTBSlDQhTSZ8+5HqE3dlZ/OIu6d1ujFNRQ6DSPJa4Q/va2kGbSRsY9PfapRXGLzEq/iTqIDEAyJ
f5IHwlAjsq3FOJd27K3GnU3RsJOZLtjEnM81NhdK6URBytNqRpO7t4InoTWmfW4ZEMXomti1Xkdr
MaznRdQqtTOPebfA0brbmkMtkCKGoRv2OKsGaRO7lWCMpzLy+3ucTbMTV0q21Hr6q6YPzCTThEiN
7bTOpDt4AzF9yEzVDqGpH0OjeVDjNnVC+L5uqofoIwuTidGdZF6L9M/qJS75ySGcrX6fxdP83GYd
IHAyZ0+a6f8Y51Q/4Rkuu2GYCwctgCAp+UK8VpI6uyqLAk/dog6cXtRpCBptscO6VedAzwIvYkQr
1LkkPComOmyG7oSr2ZcNugpddvJ9YVwOQRYvYikHUpgL40pKm2ibaq3lDZXfenGjOCMng9N1U7hr
JJNXauw1RwdJI24lIHuNKj9aeCoeqqgcngNtpFU4VVVv101rvfb+6N9kgYyRVdCnblFV1lsQadqP
JE3706hM/qHBeHTwgMOwig0Kq7R52a0VgMA5QzLN9FRz25Fr5mX6ns19dC+A2nmhcKYYWnVyJYTN
fWyJliMkqfESd2PhnKscz68rVAS+hLevIlUZffCZtqmWlodJKRKnyWq+h35oMQiEeksS5FtGJUWi
jdWDWmO7q0sy+RP0Kwrd0txHc4H1sawMbqD07Q+GqauLSSwIJgWNOyIgt4B5bbnK8ig6dP2ou3mU
Na4vp3RNJdh8KUzcAxVtGK0EWlO1DV/TuMb8r3ebTG4XcYsowsunWrOjgjZjHxZ5uen1lnCtNrCj
eXPa99bsK8XGB13alipAaE9rfD0LeudaAZy92UrO/LlKpEjujE1paCVa/zpYT9bc7dTej6HDdloP
gteqnjCU4qPPPGUPKA08rjkpdUB3n7pW4A1yg2g8VeaNNCnBQUvimVFpWrNrwiENcTdUz+S8PDtN
qQqZk6HC2xj4wWtLKHqqQMMeyriwKIKh2Ur9EDIbScEc2Sev6zFkpcmWV6skrUss9kYt2GYa/Xow
ZsGFIRe4eVcMDxEeaXY5WOIZ8YMGFYn5uxLr5mmajOxtLKGHO0Z6jrQq3ZUmE99jbZCBY9V5WGrQ
iRdgdmRtKSgQyZEZgf5EQv7Warnv+m1juVNf5R6dXvTxgz/vBzHjrVWtR9oCcGggGgalvBajt2LQ
nUKBLTWNSfwjruRs2dUNb26lV41d6BZTpkslwUhfTRd5pZX3UtrrV7HPgM1goFurlDdW4ENIBDsW
72Ig5xnecjy9jMJI67KhB6nrvibaHJnRR6bITW2nkjbfRFA5nWTKxvdSga3AbFDxlaZweA0mRMd4
RpsStIXwEHXE3NSfQlgnaQ8FtSHdRFBylWSBgY2d0H2cnWbOiNcoq05ZpUynbhrQtKKG1SMC8PDy
hwZcBRi8sKsMcd7o2HS/SoI5XweCqS86ZRTPbC/W1KqpO2RG3LkBwhovnQbSnswfvQHSmg721vKa
9qPKGSLUlEHxaRwVV1DE6nqKyHhhCsV8ONh17hxVCkmjok/bIYwptKphDgo3KCb6obwGOArHcneD
obfKYM+h0U6mAGTW1FN3J8itfqdGbbLs5xJkVgtbugho1GZ7yscVHPZmo5Z1/tappJf61GZUi023
zJnsS/iv0H5lnf4u+GS6fjUthSKUvJQLukE3NltyuPMsrYZZV7pAQ4hKILwWE03A9p9WTGhEMkUz
Iuo8M7VHWEvBjoKjuJawS6bpGZ+TypGJQYI5WqfATIRTUUeRNxgQ84K0SK/Ftno2G0i200zqZgRC
6rHDLYaaFyMgShvtYgbO3hTqGdSscVdz0qbUIWjBfqdeirWFkg7xY9DoG2koqBQjHfOqUtCf+rKM
3T5pow+oXaMKFyxo19NoTDdxLQlwiFtJBnOn93mMc9hOUASEXZr6KS1ypWEwW9QWV3Tt55cqC6M7
rS2lA2Exn3nbdelVQgT6pqVm8wp9ZlrPvaEvOzCkN7Zd/Zi0lExJl/s3ejvP4davw6emSLUFoIG8
N3p9Iu1o2+6YcbI/ZInWXo95k8AFFYhfTGnC/BkuRFmG0loVYpG4J2El1GW3jTx0g2u0OWFxZOWc
koknmI2noXawrA7zeUOFLR3xPas29dtZrfXrzE/G2mYqXjF6UkmfSYgkNh3jiVAKWFZ6iP20ATuv
QVFMOte3ekIsczuamFQo8pkCNo610O7zpG7EReK3wVYyIFDCWcT8Ws7woBsoCcLVVDNL4SoPiWD9
xDCFIi6MvRgmXbdQ6yB5xKE52flwiE9Z1TElL0ohxFkChaQtFJl0q1szumAdkMEWS3+2RQpoT+mM
4Eb0O9Nr5Vrd9L3e3PlQcrYoYjqm2qXtI93kBHpXB9NYgaTp5tVI/xXByo0S4f1mmrB0x64e4W8Y
0bIashtTbg+yJvjbbogUDwPPecvQm+yhnDUEPW1xVvXQKWxi2XCHgAqTujSBx5aXL11cdYXTTuYZ
xJfjVY01vSeNUbwocuhZCY2f21RTQ6fTMLXyGZnhjoKvHSQsNtc5rOHtFHHpKZzkRTdDxw4bjJJn
I6QMnGGxMpcrEsbbgJx5W0qCYGeNIt8xs0RFQYGDWmBW/q4rreIG2Xn2XvTIn+wMZ+o9g47Behso
RJ5q5voZg1IhPc2ByEQgqztktT/B8TCnJRJX7RRLakc7JRKf42bod6qaceBNnXgwAy1wmlrIDoqF
C3uFWvpBiYN20cCu2Vl5Fh0G8ogN+D1tZ7lOBVuhOOOIAFYPTDHy6AWYXp5oxsEajNGNJzm4rUik
HsqSFvakMOCSaULTIq508x1PC0ZvQDr+QCHZ2wEUHEef8WWQfTVbWCmiIzsNMv1KmRrjWa9T3n01
SVDHTAgFIbgUJGSxEd5FQYYXZs3onT3O0PL1pDWIEmVNWdMS9p9EK05PgWKOy5KJL4+znmRujkbx
NaiUAlaD2m5jYTBWTX5mW6lzMNFb7kW7E+gkihE3LmhC/JbBV73VzLTb9aVUb6ZCKTdRPnPiKxx4
wiggsjEk1UXIMcKVz0uHSq/9GMIx3uIRG78NfRp4Y1LDAlI1zXJITlBWkkmFydkSj9q6I6q8ZrXC
hCoM8hEGWLQMyyAbXqTUit7rKLkm2RtXzaC1Nj6QxRus9GabdHGy9iNDb+D2sf84TU2xslsLN1ez
KvplaM2cXY1ZLOjRtRuTzpFDVAWiZlPuG3Qv53k4/QJDXGU9IFN5JnMPPyxojXcIbBVmG2T49Yhm
YEy2VQE1nEVJFoy+LLgN4gEAv5UEa6UYo+pOBj8RPwATZHAYl9TjxX6UUduM9cyEDKPTUdboRkH1
o62FKallDq259ag7jBupigHx0JoFyiC9NMg170tJb1djJylOoEchZmEFlf7YaPQpE/owVRFCOSuD
ngXt1PFoFIb+PqrVVLtMis2WwzgNFAn+hiAvg57L/iGC8vhDMCu6IK2EClcWBuRFVRXxQkvj3E4O
cvLwPdJydaUUvbmQIUCDwlj5SoqDEiftZiCbtvRxU7EryW4QMK/rcx1F42TaaHXVv/mW7N8FoZZj
52+B042GWb3X6mwstBBemjzWrIA4SddzOtILkc9d4HqsD39TslCaApXxiWoQgBxr+rQrVOiOAFfy
q6hX4hPDvqdVX4zDYe7k+KEMhvGxaBMUJLUIb2M3yl25HqYp9oY2Gj3dyhQ0BKrlGhW0ZNQ1kw3+
W9iQ3wtP45yMcPorlVeFJGqXI4BYx/SXAvtvwNZWXYhhsOp8q15lpdL+iGcIOFCbCZVZocKlKwXY
JtLQeTIDORwBDa3XVWPu0EIRlnkYNOsGprZbNnJBI2v+qEH40Z/nMDaHbADR6XKdvA8RNciqmqW3
HVBo6iUAEggFc0DirFVLsF+QH9n2SYt2otalqykR1F09nAvnJBk2yPPzVdwqEbV1AP5iGmP0MBsl
8CXvIaAV+dGJlGJvtlH3GlnJuMgYheBNghDeRi28ZK80ANtHBUZjrFTdLqvg25vwyNw+Z4s0bRDd
ZKPwqKckkG2dyhucCMJNEdXN3TiHI6KNTD0FqIU2ea0WriG24yKOp/D0N6XtKcJVI1o12JI6SiVY
ixKX4oWCiRAqaGi+sXTHCQUg356VDq0fweOqNQbItkLVvgWBH6G2ThBMKMzimnAF5XUzDLl+Jj7k
HoXKvECTrLjdlMml/bcIRs1YiIO+jElslnEYwvBoKG7/1uI0YIZKGq5GeHbH2IdULOgMg5TUeFhG
FCLLDrnQXw4H/5Qg/6Kt/beu+VL7/Kmw+Rcx9KH8yG/a+uOj3b+U/z9IoDW8cf7vv1TG/0sCvS/y
l7fiF830+X/4S/5s/F3FO86ycMDRJVXENuhf8mf+i0gJb/ESINwj3P8ifzY0XFUtNNEy833P3nkc
wf9URmMVT2NSJOETjf9S/mz9w6/hPwJog/SXY1LFcVg5ew7Ll3ZqAAHaxHgp9DLyiUk+gdttT5o7
OUhyHBLt1R42VidSjN0gHNkMXu5my2hpHGYGgMa0tyd7e4+SzskKZ6ksCfK1PT2SlW66RZi58WJ4
nFbapvfazRCsNNiUHT4tdnN133iNna2yleGZi7neTTWlrELLEEHNPZJUNF6U0JCxHQQA2b7XrjHK
7bmxyRkXUKEkb1yANQfPmts5p467OEFA9yw3XYZr1ExLIF672IYnZaA+2nVbGJCdfc8o1p14JZ/S
NbOZN5rdL+RNudOX8rJ0taet4KZcRHDFB3VVb1JPfo0WuBeu7gdHuIENZJ9/gg8b/4CqRdn5C4JR
ZNjidf8k7zuns0++Q854oCDW7PvN6f7esvfb828mp96l68Z7RoljGzZp+g47mU2ScldbcHD7cXF7
G9ivowto4nZedg32bif3VQnQnAMQ21txCXmUxxHNsOXt7j5c5JELFZPLPUf2LWtlx+vWbfne6Bpv
kDps+gim/Vo/KW5y3bqFne8yO7iawEOjO0nO0a460TIGdoHhBVQGRnGq3uYlcplVu1WRY6g03RZA
BdjpBjvtFB3RBiybVWdLB+h+kMW9MPPkA5G+azb80s3DYBzrx3mRuqYb7YI178H96E02M0me0w3q
BKVcSOCarmE4OXQ0N02PYA9C40DoeVUHh1Zt91EeCKLqh7aoTt2yW6Zu+waZHtfqbR7x2BRt/QyP
V0M1SaLKs+6peD76/ZkZtmSQUrNMbOshh0yPfvBO4dOwcPve8WWPcLqGtogzGYTicH3Mw/VTPa7D
Hx3CWUS2qg3G4bVbca24yq5+mp6Hxh7pmqV2DcGwWoU0RSEitAD6w7ISXWPXiF7fP8yBo6VX1gk1
kFsuzYdyH+7kvXJT78DW7nTjKLxar8Usugitnd6y6f7whbhJrhBUHgp+Hwv7YfBEFHo7MGBRWyCp
Q6nC16RQgOB6uRx2xjof3RnnttDjvEcxJUt7pVkDWEZMjPyRY09OE84ChF+Ut90LNn/arj1AJa7h
+E2bDs1buFJcf0OBvKaoZhjXDxSv7uy+zqzW8bjbcP+VI95ULvPK3AKuEwIoRJl2eZvTyFacCGrs
D/1Z32fbcGmtfXORVo7gKZtkIfCCQbSPBE97Q6XAOyAt3dDD0AOkr1gEJ2Cktrf1wRU6e3zkrato
DD5Ix6RxtCcX2iF+JG/xwm5tOB3LbqXue7ooLqo07Y0PZtn5Ilx0i+O0QkvF0OYtJEVWh+YmaMmV
cvDvhEXinnewqNzRmAehp6/+yn0xs4aU5VEjbhhO/+if4mOwHd9106s+hFf6M37hyJXdKIsK4iSq
rYcKrcV0KyuutKLHvlCdxeRNHrVzu57dQ7nQtq/oSvZsm2gbvydX+gbYQX/JXclOPqhMBU8cHPMp
fc0oXlby0zHYWy+Ifms6P0f5WjlG1p0Sr3v5aZ7WrSOdlL38ZO4Qd9s0ZYbOfhPX0rw3D97sIKx8
pH+5z3a9Q9fjVT6uleul4UhX4Q/lyjzCZ/KmG2VzVa3jVbGgMSgG10ayLm1fvVdrPlB9BdYQrhKX
sOy9vITY/zrWWrRvwlVx3FCOOw8egn77anI97SSH3pvsyi714ru84ysbptVj/vKkEMzxQYa9uECV
5g6L8KVzcxuBiy05ozd66UpzZm/YXckLybnKbTR2QFuHecNHgAvsZOti17mtZx4wh+ePICeyIUc4
OsiWbfFnrGWq2+mVthlcbohfDzvYATYErQg6obJG1ZHs9adkrfqb9oem2XyZ/ngylv+4i6v2/pzK
bdNlaaf3htcRF3sbu4ZmV+2GRSfzklMS9D9iedMgBrRhFs7OtDh3kPkXcN2aL3cY+Zwtvjmq2o0A
LeyQZi5Jm7TspkWHUNDGFmBJ5weKJyPrRl5Pca++BWINoXOBCuqoLZ+EvcRnsFQ3tOnyUmO5RIsl
OhP3RXm5g2m5uXFWPwSU56681bfm4u6KPpQWOYgutBd0zeuac9PYS1cUZNOR4tntFpVbucry/Hfr
CScKKeGZM5bbR+zG+OPb/CWhGWotmx03ZT7mrOSwE+2cIYKDHe6t6nnyHeG9V+k2MULSjtSD750Q
RgwcX+lyig59sFJLzjntKeWWyRMhRyCRK4WV0q8sV4LqpxYb3RK+kUDeFhm/LnPCX7LH5Udxtp5p
Lv/Q/5PeOSRunyeOV2ezm/+zLeqPl1+yRyxt/pk9Sor4d93SsdrSRfI0S8RM5i/zHOwCzz44JkNW
RCyNcMv52TxHFCndGRVK7Y5d2n+yR8X4u44Tj2mR6elkkNiQ/Sut/SXB/715zq9mSgJjOynyGSt0
4Rw5MHOxPOsiri0DELMKAmkZmrP4Xzm+/efqFz51zL0VxcavhFMea08ZtYw9oWz7aZ3/+Ul+tv35
7M7P3jw/mdQ1UocFEBjQNUXmAdq76TaaoX3z4heOZAoQUZXJvX/K0/i5ZEgGaDOeBd+78/Mn+unO
lb4BafO582agKwgRYItnwZ9M8M53+J9i4D9LfmEdZ2mzCryVBtcAXKS7g1C8pLkILxqazPp7939h
tDTwE4R55kdIUzduiyFZGKno/8GJ8rPHygv/8+KYJbU+MiP/BK4MPKqq9wzVYs/9e2v+5pX5bG1w
w/r52g18rHmKIutk9AWNt5r2pCZFzBsLxT+8N+dt85vVP9eBP/+EthjHOdehZQZGOe/ToSxXtdZw
mGpRS+fjrH6TuldBNJLl1x/pk+WSLvZvasJCa9PMPMVddzUjVAFgU6e/ojmh+L8KDpf2tZql5Hmu
6cZJDHTckHom6Nbaw9c3/o8l+d1SXezfBKepzmi6nlJV8uQKyGkuGJ27ltt7c74ranxh6Momh6SK
PfxJUOGs0u7N99dGu+CfhfUG+fwPH1Q+/9Df3czFfq8KqVFnCCunzq/Q5QyLOdgKGOPEex3UQlNe
RxN3C4GsWl735qMxJJzCip1W1cYXd5mFYP2vf1U9hai8zqCGhb0B32Zi1u2Ps1vSH5btszu9CB6i
WfvZGPb9SREgLyuvE5wHnRVRxi2mEhJFfEapIdQmNOuF0JUORlq2kY6OmFswsao/eDdyyvx+xS7i
DJK/WKjlCWJXdhbKUqSwcmbWLiWdFcICQKY5DXR/QiAAx8FmfQqcDBmFjL+z46u+PbYIFvR1kiwQ
gNs00L5eIeOTXS6d7/in8Aq7N0EtVkanKusR89fGesCIxqxUWOtxabep6Aw1aW9YljeSkJIpNT3C
SS2+x/2MArD6EZXWLiqzR0uJruVJ2HdW9Dg2wZ3Q4OKHHxOq4M1AW7EOp60pCXujgyg8hs269ZU7
+DavSSa6A6gS9iXjM9xlL0wr1wrDbSfAcvP9VW3G0OrnK70db8gLNtDxl9AhtkLIvGpB3JxXLMLg
DQDqqum75axKp1honqO82uelBHlCrlYWPP8wSk+RjktnJaCfTiN3StP7QRgWDG/yao1hENilLeR0
3GhRucHHZtn01RbfsytFyq/PPN0Ar23I+v4RosA3o+BFDJeGLMB8IqmOcs8Bh8sk9S7WG8sulbO9
2OQqbCKlsX0k/V8/88+i4GVgH2eO/glkB/LjQo5qMKvM+9alL+184wHHDYsm7VEdeCHmVseSo3z6
3rUvgrdaZImpl0p1rFCP26HuX5lmdP31tT/ZBeJF6tULDbYHhlYdsWXEC4yx0+EpRix7AM6z/ruB
Sv9ONs4p7c9bDXHFZKjB1BynwTp1arqJxeQPvt2fPFLxIiIbdSNZOP1UaM1oL8xpcd2hd3C/tzgX
QVTQRlOIlaDBv8OkHaglYElNIi4ThCzffG8u4uOomVZZ6VJ9xAjmyLR3uOJ6/qcpU58tzkWI65gO
gzXbXB8Hg/PG0oJ6NdRJ+L2cQrzYvtARY6aqp80xHdMnAzRS14OPrxf+sxu/2KiZFU6RGHb1UULD
CSQ5H5nXUv7hTPr9xfHS/fVtNEwhbfuBsJP6EoNwuHPmPBjf2quqdbFXY0XIizM2eExG621OAaqK
SPxDLvTZjV/s1VSup1gtovaYNeYyr1H4NTAC/xCMP7v4/9qjU1MlJheXLX9RNvKM+rmZ3O88T9W6
2KW+Ntb4jphEmQrGJaYJmhv7OH5+ffXzg/vfWRn2sr8+0KyHdjMgezkCFnc4PjPCJU1uqiTewl76
MajRJm8RDWnA8X8YsPHZYl3s2kbXp1lMzotVJj94nxwlR9nz9af57NoXm9YqjCAZYDwf5bok2lt4
TBW4Wn998U/yMWZb/rpW2LBgxlwiCO5bI3/JM014mo25sdPeN725GuEE8ZrhkFjJVyZjqnyENXRJ
E026JmWoDnmv+YvZgLA2zrpylYqmZOcl1oOCLmk2hO5hB5vtPdEbTDV6Sf/mC3QREKBOG+MoiO0R
ktRHMCLE7fo/TS89b83fvD7mRTzwu8yvLejpR9lIhFWm1QYOQsa9iGmVPqT1rkMw7aWl2Ky/fgaf
PGDzIkTM7ZBZOfjvcUyx9qjFxJZarN++d/GLGAGQ6J+9NzlqJ52mX220NPKIzV9f/bxff7dUF0FC
UpDY4xnTHvHqiBBjaNlWHdrMbTpJ+taBzkjUX1/QLtYa1dSTmhmyBRXDqKsY/8G8//oDfLb25+//
lPT7FRBjBNvuaLQTrVOtedcn7DS+vrh03kS/W56LsIAj8JRF6MmOlmSpa7Et8BcYojcDHNZWqnL2
4rFH2W6GyX6CBwMlTam8NIR18/UNfPbpLkJHYaREWb2uj3PWXBdlve3yP03//OzSF3GjEGK1rrO2
PRaG+laK6jvkt/ev71o/397vlu1ic6NCUTr/7HEbF2O3lqqJAX9KblGvCii8A8xN3BLFqpvExoMe
hqo7VIAdCcFqI2CYjbcmgl1rRvuPV1F3Y2Q5oAna7MWAxJTqZhKwFvXhOGYtx7Gf1MtZ1lMvL0Vw
h1C7rXo/c6V5AP3KTNnrhbmyQzMEc0TQ6/RSm61aaBYuckFlYeLs6qhiVaG50sp1iI7dbrF9vBIs
iDOw4Ro3k2fzMbEErO5CZHIKnhQ3UIDbRz8BjpPgVLuQQgCWTPGtm5rYEQcjdqekKWnYSxksFx3t
rG49Gn0GDRmluT3XPYbbY/86RrhSVFn0zdPGuAhGMg7dCeP8yqNf+zshk0y7kOs/jaM/h4XfPNjL
ibqJPBR+DwP0SFO5QzlSQ/O3DIEaWJjW0iQkf4ion4Ql4yKC93WoNoGol0did7hGP4vg3cqq9Sj3
38p1VeMi8I1zkpWiITXHpqwOXe0/i3lx+/Xr/9nNXwS8MUoyc8Jv74g6VXkyayW7zsUZS0Q9Ed2v
f8Qnm9c4f/+nqNcMQjpNY1Ed4U8nLg5g8Ljb7A+Lf17k3z3ki6AHJ9ZU+6QvjzisZg40TuOsbvjA
r4bGEgaiWP+UfoiLHuXlXITBN5/IRayb5irJjWgqj9hZ71Cyv8eJ+fD1cn32RC5iXV1OcjwE5Eh1
GsnbtithM2Jottcojr93kBoXIa9T5MTA/1o/ypGIPSpmphAt69JB2jF+q0OuXk4x6oTOmOpJ1o86
bEtYttNdbA1/mMz4yQulX0SN2dCrqC+5tpDWsAniel823+vsq/pFBpNMA84RoF/HOHVqbRl+rxhW
z+jZz5vASExh0vDHOqZ9u86s4SVQrO/lLPrFFpbHUa+g0+tHI7IQHfhBYscD/IuvX8fPFvti99aW
MPuTiSy/CiV0+Fh2OJMU/mF062cXv9i9yjD2DDHI9KMmFLFbp+2VP8H7+PrOz4/sN6HhHwf+T3Gn
HqtW7lB5HCuxL68GHyAlsBC1dpaE9aGlYlNhIHn++od9smv1i10rKmZtNL2iHc2xQnESYylgmrVw
hXYnX3z9Iz5brItdK1hWgrJS0o5DGTmDXt0LsvXxrUtrF0dYEMGZL+uJh1wJCQ73Dc7OGkyn7139
Yr+aOrJjRgRw4zD/bMnMb3r0KN+79uV+DXGGQKxTH/MY9rGE/i4s1cevry2fV/Y3b5B2sWl1mJRh
rKE/HeNd3hpL0UywvVnI+a0f4ntZ7sdIc0VpOWYfsvKaKg+iOm8VHX8AdIr8rtpEc4LZ2h/i3j/w
st/dz8VOV8OxmJI4M5jahrhlHP+HszPbbZvJFu4TEWCRxelW1GjLtjzbuSGcxOZcHIvT0/9L38EP
9BG+dHB81eh0WpE4VO3aw1qhT2OZoF18Dpiui44UKqS+85rskA+3SrWMP7E+NnIHeDBrzkWM5v/o
Gfv/WVXpnJ/S/3i7xiyrFtctqhMh1ZaRJJuZftrZ/vuV/8Oj7lysC0r2ac1RsjpFvnMDGvhqtIy/
rcR/KKPJSy15AkwZYIhfnnzIUr8ASukz0+uD5Hy6rZczL6Nx5gNsm59JNDxJUb9AUfUfpnmxw9oB
I0pDPGTfHPTV4FK3qgaRru3aGu8GIWk46/h7Xe97+6qq39POpBlosn5QbLixm6b43hWyLx6FqiyU
GN0pP9kDHPGAQv2B7njve0vNpRx+orXA0VGrTgyff1kWPJDAZ3Tlv9/c89vzb0/xxTq2lBUTBwLf
aDMVN8BQ6bfg2AhKsfyw4vF764K8WNFG6lPgRcbi5MXThwZC4I4v//3r/+HZlBerGYNVIHnPAs1o
CjZlkNHuXv/trv4jk/uXayMvlrO0T5YGklVx0lREDwkSpcfarrIbywBfWEMBhZ3Y1Yy6+U1LR6gx
3TJzWDwsmtn7bqyL7cik4hresvszSavh6NvK3MYpicmecyadFuLJsSZrG/Xj59TawL5GRnLXpUO4
XKbfq/dLebFuxgV0f9yJXPweupaV4Or7Ziru0vrIpJ6yCyYAT7yjO2jjL05f/GW5/9ONvVjRaKjn
XFz0+Sn31WdQB2/C/cvC/adPvljOzHESnqkr+j9bJ97Izm0Zve9233serf+9EDte60tvGdNTqcdy
I+JGrAGW/+1lPfdw/dvb+s+f/8c6byvDqReGEk+lt6VtPyRmIvV2r/SBgn7p0KGSQcWqPuxz4JAy
4QXtVQbkDQ7nokwuFkC0zhr0CtmJF18mW6aDVnGQwANIwko88p6GS/J0hij59SttE0Tgq9y2HqOh
2XTkPvmXev9t5E/RJPzPPytiL/zexbtYi0bTsBhepCN8WsyfsLbDzkSX+a3Pti+WIGrdIrPzKj+1
Q0UlHothan3vntsXaxCjRrFr5Co/RU18rKzurtbfWzftiwUIPkCGHqU8r5sklHw0IfFUPH/vglws
CwULTAKiojw57iGSp+ab0YJ98eLmEeIxDpzshVWDTUa/kZd7/d5XvnhzVdWUednitjGXHGiczkGP
M0a6/t6nX7y6iVP57jRYOfwXZve6Kr9lKi/45odfnEjqynIh8evsNBfxq3ATZpDPNLrvffOL9yZa
Rt8egb2c5lrl25hZO9urtt/6bOvivcmlSf8bUe1JZEG3GUbA3GUAf/Z7n37x6ixk0mJXpCWYOYkE
Sv1Eq/C3UqD4JwXxL/u3dfH6RHGd59pV6cm0jB1L5ZEX03FfWA2dxj+YRYtZ/dChHGQVZS50k/Sv
4Hk31myFc7wAKueIXRr3MexgW9u7Ft752P228yc+oSAxbBfO0eJTXGYabFfvyf2uMMsdbHFkZhkX
IQ9p9Vpx+nRZfe0con4PgXY5scTWytlX+jCY2/Ni2nnjqjazHX+y8FgYo3lghW/sBHvBj6mqvLDt
b/gfLUZyWlqfen/+6Ue/Tf9ZRGIl5R2H3SPLNZrZ34yzYAJbsz4b3Cwfmk6TJeeFu9JnaZXc8a83
Xg86smGy5VCk9UNWHnJ+j5F8RnPN/f3VadiY/Dt8pCBNyJz7ashu+Gs+Qlu+h4PUwC/J7pX/cxkZ
jzFbetIlEQYkaEbeywENxjaLPvVQb7kg7DeDWV9FhcQDa4IYjyATNFe9uQ2imP+6Pe9CM9Oi5VDc
VQJK69S8RgGdlvWr5RzyMT5qjjWiPE+hu698h5j8SlyUe0u8tR3oFeW8w9K4jhRN/I1CY5RslpgJ
0/7Gco8eBaQkBnhB3ll3RRhDP54W66xb2p8voUAhx6FMm1vduoBDtn3/Dgp5ZY7zNcP96yKhfbBe
5zUjrLgZ9Zufu5iVmONhpKf5ZlLhn0PSf2zvyUi5N4CufeqyGPlh5PyAgfGXzfX80P/by3BxRolB
rcMGItD3+vEJB8dIBQqzkI2BYZW2SQ9KDQzS917riz3ArwBRDfSEnPIkPoIlfJaxe/29j77YA5q8
gdagu/zk6kQefFxxKzl54ze/+MUeUOspcIHrco42qrdyBJ7Wl3/JwYrzN/y3G3CxBTQUrR1ntNOT
4tlPpiTEN3XFC5ZoB1TR9hyTdPk9wN1+SPbJIm5F/5dD0p9u/cX+UEy9KqYsyk6+XXxR8zJOUdDV
T6Xr51926gS3PkPFf9mL/vQzL/uZ2zmSbr246cmXQXM9BhApVBfBqGTieaW1Md0oP0vDGNwGtHiA
4LyTIjjUCMTAfgl9SL1Y/GV7+cMPv2x1xsVeFG1RqpMJ8uaGeYjiFm518ZaaEgSqnOONzorue8/O
ZeszHBzwmnOmoEyOH03hv5Vz/PHfH/rzdvgvj464jNV6eylbmlhOAlYa6/N5VAqqaHgehz+YeRvs
jaCY1wC9q+8dksTFagECZI78KS9O4JyGkAYXqo3FNwuN4nJ58BwLMOlcnPKxelewV0rT+vHfr9T5
I/7tSl0sD3bSdoYvdXE6S7KEO/wg3/mXh+lPH32xNszayPtMWtmp98yXqMtgVjp/S4P96bMv1oYq
69rerEQBDtZ8xdbESGX/lwDO+sO6Iy7efhH5lS4CmZ5azyqvptmEwuMgfe7gjW2SzErjlaF8qsuV
0VhnS8Q9s+cAWAKnzNYJKuJdVSUWHiyjZEKzGTYok5h7jgNm0TC07Vt0LCs5xO4250esR0uoHMtJ
E/3lB/zp0HvZT9t2M5rUOkhOmqHf3MkZfAZUTq0cKuVqUvfEMzMNFfyHidU6H6gnEGqN7qsDUCtz
TueIamGQiF29W05WjvzkKsPYXGQAtqAZicfeLTe5V+JtRFslN+fQYfCj8BxtpfaPMn/Q3bC2wRct
ndz3w29Tvw36L/vCH269eRECu6Vn1k7GryPwTeed+NtLZnn/dC39y8tw2dDbBlU7kh3NToWok8c5
rfWW5OnyLN3R3w8AyzZACNpNLkpQuyg0dsoAfnbGOto74TO9Srt1RISDqTXAiWGFtFmUL7mVkFEw
OongrhPlOu3G9nZsU5LeQLRWg5fBh9EJdthgHG6nysmhFdIa1tQOlsnBqiAhub3YgoLNr8dedWEb
l9aV2dZEIl2mhm1CzyF3SBrPfhU8mIW5diZxl/SMFtsTjHeAaM6qX+YCTl7drrykPsP1lceEuxrg
9aepfTSSwCaSnyEAafAocpTLdrYUOojCSL8MPWYfPky3z6Ea6s+kzrq7BfYRxPAg3wQIX7a0cMPp
10K/4nqON7wh3go3uSK5jEwozSbzGNHEv3XrqTjYmeGvKxv4rnB+Zok9byIQT6HjFi3MkmS6os/O
a0JlZbgQg3iXN81H6rcDHMBB3viy/JS2Fb8kS/IeoC98xU7oXGOvjnYjPqKtY9ZlaJb471bKHoc7
ZRb9buwnvZ9d7a4LGlTCs7bxSkIAWVN2J1IdIbeXVfoCA6W+zQy4aUYRNS+ciTwUWH7tfkhUGHdZ
396zXYe9kcj93Mh4w2czzGsijM1nLfgLVKWxB4xhVlf5pvC8+C7Ku/QuxSbGIbw3VtiMf4wT3N05
ZxmZS4DqQzlb69YQQ5jD43s0Mo/3tJZfNA4hbrVidcfH0gTQGs+6oKE6jye6BIdYc6kG0GvzkkYg
mjLX+AlD0lrbSmPT69J+b4vGWMWLrbdp6VnrLk6GfZwrccik4O7A3QFi3M/xwVSFt3Ptcno3AY+v
g0YirVOTuesDerAQ/8LhRUq4MVHKnAxfq59n+RHDwzQEbStdZ1eRm8Ur+ruJyrx5fipUgYPDNBIy
8PDxAEcVrt+tWtZW2segNuo+oAMJSCiQMAEIaQUleizgAmTLMWAPvW97GX/2blRBQyrsnzKWbcm5
MEKMC2J9GxiYe4Q2zV0VWf56DgzMP/4EaXox7dfS6WywREbUf2SFDQhgrONNNxdzmIHxYPBfD92X
KR2e0MrMr3zm7T5QrDAwPnO61GeS1ywAJACAs7aDG0OBsCHzkWOFguPU2J0HPfX7BRbfoUVO9BE5
mBzq0YNcVRX1xBvRy6vRg+LZDhx4NUcqu0ETa705jR0GVnJoW/wA5QSwuEm9hVGZIICkmagrFSz2
e2em9o1Y9NklPQcpMIKS2XVdAPI05v4+6epgE7Ob7MzR75pN1nvlixiUfXQMiZ4CbjgVM/xQIN8L
+9PJ/dINM9vUW5pmuutWk64htZkyE58EebQfxFnIV5tTfr3YDgQxZnnEAZ+KuvMbMw82VmDRO+o4
5cuonGxXMlHz3HdnjL9jNxVYocSf0FCVebKqmpQJmqVigGpJLM5m2GyWR/ijbjgBdvzdOQsTK35R
z+66dyZzPjPyGELw/VLQ/OobbD+WrGCRunWs6QOf+l+ZARSTD3L0iw5yklp5O37VKDlAkOuzFm+w
bH3vL527GSyrXDZFUIDvk80IQL9BpzLhCsdCvjA6GOn6FnznsFv6yt44tWa6SnpduV5iS11lqbVQ
VeDXqEQATOhsRHNIwjctUstjuXT9ddMJY1NWLWnGyscUuCA8wR86xZtAjfrepJy1njLX3HQ9XW35
MAZhquyILDPqQoBk1ScckeWjozdu5cxLhDkkDXXTgH0AgLSoY40NEarBQr+R4oGfkJEa3j7rtLX2
DEAQsxuAj0qdUa6iwbWgxFHt+gk2kkmm0XROdizcZcVSIdfMFjBLV/f4bx14oICd0cdYKFq1o+G/
uggoC5EsIQZH4tcOnHad9LjL0wAFgMy63r0VXWWdOV/9j37s9euIxPQY04q7bzw9YWaN/PwRYmV0
n/TpQNakNQEiYy9caytIQPdFTGWtpDInTKFUVdBuwR4JCqivqSs+7Nnpf87gZ0PMRc1tD9mPUD0u
r+SE2M1OJjIIQmFjq3iPOqepgbfZ7h38yG5a5W5FeDNTl1cRlqCkHYBOWoPcmEGpntEoKRgkTnpb
w9L+yhKXMb1puvO7iLgl7ew7fpUNumsaP6Nonu8H6Qdhj3j6Z5lJWDvzYLxKaG6HUdf2uy6RVw0W
3Gkw6qxt6JdWcWb+EGn2yyy9uyQrZZh1wr4vKrmsJGRZ5l/1iAMvehwtNoBSApD3O4UMLHAySB1+
zZM36bXWzsciZ7myAB2GvjUVSOqoMviJseDFAuZHcyFokhLASrcQVg6DDe/axlqdClxAhW3BH2R0
YlUnCfI7WOaYbw1QKAUtmmhqnFADkTGIWldzyZ/H9ketMgBlZSgYTQ9R8db3xDO/TOVCgXXO8oQy
MG6YnG8PJd2x66J2fILWiV4Xaxs0xWFO2nRXtudfFPfxtk2E2PkxiljT9BU29d67bY1o2AZ5bT6M
biE2lNbyTS4jm65eM7d36Qg9mJM9iGWFpOUJ5bdtb6tOFMRZ2gDibntWsm70YB6iBbJSOs3tVmt3
DPE4utvZ9t9B4f+q0ACjRLCiTQFvfucSu2/sMoVQhB2Bh38qr+DF8UbwjkYby5r6rZdrdEtRJXsI
HU6wHVT8iY4acLeXFhJwqBrSMC0xDzA5mbZP7uyjveEksE4EVnq40fmuC6p5x2JEDk925q6FhR1m
59nMVBjLlS0GBDX1yNRo3cbBYSga+0jv2oNMEXvK1GlWizSilc0AM50Ozec5sr1lUFevMDaNyK68
PgZrKjlJVFbcr7ukhZdjIlZOndrZGTY0+1olKAIq3ulSZ8Cf2EmuQBnjh0HvdF0YwVuyZO5BpRKq
Sz0+xyb8KZNu38PQCPvdDVBxZTL/aufB2+d99eLVdgxyV2hSpzn9Ie3iGM/wV40PMqDgdmpHbRXh
HOpAYJ9OG6BWmLeJ4+v3ji8YdlKo29RwxN6vmujZ1TD2F7bP9Xm+EyH2I4vJuO6NaXhuFjP55aOz
wIU7LQeriZstnPJuzRtbrUAETrwcXZDu7AJGhwLuHDJkb2DJmWzrqMah2jbKgyJpD0wKB22Pzlc8
wkMlUAyYja07zz2i1oyv68zNyT8q+yojNkGS3SofjmU7fQaozL1w7ObkfMmABqwMCR5PsECsalmM
HhFNwBnK8OdQjzCLGvSNR7eZiH5jMWi00JP/VLWt1qsY5OwvbGpi6w5tfA2N+I6Y0XrKhuEFi2AU
jrT9Q/mNzTUi0PIhyysiDfpF8P/YwV0btfrTxJV+FQfplxvU5sauU+t5cSug04y2Y2WNLbFPsADQ
2Z95N0UlaGmOTDLvMEnnY9RwpAhVkTTnPbtZVXqYYfQwzhAwXbU2x8Y0sIR46j1XEKlCFw/Q2pRp
zlqItiDJAn+r0+52bmLvGrlO+kO6VbZjyBkgSlkWay9N5v3kl1/k8Dnf6C65zll3rzUTJtupR3YT
ReqzcLw+pFFiWnPBktvZxv8VCSK+2hpauk7FvG0zZ8FeawcMQOTtSmKx3gvbZlmUiaSuOmpYX3r5
lUTLDFLVz6ZwNtIg3YAJZhlNAqvdBq0p+zCRiAopSYMATeq30oz8I04AokOCGEZz819VMyC2mCsM
bjmSphUlGjq5BrkwWa5Moos2sIBOx+Uq87HLxufZ3sqbp42R5p8SZOC9bbfzRpOg3U5Y+uB/dUb5
BIm2ZASiJLPO9/6t63I4oHU3VpmVeduprd0dpIjy0BReQLyrFdzjs+SyH+v3xkX0UqeOH9reguSY
7DjA1nTaM1vXrY1h1DuEfN1xhFq4x+CkbvQkqn3bDygUohntKj3xYebq4FYPtnxuq74+On0L7pdi
/SroeaRiBipWfsLyBl+64DCALLaq2G4ynEKsUlV8myOwYZ+P/JCqg3dw7Vq9+EhJiRtc82jyFWAk
Qj2bUyJid24TrHVFeyuSuOcES+2skVhU5FQlawiPKIo9nT9mM9+AzLl3YIQmSbl3RoCLArLxahrU
e9n10t74Vey/NL3XZ6tpRuvio1u+aaNxuSsIPsKi9uTXQl4BPnqCeoJzbNQ9DTN+K9+c3N9xlAtI
/F4b5mCS6STzMB/EybRNHfet0qMfDib8CRkYX9I2zS1AGBvGaAQMlqkwiMVMTT8FMbseZp3yOpba
vZ4rU6zrKgBPW+B34uctW9wI5yJRD4lPCRpPamX9rMAAt4qRr5YTA8ebTNyNSwffx5EKonbafdEE
8OHkzgCyDkr+plmC32OUpJtSJFCWLKH3XceO3dc1F0p35i0nYYjaEGTCvG2c7ZyzQvm6m+8GoM8Y
CBEajFk8P3CUCh5my0A7mCXTRhtjulYmN4ipB1wDEOGpQi1o1SKPCQzpVzfqfCZxLB1s0LSbB8P0
3Y2NCeSq8r1lhUfceSx8jvSsQhzyZmNQoc/T91B3VbKJ6H2nJ2fweBNc+1HBQzVXHDlhsbUVE2sg
r0OfprxtLzAhDCisQyztzUs2TXRWsJCvhiT9iuO5D4e+hgs7+mLNlFKxBeSodpnSw64aXLEZMyaD
lTVlq3iY6tvBalNgiV39lVRR+lbkaXzNRuk9V02fHwzHOh/XG7lCVUEEH0cRqoGW0+OiqwPk2Pm2
CoootItF7uzAmW8jPnU3mcOyJzZo1sKnDTI6c21rjfiKUaPxnhotF79KjH03WMvvubHdNUBuird1
sJzSmfLPoMpfEFKNe7cYjE3dVu6zv5TRvib8vm7I/q78hcPEVIIW96eFqANi3VZmzEgxLOs8lTUW
iKWQ0f3QqnY9OEyNlIQnRPlFkmLVFfYDhknkTHQgHeIGzCNNrcMzM82cKjhpHAY5tBu3Gd9G6TJW
B+GaKqLnU6j0un3PBgXPL9XXESWFVTp73q07UmHVjfJvOlOrYz/hJuvdYEaCXcbDfha0HKhSdjwX
Su1ES8rKjYf0zSq5TMpz0A/mnoRtoH9EKQxttoHyHWN8t1Vt+dAO8s4a5mA3zQn8wj7NbjvG8VZe
NVonN2lOmGlNwF/GJK/MKtEdoHATCyJ892TbN/6LW3kC1nf65kMSt8ysR/+4fHICeyuS6D3vivIL
SwsEOA3G0ZvMtZ40imAXxjFqvemHGVXOwWcMfJPDwA5tC5FTzz73RDUa5CCJnG2X1vmmSqaBoaAh
Pc6OwRiSwascu32z4WX/mK0EbqBFgwS732cEQpZUGbpu0XOO1XaXXpHous/pkzsTm9UG1R1yVavH
aloQFW10Asqi0IXz1FqtdVUpViupxv08NfpBLJOxLdKftcl51KelcpfL+cTxyNtz8B5C74wn0kX1
miXxnSwHnuQWoQQOo+m170zvd96RA+Odq/2HnMrztZUZ1kMiU+YrbV2+oM+Tp6hvUZzbDU4NiN6b
JG7pcs+Fe0XiRGAG5oBcmbDVOzN46/RyayfyOpLU8f2oqNb5ZCHFrPAuREmerkcwLc8l6YYbk9D0
d6YReiIey/ZDPwewDbubvMqeuWbgd2X9u+hFQzop0JuxdClIV/Dkev+RgOwES4Bjs7A+0qB46kuV
HWjm9ULEe3ARIweR2hKx1UwjWYjZvuWs0q94WW5K1pdozBQe66U44JCpxAq2a3ajU6M7GkxCkW9Q
06kv/PkHIt9zkNGKsEerib23XTeVg8gvOAY6k6tcGR4KxEjz/3EQYekZP5WLdQgFC8nuQCcvIkiw
CPnHvrDsDQqqN9dxnqV0phebx3Wfiqo9umXiPpHqT7eGSvqd26N8aMvI53Y660jrXdX55W8da3GW
8Y1w8W2zukrcAreM6s29rGw35DDQrOLZxRkxKtpPwITSkj3WSP7Qb5rK9ze2SpEBAUi5MhCk70fO
8+uqTPGVAwFfm0kg9yWKKJSZpbMFbl+HHmKGTUEctHYNwwO0LudQNFP52iSBe6Ut6r06wT6Wqex2
sbp55cFdPtBGcmXWZ7duB8/QEuMWZj/c1ww5BQalDNAiV507HVz7Fr5qHfREAYZ15/mCk6Lj8Hr5
JTwwxQmSaOCX01dktivZhUT4d6xb7rph87xpFnmto+roiVSgSWtorlAD0FsBpjqy549hzoFd1gQp
jmcOYTWVUPRkPhABLL/ccxaKfrxHr9VBWPeAqD0fTwl1pRTcRvtLtM2bkZwbB830dphoxqPcsZAl
FfdTUV5bdgSfILZfltID21IHYHu9YzMyLGR1+ti2LYZCHpMVBpRjV0EqzYMBH+ggftlsbc1Uh5z3
MNCZg8HZQP8YyKbYxKBiiu6lE3BoX8p5b5Zt+oq4Df5no5K7mgMF7NDKugYq52CY9t3QDQLm9+rk
ylusK7ejpmuJXYOAW5D19ETznDSWf0Lah4cRCPFVE/Sgwy3OeZPBic8yBrZl31znrqsxaAeHNMFi
kSC3w+B4dmg5eHtoAc1+CY38sjafeSLYAo0UPKLTeythmfuxh5IFs4ZYb+8OxXEx44/ORu9dVLc4
W7NVaUzYJO67BbikOe3SBILk4I10ezhGvAbZ3G6ltPa4MMrQM4LV0qhz3PdGAy+GCRWssV1cmXP5
MCzRle8b+d5LgposhCYfki+bxg6ueza4vve3M927sVoGUP9AWJOyvctqALKGgiJe6meKpyfYOtci
mu67jruvJHpPkTsyLItl3A/DeIpphVpVWarXs5OqU54H1XacluHRj10y4unyFiur3qbGR1tnH4tN
Xl9COzirq8gj5sD3qeilW99rcXiVy1U1D8M+SbD2phmPSkKYhtI3KOoXrbOngppX23vPhVTrpsPl
NBnq3cubz7gr6HVms4hUIc4De8eUjR4HrLgxVPxAiSVcyuXegkV/sCyUU71FMW1pgFz6JbRfQ39l
g73HfAPyPpg4ALUPpAvyXeaO/tpfAKbG03DkTHcsRrNHryz2E52qYZ5HSeh1QX6TTKZx6yV8fTEu
G5mZ1w29xiw9ZR5ilw0el95M6CPimqHfIBEKt2PpZRE2jQMOXz86elahTiOwUUG5DlCO2mNS79M8
pn/VKl1ykLA/VaH71wYn4EYmEXSDLjnmjbnHEfTGVJW5GQVhEjGehqTeBeFQRGSf5ummrmmvFdPP
VvZ7AkkDg06JmDD75bYBuqo+0eTB2r0/qZ2q0/esSY+cz6+dmb0/6pP6KRL2deP9dhzrtTLbK9uM
1+10R2iwzlOSIW6Qg5TNevp2Sc1zrhnNEd+c6tJX5apfHUJzQt1829rp2xj13rWc/OHK78n5WXFj
3+BQfSCX66xoKn/KybCv2nG56nrIsphGqo0hRiO0vPE9tVhdGru/yWvKoU5/knN11VXxO7nPCvHw
R6AqEmC4TGhsb1YA+o9mw5G6TYU4JK111q0ja27xwqQMtwzauoMsj92hBZHK2pQdGs2sRrC8loHZ
reRY72YaWxRcq1BTSws9WTc8Z5a8WpZ4G8ePQE1Q+Z3EyLl28n+w3N9E9ufYFTVCdkG0p5f+ZvJw
hchi+oxloPGbs0TM0vjKbWMvLLc5MKNy4MijDnR6ZZRadPFzjKrCuBrE7J+5rXZGInuJvXZNX1hB
RbtwcgJ5W4PdLZ5rI5jZV3w7Zsn0poBeNq/90Vnj2Tk4n6uc9n1iDc/R+VV10XRQRPA4volaEqwY
A509dUCCdsB5lTPAbjT6dm45opcNEQTH/fyJ/P6nURj13mCqtEF7tC7y+h6h6K1GLr3KU8Y0E9N0
NvbgvpMad9dWLb66InhwaR8UCjhcnBR9SFKz2dhRVe6a6GcKBns2dLVGvtWRfsxfZ5H6oSxKFIFH
OryBnmMrzzveWbyk8cpDtmpQ4hqK+lMT/5kWjDMvEg2RrKJHbjap/Jhya9BUjmkQTK/jXhfaDKuY
wxUK3YIRnfJ64BINsw49M8VVYiLe5K8ysYzLvTAfz9uZ1UzX2mzV3eRODwyzbBK733lSv3oB/HTl
9cFvSJ8702XDizgIURP/FZcCR884f2Z5tzIRqf0yfSR3bcfA2gwKzShOfhs/mA1H7tpWHkVJjKpu
tB38KtvMUbbHXBGB81HJjZNa2S6w+pexa71wdtUNNc6CZYgyiT0ANokIqMnO/KwKmuE0e+tytorG
Lchikb2T6iI35iY5ZDwKbVo3687ABFYNauO6Cbj8vnw0pvzJdGyuT3drOzRIRPWPnucz7Jr+yUdq
tUmUXpg2XX40IviJxvGHFXQ/qTEuG8O36lCoSa3ZYNwQT+ijXqwjiighW480qZPtJV3VRz2CjF/i
Hs+mCuTzRLC+sbvkSkDHWyufokZm2M0DBiFnXffVvkx7jk4J3GVlkRePkGKtDNEUv9OpdcK6MF/r
wejXyKhk2MxlGToLzWmNzQblWap+0AkHpxgZDGfJuX3lFPgQQZHaoYWjxdObclalWe79yGjD1Bvq
0JQi37t6eHEqo7s1ozTaLL6gFdVR6KinfHosZJO/4HQnMSyT7tH3SMUlSTzeUPlzN8bku4+eHrz7
utLvTSJn4g9fADxIquU0VT1iKjbNx9JIzSd2AvvBiyuCNFSWEcUCiD8t8hVLE6K4ifdmLkOz88pO
ca1ZyyNztB+aWo1YUQhVUd3E9ppZHH2s2QKPIlV0E3Zz9WTPldw4TvZQ+Si6DYC0K04lar0IHdyP
7uJfW41iJYFEBUI5/WCUVe1KgmQMRyNT7oIyFh0I1o7Kwkzp2Yn3S1M+zU2KsFrYw33ROg3RoQJU
r+H1JRXJ77hgFN/obgZCg2u39tLQYLJgXxlRvs6FxnvZ19N+GavtInh65yQzNm5rx2+s2GjOdfdj
XGBvriqkhwxwGQhonMramG7cXIu8lgdjsqwNnsw5ZEb/uiitLsS2EtwWcWCRCYw0YyGMzj0lQqqj
ZS0pfBKolF4+36N1pAsgNxm4s0UGpdHJ2CgjmHlFZt/RmDDdJ41x7r4xv+ye+4XuzH6StirWjtFT
eGz1sp5K47WZqA2MfdFymqBIPwbRo+dK0nYDC2cd8nogAU91Nq/JLxjPUDNILE3MOPMAZUSHnVPs
taWbvRjIGZBddJ116vvL9ZRwEYfZaQ9xNPIk0yYTW2uMsJQZOpk+qbybryrHqNfF6Iyn0TunHOTo
hV1UKAIpbOOjhoy5zF2Aj3V8IruAoYUyumQ9j/QeUWdwOy1+fLR6jHvRVNBPMI7tbkgbfPIWHmAC
NzhZtZ3+P+7OYzlupE3X93L2mAAyE0BicTZlWJZV9CK5QVCUBO89rn6eYp8406J6fsY/y4noRYsy
hUpkfvmZ1/jXYzvGO2eM5FsVqXk14xd0jGIBOL9VTLLwy+JSsMNw00aUIgkztg1TX8k7KzN1iJQf
0YZFCbwanOyH3yikgfrMIkEERyJAiM+m/x1D02TneLbYtVUz7wbRqSNy0jPO7U6cvQ8cqzN/uFTL
sDLnJ6dvUW9KWwxvnca8c4s2fVWJkPtxyKlOQ7/8pvQgvzMkc8DA+NlVzCRvCbyLu4KOqcJ7Ygqv
6XwGyzEIxCnXtbewpZnRQXZopkYwYI8iH/Fg7fJwXUYuBLekaXZ1l9LOm3q9YQotv9WZad30vJSd
aPP2UJPdPCRk8ndeFdc/8BOZ8JHGtmZlZmZ7GbaBx7eAuEQt0BlrqIzVbHThzUjT7JcywmxjzbRb
sU4uhn7Z+wmN79T38lURJylyMZVBJ7/tfOo5wgzwauxhO2AJC6sr3P3cJ/EJG/D5h5zzljNSo+bZ
l91bbVbUF0XubZPJJDLiALfBpkf9ZNdjEhZgYgZ+Ud/NfdsstWTDM2XKwol+tG2/BCIMr+ta51dJ
P1PiWwVyuwsmtAoiVdGO4WZyQ55hCJ1mhQEyPhFyDG/aPLCObhMYqyxyi3Ws8FA1Y0Z2NEP1puJ7
gs2RLvi3atRvnXKyrdXQuI46zDCXbjZbBg1qIV4dZ8RBRefF9NNPwYYyLWRYGuTBW2+4w840pfvg
VmncIDGjhpUQzci8hsDLQJoeH90Ax8QBVXm0AQtd/YrZuVacN6fY5WUCi1P6zWbWestQNH8TkTP8
KrxeL+LYp8EmtH3T1i6BvhqDX6OjkruozdyV20nGfr4/7PGcd5d4hzHJsWR8lSnS3IDr/piqBgbO
NBxSR9a71FFAJ8bEqb7NBZePl34PAzdoLp2bdGuIalgOVY08q6f8bYLt/QDKfe2PU0FXyYA3UAwa
prsOT8zFnpKSmxNrX3aJ6d+nXlw+zvWEa3VAV6NYZ03mvKsA19LG4F/Hdivde4I4HCdtfSWsxDrm
Nvr3uDW3QM+A8fh0u99MwwtOpdszZkrwpGbs6547qZBtqWocmuuqxlt9joiJ4Wz/xAGrh4BGnyWO
sYX3dOTeDhY5WjAEbbIomZrcFMDyrrpGhPdNUwIRiAzAAti90aHLCfUX4PZVgwXnlex5HKMLil0J
o3QValusjaSiVHcLeci1H77FCUNIM0y/BUVuLDBxxOYaUTA7WlVWXr26gVN8G1iTtWuP3A4wgBFW
AwI09cBqsPLIk00VNm9DgiNzo+rXSLvjBu50c5NUQ7MkBRdbgXLlKVWOfHKTttmqaMqYwklaU2NJ
pt/YE/VNbV2ZBQ7Mbp+C9LDTYZnNJWg13Dp5FJLZqphehT05m8kc/CumOJrSWbtrN8b2Ko+tBDQ+
8+IZu68rTxvMiwevvW7mxGFgwmwo8JFgtgbZLioGNz9KH3zdkOI72gH8WUQpnJYZ37uN9EcaXWaQ
XAeu3WeLVspgI6RiU0Y5RjWN92RHmpPA/Zy+hLKuz8Wo353WrI9iCAgKTY4dBiboj8T8fh069Dzb
BxMRqHs1lbQK6kLu/A6bLxW6yWGiR3bMBVPzNu+NJY2eX1nmZAhRtdlxGOKK9DZGk3MY2vsBfCZz
dXt4skc/ZsBpMt9AIhzKcEKjRuZFcz2LZFpZPmb3yBslV06KDJ9AmepsqxrvONPdzeU0rqjYsu2Y
NeZLov1+P4UD42QX7BJGZ+ZjXBsgOZPyjnSsXE6DwOLHD43zYDfjSrjaXYFQsyj80oQxI2DYyG+j
BYKW1NVBw9ePgXTid/faBcMMIMiRHIs6x+ulKNatrqnXytI7AfqPr1qXbNpgur30nfRHqEu96T2a
VmFoZluJxeWWy7g5OFxDGOGAFDr0xRAfy1GJu0hMONwXo7+Rhv/s+63YjGFiHMewE29+VfPLqp2O
idvbuxAi9UaZUbhL6qLelEUf3CUjfYFFP9jGKar6Yal62b+3uJIXfDd1742iQm+4n8HXhFG5cf2Z
MX7dv2vZASKm2r/BbG4qmSxr62gHbrycbCZSlbTUXgH2KVdZ09VvSeGPvMKOOiL1vPeks/ID7qvO
DTqdAPMT47kLpvTYVowlhRLZuvJpOBlu32K7KIcNXb/pNMdGtwqyPF+2czs/yyB0V2HmyqVUU3Of
1V79UA1ZfTXUUu2Q5BSrgbvhJRpwxfHID+qip3USLlUEysIwuzsa6bTBG4mnklFXZ3+0knUkHBEs
GGjzbxdFvWyzkHBoiTMDoB8B87q16qP+qsTtFRjRjkH4atBTiHFmk+/LGQGkcDD7hz6dqrXRT9FD
NAMacwPRvWt6VDTd5npfTaW9die8XmlqMIEghygW9qie+KvN3ubO3aLs/B6ComQ9237j+FH6NqOL
9ziopL0iMPjHuuvDQw78E8EJ6a2dGdrDZCXtmwWu4tVQjXY4OY2/ynrzqeNbbVhddecHRX3vOboK
F2XdReuqmKuVPzarYDSq9YSz4cHqUaESrcAyhwYAGnJKrtwpzW9rqwQKlZRg4kWl43PgaXuLUha5
d211e4AL491sV8UqHqd21YvKu24YSn2jVKbCDDEIfDfGEMqdX1IHlbFLa7sT7TG2+ulMBf3oymza
IKZqIx8cdNUxsIbHcqauFdVcLXup3/rIFocaPWxQMDSWGTwmjCJBRcI2vEND59WOi3ftBzGtgIj+
KnIKtC2ccvhlipnRT5J1E0E1b1fUqjkBnxoDtT7zu3B9uckKO96p0iuhtjEy9BciCGS1jBqBa1uW
8eM0LYztZAfJVkvHxYs+fzWGCQzojEbd1vGi4phFE7goDdPRLTFVrvMyZ/5q38rEiW4sv2DC5Ub1
7dTM40PkIlJXMq2DcsfEPMySYZPExms66ngJEsve2iWjk+SiHblBNTE4pNrGEgvLupUMCA6IjvbV
Cfzy42TYxaZWZbrL0c1c9tiNnzH2fbGBrhyirJfPtgaOEod9eOWN/pOTjt8jxPtWSZapNYAIyIAF
W6r2pX9XJHpr2qdhBnDhROWr4WTRqdJ1fmfXDhelrleAV6w5MuANhjMa9aDeA2YXCyc1znOKH12m
5PeSgLzkdv8V4yTe2pugujVl055EWzQnB3bi3DnB2sdpda2D0Ls20+l7Y1mYRJU9zd4m1txdXc5t
S98uzVxKnDyT+t2rUJdbtC5oqnBWznqSZnM1RhWSbfQp1q0NCLTxQOPBtHrucaFekv0jumP6rrEC
9OvcO4TAM37p4U0FAuIFx8/5l5iK/EGYADHctrPuAHYkBKIup99uuAsj6ONvttFA+wT3h/M5IMcV
oHtQmobY+p1R7g2PCnCd2yK9bdMRLBE924qxn+9W3z0BPxa4TrkuAWFtLUaw4LQjxLJx5QQenFpL
cLBcH0OhNhPcVEZcRnkT0prbjZ6IthP+4Ax3rOaILjgpJYYEfjNkhzQdBAZvnc/YPQiG+w7g3Qaw
FzfWkGLJByrxoTKLdEVWP21LPw6WFr32YxiZwRLYBB2fngLHYZ6y+BCp9Q3aEoGXeLRo5Xfd+jTa
XMugjZjMhnceRhLxIYi9jQfY7kfFjJVyfAboJPpk3fRR/lQ5qgB/WNMLWXYYEK9sp8JEMG5MfQh1
wvgupba4TqYGAwgIlxFoGwcDPbflrkSFoaWa+NXQxj91Ko7iVeD0+pebayBqHbgdn4noxs9m52TC
xCGfivL7IRO4o3YeXck2nr57IFP3hQGdsExoH/Y2dBw/7uPHHuAUDal+OLR1CRDC9wrnCoftYWFh
DsQXAQFsTF593YBcpRUfAzcIUvfONTMgJUYvFvEImo9MxdyUonqm+Yihb5HyjwZAyOew/4HqR/bd
M8f2RA3uP2b0tTZeNRf7Yk5G7rOIoqRkg9aRg5UjhthLS2b13utwLOwojJ7maMa+oelb7iELMc3Q
CfZOkTT7vh4gA7gxWI5R2P1GJ1lwyv3ce+t7unq10/hrNxvrbZiQzRR9MWJewYRjPw+92ELZ6Ele
HfIZjxItnMBQjkkwx7SHdfVS22pej8TChRNH49GNICqSETnh1iZ9wDCB6aa0cLLH1rf92QpjjJaq
KYpn2tXZ3dgA+ygivMUr5I/WrmTWO1tYxrZ5NxzHDjAloqJwZjJqkosfLDOw1LlzrfA+NCt/Y+Yx
87jMegFI08XLhMtQy9rfgpgtNvngW7u2dEFwqQDDrSJw1L3EfPg4gZhj79fJsuIc0dvBWXrA4BmG
lUMn3xidxYCE8DcOeXzyFeBTiuTsqfVQHFiIwZno3+gmXHudHM6i8oPXgN9fxrqnKo65PIvSR2hj
irq9lWHL3iARvC69oFyh2BksU5uuRoAyG4pWxFz69fc20PYVcprMEYOo+t5gmUE9EA/bAOD20jKm
7tBb+CBX0ZDsck83V9Hsjb9c2+cseNygG66fcllwlTNcHXDTMJoeTkoTz8EaOg5xuYlSWjXB9A1P
a3wi3fZ9Nrtu3UuQlaYMpnCJbruxVU71GoqKsSUAozXAHSwRAKUMcETw36BPCsXDrcYfgz2XiyBh
/Nm5fbiKhyjcVJzAkxnPsI06s31mZJyuiwRG6EyxujMn7ezTUscgCfz8NUnSl94yaXSGxBDlQurw
i+nFMIoZaoyywYY3xrIEz3uXwGCAQp9ylCfbtRPQI5jVOEHHcVBYUn/QHP8t192H/2WmaRDj/r8z
0x9uu/cXH9x/Mk3jb/1luWthmuYJE58zbCqkpxW/81+maUyolVbAtWn/Xbwn8osJ2//9P1L/h2MJ
Sa9MuhLkxIVh+/8sd6X8D0E3hPaILWEQeYhn/humaZ/U4hga8WgeT3cx8YWJYH5iY9rgWAK8HYIb
vFmmm9Ae02VvZ/XC7gbjhH12wayRuFjrVi6igEO9MMo23eIK1B6dJg3xt0qVXsDiHq5LNv+KdBkL
J99zcRgU6Ex/xeO+PNB/kQc/HhhXNKVc0zYd1/zsjVOXIQZ1bR3cQCIxboGQ0GgTSXeV1iJYOl32
XI2KTm/uwXoyaCZsKtRwviD7/87fvjwDiH3BivEfr+9DEvBvuggtAKlWuQgDGbGDYeHsirest6od
QF/mlI2ZNCtVteG3v+2sm7++499t4j5Izr9/dV6Q8Cy++eV/Ljvp76p6YTQ2VSCa4iZs8sg5t1Ch
XuzMEadJFNEGnSf3OJdl8IBs74U80ReWWHjlrDVAdz+JrrIx17eiHfwUtkuAV6tbW1/Y5P3OCL+s
DILhlhau6WClQK/l90fMfNlMXZmnN6035cdBQVYJvaZBkwQkW7U1K9faQRS0T7IPx6+0lD7e/acF
8rTrCkdx1lzlfWJbN2YdS9dr8pswqk+xWYYPKqGb2iEod20w9t6jSUhbFC8B3OSVVe8aIBMrL43i
fTKF1uqL93V5H789jjRdZSIE6bqOkFDdfl+MOXapa9oiuqFG4Ej1pRzeZ5D/J9Mbm+wqNAIoKeSg
j4VXCSZasPMWwi6nY2AUeXCd5CIDVdBP7aP59Zuy/tjEEnEUm4mJy0Gyzc+vij1eUljU6jyETfyE
pou/iVXUPTYuXWogFuI2G+NVXEMkK3zHw3y+mqAYxi1Got3s7KGkWCc5x/3Kl07z3vHqV9AI8/UX
q3jhmv++itq0henwjNIm/yIU/n3XZ11qoHgciXMSt2zrphmLXTQlqCd6ZFI8GT0suFw7WadveRQn
ML7naWMU0v7i1F8+6PODODZhWTA1lO7nUGmYvVUzGxBnJGF4hzRpfnjU3hB9guzkN+1Xn3eRMvrj
87Rte5brXgw0P5Hw6eUR4fpUnGXhx9gG5++ogOSboozVDXmpDY4a5hBoq37RYsVx+8W6X3bn54/X
fDaRBl945Xy6GSLq3DnNhTyPvgUcvXUGBvSOPnVeyrSp7feumpOjzlQE6qktgYZV1a0d4sxU5Jnx
Phblg6ZtcDtyw/37b8ICbcBLkMqxQaD/viXqIixsc2icc5QO7WNkYWQWjbF9aEB0vAC5ah7/9Vr8
w5uwTOIKzXWAP1J+impTEBsKeXL7DGs23trwWRfIehb3WVrEwyKT5Fo1VL/04oNmK9v96s77XSqB
qMrLtyzb1MD0PX7x6VUYtQW3qtT2OTHsbkfKGmxznebv1YWqYMX2ypqEOpsQCJ76WefXYtIPjYeg
SZwMzjaAHvtFmP/zKro8kU0O4lgOtFTn0xuQJDulLB3nbPB+Huu4CLhqZBxclTYQQsZv7i+lYncZ
1hwQZJu3XZVgrBeGOSwFQU0OkDn6PpjB8I6AffuVzcU/vDBWiaV2MFAFtvTp8UoaX0YgXX1m/I9l
VVerYtd02fAeh6LYJVYyvrcB6ISPeDWOs+Gs/vWO+VCx+P30WMwXPGkKCibX0Z+ewDZiO0LPSJ+r
0iwYvBbzSQ+iebGsPtp8DCp1x6QCemF7SOPY2BdWkXzxEH8GLD5eaMmL0o6Eh/H7McngD9DZ85sz
o5zyZfJS1AvhRBA+u658UXnz1bn85C5y2ajy8n1JJgXZ6V/KD39PjFzrEq7t4UyqSKxO8FXYp3jw
wNfjjBaYYK7sKIK+Z7r9oqMIXo1wlQzIFn8VIv+t3+eHZsvv68+jkCJp23IhhHmX2+9vT+IzjkQm
X4/n0ETzqdWNd1V20Ot6PwjlorbN6Jpho78ekiw5tvkQAbSJwDX1hQuEADrYzM32rKOvbJn+SJAk
WbtjY3lMEs/r+SSvgbdGUJI/mmfXGaKNNfb1XgkZMtMonBerAEOrvMnCcX2Otl9syT8D+iVaSmII
Rs2W+LwlLbsLNGxMBTm3dB/LHkvxos0LPNFR33+neWydFJXvjQRctwxQRlvM+MoNlMOMRpPQLFdT
PgzbMZyKrQ7cdvwizP15aNky0pGWdDi2yHH//soqs2EIW10CmSSqd62k1K667pW2UH0ML/az7pyE
PbwPywYRlTrfv1igSxj/tGcuayNdi1mgpCr7/QFMByVaIGpk9IVnfGumjEY0zoMrSwToc9ZttHEr
K7oOaiME4BpPwVMf+DFSUpY3PCJu8u95Ynycpt+e51MCAPoj65MhVGfGc88A6veWF//64jv/w6bg
XmFTUkpxw33eFNrq41oHGuR5PUXmUs9thzctKVYOX+7YBWlwjBNEvHMTvWomEfY2AMO0c/s82YWA
3roljt/tjwLy6NryOu+LTftPj8dWNQmmJNHmZzcHXIhmr3eA9HBI2sd6qKvNBMM7W2Q1ecX6i8X4
hx0I3gN7c2CZFDGfE3bDbkeRa2g38IKIlVHZ9E90OMODzprxPbO9FjkN+LQLaTCPIDPv16ga9Edi
/KOmtY8KbWBXVwH88xU4CmwWrKCGxm0GzeZC79yaU9jnXxybjwT407aluUBK6iE1+edVM9uePdii
sc5VhxH6Ima2tqwBWR2Z0/JIuedA/Cpr2R5cEKIPrlI/vJLSsAPf86sdnGEviu4iLZnkC6cx0ofe
atrHL5b2zxRG0l7Qig4DYHye9vezNevZogblIZvK7JGJYAR+yt0kv1JW2m2CtPR2k+f5D1g0Wydg
bQMAqWiVFcih2X300zZV/5US0T8uHNr0XIwkJSzhp8qCz4T1VjFqbGab5LGx2ke0mMuVHxXuPQr2
0QF/uXGXingGj58Wr33bc6sZ4Ia0Gct7o+3kMS7a9tGmTfyuwvB/tGwfPSKphMuTfroukO7AJhfc
O8X+YJ2YR6Y3dux/84YSBCul0BKL1HSLskZxMD0TXHtJJJ8dvbPKuT0bQfiFKtSfRSNDNskTAZe4
1PqXEPq3azUAMo8c2GCdvXJAESiPypfeLylu0xBE2OSKmjYxi/nF7rlE3s9b3NXYV1BOO5763Pnw
OqtLL9yFc5B7wXfRQee1O8y8uUaatSHm4TYGaniovdK9lWKGpvjRAvkfPIWWtuOxBkrhUPr7l/eS
YQyMET5qAj42hfetG6ArTriOHStYMGH5blaz/wZ5CpWCy8/zrv1KyPvPEKU9LSytnMsNqT+3OHq7
kflQ28mNQQcOniEtiJvSksFO2JGFdOg8fcePgGGgnMK1MQXqi4D8oY3/+6vwLkeY5qQkLsvPFoFT
73ugIYL0hnKDvL0PYZJVHmUzAm3z8M6Tly/EQ2Zok2mdYCjnv6xaQzTOq9TDwotAf1sSndAUglCz
auEj14uyayyGN6gKLibsqgGq+CE0LqYd1c6IRuvUVma0CWCopQsL0n23BDRTzAuK5/reN8bp24yZ
C/o2iDdZMGkwaV1F9shDGVluneICDbEFOV4wLPK5ZXiR1b11wizLHJd5l3OAPX5tcI+/IzJlHwAb
ZM+h2VePLcDDvcPE+fDXlnJq071FVLt8yaJLEP3XW+xynD8vrr60z7RD7up8iFj+/XjRvE+Vwjcj
GH1xVIlqsdmM4DXTvDejlHGhBwjKzZXeU4/Kf/+Y0VG2LFIfutKeZX8KiJiAd64cxXwWTKEORTEX
6CNp9Z5Eyjq5/lCAgUlP84BJNxw1mleN0pt/vQIfCfDvS8AzKEEPj0SQNbgcgL8tgTtYJQg+ZZ5H
0lXovo7JUl8uhYARYLrwgZAj0ZUkzlU+zeFJhZV1P+ZV8bPoonBeOcouX3A5YmuiA9c+JuCQd0av
xK2L4NvBvhQ9QdQXu9pyGkaFA1C1dGIaCRsmja7g35mCtDhiv2iXXfzRKEVB/8tXzbL+mdwovibR
xCKscT1+yjfTvAfw3dFQ+rh/UiZQJ+WW0QZYnnsLv9g61Ajsr4qgeotBb90ByNe3iqL8gKA55VRg
q01kiulY5+I+iBy1Hg3UZwoP1bPUtmc0CdTwE8KrPDGne65lz84e5wEeCjYxsD2bJ5Kui0oFU62/
epTjKOW5QsB7WvUeJFEQohWjyFAhZCTG6Q6piQpRK4F4RDwj92Jd2pl0Rmgpf3TcvClK4Jf3TL9m
49C3cbXvGmiZXtLa68Qc8ucqC4hYOszX0KMLVIzr5NZWY0BQtdhbCfDi1vIsYPGsvsGr2jlQvfYI
x1QPk1d2v+YWWUgwKqChehFch+Q0Gy8VMwhEA3WV3jC+M/g08fq51JySX1PnwAsjyhR2j8JGLjcx
PIJrP9XjhkyfrUIur2/7IS92msb+beWhu5GVqGjMib9XgfvNhJdOe0VtAjNAmMQou+i9cGC1zrmX
rfuZVmhslXqPUFe8r90m2ti0dMcsDq8SoE17WNAjggai2gi/Hw/zIECNXEJh3PUDqMtq+pm7YXKK
YtoDWe6PgETS4VDJqsFsRhnfdD78zOfEO2HGFJdMzH3kzXyU/0KZvWVJ5+3J5I2rrk0QC4qt8Kw9
+BkZmBowN100QZG1b6yUbi3QgWOUGKjdDZ1V7MB8t49ZJfs7pKPIbhgHPblWWoF7aawRm0gkSRYf
f0iZKbpZYW3f11aCtEcHYc+N8QxSAwIC9eilf+VBKBAKOAr0Q+sWdpUBAPUljCt7l8VOcYMzjrmR
NgCbRWVDkwjtpMsW3qXkiC7NmaxT9qHqKpbh46UB7RRLnxHZ9zhJ1DU1vLvJG+bsXe/lgAOmoNpO
Azz3oTm0ZVC8Sr+/TnvLBeeoYSTZub8keXKuVGODZEBfd5WafrCx1dQ+lMikAUa37WNkN3pfJ+mI
OFVdLBJRNcBFVJYcPjIdmLURKPlq5h4zcvlAlC6vrSlBH11pY1+mRboGka5OkYiK5aSwwxyKqrjJ
adnuAtvoV9EI2qDPLWQfo6FcuX3QbkDFuujf0MFGTKnxrqvcu+uRNzrmXjVua6Bnq8jA99hnJ8OG
CkAsliq0XgA2Q7E0J7RMugwM3KqFQblUygwBdLlUpFNkhCsLMMRSlLX61lQRA2+G5gbGSQj0eqBC
nBIlBHAjSwhRT1bjCkKp/5YFaXLXjq77NnThs98E1lrnKtsEiBfepAAI6HRCvv+IiiHH7JEU54o5
Bg8W5d0KhHK25DC+zQTnU2USS5umf5V1yPR/zIv+vdYNHAEli13cQuyFldLDOG57+QYLonmkpGof
1eWOjQekoRZjlbIJTaVgKk1F+JbURD8jBvjB92RaAud7Y1UwoWYf1fNpqoOjD2Nr4/T+/Fghtbz2
gLtejRfqf9OZzU08IKY0qTY4G1kb7Bj0o4dh59nBsJg1AlA3kKzQCiTFgv72tAYpEmNhoKtvOjb9
k186IaW+S3iJYntcu+10hysDHlSmU74AUiQQtmNASCnZ11DsHSZg0uaWaeq4egkrgCeLj/r6Y/XS
yXHQg4V8Es/Zu19FBag3TKc2kHCRxb248aJZmb5DC7afpd0MP7JgLK5HI9JnJyuMe5gn074ZhH1V
j43cmW4z7Cw1A4D022Y9R1l5hXoFImo4miITF5cohdTV0onT9tHVE+lQOlOOzSHV/Ucom0bRPoKU
hTSMipbYhhi634oYPlvVjfaeK0c8ORlR3ZPFg4jM63nklp1z/KAWpdHaCxHB0u0KRFYNa95nU1Vs
UI9Ijo1GCikKJj5tmqzySRnQ1kYwcwPfs0A4s2vRARi956xV5c+y9RmGuSUwYAi+5kvhRHf5IJjr
DAwfgNQdNGOXrZOk6qpOZ33dSi13yhL2VqMGuBQ9WMyLkGcRle39JCAje7W21wJQyXUWZjeOM8SH
vmvtW32pZLzO5c199EXRurfKJdWGu4GLNAxZfy9MyQxs9tYUPPNP9Ezn635Ki78aVfElOYojQwGa
peMd8ao2aS9pC8nAGJYgrmHHBnAUHCM0jzROUvAhXoPUb8HgqooD7jYjfEao7ugYdowmTjAczAEU
ZTYU5kPGoHSj22p6z6kpVmpMA3cVz+idLWbdNo+Q85j9dl4VrUrf+qHMsfmmitKAMhGDtpW+JZYI
d9LQaeJpLzyF223tZlCTarxD/Sq5riOkFmfImiiHJidr7CQU2ATzAdLlDZI0AG6z4WeBpdy1BQJt
nzgSImhlW6fUVdG9SEwHbnd30bPt/SvIHv5daoztQbhtcU7zicaQ8quLzhqnHvyt+ehEKj2j9oHj
QzhZ/SviVA0SXzTYPtI91Jui20om2c/Zl8zTL2Z1eZMEi8ZwnFVhK3+hE/oH1sDjLEQMVFRNlXt2
GQAvcgWwr/WG6SmdDGM/l3lzAQjWJwx2os3H9NA1c7WUZqUhGbKQ6GaQaq6EbIqdxwH/5ncISWqQ
F9f9xw1ZxTO2HKpCFF5epglKwLpvuphTPncet1kxM4CS5QDx7HKWBUlbUBXyrruM5XIPSjV6a+si
dvpglaSsVKc1jdWY9oLkmGnvfpKDc+ggcm9Ig6xH00BRLgEnxLazNU3pyAV+0cf6Ng+KS1Z8Gd8P
geO8mulo8PWTUN+OwuLMeKkpXkrSCgrUuuburmAhxcgkNEQeNHr4yTBUdCsueSQCAeUL0Hd+C9J6
zAlwdHcXN/x0BoV4CNypeQ6agB3oaSjQKPypPXP/cB/FlvPuofN3qr0EQWsNTmsHCKo5AAIWYKjm
pvquVMXHpWgzUbnMUNjAuDwEpTbOuoicq0rOI8IL1pzvCn8i+grDRVa3R2gGck/vTOpGgeQ31lMF
i/8U+2DsoigZ74Y8Oie+rOZl318wx5Ht9veMJZofZmf0zy218BEpXQQ0nIpsQpvj7O4+Ooho0Ykf
6P8bzyZZL/jUSja3siurn0UtBkBfYZii3FvS64GQ3oHEb9oI0R4RAfIVV/AxZlSDqvGFyAN9vXds
2qBoDCHEwdgLmoH5Cvw9kPB8w+EwzuKx0aW6A597M8X2o5s63uMkR70jjvbg8wce3jINsq6cU1ZQ
H/uhuRAkGuvJiY0Vex2IKvlKYCydDGvSshBwsaCQL6Rb3tm+mezo9k/rqoFfnzKNewndcjhaiVZX
oeyHK+n6zgFz472K7ZwkIkIOyA3fAFCQuYXIKp0nuDlLAb4cRDpomqSdqo0KEbZLseBw4XzJ+n3U
5UV3J3BmILigBr4DtK6AKqetf8pxkchX7SjVD/ae7+2QaOri6yJMdL10cBffuhms0Nwp7RPkmvJX
7pXOcGVMUYiwtKfib+lkXm4APSpIcKOsn3UfNsYRzege8cFYZNXRhaz5CnHYXZVW4wWLcZw2aZPq
pQ/9bwEF65xpuZ+GrNsLPYynwUGiTsRpdR375s8qaiiH4jhKb9Ncc3lzDyRvREQ5QW4fvWzpRASz
tdPZ4jghkusthtJz35qeXB4tpCZs9kmeq6c0+E/mzmQ5bmXLsr+SlnO8cjTuAMwqaxB9BJtgT5ET
mERS6PseX18LoVuZUlyVmNesBjV694kSowHgfvycvdcm4gCidTscu7p22xvsx0Hpok1OynhLnKR4
0hHu8/ucoXlE9UUFJM0p3MIpztYJgJ5bkCzeEneUxYwp4QQwCTOTy1MD4kf9kKiydhYkrXjHIjTb
46lXQXMw35ca7lO6H/yX4hxrjANVdOppPN9G2vHoGGnOo3P6a5HQw3EF0SvfC+bX3C+BjhLoVHsU
81IbpZxSTn+19qi3krnv4Xe9clYupKSNVQG9DZTZ3BDF46wqkerXbJrMrBQNzzQNy5cwqvo31vMe
GwRHObZhXtGbT81+WlAUQEt/FlikgfArjK9LwvmKF7SRRBS5Q6i+A8wgtfpUSybZfCDI/Da6MFUu
L5Rq41UCISZCfx7mT8184PXTnp5/Gsj+zQsd1jpr1Dmn49kPQElBTWRtnvvKTWyx7AyFauY0+8Jt
UNk2MW4/Z7jFy1wfNctuHk2JM1C5Po9h4Bk/3kZe1PxCzS9Oq6TFt9bP/S38S/AyUWg7B1Aj+MZw
ZFyXU5l7SOIzeu66FszdWT554GO1Dpyy3NTuNOzGNPjedg7q4nIY92wHN30J+gYlSbZPA9fbsTrY
j35PDFAQtmxSfMQF5a6/02IvOWidG0EmobbSnMS/r/PUuOKZJV/GdbthGVmNfpc3bfPIZef7o9oE
ojwE/rqJ4bbBy0xvU8ubpqU5meJQBNqmbyUIqKaGs5lp/IeffD11QvRechiv8TcYIvZWSGvMhaPH
/rurOdPV6JQ6qBZfBN+yEEPTosZJ7yxOzT/bmW+xrO5umDOYF4NmQtYdkS3/uLAYuB71Qactbcdq
l7KjczpJuhU9KHkXFylgNS7tFAnBCSYWXrLOLM72fd2k32wK73uI2/k67NNnLQk4riK5h5AU6ena
0iP1kIpY33P+gxc1CZofMYjoHF3iNRByPCJUCPda2LDZsg5yf/heiLU85tSQ9kHIcZs7OIppGPtw
SdC3wNFfnDaKHzuqCShrWTKv3ZdzxyIAv7FnCjNiUc4fAy38hkBFHqMSxgo7oDWuHIMjOdrv9rKv
QUPpTN5u27Gq3vCDOnd1UMYmSwNfmFW62kdt071fJv2EI8pn9HDbW3Fx7Y+4EjU1BeNiigCeQosQ
OAPqBqTz3AQs0nL4poOCpK8lKBPH1ks2uIOAuRANtrOCROwdzU7WvTPEx6mKKh+MYvh6atD4CZBD
FBkFoI6ptMcnNmeup60wAHpdYj7Sxnq2kpltGaNJftXqGAxVY9JQ1cnnu0h8J3tPBs+7Od3upQ+U
Oqe28Cl3ebrjJHaXdEPM22ZIHuJ5NiJUTqKWoZfYEpFcs4rMwrGy11iNzJAmXKk0jEGaCQv5x3Kk
G9i4baxdS57Hxl70TTjli2RqHulJG+5WREY1u6uJJoIjQAckq25Da6SAl1pfQYBPEkZgE8fuFNdh
A/qz8rFHDF5JsSPgvG0aEmC50z0jfQV82QFoNoPjaXWzmMHvDCnvwyp0rruakm9z6hKejkh0OsoQ
73mi33hmIR+rWYx2Ot6xH9EsbHqeQjyZxS1sEFgM7JLeJfR757Znfv04nRbiSvChMy+4iJocpFYw
0OlumSEfLJi9F4CliuvBADiGA50/gqJaQlj9hg3IW5thKW6EqAJClbX4RYZjtQ8HCyOClNc0x7Q7
sqg4vMydvsKkHd/oGVQv7rX0qpdF9ZJYFZp48Ed4ndvh7jQ1cSFYXai051AzpJu+lNa+Ae5zzE49
8rm1dWpIIlTMnxNipg+q9uFD9KO2rArPX2v53CKqu7y+i+GgXSeoMW47twOcP7TddYvGYOvAUXIW
hS2/moadXIh548PH1F4HLn5TVFXYxbpI0BbBhiSqwdpIEwPkAve8ByCBCnpIBUx6WFq7tBkD5lum
+2ZPIz0bxJ1dZrcQzgVJcGN+rZuTjrW7IaPCFR5Vke5stFqzb23yup2FLKnKO2csIABZMriW4YQa
Zqi5RU6ioBr4Aqf4JgnXkkVqXNEhA9kcu0n7ruNFtw7tCMiXHSfq31o5yYv41Ks47fPQ39mj7Glu
BNil4F5TdsJ1mIeLuRt6y9yV9jprQv8WCPqwpXtk07wAWn26l5Dv6pvctWgaQHM5AD6pthk92H2b
Fc7OKWWxL8Hs792yXxeZJy510QUPXVx8xTERXFLQUJTJKL6E9LjDWG58qwureUzm6b1T2Ba2Cdga
4O2CK53TAYjPYXyIDXd4gN0aX7suhYECrLmVEeEKadcZm9xyrm0O1Zdurhnv3E/hCxhveXG64//c
/P+NrIwZp43MzWGZQY9+1hGHnePkMA4ZZdtN8kDz/N2ZQhBQPabBTpfZocqFs+1T6Jhh0D13XceI
3dAccxm6mffxQ0Jbou7ZJqr3bv787v4+nGHw6AjkivNkxj4f/7UDzJCkiKcj8RcYZtBkxCGGJ26i
wMD+l8fRRQtnAgx0UXruJ8FXvxGUORLVO3omFE2cDs7mIs2QW25INtvR6aLxrvZnkn0UY1sZ44tc
Ns1F6mPA1wH57sJhSLax4hTzyXjq9P3/OpxBXq0zVbMMi9Sd83E0srFcTaiEb1zZHtDlZLSnhmYL
j47uoDZNX5yhhxFSUQXRm7OGjRHexipuL8w8gFCeVDG0CaP+2vpYDvEZhgAw9faoNKqLktxQ8m5s
KuY/X7e/z6xnd8U8akF/yUjpTIqHeZ2FFbrhTT2LZing7NvWMJheF2p+SOcuWCsT5xP97OnXnn1X
9AgUp69ZkI6g5NdBVhCxGUwwE24Gltutkm3xqOOZ2vdwJG/rTGfNRFBCWEYc0Eigqo0BGnSc/rA3
5DdjEGAo1KLEJk3eT55Gy7rHYTUsChnU5eLUJT/12DF8Ug73FA90KIqlhZIXwPHwUA4t51kzty2g
wSDjvKi86AWygFVLvlK46P0sfcpOx+5x1qALwf5aTuN0wSbdLGhhtnfB5OYvPwqEH+3YIhr11RSH
xq7Kw/Ho+ln/9ueL9bv5No4UZUski8I6l/amnYora+BiWWGvLmUm4h0A8u5LYBk6aMK4uw7yQN9M
Y5EyHq6zT8bbv3t5RObMN5lAohw9m4D6bkIt1vfhTa0F2gHiSvyj7EGAX+2KPgdUCeis3CCBfCsI
ov5kiZl//a/3DGYch27urDP++3Q/rIioaj3NORY2pxzgyEwDxdyIETa99tiiJPrz1/13ywSGCEdX
uDZMYoYM+0x0xyG2i4rU146jRkWY0KmPF0Mo3HfdGMVxLHLrTstnioDvuFcwdWcqG29u0ZdNdVCh
cp/+/IZ+s8TwhtB5OAhyZq392dNqhBaVdjPhacZQf2t7gftWTUxNBPTyTVPX35Ouc7e+6eD2ngZS
aHr/dmyc4rtrkVaPf0K0ENUK+MqaiNZDXXkXIgs4R4ah82ixje7avg0/mVr/5mtECyEsjpvKQWF5
rhD3Epmp3i4JvvVDPNMYDIuXU73MDIEwszAur0QgnvosiejxNIV5YxZ58BGLJL9K7DTc/PlbPKVa
/nojYe5As66brD62a51tpKLD39w4iPdxg8brqS6anVYGdIdjUCFl773yDDY3fhYB0wba0629LNMu
7chLlm2OamgOSJoA1MLX8oEr3lSiqXa9Dz3kVBU6GAo/WS/1+cL+7S2j1xUuMjHXPaXG/TT4z604
w9cayKMd2wkxHrW56QIr3oY4hzaMjeRF03OGdvxRvgxDVW9iv38hyI3e11+dY8JTxjH4ZOP9+yPJ
gU5gw4Ami+xFnimeVJOUU4J56KbqFSenJFD0dRJHXNtkBS3txsQD9+eLd5aMiO6TstM00fLNBiq2
kLkQ+embCGKCQVOnjW5lmFTLNvAtEzdqDlk7p4l0klJjLyuIw9Mb7p6mWialbG6qrNXWdpH+Nckx
Klts4tqFVzuAqwxs1Bwnnwj7zXDRw9v2/HB6OpnAuNDi4c+fwjlXN6Css23ccVhmuAf/tv/ZsDIL
uKftkZi04tKtjPJCWiWI29q6HzmiLSh1Y9JDOqj6sIPitzYuHyudWpyRrg/amgnynklBtII3RJmV
e0Owoj8FPslNr/Io+xKRNEoTQo+nV04a+RYvNSd80ykfnMDsP2JXH29Omh4677T2VTjdDex979Dr
yw3odPIz4kEOr+lkGM8xXlzwTB5N8ZCgCOFUvEOnNHfGWMLxBCywKftOrdIevAkETvfoQQWFeNkT
sTVKZ02jutBR67jpNu8ZRjpoIb7ScrIQx41JQ4oCUO/tyaeSRaK/cWwojtNUPGkonS+xVVXrTrbt
fWohpZrk0bCmCNLG5C7QfWhfU1CItzUT6bVKOXI4TaO327gSATBhOhmF0cTfA1fLHk+dQr8pDHhC
Q5c/GlkhLiKIHZcNmo03JzD0lzD17D1izZK0a+RXWSmN8JO7+Py5wVpm2TqzAMRyuv63FUi6fTZG
eiWOgAkRAQwtBYqctViWTNduFw0/Cof/19bjq/Ctyuv8e/M/59/8lhcjaYlBc7LQ/tf/237k11/T
j/r8L/3yb+r/dfqx/5HPtuBf/s98gGvG2/ajGu8+6jb58fv/+pv/3R/+28fptzyMxcd//Ptb3mbN
/Nv8MM/wFp9+tH//j39HTWtjQ/3p4fybSflYN6B2/u0+CGm4fM3+7X/813/ua0xx77/9fX/Zly01
25dZR9GfWrNQ6T/ty/wEgAlbNUcCnnOTZeov+7Jl/otSmz18di3Nzz7/6C/7Mj+igkemxsJgUWBZ
9j+xL9M9+3XXcDmMUS7hXmTJxO1jntUvyoCx7zOVJYlMf7ZG41AF2W1U6W9JmsBeAYCqO/7Gds0L
I/bsdZ3kH9Y43hNC+9Sa8gpOOjg18OSddhVOwR24pQ3PDmFd/VYm4VOcE6lXFiTTKAiuktsWJAA0
UhCX+9Yd70fUS9zpT6Wj9nY5vjr0rsGcPdBIJCtKkcrGRrrCKgsBM88/OuZ2IOkQj8rGfaBXDTi0
XIdK23WIxon1m7tXufpOGt6xbczLweAx1e2H3NYehMOSk6LndsJd2UKddLRdNaQvaRp9y3I3Ww74
BBeBAZM9jfOPytBydJUEVHAOaYlMAFUmQ+IhhGcc+g6+WQffDN3+HP4dv9C1BcscpaQRjOE3Xx/u
Wd1nxLLslmhOV30HYME3c/JrGJ8ULdYq/rSWSBNjo7mjvbKL9HrTp/YTsiFQTW6JZCwwIJp7O2S5
JdNISC70x+79GCyTBqjdHb3vUB3uEp1vBaejR0Al3+3Qjek6RdmwdGjxOXgs6QhB1Y3jmjCmRuu2
XZTeMl0mD7VMl8NYPvFvCXF0bPJHbX4tWyXqJT5vwx+zTHFm6NI1JDt36USEAKZO+RGRybdgMI7f
PUg5BqKrWQzAQBYJtQbBusSs+NNzb3rrUWhHlQhsWvBgsqm803rxJrFhEkNCo0Y3dEnybHWnt+pB
uO21Jh8sOMF14dyEfviSwelbclL58Msyga+3ichMWXgO0+0UUjXHgXyBxK2BdBR1SyOhI0zb0N0N
0fjsRublGA2vWHdumAEzcIfSJU3tO9Fq2ySf7n0Gy4t6rKGIAoNey9HdWRq5JQWB3ysIF2sZlXel
zgbWiWfy0Z5iXe6lnT8lorn1pvaKDNo7PXfCZZ+nT6iH7w038VeaNt2Tx8vMIzdXU9jQpB6J3p3M
yl0qOOirDj0KIqSEHqq3EzGvE8D6NJD5Mq8sVnAzP2KdK1wZF1oQ0w301g5sLdsMdh5Xvi2rj86J
dwy7106UXunhfAk8ZtgW/giHGBYbb5bmdHIRVfQX7HKrSv0yaABqtq13NCO3JjUpetGiZsvbWwxy
/I4WfNsZ2g4G2U5wUgrr6MVjIEuy4BrvHbDi5FYfARz0BBAttNZ9KHvrDSvEW+PKfdGkp7fWS+ch
E9C7A+tgJ/a+0PhyrF6/tNzg2yjkg27qF8AI/dXUW4eE86lrFnc1JGFBnSCjdDc63BWaFXwLtOJO
GMMrzMfvXQbLrjQPwjAuonF6jXK1j+X4CkP+YyjIx5Jl9Enf4/xQ8mNtpHCFUMAOwYHy1zoSmW8o
gUZOj5kTExxWFl8iPSkIgYyA2fpv/ZBdRrbaTF526Tf1lyjtVlQzm5+2mpsfBfwv1IIz58fpXUjX
xYVC3wrN+lkBndKqLEuM07wL0r9M39MWRSx3JaI330gu4ZXfcwJ9TXVS5EbvkFfmLYmm35ssXZ/e
yT+qEP572///9W/9f7j/04n86YL8be+/+Dp9jYOabf/nTf70j35s8I79L/xytKnEfH3QN3N9fvBJ
2N8RJxuosZVD+U4x958bvJT/mndd/hEW27kZyXv4Pxu8+JdUnIIpM2l/URdY/2SDn2/Rnw6Fs3PV
kFQdcweP+9U4u4WzAMx405AvlxPsSvjA4MUfekE+DcRizbggPkRe0ykKw0+enbPDy4/Xnd+8jR/R
hmbx66MTYkT0ek8gKlaA8gWyyQ1wSSZDfaIOP12P3zwg8686/4gk02FWpSbC6XbWJ0wntH9tQ0Rv
V/T2ITHbJxfc4saYJqyOhvZJh+msiX36YPOB1qVPgTnk3MDTl3SBombAdGt3nJdtnawEpjErElHC
TdH3/RKIEp02ld//448JwgHbPo0mGo5y/sZ/OtSGvW7OGcRcSYdg9KBW4nur0nEdRpNOWVbnn3Ty
fvO1ggLD/j2bVAyALb++XoW0MvBitFZpkKQDXDEyv1d+NXW3Ch6du4F726Sf3DXW3y4lfQsqUYMb
lgfnvEdfqwZJeC+rTUeEDvkiiCidXP/MInH+Kgq/mrBwNeOQ4Nk4t9KB7ABgXNn9RjqJWjtFE+zK
KFKfdAbPnwBexTZYt6ntFYSFcytKYNVaRk9rmGGPGQKCZAifowIKPDXcJPZ/vjl+92LsUHSsaKHR
ATrbI5qAcZ6ncNkKj46nCoZH3wDZZYbGy59f6DffHUgWi3PEfCx1TgOon+7CwoyyLITYttFc+4ib
tQIm7A6f3Hq/fRFLzusWnUCWrV9vPe5oRlx1Qwieab2ZFjkQ/uQ5nywbv/vKGEfxbbEqYh85exEz
8BLlO3wS3VHdtpgm0LRufpngA/lkB5+flJ8WKMStM+EB0YmCt8Rp62wNVsbYQzdOmNquEZB98sic
/XIT9gw7i2Dgx2yLa3/2y3soKoRVpfGG/lSN4zwUXnVnqkhvbvOUcMzd0NBvXmaTF0kIOkQpPjH6
9oa7P98XZ/vM/DYY+Zz88XxCpN6/XjINyqQzgaPdNKKPGWPlXgk1KQS2BFkkdoqdnQXm69BBn/pn
t/7plVn2DfBbOhiu886xnEYzqaY22SBpSrYjCsPNGJGFW3FzPfzzD8mywS4/+8v0k7Xvp5sfTV9m
okYlVjQg7FHz6+qNYV+7R4s2bScjbe/i0mk/QYX87pudH2nFOoxj0Jo3pJ9e1IsMQRJHlWzyUId6
2dpN89zB0N9nqiFNjiNXS4RVl5sf//DDsv4qV5Bc53A9KSLOXtcQeRaLIt3AF2zuNWUzQw+y7KVO
+nLb1y3eDCOxnv/8omdPvimR2NLdgIpimjBZzPnnP31YqzcsO3P1dFOOOpqPxumTldmHZvfJU3P2
8P94Haos3GM8+ZRav75OEHpuXxOSuxGt713JuLNuCsOWSCrG/JOn//z6gaBTyBbxbfJdcofO++zP
HykgCRKXGvlKzbJ5DY9//sJmeBK/4KflhYRQhqMsxojzFdY/d/6sP72A2VqE1DMH2nZNgDRCjFN2
6IJY4DEEWEJ2QtyRHIBkAaKonUcGusDMQZrLAqtni173yUXk8EtJiBZLe7SLMXQXQ+S7X6xGWmjt
gnqaUwNrmuCdI31/lUpiHRdTXtov+C3bQ0KYjL80nWEAsGvWZKiaXfhUgMGwl4WWpbuoJwV7WceV
eWinqpZX2M00JrcIUzHkhMglUk31z7ZvE8cTFkZwl8Uu8oBaai/eMFrXetTIN+KN7HfRieyWeUIL
4Rlt00sYS5+jvzDhwoMGlRU6NlLKlkHtE/RR4MsKV6rJx10T5DVZiD4urHUKJeueh9i7butqqmnD
OE2HODmGGK0mc2YRdxZNKrPz97KpJXJ9vQmB0umEEu3AC8Of12LXxm3PEGM9OOWgllL3+fo5IwzW
LjuFXNiuNn4z4aV+CRITqN+Y6RzT4QSQBGn5RnmIWNpHkqcbCRihbfOC+EYfLLvNcPmLH3o1TRdN
JLelrQqk2yUxY74ktxCKmJy8ndco31yUzgw9rsp6pr/SBWp3sSzhO1Pn5MS49nb94MVYYrMQ0cjK
HXEw0qMh3J4IDBUNO48fQMdyG3ebmKTaUJ+kyd72aT6tStVo8aZPnOLdo4F+ROojjI05AkPYa3GR
XBUAVM0bsgT6G2S7dBd6nx7qZRtO2cDKj1py0Y9Vlu0sp9Xfp1DlNdB7MPzDaJivhh72hFoEcK5g
1qIwwsiUBYQQ0MynCeL5hDmSy0KYQixJmUQs2vVEVDomweoKUdFdF8cVGbaEVX6nJV44aOUdcOsB
9eOLZ4e5sbdzv4husHIMF6WVuNoW/RS1niHp/FH06eY218Oo3mAG0upd4lvQXsc+SHHlqZp3OJh9
tR5NwstnErpnb1OzQanvtyUZdM0USCijKilXVV5qghxiaSArTcv2Dby9To4FFLC5s9gZF4UyAntT
6C3trKxtxS1vJ0JbJ+qWUZTXQsHq61InKkVNxHFVJVomgiwKVCiDrfrjRCMsWzJ1H19JwimQr/j2
UK8tL2vqy9gbm2KrhSW5VBpZ51tsrXa9SnVZ52uf/kC6MdFee3tCSpoG+fZU+7dki3nWakT6ceCb
GKN1TJV64Q2VC9k/b4ludwKZPOqeK2FBZrXIDp4+csvNrg25nHKGLms6Jz1LihnYgNCJ9YMJTi5q
N/eHaMYGTV2iNkfS73GGoKGN7LRG44XFryCHbhKN/62qwPmv0jKR1gbTuUFue0K83zYdVJM9uFbe
4uAo4sZZW1OHGFo0jt6vgorYmUWQ2P0XJiX2tJRm0D7rGFLkYy8L+ykM8ZpuYjMe3zW3kcZiskRj
7WskGjWTqSGnS2mG9WEobSnpYefqxYMM3+x9kaDvy21VPSesb/Gqg+DzHnoyM1ejTJSG5D1WLSsX
BpmlXbYWTOi2YLzuJNP0bFH5X2alIJJdZkbgQN/FdAJvX/jWphdp3iwzVSbbahy1YC3pImM8UJrl
b9wiaL/33aDpS7DF8bVnSPxnsk6mj6LM+GuW0cqnQk/1ltZuxi1Q1CZxX7bdBF87N8jvOjskz0In
LYehWY7O5CJWM6EoJ2B0xNqjKiL3CrgmW3x4JCz4nqt1uGHClLMyceHuQule1S6mgjnooSYTYJc6
g04rkdM05nEmHckyNlS2b/rTrVanJQK3CUGuH7edsTKIiwEPTcxOu0qC1DPWRmB5N8qqk7cuHoKr
ZrT5a6WIoA6WUwyeBOdXY7JLNfKjFUqzL30pufOZOrnuWiulcolJmYpuzbUI+PMxC4OlU3Uk1iZ9
q8A7hx1ZDTr7gNrppRvLLdYPHXtzjiYb825NXOQ0sh6lDUkJfQ0FPU7pxhr2ID0MfFn2pahkBbYK
6+BSto0G+8BFmtU14Teg8O+cFXri0DxxTCFYLDL8p1tzSojUzKkwgAGXd6gNCSLOE0FWJKUL4oW5
ybLMEg/iu82hlm+WWfJVTanAeyJ8+QKNd1dsXeIm5vltd/AYZ1y2lGMsDPm6le7XjEBbTLfuOkvT
d2yzOJNzzBpc8nfZ1tN9b8TfDcfeBMLYmaFzn5RtzghffMHGuYIn8oVcjB2alzvp5/lSlHW9GJ0o
ujKRV4KhJ0XYSRihYoNgbSsvy6AaL8Y5dTEPebRGdrmlLTX4Vn1zsGZHuIrtLarDfAlBqLqsiFF8
Qh8crKw4vcGL7NOLZhwS1xV21i5ER0Je2RKzHNBbP6sP0ch1ajN/oxXTuNcRUR6Jw+gu+7GY6nUd
sPAt62gOHxeSZ578u/LDLPXiXdVpO6wjclgeKqASh9QenUWdcrrDz5OM21rpmOzooL7VU25MfHbu
tQWpEsb9RM7JnZWa1LGhOz6EhIhDki5oeEV8kC3ucbHV3Sw6WiXGbavWX13mXJeMgrojOQShv6S/
En7xCx9jgQ418FgS1qBRT/UpTf+msd5LldIggdzmiYcK5zsTdyvGp9R341dPkhwzyjvVMqWPOyTM
GqMsgnHvG0eQ3lUPxh18Nwk9zRvLvepM+84OexPTQ61WWDTHtYD2DcZcrKaBXQmqTw69QyeveE1T
uPrmUcpGS0SB3rh04tmANHWVWMvYxLid8T/aChW+8WrWprjE/EToNDKNdFfaNU9D3tc3KIkM4jKa
8hrRvPktQr/WPzXp2Jtr5tyEu3ttnkTLQmCyn4x6OIzD9JFLu13nvdZceXQAcNil8rnzRfiO6Ul+
1J3TEHQdU1i0Qf40AEC8HRzaIfMjwu0WCahJnQ/pFrGjid9OdO3e7S3x3fHD18HN6GETvIvOYdxR
HiVrXdO17xpZGJe565VzfPiXwCmrZ3hJpDK3zUEvYSEuYmyfLFP+VF33cbaPCDddYsErb8umZ2jm
tMTd9L6bkoXBSGHAJ1GOjLg8PFLruLGnNY6CeoUOfCoWgCWQ9rpWsYpxoq5Ni1iXEIXtUiBM+mAM
TyByQQC0LkqDF9azOxX2O1dMR0cjPHbBbMY+lDIn9sD3lPqogzFjGwXiB0kB8NdXOMJJtzSrvF9T
lYqFAmW/GVXnrvtegJA1zE3vAcO0jNBYox9MSMGsyHlywLjtmR2bwRL1RXHwppRHVi+GTUkc16pr
lbuKW09idquFgYnQU0s3GJ68VsX3RV7jqPYLdzyUAquN6wksYr2XvZhxqz80iN0unYgodTSQ6iZq
8epnZLfd4RkgepqjPEkrYaN38ZLq9hhOUN7RY3FTpU4fXzIa1hZ2VbSHAuXmllybfqUmgtKG0WRJ
kQ2PHKoGudPg7sfEja2drhuXfOZgM0wQ88hVrqlXGlDytZ0usfmMBHSmbXaAAVYfKQKrpUzTmkAW
qbhwjIgvKK41pllE3N9EOK+erKIezIUZh0wqPZWQdlBgOMQCAZJk7MZinSZs6JtpMvwj3dyJtFNz
TO2FG3V4AI18ZNWgxjv0XKVN4OqBtqQILHiORnvTdDRnF1WWwKLvJyNIllJp3kSKQR9wDunB/kaS
gnwHVkO+pXrehRcpSezm3lRsp1c4VpuGiNay6y/N1FG46pDeULHombmm/VvWa6fMqT+cmC0vzDX9
wQo0wigdCttFaQe+v8SeNfX4PsWUbqawxIyP6d0Y52AByNp8hjZSUXMkRiyndk1VJshlLNvZ9Ea2
lutUwYPCk9PelsIqoBlqH0UhQAKOkO3N2hU4/aW2Mc085W34zaNLjfNR5m5LLC0G0Dv0IPU6D2tx
7K3opTV1iziw+BjiSMcHGOhs0pRlS9t3SGftiZJrF5VTkDKGG6jFRRjgvfZbCq7F6LvDyxS3uDUE
YKbt0I/xZmCTTZaYfjLOmwX7eMn5NQs1DfzDvNAqGh6Br9v7LNCvsil69jU8BYGPKzAzo7Wi+Dkk
QWFf2aL0ESZk7T3WcSfbWtPUooFNA6INsKV0cZWRTamKcIlXIaxvANkUl2FrxWseHuMGNZSj1qpQ
JR554eP6cRU/t2p1LQeCojRZ7TqN0m6KfEFuSOj7N5yoiCYgtn5Be6bckdA5wiHok+gYEZZZFXW+
Ne1RfyPtZHySZhxwKjE4HUlMVnNeD4Zz1id7RR+o2PANPDFrECXJOQznyfBAQbuZ3Di1Fj2gLXPh
J9Au1zwL2Z7S0N6aVUlKfC5zBNNRcFlFzpsx+S4Z2e6VlY2psRiSzo/J/Qq7nR1qz9mI0TDUte7a
8RxxA60gW9dYb3ALDd/UUKbHQpfpEQrt8M6d9USnDX8k6Y05cAE7uOx6Vx2gnwB0C7o7piN7uw+R
hIyISkoSd3ux1zN/XIZZ/oKofd43SW7XEwdfeqDr061n014CwzWhsUIiuzP9Vi1xzObLLEuNZ4qH
8KFJWhJ8KvxFwyLQGr9YR5WX9Fu3HvwHJyUgfH6wfXJPPTTgc2X/ys5IfmWGgRG9BRIeLaXAsIlP
QStxHETm7Z1KlV/6ohTBMhqa7BE+neBrJUVqiZLIuycZsgO6oDxMMHZqq3WhEzISmKQd4xLUHvVs
FMMCwx3j7S5Nq1Xfii+zAe8+yVU1LPuk+zrWWNFbyn4/JjoLtzqSChOGTphBgIGn1RcbB61m2JFH
i5DPo7bM7aGcyQvsPyoVD8B1+o+wC8MdltDnek4VIHXH0yJmah0baWzjrMmoOT4Kt5pRGQEZNVdV
OhTDo6gq0tkknBL6wNkL8djWc+O7+G9NTLioPgPnmz2MHmGuitjZxdQIvVlQCo8bvxNwh+0sFUfP
ZE1eOWH+oSLC5grd166UrTnpATe+dlsm89kBw974QlhhSjVOEXHtpa7XbemrMYRO+1E+hoFWc6yg
unsVjm+tonRMPowaekLpOeNTLztxb+qFvWhpGPVrDBluQiAzGHUsgXm3FZoOAWKKMudIAhuR80Vj
XniBSYpuEEzEltqZYWeL1kFwW0STtioyDXqLOwU2xSdfB965uhnhpQy14eKB5eov05B4Hxw/xrCx
5GQaq7jrwNuPrWqeWsen1AfCrQ51batnK4gJjgzaUnWs2E5brcGhSK6nP2TZqpvgIdm4ZP0NN0jS
w8RP0ytDxVjTURZm5FyD1/ramlSUyxBAzo1HIsnAVMjQBcWTriMpmMaxW/X6JN7CmkV9hQZa4TDq
aaNgJW/Th8gVCUVoIYwW8gcpqyuFicxfs3rAmbFLp77r/zd1Z7LcOLIl0S/CM8zDlgBnUnNKSm1g
SqUUQASmwAx8fR++fmY9rXrRi7baVJkpsySRRNzw6358llhebcKflLE3I7ka4hXWjxGa1OSsXQ+W
xesC7W9A+GcCDERhkhCeR9kx3zF/JVq79R5JQd2KqKVvbosgaH5S9sRTko4l9geB3nQl1BRe5LJw
DZYy4KkeQp55iJxVWQlQbevhlrylvjkaAM5OuuUqwSw395doFtT9UCbMTgytl1uhLbmcZOno0kGn
uKIQM1yduCXNRv+uO6zvCDYjpb9T1xPldQZ6YFNvHneBIvLB13mU4nKAr/t6NnmBSwrbmNzbKMAo
Nq0Zqw/CgbdKpIJtIinHIXbpWABD2WvnVuKyiOpI7B0Q4kp30sD0aHmXmoxUhA4VDI+Co8pAiJm5
4Lk8amcKzoNCMYPiJjrrYgnkNmj7ptm0Wd2+FEVH9bo/GyhVAZ3Cf8YbexToRc7FA+lvRNF2itxL
otpv7k1pcmjiheKJ5DtRXW50jlqRKNyhGSPWWH7kzqB5gM5jOWLtGrwfpxHeu45c+qW7JqI02iq8
MQCPUg9e7DjmcnVBUljEOxwN8jdYy5i6afGHv9H/qTObUTMdO/Hbs/vwp3Pm9Va7V807x6DQPpbw
I5f9EqmMi9/S+S54XhaChI5t3Wxrf0KzJcfcUzIEyTLfQX5x3qGWwWxofMP0Dr6uWmZE8hAwY0y6
Q3lIDsvF67XV30Qw1I20WcW4Rdka78WyzGFshNFcggUwjDDR+E/Rq71yJjXPVMTHvoK/sgdxGOlj
NWjhofgV7mNGPZ1z9IGfrBsxZtXeA/MPi2fWkAyt2lDBQ+BJp40NxK1iS1qUnRScl1thlJ355qZw
/OUjCHLvFz9z9JyHCwRXbTvCj+c8attTNYz8WDjmFw7OoFHumb5GBdFU9e67qTNu9aEZ2p+mRw1F
UgT+SNaXGPWzNQMo2dQUyYLYoHS9v2+pWapii6f8c2fpuko6luDiC66ZgIpEkm+66lFxxbf9YKCe
uVppRZroEfaR5efIu+Bnt5xYmhlsRvLyRcWQbzlUXIIeyq+DV5p3cEWkS1loD6bqhzHV6MLYBLPU
rbGfzoGlH4TyofSdI9KUOCHJqkVTvaXCkbbGzeixR+wPueL36scg9GpDHOraK0g8jAC6lnhSFAc8
hJzG5ETQ3blON4o7u23CpkwKtjoU20WrIj49UFFKopnhPqlMqrWSpjUdoAh1V5ZvABtgf9S32se9
UHoM4iGaixSHFci02EfYayh6NcMxUUoPjNw8rSH99DA3sFgWeXDqqA+wYn5f4qaFr+QuziXZBb1N
dSHm97HR1koZtQol0iN3zYTkORK1bUwy26LjjiDT2rRpo8R1R3+P292p33pXTgwgxDVy3v+ysiGT
mHVGz9iUreSKYVRsdWM19ScHyXAzxNb139ESGM+WMOeitkwGWxc0YRwMTie4388NYy1Rwi4kd9Aq
R7whHrTpnRrCkmm3XiKq1B2Mb4nHxcegGJlFPjrBKPS3cjtwNgGV0962mUsn+g17jU2q0lbHgOW5
FU2I/ETZya/k8CYl+kgMmcElxMa5mGNClD1crmVZndNYpi7EuuB23bpfs5tHPhRp2CNeee6L4zUQ
BWjFmr/70TOfGlLO9WbMFxB4aZHObzasUvdMtgqKaGrNVXRxJcoNT7UsOBmeMwfbfByDkQAeeYyH
QdXiCeGXeDXm2M4wdmaT2jSGilBEvKdI1lHKVkc24QM8M+8pWSNxcb3RHR5cRAW194PUgFFmuDRu
NZW/fALvgsrKW8n00cywCGxdIYMfOQ0WkjPiRgTmDYskV81h9N1k5H1iniCUanCEfqA0579ixp4s
n3W42Uu4frVThcBxhJNXcZGKuTw0fUVDdzqXTXUgjjT/MHfnLocMRX2P+TQ780deiYa2wcYy5wRj
R1VvFbAmB04QwAmIuvS7Fn9t8O8Lk85CzyliptHxhL0RYSCNTFXMAj17DtcbzYj4DUQYiP9tSw5f
N9k3BqNbu27tdM9kC0ipuktgPa8ujEm6x0CWrQJayL6ufAAWPQ223d5ey4C65YDYX2LV0Eo2dJrK
/OhPvUrSCrzaubPovd905uo8lG7jPtPDHajYMsvhbyRwMZ1XVmf5ZqFc/aFxxokDGGj6s8tt+NOz
s1pel2wVP44JRHRD0rIxnuhz9p+ok7b4Y30XRb8XB6jsA3rq9LxEtvZPTejr9RzB5BSHceESeRkM
Ekm7ojfraO84wVBzrhTrRBMguS7vXqu8eJ5FMFq7zllM+EA2lRzRTRPiNo1fOZLp8BeRjCv42mZr
uJ9bFBL4fvTz3qXZILjL807Dcl2s9Lln1eq5cce7+37t0vaOQQzQAkS2ttrrBlcn+M/Fny4DTY9G
jFnI+507udFwdeUuu7WwfJqbkLssn0kt0y9ml+FcgtxsYIcVYjmFbZuNu1m42bPQEUdzVJkMkEZf
IpNrw605DhhPt5UW6pfuJEV14GFbppTBpD1vrrICOceCN6owt/1txNwtschMPOjU2nh5nbh+alRn
nqnKvuNazFrERKvt+aBbzs7r5/LHFJGZJSEe3IK3JV2Ou9Y2xzKBRF5aR7XIotgRni3pPIb20IgN
X16OB1DYfKt+I4LVuziVZOqX/RjMdKQQiY/nWsPeDPJc18/VYBXTtoWFyQJkSZ2BEP7UrrG2K/Fe
ViHh8qhkS72JeKuOZ+pruGcHSBAu3nZPFdzLh67AT+zJj2heGytpITV+lOXA8GLSd5ZtgeqZvP/I
HZUFH7o0n+4EnBCGYMgS5rlXQEs39D36395qerQN8t8ySc126GkRH+ZgA6FFm5Q+B+WpX1iaJo7p
zH/ccpVnNnmKJVqnzHMJm4qP/DTr33A1Am7QI8I1c+GU/bKgKFR3UcbimgWBWva8JKxvUt60/tZC
OgySyOjWA35pn11+WntLnOk1MrZDWQbi0vKDMF47Ls55puGWlLGXNdlJz55T7leKByXIMvA/+xno
EejN1UL2n8yGK3THmUiMGhbThz2VrIBZfqCzI/cgpLDjNGjMGYr1V0141jxF0g2nk5tyAz2uIbmJ
WJCJbLcQO4Zw24XENU+3BTiuT4k+6vo1ct9MZ8hKFyNoxG3WU+619dypszYjRJrDVEzVt9nZ2Bkz
/JwUO+pMQvZpGqq+gOzVh8kTjMgtTeSXlAs0I8oy8IqNwLPqA10tLlqqx5S9q1nektZAew3g4LmL
2hZUaBsxDznzPdXpDTutqlWcSnbdf5ZIzGoL1KFG0er62wCGDFNugUP71jXncGx2WFghMracvU+2
P1UhYD9Gt8RYdOVDxnCyaJNHPMw5/RtneijGhnckOAxt/e4Y3V5aIplPjklD98FfvVDFHRlkgxNr
9eqkl6rsn1omHBZnaWl8r4tfuQdQCN6xqLRNNKVTXlJwrJcJJUnpL7e2F5Xwu77dSFfFw+FWejHE
vZO6yzZU9pIehnmEZlPk5OWOyPQ1amFIYr07KN5vbwHr92UjO1SkLa4O0IG9WcBZKclUqOc8CECg
bKi/nEBl+d7a7tbJ94rPqffT/tED5X1Jc64il8EJEdtAE3lc6Aw7n2/QXe+jUrPVJ71ydHrUjcsO
QU9mNO5sGLb+syfb6H6gjXXaFrbbPYECXED3NEUDv6NoYKSxcGwcVtf+9KIsc5n2mdl73qk13DA9
GNgDI+qIJr5FxpsFTrADZ2wHyMMhUmytU3OvNGCg3Sq4yt+NBaXrCex3OB1sSBxJ8zzQ1e1gzBaa
K8m/GtRMRYKvSNtgHwxppz8arSgGissKSQKAGorOO56A7mPOxmCI+T2ysZdBfWPwDJpe3lS6X4Qe
5cvKq0cvnlpsw714Pp/ZLWzW4G4pBAicyF9qJF1GadwyHmGgfU4DiXOkqjbwqR31kIC2zjKRS2S5
HPzRoaskC1OQkQDTSoBeXiHrT0FXeX2osPxE8VI0g9yPnKT6ZBcGuviq8UWeVpG55kdqZZ11MTJv
ILIC+p9KFrcBO/sarDYq8QWH8TwnbkO68DXISiaRTTSJmUAGha6dG09ByQXMsvNyOmfrUkabEULs
sANJCti4mWt7PM2Ke942GNZsOvicaWOJ08a1v1PgK/C7Mkc1Gw8AuDx2PXpcDHBBfjnFxIYUsIKH
V3n2W/88Maz9Vd5UtEmuQWtvCjggweNAt6/3HHRkPjYLDeXElWZffY94JBz2EVzETmCF7e++NZy/
bDgRYVrwiPqATWVo9qhZ7QAudQ38OPe86dTOrT08TfY4/2b3lxVbgnHEgrpx1Gj4Zub+dEoZxh0f
qeJXN4/mr8zzp4+gz70HWsLptDAAtf3BzQRtcXICwF+T55WPI8n7G71cTywIYB9lSQBsgZxQyu5s
k9vW/OO38sYtpkC6O0rh2dO2mlmMXyUXdr6wLghvs9pwPxjDEBxqqLblBa2TwQm/DdwiPszlO3h9
/tVge4n3ug0pW4fVNWfsIlo9mLGi7SLfkvoq/MsSGDLcAbu1aGd2QoKimMWghsL3QRx15hw6TBRF
nYh1OXQ8/7RaaT+xBznQv+e5xbZB9qeQ07HxKJG87eNwcoSMfcN2KmbqgMcwoAsRHEwhFBdaDyjj
Js/0HF2wbftWIhTlFweG5vQdpaFjKlBgZbc+jsK/vkfNXMejpeZuDMp/6yiQdjsfX9dnV1qaOlPg
KERxIFC3MKSJ2CyHIhrs9dxlteq3kMsYJwyaydmS3iI9l8WmcpF1fTDZ57VIXST7qanPAo29TEx3
dJ8igxxeXLpRdebVl1FsZIJzW8Gm/JurDlJpbTHTAi6u1iYu8gjCWYBcbcRVjj4Y5yNTeLwWuuS7
ZppDw1p5nc7StZh7KztP8eIP/OljBpjX2xsV28y4sIfm3u9NwogBBsSQv14VVmJJ0J4bd1I6iI02
ZKEPXUJfJnLAOjHDIvuCuzSXjNODegu6hSm/LTp6yzvJWjOWrbSv4AuNL8Ev7RfmCICjqauKH4sQ
WbfrdYhSN80eL1nnLctdllWRfY8HFyGab4s0M1g9tcES0OWQFwz/YR6ZAJOqqqePAT3CjkMmp6e+
mQpvUwehFijrjt0Qmy49kIRceB5GUfl3PcvLV97GGGMmOdVcBMWsBfm+jEsWWhZbPHcSZoxVoKdw
mnUoV2y/rh6cqJ9RrorwNtIUuAY32jfH95Tbfw0vrRHdbWHa3WewfmcMYoo3mE2mf5f77vJF8aT3
GDjK+a29gn2NNFKGnwiR9V6tc+Nuhag+kTSDo5qGeXkbs9D7nHxXfAeIoNXGq3v3kg4m9TlNUdhP
5hwU2X3VaAPtcODDlUgUty/aA5WTtLCMuHKK0v/ygFkbD23k9NZGWdihDq5M/Z8QQnoZG7DAd/Rv
Nrig1rFmDFvs/OrPOUp9x6OBHvjSsNLTkJOY//A7h2SnmUqa9USjgNnIumN1Xqq0mzaWhub5qFfD
DO5nkKl8Tcf3uEm9lKLGkmC8fWFzEqyJpToo5Q11eXxWXZoJmOMb7xoqzzWxqASMd9iKGTLatc9/
bD7C44YnIKWf2GT6ZoexKzSOLTXfvMZdjjxTChc9CZaceSDE545xUyJtXT3YeYQKqjyKbRnYl0xS
P7Zbosx+qEvL/Iks1Uc8UBfJKyW6+koCGJ6XAPbx45VK/YK/zuMdlmf3l+NswE5hkGHY9HBb1m3v
rVaF36CX7Qv4XbeGTOYJ52/rFlJf1psE/ZPn0sy/dKhztS3LTLVx79aziosyyv+wHy1LlucDzT+1
YALeBMWI+yqL5uV602j6pBwmedW4nyQ+U7POf9mDnzEddJm37oMmE/YX9oJx2OYIdOsbf+NCW4U5
c81J6wDZk80I5TXrVOHLqeuwxLACrWxHjDn0EqMo+oXa9LJb3AM/B2Lg6DUh6OQomJH+OxDFp9IT
XDWAbbfaAYwZ8c+mc1MJja3N+EAg8LGAY22TDbFnIt7jU0j9N4hHpfebdIkOL0ZVsIs1NeHNHJ5f
tLHt1lvj0lpKmLICH+NLyB7xOmekyxPwaEUWFx0PwkNHuJQJamztXS9EVCdUquFJUCg99R0AvaJP
Ui+HROb6IEE3skkzYxPCIShPsDxy/Za1pJSRBxf06QbJFyUNTJtg3vvQRbCuhzESZvs6mtBu7xlw
yGFJDrLyS67kXU8lqeT2ahQzCMfrUuQIiLGl6rlJuZjV4Zp4YhTsN1XR2NuQK3t4KellEAeMenV1
MegFQEnxuqVOaaw1elpOhh7bIJNSSJim8U0DZGkUmgJCIXPfjfORVYIzUnkjj70dezrpxmM/LbnH
EGFUNSYLn1fsK3O17E+g97oORPQ8AZ4U7Vx9MYqM7a6dPflbz5KcwUD1QHuYeX+8lCNWkaRnBYVi
b8ztp7lWoniweE2C7YRZpzxHNM6VOOKmCfXfd2eQN/XUTu858GAyvJVdDwf8fhDrqmlNcZrOeW3a
+0WZ3rsUwvnpeBOXsYZ5OieitovbUnKknJvXrGPHY3IctjyriEM/NXwS4cniqp2SeSXCf6HiXr7x
7p3bfcqS5bvwyzw9w+cY8WYuXbVcZcF975hKHzIhP6Mf8onCUhNLKhGohXK5ZH6WswjdBKxMEMYZ
BujM5AwxWfobZcPxkY+LJ+5cMJ3kzMe0f8PIhvHNkYp1OPCnXBzANYaosgavLkeHLIc/3kDDBtal
tfHxUmQQjdE5qvEEa9gPRUyyLegOq914BgPwmFfBI66UElVidZ2vFNlXbk3puibyTsUvGCVD5Ns0
qzpcsGalPCykqOIULIBSb9adG4zBe5Y7WBRkiRlgp1U7u+jQfjOevCKqlp0v6qDe9Sgl5QmOvKwO
qcuPkzSlKjjrDSWnxJqXLkKfGyRVcmJeom5LJNwY9kFPYOCMrbDhpFt7WhVKf6kwCNkDq8tetFO0
TyPsVb/BrjHAcP1Z2oO9lGZ2xpxd2UkGB71hc5KvYst+KVy3uB1LRqMFwXNTZtzT7wez9x2QMY1p
YvTq2+4Ksh5fJC+1Kc+zPcEq0VhkecqQ85ye+TQo64Ug821BCVnTZNagej21m8a/WEZqQj1qV00O
NeQsA1LcDtbG50A3ACGFJKHA64d89HL0rNKp3lO/FfpcczlFv9GloR4bO11yLnIOElBtN0b51nUr
Mj3+d9F9GpIt4YNq0rp7BTsmLILmciG8GDUzYXmrhqD+N29XdkQbmaGHW4xjJSq1Pbkz+76pqqrH
bqqt4W0QTmBXxD9c6NMb7NA9nG0hAGP2dTiqkskFjHRMKraA37Ay4/Dunwg1v0+4TnxmwKZOu8S2
02Z44f1vjkBXzSLqR/CQs13euaQXCtj6BYYgIxsWgWkI9XFMotxo26MEeCtOSxHg5liapkWiYI8f
/q1zgOhv1K6YxnHwuYY9rsBAsK/oVGXW/TpRiIdDpFuH33VPsP7amHkYJumaB0DQsYvjkmeEFeyA
CyXXfjnXwhdKnd1adNSmjVFBMTDOeCNtE2pkMrVvXPo17hDZ2vrCytLL3/wAG805r7NuuZ+6Gsde
VUZ1dDv57Eu5mvQYdDCvjzmASL3x0Uh5tkdSAl8ELXng/sviMGeIwwnSYlYk1YBbcGNyKfoq+gbf
IJxKjdaG9EvhgssduIdD0ZwHk/uVERyYDEWAg8nDGpDuezjG7rxPJ4bV5jmSOcrTUQ6y8qoDexC7
bD9DM6/5RKoC1+JyDhuLaMDqje3wOJrmYCMleSV8pNcRqcVhQ1Qq2SxfZVdz+dvxaPPN/gRcLtPh
bpp7VLLZwMQtEsdaaSjY0b0NFGJJ86UrtmO5+BhBmyaNmGIz7eEH6LpQaJ6eNvtADmPRwqovZFYu
XVLPlCYt+6wfRZRvJ9Pp/Kc0TTPZblhxhk53xCDmzQ+FY5scFSPfW/Ts+Hk6AfWoF7qbAi2QRWGJ
twD7u3Df14581WpgDZybwnycnLX8yUnF0DopJ++bY210mUh1+BbQx/ERYdIdNg224hc5hNF+Nq21
PZS2oT6sVntvVEtF71lXZSOBmBK+1K6lJQ1FrPfmYkuSyCLFktd0HFRst/89Xfp/kMW/b76r5779
/u6vn83/Ax4PxLX/FIH6H3n8y2fd/dckPl/+L9SOGfzDvzUo038buY7jkZX89yQ+qel/wAFhn0kR
KlFMixDWv1A7tv0Pj0h1SII8sjBbRETO/pXEt5x/ROzmiaGBmb+F+8P/TRLf8v+J3vuPpJZBYhAU
ACSH/5bOVZmgcnAwiqNeCaf4TiYY+Vh/flRutu7zlfzKhqHEOOaTMVwdpKsikYBSxuOKwD/H3ozl
B+DkIn+8zs1tjGKtvo5LhJPULdYyi0vG0seZHU5CF7R7zGb27ptRtP17sxQWfSF5zRoeEPiIL1Lb
y0aUc1HFYJ0LWMlt8GY27XQylfQTh0fdnZbaP9DYYnELYUYgtNREGL/S2g91bEWr9drUBpcsb8WS
PLuzpHsHXzd7fto0hTXZPya7BkWoY2KRtqJhs+2DtWaU4dM6Y+mPdSSnK1lLNodZNVWPRmnYHXc+
dlORUvQJlWPhGRtp94gBUPe6iyWz9sj2H5dbjuc4CSVzh18idSD0h29LOM08a0Pf8DcTk9gDGYDh
uXC6/BWvi/7glj+di0h355EzHr1gHd7mf2LZR6fkMh/qgfPPAK591OBuKPoxan/LL8PW2PPX7Irv
uv7jKIhJ28lv+72LplqQ9en8HcKISw6I1eoYWuVTAHRsT6az2RUrNljcztLXB9WBa86Rv54qzFFc
i0SDHywvJT4jE/sEMHcbaPU68/0H+bnJaSXwLbRtTgvzjI4xkIsfx+YZhRlsm0Wy5UMPa3mlZNjY
Z2nufzBHy12U9ZKztZMx6H0jdovig1FhogQjakiEi+rC5RJ8bBG13Bqo5WK0i1I7xsDXJN6o8qeB
A1bFYW/5itN3vgWvQsvaDSa85W4awmo3uC9hEF3tjE4uHIQKY/ASPZQ5u0wRZbS3VHCT/CnszFj4
un+h4QV3ejFFVPSk4QE3gvua60XgPe/mT0lo8BoxXzzYtGZ1YJLMU88gegm79sidIjz7lVqvGrnn
tWul/NKcLKxvGytNnE6XF6Q74y80S701XNBBGMcovsXAioNZmEZ0Wnp25VLn4Z8i43a/GVoKUJqs
pBKzD+ak5so04mNqUpIrAybAQJRXf+BUoyGRbXpBh9DGjoxIcjDjOFu1lx37fDZ+ZORHf70bxHwI
XICP1Iuij0wU17/d6ErRW9ZdbmQZcBuw4x4lLZm8m1naF3ucNPj/IyilfL4kfdz59LEwdr6bRIku
pDfMe5Qy4xmtwmHP6+QPovD0lq4V9ZZajn5ZVcDQQutBaB4qYTvJDMTqiY69/nENqvDZWBrzM+Sd
TBm5adLa1mpWr00RnVL2speyLAUkaBJ2ZW369zz+vIHygaE/lNE8nVYWLfHKKulXPTV+ogDe3xGi
mm+XaWJqiMbFzYdCnBAep1VNSd5PwdVeuum6mDb9LT3mo1vc+3EJC5zX+RQ1n1YZ3BxptVszINnA
pPpOYfdGYjvyf3fv+sK1P62x9l8Hun3wd7rrU6os6EiEyBLbZGfOVWuttmGUCZBMCjOksNoHnQbj
9raruvlFvd/sOiZ+vze8ksQdcIpwXe0ml3X7GJQU7AgzfAahqnds2qItdPDwtWs6cFtQkBIifKGP
OWxU59WW0/cyw/57ZoseHJ3SWV/CoQx/4WH8BQV9G8keIPJFj6u4rmYbNEk2zQYnPv+XfkZDHtiV
wbyEzoJTKJgf+h4ZcBlD3Ja+8Rdj0ENaLtkzWapJbTobpOlEhc6a4LNGyUppTt4qKj2fgr7DL1k5
TPyTe25GYd/ZQ+8mgbno3Shkdy+x+zxWdjeeaKcP9vjO828oLOMDibXmilBqH2bLXt5ljw8t90e7
ecGSE5GKK7N8Kx1WcuZWz61FDdXad3FIcDXOsPNAQZs0sRg0bhX3usqORU77Rt5y3uLN0A2h3/X3
OgfBC3TY3sUKXI1HaYXpFgkYQxb7avMFomt7HAOr33XCqLdZauYHakiNS2sWywOYfpjJPgQB2LOi
u+Awml/MIs3PlRTDJ9HjZldxYt3Rfii2tu74kE+joOjPsswnR+N8JVZyKkbXSSgQvMtx2D0jj1ub
Ssr23rEHkLd5gFE+qKf1p2rs8QIkgCcvPWnNVtu3TCRd1lcNLC1HYDXiaGBOXk1pfeKejY4VjZl7
uxnd3xmXk1/25HcnUfBGY4Fnhi+ZUtNDprPuyEjb4wocjD1PXnPX9sq8a3wl9ha2F0JJqPgOHsdO
nC1WjPtRFf1haLzlcAsgkVmaW/DyYf5mQQ3ajrrVzwiA3pc7ZNbI5y23X0pX2QkobMTs2+3k4qyj
ezV1uX6PbhdE1CtE9R2CTZ8MGHUTc0rH3/XsGHsSLfZHUPQraeEpdze9XbrvfEnJZgwsPZ2kELXu
a5MAs1JQdXChFN1hqV13l5YsenrXi+sV57vZFsNWrnS4T3OTPVi9UXz3NTEBliABijrhwmDT85DS
8cREFHLNKdUTNXURnC6P71gO63Fa1vbByizzFE6tfXSMtniemtm5+m7tnthsBiQ9Fs1t3JF04EX9
AtuPEp59Y2YrnVJcIZ5MsqF/urFdnpwJPiv+lYEGQD0a1iOeDM/bNHmYvUrWuCfwOShD8EBRGAnA
xbNb8rhn6UWXZGWLm5rfOiDWdWqfYFfrO0ku9DzIEMGnTFnpzIXD76Xz24dALnrcBF6d3ntVn51k
1/Z/aienwGtgiOGeU3xXrsltt5fGm+gmF+Omm97pQbUJdfP5E2QM9YNvXZKMAMm0xHZrDKfBPrLq
x3pPQYhMxHlFUKvpT1loVspBwGEmIcpjZa7xKkoZfGXgtetNa0blZ4u5fRsYCyigtGbljGWDXirT
OPW98h9nMpbYCCioP7qCnjxNJOjAChwfy4A7zNrWoW+erUFHx4LpjWgMHRoUcI97MhzOdlROeDRa
O/vTNYuBJdkscYSHpXluykVSmIXFH022dF4zXAd7DCeUtYlFXIsiSA9BwSacjYBzna2oO/bZ2NFP
LQIZQ5yeFInmAo0+9Rs+v55nJDBD0MrLTC4vQ1rpE7X24cVprfmpKZg0Gg5jnMhEFb02s++dbpkf
Odqq48KJ84hWybM1hYdF7URJ0FeqwTpRXoWdo3Lbad+0YfBseZN8LaNC7VRf86Ym6dOdJjuEADgX
Myd35ckiSRu314lFZHJD2Jhti+o+siIdk35V4jQPzGsbmw7iHZf98OiSogBFOgQfGZSGl7Xu++eO
W/PB8av+y53ByrDRm4/NIg0+4oXzuXq62IVeQJFrOG1XVF4QjTzTDe1kBJLntnx2+246mDjuThlw
BDT6wJl3fUQtYoA+ecTSMl3ncPF0TFxuPFj8/rcuwJUtEZGexpbMlH+LxRoflZGmv5eyjJLadsMr
LhCNOYd23kvNaXhvGL2FlpW6D7nf4gjPJRXPG5ylWJUCO0yflQ0NgKK5RsWMiM6e+gTkXL0GdKKN
Ri7lxtZDsMdUxmW8GgnlozOZuDhGRuteD+kxk9l0xxapfmjGEQuHx85nBkp4jfDx4Vhz55lCLzwt
3B98+24MhL3TYInh/lICRGKdSBt4PXpaI6KwBxwDHuUdN6dUVTnkQIUS245V7LuhpmznDIv/QFg9
TWa7GA/rMuT0NBPo3PosX9l5O87yOnoqOBsRjwiu/cWE3XeJEqo9BYkIWZ8dKQqMaTZP+2JclrhB
2H9dG1vvMkUdIQEfzpOeGdXYZsqyHstool1iaN24omfqINntPZqtK3K6XfHLwVElP++M2bkoQu+D
XE8du2sut1Hkyyt5gWjXWW5+HEpb7iSA1XvEieJYVyZ/Q06Nx2EMPD7pepi2U445lyesMf/1FL02
vMtZVuHvkVt7GKJLWHTmPiQqc/LbNXJjWuNp7fSn2Fi9mSqcJsWUatPfm5qHOpvGB0SL4I5yoRtx
i6X+VijP37WgCpokN0p1MqfO/+Og/OAUsWs4jXy4XvpeTn/n8OaqxIX36ICZiAvpRt/BkHf7fhj8
1xkf48VRMxW7mO6+aBJUTymmrHtiMbzepltc/BYTLC6XgtJVjvxdmVriV2GI/nsUtXjkHMArOK3d
9d+oO48l2bFzO7+KQmOBgt0ABhoILr0pbyaIMqfgvcfT68tmUyQ7SN5LjXQjOhjB7lMnKzOBjb3X
v9a35rHsPsk66HvuCuMnn0GZWOzd7xrFar5y/E3kSEBqeLJ5K6aAyGQ+252EQyBiwksKm+nMbXTZ
IYrzEeeTUZ5p3iD5EkmrfpBgjF6wT3C6mSTuP7xYpdutdhQM7M5wNN2qkRgYia/RSMo3Q4taUrbC
8McOq8pSWNJpUfrxnEZS8gwthcE5aUDFUXSCboPA4e3KAzegDKEAZf22VeCsem2sir+8bGf10NjU
8/WmJGFONCzqktMKLi8P0MyHTTJtqSWNvy2DC9zhS0scXHs2WlWNs1aTqj7Iq754YgI7gdYN7aew
Uk1sA2m/oPFibQZ6sAi3w93Hsa83hh+OrXPvAFsYLnqWlN/8WToYc5yBDh6J8BCa4D4dJarko7oa
txMjCUt8/dj1lU6QSUnYAVpz0T9rBWeraJDSllqbGK+fscyHuFozFpmaJrS61aiDlppouse+gkjW
ylLt26WJtBDNmKY1OtHP+LuVk5pxtq5kyfxZ9EGcMDDMe3zq1qFvpGxfx2vhcRqarjkug48msgjH
YSmNaqs9qCLVfVLKDeumgKNBo7bmGWtX7ataHy99UjTbQRXNh2oMZkA2EzoJJzAy1aXtr2tlvPPa
GqWV8CSwG6jhk013/InOTvOENY99HBpg0KFnXBjW91Q90vh6AQ7CxLYFXkKnuvK0WmW7obgcMZTZ
/QMllPIRI++MvbxKG1cConua1LbcqyZ+Y0oM1ZytP0QbCE9cLXm6MzjYOkY7cx9hXHwnkY/Dee3W
CGPnqD2GdtdRSVhkD2BTdK8xbFIshjIGK1OoZ41s/Q8AHO6/yIzPC11aLuwmblHLKN4n+pqgRZEX
cqSuLg5CKVLPQgZ3yWPlR6ZZKYyD27Vlr7ZxkMdihapDkeMsrxbo2HpBliZElB1UfpWNPstDYCe2
9szRn8rRJJK2szw/Mm9YH6yy0UHUDF1QjmVzKjPcE8KYBmKNKRPi22lpN9pUREcR+Vm2IaMb4XQ6
49ke6DRuFxIraftmGiAgfB3X0FuMAuskcFZe1bwjylX2Ru/M1gxyoTHL16ELHyhrZh/UKMuJ1kPm
ZEmn8vTGpb3lZiM7Rytxl7miX2IGi4q0fppm9tTJWeVL2qzEQS8G6Q5Ei3Sqqq5+GTWl+5VKpf4d
Z7dfuhk70lWVHAZyOS3+QljNlQkqIGuDnFzqZXWK0t7PShdj+CwWHBG/vW9iyfXhNovazqzpW3JT
0snAEkBtHWIQD2K8notaiXemMCFGAzKAU9zROD220PCZaQbRLFXnvhH5Jk2H4dQhj51HtOvZ0wBK
V2x5qhVhotE7JKWJmbYlN/W1Y9iJQamwOlZsoexHQ6O0lUx08dBrWfQWZ1W/n5t+9LgjyvscLP+3
SYyD+SXO1SMxGUaFbR1T1JdkGm32Y27x843KtiAczQuzQHWTFRwweZQ2vlwrL9HNEhjqZf5pqdOW
tE/Ih1CR1AzmZQyJTseydqwX1oOtXLLvT6E2Te58W+YCdqjWrh9M3MbqrDXfQ1z0pkeKdGI6oE8U
dCIypNt17kAsK0qUYK5qJdLAoWxvCw6EmJyk+T5pcF1jcND4qkOJOEoKOtNps3QmD16RkqDKtY2x
zCkgk1BIeNK2Uftq8rkoyFlD7snhEGsogFohHKtOoMtp5SyKPQgG5adOsvxlkkPTrXAdWX4SZVLv
tOCafgmTIa3DcbU5TXNuXbWhSxQvk5LhYN/qbl6RBrFVCQsc6pKqE+8iE/TLId/yC86xdk6VpiMg
2iSYnkE47hZ69Jiksb6yf2nC8UokiwuhHZVHjQNt0JWjeIpChpMKI6CDoWTFHupVTA12zMa15ply
rhvCUXaiS6PTr4kxBiXuddXRq2p6ATiGER1D/ZJjqjaTTdmEBg+tSUsf87kM8dShuI3+IDoC1Jmq
HtVIySGkEB+h9Tqb7rKRYe8gpu6b6SRCVmqteJsxkv5gNBT+WCriETaH7BI4HS6jYfOgH8PY2sJm
U44CBYoJdz8OjxMzno06tvG5mOwcoI1I+GgyO3btpVjvakUf7+a4Gfmmq6Z08VaVQTp2cEaace7v
+mgVucPkacVpZmPttpN23jBgk71KApeyZ5pLQVaPdtlJpLHw12DDdgyLJzBJjoroZsi1ESnm+hDX
XY/bILkVlpSS9NO1lX2R+0H+kUP+YK7K/XeRoT+HmrQQBRy40/l1UGbk2jqTONR24AAqfJodg+El
MtZ3a47ra4GD1wEUKH1P6Lt+Jw8xc2mtnln0p/wei6d4WxOJ8A89xm8E8GOGehktXyBoThrf0VuD
dLk4LPCKA3oLL5cyLdYhqmvUw4ZaRWhwtyzoUGj7NY+H55SGlQ3fweiFMREAmTApBi2gSHgLALk6
Be2CnQPQ9vYorI2tFoP/4SGxfHLoQ46J67y4kk/LvnKt1FkMcFy8r5rJ4TaE9eWsY6IH+gAbYpmy
+UnQiXFrvJkukUGDZqSjymRa8kOAKVhF/zgcLYmGHJtjldhoo7Kn4n0rF+m72ifJtx2SWoHIZ51S
EUboApSaOtnQFPS/hiYGCw64tyRn+tIR1QObxKGL7N+ATZELJTOeG4oc0Xj6unzq1HHeU21LbnWW
mgJuV6HfrAZds6MfhY9CaWfx1uKyYA0Ic7qapiglJQwy8Mg2DesfY8uJtgAw/fROTruZROBxUKx4
xwlOzRiCq8PCd9vQb5vyN2AsIXFsmBrBUUmGG+SgSOfQJmhXOkhRzi4P1kYf1Lqav6axkby3ZrQ+
mFEZPQwUyeNBg72xNEIiuQYKbhlkcHmpSm+0bM8gfzI1wW60wEMa4jnOURDN4RH7hQkXKy8ONDUh
EA2tAgk+o9hRtdqevD45xNLoeyABKhqUbaoQDQpABWEtXTHsl1s7yezvG9j8rCUYwNjO0bEW6dR2
tgoEmHAc9ggH1bnC0vqsWLTC3Hpz7a3RCYIy5Zg/14laPsX4jS9zvfJEJHZvBwIDGEr7ICkfFuby
ra7ZYTASW35dDI4pvZp2ZD9+C/CVFOE5SixUXIbpg+Cp4Bmm3j0U1LCfORLgaYwGPPKqDnlhKgwO
Qmnmx4CLTmAhio/ckBN/WJGzHLVN9YCBTrEfRVPdsSMm2xBn0VFYCSfYzqxIDhEwvq9l4gxurFYV
KBw88pC9amBIjVAp2aaRNPZWcjCTZ9ld+cF+gZB7P0ksfLkyWo+5TLJoa4ka/bSVJOzAaaVsibQJ
mTGHkTSu1tvd82Ka05H5IsMKqdNzhjEGprTXrqQhzWsnvaJmkEN4uokVFtxdzfrKTq/WMJ0Xs8xD
XFCuGvRKTKCiTTXlg1Tt8DwjDXjabGqHeCirLyyOQ6BinsepPhQNu3P82zhE9ZHthalZRCqXODWt
oLdoACa20faccrticvGgsw2KcUgNHj707MHu2wiHutKHvM+qhAKTdFL4YcxC5qPpV5mDWqNPtpdi
BWcX07L24nGOzpXGWREiicqfuDVR97ux7WhFl4w6e6z0NlRcXbLtrz5cRpnVRgC+aEcaQ7c4wiBk
aCUL2I2JSC7TJhhNK4W4Tc7CRbNexpQAqZ93TTlvmaOGm4qS3IgOAbJfr3YfsyjXq8X0P5XBBXU3
EQAfi7RWkGNIoVBPm5CfisGfAdTwFS4/yS9T+iOyNo7Te2Ye1aVvC1pGdbIDBJjlqGQIlKfzL3mu
2twb7L6r/Txrp5ZdBU4T5rItv3VcKebXLEsTSbMZqd3rE6vQ3KbCWp5JVZmTBZ3Me0kaZPgt7Gr9
3lSqBuuIqWOTt6JW2VQMGZiswRB1MXvrWz5eRpcyg7TS7upoN0OpxCclBvW4Nkn8NfVLp3vlNKo7
KHLtvm0WujyyFg1d4O5y2aZXL6VppeuB6UZ939Z5+r2SgNmQk22v1kr4wonWLXuEdnaWltOho4fg
HCd4JQGaBI8zi2kepIdlHs5areevurym/baztKnwoKMx9yEtCWy4swqaWHiuJGsgFbiJHGJ/nCAz
MSKiQ0hzGGaiqeF6SY+TJrrRCTHdHuj4TO851zeAulqxK1uIW4EeqoS4NF37QKjQvIFiVV+jhPEc
EVI4mDIRV3w5eABbgRDezNK41+vM/ikHuOR9NCenvr4RzkxLTTeQW8yXCHmCFSGz8p9BLoo3KNkm
/Ld04N/m+qz5Q2Z3DctKo57kyuL8nFeECvCJ0IqqZTkPSqQK9YDpUbtnVGw+3OZf1wm5k2Rq3oN+
qpb5xSoS/TwLa+XGi8o75Ld0P1W1ugljddgneaxuDUuiYAQJ82lBjiUXsLR7NTOZ2pqlHOgC1WOO
MnZdmpVxrqHW4VYNuXh2t2qzw+bGtPyGbpIH6FAZM9wGQaak6Neu2d1jX6455mvgFKghtKVMI8Nd
QvBKCqvHFtikO9F3qis1Rv9kCegBsEubfodGpFBf1U3CJXZ3oxqr9rQn/QekLZfzIWDSNfk4GBdU
Uk08hSvdwF4m98U5J8ryNBQ6cg+/EIMEaU5HfNA5BJVECVWvJ9KCB3bST2oNmq3Evs0lYTHuivtZ
WzxzBo6E1x6iUzixXVSiztorTRxxgxVDDvOnmMv6MlAQY/iqAvmScXlO48Vv1pF/y0XzWBX880dj
zN91W/0XarMio/qv3DOnj6+P6r89/G/o3n9twPrtZ3630OB5oQSKXgOhKZpu3mjFv1to+C+U6pkC
D40MZ1zjdf5qocHaIjPDlDUKHFUdf8vvFhrcNYosLF1W6OPDlWOr/5aF5oZl/qOBBrH31pbxt4jj
KJstDjLNeDBH3Q/tc1ZpTwyKpugmPV5DLpEpfBmY8R768pjZ2tvffEbXP7/A31aw/MYQ/0ev+wd2
M8a7rmccMWIZCVY4x8qDPFXnMnpSOL6AfXMvRt9+hHntiUiwuZi3ZrUHAzvo902/zfkDkHxcsf66
7WOHvPTtheiquEyglCfd2jKo21jZG49ONkKHG0d0mT//9e+uWn/Ph/6z6+j2of2BC23aw1ikUTwe
smQ3y79S4zNP3tnR6Zz0UvRLcHH1V6n8mPN5/FKYB90aea5ySuXWfLaX62S3rpmfpbfkk/930zKq
FS/wUVGPp17aN8UD0klmj05bBCqEgZtDyS07aHL76r35yZj6pORYd0gv2/JUvnccyR09ADETtBuw
fr7hsW75gz97q0eo/Ii240Q+EEkvcSU39TK/vEjOp+kUTueHmRMf06O64Iz2q/CFimXXVNn3PKrT
eY63abMLlTdRn/P8CcUQy66pPWXN6kyyP+Uv9pzApQR5URJjI805QCq4YNCh22wk1Jzv3xE0qz0y
sZHgDHGae1wXeJ8FclfFP4HRwRcIzz0TAtCS+EEa7S5bLnAvqtA1xTZvH3lBypf6llxRJ1ywSynG
a9JEuFr756bcZ8tWM7ZKvRXxVtG383hthosVse5t5HGnjd+iWjxVcgZOuHA8byhPknvLfTxR7JW6
FXLQlnxi/Rl7wxNYCSPjwHgCpg0PxSl0P7c9454YGUSy2se42z9L+un20O0XT28v9m2wHCj7KmZ4
TMwHjSl5m4Rw1MkZP/Qv+WvQHPCGJTZlYc00ZvKAg0HJVBWT8P1sAikGDwXi7YvBp/Wpx/lbuen4
YDuxk9iaPSSvs9oHja28TAJPU3Tuws3SPTJrcpkswEhsvBCqTcbXTlvcAKvgQMqG/NyHuD0C3HaT
Gx6fU+zPJkwECJ2OZnoxIzTzAGRJe175H9tnw1SwXd8ly/PAPkXLzkLse/uZrXITqAHH6p3m5/v8
yd6qeyOwAyOQfba8kLz0TfZZJv8Bof/mHvyHy9IfaPUz6mncW/ZwkB7ya7hv9so2vmhn46Tty/N8
LvflSbkWh399Qys34P8/Woz+wKxn009TRsarlcfhuTm31/mheoc7sDH89Nyei7flofTbk3Wu/l9f
8Q++RQjSsBlIyx6Ui7wP9+J53TWb+JKdxNG6GPv8LB/FVn2xztrjf/AecTL9k3f5h9qBEaSvMitY
kbQL7gGC8ERi2dUpL/Y52c87sc8fZyaTo1M8L3tl12yFvwbZlltg3wbDnn8XcDjadfvyaH/B+Du2
1/5SBxhJrglQhRwW2hYthYQUCooErQVcn9cAS5oClciWyuQLkdhNZDLE7o2qUficG5mYVHS1nWwG
5p9s/6a7ZPaQ0CDPNYvHTDL1FZ80uMlgxz2eq+AOLMdMSmWBH+8ar/VR3WBlb+ZjPzIT5Bgf1P3G
gFeMi+RsT4ewO+JLRrRibLT8LCU2JKd7JiS+/MyFuw5IqI74EYCyYgct404+cSJj9mp9NPfN2T48
dhviTByjyfOiJWcn9usQXLB0vLZkRK9gOZmsSU5iELPaRzte4IJfgi2kz1DC8mpjA7YWNBMaSZF7
Jp6UKLDUTVPsh+aXzepb1T/2a9Z95fVbrz2r5U8k71pza6Xb+Us9TQfpDTeWAYAEuNumAP4RbQco
5r/kT4DDu+SnA1+de+1X9Lm+gdIdU2QZp/icr/IdVkAWrcOcvY+DGxVey8FRALzjEAClxwmpo4OT
Tilf73NBdD8mJLmv5Ez+dhttm2fG/rZ+e45oLl+Sve0OywGOwPQi7uV7+S7fxY/a6+BnDgEKbsn8
VG0HFynnufe+UfM9EZDmv9hXPn1lYnkMbBxzjTtyrahezdqLRLfTvDzINuXWOLX+6ujuGqh3NxOS
a/kg+P3sjNFbdusjNJAAqfAnvh4iD03XTTy+KIcDoZO65i5/bXzS988olTcjhcdsTPenEw+9nemH
AdPXPW+x3uFkJQXIxe/x5AZp97JclHP03mWb3r6LgCcuz7gOneixjIH45pUjM4IsP+Vf9qG5r9/a
Ny6Chn8yX0837eq13ZbYre5zeRp+WziGG/3IAX0iyVN+EAB6rHFHpqJ/pNrBjS9KszjVE0gjfpS/
QJQuIxnlXl4eLKTwO/lqTTxK7w0r0O7lnXTXfqRn4655Ve6WC8k4nxXa146q37iIo17vpN7qPAoX
ntS99GoGxvH2YUpu7Ib7935n86c547qlVwZxkJ1ojXDeAEEFw6MI+k3sL9smeJvdr9nHknnMvlOG
HG/9R3LNz+HD8Dq27sxbwoNyzfakXm9/G6n5/brnmeXdMFqO/oFpoU+wVRM98BCsO4xbn+AOS4/w
sXB0caBUhTMvLkCN25PJPNsLQhr3XHczz2CSYTq7Ocd27KAMxgN3m/7NuLR6lW/wwYPFcJ2doqvA
teNQLILuoT4J8nHLhlhx4Umb6siduG4Kktl+HYNuPILqP0d3ifRcvQOWPY4kzOGTFt70M9GLYe8W
LnwVDPmGKm+ZOgUtmO2AVIbRudk72dotNqkgZbckdsqL8qJtdb/f6YZjbfJuh1/3vO6Gc3Mmh/Qs
HdbrdDd+qYZDbK6LcYB53JHdwnAsUBlLEgj94hyJliAcQtWEf8t404AuzneJ7KIJJ0wlMBZkh4HZ
1OB1852hbdvusPZXlUYA5H2sT1hnzNxTV/CGZ87v62ZW/Gne1y/lQ3aIDv2xy5jFPqvKW21+2tm7
kF7M12jN3jrZ3DKkDBNwnADSu8do+QFyWaZ++pTf4cl57JgoEQT3e9D8FpHp20o5bdPTjFvl044d
TuD+gjIBbjB34m/pdXwESEhnZ124VdO8V2p3NJEla5Vgo3qDzfHFo2r9Kn5Zb+a9epWvy6XAiT+w
30PV+Oo/orf+fryLXhumzVO/kcXIWKoB6gUjhT2h6g9Ns6UINkzeo3xj4DZEMgBO28cuoVa93cUZ
CBEvYQvV3hO7c/sH61f/TdaWXXPSutl4HM79RX8TD2xyhuVVl8QOlj/BR3Wn4AS7ma1muGIfSXIZ
x0007myVjopAv6++QZ6N5VYw4nmwnuXxM+u+F2UnvRbP/at+h/lMovyzQdtnc0ue0P4kiq6ZDgmA
6dZuULh1DKT9eR2CsAwS6sIbPkN2n4RAzXE+1myFIxGd7O4bd42RAanw6on0LCHIXfwEL8yvsBD1
L3hQT2js64Lk40ossobbUEFm3xdKUIYHrb82SlCTmpM2nIzaA7tnBpviiJfu0jyEAa6n+Bnu/tDi
vXOLwS1vThtvLDC/sdVjrIAPAjnQiwBdjgd0Cpiik+7P49NacIWhib/xdOOthUfds+/Cr+gbDzlF
MDEVNNeleEPPc+IhyBdXWnajHoDtAeXDLnOKNjKyieJoLBCaU/xiEkUvrKHcr/ad0R+wV7PO8Z2m
P7C7sqt67HEzO2q9jdsPTTvk4bHQP23doQteGDg/95ztlPYJeyxiHgzDaZv1bj47tALfZo+VZyi4
ig5z/qmQfRYqj2cg1qVw4+y5QC0XMzUTjzw2TTYwfSBdlmfWxjuzR2rzDemgDWdjOGd32AHvsw/j
Ur9q1XsO7s6pXpKH6qIh0kSO0j8zDqx2nTffK+9X1iS/d+unxKsavyZuZQCtjslngjDBTsfTKXIJ
fpK5gutiTb1baXB7JmoMXgiLHSJFgaUzuvJu4am3wY98RY3Ol+3yGVV36oNBpBrqCUAIUHuPwwMV
DYJOlxflJD82V5WH2eoy5OfUMUPaXZz5bvrSFpYJh4uuSfwx32E/aN0h4ILMvirfOKaEdF/MRyvo
rjlGnA0x45BjQu9kD/27FRLfCiR1Y9cHU39s60Oiu9RdmIU/eFm3TbeF13zqSHxPxE6sw/BQ3uW/
JFh8J65wprM36DvNDZ/JT3oEQsJ4BCL+U3zEVn8GSSDhzjVcJdri9l+/mxebPRn+jvq2sVFVsPlg
IykocQhntoF8z9dswVSR3f+RLBacpDAbD0mYTg7cPUcetK2w0jvpFabxE055ngAZHF3PHmCvndPu
hMnSCfctx6Wue1ZnKoedOpikkUxi6d8gFPLNsig5uvSmNB9DnvvTUJxwVPocp23lFW6cP1c/v22/
/y1Z7J9WuP6dMnb+IPT7U/1RPbu90tdfquH//6h5V3T0j//5W0397zXyvytgt576//Xfj8mvr7j/
VXb9r+Tvm15vP/dnccwmXaYqlm0asjCRYgUy1J/FMftPOuwGxabT1dRt4g2cBP9S5W7+STU1GA9M
s39rgf2rOKabf5INGuAt+hVkIRv6v1Xl/lsB6F/PhSTb8GXgNdFti9fRdeMP58NBBsUtt6B9a6Kd
WL+X27NZv1RZmnkTPpwgMnLtHBs8y3u9mX3Ar6anlaCsyHqKRzPTqGwo9eG0Vh3nZBIxKuU8kp68
WgXUfbpodLcQxsUW2eQxPnQwOB5HjBZSkrUvmcBgBkYECzPdMY5FUBQcfptOfq0ZMEgaMlske4rq
h0ohQLrVyPJU5CH1LwMmt4IidWBx5q5OqSwTJkCrMiJoZFk5DivIeY41YjpO5fgqSTzDLJllOVMm
8mxammz6smTbrrBlCZvUvNebQff+/XviPyEV/+dum/9SgjLX8j+/b04V3UV58vH3ejI/8hc92f4T
403AN+r/VY3/fMtQm2zqGt5NbikV5VhwX/x+yxiIxjp916YiTG4akxvwdzlZV/5kWDJ8HpRoerH/
zTtGVZSbBvo39wyvLgtaBoUhDH4L4ob897/pzgt7Cc+dbBanWI/BgJh6z2JORA98YyNnZJk6moIS
zRN1U0xMXlWbNXoFkVuxi7FUqX5KQSHKv0SsWNYFaAJlFtx506fakHX6yOywkrc4x3TxkdXdpDgV
hXTAOEiir3vAD/VwBS2VlWTx9dbr1JaxvtTn4UZuUnmKgTv1ACvrulWUKz5AolyYAUVHnEBKHvPO
AAhsgCR+7DoQQVfRq2VxlGw9vx/7UciUfa0gLaIy6+4gUurPwKBSCUO9kVYv+ppqlLDjnuu2tHEY
OvVfUsFRCfODqRGcmboiOSlRy0BUZL9RUW04cU0+CyJN7Tyk0QONoyYWmgnQ0beg6P2opgpUUuh8
SIkYB0a2SPFEid2o5CQdyrIvTx0GUM76o8HMmJG6vGTbdWLucCiIgqw+xuuify0m1oIzDVBJvFNb
o+owhddq9422z0wU+gWxU4k++vcI2jHsgESaLgoJDKbvVWwmT+DY8fSw+tbgzoisC0iHm4Gg3kYp
+luwLVX1x0nuzSZgcSMjQ1aH2GdkWATKjJrEYzxnpeqm4SRB2TUYkf9KMLNzvij1cvZK2qp6VrMO
LiFdHCo9NiJhpeeiaBs7uLWinKN+APpfMGvRjmKcUlAHc6wksl/DgrrJ0cDT2dYklFWFkDxa+CZV
CSUSVAy/6V2hiTrc6yT8IfM2qrQ15xStYao4q3DlIXrlEclK1ZwzvfGhV0jDQ1FY5BwGy0w4y8KG
r9qrYdURfjEW79vF0o/k2T3IN9iEHDsqVo4mndVN/Tm3CiV7aTS9NIjChiDILV2o1taKRWzjc9IH
y/oGlpfpuwmy+2KgGGT14owT/auBkirhEAipMExvtJd+Yl9k9cdVwYPwpnAlaC9TLbPlHsu2GNBo
55tTwQHNZpR+OWaq9oS9T+Zw2PWF8OzQ5BBojGVY7DA+TvEVsohGyyF1fxLtAGNhkAsqI2V+17UY
+/5aUzX4gP2BTe1SWriRbBGFETkRnTKKSSadtrXDBF9FOTP/8GdDTTityiXFCuHQ4T0YmWBiZ9Kw
cyivrTWUuHXwKaEDKbzzxZvzrrb5ytVcT0+y2eIEJC8YWUvhqUKB8imgh0okNOqUmjJPN/S5pS+7
pIyAuizs+STTsBewFGAb6Az7xR5lmzwYiJtk+WXGc2V89qY+tawRlZHJipNiWIzAPzSj0dPyXdXG
c22tGo1G0mJbGSIUzn/zFDNIlyw3J8JbBTUz2b7fJ8ONTb0fJFMUmCDyuTAexJpY82ZeplZ7r7UF
FUCzu556JLnTxGMI740jvNKD8+4Le8yfRuJzAHdLAtR+TjYF9tzah/ehDMSZSiIm41t6I3H9hppe
VAcbIDjaymIkSDCaZNrXqAJj5U4p3ZFgbS0fc4Yu3VLQUoGROJUA80LSaJif6PpjIZUWd0+ZpBxG
E9nAmmB2ifYqrGphYTTgNG2GhQjlK7sciTH0CIOJ2EG9vAp2EMmmmRO5eWyqZeFoh9WYUM1Q6a8F
riWvmZV5p2ex3R7CjAqpbu7gGeMOXY8YE7Fupg2aQUm00NiIalT6zNEVWWrYYCfjPdCx6rWJovWs
VVgxgdDbByPHT97ZVQttD2/JRccCgW6GJEfpSEIZ6KBwII3rmroW2HVv0Sr1bxlxoB3EIUKXVd6a
2naaQJfIkGaRkfhZIowW1WEYjvZiUtDjajBdllKHFyCzFmJNMUbP1mJGHHNyBnb0LDSgp9bsblIm
3Cz4uF9DhboAwjX6UgdY1mdjR+EqxWwhF7F26Rq1Js8cAyx2lmWSLc7brXHS07j6zDDKvmYzTlQU
4iY6QRPNlgeVjqaTYDzvyH2z1LulxFGDZV2Xl1PYDSCvXcK1Fm4CcquMbupQEic6S7HUiD4ZHirF
VsmwTJ3MX2Vo94vWxEGo4p0e4Iah5wG1AuVCXgaSEEDVq7zmj1k28JEskvmIX06xHGg0MpdfHGGF
SyHOQRNopY6KczJpmJGTtH9Zmil7jgzQJT7vQXZDG0y8G0V6fWpqZXkrStrVJjNrLsSdWBeiycD/
qcT3sDalPe0a0RHbDusP2KVDo5dt+KDro3RYqBIDxkNy4RQByJ7cBuP1bgoVtdt0UopIgg8ROPyi
SW+42VCVB90meDQI2hN76zRN8bJvMyyvpCLw1gPbebV6k84xoo3tgYD8yjvouqdxweEm2kU6WXB/
XHUy1IPQiZDhfOciUzMoI4uFPRkGfIUXC4J6MrQy1zKeiYnilW8h1dskxQ1NtWd215pd+pBNKfme
OkUV1Mg5kXtHOcW9br3ip8vfVMyGPicKrh1wNftwqaM3ee04nQ/rdFbnfDmEEySEgrz6Ts95gJCM
T/YWiVHEHuU2rqYPkrhNPlQeRmU04WQ07wU1SxCQBIYoQpnC6dqB2SmtBnyToCI+9NTSSXUCmHbk
opUwmdUDV2gu2w+Y2NOLPNepA/TSOkzpSmKjXBgokLl7SqSRYtIiRLA3U/ssppzLclCVD2yjLAaY
jx6oaJKpgRsz+1UlV8ZJP1LOpppmuyZj96T3KxW4lWafIUhYH5FYfmU5+Ok67E0MxLq+GRQMSnWh
MsozZfuOcCWBpQR9CnIa8u+oStplxJh7zhMYFHWZX5tEhzjAVhPFBOp+yGbKqZWx3A+laW9HejQO
LMa0h0VLvBkrXQ6WJQJuBtz9kCoUoWB5aayDXcWUtZuj+dgpEY0dcieOZFTNO4n8+YuaheUe3gcR
uJDxEcmaq15CD65p5Q0ECd2XaO3hS8sEvanvYnQmq8pjVa3nZSZ1CGtaY1INqvskbLak/bBuUqUG
kt3ob0Y/fsWwpDeR0MLAzNN0S0WFDvFugK5ISUU/QpSwWiImCY/VbVqkOevtovodSVowh80+7xP5
WPdM4GytuC4w3nadiUJRJ+nZ1GiVaKT/Q915LMmtZFv2X3qOZxDuDmAagdARqfUEllTQWuPre4Hd
1o9M0phWgzdoq7Kqot1iIhEBuB8/Z++1meTOjl/uGnsozqLLFydHuMxAqiqIbngmLIbsEfSRne0b
yrop4qS+Ep0ffBe2G79Z0Dfu7AyTQVO0WOFUOJ1jfyxpZ7FbjCx2Do7SrAhJypyN+qkSKWN1KVw+
fP0GZ1/AHY/NvWMuKFFWGg/U/xbVVoi/kk5UktGpzebBBjrsZm/WbA0K3TiiPZiwIr4JCL4jBKSF
rlBSE54tX8lTMXfTls06YNQP5R0/J9YuLQx7h+5q7Z6sNJwPORkbtMbUI3VvfNM2cKGSvkvDvTX6
y/C8EhPYZmKkzbYvLgCwSNvGn5agMUOks/Kr3gLvOfrowAjXBI+W42cLf2iaanczpKWAP07yvo0b
WBWy17T3Dj3OyU+b7qq2oKkBIyu7LfsrIw34sF/DCcGJcPQMhlldPfJYO+t6BHqA6o+ByGS4XtaG
PsehBvnEaJtXjUKsO48MotoxKC6FpHaTlEM7DBDBdyJMkJUmbow63GTKbnFq2YUlZRnnIapCklxW
ALf5p2GHLyGMnFNTJtFzD1SYChtZcKGs/DLyzuGCo5+ci+aABdvfutDxUM5atDN1jIte0yKFqFIO
FivNVPIt6Ct/Swpqd8Irpm/HvjdfcTb0B73J2TtUnnkBsVA/wJ1fQRycECVP9SXLASyGNg5iU3TZ
1qma8WTM1XUrDOOulB2ZqWliHzJ3dl5U2DzmISQQ5JvuTNwwg5vZ0X2v0vJzQel1CKw83eq6m+/I
BYDuo/ninmSCcOcivbg3RPXSJZlc4fDxvQ56CUrJjgVnzGPex5ocmHC0Vpy16rsgiNO9JIUVFQ0x
UWMaN1dVRa4iUn1/8moY6WsYN0S9Ad7amIG7oB6Y6bZ+Nr50Q/tWuWF6kkmkQJ1lipc8f23xMFAV
zvrOJZYsXTk4KYdFPKx7rTWX25jImjOQIeMURtFd2xsLqqTwGSglPMRmbN4nrlM+5BGC1QB98gvL
71uOJwucAmQioahtNIPQngqbpWoda4tR5J0HbNrrVIcbNYnibipKm+BPPuvaYtgwKj+5MVywRV2f
ZxfIBsKjGIBZO5b3wpYMnSwxHWVL4JFeL+dflPs/UosB+myMIVAWGvP6RNs26+HXozAP7+yRgQ/1
MFxDFrBVUMn4lKeptm9ja95PM8OoZirpKlkmwmcocv7VMKBdX2OA87cOgN+jAeKNge1cgr6G0k8U
mV1jZGyDd8Ad5cUph+SQN2rYWFCE7jnlY0WgzFge6yHjaMRQdgynWysug9ugcLR7hKRiNyN7PrU6
lkg4nHlHAggSG8Taj40Wuu9uN5S3EaAl+E8DR2R3ziARTcTet7hut3GKYLXR2xCWhZ8w5Ey7e5CF
XxvhBkTwlElPK6HCk1tEsPUkpD4+LNjy10DpmBK4wXgHyh20nGPFB1Jf8kcOu/3r5Ez6jQ+z7pSI
0towmcqum1DFx6mgCEmXEFFWh2zX5Mhv7SEvGFqMz4JzwbNbROGbY6KUR6Vhb3g1kTywxWwC1aRH
4JTitii6h8Job406QUXdx+PJ1cfqHVHwfGSb6faGXorXqGP4vOCdr4O+GJ9KXpbnkmAPjhw1VV0Y
diRt1NpTRTbaJpJNeslilt2ac/S7CikInAlEQgqyo7dFvyvAhpzghzDT0Dlo506YHC3bxqIHGCsb
MQWMbku0ZGYSbuejmGqsQr1wQhmxFRuE3ZAgU+9a1uFjqTvTpQ1rkCXMGmdpsnYGgIzQ9RZr5OYn
NM3i3BKMewABQLcDBoVHSk7nlYHle25uXEH58TehPT+WVl5tWug8rFK0E6K6vWbBHr7PNdHmSJ7K
fBcFwBUsPGbrUpB5R2PXOJDkciPSztjZpuifItilG6NcNhXljlBGSd+MnK7a+biWHgpX3ZJhh1MH
isXBJOcaWgHBT5ZD5nFUAhEpEx+XvUEeRTFwrtdo997Utg1JMI4lophhcrN1aNQKLXRQ1YQ3pSkB
SNaVXcjllUV8rwz9vdL9YB/giln5fBMrM+7VPq6jej/TOmZ2h54RX0p+YD/vTng/ptvZtaNbH0nz
CVgJZ0/Dqik0Qnnk5vNj1pQOaRllReFpPsiysTaujmDaSOxVU+jdg9vmKQO4SHuABpvd6TpGTxjd
PgOrSrwNyTSv8zKtSFP0tZMmzAYzsq6ifeUEwXUDqGGHxfQbjsrwBGJ2AspOviC0QOs7qYmW5xtF
ghGaBuExzeoBqTRFGyyoMNjQtHTJo+VYK2aSYhO7Ey+mM5fv6VwxQ3boNHr0bRqybFV1U9cl6geO
QbBV7WSZWkci2NtBgv+JxucXnYQVpoCa3IBeVJQ32C2JCoY3XU11f9QpotctkEuPLBp3zdE1P6Z6
0z1ncb3AfQd100D62KUGxmLdlv4TWzKJ7JZK3mPLRxo5I2gv0O1SyxfxSce2te91nHtahAC8cqwc
eUiHcIgKmAOjzNNzGOn9SQxK39HNMtAXzdpxMOIL+od+k2NSQy2IWQ6cek58aUAAPWR5HQyBz+fb
zCO24y54pZcSbJsZd2Bq0LFDn+NmN9EYGUzBww5ZWlNPnrLkex2WpAoPpMVVY8kZupgtZ8M4pd9F
cZW/kAg8XfSyS/YmvvA1wR3tjRzz6DJNOW/qmGNVyad8K8oQ04Ev+zfoE5hTDIjowMid6XokT+GZ
UMthmxNW9CAIPTNXkIXqS4oOdu2Tt3ddTda0YwNBaogy9puCHOmvWqglHnbR5JUoqPGuiZ1vvm3O
52ych4MZ0pZZlRgNd3YWONuIfNiNSdTXajneX1SNPgI6Sb/VcpTyKtCcmn7OUOU4KnJnE1uadkvP
lD6YqYZbGU/RfQi+Hrl8IXd6K+arNsxVBENOJyBNwQ/D2AqYsp7bkwZV6C7s5vHsJvisUsAfqwGX
M9a/HtO4RmjTts3ZDeHo4fDm3L4dyx6yvioWtWiMlXgBUDWxXSNsmxOyNyqLnc+0mEEqBPWcT8Hq
0p3vdonTDo8GpgFICJalYYJzYG3UXejfYpqeNlobzgjA3KXNmZBLxJ5kaUBXNda/pbdLb4KGjjrg
mhUhsya6rlNXdPXa0i2y46QhNxhrunva8GO1b5wR8RyvL9kPsZ7uzIBj7Wxm7SGIw4DDUVhvsEji
KZnsvvmiMkBplKGd8a41bfigpoSIW3aa4XGJAaEVVTg7NY1wfw1ktLpcqHqiHqmiK0Xzxx8lrgSi
dWNEXdP7EKTmVTdQb5qToKLUnPHe6fR0k2Gi+17A/fqmR4bg17CNN/Tl2vLW9LcCq9e55yU2OLhj
23FUKJ+CgpM6vEXrWq/sHiXKGByU0miPd4KGsaETKkXwq7WLuxAHN+gg8l2bW3ho2F14OjmnynFl
KRjryjffMgXMpIwoOghSz5+bfgQH23RAjCsiEttqPuM45XxCICttRtI2yLfcU9p+d6LurMVNuaZr
9NWpoQzyhWO+sWvjZsbBg5DWqDDCDPM2jBMdmeCcwDkBdER6X71VPI8gMHpEhhPhu/B4aS04T2Jk
QR/ZXKlZSmwtxbGMlo0i1W7NkvE9xetDr9BsoVkPAu0VvxeVEwzK1yyuvgUQsWhWOAYVSAzdXpjZ
9UTY26J7H+8pI6qVoJmJxsVq77UGQsLKLZx0PfgJakI8ZVuIFhx5VcK5SmXljzY10uc5jvamZNFU
Fm3xsKOp04MvI1U9ijj251aNWkYa71PFcsHBXO5Ytu9HQT/Cwsfs0Uy7zG1FHag3oILh59xGPZTD
BI8mT7L+UufB+FSFjEJrnRREGubhWtV0Omptjm7qISzPgZT+RTmW2lSGuKOH/lihkdiWmvYoJymv
fKdCEEPkIe9TBLd4dG6IATlhDRyvaNs4PGmcRUmpuyRQQr62ggWxs8txY8d0FHBkcgzCJnUoA06k
5kTykxiHftMS/HLnxInzZhgwswfTpXIDUnCAFtC8Wb2Jp8A3TY7aZMIdsNffWwmxLvOUQIuoq2Er
OOzt/bnQaKFM5paRiXuj8HKflJ352C8T+zqX7pIf0Td3uuxQjJbxcFcIXsphdoxVKIL2yY8RTXEU
wgGfLIusSEA4ZcZAd01mmJCAp8M5jjRe4so0m70+Af2FLD/s4rIBj9BhuiahRLw5Bg3WYkI6NID9
W1VGrn1paAncKlsjTBncN5ehjVboZXMTgIzZNQBQLyD1h4fAcKGZYZpDYW5FdNEmZW21ufq5npPu
DVz0ZnDCboMDrt6Dv5YPDKKKXUnD7thadrRvXUWobiPlITNoBvtFch4U7KrRoSMtCiJTDT3zz3U6
zMeup5jMua3vs2OjY4VvAKvZblZMmvAOG4G7GclavBuLkHUt7tRWiwb/EccEndoY4Og8hajEjLke
HmxE1YgLQQefmtRqOUv0vAn9ZKBI/Imz9IW8QD6ddDa6Aakd+WUTjgNDX1MhK9Sicamo7bR6ZTKs
uTAEo+lCBttVmkgz2JQR1oOgaF7t1ipu2UjILx0dgqocdpWNGOkiQfGkzd109o1uOSwO2HdyQm/d
GHh3eSG+gl6c3l0JM7n3QZzdyMY3TjQkfOLPAMyAhiuiK/q6xNNWXfTQMujf1qQOsIihBNhYTgWB
o6O7jqszeoj69r7z0+y6iNz2ihuhPmoMn1o7HXvYIpLuJuyRgl1/KnY96esrt02LS19iRkenxwme
OdWF6X9+47aOeDdDjY4nLY/xLhYRyM3Wge2DIXJP4LN9ZuqCodfpIGxDDviiTd17nlTJEjEe1k80
puIAPLkKr1uFolGa8BLLkq0QL51kJleA6EhmkNGcm1xvRurh1Sbk7ZTmL9nhQ3yLyxqpU0AltHcq
8xZWy/C1ygi6mnpXo3tWv7gmh5GVLiviSLvmCxHUw4Hj3UQzkiLJdlMCKZn7lrK4mJJqH5AnSkWw
5WQpW/M0bkxso4g1uRDNm7oGBo7DfJixMOQLfprNzy/LW4bK2V1cBdT/biKsBw72SpzzrFDPU2z7
dbSugj4v1g3bpoEmb5TR2jTntv2atR0dFc0cmME4MrZBx9huK1/yqoMojMlSVHtwgCUHLFET+ia7
yPwKpsFlSNuaMChEb1AXhr55BwTSRGyS2UOwHQuDQPNR9ijW3Ui2+opRBpB/M8UXHwymdde0VVps
GxIjHouaHZ5OZVF54zjlN0zi8m0xquCoMQYLDlGVRy0ytUZNHhFHzlsnsJgiyB34c97BTmXvIf2N
L/q5awNk2bPmHOmOdbcsmfQXDFQyRCOYFUq3Kr3Xpib8akv3ti9n+8vEcGhjhgNpLLlzg2ecPiSB
DanXMOu4izJlDbwE/nQ2ihkYT2401oNmmmT6zISmHsq0Ft1Zpn7xvSBX51bvJW99z4ltOGi+LW/r
JBAvUThY+qGLy/g25gCL1o7kFqTBqUOq4OwW/ZUY+nDGyhlW7kMinJquDnA/+W4JDeHgQBRasxEu
OAkStBgrsP5yfE1Hiw8RDCydHdWKpLxqwlajI4Vz8h6cPeCu2BZ6/xi6Ta0d0lYE4ddWEx2HNI2n
h+igiSNKU/ww+0DEeyX4XGfL7K/7KYh2JDHRvDH6Jn+d2Ly2KkkQYWatROFaQIlEGNBFBF9EUU/n
VOsfIqXJLR+YeWo1vUZXCeJHpeY3MbCgL0uirMmn4dxX7R08qFeSo8JhbIfuCyUvcWlWvUyZm9SD
0NxC7wyRGcqkhrNEt7iYB+i2lSBxPCIypDZFttZ7a/rhshHcZ6ZLMBWyAvUIR0/cYk7FxwSv6WEe
BudZJ2xw42oR4LwhYZJLGmF4BgAFIYV59ddCljB7iLtg5eqsYTdVjGoZvUtySsB3nZXuOnS9Kjq/
ECJoAdn9YH3rmyrb9xXDqWRonkXfsZha1VEWFSCJJmuqh3YkCxzyA+mxYap7TbOUV6A3X4tifA/K
pjhFyiCTPZYtCmEHpIsP3W8VBVS7rNBkiIUUm2bc0hKuB3XU/d7ZVTmv7NBT9WY8RWvyIIpborPN
faip4gI2lEdYI/8Jkkmbe8pAtmBSGVwi3spDZhvP6Riab+ANjC8xwMUt/vTwYewndeXW6D5Ll1lK
lROe1RORvrfnOEER1s8HZjP3lN0mJhJyUHdoEviKydm54OdnitX10EesyHL2PP32fUdg36NC0H3r
FJ16BiHANhvBHfc6rQQ+EPRoGCIyZtYsUfoVqhkL+2DRPztlkzwERO9cdHPsPWQPxcVS1iMrkvmw
QGePHdEi6DBbzqwmeV3MDK0ldzRGW9abLRiDpT09K1ngSeyO+mDb91pKIPrUwxCu9G/jFAwg8yKa
Dgbd1mOuzzBM0aYxXoyMjSxgBcKfJfg2CdCdZTTiKqZuK93QSc+Fl504trNvdBUeEoATnLitSm1n
Fq/1yKL7lAz+vG1teAwBnudlcQzQrCnzjki5Yk0SYfEw2ZYNyKnHzkNps7x0SXpVFYgBlApLmF5I
2TiBUewHuOWZv4ThpTYqc0Nj6UtNLDllKJyJderUI9n0PcPdCU9Nkclmz+tl7hlVS0heFPEpDyIh
j7NzNzm+u4FnAxBVYVm0uu4pTNPoR1uMhoOYmyA4tx/NxT1ffBmr2bofWAKQwbrGQ5+3/Q90CuOP
yi3sfaYBSGHEdyesrgJ1449nzeQ1I3/rLjCNm9ju5GPk+ht2BVjCppUeEt9FJowm2DErlLr8DhCG
4I5eM4qqPE2iP7E0K1ktLvC7OJ5wtaXj1ykJ33vboukGfREKb5o8KEJMsWo21Q19y37YljXFhd8Y
58CBbrARJDOd3HFEfV+JwtouXdiVZjNijdg/97WZAwPr7YZp8MgsYBwhaOoC5FhiFeEpCeIXJwxD
Y41EpH1KipTOs0jkA48GMt5KJOCbldqTe4y/sa/4lfrZPnfox2j6SXPr5DPGkQwttK7PEGj7zAL0
XbkwKWEGuxdXuNZNlcU7iNe1N1n68M5Tr3kzFdp9XPTJpnVRnIQkt5GBS4YFDDgYOV0r3kdmBntl
LUSrHoAzfIO8vA+0JLxnVDQ8SHr0h6jxMaq0PRVCleAUk6DmMHVGuflcMEogWsR90RtfHW3fFae6
6AUIgCD8TveDfmxIhIyxZhPKGa4Ugwy/FSLDUuRH2ZyfHci1uzapD4XBOwuEQiTXoxbMzRkVjtoG
EcSIbROBTCDtIoYygL2Tp4xxVTNX9zwt/mvbEhawCtvQuq471dLOEyaDe80KASMyPN67M8pPY+Ef
J5pQe03N8bq04vasVNRFTxm4tqM+B/jSnFruEkLpNo1r4rNs2/oC20j6u5pxywQ3S8+NI5l6oSDr
rRyCCgCswJrMwDQmFNwED3acK5QbWyYk2CeUPZ9JbMQhAEuzhrUyKyt6jXW62bhstTEa0JZGRvsj
czqssr6Bumk1TGkV3xLfbbb4ayv5YBeo8jzCHDqAYj2HGv1JgEhwbg2bTJmzBu6EkzrD3T7auBmw
/5m2FfkixyIYpfYwWDDHL12C6ugkMgvCLHgJfD51Embtl3YyhXaNliwNbhnlDlBEKiHar5Nw+wQZ
WKRp2cusVT5uJNTLOYInepyxDmWLRD47fHdL3Uh+hODvAIWSoejxPs17SQV77GQ1Z6uppK0h+irz
FPnGV7k5zmvdwbEQ0Vy+px+DFthAWngi4m+60nnn96HT1OFh8olP8VoD9czolsHGqDLCuDvcIn2k
u16nC/++RTSfk0SOF4ogZCM5x4zKf9BLqt9sNVnvUpOpTfPMVImXx9P4nQ7F9G0uB+PYgil47w2r
tY9DVpTpTTFx2NrmpKiL41hUPHNTI81vZRRq67LA0GOjjGJk47eIOf1EA7sih+mHCjkujUJA7h8n
shDBj/Wu3IyMj7BDOdLYtg5noizoyr1kLxk3WVFLtsKOccNdq/vmD2dU/aEGrrZPRvJCwMDUk0+L
AiFmAbWWNtutJJGsJerSJEp2zVAClLaMyiLw2iyO4aaBiInMl64yoJ6vRyMZ4V2JOqSbBrey7voH
LVFFep2RJRsgirMmu6tu4ClNGvbSlBACDiCEVNhXJA/YydFx3cSFezlElNiO03Z3wiyJ10VeqEu8
LuhEAlr+YQfwhQ8mjIrdFIzps12bjeO1ZTc2nm37wxUt7aHROEKRHXwXWnULdSh4Y5DQv+bFbMfA
l5bkasulizR5BvliTbgpJpEFzyyOafLcNBy+dF006Z6Mv3rhcxY+gdG9a9BXyDXY9Ss9hTPMmcOy
gnbTO0XdX8dEzSYPaIisFodN6ffazf9alMj/AzaG/+8yctQ/zQyX9/Rb1H//PSdn+Sv/R5Rtw/iQ
NrpqnbGNRff1/0E+bPO/YHTgIjAXEBjt2P8WZeNVcKHvELduEWxjKpu/9H9V2Zr+XzBBJAE6Sgr+
onJN9z/BfPxucLexUriCq5AP6NqO4y4GjF9F2dE0TpFqWt2j0nDVXUE9tkZ9BtsvxXpj13V0Mtzz
z2cFHwpuj78gPlCo/yoEF7g3LBTgP/0dyw0uEI1fheCkG+SoPZmKV3niGaTcYqc1282/r2L/9TJC
St2wqbSV8cGjYfglGLoh1L0lYwLfyMby95BMRzAYYJii1yJ5TtJ9iTQyPVbzpnLXEcy+hJndagoO
1SMGbc0+qvSq1IjCXIOgbXEiGoxo1o5gXLOeS1ZZjtUeZwQqWOJGU2ODRsA5G1cQHOxiM/SnRbZb
rxS+txC79Tp+T75Z76BI4CNr2kYHk4ZEHcTC1+lrNaDR9ujGCiz3yvSi+WS7Z4h1MwjZcaDuIvJ0
Y/c0TTx//e9P64/ngO+ExRJ+DNQZIc0Fu/DLdzLU7OZGz3NQmcyi9ITY+gHuFzTKu4Tg0rWcg3E9
zer235f923ckbMNFmWgrJawPl03zEs5RwGXBqo5bTgmc/92m/AQaYf0OOOAp5+5sE7+QhIyzmA9+
v7u+MckXE0zpQhtYmlfZnsh3YXMZ3AKTJigyfDx4BOv3LH9q0itDXmfFgoTeOjz+Ewr29biqxcFA
8wqw66Z2nwkKWef6tW0eDZuy9zoiV540y8M4vE7Wo8pok/WvQXc1Jl/6/JP356+34+iOEnx05uKS
+v126im0x8yGtRk4a0Ndo/YAHhNvw+A8TDp2WJgE8UI8SNe4S72RWDw53MSSP/IkI1J0diQ0Z/o2
rE7p/C6jH1p46CvhpTbU2YYz5Tmtm005HJJqE3aeHV+5wpMW1Mp6GSbdqg5xGrtYd/j307A4QH5x
iPz8mnB66ayFPISG82FhwKjhI9FWs0eILWeVat7S0B85DPrQwbqet6USnzz3xsK4+HhNl6mZK1mk
gRp++CwtSaRXbkoy7ATIieg9jRIf45ZArVyyh1ZorKKk2xfgrVFSW+HOwcn179teHvIPv4IgrEwp
KQHii48LVUGH0a5zNXpggenHmGerqTcwub6SOavv/vNrOTbdekxAvO7uh9sVmt3pKJ5mz4mQOZEw
pDu2jeCqQCY16P3231dbftrHO3MZu7NRYbsz9OX1/2VVmUqyqEzJhczWOkPkRnuNMmyVmRLyRlo/
kaq0jkklcmLnk1f+LwsL+6ctXENJNln5YV8bR0LHq5aIIToV4ClEG++mXgWf7DF/uQobu6t4Dw3d
wC71+/2hgzNzwT16IXmnqy6vaOcLa/rk+TCWH/PhY5S6TZidBPpl6z93ul8+xiSyitzqmFvjFdg4
DJnQDYUbqzOgIdCSh2N+nWsJasiRebPWDp8s0n/ZGyTGLAyX8MYoV5Z//svlZ3egr4miyOOMuoyR
36sWaYw+9UjKm2k6BjLyeII/uepfFgNpUB0YEM246sfKhB4Z8rQ0mFHujckuNA062C7CdQBGjMFp
0uKK/PfT+tcrsqrausnAX9eXpeKX+0yMKgnI2Jm9uGAyIpizcaLz8brPmbEuNUZtRHIHn3y5f3n5
f6Le5OKO41/LL/XLRUs/w4bTj5OXGdeyBhMTKJhZvVv8mEiD+fcN/vVaKHiX956XcQHO/XotXwyh
liRci5HGljxobVOMELdUDJhn0oxPXsG/XY0r6YTv6SarzYeP02+jNEh5QLyke+wnc2AGXTAVmZhJ
zvi7/31rf3sTlcS6Zir+zUL6+61ZejAy7ePMZEYIXU18TPCHULD8+yp/3pKpW9iRMUMKkLDuh5Ky
C+Yh0MF3ezjPxUamb32ffJlIhBGmFX2yM/2xdoIFlEK4wpFCCXan3+8ILrxf8lbq+HCjx7qO/R2Z
ifBVEv1palzsOH3iNcZANITsP/nmjKUe+m3B4dqKvqFpA6Bn4f6weoYTZkmGDEuBEX2dawDPMS7N
EdmkRx4tevkKgwRIDsSYBKLRZavn5hEJwGcvxx9vJL+Hq0vblIROUJl++Fb9EVlxM9QEnM/tN5O3
Y1PqYjf5yS4xkdRFGtOaf3/Df711ylEKAXJNcb1++IrjypmzsScvxyIDZ7Voc4bKvSVXEZOTK0iS
jMzbqCuGlSsrh9ay+JH3Ll0iUK6f/CbLlT58CWjHJac/2OyQsD9sLjrBH4Zto2BHYdJtoqxdHHHa
UY8rlJqOvF46DHQpLGfr6oC6xkHb9LpzlG54pYk+/KTo/GMT4MDJIZEhqaUL1uMPmwCoQmaIRjwj
wioDpibhshqvK8Cp1VArzCnhMSvDH//+DMQfr7VLZ9g1SbfjcMBp98ODaAaKSKHImTzdKDDL/ug5
IATBS1F+552B+SFXuCh86A3hhmhQd37K1JVIrvTmLe2fuu5gam8hMLMl2Kxc3UYLSG3YB0CVidez
8x3a9kR+RwYPaUZAhUrv/RBnyaY0D0XwFE+vfUgz8nZILmNz/e9bM36uf79/v1S6S+GHZ5vi+SND
YNaUEeO+Ybup90I/apw+bfltcm4y5rt181rlyH3VtT89FOnJdzi1PkAEYuqbhRxh5FU9PBkok4Pq
VqBdiNoX1e1a+8Up9znH2mKHbXdyt1W1Q3cBDaP3yB/HDkjcXrCpCOscNnV7KJqtHLZ+fEitM092
3t1qwTczvfTmySrfi/wCq+11TPYWbS3lderWMmCLeNbL+JqaW6I3+/A+Ta+QwsjuDMVDSWgfMnwZ
o5d+RqDPWO5+FgcLSFREzB9uOVauzXS3CLrnlT4gIW5REd20JMpAVK8eC2DnTIPyh+FrjMckust9
Qh92pB35sWc+2sxE9ZtwvqIcx0vEVKiZSaP0UIpyzJbWCUG4I3E7wtuizzw82v591a0d+2z3O8oX
zTkspSgCg8o+ISEkz7N/xdo34shAFdWCYPQgdJ6lv1bdtW5uswQWC8nUq0w74oOK8TcbN6GfbKP2
MPdfsvDLmG8me4WcQ5/3ot7aGYQYgAkG7HjHetfVpTokSCdxf/YbfzwBKzUkbMbDuEinP9nh/1ww
eaZs3nlaS7rOkff3TcNhd8pySPdeWFjM3gz4N3UQbwJS6vs4JaiEdf2TPfFvryiIDqpfWjoCMMfv
l0TvXNTk6rHz8j/WWc+8w0nxu3zyuvzsCn18XajMdMgB7EyG/mEpWDQVFTbFyRv6a+RX+CmVSQzW
QpSZvwIUdfS3sn6YurtRfLPE9wbHWw+IDXubqR/CxsNskTN8xrLXe52zwcDXRhvp7oZF+R2ujcZT
zkuMXzrvNn3/Et4uk7I77ZQ1YJpWpGjecmgR5qqjDASuFRztS4Z2Xm3DU3tppYeRteCHV2t3h0Di
qro3IbqlawUAKfIygKe3tBQKwpiNXXDVp+ey22fW1s1WB/Bmeb5Kv/btgxPd50Bwph/zNtA3TO0A
SeHA5aWn5b6aKsbSUbrW5XM5f8WZJf1TAz+n95zpKsLH0+DieanrqzLcmwbKam/s7+kIOPaKML92
3HWz1w8XgkNm0rawSVZb4Ryb5pXJbXvrz89F+piJcSV4y3rjzcE/3WbDsSX3oYdiqrR3dOeiJAeQ
dhhqxLq66bNj0e1thp3Tt39/43/UWpwZaWTT42CJXP779+eqLdrUrvBreYOKK09G/VdZg53TpDjN
PvPj//xqhsEeAx7D4czx4ekyVS76Bt0QtHes+4Iu3lCBjCKZy/BynML/vtqfJzpavvSiHBcMBm+s
+6E2rpNm6c5PEzY9h0F7hhg+sFAPoyXFo8OTpxJ7xC1Fpk5j3KMakJ9sP8un9+FtokymlpWGw+f7
sy3yy7Ejtssi7BLudyR0bZ2kEYo0020+eWv/8h2aACxMhVR++VCXEueXq5hktloCKaGX2ZJ87tpe
XEg4Hwyf4BCiaz75WP+sUZZr0cfBHirpOXyomOKqcLOuBxJaFwpVlXZ0dTpcHERg5eWen6OVtp2w
/GTN/XiTJC0Imtl05GnII6L4uOaWPhnV2OHg+wyvZTFgGXUu5vylaiLtkxv8eCbgUlzGpCS2qIj/
wEzHRHoEKLTpOBtud2HnKxNEHapyH5fxrukf+6j2bCuatv9+Xj9uK0vD3uHWaNtblH4/i+Zfvkey
uywTXSlMIJ9FsMo6MjMIU2KOhT/cHojZ0+xPLvnHK+IYbGSu5CBCBcyp/MMrYoU6MIielOdSlgxP
tfqC2cizB2JgOi3ZEPu8Shj1cSqqQG7Pxn/46HJ5l9OPQ8uFwpMz2O+PbkQoYqElbuG5uF4IoUV2
X1DR1BNtgHZ27/79Af/5DEmmPeyf9JEocz/u26YlFVpvmJAEIXYbHZGoUzHejsHlbBjnzp/s2X98
n/xA3hECSegfM0z6cHNYRduZ8hIepzPWSG/geNroT70K98G6LrsfSVZEnzy7Pxs2vy45jrn04GkF
UJqDG5If3hN8ZZpBRnfmFc7NHG2ZqG50/+zUj3YFsbDWVnpJHYduqEYS5AImRKWTnfkDw8p5eEuS
7awBAwR/+Rb2jwzXGQlvI9QEsjx3xYX/nIp4M7gcRAkMhrzF/9ctbzrjkZ+BmYMfIDHTU/GSRctf
1ciYM/zzXDz+h98l92k7tAcow5aG8of7JBOEcbST5KSb1ff+UGvrqhQ4zkZQWv+bvfPYchvL1vSr
3HXnyIY3g9sDeJDB8JJSmmCFHOEN4fH0/SEyq0pBKcTOGPWglypVEsUADg62O9v8v6Y3ygVB/ckm
kFlBaLbihgUo2jle/zw1iz5DC0JrAIczOrdw6xbNmI3sFUXxfVUghe3E9Has1NvfP+gv7yxxe0JO
ZUtivVSRVaK1rq/bFBqy/FsyS5NnwDgNQVgiBNAX+DBqwIxHh6114cY/acv2yKTpyGPjslX5zDQM
cpp3Spul1A7FYBGPjKqlBkegBYqupryU5P2pRGCyt+yrpG4ZETKhZ9pSaFAIaP06M1bbbVw7LrQo
elh2EIlN+nIN355fWWN1Tfnq6OpFV7sMxV3QnueE9UvtoYy1odtpHIi3EsnLzVYaQ5vL0wwFIU0M
JQBKokCH3ztpJEaUwbFXU0+kXzEUpePjKFDTpO6ZRioQm1URIfArxEWxmNM36i05DVFAV8kM9zFw
QsMYClI9JNSLIGYR9VurjThuczpkLHaQYto9aDzJ/Lh9oiQC8izKxO8ooQRGBIy8IzhRa/F+Sv2e
AS3iEFtpuNlVzKUB1QLo44LM/+qVaNvbx45QOiTD/3I3xkwyIQrXRpLD16k00/2nlf2+4HjAtI7k
TJVog2Gguaejdlf3HQM5WpJceCXn0cZ23iGGorQvgmoG5tjLNYixljInRIAujYVgr4BNzSaQruN7
YzaOjJ8CyXsU/N+r3M+SjxMGxlB+rtZiR1/eszBphupP7eCu/eoOA/C5TOkASqCSrFDFC16C0gKX
eyF0CgkoUrg0LnBbHNTL203VwGSiMPWueKd8qe+xLeJ7kEn0xcuPd8woxIvHX4UvFSMcFBlPbj1c
jaRiOnuGazy34S0S3617mJUqVyrdEnQd7Su/D/OHwbqhcSZrA1MCYLTHYDOrpzxtQ9CIkAAEomup
EewQTAAWJ6+S7+vl4wyQLYxIDIHUVCoFpxQdjiv8ThMoE0QM1WaDDU1PV7pZ4tIu1WrkBDxNduA/
MivXGMJtTg9aCSUU0qAjwZD4DK63WhBnjgIIEbFwzKSEXd0qN+ttzzBkZhePxgfQq+kLSEDYFkKp
CsHpttRAPX6tTEYBAzLC67XFQWt0qEqQapIf9KNb6yFDpYV13Wj+CTKlzOmh3BGjpvN7KahERuWv
AWyFFKq1GLgJ+BDYBMANVjlY+gikug0tdvKzT112oxx3ADmnNpjNyZV8Pf85fYdS9pMcCFfVN2DQ
xlzzjtoNuC/TclUrPd3Cfg5G7fIF2Ikm/5KWdyXjnkB139I8dpR29IwByQ+HmvU1OawXLPRPrmET
nA3ND4DOrdZwZqGFQqJnKV4RnA66wM5qmJE2SLUo0NFLs5LsViDynNSQjy7YT3r0ey35OXZ8vj1d
H1vpgRaXTa5/iFdTrZ4ZJJV6VxMrr4asjSl8d1rGQGDolLelUWEZGc6j+Zay/ViW//RIwP11CvRk
Ygx1gxx9eX+JB8700xFRg+u+TJKeXtHhgYFmchXVfOFmP9khQnLSLxq+SdzM0ZlNgGvP6I2OKbpM
PR3DbokP5M39htE8W1mKp2OPMGRLO16wDvJ2eDszDtzXxCrgF00S9C8fsszT9kTLfO+WGT2h0ggB
tlrRawruoRpgtct9qilbZ4LkUNWfb/oC/m5hTCWHyuXqloRpXl0ke2gvOrca5G90wJo74jYZEgZt
hB84Fcj6pX3s9BtG8u9l5OddI4RAOLfgXhVpfXq5eqaN5FGwYEkZhXZ/0gZGrejBnIgZh67YRovr
D1N24dD9U9itcE8Z0KytwUGzzDOvxWSl2YED1xKmtaA7a3Og68NubOU95RUBs1peaoL6yV8odDaQ
YbZkyZA5oJ495QhpKYkNGpVIR/S7QvhcgFllToNwPS3t4z/d0a1CQ6vNJoaSJZ7JYVoDM2ukp9oV
8EVBK5IjAykEOwNFgTG41dGydoTF1QWX+POmInuihAeWTZ0EpPbyRVrpNl5Y1YxvymPLuFvn0QQj
BkUsL4zKA7OWQcL3+yf9OfxQEJgtE0mBmoKguanGD/al0joJ7Ji8dqV5BMu8J/c3jWQa9XWIo0qm
K7jXC/jdmo3JcpBbAIGmxBml/B+bWZBZt94pjqmWKp+f45hLApigVeCHzWXwkhgRhfEasMK0dOIW
4o8WEZ510MC19e73W/CzYL2889muMyE3GCDQcGfDNWYz9kaoyRmb1AzvmF3Y7p+dyct7nalNQ1bY
wJyVbtcKnxaTo34yKDQnHm2lv177K1XOWl/SKM79/hlV3uJLA8d9MauYAsq99GG+fMtlyohuMySk
5gBEdYalY2ZQqI4XYtlf7SRhPUcMHAW9imcqely17CgkcuUy0rtx4eiMLEzguB1T5gWTSy0AvxBd
S6X3B8FVjGck3pcPldHEba01087ZXHxJ9fw74wLM7UjxYcJz1HHr1cTUSWEYEfXAY0iBMvr9tso/
R5XbEjQMoAL0MP2GL5dwPFFCxDmC/zF+apItyV0ZCdX0rLpiChr8jNOY7mtw8OxelZ7URWA6mvQ8
+F6wt9MAfwWeIyCcilx7Ujl+WznW+OZGuJwI9E4DjfiPHSzrBf0FOePkxa69XO+gaJki0avqJplw
04yglB7VxtdPuVvoi0+iaoLIDCay32/TT3KhUvQlGUSHLHlwTT8LoUwhZiyqA098G571ARb8JEyz
Y6nGBwXm9rfcDIQIoKM5yJOiefmIdWwyBdYlOSP0p425OKfQkEsfhwYMOYqp//TJaFoEc5qzG0jQ
P/X/0kwkTqeEKgRwip9PLeT0jWkFzLW6lQRI4j+/2dYGRiiqbOn2syeLu4GBTaZAXTKXkAjrgRar
ow0eRWnPqf799zf7yRcxS2OQ2iccw92q53HfIsx0mjHc6oJcSc4pg3CitcynbepRKo0xKhP6NX5/
S+nSPc98kQBelzGmJEPMmIYEABaCuoEUIq8G8c+hg45inaktwwuSS/rsQG8MdbJs7XIid6cC5WHl
bKbPgro3YhOgCcXY/X6BPwVa7AkVfNI0VHF08bx7bF6YFCcbCTpDYwqwTCnFjdx/busY+NcB2tU8
uTWLqblgZH55V5LyUBFo3P88N6XXBqBvpgkhVA9pRJG7ZGnygFC5BVQD5JLl9F4SHn7/pJsovfAX
dPnAPKAS4yHZDKy+VKJy1pkblAuw5lDeqBDWzwzuX6o2PPfe/OcuJgkoRQcyaZsq2JTnvK1KLMAC
tFqeLNZjGIqKfQ8qUNhmo+FhTN4xBieFiwBg12BJX7t8+HNR132SAOAkTGuz4ew8AfEbX9jvzUud
r2qjQmDHRfrpz60V8L+nKRaSjKSnflCs8rpvY6A2umMWNRyhLeVjkh6vUiDqLoiX9HLX2Q+Z5Dy5
+g2nnqnQ80R9Uh3VgUITOpf2YcZQO7yeS3hqi8IHk1sORFqhO4024lg6pt4yJ14KBmQdVdrp9Ok4
re9/LwRnZ8/n9egW6ZktaqBhUtt26ofYcM6EyRCBk3ZBRNFdpYX0xnSFo3HyrI5k/rGug7W3/qTd
BuZd4Cwv2IOX5uDv25OTgppCJAg/b5tM4wECmYzbjx2tDEwtPwogca6CeMskHkPTozBfuONLVfvX
HTkEalRqlZ/Ogc0MPB8Vi4xxDvnoNJU138BOtNYmKHnJooTtCEQKg/p/Gfb/P3H035CebJneH+TO
feqfXlCoPHyr8qd8+K+oK56qr93/ctOnGnCrp/S/7obq61P9I0XEvy/3N02ErP7B+ZNpJLLoqqlu
Sb2/aYdl5Q+VVD6tfzTcYV0I6v+miZC1Pxg02tI5Gv/CLA2r+xftsPaHIVlIm0zxXDcJWv7JPBKJ
9ReW5F8UusTbL/VGWyfaDqCfP2RRum933bVwI4SKTf0PPpKDvNv+ql6b17pnNPbod44RQkD5wISh
dBPfpdejH3vVYfmwsd3OG8ndzRSkO9kB0XyXXeVPRQQ0G3Dg8gLlH9jDe9piXCAXHMkn4+dCTejp
uzHKvTFUnYE/z64cMF57H+/g1gvmfeIsThu2e2AiHHLee8VNIiFkOsSVwjQ8RYtH8jxQd22QB9hB
T/DrUN8xP7xTXMnNr7sghfDsILlNRDsHRKnlNY0g8EL6ituHqiscwN6izcK8gpUvbK/lnXGjB+31
ckhcPVLdFRLQNBpDGsDCLih8hqDDYQcP1l18K1wXD/nOuq4PALLs+vDkpY7EczJz5AkHLYCbD9Rw
24Df95DcFCYz4LT92vm7+HZQJ3v+XO7ArfbyjczPU/zO/hZ5nRv7j6ltOVKgu6kne/F33dno/iDV
fV6G6kkhV3DbQHFpfdpYsHwPsMureZcGdZB7lCF4siEgcvYnv41WTwlOexLmwSnUP572nVv6ZJNd
ZZdfGd7kG0EeScF0W4UjPzXdl3eJvwbWHS03XWT6yd3kGk4eQJOp2nkwOpoDnLk7OqkT29ku2WU7
OBK/M5N8m3+Vv1if+rBmHdRr7OHROTqTS5rZGT1t111NPnMzkeozOu3lQROK0Nwm4XBl3MU3yxVN
ja4Ie7LiVHbr6jfZvXhVfl3ft/LG6XaErQeSndE5XYsuiFnXyrV16KL8oXlXeRSjIXuEhzQyXE7H
fnqb7MdADjPa8DKvh7oUqNGDeoAXOYhhdwPJEh73B+PWiMCiZbfTQHEo1+S31S51NTcLoKX8oIbN
Tt5PH4SIUTGXrjTX9PovVN74JYbqfblXIka7SXRKjnmt3ku3SGJA55xfeC16IvLZ12FfvJNu08/o
D9/M7oxoCWBm0HdqIPjpTf6QHSB93hVX+qHem/fZwUADTldZBJPnTt13F6huqYq+oupnISsNDHKt
1610WJzJG0lP+D301LHThYNt2PC37k7u9+99kPoGWllETQQzpid68FG7wqMSKXBUl0/J7eTQC2UL
bu9PHvTfTm6/T93UH2AKlR3Zs0w7DSX3BD2jAm2tFBokQr+knuEhRU7icpBzFd/wc1iwW1dByvu9
etyVAeiv/AKkErLWMpjD+k7bS6HgwYsXHIM0SL8x31UYO7ghu2/r5/LdGPZ7epLfmcBvhWmw3DSh
hfTnAOfs7wXHcIT3qnvisz6MP4IkExV7NaK3x63fmR+B/4/gG00phXvaQb9BICPARR/Xe+0e1Fd/
3DrNjPAYjTsGs/brdex3vnqjBUp9a/JtcKod2g0Pc0ArGOJNGtOJ/dGh/4/Pvw924Tx9LOwvFVZh
QhcWW4MKXNz1rmJ//Z7x85OLTvLd2DGdzGE+x+VKMDtru+kqC8cgw7Ca123Y+wDM+GNE+53kTh7p
ECf16b9bQgt5FPbHD0ic2zhPQL5FqUP/p70t7is2/EoNeCkHAULl1acBz5uc2hv21i2ov/wtvwbP
wzc9816F8y2wEAc5kAPNNVxCeLfwCq9yNLuKoOnbbfctDsvn4w3B3hHUGG6ZebWfeKgALMW1pwbH
kHIcbLBw0rin6x5mWFrxPLDOHNWR9rknOgoUtbkPRh7Ucksw4Go6D5Jce7C/H/EIo4vVt2GfiShE
uYBuW1HGt9pQvKe1yDEejY9Hl1YfO/1z453VXCUS8EAM2LG62qPb043vjWiwFZsaTdhwkWTXvDu6
FzvW/3KN/wm+/+My5ZcuczJSICYVUzy0nn4Amt6h0h+AUe224cbZwzs5uSsUzTBSuke2kmT8VcKb
qPBVDPLxqeA+gC7sD57GH1N24z2k7P7ilfbXyoGI1ob+2YkDWHFsw22CYreEw35ADXufKh3PCr+Z
O7ufQIUMRh/XbAt25h+9Dq/YeSe/oGsesdmcJP/gHj1WiHMd+Wk9kHzwb3cxhurkm5jy2IPgwhY/
Dbsi2i4IIzwyJjrl9ey3/CnBaLYecBTwD5/mPVOMnmIDq/L8Qf60yXMXam7N32FRjfJ7lQuRzwot
RELmNlk0OaDXe9vFW0+KMoSld/96kIxAAYwyjEHimm7hUl71soifOpgOPU52+37g6WTER+dhEK1r
Ng0nDk8skqvj+2e/fsoeuT77CiCqE3sQPgS9D7amB1SQl/JLd4gqdlyP7UamhNviXeyZXsuSlu+8
FgfySmf5LIr28YEeueRdt2+RHaCtXZ2dK1yqBBEcq04KLfJEnFPxOi3E1PITdNZVMXxm0PNul03Q
4dsd3QXFgY6TN7P927ZnYF/zMo8+xbcQ3Fwco4Ygg+mI4dQQZSOqcEGbKAPpxM9Jbs1NgOz3aJnR
riQbpE83jrbH2UKl3gcTPsQS8PYWpIUN4huUxBE9oAnYvCpa/4SfY7ewHR2rpgbnE08EcdBcJdBv
tpugunog3Gxv2nCXsMIGGAgwnfBB4Z2cBxoPeAYYv+zK+Z6zKLCE7ASrkKOz215AYc+iAbV83uSe
xef8B10kjkPxG5nlNNtyQrCzAj0Esh2vzCnas0Jhjw3aC7dT2IULcrzdSyXK23QEYmkveRZMCVdB
zzwvqAlOugPaF+YSx+MZaN4mEtUVtiksNknGuoiIWILxAKEnAF/MJe5wqAY7gPv/uf6ZRDV47S60
v2EddvQ84eqywEC+1YB+xQLJE/HK7Wcr0iJQZdFZOUiCKSSF8iyp6bUZyDvgcMOTH8bOtLeiLmQ6
FXXo+Qr0QDaHMNwBzZduQqiLiXbon4r6Lypm2LrabFURDGypjEhvjwrvsAsYBmufuIWBVMns5eKx
owEqdWe+m+7Ua2wa77p0pUPpbvvdoDaqk4eEvy5XsyFA5I1ASeYQI/kn1lEFxbYfTsp3Fp6/xiKY
wcR7ma4lfnoz/FRRCFcHNCHGFtEB7Yw4CvSCMFoMzIP2RUd9xbslANMKu7u4zRM0z5i1mp8ZvPo9
EkDUL/MkVICwwSYifWK/FSTF8GXeVBERvzqEbWHsVm7jM0TlQLyOITA9y61dgjmnYJN7n411xZ3y
bNvEZwmffQmLtXmeTVsX2sWfrUwVoKkOSJw2E3Q8wumq0xASAaupO9Ca27Er2bIH6AkMuPzYs9dj
KeNVQmwx2rMN68c9IEDX21aDbMZCC7YB68m/N55FSG4G2WNMiM3IdkBHg8v0BfapDdb9qh+qm/Ju
+TaHW6DQE9mkhCtk+Li/iXZJfM26psd83HMq8YCvCvLDcQdDTuZLIX/dVX65y3fHXR0UyxUwA8kN
EwqH7tB9S4iW6UYIGIxwCIJIVrwrfI5UIWvxBbt26O3wETA7cacAomY7PXAqskESJUoC/tNPQ2hH
+BbRiJtxpEjt0jkRFW1hl8D5hEzc9svvbfErMymcGeje8ra4BaBj2MmXA+PzV+DC+kCoeEx5BD2B
2kyy2O64vOwpnEpiUgsOHRahAltuS8ieQ57b7EGGfaRZvOcP4oPxrtXfLSdPvyIQ8xIfiowyMDlK
bGhyDqcAGyS+g+lanv44Ykyifh9HNX0rK4ICEe3NwCmk2su3E9gOjQ3bdCQTwSmf1K/mo3qbBmwP
380emP6N9I/pN+v6tNdvy+DoFcyPQNdh03FBl86d4AneKSwDXCRh5haH0lpP30YgwN4OjzuR4pGP
4VHnzxDgOIMb21/6MCeS0gI+sOltsW+JTZ+qpw7ubBpxrtIrgL3orPaVYPIbjzAvJGsArCT4kmlk
fdI0OgKd7k/5IaYnDDnhD/UjXybm214v5VlfJQwD0QhJNtnDOtrOYdbze7O4YOdDJDTvhU+Epwig
0F2BpOGa9vFRAVAnSk/RGiR+Dad89hE0NvfLzEuMv4A268/eE8yKGAVGbWwTTWSNhmN4QKHC207b
i9sguz1/o0GDMHQk7IbjGaWiLZ5bJKsDz57NmYvjpehagexLUsCni9Db/fcOs9q3zgJoNWhuj/KX
Mkqjk5dcr5o/f1/8kwfJDrso0Udgzxy/qPezsbEtcweo1bZV2FZwNEOAln3db/1tGT1xcgaB6tfi
vrhejoHq1zi3LawjCMKswYrsNCEH0YMBDzI5L8xI5oHohD4MnPkkvtPgBvA5vDhk13nqHQVHy+Kd
TWka7t4Qdm9Bd+pvwfYm3Otudd59z4Itnt22azuCwEbNcgaOeZv3ED8I2CjdHndAW9pwUeHzCKMd
/h8DJLPRGQaJ6JyDgMxndMKxZVD54V0sd7FrIuktqhP2mYNT4zBaYexcUPRxo1AePG86x9CggsWa
8S6XhmeehA5AdwsHLYLoFH9o+u0jtHC+FRXBHJxYPoNVwfZN3K8z32g8gBpaO+TosY3YL5zS5HXv
AdAi9jg5Jr4388bADAEvt3GkwZZ/gcdmM8PetsscATDKhAVXY2rX3zsiRsFvuBENvvgWAhebH2DB
BFJ+Eom79JpE8+bjDDZUtjmBqC6AJQRiABt846iNh9mOiwJRxQ+Jt9u/wuz/qobyFsK5vvuf/ybJ
/8ox9qcK3ZyWC5i0B4JUIs0SigQSS/h17ytxiqeTMMKHVIrDAYAXYBBZTZwrOHSi3yaWiqFDh6ke
4rMtzAWCIixut3hrjqTNLwQJBo78FLkkIlN7vYnf0dtzOF1ZN6dI9sZoCiQyHCAO4i3IMRFUTzuN
nFH3vnhcvGPYRwwN4wx1LLaI9SdRE5a77lD44/4UVvynuxghLz30ez3aLOLgmw/jdmxjheOH+cNs
31JW8KAnebfa1U13yB66b5sbkB43/1aSvMk9LZTsGhfQ3Rn72f4yotwl/mAzVTQF8kvc7DzejnEi
rIMWAq+38s8jarRZNVBx3MTpt0Pl5ldM97QXsIaSa+707xKBL/kjt+kx2plfsXkklkjSbS4FJP+r
iRCV+ztkThwAW7lF5kJkxKlmc0oA0vqTi5ngO1uMFt/N/hbdaCQaiJpt+f3qbrHBlr4D+9HvMGTb
RuBLAyHQ/doFyZkVJgSfMjxr9sIb6XAjKt65jtZdpdx1Oupu16SyAGNGZyciaSz57GRMmJIg6nz9
gUfHDMT26o3vhbsVRVM8aKF3KUd9Da8NqM/hGCzYS8VDOThnpX5GrGQGwOJwPtriSMutiBC3GJvT
As8AWTr4azfWLaOHH7K7Eko6kVAvO0yo92ZEZKgLHAdaERQF4HOmJ1wAEZFJcELdE0et/bI/+u/A
G3OG6GRDWoGNKO6gVEx2kFDbWbgdbTlco7PUuDkCYmC86WYLEQfiny3EU7xWBLDIbnaFJ7KgLTCk
r8kfIlwrxqrBamwhXUNYRiaHoK5RrrZDiYE+Zs+WCzt2FX8pro+3kztjk7aUAw2cWKqCePb32gqn
2yvaetYTWOaNlheJaRzib9KNugP5hzTEFu+9E+/XBz235QPYzO4WyJqYxi20lPzqVriZyDL3H7Uo
fdBuISkJ4rv1S3HF59/za8NXQny8Z+5MQpLkJiZ/vEUP8e1xVz2A/rSXAmW3fq/Jbx6JeVZPJsu5
+GmkExj2VxygCWM4GkcjITGHOP8ULjcFsYZ+e9ob79Yd+T23i3CaHoSJiEh6VV7RiGIdPuIcMf0u
CJsYvNXzKpIu8q38sd+VV3ghAloZXxb79H0TiHMaDbvIuoOQcfoCt24bMfy3b/e04UbYd6w46XMy
b8qNfN3tjYijt7cd8Gl0DZ9fwT8q3DzWJf87p7L/kcn+f7/K7v3/IuH91sPyG+Lup+IJ/tWnH6sy
kFr9CyNOkix46yWFBhNwHixTpfTxN9e99Qc9ICAiMYlE1fe5x/zviozxx/PwHv2tkIlakrShBv1d
kRH/MCl6U5PRaQyVt44V+Z+UZOSXFda/0ksAE1mUg36sZFajkRRrTpIaDHHObhVo+jaMi+W9sQzT
HkxNQNwrVRY+6PPYuOUJygBmcdo8Wo+mdDevQg0tVH+CLgPWpWKCJgw+jRJyvaTv5QPoFuZTM3RT
lIgA73uxWVbOIm38D+qU9mk0QdR7wVc/oxScZ8q2R9ke8YeirFV2FlgbAw3lBQ1Q9gJR7rfOgCzZ
jjVBnekQ3wA8dOC1B3rDO+3qeGpa2YlNqBqYdx+ab5BemO/Xkj5ee2jnzITPqSdDU0G5eoDHVf44
CaZ5DSaj+Yl3jVlJlQrygGYun0xYBjtGccv24zL1pj8YovBhGE31aoUI4kI9/Ffls+0JN7P3wxNO
Uw+9qZZpEdS7hWGrEAh/kdWK3ngAMYXPmVIXH7R1NZjrOFomZ1VAp6YLleBNIH61u2d5yFmr+nYy
6zVSlFW4pZlK+thaXfznOLetcOEeL9ui/iOMZ8FWLDSzpnfTinAp8xdDWarP6UngcLdoCXye6Vxc
8BTydsVfPc2Zo6gyBiizUYU+mN37bsB5fX+KT+K7/iSbW6ucsYRNNtD6qIuTcFfMlnGTW3MMEvDp
KL4zrVZkLmYwP09jMkJbkDPDYPYqYBmnRqYVVRC7xVOhM/wqQV1xFc9FXl/Yo1cU9rynuRaTRD1C
AhGsqRZU1rqDWflC0ea1S5/1tgyn6STHy9oHC22lx6QKpby5ILmvXXqrEv0guXl/AtZ/Gvogltsb
SUzuxeFSU8Rrl96E6YdLW0mrZInSsuouB7GGIk+Nkf63If9V9P9rITnvOjbU5dglOldmdNpPVth5
q9NfDQ7/lzCZ/5Z0c3uYHxetFwzDlzXpSYHhOQV8cXFw37bqMyORy7O8GuYENmAu+vnCSS5bLqjN
a1t9ZgPKqkxL2mm7wGqVu0TOvp1i9Y0bcqb6UNf1a1UnMKCa1uea/qqj3h5+vyGvWC7zXNfnyVTh
AUFA4HmHqms1CPblonuc2+p4oTnwlZ05b/CdB9rI45J79MnIyUdTW+tJsabybe/UONPMIoNScbKQ
xHKxyAkArA10ASj4v9+g1xZ/ppyVZRaqlOc9dD7wM5rgYUMO/7ZLnylnV6hlB/MM3VkzQFPHI1wr
avvwtmtv7/sHHYI59CQVM51fhtw9lA1l9IvYhq/tyPb5D5c2GTWYRvhSAohd3Row2E44XdjsbVN/
4Xm2FqAfL70KKQNSfYlRAZnhQ1zmUhifcut9MULnaRy17P4Ik8kFYKfXnuNMYU9QAOXJilZN5clZ
pSMki5fGNF+79JnCqlCzHOXjkS2iva2amAZKLk6Tv7JFZwoLEwDI29aJY3rOjDwtLGXjvklkzoFA
yyZW5fTUdQEDH+97cfwToLkL8z+vxC76mYouiRobZt90gZFkVAxVLbf7Oq6i1Epbx4DG8q8T1j/1
HNsJ40f5yeQxBe47xgaDFQ6yuEY12xDmC9L5yls9B2NLqkkvobnFL7UwA8bfpupvEPF/vO4zbY0t
eCUW0EeCVj7BeBrPH8pxGd4WFJ23tjdVWpRtz6YUsu40GUVs9RJWxWs7cqaviZVWidS0XXDSRHLt
jWoBow1H+NsE8kxBpSFRFrAiukBfzT3kt0EhWG/ckzMFnWvQx2FUQlA0Awh6vd6d6v7SaeC1XTlT
0WQaiqVm6DoQLYo5OrlrOGrftCXnvbXdMTlO4zh0gSaV761W/dzA1Py2S5/paNtpcgXBTBfIQA/n
pumc5Esjh69siHamltBf1XCU8iJzEL8bWNMX3X/bos9caF1oVZJ02CyzUiIGUr1uub9w5e25f+GL
zgF0hdJU5qpGtkfFUOhojwmMiHOdaUqKO3FRrKtOB2jCSceWQaw8ydQbCcwteqyOYmN3y5hTqZeO
2p+DOZsfk1InOQjVl5tbknFbw4KYOHnaGE+wVAv3KXRnoTDr2Tuxq3sIzTYSOMgBZ8kao1XpaZYA
Ecc/tTkV67FNwiZJJ1pvRKn8utFU+V2+LOEkG+AZCfAJCgwcmLYy1XCrd9nwLS002KUmswO4Jmtk
43HWq9qDUFy8Fxa9pgJpCv29DFUb9ZZan94W4ZwPkC1pkvc6ZMtB2SuzPS6QJsl9fyF0fU2qts9/
iEPEMV9OFmgUAYRskO5Cbk9TwoWX/8q7P7NrXSlB3AGdXtBY5n1ci/ewcrzx0mdGDSZZgWlNdCFO
o1wuXFg43Lct+sym6cUx7hu4ZIK1Ac5WS4fPiXEJPfu1vT4zaVJTlwByFV2Q5RXVhi6nshEPD29a
+PmMrgGz8AqNSEc/X7yv1XRXy/HbAgL1zKitDax2ZVUhIwOzY50KkFkuwZP0toWf2bWEce1qSDAR
EEJ7mb7s1+4SLcErG66eGbYOl2eRVORlDjQIw8QgH+e32czzAYlEyWc4p+QuGI6mN8+6O9Gk9vsN
OZsB+ffRfUvk/qiTwmiNrSKKXTBbS/IEixCdVuqiukwuWo8FhoYy0GqO11KRgQuQcVRTxLh9m2qp
Z1q7cVetw5jhDBJp2ovKSu/MohRvc73qmeLCeFypBslTYnrL1earqXmj4p4DfeHQk6XuJV4IpDY1
yITWUXnjuz7T23SYcg2qnS6Q1PQRtqrChrr4bRvyTNLwg/2NoZYaCuiAubZwk6bQHwH883s5ekX6
z2FX8kU/zVlcA90jn26LevSEE47rbdc+U1pQi06Sti17HkFyA1Sk/fa2C5+prGlI69prE/sBOHwv
l1BiX9Kr1/bj7HzQjFXFHCeXhj24PUJ13nYXTNi2uF9EOcqZwkqSIEwIdr8NKNFJojOhqC1d6SeG
Mt80SnF822FbOdNNxiJXLWl5o2bSKcCOjHdmxljc73f+ebz0V09xppuyUDVD0R7RzXXVPZAjV4/E
TUzyMC1tselLR24WcXeqTsZuHmdIjDW1AHVXF7+rVqu/zdnIZ29JOgpEa0ZOmNvpYOFWD6o5vPHA
8lyi+kHZAKQuwLzFkZ2WgnGgvoJUWf/6++17TbrOAodmVtRyUcpnRT4kYkV7UHrx3bx28XMLpDTN
VMO4EayFfjuX/W0jJReyCvL2en/x2iGCeuFtjvlwYgYZ/9tPOXyoZEaL6xrmUQcOvNhPKSmKkHQ2
rcc8MOW0CebDdm6EyEw766HVx9NHuJ+qXdtYnQuJh3VrCItGgM9WwHHaOiLct96qHuWrWtCmfWmc
4gsS+8qunIOJL2Ymt0bJysFYdZEae3jrhstn9q2oM7gxII8IlN70FusT+f83LvpMh4tjK0NewuZg
iXZjPPWAR83/DHPi35HD8zv+UcC1RANEtIH3rq1rWG1H2UmpL11Qzedh61+JypmMt4tVZtSchqi1
BtVjHhpWqkH4uID47nfykO6kmTwRfPPifijljgFOQLhFWP6cQa6WPTWUIeqz1AylWZT2I9wALvy1
WbiAjPC28EU+1xTKkWarLUMEbKISiJydnAW7eeHlnY0L/3uDxTO5OBV93AhipgRKYWWRoRN2meZw
9IZaZmCsUGF/T/r0S4Z9fGjbjTn1ZNImXTWCDw2k4HWTEcOLWUFF9Huzs934F6/kHDc7Zl5a15sN
6ms15t140sooE/rmpteY7RaOcr3algQt8dvudnYSKOUm75ZMZJ7L6obryZL1K2tO1cMimd0h0ZWt
MDkZ8wUiiVf0Wzrb7CVJG+GUUTVQjdrcycMIP2WMzPz+WTaH8qudO4s0Ysqc+siYfFRYRbMBDYnR
cYQNexmT6fPvb/HaA5z5skQ8CV01mgwqrgDe9mUOB2D1toP7s4T+oOpgRg6FkHDeYzr6+zFt/ozr
/G2l1HMmKQH62wYiWoaACt8Uv8nLG7dDfulpNGuBpbY2kdWq/ERolF+baWO+cT/ObFO/9nMFto4S
VNiSvq8YU02WN4aOzye1HzY7LSeNshjHFjhN9ySa7Q0A7k0yIp6532ytTs0IQk8kVL2c2CKp9ocx
1d5YHhPPNNaS5//D2XntyK1r3fqJBChQ6VaVq7Pb3fbyjeDIKFGkRIni059RCzjAXvW73YBvDaOq
S2FyhjHH1xbTGvCY0PR+QbWxNXB6fecVeuP5jq9eIdCee1AwVIZdE8hhinkUGOpPpz9fmDfez2un
ftqlODlSMZ6Y1ZY1jM7uqXQhfq0IVy9//o43omd8+WH/c18zCqSzj2oLt61YHUxu1IdLugJa9gpQ
4oX0RXRqn//8ZW9drauTP0/WPqsnmh1WS19EWA7tJN/56DcKkPjqzeoBNcCwskgPeJ/qw1AI0qSx
uE8Cp7u+Qtz8u19w9Y5lacgtgFrpQWXkV5x3R4zP/i7mxFfnduijRfRutodk6OJzHpJ2m9fjuyrr
38Z6UC3+e5/tWoxSWmcORYQu5yw3+RLv/3xNfv+YAoH6349OFpfW61CZQxzp6pn4cTqzvsi+GgpY
+J+/4vcPDmRZ//2KNp3CaiZmDzVcoU8xiO+7JSll8+dP/7d6/L8HITBB//14CR5TSGUwB+3hF3Mr
5iJ66bTCXhqLoEdiIrWvdcuzR1Q3/DaaQ0UbAe+SJlCSPdpQYhEoV2G9A39s/JW0Dks3LbX3jnXx
A7KBfo/2XneqkCkKVmMnpRqwVQfnwI0SE6N7R3os6AMsfetEud71BVDfpPP605ivbCOgfPgUyyTe
l7UszDs/+q1LenUyD3kXmVVQezD9yA9pLW9alv6d0gQAqP9e0N7mPDDmzQFyE9EsjF9M9cv3xvv/
pj+/u19XccQtNatWy/QJs+DiLKEI3Qli5M1qFTsoABGxZcySHitBNLShqUKbAsfTh93Ym/Gm1TSC
WB1pd38LOSh2WFiWjJs6wFJRFH38d0qe/+NfHhaVriJwczDjJe9VGaTf42D/8v5dRaKJi2EBnT49
XAy8P7CodjdJJN/rs/z+WCiujV9ZlYxT1NH0UPLa78M4ZI9sxClRmLZ+ghyxfMn82H/68/v3RgC5
ltsRdHrreanDSeGefJrrbLlRq/GPMSSKhz9/xSUW/eaJ+T8e05qzgasknISEQ9e0lOS1S734OMYE
YvrFo8SdU+xYJlRs/vyNb1zBa+xcKbp0nngSn0YbpGiMXLCd2vkh210knee10+EjfP7Nu4Xv5Zz4
3U+8CmLCjXHt5iKc8nzWmP73FgChJeYnA6g5vLSKpd0lKsV+YIYhl5vjcjO4GZJ18KwPHQkwLpOT
3vG6xT7jorD4moifixkYaxSfu10su+4fuvRJo6Mw3YMoYZY9AOrjrefMv5J2KR7SeSyXzdgp+1jb
lj5MGnJS26pqj6JR3q0TBW0i2Lbd0LXAPs0UwTYZ/LUd4/zL5EDoyRaX3wkFR64/34Y3bvw1ygSI
VuSWlq0nO31OlnEvWyx0D9iIK7+lE5bopvegwm/c72vZyzi3o1/BpQBUOjrAwd7t1SDjU8IKutGB
wS1DA7/15x/1RhsCcI3/xlcdsTYmEDOdVIWQsgkwK/tlo5DHDelY9AWhgZ56m4D3x+EHTDLJ7wqg
/57ZUMvXaCmGR4Yjuilago1qv6w7IAfraNMCR/drctjr/PPf+cYZc63AFING8VegFVFcSnPMLO/6
LqHvZMeX5/p3z/vVIcBiNPQrCIRPztD1LvNVdkczMn0ZCEhnaSrz7d/9iPS/19qucxyJ1rvT4q3a
lqb12xV91Heez7cu0VUYzyehR+eVO9GErLZps8AVBNCreOdReeP5vxZmLqlMa+1Gd9JJlK6AtpP4
fhqsfIKRnd8onekdyEUrWnDp+l5qcckpf3NnroWawzJlhvagBvZRKb9lCeuxU6kruMFoCmJgp+rv
clxiuYlM196s/UDfI9C+cTWvNZwtJKetxgl+GuL6izfFXeTM+s7DfOX8+v87X8W/Ljz/UyrVXWe8
p8wBgta12ByKxXwztUZ9J4Pr9rSjDuTpuG4Bg8HAXHZFfhemYfk6TS2EF3/1MJZXQb5GqkoqHvcH
vKmfZ8TdLaZx03u/8PJI/+7GXYWVuq3mjJpyOi0mQ883kzeipDbdDlWCAYgdiToWltubdhbY/FtG
eO1mGkKwvtcSZLNpeefsfCvBKy/3938uNbJgxpxK+kPXTVhx9yo5VtZgO5lBXwJrRCOPvRbDLsZo
+9bnDO5T2ar3I9PpASsDagv0Y9fQCH8mZvVwVh/ZAqOhlb4zs3wjY7kWmGYQIvYDX3osPIMUTbNJ
bvtoHZslVe8Bef/tNf3uZlzFnWmchnTtObZTW+T/VTum01b1OS5C3psc84S5Omcr5BkCpvx+t8wC
ZQebWdjpkeGmuDl7th6qofe2It58Aa5ilZLDko8MQz5A7MJPW9TsFbtViWic9cuWUP2Boa+1lQpv
R5+KAb7SS4d1+Kjl8XtbJW9c+WsJKA0lK+D+nhxTuU57QGaXs4Ip4xZ7D/M779gbB8u1+jOEDo00
YuOjB1R7Q1tYC0xp9drl0BpgBtju/upVvpaBhhJNnSloLOOu8OD2ABvR90LVG2GwuHqPS2V9Ec34
6BnktDo5+eova5prEWjl3AqSCVEHUml7MvCCBWI7vIdieiuHujrSIbSF3y9fsa2apAOWf4vLBha3
ltyjs74eqQIke9eVw48/34G3XrHi6hVjxA5ZJ4w6YE6JbW85lz9av9jXosAh74VsD3U8YlV/4VA8
4H/ak/KZgN9ujkVooKJgo12b916vt57sq7crEFvRvLDLISK8KYGlIVRtffve4OINTU1RXPWXlnHt
AmtHdYjjDLv+yyXtzio7w/WooxZGDJ4Ph9j1MEFEESz3w2TnX8zky3uDqTf2IAFu+G9UVytkAhgE
LQe1aFASVdK4dW7GMkYiuu7q4gGc8501/UO2rCdoDHeYigFvFiAlaLdpSX+h07qxIrqZANE1MAXp
sT3ZjnfgMm5TUZxzI99ppb/xIOZXLS1Q5KgqEq0OM/yJtzIHxWkVPId12sLBJo3Del8V9N0x7luR
9VrZyuNslkOwcGsgIL1vXe7i7+mS6e9RoBMqSGj1N0BQ5N/h3xt+JEuSwCiHCT+ek3m072gr/h3t
/ubEufZnVxVhnYjz+bAWcAtu8oqKs1IwpG3nXHxDhUAPhRTJCYqybahBoijDYamhyIT3PD2W0g39
dlKjbyKQBHZmWWxTOL7ShlCABfpsyF7KvL4skKEUld61rDH1YF6nyLfPYo3RSot98jPXkzfvxPI3
Xqpr9e2gAR/Uw+oOhiDdLZFE7IQWZJus43T8cxR547jIL0H4f3IVE4FdZ6fYHQoDriLLU3cKuYIR
p2fxfVQN/J1odfm8392dq+CoZjB4ZMvcQdL867QS+g/3pnr5ux9xFQllmMSQWaCd4y7jZzr1Af51
pYblKJ/UIxnX6a8mmuCb/Pdq+a4dM4Z546EuYedQwUFRit2ff8NbF+gqwNV9Z0MraHe4sB/kjOMi
fycffeOTr5WlgnDuszyeDlFczrc1u2whj2t4p0R74xm9FpeSJaA/GEuYPyVRcnB27hHZUr3Xs31v
6feNKvAad2YR1ivfMnwFHbsH0Q3wW3AG6vAxhHA7O5efY9LCKqlYlndu9Fu/6qpSiaIxG6YiwlpU
gNeToUUyNjP2m29oz82HP9/xN169awkqjpHey6idDiqU7TEold8BWUXjJvZ5dJRdWbwre3iju3at
SB0T2tLRYSXYzqNON1nkwm7qub8hqEF2a2vhCtnDkI3ZczV8YsH8ZfvhWo3aAv/Q1qXtoOTwMANd
+/EIbE74u3fmWo3akmU06M3AJbA098GoryJev/755rz10ly96X2U86Lo5/6w0DHDke/jsxP2vRvy
1qdfvezUDHC+rSMUwnkClyfFCfTH7NOf//Q3nt1rSaoWcbtwhvKO07m8C4THGzqS/NnILPny568o
/q1YfhPPr8WpJXCAXVugxhVJh/lIyIRjG82TdQ/mmTyxOqGvrZKwWF1Ifz8kg7iR1JnGAWYAc5hl
Wj7BOQJegy/ZWZToqmbRg5aweNYt01/iSk77UtZAq/cSWKWMRxVcROPppwgs3HftgrKgdPxrPKz1
3hRxBrxcUoef2IfAyIsLPBC7DCV33xCs18dNply0NXk0/xCr8HuS5fMnyTL/lNII1oI48bcjE+Nx
su0K1xxtTMMilh2oS+WzG0sEgVGF44gu3Wg+ATweN35e2APAuQ7N6n6FudmU86MhZk4atCjDfR+A
rRHxxzmsMXB3XQrNUFzV9hOvHXdgzq7yBrxbCwewXMQxqjQKY0b0r+EGDg+M1hXyRWnd3kdB+ec+
7qOGzwRMYBevZMegrQWHcZnj53T0MIKGfO8F43x2qLWI8FsBFXgs0rRYdpoR8dAxKu5yGGAc23Fs
syYa635zKX8rzCJhdwFXjzG9CTa3Y5PrKDvWS2hPKMBhGdZLfqSCeTDs6bj+VJKlZw5yH9yWWORg
7CT4Um3mtauLp9zAZ3DxU4eZUejNo1pX8r11ibjp4ksy3GEb4Q58FA3EIhCxL3nWKbFHsPMA0dMU
jqzAteXgp0aRAJS0q4dNlcAsRIym/hyVqrhxgrBN790FDpkvQyOBX0ibsSunXZ3LbOsWpo9oK8lt
ZbLlo0gMEIo+HzA/6LAfBYQ89qSxptebG2JVNhzqRXl4c9fDAHOkvg0wrUwmEHdy53i3F0zr5aOb
ErI0UUUQAsbEQ9YMnJzeZGxcP14GhB9S9ATLm2V0yfpU4of8bIe5+trRCRl3X0Zw7/TFfK/KmOFb
4S1yiNiskl0OpYto5hKluvMRNRvKcptsTCkTGF+hcfVFSapAoC/V8BKZKL+rkkCO/VoMH4Mf480M
9MQG/DG9Gao5hgGTHos91O5QgoIqN5HDgor3a5K2o2lmsU6w/ACtb6sDSEYgapagvZahj/NNzisC
3tQIuOSMd6LDzKPLj5U38JsNUXIzhcyCcpYONIe19GS72wV7Uhs9eJQ5dkCXa8t9XZW/hrTrGWYI
g2sKLz07srDCg3Uk7jhMWQu7J9rbfR0ldMbcefaCN8aBbbSquN+MYoErflH5e+EUPxa1geeXdPW+
K/xynly2VieQ7Cp485ooKZpqFkDZJariDxyk67uaGMAC6mKEx380wjxQ88saUD2ro89rdeOYD4DS
ymTkG2sl/87jqbX3/YCN6gdAO+ZvnPoAgy0x9vD/q+R3hWXdszJFyu/0Ovf2BtQXE7+OU/0r7gTr
tj1OCfjizK2HAVvMiwevV3GMljX9aWB082BJIR7yNIXLVV50ttErDbDiTKM1AaeUG8xVsUn+KiZp
H9D6Mk/48+2PmVYTQJUY2T8vUa0+5quCmUdRLXozdbBsAOYZ7KI6WZOTFgUMjpcZvqHOW0Bul8w0
AI3hkwOH6xAeL89uaQT3ntSsyUeM76sHPczjjnar/zAT1GvoQMryCfJTu6GcpvCEBZFnq3VRP+SO
Ia8bDay7jLdnlXC7KbkzyKtLc4dVabXtvZ+fwb5im4WE+AlNS7jJYW4FBmrUw2dwjopttOIeFNDl
HrEeYB7qyLOfsVHRvqps8VOBSPEdehqkv5R13xJdIgbEnAC7mhb9ZmYZCmZgvh5Mr2HXX1Ddbbmi
iP2lrLCpScO866PBnm2iwfrkwd/UyyCfYrL0u6Kyw94CawFj/JwkvpGdvc/Qrypzc9FXlhL+cZDc
FKrfAdlyqgRqR2ys99muD0BENk7O7a0l1fyjnpndOg3r88Xk8NCiMNM0gpQdqLWCwoq50vBzHvNi
Q2M/P4yxdcdUD/2zFlmKogSRH+Z3nmR7LXTnNwO2Xg5xMSngaacgP1XaTR+BsME0oy417Ml1xfKG
Bta/sGHqMfNERGw4bdnjpLDB1ECqAoJFb2EQNsLcNIyB33vvgXLHwK58yZfS/prBed9iTA0ZbRRa
GJsWQw4UMschB+149EyMQu3X5qr8mrox65t1jORJyz5sQhHVd4BXZbd6GvjrVHUehxZgmRtXLPol
tu1wrtYqH7ZxGkaERdcRv9E6NXCAdVBlIVoqsHsdZewxT2Wht46DjbPJWeQfCVswjgIBUzVY3ez2
JZVk0y/peG8DLe9ii78YRPEu3VBF+rsgBxzoIh/h0hgyrDi0Sf3ok2g+MZhEDQ2QRAIZAM92EdBy
dyMaIQ3BNpRv7Dz0sK40sTxEhai+QL0CxUiZ2+9rReQdfAr8Z06FO0dO0q9122aHuhbJRxPWebfk
dKmw6Scg2y/NRAFbXtKfsS3peU1Z+pMRr48EecWHaSn4lihDtrVKNVr2c3bwRTlMe1Xp/gXjMnso
2ik7tjKC75pOqkMPPtWNrdGHr8oRx7YHNGdC8oYGiYqbJFV6udemN9VTXQOHuiWa4NkomKwVOGa5
hF2VrJboRwFl89bX1MM28KKJa0huqy1HLvbkaS1fsqodvnqoTm8om6dngybQC0JqOuGwS3q/Heoa
NAPERYRfxeUj0z9lnsFBfsbpM8fj1NRTKm7FBMJsFlEBinJNi1vp/QJT56H18M5jFpSjEcFdWWLO
3KjlaU292qeCUdjKUV/9dInMdi4u2uq8iKW76TVysgZBygA/zrXDtN6SDG6BcOx4mviaSGgPivhB
ilh/i4Yx+jyNpvwwjaXeJz4tTnaMsCDcR+mNa7EnDwPYFaM5iDDtK4G/V4UmYY0UK0v8+gVOTJg/
hNqXcmPzfv4i0prufMkkiGdSXGwdy2wwG/hI5cgEiHmkap3anZ5dfrBDvWIL2pqbeGnhy2ilfPBo
+fZ7SkgEWHNkQRHA6BoAQt36gysLeS7s/Op0lW0vk9EZTcpS3/Z5KUAdmPr8W5xAp4jlP01+TNTQ
bCPaEbzePAelPU5QCfJkqe4iZPMvHcHWk4vT/sWQqHN7S2g07KWBoRRtS95wt8IXwDCsNDe+HTgY
TwMEKM1QDVi3Hkd4jG084TrdMteK6uyLPBM/HLLtPfIrdMm00tHNUkRd3sDHQMAlFovdqhEkHNIs
0vDoxdulN2kmRHeYogyYT0KSbge+mAhQgnF2V9bWHwRGLHhABetn8L7m/AxxY/89yi16gMUQfeOZ
j9iWKoZMNora+Q62T9E2YqUEyUVHnDdZlMBTFJYn2y6vFPwiIVmDb3SrUMhgZ80sON3yEYBMwuC0
qUaoViemkhcaSP6DDjBlq6dqukhZzfJYJEX9IsyadtvJa+Q2Hql60CTGijfaw2eyIpaHiUAu6iGI
LFWJLu40FzBBjJLsU7xOblsi1kEXP4GwgDtbNfHEABURMlPDBiNN7G/26Hhs3CxluafpCn1dVnX0
WHdL8tArJg8uVHtajfKnsos5LKtv75F/4k2yAvwAuf6E65+vP0AKXpBjNow2Ow50LL6urRvcZh18
kh4mQWJYZw+RqTYhiASXL+byXvBhwAIpBtLA4sDIId6zHlv1GqX3sfbY8gIOk0Iiw4cRzJqRhBTZ
Gkuie++mjt5TcJn7HC5WuxX5E1xUa5NDzYcFZHj0u+km7UpjD1iLC9/BMw5m/+cCMsnyS+fvdxXk
pXv9P53Hyk+pwUvCjquJ8MNW4Ehvekxq77nlbs+Tct25KXXnPGXVF7eIMdsY7eYTZikTcJscNc+I
174sg483xowDsN6Xzf4kdxhyKNYBoyQS5Alr6WdUGysVeFrlWtp9EiJ1hwuyxMc0aotuk7UU8z45
JfMtduimqCmV6jA0yWCmkLawsdhDqi8eudTDNxll7V09LAQsBa2RKLCRRBJ1awqhVDYF9zHVvXxl
wG8DWRJVoB/gBPgyjL52kNCF5dRL00EhWZHPbUfiJ7x47rYfURs0vIKGaUr8gpdwTqtb5wsJk+sE
baJNjigKD7m1WAE5WgJAHSKROBgL9LKlyNQTxAL1i7LF8jFChPm4FC07llEZlp2pCOSgJexVxDZp
czxcZWFOXWrZHYb7lwx06EyxWQLDNZaX/6sxjfhsiiHrN9p3/pdVef0LTo8LvGtVUdymnJTwUMV2
x41ekvELlofSdcNrTU5rnq4fHEsRfKhBQtvUde5hvBz0/DUTIT0qzeN/LIZSn+scanO7lCnbD1z2
L96OyZd0TlGz8pLvs7w1DwSBjm9niTXCS2RYJMSRwGNBlXW2poK7uwH40GLaNi2vfaXrpynP1leU
yK/tglXiLS2l/F6bOT+ZaspeusqRezGuQHvwbMUtVFqNyMlJgfG8HdqPy1rkMAVHPL7zSsQY4+Rt
gmUEHVskuws5GVpnapNCp6EaHQZ0ybt4uql04p/jIrNbj5W2O4UaZWxYnoh8MxmU+VtNskt3Y449
HPAlLWBIXM/9DTRumBAhKfgnn5j4tFadSJq4LcovrcqmbLOiE/IDTQGNapijWXfCNAKqFwCeo9cy
mnLV4KaVUOwO8aXkA+lN3KRklocMDfF161zcvkRTihwJxn3ufsb0b2lWUxMkWvAMQbms42RFLBSd
g6It85/bOFdPhsvkRqvOnr3Ef2t8nZuHCPtCN65KULunfCy7Xdk58sWUycU2Fw952pQ0ovcgrUrc
e+HbmzyY/tRGOXnMiJf5xsp5gZoQvp4PEOzY50lFydEmqb+lSQbO2WL5C1TCFRx5hcYLNkTJelpE
VO5HYOGeLEduuJ1R3f4DYzZ1Xxbw8pTI/dC4GKtv5SL0cywWGBLPq/pS9pmzDSy/+o9Y/hh2cFe1
F4xuBvNxSPdgGoWuLoCRwyjapls0gdVvRIenCjLK71gsam8wSedia9t+vK2RPZ/n1XRITQd1tGMJ
YoZcq+91WwMyYIYJ3YAh1DsH2OFJ8ipJNgB/Jx+9I+5hSnh4RUi1TQkT0M/wBSg/43QeX4ESDWZ7
mfM81n3Ujhg2Lel9VIsepTyLh7FBXg04DbxMjxGquXTncOzW2PLs2bcudnCqT3KzRyRP4CPfkRTs
ItqnvzI6zq8QSebZ1pikevUEYqXNOGAnmJRk/pYLlUeNhVpg141i7RpdmvWTLyNYRXcMLZqIkfpT
HYz/WZkEBf6MpG0TVprcT+mU/vDxPDbrxLDcrYoKlNsJ49EMBzZK/dK39QsnPP9eu0ndwLKl4DBz
Mf1HnUryojOnkDN5e18Orn4mw7zgL1l4/S0fc3hF24qfbZiAU4kXpMCiImh02V61P/NYmgCDsmXa
ayjK1WkWOFN3Q94T32CcWnyAuQpSBVjh+V+eRcVxSEaHWkGSnUEL/C6SVr0Iz0u7TdeJvxJ02sUO
YRDQC5hlwSBZZmiOtEJhK37KuEFNEbkxaoxOPU7BePDw9TZdjOVtiQHhHnr36k6wmPPDgNILBvXo
FLzY2oP0xi45iLQZYAppj1Irb9eMI43goKvRJPycDMlf5WhyNHr6GoQ9KcZnMnaIcCwkK/5r0voX
1kX0bjRTuPOkhXNM6dV6mrMOdqKYa61wkkHuscUlGh7QsOG36VLkwI8Vohy2xVyoYgebkuxjpzwO
uKXjHidVPnXJViyawpcCY2J8EuRed2kxhz3XrD1jUar/VjoJ0/m4j+0NguHKkLEWWbJt0b44rLLX
eiNHmh2rPpqeeyO1biAxqY5LUfsANbrOHiUhYQ/1DHno+7IDLmxEf0prFoMLttrks06hX21gTIJ+
lqzXZsVC3AZ7Ce2xxB77KWNZ+mEepLztuQZiDUnCSXZrj7kb47dhXYrjyloQuHupMG2K5WmdSXxj
XTw82DlOjmwaBolmJim/KoO5Pd4Bte7QBQDvLkxQAk+VQXHvgwrIH7RGuKkwuOIOOQPldXkOJAXa
JyJ2a5ce3RDTh+ek6IYXnwQcmjKv2mYtOPsiCpdyFPd4kJ1LqX7gukd7gbkuxv50kfD9mIHVe4KX
SX+PQw1rlgnyGzTgMFoWu5x5MFlbq9KvRT11ZxNX4EeW1J1LhwVVTwIFYCcZss99hQ/QbRRQxiCT
3eamzMkGN813e5gYII/usmVL59Dd9x0yhzIp0xcOdxE0SIc0GbZ4FMFGw7P5uctrZBkaA/v7SJqI
NLM2ci8hp/2pWlt84BNqozgk4WlkaXlCUcbxOCerxz3Kw3qC8tNfhOEzxCUS0E6I27BoiLLN3Nsh
6XduCXRvojH5MZuFP4qoAvipUGhVDxOdHy4Y6n8sWsabQKFMKiG12ofMAZ3QKQc8EER7oM0EGD3Z
CvU7tq5PcadgOM+y+DjBYBnFbjztJjPlyHBnrAxm+bJ3q+EHuBrUnxz+pmerq/G5Tvu2KQHq/dxj
7nKELws4aR5xo5L2ayVk9aJMrGFHrQazhZyDwO08ZvGH0Zr4Xtch2bChsmec2DjVxjpF8mEUcXpL
hnT5GvIkerR8WPlOYbtnp2vabjEZ4XzDPK//mUvIcTYhpqRCikvgv44mYLct58WkH3ghJvdxna1D
+dHGodyta1me2lys6zYacgZuRTxR0gDKPSNl1MSIQ5X7pGzK3vmTs30KI6JOJ9mZLJP9qksSDc+l
L/mBOdt97/699d3S02LrlVE453rmAeshCYqUeZ2jZ0fjadxg7KjJSx1lmdt5BynALlME5VY88eOY
T4ClJS151gzdryQwE5qY1PxWVnW/nyvMM5oCoPgK+UeOXkKArq1BL17/k+kEQNZ0Bnw0mOTZ91W+
WdFi242V8TukZ25boRcAsCGLb9eBA7YVsfqzK2nZJPjzjrxD37q0wh8JmpFoEfDuOxbQyw3r++6D
cqZ6UNVkDkno5KcVdeKIfM0OL6uT46MEyuNTmaLfE8H64NClhf1U1flzhDx+n44sPw0JhzgmwVly
Jt7MX41BHl0acc9YnX5JJ4QcdKuAoUhm9sV5jamOWdZ9FOb1sy0gOCADuowNRdR8KHkV0mYaK4xY
3JyeiE3pC2Yz9UsyDf1+xILUAct3WP4qh5XcYWoAHVYBB1hA3OZufZK5JT/oRMxnkLWtbqKJBZze
MEbedangL2HBdqPwVP9E4x1nFZDqud5lDoMCbh2AH/3lubBogkRNsXKjtxPcPx56TD7uxsTyfKen
enha7VRV6P5F5lyyNEYHB6oZBEGa+HOI0vSMstrdY2uS3dYjlD3QV/keLZ46srAtWeRjwuPqA8YE
7U2HVSZUTTSpPmi/1CeSwwBeJZJ96n3q/wmhHXdjFizac4nbzyLNug084zxATBjeo+vAXnVkzdlF
CWiXXQE1/zCSc4cWzw/827hFH6R7VEVX3xWGjVtiGbhXKogflOag7ySF2Ja0ggmBo/TE8Nwepkxi
DwbDVdkUfMjP2ezYjYm7GmleW6pGeR7uhg4BZMPWergv0ZAODY45id4qbsluwEit23n4isACIWTA
pc9oTIzx0H3lLYvPg508kEp1cduvQ3IrLMe+ia3mUwVb7GeecxiHlICcA4Q1WfnPMNASM0jZgmo2
Ftj5w7hhwXACCcUTZm1w5uxLDvNYu5Bm6MSIQgaDhD1aCeXX3EZAgC26/H/UnUlv3kabrv9Ko/cM
WMUZOH0WJN9Zs2TJ0oaQZZljcZ5/fV9v8uHAUSs20OhFn02CBHFEcah66h5vZnSL1H5wwETXVDft
RJhiVn5PO82BD2JZT5KofJ4gSfcaItswATlb/VU0uDAXp6D0Y8pGjeqTWHov4C/2ZeysddiPM3R8
NMPUZFNTIWTr9GUHNJI/VZ6XcN1uQ1emY2ekwyqaUPLc+EqSHi/FWmRokXiFxZZ3MUVup4BBTJSn
RcD4PD828ZlDTOJVO3qJzvBkTkt363L3rutaSzeNtiy7yRySVw7d2ZfBSPKv7jykb8KKWJoAyqew
TKAYAbnn8tLMZMPLU6xj6C0RBVSyzDZrmUpCcvvofhln8hpqxm4/BoHc9UtNc9+y8IGhdQjZkNK9
l2v2D17BkoqeEunX4GEc5H04xcCim8lwGy2Y8pLOv2hZHhpP9hddIqjXilo4gyBdvXbHGPrCqXM8
5+msCZOjox9XmTqc2ICzYreilEVqNLYARl6qrOfT7EVU7ROh8pwzqnCv2n4SjV+pQVxy5CpogVfe
FnWmOBLIsrwsnem9OHLu+ZJslZJG3SQ1vdHGMj8b3urZG41f7jp1iPjh4FRujNSYrtpJYsQ0Olkc
cvYLd6Ni1VPywRCii2HYJLHl3WVYJA+TabBX0INwaZKQciI5s72c5m4+wtSpL401c7bIcRXC8dpb
Kc47BkFCfpskdFbNCfH1eVqxhjcQ/XJddnKZ4p10C/0xZtuFz7cElgLyZzy/F8D5PtTC9OKBvnzP
CRIhd7HOoACdMt67i5gPClS78UuNoWxwM7EFihc3Y1KmPsNTGQq2J8p1vGQ/88vceEVZMyiOOe26
Q2ScMs6PyPAKjkhqLryj1bKWQcbHhwUA7EZDv0f7TbPWL2We67dxH4kjecfiUOiiv4wMS15bVtZ+
L8pqyi66ehlRJdi9ue+N1n7MB9U/m0LIb1ObUaxnxXho3X55KjMo3NMgvFRs1dLpVMxl9XjJ4g5y
YppszBmChJnn8TxLUh52XWQJngdXS4cPwvj3cenIfxvSEjliw5dTeNY5trvwpgelPBV25eyVe42o
TWAeNd6tieMKH2iuDRNzJDTRttxTnw/i0JqVtolI/T7CQk3PhhMV21rDgtvr2QxOYNJH2yO1jIhq
e6MmAfK8FV67gQ6rQruW0Y/Ziqgp7sr0vVpdQGQz0ypQttHdjlUuqFLsxmG7GKP5ZhpjuTf6Yrg0
yzFmtq4r46XKLLkpoVlvxGSXmLHaVl6VADV73ZHaRTKM8xWngppcLRO0O2m9/hrtJ60Z7qLRp0o0
Jm/54lJhmWqUK4p4utDjMSv8SdCataZVfo1nLx42qWsbvFaUp9RA6RDEvlJVVfuz3o800KYt1Jiq
jeqJ5Q/nMlvYQdnFSqdNDYRB3F91j+pChNYqa3ocUo0jc+NSzNXr9hdkE6btxyQ8gmgt0BELV38f
eaa6s8BjrxpV65t8Xa1bw8syeIciPjIApkcouWTD08u/4CQGmhSWvFvMvOMFKNRyx+LXHZhDPeBJ
kX9fBxquTHQWwQD3iKVpLcSdhqvoLreq9HtcKup4MCi85cMZ9bbm1brvS/JtKyDKrWsurg+kF30n
LuNb7LRU2ekjc68aIPAYIzZ90kWg68o4f7zDTsdTDAUHv9+mY77lrQYBzFQXpqKWW87InNuyrFwY
5cr4EfGe5waz28PlR9n0QGbyfENwLdbjwkLy0g6FvidsSobSJVtE4yNCtQF7v8udqQ+9XBVXrWbH
F5nj5nczAaKg8LaZwRvO42lMenGfEggeBYkyraAR4Pdp5qYPqVLTVaHbZ+1wDR4/s3zc2XIGsynj
dZPMuXL3rQ6AS3UMTWsZWdrvwnadwyhKjTbJlZDV0+LlkV+x/q+YzusuLHNgr3DKwV+EWIjTIZqg
37PYJTrHNl2Rshlp46UqbQJsu8mOdSxd0vliwxZ+QVoSXXEukGPQJNpTpPXT1ohKbQ/YN+2NKDEM
f1yb7JgBR7JxVN78OHtT/pQgTDhQB9deFmQKXYjWsa7cEhNZUMieml07jjQfjh2lZ5l3lELWdpq/
sKja3Z0cIpWGk515O12yGYdE5ZbGt7KN27DQKwjSklzcfpUdgNhIElqginqisLSvvrlZM5p+Dt2w
s4w1erAnpFHXvYa7RIxT2j0Y5AJQLcX4lgUYvWglG+vF4s8IQ9rxPT9j/uGA+4cUIZQjsgZ+u7B3
vZgdd02fJKtwvGVU7t8EgpxrodmgLhWfJ2EYzlTSENbzwx97Yu0uybikLczUxqDE4+jjtnX8is01
QAXeHGZUtCcblownTXMXFL85XWqtRfub09nWppG2p/ZrlEf5iWF1zulL9aQTxYfzAys0P+KDDWHJ
OEFzpiGMIG/oXMe+Gl82lhOVd8JIqy9RUxdJ6LSJRyPlYmCdTaqsLXyPOIPvzFqDzoTRLpToDQAF
8JU5EPPoRBxeDeUY/OftxBC0JPaiBSsz/UATEI4tmanoy1Qu6YROx7amna3P5XSMm5wGzpjgNO2l
Ap/ZtxJKm314/I6Ox3Seywx2wE+8WmPsU6lFkbgbD33AfTLNHRSE89YsuqtviLDNgRdkVaw7IdHp
r20ymGG6tvJ6hRYCRckTffHtOjY3vWm2p9nK7VdpdZBCpeaW9LGtFFlEKIpu8yWyHzpVoTBJEDUZ
lphDZxqWo3JxSJveWftRgR4GLksY077ZWQmPDrsAB0sS9opYFzvdtQtIpiQrFaB2NG71LMZjgd0O
nU05PfPA3G07tMZRnX3CDYLZb9PS410zgMyuImcyoz3j7qxvlDk2z6Cn/Ts4b/mcxrZ1b+lGS88c
uqoTlA6yuLxj1a41aw3bIWZAR9lrFVdFOs8/GnOmyBtQBmycvItvqb4y7HcyTnZtJ/VLfMtd2AHS
sSm7sbfLeLFfPEIpaRr0NDPMonp4wZ6WXydIuu55lZOrrsj1ZzlWrl8Z83wpI2u5FsZsUy8wLW1I
JxVnkWax712t0wJ2DvtH0cfr1swqmopVpT+s1Tps+f7nwLAzeWEy3r6b/RlZclxdPdXuQsObgrXm
1oKuOnHpHin1Gt+0PIWM7pIelhmIwOlzGOWoqqs9opnmdUSGc9K6rD+ZbvIDDiq6WEh+ED40Z/wV
gxGde7nK3CLo05wuBD1zrNfaujHzvVYSfSApXjQhT6n1m2zFLyHqExiBd2yli+1TjRPDS+JWGSoh
K45PeFfW75ObLLCQAp8NkPp9R2nXhcIa8N0aNPVsQjUSzJ3W7RiM2BN8AUNzanlFtgzR6WbUNO+W
D9C7q+oium4Gk653BrztvIgyLNoF+Jpc7sJD8xFz+iZUwnnwsjq7qbWqfJ20AgR0jSr4n6ivbgvO
JxR7Y5Az/rI8/E830O3eq6tX9d59rKn731hAd06G+H+9ReFr//pv72WPWuj8C/zHv9+8tq9v78W/
HSj+Lb93f+uhO//J99eu/49/Z57945zzKD1d2ID251jGv3roqJf7Q3im5TrnNjnhnancf/XQCecP
IXUHMYVrCMuU54ybf/XQCesP2+ML9hzTE6ZlEWH1f//P38ogug///HPP6uemWpfL+jtdrEUxg2A0
ducZ/yrLCTON6Kzu6T2szHCdGQUM7WvulFczqmLZGoSoSNpMjHgvInvwJ6N+K+co0Op/vUZ/u8Kf
r+hPO9V/IbC5og8S8dnqZTU5S3fMav3oak0cJhUge+8paL1k2A7gAhwe1UaDsb5wQcf9xuxo0F6H
700mH+EjGa7NFReUeDWxhPlCQ27rdNIKUuWA6JbFg+PBhBT9wkF4zSiArrI76eBVFWad+RFRS8WQ
PpsGpcFr9bCq7IorfyQvjEbmuZ32ZdHFe9VqOG7dqt9kDRc4mOs70PWB8KwwW+MbnahJ8ggeGjVc
OSoHye2S2UeU/NWYgDHRWb5Nrf4oIKN3ZaHfL5gUIDL5y9Db1+vahT+9lDd/3bmfb6jxqSGCG/pB
FQ9MhuOimcejx7kOR7YboBuG4k5YVbyJNc8zEAYnKMgEcpAawDB7rkrnUJ3PmeYchyMdCPCb5Ftx
5lax/U6Sj6/Gl8ER7IvzTZ9ZWujmBXXv5aQOaHVyMooRfHuUpmxAo6FI1hE63ST4Y20geAvTfnAE
6+3ojLdN4/wm/eHPNNxP3p2Poa32TLVMrnnjcYmmm6JITm2Z3dqtcclN3vdjyaZsjkXAXus8RQbv
7+JMz+SmZRuaRXrf6huYlmyb1vF9NhU7y5Nvg9tHu5WNEBa2+Gowufq87CVRCfHNEAPZ/vopfdp3
bGNlZXn4WbfBKR6WTdObIxEp+4UYNGUdU12GnstgYcgdAPqd225zFOO+4xXPo60/2jl1DioJc6Cr
2sGUihsbpUbTFOHES+srT1x4BilGTnUXz9P9ry9V/MML9TEFlqE7saCH2+MwDIFIy7CMvQ0AGxmR
g40eKH5rLV4ft3oojOweDnkMoiTW9+YI1FzVF9Dbqz8Tl/zr6/nUmMGdO1/mT4oXGxRZWBacugsF
PTD6WwNf1u/iSv4Mif3snTr/2J/+92Xi2Vmsty2apvqiKZqLrue83diAI9YovWB0yj6AfcuZQcSO
rmt2/gQXcCHVfawQb0J7XEdxfxo6cMi4QENgkX8FfvisF/m9kN2+ypz3X9+Ls8rns4s9O2N+ulhE
Ge1MPwz6grLAK/zuoYzOMwThiC8K53e5ceJT4xO3/Cw++unHWKx/qUKsfBTVdJBoPOxGcX/iHeoa
3xQVx4P6ajBRN1q/M5nL8/r/2a/2YaeKMEmUc1E2R0Kh7jmwn+CY0MKZCSrXyf4BKxGFLTzaFwwx
QYpWPLOpqZekemlt3/NicHaaR6uHHdS/Zg2Spq4dv3kV3faK4LDAclwV/PopfG6a5f582MNsa9Fw
L7v1sZ/G5/qMlskUFKUxB4LH0Ir5qDh3dux9kbLbJhYuVOj4p1YmwndjizNtF28Wvf+qsNdEcXzV
I0NQhIhMnO/zxD5Nc/rWpPJuWurVZ+bQQ8bKTaf031id/3E1+rBnoLJppsQ0miO6CvhJkwIUooHo
S3zQV/lkgUo0ciAgKg9GDtFLTSU1gPxgadcYZi6XIg0Mw77VZoKd5HBHSPeJKf2NhXbPURwdX9zo
v1k4P8/pA5b/YCAvS61YVOQ1x6zTzEAb0HedE1b8NU/HK+w29iZGGAhtOCz+OKFnjkV+V9m1fm2J
2PZV4a6+M+ppkMMIYo3C1xD1iV9GirLwvOv2hUTrM2WPRiS+LCBznhgqfzqX5dBKrHciYRJBXowT
rwqhn0+ucobQtswHA5H+r1+oz0MJ+CU/7A4RfJVbmaI+IvoN7DI9QX8ele29E9W7r8rhKm+/8rhQ
Bhlbs+1Pemlvy6L8XcKM/Q8f35/j408ffOn2LQy8VR+B+3ScK4sKRsXQg9QnuakZKTwToaQolQg0
ffqWG+Ybiso+SAfOZvTpItA2cTS5SxwWoCOABd8hwBp/tgQQY0f9oakApYO6bVD+zQ109trfgh+Y
INSBo2xOvO1JFePJRHfpE4145jFca+O5jbctB3nh1lO+87R4X0TyFdmwy2iGfQfDVsQAyDSl6+uX
1S0ORoc5nU2JJPpGv6taOW1xH7xYEfLhxopuSFc0faPSrjCmfskL54lSk+eRRdw3i+pCIc6oE+TN
k91um8R8/vUD/jOI+5PV7c+99qcb7Ojd5Nojukz9XH/cxc1DN5pNWI9m7Q+GDqSTSPSZrQGDOfSA
O1MpNzaLYshOnG8J226CPjdfvaRmPK9pbUqiONlEfX9s8Y1RXckg/Otr/dOD/Nm1ftgRxwoV32gM
4zEyk6t2vHTGK6Mub0zqULo2hnfFOWwhP0SzJzYtcwFFz6XvcbD1GBi6uNjNyvCrZP2Rle11DqUZ
F5eO5u6aGjG32+wRdAcT9sfOMfftCr9rxvyu0THyWkYcO2ybYZNXLxGcsDKkAFNu73LbOVXGuLNH
RK+R2GjytrAvWHuRQ1+o8fssERHbBL8nxebX9+Efn9mHzTZaWeeSaWyPluaZtAClxUNe5k7YQwsf
hNs6AFtQZ5WOdKey3YA3Uw+11QOMt9bXVGtj/A146lNVFptOb5wQOYvaCAkRZpiJue8WhGW/udjz
NvnZQ/uwZWuLK3TQ0f6YqdySIH+wOQgllsuoTCJmZfc6LpoJ0pUPUDcGJzArfGixV12Ytojv4DHU
WXmZpDdumg33k3JB78gnuURuKQOKO/ugXHUt4JvNNnb3m3nGPl/eZ5d9/nV++i4WiPlUs7zq2CGa
CFcTTQTOVXsPxiu2o1evGwMHz6Y1Mthbs5rCUZUIJgZaIFXcXBC1eUc623U9LHs8wUlQW8zMdZEl
6DFsMxj1CE8C0r8ArrDfFIVTbG1ULT7GMtuvHaWjxXFodxLp8+DFN32lUGnGEm0VtO0e85H0G40+
AYTRMdA7ztpURz9W9z3ZWHhXrIih7zw1ErJShUne7dFQPrttcpNOYlebhbrkKzo0UXzlauUmi1Ay
+s6Q1JvYwLhn2GZ3wNKa8x2dp3q9nHfdaD/1ec9Q7VTxZiTKKpBFMW2I+P9dtc8/Db3iwwCDudMe
OLzWRxB67hccut91U82+p6I5GPs8DmKQ2YA0iPfZlK3fa/WKYbKrN16J7Kai5n3TVOJJdNYxX43b
MTMuDCQunE4M63qW44WJdYjoZ/GbY+4/nUr+nFV/elOqc9WMk9XFMc/dJ8w4Lz12Wd/SpzisZHLj
ePaTlM6Tksn1XHTEA1QtK6Wtlf5antlOmd50SrwS6XL360/un67oY4a5wZKbzE4JktGI9FqcGwJo
9JP9fWSUe3SU06MlvSakPsbagJrCamfltIfoOMI+Js6OBcbCRQFmdBlHa7prhyj+zXf1T7jPxwB0
OS4OaK1eH+MEVZFuNKCHRhfvjAKmgCFqPuTIUxzNviaek6YTr0fHYFtk7CgxBnMxm9cJGuetNg0S
PAHTbs2L+Jsd5p/OFx/7JAQSBLcexHgszfwgV7FDVRnqmnvpuHCofOrusG4tyw2USG7/m0/rwzFS
SaXjC1umY5SKHXTLTldA9mnqnpLIhQXUd52H3sVywhypV5RFX3B872SKb6zGsxWiarlxk/43YXKf
p3myNlt/X/h46NbUQAkdnXH8YmSFHRj9iH0on2+ibOZUh9jet/LyXWnOqWSVMJLq3uTUH+AtsjZG
r2WbRcRvVWpiFW2zV+qXfpPi8XlmE9f2Xzc+vR60eTgOCawJGE78EjEz/8A2CwQ+Vt1exg28OsNo
mo6nHDQMP9GLblUXbQoaMAJS7Ud3rLcgBumR6XK67WNMfoYo7qzR2Kx29uw4HOiwA2xw9Pyu1Ocf
zq36h00wKjQL5M8djqIZv1gIuTZdNvtzr7l+3apnkfcvU8wGYS7m0TT7V4f12Y9rMomw614pW7vs
Utgoc3CMbbzyvnMTZIBx4j0umWp/8yaeTy6f7Hn6hz0PO9eaaJM1HKWYMCPr2aVo5jwg4fE7VTGc
nqr4GlIcPmltLlyzuhAV252j49hFsYw/x7AeVpcNq4menJbhbJiQPcp+9+f1/U8D/ZfpW1t11Y/+
/wek/5xp/SukP0+7/rX8G8R//iN/QfyO9YfhSg5nUlq6B0fJEvIXxG/rf7iuKSFrHE94njwfUv8F
8Rs2tIAjXYeULv7EGcr8F8IvjT8cHZIYI49rerZOYPoHRP9XCP95vfj4Mjlc1YeXKXF6Evi7td5E
TtcgwnILVDUQnMbw2+Dh82f/2Y/4MCx0TtRUeV3XkJB16y9FlG8wFbY0ifWVAYffulsxmXI7Rg2K
R4w+qMfj70OiGWEyCdtPz+fDXNbGvPnp6dz89aN/hrzPp+LPLugDeoFjNS072dQbFIg/VG/fT+jc
0G1WX9LEPGqFthAw/Zt94x/u78eI54U9Wsicn+X0SzDr+THX5bbMmt9EwrCofga3np/gB0df7Lno
nMfK3sCLuNEFTDW24ZSWL2Tx/YCkN20VwvJ4yJNAYEQipgO+lQhWssZRu/g1HUj5DGWSLYJ/h4YU
+6lIDpzNlx9LWjqe72GIC+PYGw4c7uQCJKXlfViTwktPVLbaA475wb2lqExDHIH+y/Eju1aPFRGJ
LiRCiv48W0f0NJKswG/WuJD6BnM6fZn1Oo/J+BYOgS5ukzTBwpoPcDWuzg+Z01S8Jakkb49lpabr
Ra9sfGRJ7toXcc++cbFadk9Bt1Ym8U3krW35SOyRM50WTEkVkSjC6s9h/m1bz8GqMOMTsdYrUv0L
gTpmG2XDSs5NXwkocqOI+n2lT8jcKnQpzVO3yMXbLYtbSMhigPcv4JfNjaqSybteXQuPdm6Athw9
3cz0K/Rpwgi8Ok7VhVYlarqxCCacDdTkObEFfiUqb2hg1bkdnFMLY7wgCGBOXyYQwvoQLwzVpNjo
xOXeIgmfiotEroNHis2gO9Utjqa4vgSzZ1f35TCN4hbXRdkdlG7GLjHxyJ0eUVosjD4GUjjwZ1LU
u42ZxJX10lMV0iBUzgaGGBIznI6a7dggPwUAZlC59zbVTSR+YAJpmwfD6cv+oi6sqbzWTEfzTu2k
eep6cNeRB+CS93PG0jF5AThG9rKeL9IxlQocZLjJw5ihkr6OM8zLZmA20wqupnpR9QifidN4zNFw
Yt3t8hW3JPFR3s6LzRSCiLJWuG07V95dPFhiuu6VqrNLp0xGkjyQ1HffgWSjdsCDUBrVi9FSzmDK
DpOhr/BK27pPxsV4T1WYi4k9xWj7UCAbIo+4it2w7Wo944ytcLgblqlbPtrZKgn0dcrWczxnf9WQ
r38Vj6lJykOsvOfIdOv4iOqpNTnk0NCx8gtpWRFEUYNQ1nbV+ebUu4q7IJhQprYL+9xKn1BI0Dlp
eEo7qrxttY3dJkrfLG1t3ohGiUNPcnITlKpCXywWNTjbyohzfNSmhkHGbQp93MALk6w0jgUmtmK1
3WeVltMCCuzGwlda6wY5aRc7N6rkNtKF89xVC6FGdbtWOA17ZNJk7LeLL1xVY6afjK9Tay+W31kc
xDdznLpTGLHgD7vaMo3vaT9qX0s7s++d1quq3ZpmK5UyDjm9+6qpMfeOZET4+mh5D8aCkr707Gne
drFtJVckHmhbwguXkgT7pnvGAkdxwJAkrxIHi455C91CUEz2ZBx6qlGqOyTJRU5nwKAIhywUhwzE
Yl572+C/xKAb47ylqU3czFHuEvOS6boLFelmrxHyjwMukfqWjoBI7BcLT3vYl91d0dGpueBkqMPZ
cDCLaQrJ+LZvBd1EvZyYhHR3Hd7buDT0Sz3JSQ4xiZjLTjFqvtqvhmjAK5zlFR0EyLr3qLrKbiMq
Y+kuSTU6lO7Uvos15u6omPwqbYzhLzm2HvJK9I+op/nPc4fqmSAbJ+dWlbnQUBsthr5120xle2Q/
3jeV4XXc5XOV/Fh0UWWPrafDrEOUAIH2kX2bToZRXFkDqw05BrE8cWRG6QussHybF3WlpyuKQJzt
2SXI4Dif6Cwg5kewoqA+aUy8TbLTkvestbwrR8uvqmau1P1gjeK6a6smIrzJGlAuYVlsMs18bntT
OxqG4hRasKiOIdHXRHmUaeS4SOCyapvMfMaNiQLLyrOTpYyMjPYU96rfTG5fbzCLkV1gkz3iBHza
sXOBf1esj7wia/eNU0lBRNmkWRfo45r4PiqHMvfx7Zf9O8qjfth7Z4s/RpzJeU1B0TGdLQgofTPp
evd2wDDvHeauF0+xDfATmueYgH3lMOvCj0hd8/WWZCz8ZFE1BhIo4iK2WgzRjiMUUUtEVLWhE0lB
wse8CrSma22gx7cizkJd7tC10gCjW0SXV/l0ZzuWPFP1RXRpFBYn2BmtKzrO3hnQPSOyWa5rk8sJ
KyVN8Sh1/CFbXrnx7PjzEuOUKgSnPnoie7xQHi/Eu5vUEjNsUroroAm5qOB4ejGFGJY7wppiOV1o
9qpV+6bLp5h8g6SF3SWnbtoSxXFabX5vX8vYbcIlGm03BVdxwUszcl2I2kkX9LV5+dhrHtF2SVK3
w0GMJMujsKevZlsPWFb8uEGYu9GSJrkuSXPTD11dF8ZXs3JIMYuH6SvWgoV1RS9LhiJcwyqwFujk
TTtVbrNzXGshsZXc1oNVqFz4emzhOEzrs/hwkUae3WJNaK8VYutqg2yevENbSD0KcMfkB2F1eb2v
cGiM1B+lZfmQNfFwizy08kjfKFrod1vo3TGhB6DfRTMUKV1HNCdttNnWtVtSU6G+oyGBshwRnA6X
PeUgY2B3MWebGtmovSVOBBItRpInz2ZLkmQOjHoO1Um9ylAIy3VGR+fafXNljAmgM3AckhUsq8Ra
4R9LnGPvsPf5DZDz8GOR+PCRD/PIsZoizAq7aCIwHsGd1INUsE8h25t1fE5JpHVhI9xowF5sz6gn
mrl70EkwSAMy9IyL1lXWuMdjP36fBmycW+SwkEtTDmh9sp3GA+djydlpFhs5IBRtTg9eSxCAX0k5
6WTB9Yu6aZLR+Fqjac98c9EqdkMvIh0IxeOkNokpq5TwETk7O0MDZEfShXz4MEvCsEPDBee9i8Fx
9SuFp9Dx2XpQq5R0PXAHlOyvXJ6WYvaeIg8s1BNPBLvMPOkitXPk8YMOyoo7dLLxJKbKIF8NjDLg
bARFgrklvwbEcmrsbuRy+fZK09fe8oh7OTV0BD2QjDI6AfMieV9SuKjSoTLDzK7T7m4V7XTHdevf
SM45+6NlWaYHfe0Shrh+ccc3PGAuwvc5IR2ASt9pCTMHV/xj3HZ2u7d5+rkTtI7w4m/4CJx+u6Zn
5Wc8l96D5VZztnFJg9d5/03CyBat14mSKUk+DAdWoOWkTdXQBiZu7iYsBkpRsOe7+kUal/PIpNUV
5Umt6fxE8qKr+1U92BgTazpjN3h/51dsjzNoYZxOU7nvxiKR+67oy2rTtefELK519Dajwwe7wYdC
HuhgNFpxncgxn++rYV7K07okWurLecnVYSY+TYatA+EbRvhfXZYfSYjAKuzG3OPLx7NPZEXSnby+
X/q9WG2yCTjOjORAeqZhnUzm4fadHKZR7iwb2/trLu0CPBvUfr5ZyD4Rt8aoDQmxHxlAVpnpamub
ztkoLPorBNdZF0rREDg46apPdjAqJAUWZhOtZBRWA/lyWFKNkAiEUjt4SdQ4aPWVMQS6a6XtF5fs
wfoyTxgZMBeW84WO7LLd6vyfr4j9Y5ghNc/AIC4tNVxk5PSQOFhYZvV1BHKzr8XcT+5+Ea7xMBJz
QvZLWtTX5NyS+9j2aWKFjHBEcsDYeyWovQfd0DeN7r2TI9JCxaaCLA7HXAbtQnOIfDiadZcS5oIx
85xyWJNF1mSWd8bVcZI4R956fOFStzSq5fUo0m5mm6opP4s0viAedpbYBR3fPKetsegLGl4zVgi6
7R5VL0E87YPZFzYvnZ2sc/VcV0M2vXnETkVv4IZiJc6MN7f7QSanrPTNqsje5zjk4ckMhoJ9BNkR
pXKbDjMyl59601may9ZTzGdVbt7GHKRi0hxeTWXbX0mb6dzNrNUxWQGlAyabo7ubaIhTVSeX0ND4
ewTVlw/TfCK9tamWGzH2WsIxlwA63IOsBQkGtmJwDRlkDOhVKLOOSblPFhquUsz43oZDK5uUkeZL
F2jGOWQstpu4ZlWYsaaNHOwex9yjJs2HmoyUExJapPdoP5woqhEujMVifhUyMxzUwBUzEdKMNL4e
xWTE7yyzTRlOHu/SNhkaxz242BoJRbO8ufWevaSVHfEmnEbvSjIvioCwtzJmoo2xYOBQZvFzWEej
jSUELnI/WnpjveSx2ukJtMy7l6WdZjsxGiOJGp3B6DSywmTHqmqm+9WgU++mLofEvCUSZZxB1Shi
eh8s1O0bUBgyipopH9egZbwb7zvcR2xfKwaS49JN0bhLOmKLqnaVP2TfknwKID2/6poj7qFeB7Lj
SNFCDRwPBmLcajDRA09T+k6EadQRciqVGhkXq5y3UFCQkG8JYXBwtFkuuZBdfaWYSfZ8hMNXaJfI
9XFYuntpr+6PjHjpLLD1wsHk21Vzt6G5ySkue54Kaq8cI0muCI2gm/AcoWbwJIbVuslIJgOMWXET
6DzecOr6/+TsPJYjR5Ju/UQwgxbbzEQmNYtkFVmsDawktNZ4+vuB/12wYxgJM25mxtp6MhgBDw8X
x88xh4Nu1foXpuH14trQgsrYdTnPG6ikAkmOQcl6RqNXvPc+QZWHYZdaRcXZq3j1f09aWDA4qU8t
HCdNpHncrYwbVoFYrohTkG+mnZ9Z9zrYyvaLVc0u3B0gwIr9QkLG7MvStdH1MjGgi3/LImNnQBcW
+zG5TncJmFO5nfse5h/dKEb3pkX6iHhdKY2Vktqs7Bcra90/zFmq3auqte10HznKYB3bxOxbmFKs
gC1MhXWfWWk4ApMA+Q23SVVbN4OruB1+SNPoP1tKMRBY5XXCLJU90oque7e0jT3MnNqzplLl2E3h
bD2lGnxF0HZh3vtsskv3kvemixjIRZe27OrSPuV9CmUXTxM82apSN/HtOOPm/LQZYFc1QZmYhzoo
x4jRBOKy6wYBwuwwa0Spe9IJ93GMao85R290mZR12/i7TUB22ZVBAzufnrvfAub3LJySF32tw9p+
SXsHxhdNTeOfVdAtT65TMBtLFgVx0xsIHFJH74s9BPEPR+0z7aAwIHLJIvMXYzYU8PDoPIEiBCSb
ddOY7/vAXWVwgU5e5lCWRL4JFhkFuNSqV5NFS+y4EAaEx8kgUead64t6h7w2KEu42croCUVPp/xR
pRVhjt4apflPqd0weoJbLaKUr/FKURtwXXsfA4NL71Kvy25aeLH8pFfCAayWBq1wA+mR+wjLnzru
HVSpRgRJlb7oD1GsWyC7erj9VryIolG2UbKGGS4qFvuF+UqoVMnEd1Y8+alX3umWM39D46qH7N1V
5+suLIvmdzupAY9F3nXhFao8ObAS1Y0Nb2BQyzC/TCrZ2N6DQqremY6hKF+Meo5uOyNy4XnuKudy
cScluASD5pgHINNh/C0Pl7H/Qo/f1IlRtWHa9wwgPVDtzWcfJfD8zmoHA44PcLPzLfqI6qUBzdr1
HOhmvx+GgrlGK+Ah7aAHS78Upun+0vIsi8F0EJnAKBJ7T4btpldhYFTMt/UDkhzLEE/PZEBIOStK
w0CysSRld61AOlvtASfPL2o5jtADgZxgADJI7iqYj/9lmuPUBTmvhrcI5mzJr/MBCuTroXFh8OwX
gMj7OZ2gIATep8DOafHNTi6kLS3tj8KKgyfHCiv3WkmU+Ip5kGwk600n5UoP+r7iNJ3ub+EyrkOz
BAqbnbbAqXgy+9x4RXBoGqA3bYP7WB8Z5Ai8h76PPNrB0wjAFbe5QCwZV/pNVpjF34yh7geX0vgr
A2bUVIuIkVkYjTLVAgiLeNwJZuym23VwYDxalmE8mF1Ac7kJnBlU5eR81+EZBcduFL5aQIIbkdfD
lzcaXAkYXtrxu0pVbcfEFNFaB3EzZ6jehYFn3xvUWhlNb+OZZIDw6TnSlumy5u18cOeuVRh+nCjH
ZXYwPpievlwNrQMeeg687CqsTr8r+qndbDfM/Khwx506z4+zPUQOkEdoSfikZ2H0XXMxrtiFSQGo
utWfyjIGkt3EFI/2CKLzKRIYle7mMNPv7HCZfwYUlL7loAnu58rrtAuv0J49hpXmsflnhcNXeO6Z
KW26MLxKLBg9KS9Z0bVVR9ElHwYOltYG/AJMICe5Yy6eWanIs77BeYJuh03w3Ox7BYZKGA+R+zOW
oXS4DQb1zoSx5kcPypJ7GLbde8VgzpFXZw7hGsBsuad0Ih8SdZyGI/m2maLbOFPjG1SzfjVUm3KD
ExgGleBcedA8pbuk+9dVfKux+G3CefLXnYcK/L4yW8w9Nbn7r0A77A+0Bwn/V7tGlzjA78JMUFAG
puoV6U+wwbitX3lj/1rrBaiLsTBAIWRNA19n6TlQlwFXC6ALgFoFvrcpTmB665evdFqM6TgNoMju
p74df1COgkZisGv3LxdLv7Bt2CggCL7z4IG7NZZmgPOgMvr72vZC6CVq5xe02oG9oa/yUa9vLe4L
XedRcwsevrLy51zzA7xRz4RuBf9TO3+foaFqvjtFvAFLlbVF1hbGO4QEMniqRl2t8lN9aZBHiIN9
oTIR1sNGQ/K1T4FIodLpbWxN0hlxhC5xhi/qU+1t2jS9qRCPC9Qb0CMbfZcPIZHryQm9XJBXPCYd
Px+1JWkpOnsEcPee4VzWMZ2lJQgPuTZahyB3G060v+7j4Dm2rd+bsiWSxowoO7YMoxZPNZCXhRp+
VqmnCLyr7jxWTXt5vpH1IRCCTdpC76f0ktaEwaTyh4rsv4Hkcr1OPCmMKezgJoU4tNzni7knHt5q
P69tuw+6Z6IG2dgNThoaPKZMBTEde6Lmd1FZQKLCZ6X9N9fRUc0pHMUVnLz/11KWDv3IPqYoTgYB
E6nG0E6+o6FNoEyH1lUoNt0G8J+XMXLUR5esJ7WeK+SooGjrNqxI9gkFG9V4+lE/bSYfgG1+jdyl
uYMNb834k+Wx18vNHulHyIP1QwrWajczE5hVxUKRcjVp6YGNmPnt7BWPSgsetp33lQahbnc4bzmy
jQlt32HRYkMbysmHaQwuw+jYweqLquuOAGZjCYnresMKv3MnmZkaJGf95JdqcaHGETO49oEvRdPX
LxC4Ddp/Rb6B3PgQr7Sen9DSDVML0sI4n3xb0a5YZF1zCiCqjZvnrNP2ZgpIqT7aSfKF/1KBlVrP
VCrWvwe19mtYRjauh2TXol7ZlJRO64T8IXHpUJwbb2nyIAb2rJc/yOqyqtyb1oYDlS0lgL7NYrI7
eOAnX3dDxmNd9BN/DZSjSmXyA3zAYqhowh3PG8yHaDVOWJQbiwg0VWQ5Jn9WXjxVuaxse/UAM0TS
M8kTyQ11p1uv/VcxrmBTPZtQlVTmn3H0CpXY+T9C8kKtAIr3LxRFh9xNa6yWQq0fU1UrrO+wOJxC
/cm2f5O0bAAE3gbCPvBxogRYogFLjpoCHwfCk1LcdUogbRUdHF7l+BsZFMhIXwf1yPqrZcNfve+5
PGbYXJVedcrHep8CQ2sJjVfzKhtK4xxSPVp3Pe0SaG2vXLj3WGfflX9A+u6SrNmChkkctCgulgWw
fjUhTF8DwdhO9x4ssKdwJN0Y2nLX0Qy0uQxY4dTYh/Uinv82H6K+VgMRXFgIZ0Hmri6sWYZvjr34
i4F5uNNlaXq+rgVHbX52xuoQcopddzsmxYvZk1Xj6KwbB47ctYqXgLsfpvrUaMmFFnU7E1Ua1Tm0
zuv5v1JqxoLjY/DeyCIXjpbVjHEAXfDLaU/QCuxWS15tlisDz/2+o/Qyz89TTGGge3DGq00r1ta1
PrKu9cO984wRAu4jpPiYcXubgZKlErJryzuPO8t+8U+R8YOcEvyWenRA/W5sXbas4COzeokaysGT
r+S00FQofdl/hZcq3S94xA7D5CgaSNMCOj/p+GdjXYk9/o8SWmoVtWJ0kz9p8UObv2iQHKwVrsp+
MprbiJmQNANgxwQorLsb1vghPhJrFAXSmoxJHVjm2KyjHKGWM+MODlPQLnXw2mrzRWP/JHCw5nif
UBahPoYIRUGHzLmJe/XKgrF3V2Tlfvs5XEOGDz66KKfmqF1DzY2HoYsQJA3HnjqPUsRfNg5Z8qC/
oYPe2VSmNlC9Lv//AQyNX2WAskbj3M3JLabVG/mtMd6OsGYwJZJqPlfOHbU7HqaZeeXzf4PsTxDy
Bxiy6yBTg8lHncHM0wd7yS+CIPbtaCOikGQMop6arsKND3hm8j1qR7CAeP/KsrrAlM7//bIoU5RN
i1CHKdSaiAVLcNR/gzOCa/rBG+7AA8K1HMGL2MHbCz5CZUcX6fzCkmdNFFSL0rmwpj6cAch5EN/Y
89cuCH+6kfqtmkOY3uqfumFuCa3LvpLgfHQ779HRimeftitALvduWekEO8O9p1K48U7LbF3wNAmN
z9xtLRxcaX1T7eRxMwyRxDyiytqMFInTuSQCuWHcMP515ISgLkxu1vh17oejHaZPOOvzH0aWX4l6
a23iGnM2s5zplHfNDNyhe87LqwR/hcfEJKyl//npzQnZHPQ6OTM2OMo1yxmIJxLNPQYEVkH67/9y
m01bl5jcGxnAO3ehJ3pGI5+NjRWszG7v60Z8j28Ip+ToZs0f4uLzR7j+7R+4PUNwCihOWEi9s6fa
Tn6tnn91Q813himvkWw7v4bELxirGb7bTNtqXTnYrDGqCD4XMKQvFpIo7Ub2KbHmt8nSdz8f0ceE
CnWZfDUvX0s9+EKG+bk/fH2p3/3yoLYM8MwIsZfx/Durltcyc747Q/vn/M9LrrpIlQHzJn1l3Zh8
sIR/7Dm8Yxrykv4oZW5Qj+fXkJ29cNWpQs7w3tr4TLDudDScBlxR/dBNl+d/X3LhRcoGLS2YV3dG
ggdEp4m4GWm+DpcHvaxP9Rojxg+bcZnkuESKBdAZiWYmuP8kta80E+/LG7qo4TfKjZ+MzUVuhBQh
E6X3qtm34fldkwpo33aGG6GfUezWyVPwkXscSlOdNt2KLN4UGRBqw0hNF/0y3wmai9XLk6gRdq+n
2Xy3rNpfs2N1frZm5Dw37r3ELt4oON6ZNtUa07UgoPT7xvmXTJ0GBCNfjgSY5+1C4lfespB3vz9o
c9VZvJw+BdJHNVC/Nh5y5N58BVbmUtGePreKkNPkQJupeo+zjwbWHqZTyF+65G59Z2AUvvDK9PC5
dQRH0CD8MafQg/k6rGc7NdIYnSl/6KgH98vw8OlDE95+RMK0xUvYTqPld33Z3zV1ALthfj8r8e0w
fvLTCC6B7gFEWt0w++NSE52lR6/sYcMpXyqlfQ6NDeS75LaKc/1wwgVtQN3MtxGu+L9MejT2PUTF
dOyGjUUkz6Q4V58g1w5RJovEYcoMZ7CPdX3NWHmNXdC+iLD6nzIAcYA+VNLBVDQMIEqHIzSet6Xb
9Su/LbHoFNEnTzcSBdmO1uN8d2+i0modoE+MTTnoSiowPBoGeU9Kr60Lo4PeDb6tzRsVKtk3Wp3D
u8U80BeAGQhsvTm99+Z2ZdasLxq3/gX2buPkJK+ztv7zd2tMpueAzyHrcMOBVirypjsVX3r+s0i8
2Fum8O7HzTFrlQBAua8iEbkLluIbiDQa/BvnI4sv3zz2u98fM5sWsRfhJbOnfv7uUnpgjhPhVKU6
LDBqJZP2ra4+dy/Fod0isgDjlnwNBtqQyUvbH2TJCIq59B9NHZaANtCMjZ1Jnu23Db/bWMt4IQRX
ZBlsyWHuGDo+pBFPK9ilhqzagvx+M0qXmLQ4R9ulxjgZvKx+009HtaoOjK7evVWY4b2PomW/6dlk
30sciy1nxenQ7CP9sJQTVRrklnPoUelckQ7MxUODpt1mPCI5Q3HK1W51N/Zq9kXSgdvUy+HCArmH
9XGSy1pQt73PvT+q4BVCgG1OtZS4n2r8aoXuymBGMSpdpt2Qtkh2epuFmfVJ+yAhEAdXIR0tVFQt
ZogZDTpvpFLqqR5s7MFce3RgjJCQyyZQOkv3qAcOYg4hk0vVqAWPWgQR5PmbLTtcwW3AEmdnsAAR
E9E4ym3nCxKeoJpWJmQHRrnpa9u8jFs9M4mPEudKUYMywwpaYj+L2r9ejNxrhkrzho+SONn/GQeF
R7oPlXr2Qx0p5aZS926gP/VjuB8Nc+M6y66YEDgoekJjQWUNoL9+Nai+2o2/5hqyETJhm+q3Fsef
NEUhegCXqATWwFLrB6GDiIYO76D6FUJvRpw3FpGUB11vNYt3/slh4k0zo5U3O4l+1F7zHZEU8E1Q
bDJhdoDO52oc2pthcvw1Ccit1K+N8RfI/Zs1KIOC/Kmgqs2/f72ExcV5k/zYSuB0/O/fFNo9oh6M
z/ih2t+H3G3YrL6f/+mPo2V35Yl8v10zt8YKybnZR5eH2UAPLd/W79Gg2A2Zd7PWCs+v8/F7CXft
f9cx4EKyo4J1xgzK1MFmlGvJHz+Z6CMa8t+fn5C81ZxwDV5s7bc7uDewUF5DG/fz/F//sU9wGaj9
zykBsh7czCHaW8DPHoe46i8ME9gmkyvtbVQgwKYaK+gdZdKdltXWhjHKPo6QZIBO7YYIjSWGvZAz
QwHiltjsqs1ziiWUTnbGSo9zfoey77M65XdmrzdzprQQrfsO/atR79Ewsb7Cg7vx8x+7CdcT3ATE
x0U523x+DynzncctUp3yNUkJMrTyqu+mq7y6PL8T2VKCm4iWDjp9i/H/IXlc22glokUkzTTurmgs
L81WY3n9vf99rlxXcBSg64qlshc8X5IZv+IBTEyjXazA7DS47UAhZJOSgym07d3UtltBreQ7rTSx
778T6NrarCZ99lFSR2tEvzAt+34uNwzu4xfDdQVvwEBDXKo5v64V+vfYnJ7aaPgaoOqxeVElrswV
/EBixgT7MadWxUxQlIhorpX0819e9tuCE4AKa5odk98Oo+5xLZcgk7vhJmXHvi757nqMKpK1KK+S
hqvVvvb6q8LS7zb/cNmxC/c86PRUXRaOXY0yxqv6m3zFXjCMs1mukK0gXG8nQiTFqRQcWNAd6LSZ
BeTZ5qVSZRuWIwmAXVe44fOSTKq3MAfFEA88fs+EvU3+wn+S5tdQjrHaZob/lph8dPeEOz7HTRWr
JttBfuCrZ0SHsVsutW65TtTwYu23K6oJAnAY99nAON+iOS/nTUxyjo546W0efui+eWeYbPOK5FhZ
wb6sjUMWbbgv2QrCBVea0jO02CIXA0U9rdDLOr/pbYCbQbER4UruicgLMEXANerGIAUzpo4pAvvf
doNH4n1FWKKTJopRJYhqoWSXkx3o9iENlPShcNrupq/qn2oFi3wQADQ+/0VkCwqXvm0AfkNnAp0X
060u2QiESHsbCEUIljWwtdNmjidbSfABC3jWwDHQvyjTrLqwxyzZxdEc7YPCcg95XyD0GuuIXyDV
u/GhZLYg+IWGcYg2SpOFWLSaDkk2o2TTWzF6yZp2ETJt4Z8/Q4l3cwTvAI8xqdwqKzKB0Rsc88Rk
3IXqahvbkIQxjuAaIH50R8ZmFj9pjIdwam9QtLpuCAIgwafhbKbeRpQhM2zBLSQr+ze0+YtvufU1
YyQvWuWezh+RZA8iW4eboCPQ1VzLABDzmvTC94/ETXtt8+DrW2TOslWEy0+9SqlRFiJ2ARjqovOl
NsX1lNwyxLMN2JJYlQgNjSqjIdYDz9KM3hF6vl9Ko9xFoXVCumbjNZAtsf7zd89l1/elFs7x4sOi
+ax6NGKphdie4tct83Dnv4hsDeHi8x3oxGhsI4nRQ4QjPYVzvEeBLliiS7cfN4xXtoxw6+uqnLwm
YiujOVV3KLfol16iXJLorWopG05McgH/B+SZDTp8V1z0RenQilfnW8VVYC3Uo432ksR32cINT9Vm
tlOm0PgAkBkry4VlP6+Ar4TuBXSvx81SouxpFsGdBhNzczLij3N0xbTpzqSLRDOpYH66ZZaU1lKd
U/Fzm/12KC47PuHel0Eb9+4Md8v662/tKyrxgMqW7C+q17sCmGcRvq6FMRomGnXAVEl9koHzhig5
WxHYiXSZWSBKr/t0yZPiFSUoGESgTwgG+Lm/I4e3YfAS5/Cme/DuUkEbZiKaVul+SolxmEM6hOrD
HFEN6F97fSutWS3ig9BKRHPGEYS8utXofu4cqwWBbCT1pmllk75HGmpnr10uazqmMYJRyz9rq+7y
IScqjGMigtPMKxv5X9aN4d2ddNMPDJUJ6yPPd1UhNDT6kArdgVNSs2fAlZCMwicEWK/NVsmnWw3Z
T+qfKZ97s8wqufoi1tPRmx5NCDotUZQYvqp2TBRH6WlWQufazPtu3viwkmdLhGUCezbTxMstsFcQ
P0+ME+88uJM2Xi6ZeQpBxDBEUAxlIUyRMdOLdrfY0NTUPmPT2Y4RGWQIiS16bdOA1lf9IwMSXE1k
REqCXLbFG5YeGhIZ03yZ6mMWpYd2vi2RGFK+TcFjv1VClX0lIbqASdZbRjWyfOTuriarObXNdFup
VCATZeMDyZYQ/MvCDCnBVmL5CeyIzGAb3Q0zo+MlsmFoPZHun3ckEjcmwiGhnJqCJigtP9SKPwnU
r7xvl5b35/yvyzI0EfgIgUaRLfpKr6pnp85ULicAyWahQqKRXqCV+5NJON+ymktmof6eX3NNiz6w
BRHamGYKycxq2YGGhkpHIjjtNeiXuvIWplpenktD2eJzl4AZXBHo2IaRPSBZajFpulYvawSubsPY
OrHYUN61LJm4CGofF7SPtuvFkstrrh/znVcuRxjB84pVNUCBkL98HYIH3VwOyXRsrO+sPUFdPnZ3
Sfu8Tmi5doSq3YZdyo5XiE08b2RQCmpKP6/a63HlHWbit0MBpBi/D0t3co083qP1dDz/NSXXQERB
QndmuxHpom81FwxvP+eTtQ/q+SaunU+uIPqOEbaboGdDjVpfTxADZlP60/VianmH83uQeENT8BZG
xYzvgBYpui0zOicmOGpVudYXBi6X/KpB+X3XBw/n15LdZ8FtzEbuDbDGmahxwlflDsMpV4fXeovb
X2J5IuJRKbqlBmNl+ky/fhst808cuFvHJHMWIr5xGUeIjda3zwhhsPF+9eVjmt+M41Omp4eZ7KSC
rNkuNjyfxLKMNeR5d4m0ZIlSeylsJoJ0l/g3vJ2y8KVCgeazH0PENdp21uOpWUJT8mfdM79laXPc
7OPJNiB4gdBUanOZcttnDn2AOYu5m6YGQK/p4w+k8vKNCy+xKBHPaAytAh8mmwiqLtuHTnlpKu68
T+rc/5TJiohGSEhiaG6gjHTtCRIr7zo2alh/lo1YRHZMwv3WApgBUViwfB0liIM600AOHWYDV8qr
nT5mxoY9ybIQEeBoWvqgIsln+TayS9bgHVczjsY/DnLFoQnfJoC6BLZ8SEkOzRYiUeJbRL2sztB6
9OAt4jilO8LfdoWY7FEFutMyiV4u5h1h0PnPJLueIvhRh+OrAU01+GH2j4EF2w2+hpW5G3mDRpiF
AOvBLnbQYZ86v6Dkw4kIyDmqCqjA8oGJ1V9VbT84EIip9dNYbLjKN//7QaQgwh9zJYzhjvcGHx7J
i5msvlOYz7+BNNH34mSXUJ5wS2VPT2ehRhVEEPGgSXdBEkfOt5Yv14mqqSwemzA8hE5/aeW3dthc
Mk8URxpqwsq+TosVnjXYxasHbL+yWr8or/gn5gDfO2VqK1Z+qMz7gapw+UWU6K+9pPedLaZwWY4j
wi0N1Y3srgISa9lpuKBlksGCU2ixd6WaZvs0mJl66ywTfKnavLfnbLzVoGR5gbZrvIa/ua0hRmMa
/zhMhtmfpqGobkd9bO8Zlie9bjo1QEi7iR7mEerejYRQ4nLeLPCda+56y87DeIDbfSxvgkVBDTW+
27wykl8XETqQzOnpOHSW76IQ/wBOKzvqczxfQbhZff+c6Qr5j+eMKdrwFDfrsNiPg3vIrAGVq5dk
s54uSczftBDeHZEyxIWNtuvavlGeTbgDUkt7HNfZ+HGAkWN8Or8R2TJC6BI0llIyNG766OoiRIP4
RpFmX+YINV19uMoVfUvEQeY93+z33YYgR7W73CZwWb1nF/W3EAp47SmbjomLgsbE2NSwc+JpB/fm
+b1J7EDEbC7pAq4IMIK/qM0NUOifkT1fL6q50RmUHJ2I1pzDynILN+U5QPpoZ9ThnVUAs87d8lgo
y3dv3HCTsm2s6787uNAxpwE1MIuK1/K7HYpLVKCvZxS0P3dKq3d+9/MmbMFz1xSk8hbTvF283M4j
bagt/yQ7pXVX736+RgcKCQw0AFQr/RLp09dyWp6ysR1hhoSoZDMGl52SkLYk5LiI3KBdAUfUpdM5
t26C2F2lb5ySJCsSoZkOdM2IBbCNzFmll06rMIrtpIBmnq3stHiRz6DO5z6I/t8TK+NgcZKenXjR
8GVAOzqy7Rt3yjaeedlBCTc+UmBQXkCz+576rwKVdpoH8xiine5/6s8Xofhl17UTirM0Ah3jpYz+
IlZ4Y1VbqCVpkCJ8Z0ZZq7pT6Zm45eAcwqXzTmVu/MuhbzugE1P+GSK9v0wbt7uO7XXiNt8iR/nY
kh0RmxHH9qAiOW5jYSDfdLe8ezs5Lo2VI2q4mYJJBgNdEfZpV/08m8ZoAQb7EY1HLVLhpTZ30Dop
+6i6asoAH6rsCfzy4pUq1edMXASAOjG0gnBNUpAq7pf0Z69FF6tLztXnvu4h63F2m5mNJKgVAaBd
mAH4NFmqvcrUA6DdILG+6Miilfmj3uQb8Z/syRHBnxA6wzK5mvpsdkdrUjMfCM+prRt/ZVtF8uMu
qqDMdeeXeM7+bu5OcsP+R5BkbN0oc4humgk0obKq7trRZVNtCYdIcnQR3+lqUMZNKdUhmM1u89n7
Om5WYyQD664I79Ros8dd1nBkgfmzNNRp7/T2NcR2D/mU3iyBdTkb+ne9bLS3DEjVCx/k2AlacOhC
iLDTormB8W4jzJLZieCroAdrUyMlNW2N5FdtwhU2BTP8mfnK9QUSoHG+bc4oSrIRVSisaK3jTGbA
9Y48CPyi0PubdcZrtXxLdWDk533jx2s4Ig4UVtIZ7JZu+Y4TvPaLfnDKZl/FxvPmc/vxiTkiqnOo
dUhkK9JFPdNvB8oGta3tNSLIVeFTOWw+tx+/h44I8QzTKeuHkp2ki3IdheZr0Ft7gOLEceYcAPiD
wXirGC/x+Whj/fdFtJYwDe3AIUThuhoajFkMZKsBlBLI65LIQRloFzDGbi0o8fQi8JMzVAczZD04
XZ7VarqdImO/6NldNbeHcQsXJ92W8JSZi2PreUs9IVhx9tBDlkV3gQTcZZq4fh8XdyCt972RHPXS
bg7nLVDiExG7/O9ZKjGlSQNyM39OK8Sx+0ODesJx9DztoHsweC7OCMNy/JiqGkThtneNzmS0EdnI
zlWIbFLoOsGLJRSCLO0+LbwLIp3TCCw6QHJl8+t97H6RuPnvDl03q6bZzGx/gWa5yhCrnuvrrHY2
4hvZDRP8BLW4DgGBCiFXZhV2S/zNG5HGU2P9qRi6Z8dBUgS6vfNfS3LLRGAmnmKCGJjuylg+JlQN
3BkOfshDiha90LLchV1ysSiX5xd7m2H633KJIwI1LbdTR299VzTmtg75YNyiz/OV8g/igUr5BRRn
f4xT9Vvr9C+DGiZIj0eHSO1+lVYOwW0+7Tf+kPUoP/pDhPs+KZqDsAQ2airPZX5PiqiVwWXUvUzL
q6E8W0Xxa3Oc5+PHlCn0/1qLamdD7C48eI5plxe60cbHBkaY8zuRfT/hhg+lMyl6tb6mcXejZdqr
pal/pzA6QaM6/9aqOj3Yox5dRGb05/yKsu0I13uc3SRpk9H2e0dDjhF21S7TtybfZR7LFS7wSA7P
AC8ixlytyzA0l5vWi/9kpftVHZN6r5jaPYjWQ1Mm/zqt0jbiOMmFFlGgkWpBO9WzJy36oc2mTo03
2s+lUm3Ym+RVdoUbrY6GW8KIbPt5X55ACezHJrlFdMf/rEsSEZ55WMSa08W2b6BJPVAjjDuGFZI0
bDe2IPGszuqs3mXZ5aR3ertEHNES7V01/aq3EVR17olBu1O21RqUHJSI8aTJWpdBgWfVF5P5zVqB
Vza8rHvdOWxWOyRXRsR6wsDae8HY2v7o3sXLz46Obg0B5YTCjOIYa4gBnefGqUlcuSPc/bZWSwLL
nlOjK0gavzoa527QQx/8JxZ2OH8nNYkBi9yTk6k4VFBxrH3QHkzy4d4MIdGOSm1XjFl8gYpNgChE
Vp5cPb1wFMRd6tR5HOMZuEwxZwcHhQN0p7cIDiV/jwinqiuzLso4tZnKRdpaqw8RrB+d2m7gwiQ+
SOTCHCfUETzoq5mVZvxnFZing7EFWJLZoOCCLGXOc6Z+iM1Cgw7MpPcP1VIQC5pKfCyHwd2wDdkm
hCgiKqG5j0y6xlUVOXvUSPMvgLSDjYdBgisA7/TfC6s0he4gJUwOB6p4tbbAeIhzFYnJtZ4EmqWD
45LiUqqelmBjrE5ytUS4aVNmQzeVKKoacZTsMmM8ATJ/nm330i6SS9fJX4tCvzLdJdrYpczOBK9U
wefK4AwLpo11hcv7qk/pZQ7lxfl7JXF6IuY06AdzpEoBdCBCtKWfnV1Sv8BWn5EgIlSyRXsqsQSR
gbQqtSkK0RbxtWS2jgG8tfd9Wlq/zm9CYs/2enbvPHcwT/C0olyKhHjw23SW+ymOrhTcw6bXlsV1
9rqxd0tUqJqUcUjYDZD+MDjOr6lARNczwwt1IhZX6JBb1m+vRfMmQq+C0khXqjccIjoAG7GlxNP+
DxY1SXOqCuyyXlUC+rA7NW14m2T9CzjhZpcH+rSfEm0jz5CdqeAjdHQulqXii/Wh9oCwT4FqHOzm
YZ6VfjkjZ3H+08nuk3CHszFWxjeFYsvKzF0alac5Gg9pVaNLwLfUBkYHmBuoZq3asHjJhRJRoYmS
Uc4qAMvYpvI16ZqHLEY/0arKZHd+SxJbF+GgzlQ5oWmsVwqOsP0q4gG37/J6/scln8Va7/E7O0zz
0Jkbix83BnQVtSQLr9q2WPZQJi8Hx0J26vw6sk2s679bBxmQ0ctS7N1wrdehWE5V0W6IDcs+gHBb
zWwJ0gI1Bh8BQTRydO0ncP0vhvd4/i+XnZBwU5MJDRd7oqpiOehGDTr4rxI0m3LxSWCjI9JmZhOS
KQGSOn4zdLeaUjHRFMW/3cD+23vlhpXKdiFcv0iBcf/tnem9HL5b5zFOFbSLzNvNl0y2gvA4uyiE
ouWl8rD0wR0FaoUCCuXwiafs/IeQmZBwtevQQN8uM/gQzIB5cTTtNLP8d/63Jc+WiMic9Dq00Qqj
+G1StNJTp7uym+V5CNF9cuqXMNrWbl5P/INEWkRnRnWqG8rCObmq49NvJbolxkUJ47BGoq1+Zza3
a1QdEv/p1ufOTsRnqmaVFj2caL7SzukVYnzuEQ3RLeoaWQFLRGRqDkMNscPxzQMqe9mpV5M9pCxf
au0vxUc6ylSEgS7sGr3/5AcTLn0EnShk0pzimvXqtfm9SbyHAInNUhu2uwaSJ1Kkm5ynoA701jN9
4OBk7gsUJjYEc/2iXsQO3Mrl4t6ZU7Y18ytbzvivk6ziPgyRtDD9MDUMZ1eYevu78jRaMUWTXlVo
Dt0aUVwh3d5pW7G7xHuKzJOT0qAQgvijP4zzU4R2DVqUQLS2DE9WnhBxmE2oQTyvgUrP9L9aae/d
ej6u4aa2JDvEy/al0l3N9kK4sQEJkx2i4CZU3RyU0mRDiF3dRF5w043aPsrCL52dvdgEWM4W0Fpy
dCIu0zCDIhwc2/RdF60YlAlXDv5h++wkHlWEZmqaCchsxBwa0yCC7q2DAgB3ZCBVgZRsI2CSeD4R
kclsVTQ0jWX6aqll+zyKcjr1xnLlOEt7UtEAfqyMMd1wQ5I2qiOCM1FlG9Ak4si6bDIPfR6vmh0x
sx9tuwsq/TUckq89JDBdiJyc7dzqbfqnWVB4g73u4ryrl52q4DmUCZRV6rHhcaye+2xAyLN6coPu
aXKGjeKY7EyFkAGbUG3HMUy/8uxfFiKOaz6HjtwXIqCrTV5E2UYEbzFomUlRjFVgj/AAO/YHFNTy
g+UlL5t5iuTNNYSwIXON3ghLk8MKnUfKQMc2brZ627JTEgKGfhiotrQMAEW9GvkqFVGjdvd2keo7
tXUvK9rs57+49/GLK8I1myHsc432PXiquvsauU52l9UKihlNVPmQANGCU039qhwN7yFB7nPD0GSv
oojdbD0FimdTNanInRqUeBRLO/A/8+IZKeldPtQIp6qIOsLQ/ll3K+I3lSHVOrT2/h9zX9Zkp451
+Vcq7jv3QwgQdHy3HoAz5sl5tF+IdDrNKIRADOLX98JV3WVzTZ7+/NRRN6LCORwlaGtrD2uvZUNb
koYyB5hHXI2AI3T4P4zf0rQJiLQxpxB8/G5XDGQJ51RW1iSWxnqTC/RNgfSnHdWZlHHts2fD/yFn
qBKHO+DdcKCOpMuDsDDjgL5Ae2Z7Vqzib5gYkUMA1UJIpHjz1TWGa1syzBKByQhiWBuMaR4h/fae
WM7Nx29q5bgu6Sr9PLa5NecRxkiPXUKfkwKYVwoFM2ju9a8fL7JyJVkLnzDYqScyhUVSD2TnikLD
j12056Z81j594Q2kAO+ZrgARiQFg3fAKA4NpWW1I6Z+5u1dcgrVwCY5t1BIk/AjDxykAR8kVgmPh
yyMQyGdd2to+LOIDiyRea9tYw+jHy6yUd3knnzu//azI76H3oTT7s+HmEIusRxdgIV9aWwZB+KCV
SkIgwzuD1V05GUuYo23HBk96LIA7swmEtA6557dnjvTKLi+JKEtWo9Me42DEIDnytX90a3kwif/p
YxNdef/fUS4/nOqpbCdTmfh4F/qM06w6CwR3k2Nm92wXf+0J5q//sAQ02pUaBJbohLhUpLpGV+zJ
6X+PIoAt+SZRQbWF0+AYAAB4l4AkJtLgPYGE3zMx031VpGcKGyunYYlvND0K9VDU6zfgS4z6Vka4
OURp3AKUfdZ/r8XnS/7J1O/70e0QRSSOGc4aWchAZwEI/dKVkOu8cxNo5sro471fXW1xwCfHRyOX
4rqAzOVOD+pI2/R1fnuTYUsAT8t3ZFoC0V6+b7Oz43NrJrc48rbXFZXKEPK5hWxu84KWD1CAk1kw
GMIIclXaZ3z8yrlcotzNNG2oRxEuZSrXQQ31VE0F/71IfQlBdMrYMpsOYO1eFb0JmSbMt5dWygNe
ASsuR6q2Hm3kl4+3auV6XCIPhafBGNc12CkDUwsoCxYQp1Q5aPIK+kX7zt7NLBzZc3HEiq3/DX0I
yWIFInp741ipHRom5d8KbU5Rlkx1NNZuVQe+StPNxw+3ttrCQaRdgwH7pMU+2dk1OPY6IDeKTYfk
rS9pEkyVeaa9sxYDLnGHUEVtoOKA/RGtv/On9JJ6HHrXaCgE3Bu3Bm+yI2/Hfk/rEvbIHYEC+XCm
6beWbi1Ribxtey5RHQEwtwk9cLKAkw2He27YAuifEmjOPs86cY6bRy3UTc9u54oHXkIWIcfC5SRK
TERW+ZU7FnmHMQLdnAx39B9/bw8XrkT2baLipkBtBoApexzv2AilDrPc5a7MUSYHGfjHC614jyUI
sZBj0fgeFqp4G/mmDZK57nEUAlHQOZG5Xx82d4lBNMyB1wVP7U3XdWBJLkjYxoD5zg4Eu7fPDfNL
WUxkh3Zhdc4Vz0Hb3+uQ7hKVKDT3IYJu0I1Ag3EAwwJ0TV57VoVQHnlkQxM1VbfDBbp1MQwU9EAe
nwUq/vqNukugouJxn8s+sTe85adM2K8QtrtI4/Rmqs4lX2tLzF//IQQQLe/kJBU2rYDem37q3D5K
wVw66KePreLXLsRd4hFp15S2D9XdzdgO0ETl8n6+ylwDcl6J2Ycw+4/XWTON+ar54UEQihnQmYVp
OLl5LWMjGrm/sUHeGXpeckBau50ASzyczSB/fYW5Sywi6JvG2Ife7Ubq5tDX6BHH5EzG9Wun4PqL
9IFmZlIYGT6aYTa+TbwpAM4ewpznZpnX9nzhEcyedw6iBrpx8x6cPbR7A1kLmvjqJXPOJChrSywi
CatW1pAkWILNVUySRzqlR1bUbYD4/uMNXzGs5UjDOELe2CD5XCIDRzehRbMnepaD1C7YQE167Qz9
OdLnlc3+G5bRNfzS03gc4ufQRDT4q5r0ucrySrDnLrGLHYBVTW/g00dh7MsGOnrVhP123XoMEdJe
ycSG6JcB6lmoxu2hO3uuH+H92rUtuSd7JFt1quFfYr9FU0AdoBvqRiZD8cN2yeNY9wcCLO0Zm1g5
oUu0ogCTsMkb9KUw6/lq5jBre9TFRqdvLMeqwvosq9IPxoqy37qRXG/hE4qCAw5fIgFhzLk32DZG
JAYO+R1vpjNHdXXvFoUEksrRiyukUAgXeEv3QH2C5cKr+0AkcRiPSVTZ4/5sk3VtxxauwajaQRYx
knIKrByttQ5L4K15nkfDUL5nUv0u7s9dIhcN16wKCICDS6OQdxAGB8iG7X+zugBBzJ/dtZ+gu5cN
wBCBRyacHyavQJHJ+fNZ5NqKC1riFgvX7Kd8blV60LMzSPvQmexIc1oBY3PGBa3t/hK6WNl92ZAG
awziK7R9gsw39zPjvCq2MAQ0+OziE//NFhQq4z+/s14S0zfHBum6y66U4d1rpIBnH2bFtP4GXmzs
qUBeBCIQFgcomR+QMl15Q3bylL0tY/v+7Gzr2kqLrMI1BFrUDI6gseJdor8PCEa+AuOBPbBTH8vP
uaPfP74lVpzOEr5Y5jFibIodGp19ZbRBX1+Xto2m8YudmBexemeHjxdaM7eFI3BHc+wHBn6QCUN1
wKoFfuNfF11/OHttr1x4S1JK6aSwXo4+gNu8gZlwiyESSLBDnhvdO+P+46dYCT2WzJQ6caU/egy9
BntIcYtmF5lXYGi0/s3PXxx7Ezgq7pc49rp1UQ2KMYQgvcgu3P7MkVy5qZc4QdTsU68oCGrhbpkE
LXG/ns3VVnJUiOX8fP5goKogHYoyKta3Ze8cAJFXwJ7GFx5LL03RfXNFiVAEby1J9CfuxOdmr1ZQ
uO7f4IK1V6EVg+oTOA5O/cCPlsm3HIljYPj982R5m7RKjxNXX0ynfLZHLwLS50Kj1er4zg4hxTld
4RUDWQIKhegK3+1QIqqVeVFI6xVTrDPRwpntW7HxJaIwSVrfnfIJUXxGzQ34q5wvjtMln3ywlV/4
M4HmBHD7w8fGvuKHltjCikuHxhX6TiV6S6eqbuIHp+mHCfOirVEGfmmxU8ls8g11FXqum7f2Ahd+
ggze6DtzZ5egzzm/QJKAfvHc/PWKF1rSWvqJX5lK4vzmSoe4grw6v6yKN9uzo4/f2dr5WuQOJa1c
wxk8uLm4V+EYA79SmjL8+MNXnPVSmrwBU3afZvBwoHUwH3iD0ZxN7nvNEAxjp7ONHEbHCKpmakUY
x8wGMoIa7RlrWHl1S3yimYFtARrWsGzLfR57haKu4Le07dDtL/Pnj59wxb6XGMW2qNPCNBBxF8b4
BLQcqEy6qK29ay/rZ2Lwj1dZQWi7zrz8j8lwi9Eg3SMZRnT/3lvOPqsgkdC4KuqsGqKzybcJw6+N
50DBUj41Xb/73cxvSVvpmtwXY4u0zHVQISRTfz/WhYqUBE7S17cfP+DaXs2H64fns1QqNP43k5YR
FZiFdxiwV43j7Rv98vESK85hyUFZuyCgrGKJmwrq1n6/TVIdYIYH6pYbdKMDp6BnXN6KQ1iiGrWI
TcMYczTBkIDFLS0CCFHenN2Pteewfn5V7XxCsqR0NlXv7SHpfYWwwWrzjVs3x5liwrR+q6bvOgvP
0IyJUdkSAzbA9lhHt4vNkNhcn3ENazu+CBwmF4QoPMWE8xh7m8Qd38ouiShIl84WdFZWWEIbESrk
WdZisGS00hNTfhfOdlWJYp9X6blcf+X8L0GNZqqnihWYEDJLaV9CwSnf5SwBS1FXTUBzZPmm0kN6
5p2tuNMlmLHgZUK4Bcyy7VZfMzP+EntVHJBx3I3aBxUvQN4pBUoOcJjfs+UlvrHuiTGAnx0Y75nv
LSVPScZFEOvpTKF+bY8W557LoSiSAYMtPIcKX6kGFLC9/Dbxs2pTqnr78dFfOZFLNONUjXldKszU
4RK1tp5j37BJeUE2Zs0ZxMaag7YXUUBVFkwnxMSkmMGeaJzdqhoMSQW/zkf9ua/khg7VjeqhPJ9j
xiLgreOD+e/ckOraAy58ArFa1JxGghkqSzWBmfVXjVXf1OdKsWu7tPAEcoSinJSYeTR1/Fq6absx
dL+PBWZxY8P79nubtHAIfm3wogHuZTPMss+mcvagVrkG6vPMFq28oyVocRREl4XpA0Wdyu4LKWmO
VqJQULZQdanvP36IFXewRC46UBp23Bjj3Z2T71oWI2MRxoXjslk/CdnD7xZDlujFyW+VyeKSbWjN
rQeMDYrD4InpysnUCME4VJR+zwMsgYtmK8a49PBEYJRzCOoIhn/K2rwRgUcGciZUW7nT6MINoMng
Ydy/9TYj5surTeYR79EsBOYOepWBhRoNKFOCBK/UdTh23GvO9BjW6j1LukmMD6u2djLA/CS7GoTb
BXQiNKin4Xq+LOTYPjdldg8vNYa/e4MvKSjRKu+twUZfjVRdZDZx6ICjkVJrZ8XFCbrYkdGdQ2ys
nNwljDHJ6kz2OYK3CYLRc2PAtbJNw9tDkRpvH5v82hIL58AIKmaCzktMZga+2c4LMGA5KxmCBb+r
6k8fL7O6VQv/UJogT7KKak7WaQBvG43xLVBSOUUPm5LLQoKRIL0rLePMgiuJ0RLEyEHW2siOzy3k
wtjlqMpmcdduP36atQ+fD8IP8W7WZqWTj/jw1Kg+O5zcNsk53d61j16kCiCgzjLMowDXksRf6oF/
Io13rne6ck6X9I5dxcqYpvhsr8rCCVPQrofJDW8KM6+O/PjpbOy24qyXGEVq6yKxWiwkOh6YNUmv
COojNZ3kmdtgxWqXoETQi1LDA8fOph9JOMl8H2cFtMHZ8ezs+JrBLiGJWudmMaQofdR2G+jyE0BM
KCAn9Rcz/ergQoDyZnDWp6zt+iICUHYrmEBRd1NOdAg8IA6IPjdYsPbZixMuJtPkZg44vqHaByiz
XgtmZGeulzWLWpxq2duZaKFpthlH0wpZDfGHznFEIOsp0iR7tSrosJbl4eNjt7LrS3yi6mTuC6hc
brh376r4hNRJyObxLDJ9JUBfwhO7cTLjzAXohcyTkNw/AnwdwEkNbhJIh4Glipw3sJVYYwlXhMpN
N3CoQG56tPiVyyNX5+EM5dHCn4vIH7+ytVXmV/mDp/KUkLWBKuzG5CW/zJtMBE7X4zYsUhtzdL0C
T7aubj5ebO3MfC+X/rBaB+U/Th0g1tFXzAF/qmRY9NPLnNV0Xv2STBm0iSozdAqyJVZ5rta/YuFL
YKOG2pQxSBSCc2Z8geyOikhS2vuPH2rN6BapAaFCpzGbqTllw9XGpF1+yyjElUA01GysFpfn9uOV
1sxv4QSokqlfzuyZJsMIcPZOCyfKajuaPTVhTlAy6woDQZuPV1t7roVb6GZCpilNQdHnITqqKvJp
kMYBig5ZyAf7TIS24h++G8oPBgG8GOtthqEm4sYBn+943DxtS4K0fUL4u9PqzEIrN84Swdi7k4yZ
h3Etj2Tboco/+15/Y6DB9PHLWrGwJYaxT8aYTQD2I173n3pJT37OzjUTVo7oErHYYOLadWYWimZI
3hPaXnWJzLcZoXuSG0fPG87lAis7vsQqepoARB6DSwMEbk1FM0i3N5EAy8/uLN/oCj8ABhl/9jdT
plSe9TamaXnj8X2XmANDTyQ1bMght+VNZcbAEQrfdY3QSzP2aGC6oI+IYztQe+FF2kUdEOjz75fc
2g51bJ2jK1vbw/nrP9gi9U1NOwOtR3duPDqDS4Pu3ITBmudbIhadwTQx1lnD/oB7cxII2bAhgZCl
HVROfuzEZYx2Kohnzje718xm4S0cx3fBV4GCaDl0og4SGjvxsTFRJA9oXfnuRWznRb3nLgHo4fsp
+K+38X8l7+LmXyi79p//jX+/iVo3UH9Qi3/+80Fw/Pff8+/835/5+Tf+uXsXV6/8vV3+0E+/g8/9
97rRq3r96R8bgJuVvu3eG333jrq++v75+Avnn/x//eY/3r9/yoOu3//64010FVTD7t6TTFR//Ptb
h69//QFKOtudIUv/9eMa//6B+SH++uNCtKIXv/yl99dW/fWHRf4EkatPfc8zKUPvHwY2vH//jvmn
SWwLXya+RSgGAP/4RyUalf71h03/tBilIED3PJvhnGMbW9F9/xb503OYS6FAYzHbJhhB/T9/3E9b
9J8t+0fV8RuRVar96w+CGwEG/h/EJLMI823HdEwX6gIukvL53vnhAKD3nnMUbqvQMmVz5+T1dDS6
mXSpyeMgntoiEmWUVmCsTLQwt73Vlk/Mqb8movzca3q0OvWam5W/cTSfNrWuVcBETwPhYER6nBi9
HftRAtHj9wB4t69JNg5bjZEx1G50hD5bglGS4TrJ1bSlVfw0sD5KAGsBBR0HozzN9ilAXeEgrVDX
iR+aCbm2uvGGmxoTVL0YAmqQS68BPV4zHIVHjmPeJMfGSB/HTL2DrRKzKtnQXVWWngIQm8YRUj4W
uMQp8I2mC9w0/kL8YY9zc4V5oNPIiheLkaPd8+QisediEu8OpOYYmvaLU2w5Xdi59Z1lWnxXgWIk
Yt1Y7oepvJpaTK/ERnnBmDh5OrtgmJi7zDLnttP2fTWBO8bUrgg1ItatLPLr3NDlpqddvGlEe8NB
nAh6nDHsGr3Pe8PZ2YRWOz/nG69od0wwElqyBZY2oVAbgxheawZT44cNOmABLp8w9yEjO1J6nyTj
Fab/Qt8Wd6avN7Kr95kcN83UHLIRV3sNrJCZnMA4DOxNdxpqDoIDL4BAIbIY8J/CEh7KAtXMSrJH
v+VVCLDjk2Y+wg4wzgYWREp93jxiCmzr6NjYK3SrLrVtl5scHW2jbTKwLuKPGZK3ohnDlIEmQysW
FVVqHVJZe1HeTgdU7e85uF4r7gBqVkygCoDkVtWiAuDYzSZP8w3jjIe6K6MS0/FGl+ytSu6l42Le
yQNdYL6rmBRRYhdZlEDAvpbJBW4IGho5OEKNhkM/j4kXQmoWYnJCBUYvw4a4W6tl75kHdINdx5up
BxMJ2IpQ3sjYDqJWb71NTrlfoD3W6jwoLBbWvNjZ0sPPkXJnWqoI2JTuAf7NUQjUr6WpP/tDstOe
bLe6q05TyZ+MtrjhbnctCSRlW8hSw/lj4CyC0DMSCjVBtkFt2pxAvDSfgu+KqYPtfZEl342AaW/d
CkTMJqmqMB+yLMg7cRyYuY+JugN9x8Gk7omK8eAaxRD0mhhBgfZRUNuIP2E/T3HFrsyplJHXuXfE
q/AgEEQwMplsqkaCFB8TgrFZbfRUJGFmVTp0Oj/iygmn3OLIcpP7uiq2SS0AEo2fBz0leBXqi8ww
ETKlb7ZlPOmqkkea2BHYqt8mxl6bVl0kFhCDZgvZqNF5sBpWvnVudu808WFk5IR04ASVp6DQcm8l
3UxpKaPByQB3J9dNVe9YMd76hqOQ9fonUY6PqUQHQUJnT9B7aSW3NTHusgrW4jdAlesi9N3qwcop
CWKkEV6pd6455aFd+s9UyKhL6RWEcF8nCfOeqLxtPBFhePtS1fV+yoUdIBlGzc5EeNVDCgcjIXEt
vjJVYhjtq1UmLho/4n4gxrGNCxPcdGBnadCT3XoVnEQBEnXgBdS+HJoqdLn9hqHY/sBshgLH+ETN
5CJOBG5+tNqcBjZlVdYD/lGERQfejLYLh8n6BBONw7Kwrjiz+SaX0oGGUXGShnEkbreNqVVey5xU
B7dxtq7oHuTUPloDv4ZadB02I5gpBJGhQlUtionp7AZ/nv+o00fPGCI3yyAm4j9nOabRLaiLMY9E
Xp/t+cVQRL775FePqfeIQY4pxKDPFgUaHYF/6LbPFJz/1F+aMci6R+upaJqd8mMUifSb0MCI20mL
2Tppb7PWx6yTGsErU7rAjhuBM2ZXZj42MPqqC2nmXlBMwnNRBaKDGCPF0Q3yYYosz3p0WHXDHBy2
DqKRQWzVaaAxXx9YLT04XfcpY84dCHLCyuJ7Qt0by+6eAZLuopg6TRgnjR8gxTx43L5KNc3Deuq/
IhOrdzThNKAiv+3G/jMXibsbWn/eP++xgRiMXw8NVhJO6Dr8dUgzGti8uRXS3PIJEiWWA5cLAa7n
oZv1QG1o55ogvNorw/8yOFUZdBiCBUfrDVwB1CWM4dktyHTfj+kTGFi+uIl78iv5BmLJGzBEvcCd
H5rYPJS9P4EIAd0j0kF4vNtbXQuatq45MFHhNGd43Tl6W2WtO4CN4wGTLaDVkrQXoanHoyshgusa
KS6wnsy0uuCiVZfa8t7KfqyifsA4ot/Qp8oFY2bqlmoT5/X1ONi4mcomJIn/bSCeu9UW7+DlCUQc
IfmFdNntUUFJPo+D+eLl5XGyOWY1Mh9zn1YRJD57m8b+QnT1NeA/NuaLjHpb9yNmmuAZApZUzxUB
ANtNspuM6iduGu8YuLACf1AHW5M7pQG+a1y2j312O7Di0hbqhpfyVUy4VCfCAg/E6Ta09xTNughs
/xfId7LAK9heDMSdr/N2w0d/rxjItLtahUNGwHZJra8st26wnY9wXM2pQKRbUCMN+9irw7ru7tgA
zK9nmGjj5nAZ2h1C0Y0gTCX3Ks5FqIz+Qvn1Fa6OIihr9BN1bG6aHKqdqnUDaYltZgBW1uRjABJ2
ubVFcUM8+8hr7zYThQPT7QiQCGUZTLbMwmxIvrSjVwa9b1xDMPMNpbYjeDySAMKv+SUimgLOhmAP
ffY82E4eqqnlgRz0RqRNFtSZuMtq/kKohHizX+77vspDwy9qQBgb5LX9FZ/DLtWdrLJ8LEX7DeKF
ezHJMkgrqBaIcWM03kXvpdOB1xxnazB3mBjuI5oQEXRWRy6z+pNrJPjT0xCKBpEu+gPIAa8KKB+k
apBAfaJex8gE99BuB663pQYLceqrg5PQIiTF9DlzvS+acBWyBL2CzjGvNct3fj19EjH2ySU5PlqM
QT3k2JLiFUwJ6QVk4C7SHHeE5fd31KoxJZ3zHa098DnqFuZcUbSluA2MFGaH/K5Do0jwflfJNAuh
z/hK6VRGKhsuy2oyUTIDr1FBwUngYaDE7gfU56b80fH4QcvqTfYgKm/87FImKA8TPqiwUdnepRUU
EFRqR7lTPBiZebKcGH2+WUMp7oHpT8ZMbhIhsjA1mz6qkzLfNvasdF22cLaOfYI0cBfoFl4DBHO6
R/MnjZPnYZTddtKS7qijrEhaPZT7lJlsU6eEX0wGKxApSmG2TfHcXthW4qpigJpBtCpocBdgbFVd
wc9d9LQ/wZNruMTsknnVKyuxXZlhm8HgtUaYacRbKo86EySYhlLGlhdZFRQ5cOGyLa9dDUxi6XiP
ytJ3bpd9GiZ9CQKCU9vmr6xjwAYyhb/GKfqNBUqnwFFoWGk/k6Era4QCcalDs2L5hiTsHSVKENlO
Rhblhb4ecOPaKLV3tryUdYz2az9cQ9QHWHdJbxWUTUNSmVdDMwbKpurCGxUaqYZxz4dxp0d1wS16
TAATCuKOfq0B5Ltg43A/1d5ja3uY1/S+DZPth+7oOGFZb5WIt6lbF9HkcLElPuRge4NtSo4rHCy7
NBwqFK7Ai1xGLaYVcC0Nn7QCy7kNwHTqDyfdmHEAZwo+0rqPMlfHh7yM7wbdlwiS8xYuM38txu5E
SKvABe8NELQerlyGP6JF1y2kaTttQbi7L0wb97fsbmF9UPGKra/ATz3GcXXIdReBsmJT91SFtp4e
PM+LocwlH6o2qTeFphetpV8M1KbA0VDkQTPqBytuTmNOH0A+eu0V011bdRewYY5tHR6IZ8kwJ86X
1u8vlQmR6sQYAZQv99oZLuyUHhLXttBZzRFxMeChcgRUtuhu+llOpuHGuyXkJQc6B/FAqYM+968T
BwJiquwvBuBnQohJWjDiMjK7Cdw8paPCooj3juHfWLV/UG3yDW2ibucwuilxq+QGqYK4Fc5R8uG5
8JJ8Vyb8cweNaqfxD4ZdeSfTU3zHwfF3LFL3yvbzcoO3B/2laZsU+WUtnT3CLpTP0hegdOF1zBoC
bSVXe9tj/dY1zG4vQTuTBFDKPaQO3LUvsm6vO7DV1nCrR50qE83DcjjSpjpOzvgYS/tC09YOZOa/
9h0C17ZUCHD9NsKAybHuMDUK1SZjm3VGiTAFVCZOVkIwyoeptso/jtQstp5tZpE56Je2rC2kxs4N
MIBBp4HJMn0LWWjRPlPFT5bInjxZXUDEkm5iQdkGmoCvtMZptAXzQtR7tmPjD/itBmEgOvgNrZpt
brh1ZIBEVMumvOlRAQ+zFMpeZJDZbZPmX4iVThd25xw5AHphL+ESR2rsbJE0OzPvMLQCfbMNS8wr
mvIbFGxfldPQIGM5Zg5sFM0asTUcGYh5xcG5ZUwGxczvhSgWM+L4EBtmYciN6YkXi0AnKeZJHXCg
14Pc8StEz/qz29OQ8+wRx/XN8hhwG3N+0XBr7kV99eusDo0pvXerN03BRkUbvm0o39qIrZHByinQ
YzFAEq/k2wIDn59TIirU9+p04xJLwxANGkIkoDxZPnklaY0YjuC3eOaaqLuk92pKUvjodAqm0ovc
AkouroYAMPM3kuQk5HYW1e5Je8ZLnt5yBIKqJBdORZygzaqHSfEQaQhklBoW0IRB1jIJ26z/6okN
ZFTDuEcIQg8YfL2p+wK+uQ5InNj7FPLSLr32KxCOS9RvAos1EQfba13roy3k0UU9DaIuzjaL2ylq
U/fCN40BHw/B+AQoNFQI4BQ7V29cw8pwo9u3ynwZBxkfrNreVkhyJ07BiQvSRduTwLE6GSRppyfJ
XEQx+jKG944HfQXy6GYbM3ptcWhf+GznV/wwiuG2KmIntFR2NQlxkbXmpenQS4UQLHWrx1Y0D7x2
7v1CPAHOsW/TVAUOacH0ht50qh9QRrCD2m9vWJ0RRCYWoiDIWILU7FMsFOao2wmiIbx7yfMr3spH
IHjMKEnbYm+5GgxW9lG2SE1tRGDxMKfxGNsv6q4LTCclYTy5VuhgKq5shgyJcXXs/XwIptavggTn
OACS6ojJw8CI36j1PMAh9pO8zXqd7vqkfLmA2NmlqPllj8aaOZZIrvv4Om368uB48bHCOg3XNER1
/L1l8lSb4Fky+c6okU2bjjyxjodoLwQIM18m/iq7G6d+tX0WjqqoImb0W1UjJjFzM+yAugwyEh+4
umqbDs28WNyNXTcFVcbBPjWm95oy48IcOqBjHV1sZd8j1mfmFfqbD6LwHmlrVQHHDwS6aci+mOaQ
clNS8dWZrASNremqyRjEPbph1zX13nTJVd36IYn7vdu0DxmIoLeVfnVy55VJxg7F+C0vx0OOSgJI
aa5l3QEBNDGQHhlfCf6iZ9vMA9P0XioMpYO3s/gqYjyF1+v+CpIGCZTL3dByQRTLJFCxKstB5+GD
Nan2Y7JlBY8SDcVsnXuBAT6OEMqpxg4yOBEdK/ztAgfFrzLrW5MOCV4ZAh3bUvHOgnb9Ze94xtFp
WX7hQjd0MxKUAQarKCJwuExh2zn/glz9j2rKl9kbal/im1pWjH8qMl/X79W9at7f1eVrvfzJ/w9r
y5aJ1tp6XfkmzcqsrrPqvf2xuPz9t/5VWCaW+6dr2hjRJ8z2THseovlXYZkQ90/cQdQC+a9nO2xu
O/y7sGyZf/rUdR3Pc3zLwc/8p678p0tc0/dnQg97Lkez/0ld+ZedPQrV45+LyYMy4hoMONMJhEEH
exjfrBLhO7q/8HhkgNGhYhdP5pcfXs2/q9o/VrF/2ezAavPXfyhde0OeJFns61Nnqa82rT6N2fhi
m9WD4TqvSKrP4Fl/3b7COnPr7Id1UGhOE9xM4ykRCOYAbvbJ7diw5KrMc3XrDqa+FXHuXYjKZk+V
U0kkHn2aXnZDzkF1KCrzbrTmtK50eHmOY+Tn+r1hERtVJPxRi55aUlE9gL5OnyqvefU9x4rcjk9H
tCLPDXr8sjOIFRatMdEgJwVJfX8iRryHRMKpASwaZIb6k6TinNjN2iKwyB/fbWzpYjA97oGn0Qv/
N2dnths3D2ThJyJAaiVvJfWqdntJ4u1GsJM/1L6LWp5+TmeAGUexWoBvDVhqUWSJrDr1HVUWHsv2
FuXgWW2uT5KlG8wqYkYWN3ZkVuoEhG/ySzO0YV9rMXGtiWf3rSLUvX6fz21yMVyz0rktUdu0o7I/
idKufhgFMvx2ERSuHHm0ARtQbUvDaN2qpmwPMBh9s9Kw22KRmrkXUdKdCDDAT1XQcs0FDit+6Adx
kbPWWnQ7mkj+wU/OSI5hpar76z95YQrNy7JpxaIsLG3bZyY7jS12PXV8F4zVw9cuP5s/qk+hwIgC
25eR/dBE41Y3zHtq8+3XLj+bOQr2DJpZm5Zf9CiWsMBXZEhBUW7+t675V1nzY3S5/Mz/L5D93wKb
U1802icDKaUFD+MOOY4fdbWGcFyIkpcvwcc5H9MKFteQIvphbsEDqw4eudG/wILs3ITaNyQSuBPy
+kvyG8zLmRqrMDI908NWneJ0DN/Qwat5Zinp9+7SfIRkGJIgzsCt7HnUSg6iThqH2P1UOAhcf09L
C2Mu0ApYDVc/UqhTmpTgfIR3ld78LEAebrPeKdMK+ibzrjeeuIa8v02dAZv9CMdCU3WH3uxdxjQX
Nrv3k8w2JI93kf21+T9XdpUqtCsyYGTUeIe8DOU3cbm7/tALUWeu4zIAOBt1C7Ez5IYb27cZ/DAm
pPmbMl+JNwvTk13u/OGjpNGwtzSCOxj1o1He6P0KAGLpl8++K2EtcSxMES9l+ViKDCepyI2Ds6jX
Iv7SD7/8/cMPn7omTsAuVUib+XrdbjrUTq4P+tKVZxEBuWxRaNBGn2DKQDHgak0vtxAo51g5C9Yf
yAOF3AfPMd4YXXLTZDDRqyBbuv7Ll24wiwiZ0BSsRK3oZAw1/N0V0vxGhvyu0Y4rYWBhrzTXXJlp
1JQVGvr9jtKDAeCiE0TiV0EuSRN5aKxxDRe5MH/mmitacJojBcr9SIodDllOrHWbNkGS1365PlgL
r3kuu+qKLKLI83MfR859OuS7qshWdpRLl57tKGllROFottzPZNdt44T+p9eatRIIly4+W7GkEJK2
qCn4AdUQxZBMh9Uefb0+KAvvd871IuCS56h6m/5IEsDWpbmLZPmzrdKHOC8zr1HT9gs30sSc7tVM
SlQ60g9+UWR+RYG77tC8L4PgUFdp6rISdpnX7/TpTMKdZocJJKf7tOtxp1gyKEQVbhNwY/KKtji2
kZ2v3ObT14LbzN45i/IEXTa4TWtowtHEgPSWPq0s7KWLz965ELQNa9gx+FlFjCMtRO2OtOlXrr40
QrNYXfdJE1XR5afztzx9M7obWb6ocWWdLV398kwfAnVawC0APHNsD4v7HF4evN/2+oDs0OBdf8Gf
Rj2M/Cxe4w89FAfYIOaFEe4DVfyXxKTDAElrRQC69Aja34+QZ0T2mRSYrNqYQ6aP7xmOTSjfFg3d
wQ1h5T0sveVZ+Kai15Ux9LbfWqieaMigxEX19rVBmm3fUlXB/LasbB9FTL6XBUrrui12Q2mszP+F
tzBHdGnZFCL/Im2fkgQizCzwKgIsetpkK20ZC6Mz53KFpSATJFyWT7UOrmDU8BIL3JLrw7N08dnq
hb4NJfIisHymZcTp6xJ1Yhl/ZS+kiX/QW7FeMquHarJukMAMyUtRoWJj1yg2K5hKXX+CpfGfLeJR
B2cHtQIMT6T/6DvtRcnqTWOQFXzt+peR+7CMxwKZxA7P5sMhFBoJLzbQfdOtsbUWVhifreEgz6Mi
MyzLb6JDEd2DVXybGbZHSLj92s/X/v75eRtMRYjziZ+10c9cr8Vzlsj6W6rKNWvLpRcwW71xguqc
0eEFGGEDdS5EiF6hBs0L66FYCRBLozRbxJDzwTQ1wkOo4M1E7anWMmi9oEQK4s31YVpYB3OQVj2U
cjSssjyZWdc+6pLrO2Elaw51n1N1NDFnaEmYtBD0iqanCb0GbozKYbgNoHJ45RYJzrQd7CeVWnm+
IVOqUK7jBFIDmOyq72Gst4frz/iny+qfIzl+xWyxNwHlLMgbCNh6FOJS2dfvrKXdQQ9kBolpFusR
+ooodHIGWlqhgkuxZxCZ3ui7lGjGDoyL0Q8NO7qHrRPKyelk+1yLq9CbojG4A9TEOqJ3c3QMeFh5
qMhBt4SSNzmVqlr9aP9JT37yFHOGgT3auZQiG/3Wm7xkk26jTbZRh+asblNv2v9MHbplmde+1U7p
tv/lOxQeXZSrNqm7hrNYmC1zwgFrZEqyIR99AwnMCEqxnNYrL+lPW89njzd7SZkdw7ad4NqmY27x
tfKizcMdd7jTHAIHlpO7eGVRfZ6X1cQcZDB2SZBC6DD6GThAz+lLcpwCj9/Zm+an/hsaI5T9AbWU
79dn35+0wGcPNgvUrMZEKSRux2/sW3kevLjyFHJ1jnJ+xufR07bStQdX34T7YWVXv/SeZrE7RkMJ
JM7F6MvB+IYGgu9ja3xfeZyFsDenGzDIlQYN+y+/2iDz52abxh2cxAWW09VdtqEeIMsrwenThBfW
7SUsfvgE5UKhBs55fdKHWqIsPNkSmpNy4kBU5yE2BfbYa6YTodYeOlGjZ19Kw2CGzD4eVpmhMALF
kh/3/W1b2ndGlCSOxcsN6elaq87SQM6+HwJHom4SCeZFRe+gfb6vI/NoQmK18gFf+HgYs49HQ2pD
1RYf/Bh8q7J4hT08jKThGifX/PQWnmCOUWiMXk0jPO/8tj6kYwMZQOYQ7dv1iSbwkj9ZNnN8Qg8W
FfCe0eh3qmtf2qTMMcXqRL+VQlgnBIthWwXMPKDpG3JIXbC19fr5uPH5+bEfIa7noQaN2WnYWjvz
Odnre3nkp+hAt9WhO5hucrsGn/18CPn8FInicY6WGn3wRXBr8xdCD0H1dH0A/6T0/h1BLmbLZ+AN
L8NhGnx6nz1MkRf8Tl+MH9oLpLOBY0ROiBo2+oOhbD+QlSi+9DiXv39YsQOEbzrJcMuqhho48gOB
ani20n76eVTjl5aYjxfHkbLviQHxH7FSJ85302pRbOnKs91ow5oiliEbsGFHZ3P4nrXDyiHmT+b2
35cg/vTRfBiRJBukqCD2PSk0qIDF8TxU1rFQwVFwcaOgJk7C+EigwkCAqwv7ZmgGpwnRYsKsXRdp
d9akLIebkKNcnxWfvyFhzwYRCfKIA6SRnqRi6tgalXlgsUnOsWiqzfVbfE7cR9yeDadujQlNCAQ6
zCx5cxYh4oSTpCnaMWhtwRxEjtA5IQqEEOYoulMRgZdDaqKO1cCZ7CbKyvHENNr+uv6DPv+O8Dlz
uxr6Xgao4PkKsqYujxxgiWn8oxx+GhBM83qt4Pt5yEIZ/e8JOjYjREoaHfzeNY5QT3j5NvbIQ+nX
m+KUHeJ9tI1v7EO14ZtgZayXZu4syE9DgEerjMFvpu9J/gPvdGWXtBAF58d7Fk4NgdQXK7mEKx1g
7tLoQcXXvQGay+uvZWFnhOPS3+NFLUlaCw7Lfu1Nz9GbPGvHaJ9vmU/O9obcFAd5Fz7U5/wYrOR1
/tSO/l2NfE7jxum7R4cFwm3wCpW0iBz23XzK7iG/fIGBQuIOm2o7WrvA107yZ7fXV8Li54Mp5nTX
MEgq1RZlcioNojmo3oWebgYZ9KRaCn+ebq1o/Uda8O/ziTniFVo0onRd5CfUY5JXnGjyI6VNeoQ1
M9AWkzah6UGw2mmA6d6PWPdbVHKlh5JlfSrUmD0GZjUc83Esf6tkgNPnSAkQVQaaY9CClil1ZzAO
iygJCSrAqFZ/1w6M+qlWsOc8bpnbxXLqLhrvceWVLTwSnydT0NICjzyJSQKpHXRWt8O29fpNfdC9
bCM3iYvsoheey98wcD+Ub+KYP2jYguKYt/uSW7wGDczf0zSbeJ5bMFuHh1j/XPNtH5o3DfqMr6+C
P3yhf98ZcgZ/X14P5QR4Ph6w2lQb06EucZpdf9M4hVN7r9/DbeGmW/O92CU3IL/6jcfc2IEK8z90
zPlAo23ijbhLb9bOeJ9/IPg8M8OVmuqJdWie0IYIPSwo6HJQFkplb68/8ELI4trfzzv1sY48KvYI
NaDaajiFyX/XL/z5Lxf2LBYOETT5yLElp1TcsiQ5hcUdfItXNh8LS3jOHu44bS4U0eTU5yl1onIs
9hKNdl6Ob7hfk7H8iquZJuYcYsm4mLq4SE6qbg0XevTNRTi/FnEvQ/HvXBOX3uGPW6i2CwXvp7w4
laLYB5CD62iUNKbfZgUxObSrHHU+ywnJ4/U3sjRol79/2Px02FZV3M6KE2R/QNHVrqF9y5MWNb37
r91gtjRFV6I/1Cpxg/gY0lMbnUItdfJVE7ulXME/GOE+GloYDeenUuPT+zTCMxpaZR3qXZrvizJk
hzou8ye9R2diGaMzLeUqPxahVv+wpM7Ak1PxPgfsY+Vkv5DLYnOIskV1WaZNXflBZAt4rtTddMdY
Nj0yI0D63SwngqasjN+nOvT8Fm2GPeVxvkfrCbwpq9o2ITJD18aAfj5EsQEd1+g9vG2Ra3fhpsr3
yiy0G67i/lDaQvMiuMQ2ThTkZCWgX6bav1OQzUd0tEx0IKVW56eNhNtZYT1J1qLnFVp62y6PjQzX
FAOfxwNmzbahtmmadNC1zqcCDxyL9pwIjo6U/muFKDYHMoed6Ek1jKOfSoWUHNN7t64D6yVmLfta
Gp5Zsz0lEWbTg7upfFJ+N/TGq4e3FK1SX1k+EHL+vT5RFSoKQLGDY6iB9wwNsDTPKp42yMOt3GHh
HcwxAUILcn3ibeJ3hnLA88AR6KGn2f7671+6+mwDaU+0T9XY86NRYW8AZ630TPufX7v2LFQW6FDK
Co7PlFmqbWrqo2eh4dDVDHvlx38eHNkcppxgwuYEMQIqcR0d4clRpoFLs3hv9ruvPcIsOkJZiEaD
aGR+17+y8hmVZAvNCl+79mzXwtootBGMmJ/axb5MwFOw0Sla9XSNkrM0PLPV245VOPKUGWAi8G4X
tazZxqnKt7UsAzT12dHKB3dpDml/r4F+HGIQlHvmq/zFpj9NehzRlnV9kBZi3RybXOl6Z5tWO/lZ
FL6atuYXhnaoKvs+jagfwmH3+m2WHmG2jKG3ZVVUThOKmU14qASTT6hL5bssy9s1VcVlSX0StufV
h6mHb33Z5NRHfN4PU+ejDUdzpq5nSPk1e16RV9INK+/kcwIOtMqzhd2gPIvWUFahuMzsV/RSmMKx
SBeHMGlqqtsQLlcuU2Hryv5CIBJoHuuGtS/Uwsybo5WrMc+kToLBL6abpP1FVAP6xjkJ1thBS9e/
/P3Drkgv+iAAJJP5aApBs1SWncsshZnDMPCfUSnWgvvCrDAuf/9wG0ZZhd1LUPlpnaJclI/NUaF1
zscRdK16uHSLWRAomqrrR4InKYpfUczRrCqdMFpzsFoap1kEyKM2l7TI+LGuoiO6rp4KdMVBwI66
17hqSrH0CPPln3TgY0KBfazR6Nmz2w49+9h1rwSAz886F+rOX+9gSs3QCjF5j3GttswI78WYv19f
9J8nm9g8vd9FjREOGb59RWhULqtDbV9kuXClLe5l39ivaRhmB5bF5TYpqmolk7EwXPOUP2D2rC16
tDumfXxGCfQ5CqZbimav6w+18MrnSf9ONjLHB2vyO8vjaXhPsvKlj2O0FnvXb7D0+2df9bxu0rxA
G6GfWiawsS3Ehlrd1qBwTGTlFkvPMFveUs8TiyUxpq2hNnkMLgpH15RnifBEYiNZmVlLIfIfTrKF
mhQ3a/sYKgd9YXTc4RtcILeZucRydeLwtS/xwiSeg5EbbNgj+In2fszHOyXHuwR60OuvY2msZkuc
5aIEP6qBm032i4BVMgn0X5N3tMCvDNPSDbS/FyB4xLxQio/+ABNsiMNrc0Cp6qYjz197gNkCR/t3
YZRZiCKejfbZvgEDJK+7wmlD6lrxuLaNXnoFsy+8iKKkKtrAOk4CmfKgQxduJ9a4igtrYk435qTU
JDaGwXGCV0DfPqYULr3VuFIBWbr67FNelDyKh264LAcUaeGgWtHTJK2vLbZ5L5dGo4GhgsKP1KDB
A5wJpmNlB/qpbSq653EffPE+s0UNg6ZIpLLixwa+iTA5+91V3AXVakfzVU3a0khd/v7hg61RQocJ
TVs+oFZslwWgukTp0Hgyk2sf7IXlMO/NEvYwxVQLg2MBwWEA8bZiyCUm06Zdzeov7Hn/JC4+PAUQ
sWPH6MiPORiqZKIetU7BBOEVcIXd9+urbmmkZqt6TJsy6jTcQ0ztBt2uh1yCBtnzle3n0iPMFjWX
SVAUvBp9Gpf0gaa9tS3qJHqAny7oL8ZU7UlmJ0/Xn2VhYz3vs0koV3WV9+IYlvGDxnUAT0BfCsrp
2VKdcOPO/N0W7f31my082bynZhrilAwCoDmYagS+zdE233Rk3NAQ9DtHKo38SBPGvpggmXfKZG2c
JmYR4/yT65kbMe0M+NgPQ9cfrj/OQlict8sAUlFWdFSTT1LAsSqdvSfjGgd4YY7NG2VwJLSiml5w
CgXbtTnEYWOYXLJuawLaBcUT+/P3DytlgnqlbnNgimQOAEyRD/W5mtT4zjVZuyqcftGkNjxNit7X
DUtuIGEDesea9MDVkm48yS7gnoS6aGPJco1QvDSkl79/+FFZblX6pEM1EvB+o2sTjNnrzfW3tTSi
s499UAUDLajBj+b0ZEl17NvnPjdW8vNLF5+FBLhm4vJaGftjXh60Loi2bVj+CCxN317/9Quh84/E
8cPAAJ3YGAkh2KrUljcM/1lT4/X2z+qr4f+fVpuOdMXFBdInmnU31qmPPq3c0QBGuf4AC4Fm3mHT
YEbX4F1CydhGoJRpOhQHAI3mDoOUGFWGNPuW2jJ6i9IenYTX77kQb+Y9N6O0pcEaFflUlj8KMSVe
nXW7pmmfbVjoOpZe/vzajS4/4MPbSbFIRTRgtRJxMwDRVMgQoAiIOyfLaYPQu36XpSGc7QJ6u5oA
qxKxL/E5uxC4huAJRDiYUeKTxE5wCu9PAdX1FxyLjZWQvTCx59220qY0roMAakU9PqbJsA2bb3JY
M8ZbuvpsucdTqqsEUjTfApVDDS00sZ2HPv+VL+nS5WdLngAabKoGp2t8oL2k3IkYOPXya9F/3mmr
khQCwdjC0V10QJsMZ5DtVo65C8Jl5Er+nk/FANmm0qIcoz7cyiQ8Yxdw1iMQL0ZgmVvxrS3qM1j4
oROgQ2dXd+3KiC2EmXlDFkh6NQCjyYT25EI/E1W0h6mzDa+OdG3fxGO8JgT63KZKA8Ph70eEdB1G
MCM2UUxl+i6YSHOAU3l+CIEfDWCvfW6CEuaM46jtIcsGeFHn5NyaQH+g9360VyLEwkjTudxOg6sA
xJaXExodL/xAT+Ql1lewTTIaPBcG7pfjxx3bKYlg8h0HgMwNaxr+zxc0ncvvxqQuma4Q1IHccuML
cVOAcdUfVfPexbeQSa085efrAPTuv8dakqJVXZ5iI9T0uQP8wwTuZsAAm8q+FCbgXfX3HfQc9hkT
kIFHY3hV9FfeQx1L1gz6ln7+LEp0tRWXTVjyY6J+2JZwQX5ysiDdX4+ql6v8m1qGY/PfP52yOGlS
8P+OKhjv9FYcTCA/r1966f1qf1+6Re0sB6mu96dEg9qgbcPxmHQlc6G7zd85cJqvWk7U0dKmalx5
159/8+hcBWZkglaTBK9xgnSioa/x+CiAV6x/2tF/159q6XXMsgG20nKLSmUfO7DhzzmB3IXYCaC1
9tpmZ+GVzNVfHFI8YQlUFCiQbZbO3XZc8yRaqGDTf1RfCDtaVmGmUlIOnupAlQZZt0ZlTf2X2DbQ
diBTuXygINHB6nTXDTW756KYjmZF1M1Qg3zVWsOhqUzy0gmwAwF97FxFJ+ibS0M9gR8lNm2X0H2v
xIhGDhuIsi+N/Fw/pjHQDSHb5uCrTd/IEKARQuxDJtdcFRbe7FzspNuWbEuoJf26A7cxgrserAC2
1EzWOsY/fbHgc8wCUdCDrMErJY9kULemBgIGl18p7OPSl2f6sAULLKbMOLajY2pEALODbQkbX7pN
ckE3OFC48VRo2y+8BtxqFo+GFAwPVRDwwEIAWpsXLTUPU7BWtfv8y4jLzwJS14oeHD3gxibON+00
/Whzwo+pbd2UNP5NWbKJYuROkrB/beKmRsYPJ/YsqJ+vP90fFs8/ARH3n0WtIAwDA11k4tjAQLgs
v+k4B9RGtyfGLzKVTgKColG8gSwwIW8dHRXNdynqcFPOzjRrPE3X7zpToRiLM2JEt7pdwKynPIdT
9o11eyWmZzvSVnodlybUbKOUJiRvEpNFRyupf4eRcCNavV8fh0+3QhiGWZhjoRGXnKWo/YDOzyJx
ymgDxrj1VJXW5votPo3VzJyfiXgR2xWr8KZtkgI2+Fjy7nChSwZ31J5WYsbCCM3PQHAbL5RsjejI
JuhK+/4QlWsn6s+V1vj9s2NPqSYAhWqOIao1l1u5h5b0XZ9pXsleAj15zdrvGmmdfEBH2NhtiNH5
VpqsfFwX3s/cAmakKeftGCegdCIlVudTC4OQHuRyORRHsAjX9ORLAzgLLBVYytzSGnksuv6uEN1R
hfmw8nL+9AB+stbmG/1RmTUKHDI7xjD78bopQRuTngzeVA4g78su3aKdE96awaBqNCgC3LmtRxiV
MzRB7bocrF4oQtKdZiZIOwANEztjZIw7OSrtO3o7qvPI8ualsFBjgsUs2WlN8rvThAbCeaifCovb
fpW3hxZM9sDFLoW2bp6k+kMl4hrl7S5Of6V2ax3wCQgGp4qjqd+3MOLcBDBV5OAWV/DJRasPuxn0
CPWGCGoq4C2biPwmSSZ/J0IVdxJ+mltSBbVxtGPZJ7tGVZNr1QIYx54if5SBeQnUVLGBupefVKQb
N2mnAf6qqwdT9dylURrco3c2cepaKx5RkdU2IgysZy1m2Y+iGECGNICfJEIBxdxFJfo6y+lMGcro
WkP6HXCFw8XFIpeuwXsQmXMKQHOiXiIJsC5ApSbooFqwMjU/nzLGfEuJxGbB9baQx5jAckLjbiXl
yqU/b6thxryboIYzSkEh5z5y0lrPfFD8gcZT8q53CoiAgViPuj5UQClGbA83HezDFU1PIgVZF0zF
cZurtL1Dq2O0s4YYADMSlivVtE93DxBNzD7uUO6mgGfq6bHhCaTbLO/fJs5ANE3z1aSl9qd397MV
cxnzD995m9VFgiWjQybOwi3tmvG25bLc5xR5BKdq4g6dqGaS/UTvR1XvsclQhw70vkdN1Ko+CqJX
ttM2rf5o2gQiSqMkP3StDr+lLbGdAUT/W5PAOMzW4+BR5lPawMk6Nk+N1JJDnVuB3+U0fDTNFFLH
ri74Secj8Kk165OnIayASSUh7MBqaKvgqELzcmOIMmxgFHcx4zC6UnhNHsGQJECzBowTKPNQsk1D
h1paep+XdrOtak0H1d2EbtIMgMVlSu4DivUmkCffZsYUoYcqDUf4VAOduVW53u7RsEYPhHXpHqce
w5Nm3jho+DHw7R5rHctrhA6/NMxvGrzsdg0ZG/A7A34ce934OVia7YOdSp60EWnfXctaYFhGg+xH
ZJ1+CpT8PFmidz1qqmYjqUEGMMQhWdCMmOeOMhPiQRoT3LLAsnu3ygu7dtM4CnES1AKIZ8wBDQ8g
4BjfiopUKA4PILfLtvZGOfW+AMDGaUAwd1OMV+IiS9v96o2IvXWyQ2wwaxZ9J2lVeto0/tfDOwbv
WGvMh65v+k1Tl8BKlJYebu0ONudo9ZGOKcT4DjcXyP7K3go8raTtz2CQ6klcfLB5HLJvecaSB8Ms
8m2Afmmgbrs29Www9uEkNvFd2afDTysCqMFheWtBqjr21a2oKhhgyJSCjpy0g8fQ0JujjNGL2ymp
hJvmEaxPOq3AuWKgSFkEyGe5OH5T4nSpZXtpIenvSKbWD1NvCq/Wx/TAxqF/S1nJsVC18ZHhShts
9tV/BCehTWHBVtGgSeelOHz90IPa1lzd7OF7Azb4Y2uD9YD3YjykeidKJxgEvB6b2pxgY9LktguM
l35kMPA4YOzNHcs18VA1g/V7GNupd4wUjZNxASDyBFrzXQMs8HtKO3FHRJvhUSsiX0HfzHZNYMBQ
CdkYxpwEiXkv7/roDUfz2nRkyY33lNG234q2YTejyie0TKSxsD0aDDl3JY918H1MZbsk0WEOAUSg
Aiot5w9t0Jv4Z5O78LyC0NQmJXRddVC2TgaMCMj/cE1imd05oZ1U4PFaF9cDjiSZU6UBLhrYwQZ5
meiUZFr9LRPcPskkre9iSwCqXxpWwjYC9U1g1xvSPGVJ2/026w4uwUNXxp49ZvwEYZK50RhwQE5O
p2kbxsZ4tG2sukj2ah/DVTBucmiVVab2mpn3z1KTjR+nRncX96LaJnGZ3QH/XqAqix3JwEDUzPkU
bCthDsek1K0bTQn9aFcGc02lW9uha7pzSeGEU1opbAZYSvQD7OEZTHbS8r3A9t5Bc4t6UDZMBVoC
G2NIO9QNfil/wQkBvg6j0ZxDCcHClINfbXQhfA+Ux3VEus4ojqyAOQSozqLdJWUEI6BWB7gsbAYl
PF314qasU3SfFzvzSVH2rYJPgJMGcbJNYQ62JXUFkLsOyweRhDJ3m17vzjW6fDZguXcbBRweFuJQ
B/CfqXvQyCPV5xfRSbKhVWQdeJJoe4jki980y4wnUOSnPS/MtAdvH24rsZa3rtXEsNUK49L80YDn
t7cGopuODYfjnZZU06EbOwDLhdJ2NtoENjgcVZ4JPPyhJIAFW2ZrPA1pDwlSH9oXHDkxHFvEk9dL
UFurFqgwbvfdCT6+9PtoxmTfJ9R6Scs+rxwbe1YHoTfZ8Rj0cAPCGXtbJrCnAswzcnoYwTtlXQ7b
i9neI0xV7DslQuPNqO0s3rLRQlt2IFTzMsTMus9NFt+RqsnhgaSCp7YMx6eAjLZb9zEgUFaD8Knj
Wzz1KKkpI032vBvltpW03ASsse9Kuwi3BsCtzxbW/Y1qA9trLLs8TSKn0OeyCM1bhnYb2lmKr0fY
elpVSPh8WfRUV8Q+Ywc41o4QCbtvqSHhNNLyM4/swYlGOGiR3Ii9qbefW7hKvLUcwdNRNbdg2FPq
7bdMSWzmAsDcPAuZWAu9WgrUm6YvDrEyxvupsA28Tb3b1rYBOloeRB544upRKiN7qGQW3ZNmELtJ
wGDFLRkDFLFN8D5UlmvnqomChxJWij+zzIY1LKBlzT61x+odxhjkRvW1PMDdAdxzve8zkKfzep9C
jwAjnRJGRJFhF2e7KMxXQ4tNn2H43jOZREeieswkfSAIVCY78MHMNlTCotlKa4H5b8P3po0D5iYN
drSYQrAwC6Lg1zCpGtT0fOjum4CLU4Bj3Rsk6dk+TToNNhFNxP7T6jr7rlJTni0Dws9REv11TMvu
ifAo+d7AfKfcDN2IJDGsjtjGbPNCOm2h00cbvT+OhX5ktyKTeEoDVU8ApoZ970WVHaPRQBe7Mk2S
m8AM+y38xoDmU9jWUkLMQ0f0cGdqVfs6pMTYIkgOG03DHsGUaejGRZ65VVWXXk6hzcC3u3rv8I30
mnZs4XnSysGpmyLcDVpiAVxeBTeVAb9GErPqFxp8yLbFbn03tQL2FjbWk6qK8AU2gKHXdIn9I0T6
1htUUHrTSKPziLq9RwqD+mPcP0lr6N5bvaKuslP1i4GC3qIoZCZ3gZ7R576umhujQxxiVE0ErfEq
iHGmuHBjAlY2r4WW6/sh1LLEmQoG5vIoUb8ScGrLalKc4McmbvuMUyyEGq3i8EDR4C6Eo0Jeo8rl
ACFA77H3jFzU9NtNEibxb93qTD9TqTqjp6s6pyMI/VPLGGxFaBX2h6RMTHhFDZyP5yxqpl1mRsYb
Gaz6jpt6skVnFRxL29o+gEaTfjeArNgnRjDme9vIh3vTjvStFqJBGfssHF6ItDeRjDWPsoGAFyNh
EeE02HnBa0i3MWqmXk9HGohuV0RBfB9ZU0I9VcRp4faVLeA4kgzfwMFECNZZ4tp1S/Y4F+PIn0zg
tzcGq5krWaRNoLf35bMyEqAVk8aGvi5XlbjNWw1B0IQpPJD1YSicpIjoa5eJ7kfAYBOjRF3cQlRh
wC2sMeG6AkYvvHd4wLJd3DYZHHSymCJphI7MbNvZCQ54/8PZlSzJiWvRLyKCSSBtGXLOyprL9oaw
yzaTADEJwde/k17Vo4skosKLjnZ3QKLh6ureM9BC2wkbPhw9DLd4ZAaTATOqQcONsBJDvdXxQRzW
hSmEf7uSQ/8AqRH5pTWq/lFNqf0ghEtzGAR1OURTMhPsNwosrtQdAgs0h/1UNeN/VJSUQYIDMPHh
4TptJqQ/3/qWjbEnOlzbQKuD0JPIG/g69Tk0YOG/0pNLSU0Gq2U9HcDzHOgT5CDtAzWI9Ri3rWnB
erE1QxnLBCpgk3Ph1KXnZoyHMhizVkJDQzOQRl0F8G2Zsi4c6kxiOBq2YXUu7ymfxB+710tU1Qxh
/Ol66dyNkHYDoQoAlZNlOvZ1XmB64lOwuV+lbelbMRniYE1d/gad+vIIEk4GOj1VCMh5cqC1gFEJ
w334miQD8Yn8mewgWqEKz40QKIIqNoyLZgFz6jEO3HWl0ZiFULk0Awg+w2CoTIip4zCBhUbVZPpm
GLqi83JAR8O0ofZLh2VSl/0BTAV9h6OOfaMdlgdOZPgc9FnR/+C1o+DD51pbGBGUvjLr5j1OYljn
dTRPgl5EEwwluulXOrUihrnZUOH8Fxp7ZjJ3oSiUD+X3VNPgeDyipHBucsLPcBTIXngJo4gExcPH
KcaVLweytQ+mTDo+7y30Z6YsUX9IVGd3loRzhWjUziLJlhEy3JF84hecUu1W1ypYWozQfAqzzo2R
d2vGAzd7teWmrcGSadTAiXaj/mBKtz2y0YXyKoEmkjsh/0hrph971UaBrUb3dZD9eM9prt+nsIra
c7gaBg3s2oISGteXaww9wwqlOkIfOQ0UsAaw6COQ9eBGXByNLsd0la7lbEdkUDm2Ww9xORtFCZIQ
N5xs1f+Fp5UJrGhZbFHTH98bpNQHF+thB1acuUk5Kx94IoadwRx+7FrKNm6bSd/UjDHIpsn5iWqD
+9Dingcxs1yD5CuLhF9ZcQ/TeZgseVpb1aZnUNJBO2nUJ+lZMDc/KBg53bt2VfxpKqgVIJyiPK8P
st5wx6r9CLCKONDKpP1lw5gCpmpiSAObW2XA4rh9gduncdIE1Ws/zhtsUjue1KsN51N0OVP2Xvb0
emO0Rf6YEb28I5DTq0/oNNCdySbxoEA92jUgIm7ryUZyxKkq6m006BzkIS1Fql71fSjqdtrZOhC6
ga5i1JFqFGQaw8JpkdNuS8EOeY21RsOH5ckfTZDRd3o9P5dGijy+j8pECxXRxz+ViO0Huyh5th1G
x0ASrZBcwAWwKU7RGEPLboLNxQkfaVD4aRBsTc4zF1u/647oIUMeukyafYft7wO43u5kxuE70ndo
Sg48Gw9Qxs/3FqFl5xlZF9+lV2PmAlMPeJPMamRDWZ0H8C2rn2G3kQakHtPH3DXcn+4Iy1nH0kHB
xQ9+dEhq/m4YGR87rse7qreSo2wSd6OoaUB8GOZrVqR1G56XsIRrzdQU8LNo2tep0pEiu7y/16ZY
+95adgxrWiN7djVNRmAi2hH+x2qQfjNOSAoQnC2wPt0UppCpVTji6sCo/epMvUG6O5ZR57Uwow+r
lqVYsMyaDF+zimoCTldNP3IggyHEnok0BKXTOrLMkrjldDqUx8BzcDpP1k63MUwYGaGIrsPAzUBi
wioHZhlRsZe4caVeP8Sj6ekNUrJp0J2A0SI+1y63flnKQuNMDAUAC6MFHlaKq3wMCluAHoxxtLDV
N4nbwpeosu1tObiD8pw+gfJkT6cgRpXdQpHDKuArlrXtRYxDe4//nN9Dsb8VIZ+yPPFyCMX9TCfL
9h0ObyUUHYsDMfM4dLoW93+i4AnFx3HclU1RhYnZk3cUCqyDgB8N32RwuA8asMVOBXxBwmjibhAp
1GmigjmoOyhHbpCqUNcfDNP+Y6SE+xydzo2lxvIeXVxzMw1F/q0YjPg0UCRv0I/gr06Jyz8UfeNf
1Zh3YSfhEyaHYTwIXDahXEBg9tNSQ/s2gbbvR6gPBVGsSti12rz2at0e/sCMVGxsQiEOorHqDWal
+kFqqa08YmYxdNxlEdrNSJFGu+MbbVsXFziU875nsGX+FkW5cmHQ3ZOzcLoy0C29xImOyg0qr+Sg
A/oM3TkOI1DHjvyiREMGpsbVL4iMDmD2Z4WaPNfsMrRZuzGELWfj2YnT+ZLXKsC9ugrA2kFSGbcD
ILSQzOi3E8hOsBzOEdVjJF4KjG6MYlUdesOtnmrYJ33vUcitPDn1MaI3QLjNlYUmLEGOpZubfmaq
7LuuXLVRVdu82RDahFYYkLq444t7B4/5AQlU420irrPrYNAIM4cENR/HaK/muAMazW0MfwKg0YEZ
n6CrfH8tdBy1MbmuJDtHouJKkfqKN2Q7QhjliQBl/gRHElgCDQ0MfOux2MW4BW7rrih87JSrkww8
CyLIEfuDdNSlg3v0kYlB3zSs5ncWINeTpyDWDc/krP0BRVZ+uSZ5geFEVuVNTDd+t1CcObftpHtk
tHFtBJ0qNC0lgqRDogU7xBS3Om5i4HD0G23WbLWs0oMpxwoRbsQ3roVamlfWehWaaZU8uQmOGCHQ
Z3TwhT6uM2VI3cwIRq1k8BQtIaM7sUhupBM5IcUJtGmG3kCa3MJEpxHD2eImScLcKfQXuJIi41Jx
AxmzTLCt7A0rHCPl7DWU/n2377VHHfkOLF+HLrnD0qh0v4Ya2ZOWgRoDK0yiPZpqaC8sZ6MPNev+
pU9zbZvnXXlq9KLfCDMV26LGfcuDqTg5xGMf616VJ+pHiTQYRX84QaJ1iVR4klF8N+Kc/2a0hvxd
KcqeSlWIoMDU+grSVPvEwc73sijCL87tNiuCBGdp7gnN7h7yFBgo7ODp6DJYFxtOWp+BkbX2dh4P
KHOTCIClQYNCF6h5w2igRCQVhXpWBjk86AFrUwtC+lihVO5MW1skcai3rYaaGmf3ndW48FVK6yHo
HMN+h1YovPcm3WHPA9goIVg8yPParrwnXeacua6xbMfgrgJ/ZjgZ6j0yJmy95gxnLTiR68RogoRm
Yi+5FT0QmafHhGFsNhaFznVCzVLfjdpkm8FQIOL1kpRnJ5MwZpNDshVVBj83XLXHINevGQMV4ofF
uBXaNmvh7JyI9uRE0oBlJK/DDLnbt8zRxLkeDNwGIit6bHibPhtD35+Fa+o7OckEw0sm6NqxFqXi
aATWwVKM7h0Siz0To76hqBZ6BYLgqWXdANRp3vxC6brzaetC0w1w2sOoemfyFQTrUDMplS2gZOmO
YjsKo3mxGlHDctfMDn3kwL4a9ZXqO+J8fSkmae/1VvZHtOaro5ly+w6wleKCglH0lkNw/OxQeBXH
TW4CsRdlAdMK+B5aHSztKC5WeVSSN+jx4mIO29beQ7lj2lLb0v6ao6uHg2bh3wtX5n9wqKXgleic
A2zQNn4x1eqhI7x7NQcCJ7MBy33kQ3Ue8zjepijTbWr8z0EEN+rNaKNsTYir7iIGvxpcBp5St3Vh
94LVwTLAfCmNtTMdK7hD1xoLajtO37TEEc+o6tgn0djEx7Yq7ICrKlObgakkcPO8tOCgMdIzABwo
FcL0GcLOqAHSUFea+Q5GYI8oyYR9IRJs/nvA8GHnoQPC/lhTK3qO6lheVK2a50gWPN5za6ydjZV1
5FvW4dj2LdZPuG0OUf3e510LS1vS6L41objtQdWQP+vxgA4h6tS6x5ooO5i42mobKLZZr4ylEgbq
KGJEk7x6pDleqqz8ydFhs+6JFpU5e9IcFGtTo91qyoxCoSPNCQq7GQ7aZAISDk0o3U/6gg6ebvTQ
aKxBpaODbJ8U53B8K+q8/JmpuIVPl+NYD9TJ0ViM3Qiem7CIjBAM/6ikyn8QLuBgxMr2RZVT64YI
yLBURm9+x7JYggLsTHHwtW78DHfRCVPKhpTZAQv4qTBc2HDiKEM/RocprUDGTowViMWn5En0zWcI
i95o9U6VmrYvEtaes2kEN08ofs+0tH80o4E/VFpe7gsomZ1g7sxWkG5LcIMZoqFPYoLlmaAPZFfa
XlLoQKUVgqrSdViostIIUKEvV0AynyMr0aicATxHrY0MxEp+sKzWtH2kme1vuH3bkPFK8tAZ6t9D
h6KgN5nEhlJfjVNL4rb+1Lt683R7Rj+HCPwzG/vYKxSZE5ctq3FJM42AIW/KoniD2b0v8/vbb1jo
ef5HL0dW6ZSpAvqMo/KJ+QJNTU9DVfj20z+fMHuul2NCihgplkT8FBa2JOQN8gEiGZl5GlIYH3W4
G0AeKdHlSgf3c1Yn5uwKZPzQXEUfOUIQMvmhz9Gxtx1YE1bNvsqbHXpIuC254pX1Q8izfGu1zvPt
r1zqls9QJC3lRRwRlR3AS2/e9Ak9kLyy7JV1uLAG5tjXgRhoNdh6cuCszo6T7MiGQvr+YqM1i85U
Fq3pyS19xgwnkrSZVgLgVh3MNvqG6mnxBmrQ8MUxur70w8SMdUxGAi/qA+yuoQ881M6jbhb9l7Bz
9hwz2iMjMBO3rw4C5VwfDt5vaZcxj+TRE1G2DmMvmW1vT/bChmGzGMS0pLNxK8sP7gRP3cRxRj8D
xAbX124tji+8Yo4ejeu2SUqCwNMWuG9XlvoVy+bdou3KJyxBMOYQ0smx40igjHboSpzkXtxc8UeM
miDmUFs+VjkCq4bz1IfUlR4MRJFznpB3xLhG96bYoLtq0KO3LM96mOBKG9U894ubaQ4R7YicYggw
AXrCIi+tkeia77dnbmF9z3XoKLo4o6Okswdk576EmkucTyusg6VHz1a3mXHmFAKYFtURmKhDouft
9m++hpD/gkXQbfn/bdPj+pTEvC0P7SSHd9iL2tA/4fZDdiXSANfRw+MZkIrvt9+2tPBmxzpsTl14
nQMpNiFv1uSdjX9MbIVhtgALtekM6tgB84S0rxGHodRg19Ez8zjkiaSbsdSdLdoHqbVHtSoefYgI
xtkOeKzomKKhYO4tNDd6ePTC0PZLXzqXlUVlMjWLwcbZTsB0KtrsJVLD+8j5n9vPX1gQ/5GJHQ1u
d0nFwdUztzBxvkfx4mtrba4Oa1CIyPeJig+Fovk5hvLYlgGZFt7+4QtLwJ0tAWAhYzSTgPzSk3hj
T88JsTYFSM63n740LLMl0HRuDnpIGR8U1DV7G8KoXxJZgDnnLCzbWkI1R+HJTS6B08k80q9Zfi7t
wdmjXScFMc3JykOs17teMx4jKizf5dNvQgEER4fevz06Cyf93EyiHYVpXPVED2M0wrQohuU4PI6N
X2aysnSWXjDLjjRRDj1vIiydIgMUo+zAv4NyJt2mU8qOBkThhy8uo+tYfjju4R3i1gAexAezvI+b
kylbnxfuyjhdf+4nQXGua48+VNGWkBM46Ogs+bAZDToF2QUwI6Xr7CuabBRyo5Ul+/lVBwbP//8l
MTT+GnvskqMQ/Q4wmc1YOMFgJEcdRZesYFuO5N8SK4nM0ttm46aIjEqU45OjOTl7HQ0kgJ5hVg6B
RqnOetRu2iH2UAZ4vr3i/gkX/Hco9TkGGdXHHHDEPDlWyPWET0ghPSfS3oaqyqu9ExPBfDvh2nHQ
kLalPamhK4NLcmfGQDAlgEsBj5rANsNBffPVqAvbo0z032Igf0bUMNv6FxMinvzczPk9XM6179YY
S1TYpTMA2aHUyuH+6dKG7ufsoDTs2O5LYpenrKE7Pg4XUenvuSKnPgXqYGW0rmHqP6OFl8yCIxV1
TRJAJk+DrwK+qbcZJKrt0N0YQeXTQPmQQNrLrdw253KrBWv5oHWNNJ+9dxY2YeV5ld+GAUsXjCHZ
/IJX/BatsLDy/0jv7XS6s/yfL0+Dl4S613im9/T79xoD7NPzAJ88C35AMHQWq7LqBJz0Fqgr4BTV
8GCYcnN7TD89EWC6O7tkR0pElq5UdopLIX6aqVFuuqq3VwLep6EbT59t3qw2rVRH1+MU6+c8fibu
FcD6kE/vEJG//fsX1h2ZbVjeWLoR93hDr6FbVxJNeXpnh72OkpBZrQnPLszCXOtQMbCAsLmgnote
ikxheMJgNERXMrOlb7i+9UOwVto4liY8XU4mXA4K7bcs4WufaoFYszVYesF18j+8QAf0WG9t/PxE
wcnaTYPSQqvcvWjs8fYsLK2i2e5HbbEradqXJ5ZaD21Z7YlrBl979GzPDwnaUIkJv+MBPaCTRvKw
16I1qbyleZ1t7Bb+AQDepdlJT8SfSbZvXVzsQdI1VyLW0vPnu1fH+ix1np1UDIJDav5BX+MAZ/s/
Xxoba7b4xzG32kzBwKTG3fsp0yDd2+vgXH3t6dfV9GHV5ONklWbvwq8C4CE1oGA/rcHwF8ZlLv4F
IFUNAXlHHSEzgN6EZ4tDF+1u/+yFxf4fua8chI/OhNw5nc5F/ju37uzmu8hWEoSFiGbNVjr61hWs
yDk7JuT3aAkP0ExQ53L0VjtY5b3e/oSll8zWPM5nmQB+rlBt4mFhQguNnggrrt0ETyUri2dpnGZr
H5daIwaidzy6KJwy9p733cm031NXX/mKpRfMFr9sdeB8JqwfA4FMTQQIDHSZmlz8Rpa3RghdWElz
8S8A6lsbXtbQexHvpexPLAH3qcs3tydi6emz82uQMeCywIUfuZS+xiXah5s48W8/3LiumU/Sirn4
l0xkKaB8o472NvrLpDecq3MbyJD9bZ/psXqq1qqyn2a1IGddZ+jjTobwKBUYp2Oyh5L0EE4nd+P4
ZVAGyjO27jm6kEPxG2jnDURXV166cCT8I4d+eGdtjlYNdXN8HJd80zo2WBklefni0F3f+uHpPEE7
WovxRTWaqhsryDZI1/dwdD41HvSsfboyR0tfMdvuRRIRC9wCdUTnLBD2N9auXcUXeOTMnG1yOUKQ
QrUDbBmYld3lrWD30BOkRw7eEDQziAM7jxTg0sSUYLPVDg8oJBf2RjLqT0In/ZY2HTvlsk53jNX2
G8vFsIfmRHmq0L/1gTNpfWNMrDuRAcwF/0LWAZbjdmuaEJ/TfLGqZgHEtkqwmyaMDfHKPX1Q36KH
4s450G3lJX7tJ9RLLu6d9CZfD/LvXes5G+3QPgt/TRzxnwzpZxtoFmEmHbrfrMYvyL0uwOb0Ne8b
3xdwnrg8h4/71PvFN+VFedvT958jfCewOHTv5/3V7+16V4B0XJhutICGa958C/Firk/mFP1AhwaS
WLq9SdBcZPLFMNdqZv8G9pPP/Y8cWd5rtAUT6qjt2lAFmkd2lQ8gk/+n81xEji6kuHzkAVxssQH0
lRNvaZTnKmV6CRClZmOvDf606UN4O51QltxY+DOGoz/4I/5k+y6oPOa5XhuSoPdAdvJaz/A4fBAr
X+y6Q//OfmR3DqrYwLZ4xE/CNbbkP625zwZmFt8SO26UWeEXNlgFxik+ljAdAW0iBPgiTE/xVoQO
LmaAPYVxAMeI20FoabKvf/8hBnVKq90U0pDQbOq8KhYBPGUc4+X2wxcCz1wiQPY2HaPr5urtTeZe
uPx1+7kLfjTs32H04VdnUW8CrIMHy/f4FRgE77qQrKC/S3fR9kftpV4cwp/Q7wP11zpcZ+ownDJP
nNuV/My8Hp6fzdYs8NHGLfOI4hcQvDvammG+S+DDGIfdLjpFJ9evgyZkZ30D5wmYw2hBBMMpa99t
er94W9up1jVKffYrZtELrMTSxfGOVf0whsNWXKKDPE2BgSjCsXrkkYXk0dybezBDvZ/CL/3k0J2r
CyweLuau9Mn9mqbv0kkwFwqoa8hAtRoGxK0DhQAWP7o40q4Fhm4ndjm21Q/tRwTu2p3hQw8kaI/a
c71be711HfdPRmIuIgBAFW4P5XVFBLb/rfcGD157Pt0mv7P7eEekN95ZR5yAL9GGXtqT/GlviqDa
OMcEs2OE6Px7WrA2L/8W+Ge/ZpZyKUh6UcAzkKuknnbpnkXpQW7v3n2JkSCd2kv5p/1l3N/eDEsZ
mD67QGkM0LcWHubH6eI+lffar+KMCkU4bsjBPGGWV0Qm/sX/zz5qFqBwggNBaVwX20Gcyvv6bthW
W/cRA/rkbic4pxJf966eT2Q/bm9/20IAmeuusYxKNjSY1SExfAhU+UbMV5KihcCnz5KvcQLbJ9cx
aqJnYEJvQV/2G2NNo2Ypr9BnOZfuNuhHXQ/RZlOCv5P45gPZ17v4rthZx/qlDsx3Tjb2pd1AJudX
frY9SFJ55Tn5Y32/PXb/crDP5msWogDKhezb9ciTm9Ev92JPt/Gu30ID7gD19m3uQzsxUFj8/Z4i
SIntsJI1Ly7/WVjSJzaZgl3dtLgHSOf9cM5fzP14yffuIf/OD+mTXMsnFlf/LH3qIxmRBu3to7NN
d/JZP2dPDnJo+g395QvYjWsGZJ8vRToH8lATVRXr6pMHDEKQZVZgtZG3MlPXRfHfmaLzpiaviFO6
QGgee78NtYsRkKPYqD3bZBe1cwKBg8Q4jHBUK8/jrrg4uwYOhrff/fk2oHQ2fFCBFHk34LNUZ3gt
oOXE9Gr2pZsnnfei8m4anWbACsQdNIyzxCunnUZIePunLywzsJkwnB+ygHS49g8m/HbrQr41z/ar
fuZPzTHadK/pb/d1TDxjZS99fvek7izExvbEEoAycbixFLyO3IfmkSeiNzo8WOlfFwSCyZArhdR/
5gGfrIZ5Z8otgH0zdayGb6b/w/Cy4PnHOfeQ5px/pYfNr8rbpN5jEiBf5p7y2dbBlVf3/kI6ARHk
7/H1gfuvt0d4Yc3PG9xyULmQPbw0uW79JU4dWo6x8uiFewCU2WeTp0E6Ih3x7Cqs/lrcVxUY5t74
Ip7cR/ajvGv39SaDkzV5UAcZEt85roFvlr5qFppHnSZlXWMyiai8AZCAapiC2wO2cEbSeec7ijKH
GBPqdtELTK7C/pwesku0j04aw21NhtpWP5lBiSOSow3zePutC3vYnYXbEpzJTC9RaRv0s20/F8nP
cQ0suaCPTOctcQFXWI2PGCy50S7yRI7pQ/FCT+pQ32N+DukFjKOVnHphXubufiKOa5fYGLte9QB3
j2DlrqRIn5ci6RyfWLABHmTX7TtlL+AOeEaCbi9MawgFatteaeJ8Dk0x6RynyDMhm9rFW9TFuoD7
smceTLFxC9EvTRi9357rhUjkzJOwotVspjDXUPU5ye7OBLpGQTAz6pJTZcP6fSS7Ii1WBm5pSq4r
7kOEbXE0OEWGtxHxLKyftbXy3KWvuL7vw3MLqY+jYcLXS8/ARh/vsnEKx4EERfvEIRKDPrVnmyvL
anFeZvvdGlDDlZFCLZ2bXlrum6r2W4RsbuOen+JuCJKOab+4iXOq6/s+/5qOINSx/v8jB2hqOpIj
wvXRfeTcZdVrTFccCK+z/ckRMTekK6lmwPIZ8wLnwRcRcYhgu9CwKR4gdLYyRUtTr///rx8hyCJU
1bl7lsFXrzPL9hEifWsLy1j4gnnLFtzXqJig4L83LKsDBxuaHVtJemvjVgaYOEanb1xe8i10v8Q9
7I2gg2FAcTZrGd0p909tRp1vlTA68EYCQksoKc1XDuCFaDHv9zbg2VeNsN19pQ1eVn9nkwzY9MAg
KmOl8UryshCz5y1fB9SNWEKiZd/Iwbokk+lcLJBVPJpVa7F76RWzUOEwmnddb7A9nM6bn0OWym1h
p/HFgjDFyv1s6RXXv/+wjw1naitA9ume417oRVN8rvTmN8SMVu6c/xKsTxY6mQWKiKLjIg3T3Vtm
3B9NGyx/PnXQ73Cq0QOwnv5OjXTcUBv4I9Zn0bNZdcOOS2qBjVzVqQdx4RH3qqwle4gXxGFrR+0F
4GoDylJ2gn81oHwAv+ZNPEKEAPq67Wth6tWzkVQlRKIccBJYxnfpNLEH08wn8N9dcDGduNmbYLUH
adtM4Dezzk+zMg3hvKw9m5ObndC4R0dN9Vf5BjNP1V5akC31JghFeJUeH1ol9EObUmdfpLn+BkEv
9dsx8+qXC/Uex+/1RM88Ewbx+9qu2r2tG9ar6jvruYBjQVjohIhN5+goUEKEwfX50NphUw4AjNRN
unfNknuovIG3lzeyhvFrlpvIOECND+CgYZxb+Jt4tepcsZ3sAoXMOO69MqlZUClmmL7B+XQaXZhe
aGzsLlMx4Iav9DV5zaWFM4vJRR9FTt9G0b7VTOh3TfapS1zLU2387fY5ufSCWfBt9VGkyiTuXmlp
4XOwjiCSZMY+bD704GuvmKVdgGq76cRjbW8Vma8wW0N6ygzh3376UhSaxV8LagpmalV032f9M1Qy
QGWOnB2z4MQnqBYQp3q+/aKFQD83FSwpgRpDztjeKfm9QL0f1KSVM2Qpe5xbCEqIt9kAsbJ9abXw
Qast6XPoP3feUHUIRJED1qTrQqip9VhZQD4Okhq7xFSx5XOOhBDeCINMoC3cpUcYSH1N353OzQVL
+C7IVmkuPtnYjhySR40nQYo03ZW4tTSms9DbdhUsx7jL9nkn7itdA2V1XElnlh49C7nSNUnaGoru
I+KIrYLkgpdE3Fl5+sKxbF/f+iGgm+5A9Njl2Jfov/lZMjjeQNEU09tLXKN6+7UlN9v9eczLCAok
7j5vnceYjju9GtYKQgsb355tfM54VpKkoXuw9fewHgsqgB7hSrO5/dMXtuW//tKHAeKTE9d1Ttme
KXjqgkU4TGeZO2DjQm4xLLFR7aAaymR/+3VL8zGLAlDPROdKq6I94jc9O7pBXwmtIfEDOahHcMrX
bkgLq2rOxVNtUk4KounHqBn1O8J1ewejLRHc/oqFOZkbFlpVl6JbQ10IvE2bBopEpup3qvtaMjz3
K+xaS4MoQKHta5yPPpC19bN0LGsPMmf2XeraWt1g6SuuS+LD1OuROQFCibkwRuOtJPQ5hfCWm8q/
twdpYaqt699/eLwVTUVKJ53uoRsCjvZpMuKA1mBmrKS1S8+fBY4mt7MMIJ9oz+wIpFjCbb+JoYmV
N3dTIVZesjRGs/gBxY6kgrBItK9GgKj5VSSbQk8IGk3h10ZpFjqyPAJJn+BYzPMnUF/90gDBCd0V
snJkLezvf/2lD7Mg9MHIWQOsD/Da1Key7ndW2Z67TiWHyEKU4tCR+9qnzPIHLiM3HVplHAV5Vanw
BpJ6wGd6sL64/YKlyZgFj2qabA7geXc0IhpWJXJns0suuZJvt5+/EDTmsCUxpi00JOvuWIKT71WF
zPxUfc0Qkf5rvH6YiGKA1HsJ8bcj0Z614s4Yn7mzskgXepV0jllKHTZ0cV3C/LeCFKI07eqVV6zY
dZKynWu5+ROkt/jGodr4d7SL+gLPAch5uRO0fAyIQtxH2KkPLBGQ1ayiEuK3Q9mHpZQghosE+tgO
VA38mF2TQlDMOdvIzOj3nRhIsbJ4KKLCJxejORpKMzLWTVSMxzzKQK6H4nxUQijXEtIzivoBuhzf
IIK0vT3Rn7OYIf47ix3QdSh5ZLfw5656iIqCX/CM22U+BL0tuoAmMk/8se8E2tyZhk48z6Bt01lu
D/K9tRZ//5GTPvvmWXDpeBPb1C6nY+TCMdxrbaemHo1wXw/sKEX6OFIr/8UqjivFAPGQHwTWoLsE
dGuvrYUFk9kYVyCOcoNeGbY3qbJ5Ll3ISzmWlvtQQ6V3g3LSn21e8B/c6PilgHzZTzkVozdAwuIS
QdblSbm2HjpEWI1fwwvOxB3PQkI71c2RjKq8R8NS3IM4wBovayAKU+aDEQLVOr5K2k33EGjOIdhZ
XV0lKtlCP6i3gmbU+odsaBgUeoW5jfXYBm8W11dQUNSub1qyReEP/EqlQQvVHaC615EiKGurexmL
gvcegYvQiQ15ezChbbiBYh2a/nGZbw3AVH3THkuAL8H5Q/rShaMFmWC/LXRwtCkliekPSk+roKig
n+SBXtUeJlkOx6QRUMlzSpNAeBDa6++3l9PCSTSXe1dJBOUJ1sO2nhQPZjNo0JHSX2UtHjSX/rz9
joXYNLdwYoBtyj4r+6OonQgeDnkbpla8Btb5PLKa9uyshmyRCwnrTB6H7uekXWr091X6pZurObcM
N0FYtDlJ5RGSspvy2sSKWFjGKzH787E35wk+L8tuhISmfWw69Eb1UzYUWx2uuRrXViLT0tjMTmjl
Ol1x1es8cgirD6g4eSqzvxvVam/989AHEcD/T5SKpMpI0jH76CAT9mC28V2zeUCSDAZS2B65laAk
nq0ZoC99zuyUBt7dNMsIb8sYQSUnhkZmAt0XpsUrd8WlGZmd0q7hwAADWj7HYcghwjxA88gSQJ1x
9QDlja9di8x5Ch7lPMOV27GPNgCtXpXRB7uUJ2scV75iYZjmSThUQ9oBiThobKimp7zzIE7tJaNc
WVSfb2fzf5xdSXOkOBP9RURIoAVdoXbcbbftdi8Xoqd7BhD7vvz679Wc/GlMEVEnO+ogQMpMpVL5
3jNBAiB5ARVW3hVB0Rbf2rl7LTpnKw9buSCwzcy7GzMQh1Xg3wBybj/XSFolWO9FfOXQc5kPdotD
kk7Cgxztr3HWn6F3/DPT4RbqdG3qrr+/y3QgriJBwwcLa3JqfydDnF7QqejuacG25LBWbMyEE3AJ
Wp6pKUFTpsSLzEAeRdvqBBZy4bfF8nZPyIXAzf9/R9FnZeksMQ/cMTk1WRf0PNnIytfe33B5msgo
X5qFBkWERpnx8wSGOlxJh8Po3373lZjyb4PduzUoJEixC7APB4vdvRSL9mtQYA59/lim45eBhQ99
FW10x6wtt+HvZCnsOezTKkgpwle1JKBJqCsoBKXVRt6/4ixmXj71Ls1xayMCAQxWLr868cbAK8tg
5uQ4LhZjyVMSjOC38hpVFK+RG/b+4jb6ALmLrZvglSky83MqARfMAO4MropKDvDp+LM4G63AK0tt
Zs5zy4njQk46WJgG0+UDCH29GUkgaFo9Wr4QkL3ftqmPeWSwTRiOHes2C5NI5rjQ1qBYbB0XR8i0
fB1HQk5OFoORjuRhDrUayXs/qVsQbrlpHdf3BU1TaBxU6yPnagAdaGv/mqbsV1Oqu+pS9r8nq3f+
kjOcZAjFJJZEH+fmM0G7Z/3M9FaCtWbChsNbQwbumBHjSwIUQFF5tfXj9qqs2Zaxn/e245IkzeyA
FrgYWIosA/0it/2yy6vD7UesWZjh4bQI+ymawy5I3ALk1k+hXb4S+tS0ztFqLu69e7rZqE/rkhaD
dEEn6Y4++HtBi/1Hjls3lCstzrbZqT/VuNmLGeJ5tXNe7Ivw80v7Vf6lguqM9vin2Wf7dJ+9JF/c
H+Tl2qHWP+hT9iX7WfwUNjqeb0/miiWYjft5AWBs0vAqACfvay47sBdvARvXhr6GuXdGLJwilE1D
7AAqKl+cun9za7qxn/wbqv57VoUW5/+P3efg0e5qlwYtQyGdp7KCVkHUvQypBuMvIxMHc2SNvkw0
Hz2idznca+hKfI9t0TzOAmlsUvJolywVu1hX6as+cfOfIGu0A5VmCcAfDGy3s+icX3E3jIe2IeQx
z0E4PHR1drTqSPp8jNwdTbJ+4+jwcdOGbXZ4z2Bb5a3I+gDMzKD0ndTwqCK9gBSaOLukYse46pu9
HYHRvWumt7uW3+zrrp1a2KPLqmCs6M82j/7QhG1Y1kokMEkZMGwJESEsv92XfxE7Qr5dlfmT6Ody
o26ysl+a+AccquthCEMaLM0OAEicGve2/hFPw4aVrRmwkXFVYKxYBHCiAWT6HmkhDlARfrlr3v/N
ld/5BsQ5xOACLxZMiyP3IIp1j/ZSLBsRcm1ijCDcxf04xoVogi4lb00oT/GMTvlOT1+qnG9cC6xM
jtkWD7p0WWVJbINitBi93pKPs7O83p4dCS/+wLtNxosCLX4NmeHdozXAm/UOhRdUlcYJnThXB3a3
mvvXbNQIIxGuTJH50iaYKJTxhFCpl4l8RB98u3U5szZP19/frXQnF4QpYY1Bx5Ovcg4PTTjdOU2G
fao56UK0QwI+WfxZptpLpx+uVfp9+yni5YYPrM2QkSlUICi+qpvSAIeobicgruEPbV6fuwTN57dX
e8VazXqVBA31rCo8IraEPLnVoMudE+KmmpbFfFFlu0kOsvYxRubQkhqXxW7OgnwKQeUv++iIsitA
PQXfKgCtZKXUbGTnNjjGMlC1BslIojOa1DpIY0GxN43S+VgrcLWg8GSf04ZF5ymNkSNZbb6RfH08
k9RkVoRWU9KLSi2BttQ/gCcES8shtUDj56SkG/n9x75JTTlxTRN7tpuEBkpycWzKcIY2WhfvBrAf
7wcZN9+oa23hz1dqB5A0+H/viYhCmxGQqwGEhPgLF111WegcPUPIsr1wkJp+pY34MasmCdQwg1Ao
62UO8YBUSagklChj37bRjy2HmtLjbpZGll7c63XJsCMKDSJx4eut4/HanBoxAn1keQP9PVRsnX8s
CzrPUDWzUUDsxS8n3IIifpxfUFMvMtMdxN0caFXSQj9BkcQ6R4vt41gFDSC2zxv0aSTDjykPi43j
7NqcGaFDixaMkg3q0C6i0l4XbugN4fUCDkIOdz7C2OhyaPjkCmyEAZocdPFlCJ+WaGOHXlsTI1Ys
Rc/lUlnozO7FXqZQT2ogO9yVv1pR7GuUdjYsa8VnTSJJ8Pm5LOsTEoBAMCkhadlOR0iI4s7i+12m
axJJCmJDUUpHJOhi64WEMdhjsh9tJjY2iBWEEDXJIKO0g4jKslRBD9menVz6+eTkUvhNF85eTrLK
J1GeBs5gOw+WhL4Dtliuoc8Con1PtVV5rDXkR+77WCNejPPIlhgKa4FMu8Zrr5gKfb1DKqu79lyk
4v8fkHA6yoUlSApJPmiuTP2+ZCD8ssVbnxefR6vdqlpeXf+/KRB1jZDQOUUWFaiZBHxAVbZ3sh3S
t3h3e5bWbM5IHKBhU7rcCqGWUEWoUCJ1rtpTj+Uq7Wpjm1h7f8P5VRopSUuyBG2W7noX+wO4yG6/
/YpnmnCu2ma4x0JTZwCi+T3X1OuGr9h19xPUCJItjOlK8DKBW6y2RFE6M1Tq59ofnUOoiedsWena
tmYitxKnTlsGCtmALlFz6d1SxX5cN1aE3nyw/Fn9nByUA5kPCxIhx2JhHBeZJa5BOwk92IXfd0aj
JsQLchOQIStiEpTgXAZKqKFHS9CNyLYyhSaqizBLx2i3hgmktqdphm7DV77VY7hiBCaKa0qzJerc
Am8+psueV6L0JzDBe1nBG7+flLzEYqIb/rL2JYbTN1pnXTJybDM0RY7zo4OaYdZsUdatjW64egsF
BNxHYGPWvb0XkIjse/ucT93Gy/+LJfoglJhkpF2UVjPvBO6bJbf+BiIrzHwGsVvbjxxkbzUb5598
qiowsCw0OcRu7jKIg0Vx0DpTn3pO3wjX413MDyOFSlbVCWC6LScBwWaYNY8sX2bcCFpFD92yiu2s
aegjX/O2/VTjhLjrIMRxtqXoT3OSikMuGX2I637+1dtL+D1sx+VFFhV686E5HUASJvcia1SnWLug
VnRtSGCgAfzaq1rO34oiY96MCTstUELw0VlVJ36ayP51WFQNwvfe/qssXP3SVlV1ma2yeu67bvHr
aYnPjgO1DG9whuYcZZDbgnqs+2mQ0PG0hbJOVFpceiLP1KWswEIH5Vb0I1lZfxgnrlGTg+7HEcK7
EDYuYzhjE8bVBSp7zq8FQkkR9KHGtD9qNWxBFVfCtIl2c0GVWpVQzw2WHjC6VBLhJ6kDScNUa3+o
2y+34+lKqDbxbc0MJUDcz4FkRiQgZRni2cvyYaNMsPYNRhqVxz2agK7sSNCdPKj85xz/kVF3Upzs
73p7E9aGw40ua4oss5/sr240oTkEjEIbu9jHpWZqItvAxFYCGDDiaGrXv6HTmF8W8PBFXsSaYjco
yN0QKA5A/rmZwz/3fc814L2rF8QOl3S8XvN16UD2WW1XfmWleiM/WllrE9+mS9qmDLWCgIcNCFoI
+R5P0/n2m38YkqkwqzaUWJAUs6P8guay9HtSQQ4VhFLp2YYufJDhAtiTfTZspOcfBk08zAjJQ0Xn
YlgIwO5teFU7TYnXdUyc6xRq0re/Z+0R1zl8txKgvYaUMMR6z4o+oDK7l/YpHNrDfYMbKViZQQHb
Hcr6wuwqP+Y6ds4Og1BJj4rLhl9/aLyYIiMFG5WG2E0m00tNcVD2QC9Y/0Kbs3yGlDsUGHOa1f7U
SpB3LLRSGw/90MAoV8akNVBij1QdZhfE6E9zZb1EeMrtKVsb2pgyBWWCTg8NBNmKzH3sCf+nR01l
45S0NrgxWYW1xKHj6uFCdQuoVRv+rK4cnrff/GPP4Kb0QTvIikfatS4oWWe/smhOQq8eWfoJMkX1
w7CUTPhWq7bgEWuGa5yKWQb4m3RmeW7G8a9sdl8hgPCzQgPd7a9ZG94I6SMEhJUFnbrLdGUi7pOp
OIOPg3qxwt3L7Uesrca1hvHO9Sze4qAIEe9zQWi3j0IxHtH/shUEP9yTYKNXh3k3+lTWfdw7Wp4z
KMYXUAktJy+HoKxYnm+//toDjBieaSGnJneqCwB148++TbLI6xc1Hap8igE7C93kePtJaxN1fYN3
nzKzniKfoXC3lHbHtlXqIQeb8u6+0Y0gO0Jry0azXHlpoCG/v5Lc+VCxLDf2oo/jEzdVOuqlYG7f
V8OlS68YQmKxI8SuUq9282anClX56Nv5jZPw211fY1ZaGlS2Ilva9WVZiufyKq0NttvbQ684uFlj
oXNeWyWR9UXMdeyLEDfq+cA/sS4/9UXC/Fw3G2zJK6ZlVlvyiUUjkCPNJbXKNz0UR5Ww/ZxaJzS7
frv9MR/7N3cNm8JtLWCt5dBc9Gy9hHP71ZXzz3a2tqB3a+MbVjXEVQJqwutVPVKCJin2uXYBJF1O
t19/xSXMyok1D5I1Cq8/O+PnsioHSMnmd1VOKDe1PjR6l7VUTXPpktDxZJ5aHqXiYYDcnMXcjTVe
+wJjL+rzsNcdwxpPyGQfOisejxlkZjZsdW36jd2haIayXRirLzEU4CBUGf8uJyr9Obsvb+Jm6USM
IZQmnba5jA2FtmyT/lYyhxhyuzU/K19gVk/muUEzmQ5hoOO3Wnzr5scs3Jicf7sv/nNYptysiKSQ
Mc0sXg4Xgc5XtqN6Ersai42oTazph3RE87O8NjOAYl3uQ7fXgV7YfJIjnQ5UR86+jqCc23V27LHI
Cl9ZRv7qRQlJrTHb4ndYiZxmZSUsliKiuPi+6DIMprp/qGP3qaQNZN16v6v5F2shi3fbnVZCm1lo
AUVYBaEsaV9GsbNsdbDy2gM6bk+q76hVbDxkJar9hwmHxehxY3N4xqT+aTs9A8i9fC7C4o/iW5O2
ZjVXb3u3VU500vlSze7ZzQNckh1b2/JjiLffnqa10Y3ktNeMkKrm1jmZ5XjIbKd8tJcq/hkupbzz
EUZYqHs059JJWGcOQ2prSGJSER1r0qo7V8GIDA4Ou9Ei7fDcUEhAW13+aSwQ5SCmeBoV2zKolehm
Ut4oVO2muCrA2qO+yf4fu9lIJ1ZWwCwEWIWm2nW0de7ow4Ry4Di8xEhYbi/vx4QalJuVAGClLDL3
C5CiYVMH1ug4D6gzUC9s4gi+HdN659hZ9SftBkjkRpMCr26aBlZdL8dxGWoEA+Z6JZSq93Mcqf3s
ojZ++93WPvzque8MOwkt7VCKD4fMsT8m4a5dnniR7+8b3cgGOty0lsl19Lb8DJ0rcD2cbfL79tgf
U4xhVq+f9O7VJ4ZjV5sA85mnmYPibd+1XxqlufSj2i49p9LxKYUgaOLNg+KfeLcU+4amaL2F3jPk
A9U3PY7RmxVmW+Wkj7FYeCUjTEAsEjR0fY/ZHHQOAptl8KVTeRqBHqK5B0C2AXdycbadwHg/zjXZ
yyXdKDetxFpTIIVZA1eypeEZGumPIUSvJo66XwJSd31pqy2swtpTjDjSVilJWF3Hl7xxAEwh6smO
bXmAbufjEg6Vp2ayUfxbs0wjoGiloI6kIFSFdAbUsXVeX4Ux/9aOXW1Y50owMaVPRBxfFW4BHmXq
WzXqAHL3G2nkyrubDDoNjdRCMzc8O6X9S3RNdoiQYYtw84Zv7QHXzf2d7ZdZj2vxiYTncWSzn+Cm
57GiTf8chll83+yYLDgSLWaLKhG0qubU0wjk6nf1PlNuip30I+TaFcR8z1k69rtGTcmuysctFPKH
rQoY/Tpl76YmdCj0xUe890yg2lh14Xfi8F/9GP+1lPZThP4v3AFwT9Xu8XYgWsk/uOH0U8+KMrQs
9yz11J4HSr8Lnb20CmX3Ja6ebz9kbcGNFGEpeMcj6YTnOBt3rHhOWeeX41YPyUpOyA2v1knCeVGx
8Nw1+nPsNL/TrHt0hxb6y6VPE+ctgwrm7Q9ZcTpuuLWwoOuezfgQYH0+TTzcifAuRQCsvFFbmheR
OBW0Tc+kzL4URfwKMov7nMEkYkkU4NRlUicXB0L3nQPk0dKDV+j2lKxYrMnEYimrKmPaJBc7VfkL
isZADaNgKeS+rNgcQJF0BJZuGpvv0wLeklYV81ZauGK7JhwlhRwdBkMcmYdm5+hXlTJ/SjVQwvfZ
rQlLYfWIVmqUsDBx8XBo2iI6s7GBavxo3aXHQrmJSBkoBDLT60bhui+0x3SJYyFe0AR439qboJSU
QjwvZRKASbt7UGTySbjFArCym5oolElWpZgL7NkiF+w7j63Wn+f4H0gqgxUK1y0veV3E9+1JJrFO
Mk6TbTVzfLEV8bhIPrMxmGf2etuGVwzJRN1m+Sxrq4MNdwtErNMDJ5kvRe4XbuPdfsJKBDSxtwl4
tGe4YXJhaZd6+XSq5x741SS5c3wjjOuqzlVEErBLJPycoit8itQXldyFyqGcGQEcm6ldNtcAXkG2
vYqp15CfbvbF6u5cACOES6IoqgoI4WkKdGcTE8hPYOfO3Oo1iV16ny+YFDtNObB5dLB109E6Ec0P
fcXebq/vmgUZ0TtKZK0ixIcLrWoo7JzctvmMsoTXlORw1xNMnK1QrVsnDQJFmv/D00eL8icr/Nzz
rYbwFW82cbZOSS22UHgzzwo0SkZ/hwlEdwhoSmhRf4PO3hY4ZmW7NhG3WUkH7qRgaLP7HE0rkGyW
n5TTgD8Bnj0+F/ou8SPKTfRtNDM6S4hpndn0iG4Nv2g7D/1G93mcKdLFI1eJmXEkTnR40+Bs88aU
vvJ2a71XUg0TWTtKdP+GcxOei9Q5uam9K6325bYprQQjE09bD3yguNwH35BmaApJvVbNnqy3yhxr
wxvOHGd5WNq1a51nzn7xHoW5Os+gqp4j8t3+gBVvM0G1/eIIYRHkSsi+mqT0IvU2dZm/aLnxgLXJ
N9wZNSwGvi3UgyCq+Zp3qEcP8r4gZGIntU7pOMwD7hDHctznVp7u2cS3qGFXZsaET05alJB27rNL
QSIQNYIcjxxIBRgBKFf1p6xT+UbNae1BxiKD6Ya5FrDLF+V+ot0XN3lqw1+cfL+9wP+mph8Uo031
pAU6qYK7TXT5/v3xbO0fPyXP7MiOweiFPjqFfeIDWOkFof+HQ0oHbZx+e8T1kw+8mDd5g9fu2h29
8MvyVp7lsX6YSw+86v6LBfGd3vtz+y0/RjwgeTPMBHSJDhmqMLlUcarQj5HaIP+dIrnHRU97sQDR
BSwrFwlo/cP2j+AS+z0otcVG28nKGpgwzSrOeWXFmKSaBwpUG6wCrgLqq/wuKQvKTaCmO7b12CsR
XcRUHqHcpHeQyPrK5mGrC3Nl0zExmKCVYXy0LX1Bmzk/1Cj6vHULT84cV2UtpOqdMphYpu+LTMTs
B9QlIR14f9UlWsJfU5m8soF8nRX/67Y9fBw1iNm1ljVVVXZTC3hu9EW630L9et+4xqkzS+14iHWq
g7YtDnkEkd3ovoYAYpak5TxD1HsColgI4lX96AMotCd6OAqw+dx++4+tlJhs1bjXrhUugJIAkMIX
MSd/Q9PvnIb9Z9ASb5wOVibeZK2uQK4UgyREgz7AmfdokHX2QHRsyUGsfYDh5RNVSWk1RX1JFIv2
edtRX7kj+1q6kr8tktYbIfXjfZOYdTdttZMCXVMXoK0UhfRTZoOxJTnctQom97QYwcoS0eRK2VY4
nuOOr0hfvqUJiKEmoBFuP2TtC65u/q56NYQ53Et0XWA3B0jeegJN9uF9/VXELLyVru40g6R30MkO
quNVo1Afy50NE1p79evv714d+QrKXdAMDJQAFfOMmwvotLG7AjUxi2y2JRaau+Czq+aDBFHlvBtj
3P1vLO2K9XPjcDYD/h1NfMLSinyXi9Gvt+hU1ybF2OSjycq62KZd0OpvJP47xAVAN2xM+Mehn5il
tLmHdP0ypYg8Pel3GQoV+z5GPjHNLNmprkxOEfKk3W3D/LhIRczi2rjY49BBCTVwmrnaVegp2CdT
rvcNeKxO6WT330ip1JHI+KvdZe3x9lNXFsasu8k6Ik4jF9AYpuOjy8qHlm4hzNaGdv/fXCdZgAMQ
ZFVBrcQpaflBdHSDcGltaMOJ4zLRyiIwVmG/huVzqn7fno0VYzKLLCzKojGp8y4Y9Qw9Fkd5TkSf
wIN+e/jrl/83YyRmhQXUnSUuiuryUrI4fu5yS6JAJIfduKSub4eO8MlQlhfhLOXGndXHPBaUmJRn
scDyRk0RAenTorktr+blFf3j7mHBxcxuYWXee0NB64C2zEGLRBh/xqkFZJxdm/T7mGVJIOOQHZ0a
aqH+0o7jD4smkY0z2cJOtjsvic/LKAHOx61EhHxoJGAeRqHHE61uP3FH9TgWlpafOXL4ailGymcx
xVu8S2srZuQdSitWcA6blVHrfqkbm+7dOLQOhLvlhrGt7K1mYSntpGgbSE6cybIQ0GUjJ5NFpLRX
EyGDKR/vPDMSk9xNk4jydriKFrhF+AcE4iXOvYML9IXqa629qBB0wxTXPMhIGAZrKJe2cfVFxV1U
gdhzQFVRVu6P25a+sixmJagbdBMPeRtdSMv+km71qbs25mc6cTe28ZX3N0tBEVKaAoL1KG2E9HMT
2o+82wIRrqy3WfwJx4ECIwPC5oFaPm9k0Ovls0ZbsDcW9Nft+Vl7/euz323lxE3hGDZI2GXYvTS1
uwMfz8bKrr3+dUneDZ23s6i0G6OTJlouJHmxa713auXPeusAv7JT/afsk/YhKKdHeba5+tQO0YFr
56Krp0RkXl2h37+w/5SJ2N+eqrXvMVKHEp7XFBYBXzqfnm1afZtZcczYVcMGoiT3PcNIIpjFa8Bk
JTvrOlxOgjaf67lDY6h0ll3cthsrs+YURqwaakJ6u8bF6SDSF7cTD5xOzygivN7+iLXhDZcG1J42
ITpzz65I1Hc02bTPdRYCm1UCKvXnrmeY11kTyGJ7NN2BYJ4W46VRs+69tu0tz9Y2wtR9DzESB5Cv
KAn6MBeaCdADXIZvsVWek3rc8L2VeTKvsyIS02lBgyhQfPxLm5CvYY3ySzFs2Ova8IZrpw34fzgU
wc+RS7wpH/ZJiH/d3X1zc33qO+8exNB2Y+c658Y9EpRDowaMSsO08e4rCa9Z+KubaaAVQtNZW4cQ
5P4q/CHc/jgllm+7h9tfsOLPZvkP4I3WauBZ5zAL/1SFlXujpNQTMtM+L4aNxGclwJra7K4bFXEV
M+fM2/ErAHSFZ7nj8+0vWJslw4/bpYwVpCKdMy3Vbmirn6xbMr/QoAUTE0p4Sb1RBF97kOHRXdK4
sWMngIpA8uD7ks3dOaxKnERUE/0uF2AK8jLTG41qKw8zK3XW3I3JWOXuubMgDKdPgkGbvjnly3JI
nK+3Z26lf4uY1TqdoLiCc5Y425O84o6nUfxeSgE6r66Jor1IndAn1UgPzdJ3O6en0wvac9Hfm0iL
bfGpruxfZkXPdtsS+MxJnCd0Ep6skcH9K0XOEYMMuAMH8NBdCerejNsCVDpVv3G6WKnFkn/bF985
b91Z2q0tyzmDQBXa73RuAPtt7SHb0b6IHlXechBQhy7Eukk47yAcwd/sJNxqFlxp6CMmL1viuK3m
bsrOczUtr3aMltIg7GeH4WLLTuWF5el4iubeAeqjUkPouXVaVTtSU9ujgFnvwQXUg9RPzN/ntlAb
Qecauj44FZlEYWWbiBZAUX521PwlnMrF73Q/eZbeUuJZiQX/cmO8m/ZxcAo30hY7j27R5F5nQZHd
Huyy3NivPpbzxLWUkT6AqT+ZYwq5OPff/s5kDx785wr9nhMu0J048nOApZelvAIFdmMYe8gs904B
Au2vulp8Ql75tHiMP2pcx+ZOfnJJuDG5K9H2X0d89+01mQpeR0CbpeAXa6zEr8WpyObHwv1226XX
JteIUXPcFAPUCyVOR9HXMo0DcDE+3R76Y/ISSkz+O1RdSALeevcMhGSBdIzJxLemsEdTXpvsZlvm
l3lhaoeqJN/nEu39lZXzYzICVlIsTbdjrnD+3H6ZD78TKgBGGtqnSTskA/hExbTMu1rZfCfG2L2n
rorRDQuK2jkGP9TQgAY5+m3F00Vf2/dT0Pdv2OiHdoAHGHuWGmy3iiDIFtT0B4CH0En4VIa/ooJt
jP/h7oHxDTNwJtYulRB1APSnBfD1eBDQV/NJIi9aOj/GIX+9ax3MbapdItYyUrhnlUJoNiY/+zLc
MOWVbzA3p5w7XVx0IAcrImjddVm5i/LqnLDhce6g8dGru6qhtmtuQEnpZIN1FUuNgIrXTvk1j+vd
7en5MJhi6Ov6v/P3aQT2xh2g9wk5CCgF0owCpVkxEGJwebj9iBVPMHeRDseJYpEoVFquK/9oaKs8
Z1m9BdZbG/36+7sPqHLw91hRNwU5bmodme9puHWRtDY3hguXEA4FZhFE2nOuHp0heYrk/CSGaKNa
vDa84cO5ghJTMTdNULXUT9OfzOk8FW/EwhX/NeN4B4GZtCkaJwiLz7r9cb0uJ/K3TjZSk7XhDfeF
hNQCLnRcC0rWWR4wXMeCWpMnAJxE54XYOHmtrK0Zz9U8jSDtARvEGMpDlrmHhG2JZa58gMln6ogU
mpULjDJ0anvXuYO9r5Uz+lyl7iljzRa98UqMMIk1GwctR+OiaFCW8TFK+3o/sirz3BbakktagQil
3lLqWfuk6+/vPAGlzJSylF1553Ln7zQelZdVEPhUfYYy5KDb3V3+bJI1lIViMko6SDGx7pMIq9Pi
2m+3h15xCWI4M6B4roXbBRpopy9PKV34uYLWF86Vo/JvP2JtlkynbtIwossMm3LJAe1hkxdN0++2
1a92DQG/2w/52HClSRs5dmPlMhBaBYqrS834Qx+rjdn/2KCkCXcvs1pnYw34/2RDQEk2p6iQftrb
B3ClHRy6cbj7eJbkf3ghO6jtDk3WgCNJ/00yKzkD3fBlCpXjdbg53pimj5dbmnyQyJHCQhYp1qJO
DjQSBRLdZdpxzeKN1f7wBsWWJtOjkznQgw2vzNJV4vXpUx2+2BnKFRX1dSX9sbDuKfrjQYblRsWS
gB7dIYHTfS/bHvq5nxf+g0db3aprH2KYbYz9GNpwnEAf284hYGTVu76jJ7TsPQyNW/o4fo2+u9zV
uY/PMfYm3YFHW4yqCUqqHxgVHm4wvtz2jbVFNzLLfgFDVQ2Zp6CbQDzVf2Ygwsume+4R8N7GvsSL
EfeRDgJIND5Y10tXkntSbnGWrLy6yTkA5vjJSQoOimq5nLoyfYE2auxpVx3umhqTeGCY5xyBwqYB
68DlOdcvXRofe6hQ3x5+JSqZbANl7OiZlGjG6ML6R8/t56Fslg1HWwlLJs1AVKATxmlUHVRu4lXq
B9THTjJ+KdrZt+ot3Oba/F9/f7fDCSbifKyRdcyWfC1AOenRSr+ADG2rAXZthgwv5qwlfVq3c5BA
zcRR+bGq+F25jDS5BsCKMGd51EAVrsvfplA/2HG2cU+w9taGsxL0lFkNx5aWacsjkFcVzV2NTrY0
2RmrIQ4rCQmhIElK6IqMyeSc2ZKNpxqS93uXpeq+DcdE5A4WCEbrHrbZhoz4IQ+tl1IAdl3JRB8V
jbbIe9ZMyAgQrrRbpeEGQS6Kwu/jtgOZoXC8aiDkvl3NJDQQfJncBdy4QTrv54RCPdRvZbm77cMr
ZJPSpDSAOmWtJwdyjHkD1USr2LltBsgy77+Fk3OaNfvHAbeH7IY97Za/JMI376LnOx9+9f53Dtii
HtmC4RC7XNXHfhFGQ+7VIUEQlBMQvnpmZFfbsAxARaGbBAp2tZsg/3cIy2J4UjxsNxLFFZM3eQxC
QEESPaO1KQR1X+GwB2h933MTYMv/sBc4FeldJNPBKBywjbCKPEEw0b5zdCPClEUJoUHQggVMfufD
mz3/fXtpVuzabAMFLA0K2hXGFbJ6cCk5TboK8N7728OvpB9mG2iUMtGGM9LLWXy3Z+LVkFssIn0g
dr2jKgVL/fH2g9a+w8gOKi1wp1BPJJht96nPHeahJAz4GzpbN3aqldTWbA+lKRjsYgc9O6AZdX2r
IdWhiXq94xA28/O2uU+6SpoMBi4d4kgAWRuAx+DnZGcecfK3ONuwo5V5EoYnliLjStVwAEcvDdjy
kt7aLVWpL3xJyUamtrKnm/SCRJAGhwrYFKrtfuRml67/6rSQ96x/l+o+RQVpkgaglaxt0RjdIdOc
Z0+T9IdCR/9GKF77AsPbVJqzDGxXTsDm9Bep9EUo+2yn0yGK5GHuthKrtcUwkvOBLCmLQ2UHUVj/
I5ay8cpo/mQV8xY45OPKNthVjS0+z/g0LW3mBIOu+78ZK66cWmm6B21MeKxrpz3nNZM7deWoCavh
qq+bkV8aLHRvCNl5oJRyNpLUldBrNiaLlJUJQyxA1bP52hXg415k+XqX95sEACpuRMiHwQlSy+Ze
wpsfuDuNkM+UGzW3lZc3+5EVoCROG414+QVXLTF6BWbS/XP75VeMzWxHhmxRljv/4+xKliOFle0X
ESEESLCFmsuz3R56o2j3wCwGgUB8/Tt138aXa0yEdw4vCpCUKSnzDKT2zj19q2u2rWNv45Bj6U2n
olzZ9xZW2lwDAEL1RJalpmcrfsg5QIBQtejX8MILmXGORkbbrjK2B4ecmPm3UMN6iGXwiwXkaWLZ
yhgtvf/l/x8OEFbV+aTyhHNGj1ZHLi3T2zoZ21Akw7SStZa+YhbzCeOVVxqYdwqkqhYGy6bWUVeP
UfotyUTK5+BkuE8mvSts2IPWjb2htKbXfSHirWel48pxeGmcZvGexMZTMVykz00sEORxyAcese6b
vz7bZAPQ5f0iLctzUpPmDEjABCBmMeknr2L5Wtd86RNmJ+20QbMlCXz3TOXNqJ5I98aCFSWShSie
g5CnFlZOxk7UmXu5jAwsSk6wpZLHb8XxnP2feinUTntkcyTyqzTWfyuinrssea2V96eyp+3Xj1lY
p3P6t1skQIk6uBAOTB5cnAkhmAP1VtY7kMtx8933nnJ5+oeA83OLQ+CzNee4yh7jMXswRt84qrs3
q0CQpQ+ZxTQOyBqCuiXOht0DwdmwHm8Je07136+/YCGtzhHJvst6dRGFPmPjabeGl40IiUL27pzy
zWKp/aKcPvvx9cMu7/w/2ALK59hdSI8zmzgICsVgR2/qsj6oUTyB7KlWOrdLa3cW2YDP52niovxV
DN4hGflReN3Kwv0Up4KXn4W1HLysjXNnOtuW3YWWh16MaOi1lPIKxt4/PQxjCB+CLOx9mHx9PWBL
szOLcjl1RDBIr5/xKck9+MPjvlWjnRwBiO1+SpGV1saecvnv68ct3EPmOGFPFSPtXBg5TJlOf3m0
DnZxBj6oPdqWiBiKZ2DMegIVhBH65ys3hoUpm/dIS5ZI2QPkcu7tN60eZbOyspd+97IIP8RmP8Wl
pbpCnCB1TW8aRuLtGKTDSuQvLOU54pk62rL9mOpz4m6FhPlkefT6tbSy9OOX5fDh1a1pglyQA46d
FxM7rIZxCK0keaq771lkQ4hx9gDlQ+mh1eLUa3U9EvLe+MWut6w18YqFsZ9T3W3XjnnmcOukBnJf
xeinZ7Hd779epUujc3noh9Hh6OsqDElwsq1fY3cztc9KfW/rnvPcHSWgTq8nC9irm0FVIfBxYcVW
jk5L7z3LTXVNbVVlRpxMcFeZOkrUg2rXhESXRnyWnXqaA/I0pdYpI/VjWbIsSv2Jr4QojIIxtp9k
bmeWiFA4kAKtnuxyLdEyLAdd/WNpGTzkLIYt7gTuQgGr8rI7dJPvRH2VvTg6m37D/QE8/s7xji5R
w0b0rDu2OBad4qzytllq4BEVlBSN2imjZ07tSUWyg9YqYKkDiNtFOkUTFChJmCW9uilVk2/QkqO/
LptiJLpsOBeNgIxM3ve3UMgTqDtIFkQlbE1+9rJuINHmZsFxtCyrjLQvpIaGSu/5karq1yYYvTaU
vBuflOL2tcpVqaJUgW2zGYPE+sus3FObBtyP21ZYQBBU1FPpNmBu90RtxtFSA3fgdwa2NkHeT9gz
FAWmaFByjLyR8DNuqc0LtE37nwOErrNQ55JtnBQWz22VgG4AZmWSCXrSXd9uJkb6aOhU/0Tq9l/h
xtV1kiDb+naSmPsizaWAn1pcvycFHUHfIE3YlaWLR+X+cHD8sbtnadzuqKjlgzAAsXVl967YqDbM
G5yogIbTKSfggHmZJne+j7j0bdv77UJtcC8t5d9Ahsnb0RSAuLiw5Sbxcnrsehe+Cs5YR5qNTcSB
9NpNynFvTezqf8RCG+W6aLEfSJ3XOiwBcduVgtShq2X/0wqofGktZ9hmtou+S++METTc881IknIz
DnBG8UWTXsMpL4kqMQ7wRCnVsM1F4qZQU+i1ewB2uC4jy4rtdpNRlf8kudEPFaAvb4ObknHrKo8X
O5taQRn1UhRXuEFPx0kT1myMXbGXJg0mFeLmnx0mnTjbgiE4fD91+ggu4jD+c2Pb34xuNbxKOJNY
m9jj1RYIFV1EhXLsPVO+c52yzH9oxxRalmNfqLBHt/PQwtsCOEHNoFjRMiuot8q16pB4RTUdHT0U
7pbbXnJuGm/ccbiRKByAD0ATq3BCGsDlhugfhTU5w4YnVO6gIS7ug96Mx6D3+gT3kxb4D1a02yb3
5U7kgMuiSORXJGoh9wYT54L9Q4fCegtA63yushyBk8CQqdsqp62PjnCdfZV67A5stqwJ/VJW19nU
2BAdaLPp1VdQVOFTOzyjE+3mGyhzudDGbFvZbSvHnbbdYIFpH4sB4B+ItkpFimeRj/4PXwdjSG3t
7jrBasBTK3MfQ3Tk0NYsQ92ix57OOTSra5I+lxWaqn4l5KvolQWpb2lt/ax8QsnFBgI2gFYgNK71
zyYe8TokkBtTuyTEbJMTmcrsLvXtqdjDZNFbs2NbSMhz6gHLUnj2eH5zDoBTwFzkGx89zyie1qS0
lh4w22aZ79YpS8Fujjl/i32dha5vvNBt1npTn0swQ5D98uQPeyGch6YuQ2fpNN2SNkzuhmfzizZh
c53+GO+tn/TVfx2euvvuWty4D19vv5eX/2QrmLMSkoaBL5n6/smGZQboJnBjClk+WVkI66MmlMkU
b75+0n9KI//7KDI3kFM1lg/PS3NGnFg/yy75Y2Bh/WA5Ng/hdNn/q9DT3bPcv6YY2M1YNtnV6Dcw
uW5J8CYBd4GrOieRaov8TvgB/Slg5h4qR+jrgYn2V4UpOga+scIUBWXobztOSGXx2xVVtp0KWURd
3ichaqf2M+2h+s07Y/7BGbLfQ1BV33ttUkNkNZ2OTHs55ChQR6iDrj1IauQZkPP3uLHzvYfN8yCC
zM/D0QC0ajRN2rBu8dPws0eehmHZHXOrEywQ7r2hIndlayYwXovsV6VrFDoTA9ae5xjYxNAeUbcy
wJ9OJZnLvwcFHSqfNdV5IG8jTpp9hc1u/Pf1j39+IiHzlqzOTSNKq2ov3awGGPrWQBWvn9qn7/38
7DQ1BBJqU/HATgMmkwFkFFjWN998dpbift7maC+gDAgG/k5MjG5Ym665/f0nUD5b1bOzFBMTAbra
r87YODY8KMIEda6ufswHslHcD7OhOaIzcApsHCryQh+y/kEZA1fQKapavTeG7NLaPyReszWBexNb
+T6fhtvR9sJmTEIvWemCLMzgvNWaerXtMzPwkyW9Cg7v09Fqim8dhsm80dpIA60A7ZjzICERgG4m
uh9eM64cWD9PvGQu+t4JN8vqJOGnWjvpde/GMhQezU+iBXDze8Ezb5Imotc4FLf8lOcHlFcL+1Q6
71+v7c+v/WTeJE2x8eNEiZ9uVB+J4Z1oeJjhvOHZP2WwdkdbGqPLrH/YOobe6zQdCYOLj7zhXfHc
ans/FHzllra0eGZdG47K7tC40pzLqopM3cahN3UvX4/P0m/PYl+30q1gtGfOdt+ECflVr/X9lgZ+
FvmFC8Vyuzb9uUKrHTXcA+hOIQkeCISMYH/+rVvm/0rooNnUQy3enPPAD337RWf/IBH69dD8v5fs
J+ll3hlF0jXQZWr1mcIaM6oJaw+DZQ92NDb2xYw5012wcfk06ghWcBS3kaI7FDi6/4RufXJ20uM0
TnTfwE/v2OJwAWABhQNu71gG/enOgZK3sGLoMcRZ7YGMVnfY/wuV46Yl3XRE+gqy/UBBXhekfR0S
VKcgxmm2ManaHWmB5Q98a9hh+/RvQVGwRcjcpJOh3Rb1K0AMZQRntEJtoFJCxysJZG0LNdip3vaW
4z3mscs2NC3G0PSkuFJelp6LlGcHx5N828Cg8V+O2sMvnSTlnnttttXMZNi3c7rPx3Z85LblDZEj
oLUUNHGf3hs7xv2TV2U6QQgrLs/aytmxIom3d2IRPw7KqGMGN8dTwTTfWSIZNyIv5bHoC7mrUdA+
EAAaoh53uANk9UFaS/N2m1dZDbVCV/X7ruzdfdVZuC6C+wQEUSko1HSHQagrQMmDFCCWyt1UjlWd
Y4eqJ0AvkqjvtD+ciIDmkeUZ/mIFgb8VQ2cegEc120Bq/4ZL1j0C8l/u3Jj728bRODLXpZPhYjrW
7l3W2ewpbzPY6+gU/A+89yH3tfND0GkAjsUogHMsuxjfixId0DCfqm5Lyuw66YN82w6qvIUDtoQ0
j8dvew/Ot6UWblgjO/k4+lF5FmgXbDHb1tXogqazjZs+u+GC59eQKq3+4pYEXRYA4fIutKG922w5
Z9WhGHlwomNB7xoAbmxwxxVujm6i4q3NjQPNJFO2EXhXCre+Ur40Q2vhPV3ShzB2INU13DUcti0q
mMGFsBHSUaJBkpXGSnaNxO2+M7rejP0wnh3fDHtobAKxA6jMYyGp99urDewChRhSXGn9qoxKSK3+
aBMjKniN+c49riOWiVoNg/GwmKbhcQqM2g6VCVkMw6Ueq3RT80fLxV7rBJb7Wzd981B0sAQlBfxh
4c30lAvX7GljpHdkiZanyk9G3C2gF6viUh3yaniZKJvYxsdn3wqLDLjiogTQRU0rHO8K4qwM0GNn
SDduHvflyta4kDvnsIMSponJZJrpXMpgOlW9yLddNXa/vk4/C5vKHG/gFo4GpbTxTxmo6VE1+fvC
oT884q1VxJceMNu1lDv1Ioag1pnWw74fYwPOdbsVuAitbOufX2/I3FfANAXt3dTyTnWMAmDiwhwp
lYUXZpwPB18kYqWdsDQPsz2sHA1r4gky/GPRx+85pRbAXgmn35zm2U6WEttvxtSuzmh2URS+M3nM
+45uvp7mpUGaHWEtzzdm0tw7laiMADsU44BF7ZtRk5XXX5jmOZIgMQ50ZHLPPeXyjmYpbnvX2ZrN
6tJvX7ofHw4+U90UA/VzcXII7+9MXou/oyUIaHKJt3KD+LyRQuZAAgfmaRDJ0NOZetOAxkYSoH4J
YrG0g2HrYq7DeuqgoIrK0QpC/vPuFJm3VVkG2R/f4wKVxLHfQ6J139D0yFA2U9KVG9vi7S4Bh1eg
4vX1Glj4xjmmlILYkdVZC8tqY9ubbPRfVR1jV7BhQ2Jbt+0Q7wumVq4iCwezOSArgCW227naP6Xe
K4tZ1AK15sLAHMxxgOfV9utPWljWc4iGwysAFuFZf+rgEwX/oDEMbPV78NVRFd8SUKFk7tfQ87wT
lkJNA84G9bNHBwP/5QpGRZDB30I13lo5ZH5Ob8eD5pmSOdDVhXbUGcZdYu+UdbdtOXeiNrVTLMdi
SH8EGQ+AFZETlAuAsNBtuybKsJDd5iAOaQ+jGPxenGiFqz+02EMRiDVDjYW1PrdvoHHhlu0IUU6Y
Q6IJ207dZiDtHxKIS4X/RHG+zQZ6naXi79frYiljzJJplcge8F/HPzkQTzrYbDhYAU7AkC5pVlbe
0hNmCZV2Q0AGPwtOA3U3QvMT7seo/GYrGPaFhT2HdPC2McFQY8RGol47i+14Kq96FT86fr/SeV/4
gjngImnrInMGR5xiTq9hBbev2mSbtWQlASwsqLkWHGocacpa1z+1HHXtyXpjbfD2rdmd68C5sFPU
qrcDGCq8GFA2mK+3dbFyDV4allkUjsRqIOpL/FOZFrvBsDeniXe+TtcEFxewi2SOqfCpsr0ixQNA
nqGR2/PsVtWNuwGESm97CNjeCnCbtqho9idL1+1GqtLCpk0gJhJ4E5pOI9l8byBnR5qK2hkHu9k/
BU2ykbL24PVlboCoWxNlXBrMWRyWioC9WDv8pBvk/7o3InK98kmRtdrcQmZxZ2E49GmWMZX6F0nA
POxtBovAgd5UldhB3/veVLyMjDSPUgZ/vh6zpTQ9x1z01GtsNeGRo2OLXdqpbV05O1TZf2cubmST
kz33QAJUafo0VtYaz3EhnObwBWGTLC3tBMWfvrDChA3jUaftWt9jYbeea7YlAM/4uONUoEIVh8xK
nplLX+2M7MsAyCIUA9ZQcAt5bY5jQGPuQt4HxkN74p8g4mdgytusp2fobK+pkS19zGUxfjgu5t3A
/QoOu2ewmuEOlHHzG0x/3NVcY/8ExVJf51XZvqwsB35Zy5+Ub+ZybllDuF32QwwpGqt450PcpgdI
OTheNMR50h+zQmTR4Do1HLK16/5wWKlerNryoDA3pldeapcPtBov+oTdUDy6kLFxMOQ6PWR1Oryj
CYHWfJP6dZjGXvwC1yN5ZSelu3Ut+8LV7kl+L/0AF++C0mv3ohcOo/W+H7Zc87wIx/w5LX57FNqk
ZAqiGDTi11pkmFePtz/9BmVKJx3r3/ZkoZaNOoNA+cZk7XNc5cEhw4FoC3kNfdU3SlU4nBL1OzV+
t9c9kAItI/aONyQJxXgxmXaUvyMmtl+oqxLIfCgg+GianAegHfajNQ4jToKN9eJBLGlHe43OIaQQ
jonlPYgSZR70H4qDj/LvcITbjLRDUupuN7XFH5lNRTjElnWdJp4dTbEP8xaa0o0Mun6bjeObGoQT
SXjYbWA1x/Evn+5Q862fppJBRwwFBucBQzr9jWXmvjkJb+8Hc9C+umjhebHJI6fm7p+2yv4mjOKC
NMEKZePVJcQ4J+ahWB+3eZqBUuY9S62qnQeRlJNr5LCbdItuDLRl2x/EWMAw0NLCrPvCiZ2wUhBu
F7nmYep2YwSgG1wxgsJzgZB1kls55TgT5UTxq7bWOtQA4oc8yUwJ/2DYE0VkVOmu9gdJ8f3x+Msf
Jtbu0twXh7wk5YkRTQ/uIIDQmxyhDhDaKH+4U8lfvF43h6ZgAvcxCh0YSPC6B8f4uNyjylfGkFjG
IFiODuJNMSnzOx4Lear9INmjqZ28Sd7XQOUZg4MaHeIxiRphDaHXe1a/rXMDz0eblE8uB3A2tCxT
Xbc8z25I6cfbPE+LiKhCb7qg8d7R98i2ox/rKWy5e5GkiVHZQomlgE1YOt35QWn2bUUVbH+86raC
IN5DBsPLQ9uxtNkmQAa4oVvEid6URdXZNx7Ms6C56RD6+HUkL2VY57/TRgBLc+OWAVC0APOb5sGj
3grRdCnpzbbZRjTZlCQX4WlqvZC6/EvRxPST6VCW9srdbqGvTOZ+GaIcO1O5vDjHGQatUWXzLmGG
A8QDhaNS38u7IkuqDVyLOxFxr9ZACg7t8A5RXZOEVhsQSC1ZDf2XuHH8VGiZ1WGfKVptCs7QvfXL
Kl67DiyMx1xMpzVBYBn4AZ1UbvooR4xEnpHIfPW1BnxgpS60NJ+zo8EElC8dpK8gcqxNVAGFEQX5
mnvIwl16LuSY+EOA2BzVmZKOhrIR5yEtb5OpfwIRaQ+nySHSzprCxNJ4zeofcjB9nfaTOk9eHEKs
CcCNQ5rcdHG1snoWjmlzXAUpnQpx1PYnn+hDI+IG9wC1zeLAXpmLpS+4/P/Dlpz5Esp1XaPOpgX0
wQIpr4kambEfnMnqH7aA/Hun9zm8YrR4DIR3UkMOAmrKzPV/CZ7dVIHYfJ0klj7kstg+fEhl84wG
JVhsOlC7EbKFhv1pY4XMtPIBC6t2rpPVUUbcErgffEDuhWLqXlW/pg20NM2zPMTbiUtQNZpzYrpH
V4hTELuQzNb33xkbPn/1Fm6rjZqEfxp8fbL87Anlq58mEycknjWdrM8/gc+FvrradhLboSgrZces
epXF38mS34oCQBf/e25xbPFB2wWPRevpSFmyHZnYtZDj+t7wzPLR2MAqjzNt4K8cv9cEaPS6Iw74
wtmr0vz49UMWbpd8ru/lOFPaebwGwcEGiRNygDtetT/sqnpxennOi/GWZcOT45g2tC5FfthQ3mV1
1+FwuUb/+/z8zec6YEEyqsZp3eIM2nC6T6wcipsFl7cdjqabJOD23u78YiWzfB4v3L68xIeA7Hna
mFYCuJxZvr6GscwUXT7u6evhXPiUeZoXjsmzAO41pxr2WR3rQhKzTZw81D2OgfW0+/opS4t6lt8L
kmMChqE7lx1LdloK9ZSNekSXzWp/f+sR9mX4PgyTDkTWWKbtz37QqSkUAMKH0B0W15Nbmsevn7E0
Fc5/P8NipSNwdB/PUPGqjp2u9R7tsfbP9359lrws0VYN5KsNzCS87g4Xi/6ox7j75q/PYr+zjJFU
UnFyNTj8aalvIBWVbL5+9YX5/U8l4cPg+wXgsn7A83M5+slmkoIdp5gMm8n3zErxeOERc2mwIh3E
kFk1aqlJAm9WvvFTs4nrlVLhQhjM1cE8t2GS9Cw/A2cATwcJRHAJsA4uSPI9ngADdlZJl0sfMovn
IYdrhElGbBr+fgoYktS0LQO9kh6Xfn12Dhmhe17YZZGfoQ0QDWZftw7Q5PXh63n+/HDA50pgJPcN
YXbWn8fsp0+mkObvECyP+m/Z41A+lwOb6hHK+m0wnNMxbzZewIofAhiFtVS69Pqz+HVMx11Tge6Q
NTLKOoALmls6wodnLciWRn8WwuhvBYzU6DGUQ/ZGobTOW/7kJvHfr4d/If+QWQzXGJtYWQHahGhl
oVxBQLprgpVy9tK7z3ZvqFQEtMUd9CwbcuLM+pUW7kmWq7eVzwcfQiD/nTwHZlU5YDwWHKheeA8T
G/cIMdhax/uvB+fzEGZznTSWxADmxklwqouiQnkpu7FtNww6uOw16RYGI09fP+fzSWBzpbRejiBY
cnReJgN3XVF59B43pHQlwj6fBTZXSGssGWsph/6MU8Wm0HqT1X9Z+fr1qy9NweWhH9I0qEQ5hXC+
e7YcGpLuzxhUAEe/5kDcfP2Ay37+v5VC2Cf+9wO62GPw3UFuA50CQJZKBQ+SpTrS0hEWgC1xdwe+
jILubjmtiSsvzccsqHXF3TpvQBxrPLMP3PqO1GLlvL/007Nw7n0KIBN0UKDoxyZAtgGkGnp79/VY
Lf34LJirJM+6WuCgbwEsjvvvK+2Tld1s6adnodz0iXSnxsrPsF+lVxB1DqI2rsRK525hic5F0Yp6
GAhgzv4pRmGVeODayyQc9BoIdCGO55po4F00eZd0/onW1e+a/R3L69QGXcguIc7Dvyc7w+bSaBYD
ewXoE//UtDa24exRArwzNWwlmS5E2lwdLaM9GUlwCQTrkcbppr+wviBJoNd8y5ceMAvluPTgyUQ8
cUrbdwv6Rbvatc7ZYN0o6PFvv16hSxN9WV4f0kXcxCoZPEw00eV2mMhBkZcakLDv/fosbkExGt02
tvDrHqxP263fBND9WPnxhQjwZ5Fb2gr8H0han6B10ISmUO/a6f5+/eKfd+TYXCJNAMldyAHAD3Cb
mtAOWOQ3IPPjxnTUjtjWXFwJR5aomX2PG8v8WTwP4CgBri7d8xj3Gx++u6HynA3z5Ur59j93yU/y
9hxWz4c6n7Jej+essqZ9O/m43aRp8wMtCXsD+l8eWYFUu07h2OGB8/QDN2BgwwIAWgtqB5vWG6DN
5xplHzKnGLZ9QdsIdQzxvVInm2PzqQ84lM2pe0Y17Q9npMxDkdn+n69ndGGhz7H5RaNg5V1VwSkZ
/Mgef6b61ZpW9tyl374E8IcgSkfhBBXh0Nu2YJIwyuCd1fxcYQy/9+6X5374/QJsAqdWOI5woHg7
85zXT3m3guBaSMV8lgC0Hsu8QmvkRKcebIVuN/ZQbgWgytTbZk3IbCFU50JmUOEasjRGrQ5GcD9y
Qs6kylf2waX3n2UBJ++glj+6wclS1osOzD9KS05C09r9lX2BmUIzOd5+PQ8LCfk/zdMP8wBSqF0D
PuWiPZHc0U4e2pidLY7eL9crSW3pEbM0YCMPjHEGXAXtxRSqNBFAKZdeaEOyRKTe5usPWZiPOVgf
hFUvGVp8iM3cXTGWe3ta2xWXfvpybPwwRq09cQixjUDM9DULx3ZKt9JW71+/90KgzfF4eZMq48UO
iBKpDTg8h9R2SdFVtdYW6tIDZpEcQKZfQXQXRwYdb1CBOPGSPYzTmsjQwuzOccoWkP2tzaB0IUxx
ZyVWJFrcv5rqhqw9YSEc2GVaPgx/RajTShD2zsJPz5noHWDS3A1azxdPEQlwOpr3K0sV7Kulp832
dzlpz6mnejrLpKXwABbek4MC+nEQTb2nVdH+gzNc+4oATX70Rvn70kkTcIFZ3ewkeNAv0kZjvgBn
XIY+aa2fo8zTfTCOyUOjMudZg/IJqaGhO6TgZdwp5sdXTJR9xNvCP7cAvF43rsuODqS5N3BGnW7y
0jN3dGzTPfZvuSFE21nIgireVZ0pt35h23+bPCi3lILq2OUt/B2Cun/rwS81kbZS3InLPn+iTEOE
UuP+dzYZE6E3Ov2dsJL0tyQp73YXOuomcdvh1LWJu+MlTf8NgVc9w9/H2UmZti8BKj53kHIYT6rp
vGPuJNO9ZXOInncglhwHnVppmFYxOZJCDLd5NgE2nSvxJ7BUvAvyJN7UXZK8gtqq3luLk6uUAcIV
1fmQ5TtInmnQo+0CSG7mbEgNjzdmkfEerhLiZapG+91CMQGE9i594IiUOszipIwmxyuTsElBYTJp
AHW+muToXI4MkgaWqm/qMSm3uP/SKUSKMD0AQv0kIm+ySbXJYIACP1BYh3RCWufaM+Sx9GDEGjJf
eFccCPmTvnALc+75T71bZc6W1xWQsypt0O1Pfb5DhIHAQqDUfQ9wk3G2CXc6uXEpdABsoagfgb2R
h14+6R+MVNPjAAOCDayUbSyHuNm1btnvsgYO43U1ZSerqfSx8lIY8qapBidEAnVWVt3GjF0LkgOF
9oCGGTCtp+ZEZNUeqd/TLTrN3j1kV7tX3AD7DqNQ0oPhfhtOkAE44MDDwq5ylAyxYIN7ABjHh8Bx
OdYN2t8SG+ZeXqAZPqdyEzfS3Zsx8SILrqphaqbxj+cn7VUJJYhnpv3imrRls8E+1dzCEcW8ikrL
SLfoWNiDo3eJA0028PqcMEBx4LpqpL/VvgcF8K4p/3IURsFYGWH0LPL+qsXjdu4IlyFIUEg4MQnc
OyoYlECcp9/RHMD4Runq0Wbo3/K4AQTDRUfhGsQC/yUebUA+gAC5K0erva0SakNsFoZbMh+bjWOs
IoJKfLDtHLt7drWpdlIMzVYSv9iCtoRBJ73ecrhG7QbhDlGMmbie0Mm/Ysoedr0LbpmXG7ZzE1Zs
HSJbaLJ74qZBzwu0BrsIWyehh6AE8cttlY+eYy2v0hQeNB1kMK48gC3vp0Gk13Ytxki5CX8lxobf
u22R+4GCBlOUBMypWjPnfqwLemAVtw9kxMrMbT3dlBoVjzFmyfsEtYV9ULhib/kUMGTH7Z5tx7xB
zRqWcO1k78GxgqhqZ9yQkmm8tnzIJ8D8C3oH6JgUBy5G99Xv+mkL3CL4Qhd3deCbRvemxgk9ygxA
lmFgPLYhef4PjvLluVBt8IcGGQvjOC4iN4Ba/K4EZ/i5SLpnMUFIm7swy/S6/OCZioAxZQ3ecxYP
8Z8pRy8crI/RgPPF1KkHQiUCPqqCoGk+PfrQsaqjIBjEbiid4o66WQ1SVv7HAjZgRxJePTRVX566
iTsvQ85IGhW6hwpyUlTbpgycG+4V0HxwGrKFpEX85uCvE440HNkuA7DHSB8+X5NthQVsMzZxVb0N
ZW4dFcmm54pY5VNc6SriY5G8QQlDOxFaF8mvYKRwAVaZzm9iCtEHYIjLAsTrono0dlaA6D7YYWkP
xZM7oM67HZgn9sXoDWfKjPrl9GNXRCnE6W9YX0D71OXBXzDcgQ/E8X8LxQZ8L4GLgyrLMRp07kUj
B5Y47aV9AADL2TiMAHrntKixZ6UAqb7LCNracBzYeYLH+7Qs6jZUXf5/nJ1Hj9y6toV/kQCRylOF
il3V2XZ7Iji1AkVJpESR4q+/q97IqHeqG/DswrinWonkDmt/K5JZF9VN5kPWte3KsL0vIw7ThUni
QZKSFHQMR0BECDlgTriBCNMT+HyT+r7yg/jZWmd81oqvr0QMcF4EtOcujo2Bw1QfobAwr9sgNp3I
Eqdc0sabmq+2rd08hLnG1k7WT/U0LUdIXPpXu4wYwpS4+q4kNIOaTkP3lASv0JGIJ75iIK4R7vyz
6h3ULjTrql0n68e5BxxL0kFtJRRymEK18CSXVs8Y0lWwE4vb6VuovfqBjLO/rXSnMdvtLxlzHJZV
ruInNIjnja5lfbfyZfktxqE/x9j4N80Qd987W0E6pFq/hTbN9U6OT5z9AneiHT4LfCFxwPe8otAU
A69UcJgfA3qgVWo77NsCr2nOAs3jDfFi93XgXIMbP8bBo2JhvGZtMjq/JxROTiIp2T0mdS+EE9+e
G82rLxD+xd8at2vRpxzZCerQcBvD5TKHqF8cFMEPaCs49m+pHtpFToeaNKDEDzh7XyLHAxglLP1H
LieR8ol2z6tb2TarFuVOBbTB5dc+NuQwoAgO5ApjGE7g7ddOhx025gDUnzWcHjoVhVmiPQ+4crWk
IrbjdhLN+NoDZL5J4pF98df219QHS5gvUbTe+QPeVSSWBROPA5Z8SZpmv3pa76HUhGQAOluWZKRS
YAAF2Frtk4dU7g2ebKEsug7TdjUdn2w0njsMSPRY4kuHbZFBSQqL+TLeB2XtkfuA96Uo6CLNpk2q
/ksSufIAgR6Wluz5zotKIdNINgN4x6YJq9MENpPMML26LJsJ2+MO83ELzRKJ09eqfiihnnP5s8sx
RsOMD0hQ25HngVE/7Y2H3IOj4OGJ3sAaPOicwlnL8NFCKldg23Lzimj97sbTWAAab8T9ugzow+vQ
phhPR2M8SOTv2AYXd1LOzBuJiQHYitSej5OtTdxcIv75Jpx5fCVJwJNUMMo3Si0qW/C18NSEFOJD
svrVW1jiAPBG8i461z6vS59AOlGqWKWSuR7FSGsArE4kgzEV7RBjWLYzmYJA8OT5DpgZ8D8/4fNe
9svghBngTv6YDgsUlxkZneotcBJ27KnvFtwVegFxLhogK9UYW+ahhy1xjaJ9HUVqC+6JvV/iIXn1
I+DmUQsHdLZTOgPe2v0NUA6DbZKACdAiQLdZlokUbArZ1hpMJ2YwBrR1PjZIA9IFClmaNtIxD0HV
LBsj4MsCFjB6VnHdFyy0bLOyZjgoHjIwh7yK3YdxPRwbaCNe/AWgqRSMVefsOdVg0ORqsd17s0Nf
+cCjd+UE7Q83UTh+I+tPh8YiXm45mubEFd1umaEJHee4fzCR7raAFKgXuYTykbc4QDrDvJwK30Yp
FyGDZXdS2zidhWtfdM/BdQKkp+sgN12W8MArsOgE1tvrJHibV7KltMCYOb+PQ7f08j7kFOBZP8RW
FHbaK0rLna+0h0I36+GC9l7BYPnoGSnOUJKgWdeEttBRp4DIIi3PRNjFNfBOonz3xTployyD7wre
nGlnjC56P/Ke55iaMyacaJ1WMAMER6kay9/Q7TvBDgRfaEh8qgE5gepm7jPA9eeNEwpIk4V/tDSq
UJn0m2kblxU7OmEfmiw0zN3YJoF4zFBqHia+BDm4H/4mjKXN9aTA/EqW1WattkRkvccRzBjT9M+u
qppCCSvuLcAsKp0t+EopH33zqPlsN2F/qZk5iW0vob2D/ykhY3bgxI414LKCTDCNbAeJGF8KVGI6
bWjGhWAHiTOWZ0wo7HCNmfsw88NyeOpKF3A0qXHFA+K0fe+7yDAbVu2rCJq+plFIcpa53AuPOAtE
u45bGEL5fjKtKUTQ9yeYSzUHPF6M688J2SwBHyG7Ie1ZmqHcqikU6QTeDCS9vivuJCEsM8nMd3Ui
vVOAiPS7DuFcuAfTRm4c3gyPAtybYqpUeNdikH8DUcX6EMGZ4aH3pApTOargOLqtvo9d0FkyM7Xr
rhFNCAmuCwCJE9bi1bWjl0XEqQqBY/fV6ebwBAl6V6ViGMS2TViw8RqlcbYjBEl7SEEySYN2W/a1
e/Ah0d9qP5FPbuUM3y2C7N1gKwBQwqWD3c7MuhwerJch25WJIWeDrbNgdPVbFcjomxgBfQOzDZNk
la/rHj4ZyOwGj7jHpOqiX0z3bMJAG5uyugMcCrFdfRc3siocCOkvkigyJlljZ/wDm6pXN7T8zjq8
+gPcGFAqrBTbzmKS1cdAes4i5edAVZR71FbrB9POti00aNObhjqgaWHcdetj5uYOowawGW46CtS5
qpB4ggBSuYFoMsAhh9d6YuKncSAN53ET/MD1mzbr4pHCngTEPIc4DvhblH+VrHKXlKJgsBGDUDl1
+2Tns2D+Fo7EB3JltC/SNXli7apTJadZRUjriCn3U837p8FDnJRPvG16lKncJcmoU455HbbrRtSe
BTOOkctFDXbIkeItqa6Tke8anAQwHp3iR1eK5Ai9h443VVwNdzLSUzGvZaQzOVcS/V2nbd6GTsWY
Kl0GZDGwJkbW5cm8HoUsmsYLIGNvY2TwCWSxUeMicFX8S9dM4kfMEZEWdGVACDQj5/KZNoB+vtVo
lWFCDElzk7lc2C/QIlDQQlq6i2wi0kRin+9lFWAr8Q0qJ8/hEJeFwcRMMfp8bPIh6cm+pASSWZiy
YSkTocefaEdgGLlX8zeMVPo5aG7+HpHYNGae7sVLu7QQxAfOKuDui6bOK0hoQZ1XKvBQDxkgIwYq
D/iy2tpwNy0cOwIMW+PNnJS/KFCrD4hVZAqvQlCBjFNBUC9Ao/Dzqtwp5Af9Qx9RoBWsH0c9qHlC
6CIZGhiUlSODXyqqWn9KPeqNVgPADyiF9NvkMosAUzOext48vUYlr3FvNNl7jtU/4Va+bOHGwbIF
D/GJJqv7chHh5/Pse9iEQljX9ij/pIoDpZyKsJz2yzz355WFbSFZzzbgoDrfFF/MIUGMdugAEbyL
dIQ5ArAU3I3G5GGu+NzsdOyAmiECdhoWgmILavUWgDnf3/oeUJgriAEW0XaKGhA6kdVgzx1yo9zT
CADTDrDSne+sHF8j8iIGRVjPTzzhYRFWndw6jl7SGvr7TRk25mTUqnf4gKMMpvJDkZQBP40djJfL
KEq2ky+XNEIm+yY60iKWW9mGcjI+lDoCLITalhfYs58x9TzmNGH6OWIrZnR85e98uChnJZvjTc+H
+F4mJd0rWsLpl1i/zL12NsXIo/kQYwkDt6Dn5McaYJmmYlTx3eiUya6XSp1sDJWVmJfmpTG9/YHw
sfvWOsuS8R5HeK5gnoj4ZOnMmXQO6EyBRBmjUWF4z5lq7xw1ybsBnUmc0KgfbSwS00fVT+pPAiJL
jFkVmEY2vQZkYkFmnTtDAvoDGP3YlQVSpAmOQQU2YoD9uhPG+VD86luTOx1HnUsICjBkw4vS7QCW
CyGVQPOI+UdtXC9fqmTZBG0cos7oNa8CoxdoKIIshVhlqL65MW8esZqqFFZhzV3E/CofbOAj1lxV
QS9pWQoBGygrUEaUOZJNephg11mj8SahfPcYrd4QQ7kFdHnRYVqNOCStwcCG05ud6OV4BllNP0YO
rbYioPQoMdRxxzzGfwJgmWzU6sZb4oU+/OZbU25RSoz2xmAmxXM7/UZWb91GYalZin2rPavEuseW
kOkprKfgtWaM5F3FPVBSmOsfEAi6+9FZcP3RIrYLR6VVOmt4h9o9PYTdGmQxMiAc+K7alSLSoNS0
dZT1FdqHOClgGclHJ/ydmBYnZ9lzHGx0kBRYdUHineZlvOOjiQt4wS1JUc4jgIFwQm5RA4kwdXLJ
6uYF5Em4cNfKmLuLec427vR6SsTUpWug7fsk/XqLwQ1yjiv4RaZQIy93EoZtTz0ccY4A9aO7zxzM
+KSYijHHDjlSn00g835H5c//Q3oofVFMAyilDLzg3qHoijp6iqI0CCKoDhbUM75jHK55XkYyBw8w
C18wcEQqGWZjqNV7FHftC+pi0clUk6/zmDb9PZsjs2k622JyqCZAUI7Bw0JohAOTje+VSthTLOoZ
g2HIbtCA9cciXmLwbfxOFK7WLMPshXvnAfizMwMVm6HjFFicAakQMegLhImIv5ZTI8H6boeHEhtp
EUORslPgBfzuWj86DBNYNrY0ZluGnth7vehfqBIx4gk0db7RGjVTjry9AFjV280hk9txadw7FbsG
cPc6XNM6QTsbcwHdu+PTMki7VYZjDtk4fShNzHeuahCxrT0y+NT1a7AnOQcosWodcqgl5MuYJey2
Ph7qyUBOpdK6r4G0Hca4OksnqdHjaKYNIkL6JvqxXPJqSjzkcAJCBriGP1mPd0ASBB76xbBko1sP
E5blNpQL+xUjhjrEHY98CH7j9W60KIplkw7DjQ6ApW4Ntz8GIxlsE+dQbpcloF9KbcbCKqp0Pqop
zkKs+qfFgC++6N794fb1ml8uB8wYbDWlAPgnaSjdASrHTqUOl9whbfKbzc6768pls9Tz+jrOQbdx
EqBvYRNO36QIxntvNOt35bWozGLsr5iWenwdEGQUmOhiuYspHxxiOewrEvBPVu1sDXCx/m7RA/0S
Cvhvw6pIjSB/Mhf12Bnw1pSEBkX5AB2BVxhQTmnlVN0BQUJcDLrrcu0kajMHyslIiNRuNc3QpMi1
7Yuq5yRlTuACeWaTPbWke+yVlHcoXcCLa13iDVKxZIeJ2HI/NiioM5xj24GruCAYND7UyPJ0BoGP
vw1qPmwXS35a4IieBqfDXPKAu2HgVj2ZibPfwTLUADC5zpFha3lxZeNkquIhjr1SnQcDG5gJncY0
sTMigWHMdYg0yPYxcEMhSq6YBR3f0BNuT46H7dozlck8sUZHCje3Qsys+dF3BLUF9DROI+PY5xk0
W3iDDUhCK1oqU4Z6cV8sZYNAJem8J2wM5caCLY/Y1etP8VoGiHoRBz5Tp4IKDoHTdmC93XfaDTKk
Ysg8TDshxEYd3FtLum3UHDzDMbvNEXXgWFVrU9SlY6oUAKokQwNEnIGV5d8tm9qUgvCbrUnHM+pb
BESVZoUHbkxGx0v5XpivCYmg7U5chl9e+Vcz1NP9ykfyAvvYr4t0YKAhq+qrnuk7ht3hMSQWHuSA
tYocZjZBji7/u4ehxt8zrVCQMxr80y5RBcMM51pgxMzieaAwh6FI30WlN4mmTdwl8Tc7cPsyrjWv
slYFDImc14JbESamqL2wSWEiERXAGSEVilCGBrrX7hfmmLsKmsonv1qx/OeZPQHlKIBEduO9QpRS
4BjrT+4cl/eNlMMbgMMWzsFev5Vw28L8fNPly4iTUCyjTTmiEgxuInjfYFYg3NQrSn8IONnZIAxM
8jCqoEosI6fwpZdsRmB8smUwyc4Tys0RicZFFCooPbgfY/5y9b4FYKEVnR2SO4aZyiK0pXqUWvaw
HhoYiixOtRvFnJwhu5gK5SHEZnAByhGuqm05CxzgSxXNaVnG9gtiwuActoy8K8MSVFtDk2obrHAn
qJI+c12xZlWgf9YV8rd0mLvgldTus2/ibipkz9R74gAHQ91VbMA0Hs8zRcW+Ddvxq78Cnghz6LUI
RMzzcJounxeyE9OMVd5wFmfSdWFc7+CM8vum+d6F+P+ttPM3rHYxAqvlrPYJiFpbr0TzyUE96a1p
fHdXOfWyQdsbiVIlx/qu1AFWIeqgaR1jQiaK5zfsQSgUlEOSc2BLXjqWBJsFxYod4G/BI6aCPNxI
hL4LAwoW2NsVFdKtQRfgsm2PF9hI69JfUPyRb85UknvQicl2cChJMcAbHWqLRk3DI+9IW9Sj0T2C
3xOFn5BZ0elsa/2tC0ebI9LBry4D2/QOIMQT0+Oe0ijKOGrbW7g/6TxZmjkzzsDzksdqVxN89aZH
iQBQsrB8ip2RbV1Vl0ejBw2kuAUGjCGVDFqd7EvfIpKeW/YCv7GfaMH0hQbwvEhmv0IZHhVTRzfu
1tgFr9W0TKY+IqszvlDgdhCI7NduZJguCtdDqWoD8vtg83VGfsoxj42v2F8eZNUvW8QXcYS17Ysc
GOeuzRFZwWdslPWulM18WHw0XPv7HvL1KK1EDGY4Sv+YqNMrmLDg6h1I7E1bUy1NgLblFDxAqdzU
AKUPAUSgevo9otB/H3itXJ5rFFirtIkpvcecPxamW4/jxmek/0H81T/GbCb3tJubwxSFcZhpdaEg
Nu0cASkYOx2uYMaBjSKw6JrUkAW9s1GhmllXPc8CTjhGoBGfFGwMyDdQBOFfza0/pxKH0abXluZR
p1EwrLEjLmU5hhunHydQkZ1uA61+mzcGJKYR4eFXPdkASiqRtD8aD/OthYNxWq8wyLF/wS9isEVX
u8sxaWlzCL0w/D7OrAfgpDe/ZrS4pjSs+vAUyYo8JDWCSlQqyYlOg4/vuW5TJPqnpomqU7IM4rRM
+K/TGI2zIO+xR8rcR8P7CJRyte1n0vHCq/pp500Toh30qNq9dFhbNBOr92Yc7fepXhXmvXsJl/OB
6B9LF+mvpg7NWYvK3zhdSLfoTIWpD9/Wk+gWeeae5sewof4z+EmOm/dKqyLiSCKw3Oet6Kfkrmv5
+mjsnBQYWl+3ZKhDjGMI8PeiqWYgvc/Iz7E7oUQ7UsT/HawREl0XUbf6yGddr8pqNS8/lAPyPUp0
zEVhzGBdJH5ffven0SvgJlJtI69tNm0Yz4+cBEsxoF6SRQpQYBTQ+0fXVEAowlBlU7lJ8hxhMv0F
kJpgC5BZexp/xcRRLxD5mzCtJyoxBjF643BWk1EqbfH5ZT4w5W2qUYv8FqwYUTdALd1FlEW43LXc
EELXO9YyZG+uksHZDZfxJ9reIOlTj4ZvCHRmP4WPgYcRcxoBwNhWDKWOyZHdHUriQXvnzvUAQZNV
aCD7enmshUDNIAxAItSMsK5oykXtwtmDd6un9ArygKm+lSJwNuUIRv9m0RycRIp1k5Ke9N9hqKLe
+84FedL0QfkVuQ/LITsioEGJGjNDkhcrZAHIh6y/oul8Gfgf4/jSmQcZPvCRECEMNfdlgqsHw74R
abC29hRPgf3d1I6DQeXFKRaCYcGsd1tzz1Zqn4hr6u9xDO6Tja2hqa8NRk/hocCwSzTqLDD0d1y9
+i22PduaJOj+KDWxA0pM6hUE/yCbPXgDZfMQvXpzoL+NTY/vYx2md4119zqix+9thcvmXVIjQpg1
i+4ToP5P3JeQvszT9O4al2HArhs3ToPrgxSFOSnq9JeJOw1+QjoBVuAhT187giyV27OEsSQ2HZyC
uWqg19l24B0A/8UiBGWl67pFEHCg+z2wrl4ShXA6VRjLdIsmAROyCGp33tQTGiiJBUNoRtZ3UCsm
zFLWOsnvqA75czdjliSdp1k8WXiqTkjB1zHOel85wFfW624mbpwNo+keOAuQCHOUAH5Fio3kMANI
CqGemIoVGQQavcAb9ym8LEqFAhbsQ2GFiyNybDkaXlDoJBkqWdWj9ZH5NiAh381oRbyxOA5eIuF3
JwRN81MXrd1OrIznc482RTzZCMUdSbdzjHxa4/089D3hBc71LosDr3oUa6kfIq1P4Tj8qaeenEUQ
iBxEa3TCO8DIJTIVEDl8XpgBX2naTozlgdeQd40m/x7GYvLe4mDMAzbzLcrBA/wcdXJcG4skOw6D
woFjDNgcwYS6Tji8Y7W1D4QneiPKQD9QbZs9SjrRA0XzI5OqBblDDKgdUDmjRq5MWaBjtO7WBqMQ
gKt0X/w47O4D8MnPMFAid2jz1LBjk+hoKTw2sVidyxUyiMnrpzs5Uf/R8yr/Hbn1sBu5nCeoUrS7
9RXsW1KPlvRRE9puLj3oBboOhrlbihwEHdEIddsSDRpimq5wHXyb7YwKFIzZxhMZUA5XNWo6OQYP
yx2+6fY4hLLaCC8IsSezDseZVhIhfR/JkhZVnU5nVD1q2QPrr5AXHyI09NBfwqm7CNTM/dozZ7Q/
FFgbc/vmInrFKH/Q8Z89uLhrV45bGFaFBWCx5BMd5i1p25UOk0VMdFF8MQzjkM7w3g02EBnctY6J
kTqWr/8mALwaqPB56fEayo1jiLIhx4QUcgQU7Tv28m+/fyW/lBNBvpkIeIXD/AVECR4PUFDR+L1m
a/KJivSGQvIaMrlaqL+GBR5OC0M29Igd9+NrvzE1HV57VSKlYCQ28M0T7XxoZ4Y0tK2zS4O06ca8
bcTBtB4KQMvWg1gMGKa9hKbOGT8RZ966r4tI8C/pYVJNFptbAIU1f5XR8wi1+Mc3dkOUec1H5FWM
rA0DQEfwCTorUuX8DjFI8PGP3/hug8sf/euqUSNjMzZS+HWtGIkjMnPgqCDps44+EVjfuvorRebo
4GDQVVMdF7B5WrVrlhHly/gfL/9KgakImtszmsdHi06fX9EyR1a6CUL0xl23Dz6Ret56SPTqISXE
jm5VV0doHRHrnF1v3JXTxczVfrJ93Pp4rhZ2lUhf4aXqI6NjVvm/YfiUf/yCb/3y1ZJG3RUWVYCP
H9yWbwePFa6Rrx//9I1RuGu+4UBnyKCq4JINiTPUh3+myg9SaThSYSqTbI2Xr46tPlsHN97CNWyV
jBP6eIBpHEPyFlQPlMBOqn0apPPJW77xpK5ZijOyksQB7fCIDsd8qsSQHImIm58fP6xbv365q78W
mpJ6gBAQjOZhaQ9MxfcdClr/9tNXa9hAitagm5XAJzsu03YsnD76zOHsxvK9dqpckeIa60GQP4Bz
mxFP7+BBpQqX8YePL/7WH7hawd28oKiHnvgRvmFneHQtGSZP/zSu//bx798YZfKv1q5M+sCUk+HQ
nK91rsvBu6/cS0iBqSdvG3WjelToIzwOdoxPdtD9/G9b07VzZViRabEhplbiVWEUlTpnjcAjY/qS
B/vyU2jUZSH/x2DTNT1xqhCJ+QkGsiFw3dYQo9BO3ENQh5jS/DR8PBI/eAaHcieIbT7ZVP5vKOk/
/ug1P7HySE8dr+uPSWS8s0OS7n6Frs/mKP2jLBNXY1FD+bLpHBWkC0maPKBRvZnmtkw19R3YcRl/
10p4LHZB2W4WsJHuIWYMtuh0+wvybwNJQY0KUupE3viO4n2bBm0n2109T7BbQfXEnug8AqsHkthu
TIg8NzY2J2INe5ia0tv6M5nupng2z83UIKuQc+ejcNKrYm7wERe4XP7SKEUBHNdxjMrB2CMwGNCY
vnOjdn30ZZdkQWKqTWnCcJuUMbzk0J6D9iiWTfOl9MQr5NfOljPi/QLXs96h39ltRynVXvnRRWkc
0yPBFMhxKUObC0+vMM1r6XlNVFe0zuRteVV5BbN+C3mQRXs9gVHCc6Rnc1pL6K3r6RJFdl340Ib+
shlEgFTJxHOE3G1lA9wVonYTBat3B8Gp+9mhcWNRXoMq49pr0YxwkoOH1igc64oweML6/2Rl3NgK
r0GVi1stsdAWKwNlzn3CIRoSix/uPl7w//nrxL9G7cMcZnBJudSHNTKAyVSo4wlGxs3Hv/6fTwa/
fvn3v7bxEdTocG7j6iAcMqZR2DxIDx6HEdojH/+BW5d/+fe//gBlPWysBeRIfdXcofQIhajzyVTz
f46r4NqvtlpDmrWpZ9EcdAAtZg95MDQZaEBAIwvtr/okDr91A1cbLtoCEdCSXXOQ1tJnsXYBaiSX
LPbj5/OfUQBu4ipSipvQ6QJqm0NlyXsIEXtXokbb+CCFQbf0GeL01k1cRU3o0hhaR2tzgHAC1YSv
cfT+8eX/53GEnffy73+93oq0A++doAE+g6Kh777BCDB12+EYyC6zs/3DUWto2OPHf+3GG79OiSSJ
XDEjTTxwTBOVUTmh2F7d1Y4+yZjFuU0s/WRN33gtwVX2A5ktrRe4UBwi8xUirEPkvVBdpsv8WaT/
n8EmHtzlD//94Fy6oF2KkjDgI7+jUd0ZF6MWSxCkXg0BQ2dm4MGj7pOQ6sYyv06L2gj9nTYcsQpb
dQpmWEu3Jjxp0f6TCRxu52qZ18SrBNFufUiAH17X3A+e1mX+x6u/WujKQrDaQFy7N/0beFGpTB4S
gDw//qZuLI3gan17M0PDTeHKWeOeFVNw5PnMR/zWO75a2+MKQbHWwtmjh97mXuLVB58BWOpDH7FZ
6zk4RfXQPFZr6H6y2976bK/WeR8wDLrFjYOmNxxfxKw53CgxFUbBos3ltLT/gnYi/nWqBMeUdQY3
pAJGr15Tgmr0uTeh3Qyc9Z/8iRvv5To9WkNH9SpMatitaY6i41xlSUj/bde9zo0WzAtETjRAJNuK
l7XrL0qMeDe3vgPL+v6T3erWHVwt8VpM0dy2a30YIBieliALYNv78Ud748u6ps3bPilNDWDLwRkF
4F3YfjmUBB7ZxON6YhjW4M4/ecDgVV/u7q+NSiZJ6ZceDnAPA3FM9b/Den3/+C5uPaCrdd1KTYYS
PjkQXDgPMhnzkMpPChA3FsJ1msSnSEHoaNAfDCWck/5gPAOyVDgvod308cXfOIuu8yGFsQ9/BKfo
4Hk6m9k9WkOHOXlu6E8OwdzHf+PWA7pazkuEw3VEH/wAVTf42T/af/2ArhOeGDlk00LMePBpeNdJ
DOxSZd7cKfrhx82DDaFmCfjTx3dx4/C5jr6jOHb6BI7RB78sVhtkvLyHePKT1/DfpuLEv46+h9hv
F2uNd9DdivaFW/ogQAfuhCFm4vxuB9D3MedrYOZc9vvZ5cGdcOEjXcP+7DsqMMB7B4RBJ0dB8p5i
9zxzADRUQ77SqlSbekD3mkmAtakrnPMKcWTxT0/lml+3YBowZmqAAmlocxlDIAKa+tB/+7dfv45f
4h7NLtqX+756CroXSu7IZ0iAG6/TvdrWOh8iCh/Epj01HkzxAAlLEKp2zgx3qyb58fH131i/10x+
2M5X0COG5R5rwAXib+wfE/DC/mgMTUIWvnifHAQ34lfvcpN/7W5rUhuhgPA+SNK9NTzuoI/2Ht1V
Pri0/cG4fRjaiVyOn0/qx7du7Go71R3i/WEIyn0Q7mwZYVV/b51z09WfbBk33o53taf6Dasx9hqV
e3TKv/PO+z0Jc9TL9Pzxe7n181fRUjct6+r7uPykMrsQwxqZrfsDSDdfPv79GwebdxUyXYTEIbGV
s4/afhtAT52h4fozIv6hQb0xXccFIOvPntWN7dW72l45RtlLTbSzbxx0h1TiPEsDYP3Hd3LjSV1j
Wn2mcOVkLfcWwxoQznWkTyEp+/jHb1w5vTy+vz5bVEdZIjDDube9BCQ9npf2HpiIZvPxz9+69qvd
A0aUqApxWx9omIP+sSEjRKXhZxvIjSVAL//+18VDmARBrou4aBT7BQXSiQ+FvoxTYhl+fP3k8rn8
v3oe8a+R20T5EgVL3ACkOgOm6wV9AuRFnKGrnJGmVmQDewzMC7lRsyPl2Dxj0nGFZej4GVbv1hO8
WuYofVUwe4Qj19RTD/NPQeTVKYbQo5wIsu4+vs1bf+RqrQ9wmp0W6mMxwnyihXQE6uGsn9ZPnuKt
j+xqrUOQ0M1ioDihJNwnO3dIqfOvFYlrsHWzALxZY8Jrv677MlkzLxafLLxbl321qu3sjSNkluV+
hlL/CMewFhM5obP9+Jn/N3iL+Ncw69BBA8obmQfCoJoeyp55u36S7kYunnMPZRfI7gYF4XkQMzxq
9S8Yi4Z/gkRdxoPgZgZx0zofXf4/zs6sR04cisK/CAnwArxCrdBbOt1JZ15QOgv7arP++jmVp45T
gFQaaUaqaRm8Yl/f853KPCP8agXZWMMPJXVivvGBWai+fhksH2YXLt3KwoqqyB/oAIG8M8c/bOTk
v65Xf2HuqrhXJLUQs4Sy+zwBM7prtOKxznvmshByFKpvtPHSQ5RxLW1bb0xOtTMFIa9uk0/l0B7b
qHs3dePXej0WWknlgQvaxHlkYpDACeYui4Z9nWyBiRdmpUr/ljWVDZaf8GyMDyWr95cEWgkd9/qL
L7SNoSyeSAbVIKnDB3IcbQ95zzt6Cd8bgCV0X9afsPT+l98/DCCp69ifiMv7V9UhBA1mJyrnRcva
LXPUhW+8yv1OdUS4RBUlfm7Vmdhd8MSfNLtN/b7Tmrdo6uBA0gEL82VOcK1xU6V0ZS2DcwtMDJDW
fy4aJFRE+k/N1D/B1Ka4bdFROb82DHlGK7ZqXwNzdFdDUqjHZbrR5wubVF1Z0Zyu6OAeyEq/gKrt
ANlU9x8vOmcvzEjukJc573nTQR5W6k3txWm5NdauTxLEp/4eCWYvs4r3DC6/bX3oQguMGP55vT+W
xoBSdJGEY55RHP2L7q4vDtx8q40MgfsfmT54It/6FiyNZaXbqwYRnTFCdN1qAOSICeQkEIMZW7HD
P0P2yj7jz/7jw1xB7hsuXEdyOT60F4fK7mwX8VDhvGDlMEnXIbUy7XIXTlb4TJDhiw0V63a43IN5
+pA1d1XB7UdbYpu73qxLq4MyUjKYkwPAgqnFu14cKXHsV0nn1HJLNuFaBySAbuPgdNkKXqm5CncH
zqPsCjC+zlZZu1n2K2mZx5Gxz/q71G5269VZGoCXCfGheRtBZlPGYeGTkVv3MowZuJUiP6yXfn1a
oS3+Lj2pWCoSzSx9GtdlhRRQo3oGZTbak1m7gPDbH8NcNjtkAtZfTTHdZEVhEJVGLdtOB45UcN+i
rR5YRiKPpOnbZ4lMuyOvB8SsCLJN1ut4fUAQFU5t9MNQNdwA1wHiy8aEqy5IYXqT3cW33U+CafN3
K6Z1qMmMpVPQanN53wHhAw3JHG/c8S29/2VkfBgBudkg9zps9CArjro1HYfwl2iRgxluZeEsDTFl
hRCIvbclGFSBGPRPphk+QdO5Zfq39PLKYRbB69GmSLYKiuEVSc+ebh2HDmHs6Od6515f3YijzHYj
ASukgotJMDKAevI3SIjAvNsofKFhVGa0TbKutcGp89uEAK02gFfSbUy8paKViYcGHkCHMU1/1IrU
dRro9HsIadcb5boXJshEyuG1rjMnG4WG0oFyuc/yBBlosflfVGO7AfsDmG9FjdnddRAlI1kjQi5z
JrYsLxZ6XIVIA72qR+bMDR/G7KPLiPPNSZFtMI8HW4cCYr2GSw9RZhxgWqHsoDj0CSvezbj8Ksxm
59D2RKT8uv6IpR66/P5h2nHDbJO5iIhvzBkSz5HwDbHR59vKJn+X7WTt0A+8bgBXg0x1nGNoiHNr
ywxrYU6oGGkoQ0aG22Hd76DZ0GMbOW8aaNjWxtFkqXhlSkND3YJuJJOggE2VTfTjRLK7FLLX29pG
mdEDQ/aPnhsXxIL2rYJi1qzj3+tFL3ztVGA0NKNFZsVswN05tDkWj37P8KqHxLl5tiMGwJJDKreA
5gkg040rvOubPKIioMNyHm1sH0dfGtzjyKWU4ik6z53lzTOE7XK/XrM/CR//7kWIpcx4iFtgEiKQ
8NtEVsv3YQXRZR86mVeH8/CIuDGsZypcqgsQxT85vdPgMIkTZTQCYDIbo32XD934Mudl51o9KUCU
AWlwIjbISmE5fq9n+L3MILedRdfzyq30EVgfLYToKMmSwiVFG32JLAa5QVQAQNjH7RGjDsJOyrW9
JAbfdaNpnaExB/kU2N9jbSV7ycofU+yMB5bb0RORuf7D6PPnZkxrSJrp7ByINtRvkBLAdFXI2tMb
Z6rcudUYNNstOCmJAaUXpxQYmyGfj7Wtk6DvjOmOUECrotoUu7QAwKeOi+5TNMr5CSpoyj24HIIt
Jwd5D6UauYfj7U2nLBNitr+ndttNud0yZG7afYdYLZTvOPsi6LVxyLo6+VD85fcPq5Km1bWlV/ie
go73hDsf5Mro0p1M/ml9IC2Vr6x6vRERoDHw+sZUemUY7vLqIUmt3W2lK+ueLqBeTTukpofARRgn
kViQcE8bTWP8CfD/MwnQOMpGJsxmPc3NKvTnumEeBI7d49BPBwfUi8Aqi96b0fcg42hkJx36Iynq
4n0o8Pdal0PaMkzklbY4IY3wvcVHGbjzPahY0aFMohxEjzp5zTvADXQtb+8gNQcbrUTiwiesGiC8
8MR6hGYeR45YGsfQkPWO6PF0jvQYEK+0TcBqQqboix6F9gFyhfFTq8vvsVHAwhy3OcNTTu38YFdd
/s3hyYCkmCKERrWin0cHWYCV7ZAD5N9QvQBG+WjNoRl5Qo55gNtKG4gp3UIiale6Genh+kuz+dhp
sgvC2QCbUoumvUwNzec98B0QF+LwBXbrdwjd+u+sgLtsaY7Vb57ICrgQyd/ixOCvQpPD46jL+YEX
0XyRybIMqtJ8Pjg4QL4abS0fhknDbZRVdEDpGuPXLrfIW+8Y1YM2dRDxgiqX3k1OwvwuERSipcT4
Hpa5+GZTOuNU2OqGR3FLd4Q5Hnu2AAbwAdtrn825p/fFzMGsnGxTO3VDlZy46McvDdfsOx3hXlwX
ZoCvmQYIMJhgCYRuFCzFmqX7LJ1yQGAn4K5qfXQTUIxeAIHmgewaA5BHSOZduB4zN05MAEr5CCFS
F5Y/AdTUPpPUqANhJvQ/jcnm3YjD8QDntP4uCRGmZHA1uKOpAEoHcOAzwK4QwxkA/bQIMCahxsD2
sGl8l1ud8KCFbFzSNdmLVvPUk7lAIHx9Ki1pY0xlpoJJXLSGMJAizkYWIGQkX8Fxil9mGMmB4NSW
9KQD9vCYzBCY0BKh2FZKCNYAYr3PQjruoXKcN75yC6uGGs7CC8BDPo5IYEN/5bZaAQZbU3i2pn9f
r+3SA5SFg04ZEli1bA4mG04B4Ps1EPexjfTGq5tJExu7v9dUOg0wPtVbG+kdQPD1sHO2v0fsrte2
on1Lb6/smDrDkSOOuxC1ReysR+AKTDVMIJNwY6u6UL56Yxj2ksKzcnB85JX2U/egO9pdZfQbi/ZC
86hXhEgBRMq7ozsIqHwHN9WbIrQSfyiGzYX70tBX1m31njDngGpCjWb78CH3OcQPblFAbd+S32Ap
9+5sjnByxUW7S4T8rJvO19FJpZfg4uqm0aVeJfbgGOAMEds+oOUXdIIRdmcuN+bGZT5eq5yyMytI
D3wacgWQRvkgYKYTxVseUle3syZXLxFxNazNaUpt36jbpzoU3Y6F2svcR1h4oPJrZLWXND0bAF2v
t9NSVS7j78Pmg2Vpogtc/AQWNpuHsRi6ADR8c+OubWGcqXaMsxZnsAPCIjIXCfWcpm/u4ekA0llV
iWOhi3CjFgvPUf1wC7u2W7u2HH8YXw1gWSuawOXouZO/11vp6pYf3aIsJ5yncRZ2JeYLyFQ7y+nI
PgfMFFL3FJbUE8vftZa0uBO3+3njY7CwAKg3iTnSyKq0tWFuZT9Q855K4UE0563XZ6m9lANZNQlc
5o2Q5Bo6sqbb+hzFcWA26WtBh405svD+6oUigymujf277Wdh7w2UBimrv4givlG4o151TWbBTHie
Wr4jMmC+ap1PX1mctC8A2Uy6J4H1v62x1JsvYExqB+JpAMVI6lYh8BtW6zJa7qzhZb07LuvGlfVE
vf1KtbjG8R4ipJEKlxWDW+g9ALBvtdBc/M+NEbX0FHWqMyBzi9KAa4tRvWNjei9gr31w9OEN+cFA
cJCtQNjC6FKD6FYWAoKBueDb5A14TE9Us0tFciTar/X2WhhbapLZ0IghRqLfHAwxTmRg3f5wIvaW
ptZ+vfylCijre9h0cFaJTMfHv9wKNq9a/7to4301b1Tgz2fwSo+r2WYAKrBZz6Y04IiMPM/cbJ4g
zQQuKDbJqQVNxOcDOHozBBNQ3DdJBj0xS/ZJR8IdqMTasdVsdmybnB1jK0OuY2jX95ohEkRvDHgp
9Ng3u3MaARtRRsYpNGfpVQ1sbnDQFrsE8KqHaZy6U9FFzlcsXSaQlSImGzZeS/1z+f3DR4VGGe7T
kRXgA/z0u7L6eEesCh7f7LzeP0vlXz5mH8onuGZ15j4cg4iS5lhY8OfQgRo7EaKFG5Nl6RHK7hS8
nHlkBrPBT9QOsbxYKiTRGwwMu916HRZmo3p1m03JkJWQx/vgjHeniZXhQ9TS1z5PO7eJ0LklENm3
bbXVa9wS0PQ+mrFZHeb7mL7j1hWEtS0v26WKKN8S2NsANhfKFCkNgBKaU+w6BFxBJ8jD/+LoNt81
ppq29mgpu8cltI8ut73QzgKZsi2h5PXOBt/+7/E0pQizgY4EL6I4m3E4bb9lCWn3MBrZr3f29QWF
qZdjNQFatgW2L+ji/GvYj4+QQ+1nGYGoXdKtJrreEfAk/rsWmhZlGdIW54A7D6k5gCk+uZn+YHSP
U7IVKL6+XWTqtViR2g4XHTeDOoOHhWwBWB8j88t6K/3Z2/y7KjLVtRWySWgyGezvCLeaU0uQi5PR
zq5cIdl0Kqasfw6npH3NQcuEMwTO5bNo6icIdutfU1NHB/AFwCRG7j1sHAyGIMJg1BZAmTEARUYX
nYbIsOpDQ2HoGUsL/P31F1/oXjVSC0uEgsBkZA6c8tGIdBCW72xQetp8a7OzMEAtpWthOiPg08Qs
36SIZseVh2QiuJVsjZyl4i+/f1hPw7hseIqIsW9KyxMIcEqme0iv2lhLl5pHWa6LoUUPUWzV6qHx
8plEO/TxEUrYBwSan9e7YKEKalJHqA+p3cM6IOiRpWb0MGsFgSx/WS/8+vafOebf7TNjQhvgEKaB
tCX9T6/y/r/SHrRX0resOQCvnZcumFXND51MiCetP3RhqlnKF2hmJtYHPcENtGkZ4AX0l7v8LVvS
heaylBphFrQiRNaGr0NQ4sV2vQf+JtmnRkg3Xn/pCUqAxOAd8gnbmkM90u+6qT7zbNqB+HbTFoM5
SvF5LSfk6+F7YMMhbYh/5gYwQu3n9aZfeHf1BjojCO70EjgFYo1+FFpvOQR0eryVoL0wH9Q7aJ1U
Y2Hll9lsfe7Kr3Av3vdABhaz3K2//8LQUZ2LodqHYK03poAMne7WsCsgPSI864UvNI56ET3YTmwx
+OL5MQd8j9lfBgu52qWR3xQzYOplc4/bLdxZoXW0tAcg8ZPVhUDD/s6r5/X3X2r9S70+LHY8BSQQ
HjhzALh3CBMNkn+e+WOplRuNv/AZti+d8qH8RPCLdBgIEavsgaserTtN2DGQoPkDsJOfw6LYSIld
6ghlgWinGBcjWmXj6rPQPZZZR2IMJUzwxMZnbWkYKYsEcFxNSsAKD7oCFpbZE6JzN44hZfaaJhAR
giD2G5nM9IQzn2ujzBDUv41nxFSjYlCxk7SJcOcVY6F4KUYj9uqaT6cxlzcxBkym3jyzFLyedLo0
PxMPsG77Xqf5d1iAHNaH6cIwUm+ZyyGe2zhG40tpO6d5INWu03LTjWMx+rXZAZ7K2vf1Zy2MJEvZ
wjNdh5ZN0DKIJIHBGvyB5nLPutuWatXHNZR9D017j8AigjbgsbMSOzZ4Q8QWuHTrFVgYqVzZwCdN
50QzNcoAPt4uMLspLoNuK/nSPR9m8+SYLUQpdh1EfRNCkULgOaZtLXVLr31Zoj4UnuPizgLduQwg
HgFc9lXrfqy/9cKGReVfZAnLiaEl+Pjq8mL+8DDC5RPGNj1SOKcdCQvTM+LytP6whdGjurnCnS5K
kO3fBFEyGgjtwroDJonaThd04zbnTxz3ysFAZWIYiPMYrOITDBxkeuCFFbtJIkK3xF3f59aR7ARk
bRqUkU2QEhATvxp4e+hquJRHPHL2MALtD4Otc1jQRbV95ogU7gCowC1uGMc1PCvi8g0Ty4STH6jV
2FhEO9Hnzst6Cy30s4qT6MIUMGnaNxdXczjZ1CTe57TY4ggsla4MfrBtE4xL1gRIT/DsuoHyjr6t
v/jVRciwVC9pc0xnywr1zs9xeZ7BASmjD1Ziurz5RuDbdttDlNVnymG8Y+Sk9QerCsL+YmUEMolL
x3I/Eqa7ksYbMemF6qgrURM6RTyPlYCfJHzUErv4FhfiWTryuUUG3S6ZkXC4XqfrIxa6HKVTDCQh
VSQEjC4MWQ/U+NyIeD8gofR31YAA62G4tj8Brg0l0MZ19lR01PgOd1brEXf6DZJ1+RDHLtdTmGbR
gdGTw9n0WEdFf577FBsLqAmdnW039EfHrfmHbUZZift6TA/Sj+SWLYZh/UORKGfaD5NsfX3S6XnU
JgMJ7VrxQ4vDbGOpurodQ0MpC6zQWDnpgnX+jLSXz1WRENhMwTIOtpM6wpPdTUdoPEdZaxNAROMe
8nnfZJr2AsAxMMmOQd04D7XX9U6/OhHxiMsC+WE5J3HEu1mH2D9qWIwUjAxulkkebszFpdIvv38o
fSS80HnXYC7OjB8keM8PoJPQW3bdeHfyd+lFO+VOFsLCEjSv+NjMBHBJfQDn3hwzmHKP/bf1Nrp6
wYnnKHtKo0l65BcCrG7LeXiQJTzq2yGmnpXl8V1h9dGZUAhaEMAe06cQmtyN7/jS1Fd2nAMSNmDL
jpVMFvYZRmo2zDancwqHWtiqIIvI7jYacqmblNWsxkVUR2uj9e0kqx4E/HUOLXyR9uvNt5AGbP3z
KYnsojEyqwEJ9GJqZttz95CNcIlzNTtsQngRE+0JJG+EwerZsQ6CSFwewDSm/b3+Bgv1U2FFRQsb
OaHZjU8irUXSnQNhS2Q+3Va4shjA+jce8l5GgY39IVzLdtbWlRHQHhjJ/+whsJYpC0BUx+aQgqUV
BP9p7hvEfW7h/kQKpTd4zL2/3/2XuIfGvX8Lgt39Af88ns+H8+F+t7u/f3l8LrzIPT+7P47HX8fn
X+dfvftL7u+ejuezezy/nN3zrzvb9fbH3N0/+P5+v389nfCfb/5n7+QfH3wP5ex2wcnD3+w93zsF
97vD4W336fJnnrd72+1Ou7cT9NobA35xpCirkQW/EjIOGIgANMv/EkRbP4X10O1KmyReN5X80Uhq
e69ZYIjDsqvBCZU0L7f146UPPqxVZIrCGM7A1rmFAw1H8gKuOzaGyII4yWLKSjXBxSMWKbfOU+Qc
xwRR6Fw76f07zN5gb9icqPY8JP1TY6YeHg7M2avO+N7g6e62uikriT6ZNXzZYbaqi8SFzw9Q4Btd
9mdbdW2IKmuHpifI4W9p61Ou1yfY+P6XOWOce1Z8yZTRYfL1qxtpHJ00msGsp6912NdP+UsVJvz3
aFn90SormI4kaSYQhY5gTQurCGM3snmftNluNMvhNIyUfAKdIwMxRGu/t/2cwb1urmZcRiAJH8R7
q4eBD+2Q26s7KdxKHAEjJ5hAepXFZhfGhWUJq7QheeRyhsfbbJSnuY8z2H4NVnisCs35hUTL0IN/
1YA9TGlk1K0jqeU4vOItIAPCXtUpHSQjU2cCGxx5et5sUi5gIxqXERTrw4AM9zbbJ2aHv0i52T2a
oQjh9UIgCywi/gALiv7FjhlBwqEMd8hRhstQBblICw+oRy54D/cfMBGFmMUA/3I9eoX1BwyWiEQ2
KARlHtKP2zsIn7fS9xYWGJUelSQjskLrtAU9qk2eQlgkwCe9STfOQAv7JBUcxXuhxwMa+MzI82g/
z/OMXDyAnqaNHeuf1Lgrg0+FR0E1ZiCEXrPz6DQPHbysrCg/QyN7BjfUi+zS06p2V1TkKWqJDcWJ
sZuK8HTTnKLq2sxt3HTnBuZ0Gbph+yiiL+sFL3z2VaLUpBsDLcy69bNaE8eUONOpSnnzaFnSfOgb
PfdlyLaY6Ze9/ZUWVLPqgBGds3wYen+E32ZkviWGhoYzXGkdaHhAgGJjKCwMNDW3zrFhOFGMRe9X
cLCCAqEXQYqT5WG9yZYGmrJ2wzhwzmSVFQgywe15qlJ5n8GgNqCwrADro2+njYV06UHKQo5Magv6
R4AUa2PX9O+zwE0drMXe16uxAMuwVFbWmGR9JTkMiUEp0CkCsUwMJ6OJ4ck8pzjTgDQrNVihcNgq
uDXARcRNkwi+d6bs6LFMsm4LTL7UX8pZMOYt5KupA3v4ohePcFGjPlxf6tua0VT2THoPq2FznFPf
1rWjobU4bDbNPZI9Gg8GoFsJnZddw5WxrSYmimnq43yeaj+NyKliMzCYVpgjJ3n8sd5fCwcDlW3C
LTBiCaI7wMoBSzwlDXwmS2Ll+1KQ5D2toe6xm/odK2B8IHXct1sf3esVU4FnkRxgRQLPb3SJXR20
qEzex64nhkcuKeTR3BfBbMjhuF7LhWZUMdBAf9fSgS3fWS9tn8v6To/JJ81iG+f1PxljV7pJBaCB
3q/PZS3hF1pZEz6nZj1E3gQP9q/YDo53cHE3YdNsymejGFsQdsbRDDAep7OTWjLzhjIcdkU5ajsK
RcWXkfZIboXX4cbrLdRezduivV4C7UKboGTYOnUpKEglbNK2gi4LC4quzIRIL0x7hPVmYOXkUybm
E0uKQyim76SObhLuWv9A3y47rbikNYCgjQXSVQiHzBg2W/D0ESayEZxwY41f+HCp/LdozKOccJb7
Y2IWFXRfOPJpyN87c25lOyPGHr4eJr7x8V9YoVSF06jDcyvJeeuXUzaeQgPZuZ1VWbd93VWBU+r0
OVQNeuuLCIYyrqPnFMKzLLM3pvDCsCKXWn04bVR230elHrV+VyFXBNtEmCNfqHP9Fr19YWD9ESd9
eMCUS9FKRht/KOc9db4YbeWR6HF2vty0Kqgip3iuQFuA5bzfJ3cFgERF+oPCMGy98KW+Vc4rxWgZ
TTeUrQ9D5PJBapDOpcjL2vj6LOx5VMkKKTnMiIoI3n2VsGE03/1wZA3f77mKXcZxZQ5/KbgKavbW
JF+ojprqPYS2AdN0yc4O+OFuVNlyXw9mtbFCLZVu/j2UKDRRed5PgLaQoneduKnOdR3bt00ENae7
76HigIKp8CsriWCCZTSPOJYXG9HtpRO/qRwfKXhpVtSn1pm040/YeY+uXbIn2L8/G9CEwUy6OYdy
uId77E9cEQwbs29hpVITvXHRkmvOmJR+yIIcLq9cwJqGPJrzeCJI/F0fxAtT/J9sbx5L2JGzFIIV
Ej+OKc5asPTVqofYFjdJRgx4lv7d91F9QT3zUcB28HUMD9BaQMS/RdJZqsBlafmwhFR9Db9aotXB
aEYQtZqp3EUJLe9bnm3BvRfGrnF59IdHZGXV9UzANhF+KPci4mfHIrd89kymRm1Z3k6j1ttTEPdf
WyAAkM8DaDiI8V28sUpdbR88QVmlpMUrKcw8DSad/NBqI/QFAvW7Nqdbeurr0wOPUKZHFOUNNKAU
N+rIH/fSMoULPIQQh0Z0ObzEHZwFtCHfO0MBbL0xGbAZTqyNqPBC9VTw+uDYfaynhPmsiA/UlIdm
Hn5Se+sMsFS8MrqMaaopFRbzSdVLJAbCnL5KyW4WW6kgV7+AJu7o/x5bodRKROS7KYDIMA9h0E2/
iqr2pnDjWmCp/MuY/jB2W5iyZ1Mtm6AfkfBuwH14x9q6hNlHYx/A0zqsLyNLjyF/P4brOL7GUmN+
BvNeK3fDLNrp2R0gnMf1Byx1hPL9kHOfdNSRSNoLhduWD0hcSpOt+ODVCY5OUOYIczQp8iwL/QSi
imkUXgqrgPX3vvoZR9HK3LAHNlYVuFjoX5PD6BIa3c7gdepqGp9Pkxjgxg049zPYWfPGmrJQGzVc
1mjwGrTB4fZTwwqfdB7GeyMbnI0KXf0qmUwNl5Eu7DRTpKHvjEBYmYgSss/wXYJDaO2O800hPzxF
+WSEcDnVZ8KoPzcahynbAMMiYW7kzSw10GUQf5gTpBVFKiMULsxPFDHVWbN/rvf2UuMos9kxINjP
26QKCka0B2gdTkgP1D0YSMEKORSfCp7fsuNBA13q9qEOTlIkyNuYa+Sk9/cpMF2DZm/M5aXmUeZy
rg+IHqd1FZAEpq+iNUNX4Gi03kIL81gNHnVNo8XwhbX87E9Y2nLYdM8rQEjdQst/rz9jYTFSIw/C
QYYagAOhbyA7jWTNTkxw54ZVcrRlFLn0BGVW86wsK1lrRhBzzZtT4snE9G04i1rp+3odrkZtTJB/
/u7fGDmrMxtH7PDbS6hA0AKL0qB75QQ1L8uNY9PrP5xZvoeyfVl/5EK/q0dwDRYNvZGGRaABmex4
Y9IKWCEOxXhb16sn7xhhLtOKgJ/KpmJfNnAtjfax9XTby1966sN80Ay4PSPY1Aa9CcCOme5D0/hx
W9HKpEYyA68hhYMgEkxe0/oylbecidDHl4748M4JEvaLtEF2oME5IkYPTfS6/sYLw1M9Vo9Dr2dI
muS+2fMvoM2AxNBpblcCmqwP7Va+8tJ4UT7JiAFZSQVP3UALc48nMBcdiLWlnFgqXPkkU2csLU3G
bSCiMHJjzfjdpeV+vXmW5pYyeysGVE+nIVEZ21ZvztgDzWBiVup3ZUcesGnddaY41BG/beui3ir0
dUZTrYGosq7vbYDoIvI729S1L6ynqhzfCS2AI+BxHzRT6eaa5VnAMmnDjd9hNQau1QzZQpVdBIyg
ScrccWGovuUytTBM1dA3crRgNy2wdzdwZi9gBm78ZuKLIbcG6FL5ysRNYYFqgjlZAYTxUMExbiyC
zH7Wu9uWHDVCA7A975JcVAHcBhOYW1s/GRJe1ofo0qsr3+CCMTID+4hvcFpHbspEt79kWbh2l9iH
BJLU9cdcv8tBSrgyhwvcraaljqOtKBucEYquB45xSKIjTezyOMgS6lJnGgKtMs0Dp0b2yIwinV1L
02+69scrKDO966qKSExJX2rFc2pOh7aSL+vVW1hE1LhNHvdmm8GvLoD3fOlqyeBpUVW664Uv7OzV
8Azt+tFJBqARpgSuiVrmVXR+SsZvfPrMEki8oBTeeNLCHFdjNHkiR8nAAPIFbUdPOqUOuBfP3dqR
48YjFsabGqLJ5yHXkYBBfQfUokQv4LF4CTi9kPJ5vbWW6nB58MdvHZLfRFnhk5RT7k7R17lNdgbI
t+ulL/WFMtMBbp+Nhkrsu1MTzvGTIQ5xadmnPKcNog8dIFZA+SfnXOTWz/VHLlXoMuY+VGiAXUNe
SlSopvshCt35YjQyDrv10pcqpMx/1mbhNIac+lpe3iNFNMjy6Ms0ZqAKpPteiyO3E52x8bClqph/
VyVpIg0potCs0Rxw8GSIHuDMcmek0RaBcukByhRHbKjLHQu1udiDYpd2p4vWr8mNK8ifuNSHrhjl
YIy1if0+qfR97tggbmUbx6yFN1eJC7B5gOGHXTZBAwEH+FzI7/rssK0I71Lpl97/8OJ2UyZphwwN
3wE9zYQOMYWz2Jxt3HQtzGn11s6Ss6yLHMfcpjjm5nPn/DI7X6RbL79UvDKjJ2RFIosSL2+m50LQ
T7wZ3ImfK714WZ8DS61z+f1D64yGbOGNbI1Bq3dHzvmXKcW+ptLFeb38y0z950rXZKo3QRUDzqTD
LBUft7JwB7h5uHa8tcdcenllAlcV3LImvbYCK84fi5kAegczh6LZ3CFcT9fD6yuzdtJsIZw8LgM+
Rq1ngWrxQJD761UzPhLIVnVcYXMnwP3/uGtmE1lacQvb7bwb7yyrKJBjJtI9bIwAbF1vz6UqK7M8
4jH0Kvh2BLrWw7z45wBYvwXeynrpS8NN2bRbcavpOAtQiGG4WyAwYY/Sq0cKr/WtVObrA4KqKAQb
CU08ihwaSDZ7ibEbkD9zy8tTlYPAZh5nbYOX53xX0G9NhnSL9yq8qWmoCkFAgLEvMr0iQcnfafta
mcKdm+eMbYTYl5pFmeilKO2oCUMe4KKFuUbR124xRxsL7PVupSr3gJVCyNi8tMxQuF14pyG63tnf
G9ZvzPLro5Kq6APMg74nJMUXlBdQ2RAPuMWo2Boy1wN+VFXHo6mBmmwmuFxX4hH4g3dcpmWudAzn
oHNI2sJObqzm13cEVJXK6+3AtdZsWeAYoyvG0CXtCzMztzcLjybfxW1GVCZ4438vu02L/OIBEYmA
VfapGXT7AAbJjnZzsV+fDEvjSZnJdpanYxOjJnoZg3TxOU7e1gte6AxV/l1PeRRDGMGD3o7F2ama
YldMxbSf8yZ3HaRWuYDpbvnxLQxcVQo+oYXGiA40qKaKuZzEP8Zaf0p7UKSzbguGuPSQS00/fALb
Ii/K0hAsaIrQ5dHjOD3DdA4YjI0WWxhUqiQ8E+EcSla1gT0DIBzybPiWlvAtnuqm93IrNRO3j+zs
FM+xs3FqXpiP9uX3D1XqzI7rOI5ZQQ0HQFHxU4j7Qcq2tpoLl5FUVYnbGWmzQbNoYGFyyLxyWx38
5MgdImTWmZob0UcnbV2z2sphWfgQU1v51KeE0xAcWyswE4Bwrfdkfq8Bxhybez39QsQP3X4qk696
8zhi+yLYs8RZcX3AX89KM6lKL8/LMTPDElrm2pRe3BZfuAH7yboANmCKTqQgLtfkeWzjY1fKX6M9
D7u45y96HJ0Tgx26tt0bjXXTVTzeRlk5qOy0KqSNEYQJMIETLT9lSQXDj2pjCVxYOFTtea+Pydhl
JQtiA0ZdkpyiqXldb8mFolXNeeHoksWhxQO9br10TF2r3pLkL8xhVW8+1PUYN4U0ghxa5NROPK29
Y30GIO8W0ORPNtm/O1mqYnJkUpCaYbkLUkrG+7gV2RG3B8i3kKGDwFQWelPdaifwTqLKbVqjgs4B
qwnvR3oyBj7uorbPQQQy2xjaAjHBGSCy3V5Mw29nBgxqtpwEwtpY/1zahv5ljgv5zg2tJt5Qyeit
bcCMNv/n7MqaG8XV6C+iSkhCwCuL7dixs6eXFyrpnmYRIBYBgl9/j+epLxPHVXmaqkwXGCGJT+c7
i8mzHwy2Aw+5PVQm0C2dbp0hQY7u5Fkn+ANZsdMl+bGpRPGcFAI9GVN77jU45sK+4q72lZIMHq87
zzkUVhmm8A6t6yXU1uPX5sd53vy1a/lVvii4WemD5bfPSBc/+Cn/5/NLf6wPoNxd7R+aw/14GKrm
UKp2/J3U3NqkSa52hrj9rxT788nMpVOHc66y+6m3zRgADErul3mYtlM/ZNdm6oXv59q7RoPjIjo6
g+dSW+zYw2GUBoOa/Xs1OuNLyTskBpLhavLGhdutO8l5mXNZQmB9mJ1FP8B6zjxYZdveWAxd5a6p
xlMjpHj9fJQvrMK1hKB2E7hmWhnKJ83RdUqxPQ8bZ6mCRllfOv/wtZeUPfK+oOf42aRXYIgx+Vpp
8eTZV22s6b8nkf8sdDCpVtOQdbyChqDy9zUMvSwIOip2x5JOIr+gKod7V+Ek2BSLwJdOqG3Kywmo
xQBK/iwR/QUlSDYFXdXBIjbX9Adi89hwnJcGpKOBdF27o0RUjxNaySScaVH9znpbdYFQqj0xCjdE
ZRMHVVTVdehZlXByl46eYKDr5YfewcRYWj8Dd4WkoUl8/0nU2pigzSi/6ysxb+ql6O9JMhRAmkl+
LJ3W3TNbNvAUY9uy7ZyHSiZ5WA3UfGPE8TfzxMCszJn9rLtiCMgyk03CncYLIWTKnoss58fedPwE
zyUrYnYlniapltD26zc/T5N3p1dV0BO7DQgjZIugavs3N6X1zYwNexPwP9/kluTTxnKsLCZi9B6R
ZeIoJPFJk4V5Y4Z7iXzIE7GQblcPvrFDqBtw/JR5MdNAJ14J8jdxvTBVzjDEcGcUL3lq2bA8t+w8
WPyUHlvQ7yPQOPuthD/9FEhRSnaAUVRz5kOxWHVKnZys6B6x0/K903TdXTLT8ZiwsYqTOYPRazM7
x9F4/kNGtLjpXbAbtWTFMRlS57mFo32cSCkPMKpn2xmO7z9hLF9VMOGBpqiR8F4onLa8yUvVb5Ii
qX9V40RiaMDKnes5+Y0Nl+3taEi7dRfEPjH4cL973GqDNHPSuLRbZGCbmTexNcIGmDl59s1JtPoO
RgOc/Ug3+tjO2eAfej05QWtpbOwUJkb4p4kNy7P83hOw4AyshUEgJtoS0V9NLfKt9mZ/V6sak88s
w4aXvbUlyEjfMby7QIkk2dJ+ATvYGcsbWyd2LNtpvoXUbTg0Is1OY+0XO8WFD3Pihkc4ByN5ECSD
6dWru/TGh9D6Ie0W75xGhzQOQ5m76XKnFYiRqWmEBJUMaVEc+P0Iu9s8racYKkERj2BtbMAsg2rO
AbRlQ88XT54z0XhuBujiHLBxrUHad1abprGyuvTok8z86Os8D4s0626Nb8OajSX2TZGrCboYm8DG
Y2FiDNDZ1xuBD/DGgYvIj76qkqhpWX9oere7aRMFpZ+UzQl8rSmDbQayzEDJxeYflabXQ2ga1XhB
rWTdA9xJyyZwQNDf0NlD6HEqlm/QmVMkmxD+NPYpP0GkL+NBzOiAgVow7X34YloA+Csd13lGIEfD
MbIZYLrc9E26RYyMehJzmW8r9EVDSKLkZrLG4gn5AeXWT9B8KLP0McUihEzRcyMhpX1YQCwMTJL+
AVjngvQyWm7kZNUclegSn1ALuIdRLnboYu8NKl3Ukels+KNWk7nvxeylNzYbvH9yxlOCZqkRXjhC
VLvNCGI7fH9OI7Noj4cDevtJ6C6GIELcaX/ZsC6MPFmgxe3mdZxL7RzgjTpszkvLH8POh4W0YA0A
vrRR73MBu30zmvymZRxKFCJacOJU9k/iapx/iL/gC1+oXcWb6R8jenIUXknfKwRyAN1UdSjQw9hl
Q7XclfD+DGfWNlGX2/4xL7Jim/pev1kgmAUbBCrKNsyo0Uf46drB5PR0lzieX97JEvmIdtuQMmDG
QRAeV037jvC/XNxY+E8VeL4RJEiLEY31fKLyqM8JwZG1TJCgg2Sr+YG5MOjZff6B/LB+wqdlVYWk
fkVIUczJHlmeTgwLaw2PS3GQ4ObEn9/hw08w7rAGLAFaaFPXCSgtZsvb5H08o6G1HH4lZfe1DEp3
nbAoWh8N6mToD3Rq7j3ugTBjrtDGPqxX8PtXuAVH+oileNUeujGcjx2FGjgCF9u9ZkHw4RnEdte9
Bl0VlrU0jr9HztAvSv9wKZ4+H/lLVz6/kb+q1y6brGHiSXuw9Hcnf3br969dd1VzozSseuR3tIem
XR6Mb9C7T68U3BcmyxqcHyewxOw66Q4dEzFF5FJW3fjlCdKcK7Pxwnwnq/kOIaagi8SYoBApvOfK
3RrnCsRxabhXE70bmsyxDS7t0z91+4RE7M+H+9KYrM7XCrtAn1pFd5jcJ+gzNsRGVaGTrQMT5c/v
cOmXr6Y4tlDLkpPdHgZoKIIR5rrBAD375xf/eMTFGl4fh9lWlju0gHr1FECnZxCo7lcBr8ps+7Vb
nHGuvyd65/IiQ5Q2tq10AyvLQ+POB0ivN59f/uPhEWug3WWp648wBEc0TsJgAO5s+YiD8+cX//jt
irXLsMOkgzIxaQ4eec7x5QLYHmmTR9L62tsVa6ydzWXfuWUKGZ+lfmrfP/qOd2VvvPRuzyP218Bn
HUO5lo1YTQ35R6XFViPmJyDpNZxd/Avy/PfoI9ZIeze0Uzq0M2Lak9Ha0BT9cFMCoR7YVGwmO5Vx
31ATO04GZG9xiuyhQFskAOYhz/mfNJs2rV+bg9cm+t5CwgzoLMq+G0Xq/iCyK99gA9QfJUIOnhck
oAVZCsplM5rsWIEEeQLypGKnmZct67tlD2IJO+Zuv6TA4QncA5e6brJgHkb7n1lZTTwU1p8qn+b3
BhkakZZtXkbEeJOKJsJ5hhLY65/haIM4qqJ1gLbCPmdwIV0p65slr6cb3TJahg3y5k5ZRgsEwftI
VSa2IEkI26Alrhe32/qGZRt0kPnjSHULO2cNq7JCwEei5my0EHXF5sgyEBekcKvpS4K8PoXz3yAs
cxIwIXtfWGlu58QUG1cgfc0el7EN7BQhxZElMsRDiUkeQQdefnQuzl1wRGsEVN1VtcvGfhq2IP2z
n4j6Qo4SGLFmU+YtDgh+XpAgacr+5CZpcsrm3N8Ws108LghfimxPSwtQaZEde+zzKdKoKnGESU33
c+o8FXq6dHdF5nRR6rT2++Jl4y+HLvbGzlwbEjhTPs+oByN7Sf0IaUpsj0Mv+2UzqzjAN4e9wH5U
RW2XChmjzOSbMmtLnDL1hGgv212Q6oU4PgDczRxms/onxwn1bZ5GnKt9wh+rs0mIk/k8JBbNfxQC
xnsU0aav2cymJ276XEclnihyqhxVrzvCgxd/DepamkNRDc5Wguf65CRqwCaRw3CkNmkNy2zL86Oq
5dnbQIh/rny87y3tMy/IGpHDaGisxxNPinpbSh8qh25CVhmC105Ag5LdYCso+ucEFb9JHEjEy6Rj
B/zMwj6I1MFpbpRWpcJGuVMdu6mcSdx5sj6gZOn2AslXD8akQ7zYctnIomvbAOaanQ6Uz/sf1OYg
sUjd+d9cLKkxoNj4X8HCFHeu36HQsZ3yZ7EQ/48mSfFrhvjwDoq+ogIjljYvoq3Ns10hHxDORclS
bkDoEgiUczmOI0PXBDCb7U/ALvr94JxnwOLUB9ow/35QgiB+zIhwLJpiU0rXBk6Yd13gdmwGTj9Z
m76eGzjRJG1UIwp5zyoOK00ljIXTJZP7zoP5H7e7fFN3HQxbcYaKUAQ6QA7abgdHCn07Yl3HwjYt
zjyO2TrJUsSV3+Yb0onzEUAi1GzWOC7Lgd7WtMER1yXTtjNduetayaPZ6TSwVKm/UwChSOxWtR2N
s2qzgPRmfCjmtEDKEoCsc9F/j51qgRbGnqNWFwwmr2ZpMHN9iaCvUtf3wGSLR+FOzgiETcxbz86J
CrPUa2/KgU4bkyz9EZ2f8gbnNe85w8l8U2HN/k45thycM4agR0MQ1zW6jMa+aV4yz3V+lvXIIzj9
jUd4mrkxdSvYpVs6hS7LtAleeWVY+1B5c5oh/I71fUAt3e0sW8yRGWDLDw74DIN77gUt59VetuUS
QndjPbQDUldDHHO9rdTu8kbJVO6mCiOfsJJ/76qpek/hBx+X2PC20ifLk8yS5JUsbnEz2lkX1Jnv
NIACeHmb29R9oJM/n3K+VPeZysdIEl/szCjNPiF4vW0BhLoi2biDgA05dHSGGRFMPWNmUvHuWUYH
y7jot1JmC/p6jMC5r21FCMA037mqKeK5J+oFXPYp6gbWFWGtvHRfYbfeNJyRo6SgQ+MpcLbkFhjp
jamTTVGw7KWakwWO945BuoZhZTCTdkJRfiZ4SQ8HP4gvW5I54Vg26Q5pYl1Yaf/ZA+wNHiCA86Il
+Y7wPrlRLvfvPSUmdOQFcKWg9sp20zkQ/Nm8MPfdiOQbHH3nk18KeSx8YqqIG5dvJs464CAig1s/
wWuZUn5LkNv5nCSkfB5KuI3apHYi4dP8hRNdbh2RImwKfrNHW5P0oZryfFPVnd9ve6qqb1Zv6zF0
sPj2iEYAasDLbpuA3f/LEvkAVI33IWs7uoOYL9ksCkuAVrUMyyoRu7qHrSfJrXGLt9sGuZXD+dpm
NCxHmAyU8OKjAfOm5Wboewsrt2rhojtVA3DIyX0tRuwnOTxA4rY++xIV3EaUfeqP36ZGGFTfiRe3
Cjqf2Yg0VIit+9ZwMsX2gORAL7XEdhJ9+r1KZnlru0O21YkaHxt0PaLULAzGS0JHBKluQeoiNTmt
ab8nUM8eLE4hUnKpN8eCS75JKn8JpUzd4ox32pu26nQ45lO5nzLDQlAEk+0E8lgwK+wtlr+8271I
fyILxcSKWk6M/5kEuQdtFWSNHeZV50WOO/i3EnX4HTHw8QDaaHW/sxKGUDrtnFd8f+ghqRu2BPaI
XWQDsfKzbZk2ThPS0Kg2hZlgQJ+V91JPZgPmUHcLwSxSkJKRloDSWv2G9cG/9x7QU/DRuojysXls
p57eJHmFgElC4dNqwz/GB6P6EUroHRLayi2qpREzp+W3WLv8vpp98UsDhYsUjvqxK1WzAxw43vkl
a3fgK7GwZlmzNXPv3Yz6zMStHOuUNRYNE6mtEw419m7kZIlEb0B38JrkPi8K66mVtH3ROWIuB6Nr
GNM391lZAudUvY7waci3hNf9+bM+3BZzsWwMpuSO95wAs03GyE7wWe943t+Wfuv96Ap8ACKRmeq2
tGv/qEcxwNGiGDZmtvTvsQfIhW97fi9t6twtVgfgC8j2a6tU9SYByYEZC7gLBl3+psokexDEsR/c
Qqp7MdHin9nTauN6pXfQvXh0ZFvETcrzrfI6dZvO1H5idmP9Tpgqn0ZTOVuC7Eyz6bDTnPxcwUkU
kcuBz+3hbUDg5h938OgeD2xi0iXNTVYk/BGFtr/1l3l+4T1ShYSh/PcIR84fMLW2Y093yQaq8jro
7YYek0WLX3Wi5dEZ6+UlBVSaQiNfj08wJM3fmrHWf/CZb9Fehoz+rcj75mHMBdIL8Hbpo5AEvr1T
BaJL0MsUwJ6/GEmwWzUli3leySlIEU2MQ5dqsh0+2D1QKZvXJ3DKm5PupH+qK2u4ndECjBEWYr20
xrbuwAme2mCBKTCAukmATcHcYa9g6RhxAnNZSPKENyGs2DIvCP1QmOuqgQdk1UdZ74z3aClkQd2g
BNvmFgEkWdJXmyBatjai3HpMeVuYuVbh3Jf2Qz2a8lgLzbZ9yfDlKhS7haV7G7WgH51yOqN/Ab+I
ras95x5db/mSmpJDyCq6MQYRw4n9zhojfJzZ28jPQpTW9b3AAMbddUb595MmcEClFgeYbtQcY/z8
30lWuE9Alc25WaJjCLTt22KQHtzVUB0fhtEn371cIwKhnGwoNSm98Xph34wlWEt4efMc0zpN7yR4
b11QdmBNG3iXRE1u6siyHf7oTIgHiynA7rt8cMXJ7wjZOMU0xbkGqx8N8/ROZU5+soSVb5ZicH9b
OTQcAJqNCLA58DvSwTbGsssAsuniHsZO42kEpPNPT+AtCp/lBtZyJtU3zgwkF/mQSApKms4cU5R6
D6WBlrVuLfnQWz7lEY5qM/Z43cRsnLfMZWILCoG3ZXxuH+Ajw59p0VlhKWFtV/Bm2M4dWj6mrSjS
BeHwGvh21vwzgHl3n5cZCdthEI8zy0voN1KWOzC48YsrzLNLp8oVkEKRaumkCW0OWVmF/fwdMv8A
k+nz8/ali6/QFDbZpM8Ig4IyQQyr2tfd77G44hhx6Sy/wlF6wLOzZXBtjXmIrT9kbuCl0QAnoM9/
/AUkYk11UooSzZFMjt6ptfey7M411/KzLl16haG0XUN40lnAUPwTPvs4gXwJhRTrfItl6aHqskDT
FsTaD4vzAp7K++fD8TE0K9Y8prxtAfwbjkxEi++NFt9kUt4CyQfta2bPbVJceYQLc2ZNXvJ4MSIc
Aqo0AHwRTEHgZXUq1BV06cKkWTOXgIz7OBtCUJKj0pwo3GSsH0p54ULS+PNhuvTzV5jnrEYEVGbn
+L0a50cGt3Qtu7uJjNcYBB9zGWyxJiQNlpBWNwLj00lQxThAyTCLqhfxww01DmuRmK+AiZcGa7V6
E9L7roFo6VD2+0I3gcQBybGwHZVfCpPBo6zWcG6Vk+e5KbhxDrbpbghwaAlsugTymtD6wqxdk450
70211wJtTdxpCBVL93Xe7QpFhggO0SZwc4A5X3rzaxJSVUnmNhN0XsUID7jxrqxVKKufX7v4+fn+
Av+qQZNiJmiMtMlTzdHDdfog7b7k/GCLNa2C9B7c0S1x9jbTkZV/ExyR0NY15dCF3W5NG1IZPKRL
hWTw3htiC0V6D/eKz4flwhR1V5ioa0yWFo5A6PgiYlUxFokyP9mdexK6vRaW8q8I7ANcdM0eqkmC
gwBAzZui64HToBuzRJmR0PFl9uj89LpSvC5+MjVhWXbVadF1jmNpOd8AshV5nHAQJEpKexTOk/Xb
VOjjZ7ALRK43CBdZDzLo56NxYaDXKlgbrB7qVSXdCz4GtfPT5j8+v/CFTW2tgOXolSLJpbf3s3Hc
DUqWg9Ob+6yzrmWgXHqP6yrELoiR5cD2ekHmH7xnsXfOIIcI+qXWK8r2/18/LaUNWAqevU/gQ3eb
SlsFjcXNzza3vqTvwyJabWZVSnklB+XsF0VCNd1AHIeZznBCu1KqXRikdQJEQhzaN4bRvWungSd/
l/492JlQJF8ZowvTZx37UBaulw654fvOBdIDe/ld3lZXqocLM2idlODmiFYBmY7CX/ixV0M4+Xdz
X1/ZeS/98POA/bU5jn3PXAs6Muzt4wMCrB7gYf/FS5+f569LV1Bh2OkAoBEMy2+I9tqXsoo+X1SX
fvX5739dmg3MnUyj6R6wQjxY4Mvlnf32+bUvDfeqCulbBI66hOLIPMA/uu+Cvses+VKoNEj4q9U6
groKEAQTBQ0Ov3SjBkhOPj7VcML+2s9frdaMj3lvBhsbGU6AlcAct3/04srYXCgJxGqdMj8FHSgZ
oJSk8AiqORKHl2p89qGdVE79p5PWNVvqC294nXeQAryZQeFeYLj5BoJKmFTXziYXtoJ1kMHi5oBT
fYfu4SOoN+ioVTsfp8c7e8QhvcqTqrjySbkwkdbeX8syS9+aM3tPPc8PYeI0hszOvruWv/nSq14n
G+STU1cNbekeVITQeM9iORn1xfJg7fw1pI07NODb7vsm7ASIdfX3ohVBq8TXtmRntYZhy+Z6QDRn
mCLWftQvMq4TZ4PS/6VDi+iL72C1mKGchPbzvJiRnwFp+oLc3d8+LOo/fwEXlsM6JgdQ91K0Jb4q
pH6dW+B9u7rYOFQFaLBdeYBLs3W1nJFxYDyS+HRfjQwt5DRSXbbphl84v3/xIVZrmgPNaT0fBkGJ
RnmZPvtFepeVfwoY+bQuv/Z9vLAY1q5fPauHsYNV3U1jITDA5SPb+36O2Bnmti+yruhDVhXGC2ZX
5hvQDKbYKjK0I+saYBfaFOC1SekO90tBplv4sNo3SmZQV8IHMuzOnb4Ai4GDtzeWsH/I3BaorW4j
AlJEODRDc1siSrcMhqnpb5H5qE7FaMvQU47zCJRfxO6EtKaS6uwVBc4AuBfOelPQykzfcCNlRCnS
xgJ7gkYZBN8RI6Tq/eBm3rBDdxZw9VDxnaMy/Spoklw5RV6YX2sKup15tEVXmqLPJcH6lBvIZOBi
Nn1XYFR2Y3cFDrr0blYHJBu6XM5muzl03a4FeF3AwxUc2Csz+MJOvvb4BxRKx7mFFZjT4EezemOU
iD5ff5cufX6gv8uAxRgPCD/y1dJHz3GCZfj1+YUvjchqb9J5LhMB89RDJn8iWjDiaCRr/u1rF1/t
SW01ZenggqaTcIR15HncuM/CSeKvXZ3+/5iMUMqBclAuez0eLONH1vAKQciVi38sJrPhqPL/V0de
+pzn3uLd5EzWZVjA9XAjSIVutTsiglTq5uBXPnB16aGyCb2ka+PKHhGtByHtafC1v2myGZZnjnVN
UnfpXa32r5ZBMNBCer9f0uVnKQtoG1qytdBCvzKBL9xg7XVGQU9nCorXvUVF3OdP8DiOmv6fz1/X
hSm8djWzHZKk6lyuVW69axl7c/rmz9cuvVrWCILsXJr3dO+Dv5Nk9/ZwbUQu/ejzx+qvdeeltebW
iBFJiJkD5aJ4qo1/5Xt04Yu3dg0fRq8fZXMum1z1CqXCC+v5tvAQClzAjfLzobn0Slfre+iIgJk7
jiYD5UFfHCHhCIy8lplwYdte+5slMFR3ueJkP7fv5cLjhv5KOgX3CRFb+ZWXe2mUVsu8AK0980C0
2nvuU+f9lL0fL10XOvlwhc156SFWKz2BOhNyHgrL1Fa2bw4RfJfXhCRRUTSAogo52GiFueb9a29k
tYr10vSe1gXZMw6Vo3RiqcxOyC+CMOulYFE4m1aK7HNv3C05BNBz6t3ltr35/NdfGKy1VZhTLIrC
9Bqh4aM6jqhJgtZmT6rHkYgV7xB9f60gWIdl1FpIP8swszRsYOOsKY9u4W6XuWNB5lt7AR/lzx/o
wgL5j3nYgPxJ6VjLftFzClmdk2x8y3djp6z49mu3WH0Gs0JRCXl3elDltIci+ls5Jj9z8TXncPEf
6zB/sisnS6c94rKQZuhFEJ+9IIbiyg7CzgvtA2Bz7QuGVrUiRZtgC+HQzqS9NW5ykCLjQmuIPCYw
EFWwlKZ4c3tjH3C2bF5s1JhwUe7SLfy68wo+eGKIGsQMN2E2KpzWwX7dGVX7PsSuCLIOcwjcjlaV
ziB5WhlaIpWl7yTj5Fvt0ex1WZzlnzQf1IbBGO0BQS1079ggQxW0GaPJpWD1LeM8/f78hV3Ycv4j
wdCwAi8sxC3MEsxO65kuJLbaPwWpvraK1gqMbirBjk1Yu/eQShlAxXuUhXfv+HpTTOMfl2VXHuTc
Kvzg1a1FGJoyNwNVpt0bZf1IKhCUxu4mM+V9VfmhaMz3ibtXpsmFL+ValAFKJ+hDTYJoUJtGEF2l
gV0uXysd1oIMezItdh2ngz3TsINRExJz7UV8rehZR7bMFa/gtso65GR5MUv6n6acNiTn1xobFzaY
tfsTiCGA8Gip99MCemNQOmBIK7uAPEx19PvnE/ZSu29tsJcA0E9gTdTvaQcJpT1s697bOUl9M1aQ
afX1M2LbI58h1AP5gaZpopHmX/t8ru33oCQgA+06vTfWQw6CNjjbx7YpItgxoMlxzYftwndnbb03
tikiwcDjgjP40ERF1Q/IDKT7Nql/SimKeBiuueNeutP573+VfE5DsxFRK8geq7qfdKbPrIAsQqdQ
e1f9/AeBQdmVXeDCzPjXTOKvO7mNu7SmJ+2+K6QfZpLY4chmNxjHa1/RS3c4//2vO9ikzSEUx6jV
YIHd9W493acC/JWUjvWVD/WldX/++1+3gKhTZ3pG9Jfvdu9OZW3cwcquLM0PXwUE+avKzKrmsrAB
RxySUg8b2FLe9DWUkUaYe4AlJz61VxA6/6N9Ejda1WTprH1kQDb0IAcGUV8KkcPJKSWNurrpYV3d
OwBYODiKrhpBkCYOwiCv7JsfviJYbZ9/0l/jt0gXPFxQnA8oDF5zi86wDPEX0iA1ynGvjOOle5w/
D3/dAxTduuwL2RzmbH7NU+T3Ic2yCBHnbF+5w4ezAE+xWjQ4mrJWGk4PFnNOpdP81ma8ll/24dcY
1z7//a9fj/TClsi8mg5tr35V0IcGqkbwkZrp94k0D5/voJceYLVSZNbBHdjNRkjF0rt8VpsFpJLP
L31hconVCrGHxZoSJubDUKebIQcTT7i32WzCIYfv25SH+PoETFwbrksvm/3/cC1qTFTGCsjaa3XL
6vle1/w9Tcpr5jKXXgf9/+ujFCe1Tht2SNLZR+FH0Ik1lfJj72xtUi4d19HnA3fpTqvlXwlR9k6F
tLNlOdXqyGf1mA1iZyfsyg0uvfTVsieQl0D3C/BLJN+Ee6+ma2D8h3UX5euezkwU1DNcUYRLTpty
tt7B1wM5fvJuNVS2bGl+Cku+fz5KFx5i3eWBYyzvxZDxw5AvRw5L/8A2/e7za//bu/9PAYkHWa1r
UIQR5ANzh0O60Pappca7Z0x694X2zMuULU7kD0v3J20aJ8qFXwf6LClHWDdyJ/NJgA1LLG5HrnbT
GLnX6UaxqtlQSf2g5BW8A92h3lkTAwui4d4DdaZ5DzXGFBndeltoyqE5SfvhWCkXaptRXEsSujC1
1iQI1+M5JR2pD664Yf0zDBZiYiXwjf2SiJDyNRliMn0DxB12eg2wYNpX23p88cebym2vlF0XXvva
ENynZmAJfIMOTj2ANCwOtCBXNIT/nnM+euurHXdSZMqmJnUOw1TIbd7VmLw+VDnfYHQz3zZzXz0v
dZVHqc5h9uHWSTRbLIOUn1qbpikzmGQM8vXzKXhhO1sDDnAv6ZGlNInDVM/YOXO0/0BbuSb1tv/V
MX/wrGug4ey757oWnhXKNbgRLLX3oFVR7WQLnU5YDklyL5EcucC+hai3uvHsp9RPxbEgfbObR0eF
hi401BP+KdK0LH+78GnMwkXTase1jQg3NtASgcyk3Nnz5O+Ba0y3UEplMa8qd9ckznDbuLUb1YL2
u1wuHpyfHUihbYLztaUGNygqDYZQob/jvdDjpAe4087cRYbrIqKGwz2s9hM/rj2f3wyZFg+g7ysU
yKq+U2ZyT7qAo+OEFkvYQApVBqLj9q6w/BTWfwnfdkKfLbEmfwGHvIFTTbPMz2AdpFuXCnybnGm6
gXSHIVwNupEgG5PiBBzOCwXz/XBYcgptEmH8VwID4EM3Q0MoFjO/1sx+4Dp/T0Z9gEjC2xJT9hFs
QeDlIsBNT4dNauVJNI55vp9JkUPD0XZz4HuJfwM3hgYKsLToowEezDCPXhhUUW0fwrkpgeC/KR5n
L1/2BPOxiGpm4ZEz4ur3zILy1E5riMkpNHBRNab2jrSliPFKKcewe2CzZ24RjRqNCQ4x2D3qe2Fi
q1ejBDNb1teImBeW6bq5PCJy1Zk61BWQ8flBsUx1OGTptYV66ernv/9VGuW51iPLRnbwG3ULz60l
0BlSs+fyTSayuVFDj9Dh8rkeJKS5SRf3iDoaFBShZqlwQPfbp88X6YVCfZ1YDxMZb66HjB2qRv1y
cg26dRVRPYmwVe1764hraRQX9u11H9pHmWQjqbI7WJ5jgqr+H2dX1hwnr0R/EVUIsYhXZvF48BLH
dhx/L1QSJ4AAsQiJ5dffM3nyVYahal7nQRokdavVffqcPA5E9mJNoJ5t3f66WNBUoXKg3GBnPTDd
CRqvNk5iPRJerkA0l3bMCDnSkReQPS1I3Fe0iLJk+NID03ZdFG6Wnh0n133itCC+YnrfgTME3V9X
bbApAyVQ1bSL0htiGJyT7sDe2X6hYa/emS+Gh7FJQIjei2pltgWfbxZSieV2FQFzUNyE6aEc+q0D
wRdQJV7+lqXRT79/MpqpQmcOzdEMZg3Vk9dCbCwN74uqe79ueMMmm6JlpU96gHBBpNs01TbV36t+
7Um89OeN6L4KdTWkfjrFaSuLCJ3Nj3R0f0HSqlp5rSxYmGuE90nH/Xr2Ejt2MwnGnsY5OLWdR2Sq
f41yrQ6/NIkR2Ze8bq2h6EhcJG8KKAlePrnIIkvn1+U9WPBHpgi1TYIB11xFYok7V4kb4aaHpvtZ
Veq5aFZi4wVLNoulqTfnpG8AGu/63EZjT3LfzWKtNLjwgDCLpaIUGbjdZj8W1aQO2knuezBshaGG
6aVo+x+z//yhWXlB/M0SnomBTEGoSo0KcJFmjJXF9Bc9Vfkhs1KabNB/ld7wMMxemyDQ01dK/Lzb
d6nbe9tS9U4XdVYdbp08KPdpybi9ySDoRndzSvWtBcWUjz6U0xw1YCV4D90s7CPfArZ+d9U2m5UP
CuKPfG6SOu7c4sYbwV3U29YPtHQmUWbpO7RmXUkpaNZAmoBBySynKnZVO95mALs9ySmjoG1n89vl
j1mwbFOhmqXDMEjwn4FNTkXuSZxDP4xrquwLOQiz1FxrqJKT0yPRz5NIqa8BWCJE4UYMmk4NIi48
4EAEE67cQ0ufYrhAO6/DDKGOGyMyi6BihxceORJnJdhYcB5m0bnkAOyFVnlaqBroeETh4IBRoLkT
KrjuYP0thX26InqhrYFbCXIo4FFgqj+Eih0tC+3B6HdAN/SKC1lwU9Rwg2gOCDqQnbTxCIRWMw1g
MBO3SsV0gqJj8+Oqc2UWOIsa7eY2ZwrG7U0HR1tJ7I1Jt/cdj68ETAv77RiXkiVB7cGboI5HisTc
AJaDjYcm4g2kw5rrriWzwBG6KhjCuldx61jTluZ+BcqVXL7PFZ/uHTsoVlbrb2nsjC80yxmgbZEl
qPco9Bpoc8dBhnlTd032EVZj7e4oA6UzATZ92AWidJ/QwF384dLlb5yEgbNy/BauFrPYwYUIPYjo
NXE6gC6hbidQTuRrUM4F8zEVhphvhVORAwM38w55nOpDKryoHZdugxH8lpcP3dIXnCb/ZED+NNc+
GCYBhRvzo/L5gYGQ4vLQS///dAg/DS3A2CjlXDaxUOrJ58kY+XqYovbUgob+pJUPWJrFcGGgmwAZ
A2g247ERG17I746s93WQPNB6jcRqwWrMKnM+kJ6AvxN9r44CizOIONHtad8LWY4rPN1n/QvobY2l
sls0pCInI0CSPB5SBYaZyoq6DJmaE6q0KfeXd+RssIJpjLXSYBfhYrJVXGVk73sCGKZ5M6r0AZt+
dG39zfagzHV5rrMHC3MZrsYTRQ8sssdBc/u9BWOxuK5MS00Vl0Z3FCDttolbzW9F3b6OTniAfsHH
df/bcPUz+KLQQp57R1CyvxGXvTi2/HN56L8l9n9cFtbEeFMyL5Csmnx2dCx0zaftyDep55U7YeXy
wAovR47JUlDdk+AgElOya4rRW7nCztoJanGngOOTNVpBUgT+YNFj3v70FYIKULcmWblNnTWM2Vkz
wQynU/dphllraHChqnCE3B3Q827TQXM6t/eiDNa81Xk7cUw6OS1tbQOTQ4+iL+I8eGD+rQM0W2ax
qEtWFmppjtMCfvqMJPXx3LQ9egQfag1sc1EMW1whxdfJB1dUrYHo1tq6rvDrmAxz/dzVXs8IIuOm
PirQIYfav7eGtcBladcNiy8dEEcUNvqXWee0m6QM07s5ZWSHvZpuprouby4f7aV5DGsvfCi+pj3a
DlQLWQxIXr9MzPoiMyu/s8HwcHmSpZ0xXrx+BaUSkPnS45B6E2h3s1tuuR92H9yooX0LeLe/PM/S
QTZcgF+qSasZ7QBpo347trOpCv5j0HIlclka3vACk9UgRsrAet6AxJZlE7RD7nNylftyTJoDkbUF
oKSjiO1RH4s6O1hpsr1qWUz9lnYIixrIFXpEzu3dSu1pExTzeyKHNc2nhYUx6Q6YztpEFtKOqQZx
WPO1l33Eg5Urdmlww6xBj1j73KNjTNIHBwR9IFbal6u6IgtH06Q5AN94xhFK1TFANeoARQD7K/jL
6jtSSBdBcFjuWQ3y/pW7dcHaTN4DDiXFYnQ8dpzD4UM6zp3Dixyap/Q9SObmykkMk6aOymUbjB20
ScS+mWyUE/wyBmv5Lw/KLZeP1MkN/XshOib5AfC1bS81BGHRT/pACv0icrKScl/ab8OISyY9rwbR
1DHP/AjMflFR2dHsPV/+4wtXuWNyHYDyCNV1ou3YyvLX1neKo+uqm5TZHyBE3HQlOQaz2iXh9HMq
1xTyFrbdZD8I84KnXRfMMfd+Do6zBX9d1PHy4HivK1912tsz+2GSHgD8VpTuBDduzWCdDi2dHqAO
0L6AJFo9AO/ePYvZIkeQFtKbNvTtl1HMDjr8HPubbYnyixrtNanv87GqYyq0gOmukzPAKnGfjXik
dmAfGqKhGyLQWt6T5LcKV9za0qoajiEoc+6IGnkPqmeB9ip/59P+NZmGtyRo+uuMySRNgCK3l40u
Wu57lU8eau1++MiHzrsBFLfa9tAcalc+Z+HcmxwKoO10WA5hrZgkzgD4pd5ONH13vP6apDxIBw23
IGUgUbgg5AiwMZjioHD3IQRI6FLRVb8uH8MFr/CPqgpUEialBD12dfvRQSmjscOvl4c+m17Dvze8
gtWhYS9rqgQtpGMZucNJ4cregKr2MeiTJ1Iz8O3r31QXXy7Pt3AvmHg1v6JTLZNpjjP9FvjgjlTj
hrFHSRuwqr5dNYcJTPNECRwpKcLjEEzbRHnQBskjx/+TD2EExrX95VkWzpVJJzAEXm2LfCRH7s63
VirKCNHdG6q2bHN5gr/J4DPOx4SmjdRrx2rwIJSCEjzZZg0QV1w64jVLsrnZTMJyo54qoEoFMGzA
rojsUWWEfhltKMZHQd2Bwc5rvWMNxqE4TIT3HPq+16GGWoj/gkAVj2mYlHzjTyCJFFBoitXUpGs1
vQU/YqLf3KppOmmPfVyDhY9N1QC6iPQ+zcgLhWrByiItmIZ/2p3PjxMdVoPs0ajHkNV/mDLXBz0r
X3OFS3t8mvXT6MU0EslOJFzKCW9TlrwAxHlMZ/V6eYf/Zq7O7bDhO7qRAzcJYtajdGv70JZVts3R
m7wnIvhDujTfW0VD9kWnIGPCS3qbicY9uGNiIYXYfhQuEAhpWHA0x+vuyQsb+lKDsHHFNSwtrfP/
Hz84wqo83dtHTvh9mfVbWnTbyx++NLThddBTQTzf1mh7m3z1mBeE72XG8xVJ+qXRjfcE4z0ZkGJF
BgwEzLc98q8PaNJNVjzYwpkwEXLhiYBeBlMd15Le9dz/GKrmUAfNSli+YDUmKK6dcm01nmMf8Uy9
S9GzHn6DrilkldYAr0v//+SZP51pktYt+GNmemTow/4BZlxxlOA7O9LhpC53eX+XPuL0+6c5dK5K
dLsMMq6sO5/XTza5Q/v3DdgKVsx+4RoxwSmphPSXU/po5pqmg/KfAxZscpsBGFxtA61vrvuM0wH7
9BlKzqJAW5pzzBUXeICRI74KtJqlPgbdtHJbLe2H4QO8nM72kIwynqX+Iqm8sUOxF1Wxv/wNC8Zg
4k4cpgYgH9R01NpDYFzEsr6qiAmeVMOKBZuzLCRIzTlpsZWF98uXDGKZlv6NnF65US5b8ZNLN6Fn
WPQEYstK52kdO//138e9f9yPt+oGKpEI6H76L+6z/5h+se+S2Dk8l/fZ6xop4MLemLAUOStLTwLz
WtVLG7aoKkMlKF/Jqy3sjMkckDvBWAS1VHGq+HsxeO/EWiOYWRrasHEVBqlIKZIeHfp+Zz//yvwr
KVOAav9/o4Aep81JBok/yVW1ywj5U84NuHADtbt8Yhech3vajE9Wxzs7Y9yqhqPXl+BGTOj81S6K
aSummb6lk79GX7M0j2HdWk9BbeVdG5O2iMMSrK1TcwTv615k1spzfun8GLZtV7Ry7IljHzqA/6rq
W0ebF87R0Hx5qRbehCbkxS7qAu143XisG42yX5qD0b99qUb3iYFBloOifysGZEIuz7YUrpjMAuEY
BiVVAsGWq78nLkdL6B8P2hl5Mj+01bi1HMgE+uo4QJJh44PifmTeJrB01NvNJqAQDsyLDeg+rnNt
JlYmBWHuCMkgFBuL4dj59CaZx5UzuLBxJkSGlLKndYjAD+Iej8KrvtiptXNy+uPySi4Nf9rPT0c8
dVNA39WsYtELvoGS1utUzTXaKdcO3sL9aOJiChGCtzyp4FsmaLTeIal6CGkC8YsMTPXp9rqvMDwB
Os0gXVhXaM4R6kPYYdzS+XHqS71y3ha8mAn9AFY3IY5rIY7j7Z6WXeTxNUKKpXQVNYy/RtZ8budO
xUCN/YIXjqvQek0p7Ta9KnZtPz3RtH/pBNmjmW5NPWdp2w13ACJi7TaVXUEru96B5e4OKJOD766F
jkvr5fz/qeI8hQYgHnRxA1mhPgzUxgrVdfSfjon40COl8zABxjDxN4FWLz/45egVQ15IQpjKqmlR
gMjaxzVbNAMqcFPZ5D8RWNgbP5zJL+n22aM9+MMrbTXIUiCGtzLvQvMp+IH+f8U0AStANnconRYS
1NuPef8AOnJkjwExtsmeuvND3pTHGkmDvn4kyZW5PLPHYrJID3b/Bmpqo+TA0kZNu5lLvQPVfNTM
UOwbVpJTC37A7LXIA0bLbBZ1LMfAfk2h7rrVnkV/iUqCyJGn1oYI4NKv8gdmw8N8AvBSFQCfMaBa
m2/8tI+YnFc2a8F4zHaH1kFWbTqN3o9v3K03KbJt4eqD4uSzzrzETayRAtwVLOy42hAMeD8ssAse
vLzy/0Abg2+ducpWNmTpKwwXUEIe1xkr+J3BQddDIiJP5WBsSFZejwsuwMQV5roBi36bi3i25K3d
j/uCOiv1g6WhjWifpmCYq0taxSHSTFrU7zrIr2liJY4JkQKmZ/SzEn5RofNqP8xsazt+hIcRMAEz
dGN0YN2Mc+jtWMDW+HEWNsJES3kJivNDjsQRKS0KWWD1R+Yc5GOaXtWpRRwTC5VUUy8cNJXFdQ84
dVvvy+C+H9kxQWPKVQZnAqIoz3xAP8gQN87XNkyjJDz46KS4PPhCbGn2eHtzzUD5LKvYEv+NEnxw
ntq4rrXh3WvgeDfMWbGIhXNFThv0KRZSJciEujLEPB7ZTF15y3y6kgj668fPWLUpdg0VhNHuofwU
A4XXbxWx+SbMKJpOoECQRjUIYKKEy/E+aAN6AIlFsh/L1H2DMEsPKNDgR9C0hdiMTKtIkMr5U/JE
gp/uRK6eu9Nzkqf0PXQIfZpE2d9BEEaBiqcSO7BXgEc8L8D6DRWe/aABbIFyU/mKJKxcyUP99eH/
fJzj/kPF4aBROaxmJx5t3hWRLkCMV46kxN2VBc0t9H7EFzyeit2oEn3Q3RBAhKdMn0FuOmyymjYP
jDD/JizC+dlzJhAThR15TKUjt6FW7AYss+kLA8VnG1FpgfUHhW2IL0/iNu0ZTyI2NYiMgIUfNlZA
+7W08dkry3FNygxw80LgA52UceZ8aOZH0PGMcogF5dYPqda65866e0xiBOAOurNS0OYMMfF6vhsh
rvaIVAb/sO3R+0OEF15zuDGP8RDvk8TtZtBrx2nKmwg08ORVB1P1dtlEz5oOToDhksGs12HToVTr
cf06tfopFfPh8tD+6UI6d7qMlAt0yrVV2bNEiNI+ENpnBCrRTga9FwcsCbyYp0NnF1RvMwjBv0HO
Rv3XAHh8V1KrukEBkdw1UnWv1JHeLYgWwKwBXOUOQlZl7FVta2/Ag98dGpaRTdH17g9vbiFD2KTk
V6v6PgZUDtpSXLRhlPu92gHB0UcyCclBamveo1GF3eT1OB3ctgBUz80g1Wtn/Jtd9s6b1br5Psl6
doB2erMThQ8k3zzXt2k2BpGqiLcNumw4jFMhbt2+He4LqEAdIJ3mbiQt8yOHOGNxkgRrNqM1sPTA
WKZ3XtDBGyBjM5UbaCA0D1XJ3Hlb1JXit6GfiY+Mhf286VG8j6DG9o2M6JS6vB9nvTEO0ukgf/KS
/jRMtCkCO+6QrJgG+8kpSpA1D1+HAALoJfsz2dPKmV2yDcMht1ULAVQ4EmB4oWF5AhWNIirZW5lN
N5c/ZmmG03n+9DFdNrNx5IGLPib1AFwOiBsrKPAMHjRrkGJbWbKzNzyWzAi1wGhY5gH4QiAkwVFn
fC/yXZqlK7Hu0ic4//8JoJZCjq1qkuPcvTSQE4D0QiSmeyv8c3mJFkzbNky7tyxnEFkXHrOWV9ta
zxsis2Z3efC/tYozxm3iLkdac6fq8lPbzMx5VNvjAF4dSK1C/TzYOp6bfhkH6KCJpgjvhgxqdaqp
M8hf5tTbNSQv9sgzQWEo+eZFiQsINqQtoDgeOUVLIfTlh5s2s8CbBY1HRLgszyBx1LGNx5L8WOrO
2zlW0Dxlmg/3rsea3ZjsdDLqB0hwefum9nOBxuGxilI66a2PPqhn4tSICKcWjLfTkCevYa2Dd2lR
8sUhnborhnK8DUGs9TbyJL3jUNkeUDIr/iAbbW0dVstoHJXM4Qtke98M3lghmMlmAK+t8VZQe4JS
btMUO7+YnJueM+txrpPGXlnw8w9NB73F/39cACNxMuH41hHt0PuqKSC6XO2SfLopIWxmea9B8gYN
vTtXvUh0TgPAv2ID5y9TakJQ84AiKVh3yXGw2z8g7dlyVIt9V3zl7hS7QbXyfeetgZow1EkWHPJk
MDXID+y6EiJZBDQn/mtQi+3lI7s0w+n3Ty5DihkCISVaHl1bRTObI5v9kBBVzYIVNqCllTp5kU8T
WClBl1QHWSGW2GCwqSOLiEPOjkS8WPkaYHPpKwzHh1xWT4caX9GGzwN6fpJs2o3hXd/bK27pvNug
oeHzVOZVXphO6JZi0Cebe+9LkoVrKaClwQ2f5yjW2FWB7uJK3gXCizJcl5d39/ztRkPD26GJ3wLH
+8yOpbAUUsgDvS0dLyZZeEDAmcKvZK9iHr9enm1pF4zQBgQnIyQQ/TmGbmDdgZRPjXfVyGPAzJ8u
z7BwmEzQ6dQQqm1rhPobgaicrCMa9BDrnTdQfrqp8a64PM3ChpgAVK/0VDYhkQnignIXeNBfXes0
Xhr59GGfrKEYodBWEUriGmw/UL/NI0g/vl/3rw1TJgOF0w0h8MTw1IIe3RuS4B+Xhz4Z67/3GjVR
p6XUEwPvLYm9wkUc5oD+Fu2t3s4fupVX19IMpwX7tDBOk+FxYAWwAZ7xeO7D4j4bQSlpjSivXv6I
pbU3bNhjFpV1MgCx3PH3PisfwLS7vW5ow4JrPo7+MAXWsQH7R9b+Eclad/fSnzYsmDs8RAQmwqMF
JJfwUGVea+teWnHDWntPjd0sgeYCoEhtZ592VeRRUXykTZWtLPnCHCaQ1Iasokcc6CwJ1UaeXYDz
BJKt17FBURNEyjk6onH/J0fmxoi6In/+XkPGslrDUi79e8NYkTmnngdd7aMz3avU35DiD1AdK655
YWNN7Swgngfddw4wtplu931CrG0WNv5KgXRp9NMnfTInQqqptRMcm5wPm6KGVBQR9XWtz9REfkJr
APFPhu6ikX1oB9Sb1TddqRXfu3BlmbDPrhET9AQyduwmGmdw8YW/dbthS9LwpmmhRy9WnmNLu2vY
bJ+PY+IWTQCa37k7AvJFtsxX87ZmzhpgamkKw3idaT5RqwxTzIFxbm7FfJ/bK2HV0tCG9c5ZD2p5
gQ7HrJh45OfyiYXVA2PX8R9SE+uZiQpcvaACOvZ5TSMLCnKgE92W4xCPvf2hq6YDqBUSFm6x4irO
F8EdauI+iY/YoWZUx/q7mjfde/jm9Zg48u+gNY9KzgNA4P89N08MauLPl9323wrKmXvNRIIOsoVS
DTLw8VhDNTJJG+ZumoGJn84wJ7+92qv2np+p71BSBknZ2PXe81QUBboUkmGnmxLnsZUTGncs6Fz+
aUcxPaJOkP8ua+pHipBRbQpAyW+K1svwVu6K7o3mnDn7kp3edmnFhi6apzL/QJxcrcX0f1O85z7L
OBxZn2qvS5EHIJZyb0nX5vuMdel/HSHhh9em2WPjuu7d1A39Ziw6tivtFtoBtuvmYGWq/DsmwBkO
drrM3dvDOK6kjRfiQxPhBy0/nNgUHBxtI4b7GsIY6F8AEVZYgyKysOarUHJgAT65lk/OLx/Bpp7I
Dow6PVSs8p9WB7K6cDvJ65yrSYHXEx4ORYrxwUoVIYW3VcK77lYwsb1kQEuVgwpKrPv8qAf3jgj6
dvmwL1wJJqIXgLuyg0gq+hzyEhvcv9RirRdsYWNNPss6K3tXCIfEgf0nDH+mxa9ckYgWH5f/+dLw
RuDGwOxKHAXmvCAtH512+DIK68MW0wk6mH+/bg7jNkjYwKhlIzBvYJGMoC7hziAYemLWGkhh6SuM
y0DO6BPKZ9DzQQ131+bzRg//sbSCL7kyojM1saYk8IWP+noMiXm9576GZAdP2pvQHdcQBQsPMBMf
6pelgICbArVk6+c3RCU7ZwwnZG3VfUvym6HLVwquC/ebdzrFn2y4qbSl54yhBGfJ8pvFmLPR/Qyi
Yhv0kit36IJFmBxlftu5opr1HFvkjvZj5KwqVy39e+M0NWiL8eA8ddz6setBS8kqItqvFIwXDpIJ
D5243dEcCh5xyX4oPxUb8GSi3jaw7yhKXQXUgg81rhDiaRuwQKx/lwM/oXQfbAqiwROYjSuX78Lq
/4MB9WuvUR7qURI96pGb2RG4C9dwzAsbYGJAu7LuNDQ6raNIJxXVdV9CNr71+dciU9Maje/SFxjv
Axayzi59l8e5BE+hnL7oXn297I6WoiETDZqXQvtZknM8Vuv5gGgbLeEaGKcIMQu5gQCyvXVd5j3N
ge9bNy2z5v9swMRAOOnXcgO2qPQQhmn9g3dN+IQ2V/7VdfFbH/qrDPOno3AmyjDxpIPXDkOqT+/p
MZ23aOOEWFkjj9OUQK/A+o6unS8J4sbAG59HptagmQt0LNQ1PIOmoDsI/YEdwWqJVG+YR1KnUer5
fDPMbbqdy9Y7oGLMN9XsZRAHkOxE373iM84+TwA+MO4iWXsBBzxUxUlRTrggsn3ryU3iDu+B9JEe
IUGE3qUfl0/B2VOMyQw3omeaV+M0VzFwh5sO+ZaqP1S83l4e/awvx+jGhcRaoH2qJFOxfdIb6sCj
M0Sjy7Zped/UzjUBDSYx/MgE2XFlCUzSS+Rc9k2+RgKx8O//KWf32GEIi6jY6jfU/u2FCo36ZeSg
Z2QNd3XWvoljFrPT0IUs4JAPMQ+hMd4y+1sv591Vi28WsPO5Is1IJuAkFZ43w4hqEclRD5TDrFH6
ce9BOPpy3VSne+TTVTrnpV+ij1bFaBFHE5eINA5pUYVADwN50g3X7bRJLTMIvwmrohEg4ererQAv
J3vtxlvaiNPvn74gUWUhrFYAI9mhJC6TPSf1/vLiLJiYWcxEr1/ZeSHOpydmCH06qX3jUzKIqFZ1
svLuWZrDNGPft4PEAgzLdr1NBj5gJroveAddufCGHTdOMGU5TfpYTvRmDp2t8tca6ZYW3rBeKNK0
YVilIPnsIL6c9Vq8srDlKzHe2UAGT0+jeNd4LShwZTHEeKxu3LreqXCK8hI1T31VJh9TGE9BSV3b
86oMIKhB7IIeLGq6sNegbudXB2xe/38sU7AaQ9miqOJ+eqZhHYX1WhJsaWTDZFVehX2b5bhlAvU7
ES6YbaHbM47RNYeemFww0xAQKW3Wx9Sr2/sBcI0X8GEksW78tXTO+TNPQsNkpeoDTdVJqKNP32xQ
KA8wtUj1xVq73dISGRdx6CUFnwhA2QBP32VJ/8Jq/XF5eZaGNuwV/NpDYkEmKR58KOQV1aZb8zZL
IxumWqTQkeItRk4rJ7LSMar9q3wMCQ1L7UYr6JmE7mWReTHUKhA3hq8BiDcvL8nCdpqFt7wDp/tQ
2jgxPS5YO3ktT7QQU7GWaj9/mxOz4kZcIf1acxS6dbUr/d/FaN/MdRpZOY/KoL3u3Ju8L34NUguw
EyNm0Oqht9xDX9P3oksP1y2SYbW2XVXO1OLVx8kY9blzKPoj5GGuHP20NZ8uQZWPxZyVCHiSptbb
knSguCzInQWW+ZWLZGmTT6f20wy1llLQbk5jIvIfGQfVrM1/Tk39fHl5Ftw9Myy265Gg6Gt8gEzy
R6uDbPHgW/fUZceA9y+X51gwMJPnJS2SCrqMTR9n9M61xI0z+vvLIy+dUMN0kdCSueNgZLSuP0Os
cd8y/VWm802Cy1yLcV7ZhNPl98+rihCT7yWgbpMMFkEa3KF/sim/bZF2jhyaP3YyuBn6CjFi6I9R
x64THCLErNKNjSdpmIBQoMHFsxlyzJf0PYmGrFu7Kv8Sf575LLNWV0DvrxjmTgIcM9RPHD25x7QH
FGkb9l3yleYSl4N6Gu0cGB6GJ5aIGusUJbW9VyDNFwZkk0D8YIwS37N3JSjHgSRpVe6DU6MUj5PX
tT9T21bThtMZJL8MWVoI82bQBWWVt+a/FyzE5IqRkx/6E1CPMXAIU8Rq8lqjXS+yx7VnwcL5NauC
IAWcnLDDBLn7FAgQ3K1gA5b+uOE8QEeVo4bj6Xh27nL+ofidnD4uG8aCWZvVQBLYHbLJXRcH3Kkh
UiULq4mkDY4DkIJ44j6pent7eaql1TE8SAryR28KJo3uOxa148NsrRFSLI1sXPkMHUtpSzByI/7z
ul907UpYGtfwGn5rZfbQDKd1b3aZzu+p9q+Lnk3GFys8ZSBYruNyHjO0KBTfIE124+UglMjbfsUb
LZybf8qAng4azYvk2IGFDa/7xzBN90661rWzsDz/1PwEOB7cPOWItFR+CIapvmvRvrny58+zmBNi
lvdyGgpfdwrmWqngYGVzFlXMdjddV+AGnSoZ5XOirMhiVrbvxoJslQO97tIvgmjoRRGpeh7eB7Ti
blsGrhuWUDRhWig9oGsjQQZO0foxdMtq5YpfWg4jgMjypnXDudOxLev6GyQA+T10gbvvl61nwVDN
ApDI8q5o87Q/hpBj26RNmt5aw9xvs8DNgQ9u5O66eU5f9ymMIBPPqy4bNSJzcIq7AYgD8vDbVDR0
C1H2tQT10teYvqCFMhNiLR0D8NoHvyugaPP21nFX4umlrTAcwgC8XN9aODqy+Z3zn2G11oaxNLDh
EVxiD2EKzdqYeTEut81M16DTS7ZqPAHGGf94bmY4BFa9cpvIDffTrzzxvl3e14V/bpZvaxReoIGN
fQ2d4YVU4WM5pV8vD73w182KLYjEQtYyuMnMcr64Cbtt++AJVGbby8Oz8zGVWbCdAx7KcrZBc2H3
3zKKhuokeai6QEHI6JQ+dPmHo9EHfXm2pXUyrHiGNtbf51Ls2o8EqWlfrL15l5bp9Psny8ogesxb
2aMoJlFB5BGHKFEHAufL/3tp9NP3fBodYd+oGrseYs3YrkP9H5TIW6SVLo++tCqGvTISpJ1l478X
JY0G637Ua+3sC57AZGIJa2JZ0zyATCRlILybNvPQ7hT/OlZrccfSyhg229cEIbKUQ+xLGunsjpxY
wKaV0GxpYQyzbcFvmnQgp0QaXkXZ9Gj3b5dXfOHFYhbYOjq1jV/iJdFa+iizekM6J9Li2Smz7QxB
jMuzLPx9s9IWdkg9UB+Jh4AHz5LLjdNVT5eH/tsDf+bRYGoMMdoPDZ8gFQYZae5G7UDsSInc3Y6d
9LeTIui6Fn2wHXyBXAETIMa0XcffFmnLt2gkIgeUwGQMMuR5a+kQNNd4S8VW18hndG93kUKH5AZy
Kt4mB8jgwfOmuoggLE2AGmmqfVJmDDcKGR4C3oQ3Dm3zXVCl7rasQkRcOfl5+TsXlvAfCgCpi07X
OMAT4T9zkv2CWMoaFmbhEJgUAPiWya+buYzbCWCkyqpfxFwAIBC8DKq/p1KvpSwXrNAsWIqw9yjj
so89JmhUhvJZNvIFJfudHpvbqxbKrDh2JYOyG0vQO+fxL55MfoDkbaWu9xfBcO6snTbnk/ebJJyI
9lsdjwyAhs4t3B2aZq0NKtTajcB/V0JChif1BhT9atfPdbCfAOWCfE2ConuVDdkNl1K9+q4UdwHP
SVTNLYvqLLch6arTpwq0g6+253iQf2rVHqvS7tU0sS1KMyBKqJ10j2Jm95qWSh4phP/QFNoxnm2y
kYg/rhLO89x2eg/GskBHGo0hjyKZ6h1Q9s4uhKlsPIT+TvVmB1ZS3ejSD7YgP7EftCLdbWOrbO8K
WjwRmdp/qjTt34ai148OxriRDdh8VeiwA7w0asiceo+ZbJGshaDnagfq/zg7k+U6dS0MPxFVQgKB
psDu3SV24jgTKjlJED2iFXr6++8zyuWYTZUnqYoHsFGztLSa719ZIksNlcFKOI0FTnndTnlAa4g9
de0dNfpHMowbS2TlHc7imCEZyvYlhwvtul4ZVlLu+95/cdEkFDKEyj5o9Oj/LxavdlRxdeTOdfwM
0AAs09Z+/TeR/N46XJw1Xs4sYZCwP6MOSf7Kk2BOwvx395bSABXrbxBsj8tgi8O1YnmWpB9kpVAZ
UeNlLbS2Svs53iqtWZmGJecngzZGN9QFLHd2Rpta0LplEFtFUOoxum0LBIb6nXFa6mH5dWZlA2XF
xeuSX90ISNmQfEaRWxamHdklSX7qlHVfF/HGYbQyVEvyT1tMzlinOOec+c1RJxvi77c/ZMW5WKo8
1TNrh8nF+d/4jdihr3cMGtbpU9mwrejb2mws/EY1Fa1ypJ9fysKcR7c0lx4y839csD3vkR1rNqZk
bYiuf//LhMajNMTnuoaSIXq/R3HKnO7z7UFa8eCXCk8NhCkzCtmiS+ry/oB24/6LVnJGDQxCHeDH
FAFqWXkdUNFNW6O28jlLiA2Rwiq9Dil6RyfRhNhZ7ZOP+XxLTk3fSMAuU4qr2qSi3n4j8c/b47Sy
K5Zcmitf2hhq9ZeSz/7vgnXpfkxd0NRN4T01A0vDNputIPO5jAaW0P3t1767wChbWl0nbqXVX/uy
JoFKN7/snZ2tJuvUqlgdnSHeQsW/+3l4z8LupoxwAc2P+ZoXfR1F8yuF8HzQF9aDQfm+aIousHT7
4HDrQ6lSvHFhjqs8prAzxD+n6KZ2NQ9s51sbb13o3sdl4fEL5x/1U6hikq6HFpYkLKQbJla3awkN
aPwV/vuuq+dnnSH+vxViWpmppWFGSxhyeTgbzw5VO9t6q4mzz+K7Id+Im6w9/7qB/7IB9pDDVSeT
uZDmwRTVqRlQri810qjzhiF+115StjTEtl3UBWVg/4nmPp+LyB5/CIdthAzXfv7173/9/Cqzc0+K
Eu2p0BcWRgWzCzFD52dtPlS3hJ+/sMUZeqkrP8urSwd6jWwfqZOeWP6MTvRoyj84RAtDPCdO5sgR
28SrHnksUE/0y4+3fJ93bxT4gIWH5bcoR0g9b77IKQmFB+6DfhicPAQSJcyHr7cNytpLFhu9k6wj
DfRjLo7FjmULJSy/hXkvfRmgUQBAdVttOP5rM77Y4K4UaNKfoIhVZq/wtoNUyAi0DCiPbkX81hbs
Yo+jmxS6ihCuv9T29MeB0kVosuk4uWyObg/WyguWBxVudsnkqZmDW1HpUI66PqJEUj4xZMk++IrF
KKXlUI8zWBko1rWDXh06bkc83ghMr/3+xQBZsnAaB2KikGOpQh9hdwVyVIOCmtvDg4q993xFypbH
LXrceUcy6Z3LWQLIDABiRBWyUlAR7/vAKLuVocWhGurPgh2mvBn3cZ1UWeTFVQKJCiicIw0OTJZJ
MhQbjtWxKT0DirRBFnLwXfmgPNJcGPBAd3Y9jMHkzu15hERVYDwd35UprHvbDc6XCezIR9cX9YEA
KfYyDF78eaZdE+Wq8z+zpOHHVhd+pHLaBFXn0AjSgiZqrfQnMhlj1HE/AU1PKbS329Mu66f0kfZz
B/momsyPuoIGktBZCa5Im+5TPc5fZ6+bIke02akYU3MEhw9YU9fKzzz28pPHxn/cOov3VENxHRXN
ycOcA6QzQMHpZ298SJSnKvH/pHE+H3jW1wdliLqrY1OARTGoQ2VbWYj4TPfQxZBDTOdp2OuRqXBq
hHkFA6neZ8xqd1wV8t7vC6AgeoqbQJwr8mDz2kILVePTIKG0PRZTW70OXPzhdTmG4N7wEPZRXIzd
T4fRt1k4j+1VOkF0IbA0/k8+8Xpfkbp89ahJXnuWSKiVJH0oZvIocVIEmaqgPmum7jR02W/lQ/gd
NIzy6CpoYTlj8rXrEvqlSKZpP7l2Gc1ojA9Z6v0YSyJfSsO9e98pijvlddXn1BvcgE+DvxcU3KHG
mN+31+iKFVr6bcDiGVzGYbEdBmphnY6wc332Xbd0jtIWUI3br1nbaYvjbUTsoh/HDGLpyvok8/gp
GduvBWj3H3v89bV/nZ7cTlhJnH7G5TsLOu+p6pJgnMnGPr6eXv+58WEXX//+19OB3MzaSTb83Gbe
U23nL9jIP2//8LVHL840DlW/FJXd7lmVLHCtB0o++GD6/7/ZbVDslVmiuUjtfuXp/DDYzun2b16Z
yyVorze5PZja1BeD4qlIStcPSwq/N/Yya2M+V1blkrRXzq5lVU3Fz2NcxkHB5atj9ZEtdR1xSx1v
f8fK2C9he4rHqXY5qy5F80brL8NW+HvtuYu13ig/VWWJTT4y2T0SxCMgVgLg5MbMrngoS7xewmsJ
zrULiC6nuHI6fpFFldv1+/7q0UGuZn6wSdN+KEoASuz1K/9a/NA8ij1ndp0zaDfnseV7O2kDZbaK
t9e+ZrEBbKi6x21qOWiqSNtzMbhqD4ifgmokb0KWF2JHsy57vj3jayt3sSlIRRzIXrD5osU9KGNB
Qz4J0FlvP3wNCbRsa0hlM/SxwdNNUThnNXn6ZMXUO4/o2Q2RRgCLcL6y9a30C3i0wwGQnTIca81O
Wsb17vaveP8TqVgsPqTxO54PyJW6KZlO6GifPxVmKMJCeOrH7Ve8GxIBYvf66r9WRFx3tuu6cgZK
W+2rtMmirOI/9ASV5coUn1Ejth9GveElr1y8l20cvZv1fVlIaLR1cfas+8ndxaAK7GtXoOyZe6dW
i2HPqjE71k1jb7x1ZQsvezwIsaaR6WG+DNzHefjYpeXGKnl/ftiytQMEUa+L0ekM+GJ3qK9sx6Fr
Pw063yCvruynZXsHeF7ach24tBPKHCHfG9r95yJ9rlseMLpRALT2DYs1BuSpU5murS+8ZfeFyv9B
mOJIknjLb157/mKB5bbhTlzW6hIn3l3VdRDPgFqHV5E/txfw2uwuTFrO6xjp92S+JL7zJF3n1Tfe
RhRi7acvzFltt8VYuH55aW1Ih7Ei8Ckq//nTx374wn6NIyLBDkp9L4U1n6THDkDWbczpde7e8XGW
eLrSLR3falMD7YovPf8DPBeqDN/4sBXOWhvzxVWrscEdUYPjnaVHu/saCLhTNWh5uD0w76/6/0j/
zsizcuys8kKbrAmbkl0GVzxMWX3fSRIlqtnCcb0/v/9RAEZKJwZXHvNrpyBJor5iRH/nkH4sCvQf
9V8taFsVRWGgBycjC6TGeLBD1SFFxorw9lC9PxF02R9RJjmBFo1dXay8CuLhRPjGsfD+CqJisfTn
OnYL4djgL5f0H6kBVehtM+EaRO/yTm8FYtd+/mILdHGlq2kUzplMxUvrz19UNW/srn/Tgf/dA3QJ
LQMzxZ3jskRjsLDZc1k7oC8j4W4HWlgIKkpn6oMpURC441BOTkMx8f5z2zTJIVEzOUygxdo7C5yw
9DAg2/irA3ULpAlRpEUwQTckVLmf7geX23e07tKzZVvTJ4QD7K/2aOG2KlrxR8YJzgSPIusGbmef
QdAzrR9IDzY66Vz9M4XWHkJFaftyezmsLejFvoR8tfLrIsf9zzRnmlQ68tv4WdVbSj8rz1/2b4ge
amhtloJXT5uwm9wfZG4OKPn7fPvnryy6ZfuG7Gcqm5bqixMXJ9kkx6Sp95J0+8akG77Airuz7N3w
k4T2QwxREi5meXQMe2aUHWSMkJ3V+89UZMe0RxXIxz7o+qF/OVeSDKJG0z6UE1QRzg0itcVvxb/W
w8YiX5uP69//ev4UO3OVxj29MHvsUFzKiteEFe55VO6W4PeKMV5q9xYCKOam1LDBjQlnELrL8bXS
XyQfw67dKOpam/eFsanGwqRJWtm4BPkP1XX4SeMeTavuErRcb5jKfy/47xiE/zZ1zDmbi7K9VEWo
9+kDPQMnHBYRQeVu6AQt+BORdT/uyD4Ozs9JhNq+V77bev2KqfMXoU9HzpoCewEc+KjKr/Uk2X5Q
if2hniRKl8SX0rXQSGIGF0jD+tBX98aPQ1wcN8Zu5ccva36JlViTiEFmr4vhV0v4SVvx/mNbZGGy
PDE1PhlydcnrX42LLA971HEROVtJjJWfvuxKse3EHnoKXopUfih8786b+YdCDnTZjDLplGaszyhK
7tpnFHJ/4qW34QKt7Ihlh0imUrswBR5N+XAqQdcFptdF2XlckwC8crUxryube9kn0qjZtRtfIx6f
9Kh863P9lpZOAkov4WFDU9SNuHa+tYrWPmphrXIaD21ejuzCIVzsqcdOfWc+yhTyj5mRZQuJk2RV
W/XAcElrbwwO+vybgy5+2m9Y2/f1Cuh/tIQb2tpVbDHnQkIn9L9O924flF/64Mmc210etkf6hmyc
80z2ZWSdrLfhtX4tf5LPOgu8yDvh3r4xbyt2f6k47I91bpJEOhfaioOjfROJrnqOXbWlHbi2axbW
ynRD4eqZs4uyhXnokiZDoNyeNyZq7emLPV/MDnqchwTjaLPTqIoftdd/um1OVh697DRBVV9jV0nu
XFrUfO5VgkJV5CBwe779+JWBX3aaYAlDlMFx2aXU1sEnY4ZkfqrQ5/Yx4iJd9prA6WHW5GFmOWCx
KIq9y2OxYVPWfvt1yP5yFhSbXHektXuBTE9QdK+lPwfJ3H1wZNj/Pz1FsYZ2yo5eeNrc99zbDQQE
5TztzMbPX5tZ+v8v4K2UKQUx8qKZPCnVwGErxZZpWjGEfLHesw76mQQVkRd95fQWWl7qOn6geSmD
BNs+9LS3EdJZ+4zF2p8yZM7GuHUvrkJlYdpPHUgpzoZ3uzLFy94KoafORvQJ7dv0xZ1VMCpEd+cP
3meX7RW1D66FQ5zh0ozTPz4x37h0vmWxeIjt4mN4M7rssUiE1wq7nuDHMN984l4jd1OX55HNDQ/b
3FG72xv5/QJJSpeUs6ItSSwl91DHrXHEOkW+7xLkQjslvb12LKcNStWM51k3zd4t1LT3WNYdrcYb
jg3J6Zuf4jp4+8esrIll8fvsuIiP5S29FAoS3JUaJSKxcku+ae3p1zX/17634qxBOSt8iUKOUONF
6dt+iGv3Ywb3Pyg3tJOXlS/YpatmaBzZkHZ/izOIT33MriwJbnUrq1hdDboHgCRjP5zMPfVmKxm4
su+X7DaUs82t8AAMqNz8IOavkic7OIr7zP/jZf/cnt0Vt2fZWDLGVoVq7uthrbzAbU6xC71oOw9s
IEhvv2Flhpcot2L0kJgXV2JDlYgwySCowZtqI5b4b27onXvTkuGmpfLmpMe2JyzvwyH25GfZo6m6
HUfroU8NtPlQt27ujCDVKWVVu0dipjkYCGW/THRibdCjoT5MCqPePvS9y5YUL89lDRvhXJKxuB8n
67NvzMaj358sstQ6S/2uLNC8BPlww08eoZ+SNHkqx+53TucN8N77s0WWGVeNjcKgKkkuiTe1d7Of
pI9GJyq6PTbvp1jIMtmqgXjDhPnqwovD6EGfyfs2iGIH2GJQVyN0OuU+IVuyNyujtUy65gbtMGXt
Q6fDoFLDfkTq229GcOM2HMV/1QP/u/bIUuWsNH3Zg4LYX5xDfEiP+rk+94/TvX3MIiv0wjE0Id3P
d3xfHNuzeiTH6jAc+Y5vnBJrU3U9Z/8yncxUnoiNoy6jmwap9ccR32/P0trAXV/414NHwAYAoAJk
H2zzl6Qc0sjW8Wc1EoiLCO9DZgG+9P+/RBs5VJ0qyGXwp13bx5+U451u//73w2hkiZTTQ1rn0nfE
uWQkjN0KNVAaGDvwSpw3jVtj3m61Qb7v0pBlHpYMfmk1/uifjRBnOAVgR1bdS2ySH7e/ZG0mFv4Y
youbfPI9c6ll2MwcLTqPM0L0LRq4b79g5QOW2Udo9EGWw3OrC5rLQhHHXahG9aX2trBgK2t0mYO0
lJ1PsoTKhNcM95B637HuY6IrZJl+dLKyT1gKNKO2v1J116T8EhMVCvNi3G7DradXF/udLb6Uzpo1
H1GSlV+FF5uXEQQyLB7p3tvUi3/bELN8adu4+GTHsQjnQVxbMi0CIG3l7eaM54/KQR2SEQrFZBUk
aeta41rDZJUczMBHhR7RHNpBVvVqMeJ+ZGPZYnlbMDyb0tSl+jxP/R2vyRllPxvu1LsOCR69WI7E
UimvoKVyzsvXUt2VTAAj/NSYs7bkxoJ8d8WD2nU9Of6yPQ6UjIa5R8mJp771oJiRtNuN7Fx6zf72
in+/HB1vuFqNv97Q8GEoSMecM1MoRx9Qbev5+QCJJ2/fEqSS3GE+lui8jwDjuxs9d8More20hbW2
CK1rCNPbZ9uZfgqIjVt0RlVftnG5enfcKCELmz1nLI0VUT1cg+QEKvIf6jPEXZIv1Noqxlj7goXF
zjOHo8JIGHSWTxDobQrA/tmuTNoyuj01K3ab0P+fGeg/pTPREPAzHX0G+KaPLON/w6pzo9FKPs+F
iSS+fGPE1t523fJ/rQPfLRw7Vtw715n7o0umM1QwLh5AJlHPyjtbxn8am2wsujUzuNg4sYB0lluj
cRRB9q/c7++V3gK5vTsr4AsuNkxuEwrWVAY5+BbhV+D5f9HYDhs9bzU/r2z6JV6Q+E4/FV5Lz3n8
qsonye2TUHlQjfkeN5SPGa0lZpC6aA9PoVRxUWn6YBt6njP16/aqWvv91x3z1zznWVMq1oCAnQmO
QmdHiCOpk/iVd2m9x64fwqEn8p/bL1uZjWWEYMo6z2kzyLWUjbgqETfi7LqQQkwyvZUz+Ne5+M+Z
hBlfWBKfFgY6dTW5FJVdhe54LaS1qoSKoLUgbxcINnqh6+KwbYk/PzuS5WkI7BVFh0oj2w1D/f7R
iJ+xsDg96DDSHTp6hgbjp74k052kOburwd/fUZTqQ7jKp9mxZZY5y8Qd96lqfzsTgiS+Q6xoQPJM
hIBjImJREaoCPrAyRIEwO2auNd67SnTfRUfbewpu0cYye9dK4jcvTNjY+HaSVLAwamyiHgraA8Qw
6uQr1Z8/NP9iYcKsbG5S3UAerNbO0ST0W+P1PwXv5o1Rf9do4QMWRstF9gkCUh05pw6awQo3TQOd
5MUus5sSNd9xHyaxn4flpLcaHldW9BK6iE4emaBQgZwT7t5D+OPQW/ELKsw3ZuT9CzzgpQv7Vfnk
CoYY7HNVjp/7unqhvd6BHJyffXvi555rGfqZm52U5P0xoU3xWvMpC7FThsBiU7vrKutD8Rz8mIVv
YOV97TpDYp+dKf5Fi/RxGOMk1CbbOOFWbNEywd/lNbOcJPHOTTmHVfsCdlbAxBgOxV2MK9CH1qC/
MHh1lpXgIEhy8WSFltGnsZkhy3L42MMXxidPEM2YDUbI9lu6c+YxDiofnMxe2FtLYmWTLpP6fdFq
Bn11Di9ThE4B+aWTqfKobTb26LuHMSZ5YQRYLOk4ys5AT9Mez30ORFbR91uJjLUpXlgAyLLA4BuB
qku/33UCjWkxDUDVCPwMEI/sg3O8sAMFICQ2yy12jjPL+uq7bRXqXscniDiy48dmeuGzJNTNxJi4
+uxbd34pQ8YOLd0qOPg3RvLOIbbMfMd0KqCXhqSdNGmaAnDIoCtq+d4559JU+67y1c96EnqGYk+B
zrvEHzkNoEaap/h3qr/WuUd/xx3hkSGy/eNVV+ZxU0Ca9Pbnr6ySZf7cNB7E2OvSOSeVB1kjRdIA
8Kn97YevGNVlBr2C9EE+oZzsLMbqM+sghQ7u4z3z7K+3n7+yhZapc23SwSJIAF6q5rHK6GG2k1AN
7c6Pk93H3rCwA1XrdL6X8vQiivyb8VDQkdZiD24oCebYtBvj9L5EBOjTCyfDoBwqbii1z1mPZrPC
iirlHuAs7ubxWLHyEVWFdPjOOHLe7bybCYv6/PuMJo5sUoFi33Ht2rgurE3Zwmpk0BqmdsPQV5bb
+RufNNuNSJWFue/Ijezb2isWpsNQkllytg101IqzBxnZHFBm4W98wIph8hYmQ5XZTHu0tZ/rBppj
/HecsyD1Hzt+VfHa6vxd+4SF0SjgazfFJECsznpdhT2a2PYOF5WKIF0rN3yGldW9TKNrt06Z4876
DC2yT0yQsJRjkHkyKueft1f3ymcsM+mUJM1Ujc50jo0h58yY7uAby96pOnc3JnvFk1vm0mdDKGcG
2PmKzn/s2gU9XCp9Jjg/yqAe3SlCSRYotVZn5t3Hvuo6nn/dhPokmewG5aCoYPSsHUgWb6kNaYS8
rzaW2NrEXIfzrxeofM59yfEV0Opznoxbeo/NCFHwTLJxByW5Lc3BFdu81OKKU5ReFgn2Yiw9NBlb
OyLIB6dlsc1REj1IWzfpBdkV3322GoXaO5joHhmxp6QfN6Zi7QsWW320madaVaUXyxDgF90Xx7I3
zu3VANdimsc4lyofeuecCTo+a7fV907t+Qc+u03g8ESHOR/iCDhbQMdlhYONsK3K7KvX/s6xvky4
9j16NAbfY2cUEFMTxmkz7qy2K3acMHkQTQe1216BNGHT6s+/pci3l/baexfnRF6mtl+Lhp4TM38B
1hSNxYDRik6QoECVtaX7N5IJFtQ4xzemcMWeLrOzqILDqpg7AlUNcA3qCXoaJs5JkNEJLxUDwokl
6Iu3v29lvSzTtEzLkeUY2TNEnh6npNwhl7rh6KydscsE7aArtKpRfAhqxz25K4bd8AWJ5siJyjFI
fvkpdCnrJ/1Q7JJH83T7e1YsxTJta3RcGnA22wuZ2SmdPfveYUzvhJyaKKGttXFbWRm2ZS6Wpo3T
tYi8XXB8E/S+1dUXK2dbLPmVj1hWRqRVTKarnt65yPhbNiOSkSbkNALntx/teSs0djWe72ypJSBQ
abAghhLTY3uHOnlU8klZL7dnYe3RC0tBZ91aKIwyF/TjsLD20Ro4Nk0cxaQt97dfsba6ljw7l3cD
VD+5wjlXdBJkSRzSdcadL3VSO58GreHiW2KG5DYkw8UvR2RlHhRm9OoInfjI1gFI0OWBBbWKJLTY
wEOgahA+IgUKidDos/E711bK9e9/HV1sFk5nfIW8t8hfC5Y+c7nVYbw2yosjxUumwhfSs88zT9Jw
NOLoUPDm3KHYyNmvWKIlMQhCtXHvzgYaf2hJH+YfADsC4/ydeDJgfOtWvjZAC/cxh7xPbNkJBsjk
nzIoFI8pXOzbi2Tt2QuvkU3GGzKNzAJtZ8BefxO95SqujP0SBZRTLRM1VgSCoKW+G4FsC3Hr9E4i
ofZGH97K0bOEtGV2L7q+bsGX6wsWNeNAJeRujRPllSp2nZdnVaiyH0mb7Y1CD8TtIVuZ8yUhaKiS
VuaksM8j5W5IoW6TCSCV+qZ+yMcSuqfM3X3sTQsjIbkYMqDjzaX1v2j+Z6xMpLDOXPUj7XR0+x1r
03T9+1+7z7h+nBov9WFJh3Fv9LWgIUF4vnWSLU0999+c7TuGlC22eOUgZKDdEnExK8n3ouoRXbRr
9dsT7mDdmRqZB9q2zoiCoaTMDzwl+bGz0cMSepIDFeyVypQBQzoXx2SnzjFaj0Pfdh08y2t3tU7m
NwKt3wB8EC8qhsI4IVO+moOsduMT0nP8nGKmwlqQPhpNzH47JRGnwsZlJiB26j8wF52ttl8mEekH
QOh7DikDObH9XPigPM4DdB5L7b2KLvNfbLD8O5A6UvcZdjDbawFt9dDJ1XxvTWVyR72eycDn1RA1
WR0fUK+YQJBC1j8RPxn3RQEj1DloDJe+Jns/9Ys9xdX9uejH8qDTwRx4bqld4uPhAQUJ4NjYtvcF
bQoJAsEDAVyDTfc9RBHPrZ2jMFUUaDLPwD0hvWiDQvXx0Uq86ujn9hSAZGIFonXNH7hp/OCiWiJo
RZIHxurdlzEv54tFODnApxqjLKNjpOcKUpDQt9j3zlTdWWi92Wma6GdIwvCgHWz/M7USiMoNnfHO
XeLSvVakPPG8heuXuu6u5mqKatvJ99if1T53uTmAqN6+KuOwQ6an7EvLmXduFc47Jxf9EJo+FQGH
RvfP3uVThPhy86zcGZKPEoKIde9eOtQp70Yx5iddT8kOUCt+mNE0F6FhIdkVKW0fRObZn1yn836y
pEcQuUdtXQ367YlXZYHTNRlAEp71vdB2sp8bz+BRHkUe2vmnJV2PuD7je4DgArebBlycci90UNAZ
OAAeWaVFTzqxrL0nyl9J37onRP/Is+10L3mR90dOMvoPChK6KkR/1/hG6TyG0+A5RYDzslRBnrgs
jOO8/NPOdRNC7HY+5artIr8pUmhYDd5T5g7jc9n7+qHtS7HzG23eKteuvyhVdw/JxJO7MZ3/zI5u
AbnR2aPXeTEGQMv7zuu+cNWk58HQERNSlxet6+ZB2mjhR0VWEzBdf/XcVj4IhRFGB0d5ivHEU9yA
bVwX6A8Om7HLowacxdc4m6bzzFJygHvAIgBw5pDUPN1zdOIGddMZMDvq9tBQw37Sci7v2rQm2D5z
+Y/VseIkZj3CW5btgaE0YpfaJD6MLC0fFfYPD2vLNHetWwDKxBg+slRxiBXdREIhGBm3CG1PZSf3
2eANTwLZ1sA4iYisxp72tlPKI7CrfljBpAQCrYfodqAhBAAaaKLrKmItl4CCIhf4jYNT/alQSn8a
3B74rXxIIrD21JFrmww75YopRGTG7NwCd6M9XucBRGUBZqgJqB6JX5hPrc/IU95mcVj6dXMG6Hk+
lKxzkDXNfsescs6+m8VRwpCSjxlPj9wG7zaQ4trJ2XpNfXKVGR9EVWVlGGtbfCtJ6gaSeoiw2mVs
SSxT4R91k1ffbbSYpgFgcc2TNiWrom6gkx2gf8F+9HXtPxSOSL5z2/qqS3DmYTugzYFnxWZX6Vzs
SzV3d0ah0q9y8BKrnNU9nMthz1MkP3iFeE2lphnqY7Q2T+Dnoc+84CYiQDGBsaiGnRCyBfDQNdAV
rrwHoDH7Bw3fdJ+jh/Ve2gW79LanvmJVZ19jCKd8wdqZPuNyO8GeWl3nBmJCCW1ACuMGM5iKB9Qx
W5+RRGu+cTqS0ELVcVjGQ3NHdcGsCALDcdj0bPJONsgwbdj4zEPytuEwpLMsjvZkCZSKDNibJZX0
BdQ2E1oyETsLEiXfu6mlEZc4DaxUxKA+5UCt7VK3x6mmY+Q7+xKSWUUjKogMF1PY9+10FODPPaKf
sI904ZUPKSorjvPomjC1BQJzPnXKo55RIklYRh6nqmBPpbTqqDVm2GMHY5nW2AuNV3V7YAn7w4Rr
SRoUcQcp6TET/YkR2XwpeNJFjOTmvmhSEG7SzEYfMJDgFJBfgOT1+CgNoM1iwCVWNsR+zGUCsn9L
k3+gutjv60HJBzCVMSpoTY0y7tZhXntIbgsSnydGTBakJJ736TU5nQsBHwjuV6HCuHCnJ4HKjs9V
3hbPpEfVU11l1U5ldX6vUlq+VLmOQZNOmpc8y3keTFg9J1UTss8nSvYNa5/8TqRR6hBzYrNDviNa
zo9x5rVRPTfiwauQ7fKRvUPTi57vfTmLMuDplO9S45ADQlDqU4Xs71kXpn51xVWDjeXeAVWi/mGc
fY3/yi6Q9uyc6jntXmqW4+hq6vjzWMzzT4mywgOS6t4n1rfzodAqwz4hIiTEdY6DpfhJ+jRFRLru
7gYEQi8OjPcbQ+P1S9E3v3RB7VPGeAeQ74SGW40A+v3Qaf3gCKv7MTpNGlRtMqBRPhn3wjHz3Qht
EYkh1lBPhbONwzwnbg4DjlW0y0sF1P0wOipybG59Q8Ysex5ULX8A6Z1HBmbhkSZ99tZ3HFpXVFYh
JYZiJEn3xW1oHwMHJ+LIs4GlceKsvetRDv1jMCbug3m2kXqrpXUq5qsz1g/t8NwTF9WzpZtF/+Ps
Spbk1JXoFxEBQoDYAjVR1bPd3faG8LWvQQySGAV8/TvllS+vKSJ66Y4wFJIyJWWewUZN/jCmgH+p
lMz3MGtT/5p97geFw7w3UD3zqBgHiGmYGX9P25xfMifvn5G35wtSrx2Zyew8V+UkLjVS3LE0DP+3
PQEFEMm6I7E34NAlckahDNel0Hwxy2M+FPn7IAxnbwpZnmRlDccesuBny1JZNNoztQDbsueIG1kT
51kr0Hpj4NDDGDmFBRd45idngsC54TT9T076BF+Zi8fJ13SjKbdyjVmqRlKrKqnMS4jpNsb3YiI/
B8I2rnhrB+RFvdDVwFGq0rXi1pigNE2rk1LFPZTANyC/a89f3O5a2tGp9Vu03zjJYp3bEuqBRh/C
HV1t1CWv94WPjt+LS14z97XrNJ4fI4XETsn7EAK3jw0sUZnhGOHti8RKVf0POfKvi4TDJpfWA/AR
Zt+wYOjIRVXGJc37PTSgTwbtoExP7I1r68oXLSUXUc9gyP+4XMrOvnSFOHkp6Aa8qE+JUW1MzMqa
WormpY30PQ7LkrgzJhWknXPMlNogT6w9e3GzEzYXHp9yM65l/VY3HrKfYluCnWsPX1zpmDRJxfra
jzM3E9GknCnuVV99rrC31MkzgET0XC3w0x3ShdM46qAu9bfbi2glGP74+/21iOoBFhllheMfjsJi
T3NLHCcyOW9D4w0bQ79yfSeLeK4a17VRrcE6NVyo8fUABGsKn8v5m2TiGQ5H/97+lLUluohrD+zs
SZDBi3GZCutmhNiZHwx9Fwi9hW1ce8Uirm1lejCOGKzYA/N7tH621Rg3/k6B13H7G1ZW0pKS4qYm
fjQsD2JT4YjU9pe28D6XVpd8lEpDLVRWtXVOyzcDuxH0sdp5qxu2Msd/KqJ/LyOeNHNVpXbsOTzf
JTO2qdxoiihRBWw0mjZQHSo2t8do7V2LUJ6qEp64HYpQqU7EuXbYoadV5DYCEDdqwkU1Z1vAv5UU
uxQF9KENwxJ/AmBrpH7kVtwJS+KqADdnJ9BzKnZEayArE2/Lmmhlhf2Bjv01kDg9Ceq7To6tHk1x
d7SHYB7rtwmQKcjXFBstiZU63pKQUsB6c2hFmsRz+txLEujWhLfIe5VWwWjzXdN/s4aNkuHabC2i
3+5xmlNWCbSr+m2Pr1336FQ7jbnixvvt9bCSwpbEFCcpG0+3RnWGkO1J0PofP+kj2btbes9rMbkI
+slL0tyEPkM8O+UYmDV563W3xThdGZ4lKcURsuY+QaEuxxkzIJ48eHZ/yi2+A437q+FvCZGtDNKS
nAIPs17jNmDF8GP8VxLjhXfjURVy6ztWBmnJUCHjWFeuBngF4nXyVKFme98NKETcnuKVqFhSU5pC
WC7FNhtPEOBQuoqs/N3WfCcNGt1+w9r4XP/+V9wp4RuOL+ALMPnsAMH4X0kOyjm4zp87Ly85C75d
547DQGfEtTPWQ33I+i0XpbUltOi5tFZBoBxr4XwACVGz/s3T36WZRnOGvs7GKWElDy7ZCrhMoYxA
ZoYLZdfvuG91j8xOirMYpgcvVXvbTuedAV3BjdlYm+/FVt6OUFDqcVGNhTNGnf4N/dLI5D86lDE+
N92LmFauMDSV6DFPPeoGKFEo9a8jf9x++Me/ni1pCjYxKITGCMPBvD46RfUV5ZYyNIb6ARUVurv9
ko8Dji2pCkVDFfQLqBVL0t7DqgOS18XnOklsyVBAFQre807KYlWbr6lhPmvDCPst4YWP1yvzr8P2
V6iBpdSCR3hlQ+Y0LEVTBDjXMtxVzZNsaB1YOdhitwdpbSYWUc1yak19m8xnvz76ytjR6h8Ox1eU
/zYW6sdpgy2JAWmRmjUH8+1co3Hhe9/JeJ97W6Kza79+EdhwGeAoTQHuA7D7qxQgC1soRlfA8wZ+
BhGw22O09gmLDdow65EkKaSHcgXUJCH8SU4OQQlxy9l1baUugrkCA6WFQIgV60SetNn+MnK2gedY
G6FFGKM01wuwPZCXHHqhtnqfuLxUpvWCttrv28OzslqXmH1It8NodCTNGeKsYeuis6mU81IV3kub
TjguiXwLT7gyTktAPurMOVChVXfuJ4XOQeO8EyI2rtYrGGS2ROM3OSmlXUo8PKdTWI6zDExJu92U
+UdPDqdGmwfAMF+zefpOLPHgZfY37ReP3UyfXC6eutx68S3z5fag/lFD+/8CCVvi9s3GLHCw5k5c
DAw8cS9xUKPP9cFxDX3PRJ0+TCUEIBMq1dmgVASwiCEnE0a7P7y085/tAe6H/WxXL1SC1SiMsv0K
ug269L3o8e9J0hdaA+TT9RMwYPDsfqBkIBfbUr9sampAryXpA3AyqwcPNcWLFrAgb1SKmlkqyqf5
6hcje4VZbmZyKPOro0IpdWD0fXKX4DZzRjHBuittR59y3HICUilrb81XSybTH2vAN9DwmVlXxSj7
ld9K5bWRILN1hP1fvkPinqM0x26gSoudcwN67AxF/x18j+YIOFtIpLXIjLOv0vti9LO3RFvecYAb
116nJo8ERVrOdTfc977nbmSzFTgdW4INZ7fgUKspSJx000Nta+vrCKP5GF2C6mtqO7BmMkz/X68Y
9RscQ+LatPKNLLS2+BeZWqnRV7aPWrpLqgfbVidKk9PtxbaS4JYci7T0E7BrACry24NBL7n3RMeN
e9THTiQWW/IrNCwVjZLCC6aP6UFdQD6r28C5eMcqTHfiSB6KU/IAO+7mHrfEu+qh30h8a9+0SNo+
LokAWRABk7nSUrtKV7Cz6huL7kjB9Bblf21SFpk7q0AlhDiPOJvz9A+V03upsi3F2Y+PlIwtUjd6
Yq5fOB6Jm9loL1lOjSDRdNp10tc71M3NEPR5BkmmqfvyqXWwpGHYUE7x4SUCcBmkcr7ruskk2oVz
F/jjsHUXXdktlkyKyaxdgVVCAO4g3tep8eaHgntVbJE0CxPIhR+SNCufP/dB1x/x10Eq8xIbCiPm
DCGufwvVh7CMCAbWbiSDlb11yatoGubBZEfYsYs0G2RuSw8lZ2gxmNO7BuXqk69ZBH5rc7Q1r5w4
V9sn/9pQcEwZ5H2xU9cO0e2RWlnIS2oFbthUSNGhQNuNccf5o18NGyDqtWFaHNI8mfcJh8nMueXi
JTWmI3x8YmdWX7KMfUrd3mJLlUGocHP4uObqDFHjaGpnQBp09g9J7Nfbw7OSTZZ0iYyWTZ6Wrh+L
XnbHio/TxVNMRIbo9UamXJuBRbhDaMfI3ASX1Dx1inAS+mdN2UaBeeXnLzkSQ+IlFjyYSOzCFn7X
ubz8Kmt0rbUpm42fv/aKaxb7K9TqtCzT/spF7UaZxUNf26guF3tsk1uYw5XMseRI6MQwCr8yzdi3
02/JAHgCGK6/RAb4s5zf+Eg3Ntq1L7mu47++pEWYtcJu2nPt08dmhKVVaasYOKgt8NkKZ5v9n0Zt
UUjipZMbuwXQTSOQVVCkcY2QTf5OgIHTwGqqSYZ41uUdMT/Hk2DuIg7RbLN4AUtvAEn6KPO+jeNW
9K0sXXex18LcKksM9J6hhAcbb87zL2zcEjBZ2QWXAiamM1LCeNecm7m5jFO+08XZVX3cmuXOnF5s
+fV2hK+trmX4OYWR1g4HZ6CtOAA+w5es4nOQes1vlVcPFSDJt1+0kg6XmiYzjMTG1uVJPAj4HF99
x7pA+TkYeVsHh5UFvNQ0oYz5/dRbUM4ogEkEZLE89TpBfQjMpU+1SthS2QAPBkZ8TtwYnsTdvVVZ
eVCME42E4j9vD9PaRyyiMEsnDihIDxBTCwxlW+/Q9wktmFp/7vHX1/4V5HaG3KH8Wp2vvg1ukcdq
8IBANI+fe/w1Uv56vAdprGosHTc2Wb+zGQoTwIO+2rnkG79/JSyWfJN60DPVHPyzEqd1lYiT5Rlj
qAXZwetNBgBZXUZibsz22pJdxHfZFkx4YsSNTrcUOhZJhttmPYdiaAEItfe3x2wliziLs/RsOKSq
mCuvoPuvg0ouhZ9uUNHWFtMiuJUBNgND2f3sZg0PJR3PBGYUQVZAqPpTP37JLalSFNqVhtTDZPQn
x9aHNrE2xmXlxy+JJcmc1S2dkLebK4TNiBxwi+j86/bvXkl7Sz7JYIJVaioTljeD1Ufw3HqHQMiz
XdgS4D9g1wtWbVwyV6aXLgLaLEcJX78GlIGyOtFk2Bde93L7I9ZGaBHMgAsDsVrg/moOML33cH6F
OJp5uP3wtRFahLJsZQrILe7dWvLASr+za2uCvTAXPiONtXFGXnuJvcgXHmjNunPsmGX0sefqHkqy
ZdB7LtDa2OjSElDT25+zEstLekgD+ok1l3US596w05ChCiuHmeGsXFi65eNGNW3tLYtY7ufabKwZ
AUenI2p2sAdlYQ/hlirPd5/7jkVIU1zlhEN6OzacwbtPDdJETsuSQ5bnLeRRs/xzmXzJGel90bdQ
VPDjzmffnQpyeIZx53FrI7WuRMWSL+KZDXxc0Lw5Z9BrUgrq687GmX/tydel9tcWJBrbc1VnNGcb
agrnlA5WVBtps/H0FaUWZi/C2RjaZhi9EeqjSj0qx+N7GAIyePFW46msAZKGxuJUPxY20A6gZyUh
c1J/z7sKBcROtHmQ2+10yNVWDX0lByx73MJEc3LUlRWbUoznbq6aN+C/5CUzjGzjirOyqJdG1sDz
+TajrTxXxQQcQNOz5k7D+j22eA+ZdZJviWytvWiRcgorI+AOAlQBtAs6uZMz/JSe1e1wSc/u3JyK
jdS2cohYQhQtWc2VMwt8kA10g9UFOVj6pC8Czzj7oryXuIvcjta1xbg4QdAZ6kVDjiZ+r78bBTnq
cgsPtDZWi0zjdzCyxXrD2cQ0Iw0cjQ+a7ZC8cL6FXVtZWfYi0+CUVaIgntUIpCJvgsZMJfBMln2E
fsa4kWVWxmeJVJx7i+usTJqz8vIzkCznlKuNRLkyyUtcokVmbfTjdYc3nfd0JN960xthnly/oy0U
2X1VBtVkfu6gtQQootjv5gzjFRd0iuExLkOjS+5SQz3dXkdrH7PIOmPW2gkYA1bcocYftHmtQk91
P1sn6w7lwB4FQP38y+13raysP0K/fyVQSuQIcHZJ4pafXFrtePLLy8egbtyNM/zKwlrCFnnPCxNS
aWasgCP3h+Y1G/QZbtrOJ5+/OFQwlG491ssp9qQ4NALUruHV0Mknp3oR0tbotI0uEmi+KHIyrCs7
a5BV4KflsL89AWtBsQhtniZ53vBmjl0239O8OIpCbgzN2twuYrrurL53CmbFVeGcC12AiaxOKntP
7I3RWXnBEqaYsQ6lNadrzyNtjjIp3ICkzSnV2be+gsDP7QFaOTUuAYsZDK/QOp7bc+IBdme9WcYQ
EAP4/uyfmYmNoVqZhSVw0YFoflXWWKV5br5OpH/BTXnjEPExyI4tJbM9u4MauyAmlLjVG5fGMzXR
5kR+vUcUhJmyzk0Hopo5l1v9mo+9ci3wMf97KkqgE+ebdkpiY6pPUwFNF56iZVlHLn3hwKDIwkRj
lezNesCVnUdz+uv2XK0N4/Xvf2UTXUHC1CxtDGNHHucOKiKJHd1+9B8o8ge94iVYMQElXjEwUSHl
oviBkaGLJSxY811Xj9UFhhB5FcyVD/920EzKJiztvHmxxnk6WSNQzIE3Sx/3AGpZe9uhcxpOTKKj
XI/1T10P8AmCkAtIqbljNY+Q9OkgVVwMaX5Q/VyEoiu3VLZW1rO5SFhkzCtmkVaDVX5XeXubVAfR
PRPpBzTTGzGzsoMsgVpMiBRupml1Vs6vVpQBytZBDV5IZyf7wrw0zNmYlZXsvtQdh12KA7lEz4wt
KUAy63gwlX3Ql/kW6nItxSxyGIEmQdV6WFEZZoE19+SKuKZPc74RnX9y1QfLaom8HEbkrRFu0rGW
kIEwFLf3PGfdI2rj/NgIS0amSPpX8HWgiTYXMF4CA6rZO6AXHcfc8aPem6pnq6FWZJodWvp2OeMm
6GtcdnJxdJVjvd+OgJWhWGI3YRWt6qEY2/PA/Xss3mdIAJ3TyY9nIve3X7ESv0v4pgnIQuW6OTCu
aXsUjpeFAgn+czl2id5kBoprbFQw7/bIHYpV94bNj5/73YuE5/ujqEiL7luVjfV3Mrjq3vNqdwuS
szbyi7SWc+AdimmsziWw0kUpD7ZlnaGHdpz9YePM9yeNfbQOF+cAmkOb24YO+FkkMz8YKS8PqR6n
f0FS3+GcbJ8HiKwGwlXqybZp9pi4bDhUhI3HBJLax2Im/edi2lyEXDtbc4E+Y3ceU9rskoS2j5Bp
I7tqcLZs7z9eZ94SGtnSuoYvRdadCTzojqBPkGBoa3+jCPdxUvKWmEg7M13mGe5w9ruDhISK3ac7
G+Sr22tt7emLksOYldlsE6c4D2xKQTCfkjbifUHuOVRJNipLH+8R3hIb2RQ2LUGE73BQ9oq9Mcnp
1QFmqQ9q5oNXAdJ7FtReP2zZbX3sxWl5bLH6SFGmo90n3dk4DvspTA7mLgurnQ2+Z6Tv5jMkJ8OL
vqj77r48iifyVjyk+y33vBW8kbcEgQxp1knbv74dYg9lAIWEQu+McSf3MIh3VOD9+tTULaEfxoQu
JXPxHurf130EbyGxhZlaWdFLxEeXeu5MW+MaNGUkqbHLu2IjHtcWwyK5OR6MvvSUJzF18hCYTCsC
1eHOnLx/0T4iIdyevt4enpVzo7eEsUoUXXx7bodzM84j4LEZRIjk/Mpl/Zz2Ltm5dP6mtP9UVTZU
x8hdguNVUGTWj9vvX4usxckImgGlcDMGWRmVRx20M0ra7vS41ZNcmaKlULUgYmwItzsY35fPNm++
825Tn3Ht2Yv4cVyf2sRCQmsYPdiTurNAeN44zH28+3hLOWrtNqZniBJK+rjhival99FLncCPdruN
FfbxFcVbgltbMvqmMyHjt6Dj7+Z8fq1M+6HJ1D6DcBD303Mqq8fKEBv14JUvWkJcHTh6cYimd+cJ
JpbRYM3eFwbZhr2ejG8W1EB2n1pPS7DrANuL2TKM9tyXkSZ5mENcmUhrYx9YmfIldlU2g8F7N4Ww
OnuH53MwbzWF1x68iPeaaKg0exybY21/U9n0Wit1uD0iK6lkiYFUk0ggS99cd8Z87xDnvlf+g5Vp
EkCVJ4+SXm8cyNZmeBHKEKvk3kQUVlRz3XsFcu0v7jzPdfnJFywKM0ZrMNWrrD+TaUaJDNe95DGF
HnffvNweqpVZWOoVG45n10OOvWI2zFcY6AXSazaW/8osLCF1UqWlNAsgvGXXfyk98l3mfh0Ws/89
sdpHNx1+3v6EP8Xb/z9Tet5iJc0dsbPJNUgsNHsGl74O8lyVoWMnOnCdZIxAikgjO6/vU/SZAtdz
DoU1HXClq4OydyJijOZh4tm8xwW6DTkkTxT4m33T2oGiA3REiOj3ZVMYRx+IKAi9pX0E4F69y3qC
Hq5Tj2Fb5PabAVmLndP7WyiplcaMt0TyQb6qr4hbJqfJsuhR52CIB6UmVAY+kMPnCryhO8lH9wS1
lSYEB3XeE0Tsu06GBI7irB/euNnPXwFTIRtJdG1WF0teC2UxI4VDpRyKKeiIH4l8vq/t4rWV6MDn
lZNsRPHKndVbAgGLuk+AEmuSU05bYIWg9vFsj4pAAs+BqEdSiOoptWv6LpzyN2pP+xZenf00P9oo
PhytpO0CDMDwNoxEfIHCtxkgWs0sBPo8CRLXSr7eXn8fbyvoxP23GiShYzXVzBpBgLL3ozPzIPHH
NzKaTiB48qN0sMNXkPp1h3kLdfZx3rGXK57PmWWDyALZKiMZArgdcsiVoaUtS+EAJLSFJf/zCf8f
WfZy/UFwo/QJ77JzlQ8gH1vUd0IPd7CLq9N078zahZQjIFZ9T1kRUFiw7UB/gTWeTYawg7jU16nM
3NiaAXWo/Vk/6sFw3ywqDRnqmmXf7YT1j3M7gsgM3wvyIyGKv0yZoGaUOoaKJg4taylYF6kss6Km
FOJRyM7aFRIkJ2r7rRXwukvf6gwYO7+z230LvBdsy4V7Ml3fioq5lhHAR8aeF4q+Fq5b/BpsKXbM
1ae5pxHuUFGbkuoeVgHsMRMztHSgTbUrrVwfB1nP+7ygKipRvkbUWZA/mksSlR6cTPIho3sK3bG9
GMdvrSoIXA2If+d5DOL6MKA6AFFMT0BKiKjSokJfTo4PPboO0JnTTQjfoxxMEHt4wTUOYr3ACEaY
2J86TeS+9/n4qaOVvcTdGRBSsdLKyc5O9Y1yI7SnAoo8fpQVr7dD4JppP1gnS/swDs0r0QBjd5bN
TyujO8O8c0a9+9TDl1asJGuY8jyu47r9tynfPfPBz7egVys/fAm9SpKepS406M6ATBdF0HKu3giK
rFBiGWr+KfqC7S1SZsmwvFQ1IkH4zrvPp6fBsd+GtNkqg65lg8UhoYbqWwHWVnZ2RRNlaQ4uwRjM
4NN42tqYg7Uctzj4M9nbaZl68GDONHR49HTn2/Q3LdhrPYk72UCwKLeyOrKgkrfxyo9PJra3rM9c
MdQJnFrOxGnvZ1Y8TaXc2MNWHr2EUI9jkUDsrNNn19VgRT312RaVd+3J7L97weRAfM9lCATt6yd3
9NGnc/WW1/naw69b8l9th8zIoV/eoqTuTGeJVDFVW33llTD4Q1z768lwySIo/JLsnLv1U8H50WnS
i9FuuQuuPf76978eD2c3CJdDQhCC2tN3bZdRX6NS70m65f50Hd6P8s91xP56QWdkBBxnfzij7AG2
XAV6BeuDyfAvnGW7kQO/N0LMdSOdrn3OIp7NqSNtm9MMK1O9zWmKXZgc64xsnPnXpnkRzsQwWzMd
muxsaKvfV32jIlfV7UYnABLLHw/WErScFdC6BAoxiU0K28Lj0PrJsXB6kLbGzG3uR2bXv0vgDMyT
nvsxDYBfceJkrJsGBUDTeLL1NL47Eu6ipy6l6gXVXP4+wez1u5bUPDOgOL4KmrvveQ15LtHNQxbi
jiemwJoFP7h2Qy7p3I2PIpfu41j7Ks6gU/+q7GLct4WdPtpmLvctTMjCYWjdf1KrZd9YCjxIL7hf
hsrj3vNomrg2VrAUhy67A+8YWkl5P2ZdHhErz4+8qWTkZ5mxpw4pzhyqeN9Kh7g7C4qRO9cGtz/I
p3a4UAjZHRMpk3NRJdNRWwPJg0rX2QUyov4z7ul5DNahOkytJhCep8Zv6PCi06aVMn/CeqN+yFgJ
lcgmd7rD6MGidHIrcWpms92Vuvb+GWc/eSgVc/bK6SG6ngHbdh7QUHqRlQamS+oMEqG8kjkKn6p6
8phR75MiSb9Cf6DSQZo6zcOccBta+7Xzu/IlCJha0Kdx9PH5rsj8wCsn9D2bottbTiHjaYDrK7yJ
ADZy+/bFGqCcuMuAfftOJ2Lv6la706WE0Kq4mEkNBT7F7x2aNBHVqByw0ZUXUlL4hxRes28GmkdV
V9t7zzWqO/xNRGDL0tAFrHvHOssI8zQtw7qGYhNuWOLSc2tCGwnChaHrNV44Nu28K3qrfYWhi/O1
y3vnODfZFIkBUEXeQEc1sCHTctBguYau0euwcSzMZJYySNjZ7mkybAd4Op0EGZg16PTm80XWKvlC
9ZQclarnmOFoc2zacQJ02uWH1h3siOUKzuSDsv5p7KJ5SycsosY3/Je5nvw9+uHjg8xs8g88QdhP
f+b61ZNYHgZIpz8hS25CgMrpphAnXRaqmUy/TN8PE6PtQp84Yt7VnPqXARxjZ+xOJJtRKNf+SzUJ
6OWw75Dl5SG6q2LXFI4VNq5zdsr6maRU7JW05a511YCONdj0UI5pd1C7tH7AaAFTVZXDV+3V7G4w
UwwqhAOOI+wX4rwGn7auBm/n8VoGxJH6mHl9A7wnpOQDhlvZoSzm8g6AJnufZIbep0mqoCGN38zL
XOgQAoJm2BjEukyjtO+5AdEov6bFg7DUdLFdZT/YDNfHdOx0ULm+MewHYAYiWhner961XGBPWlyy
IVU5BDWddEzUNL+mA6bJpGb76ABZd7QGnpxzr4SIJkxJ7mfL857pLNtDa0vz2LhFUgcDz676h60f
JZbfHx3uQ/ZyBhlSNBhBZaoymtVQRq7XtlgGpruHpCxcLXyXmipULS9DxmQDUzkUPGPOrtq/CoCA
yC9IAQgp/mvWevJsMCxqXogkFACA7U1uk4M3dijXuNOV52cPP7gHwcpI2HP5vU3z6uwWQj6D09Ye
alNmb9CkVf8grGXoNymsiGlr0WBKvbrZq0IZ7h4tVOCU4ZKShKZB5UNZl9yKfNhrp4HUFjwqFcYm
bHtuzqFrCa8Kq7oQTwN3LXhoOAWYET5xLYhvuuNr6QzV3QBwgxM0tjk9s7Z1D3kujJeZUALFU/jE
OmHuWgCZOpAj/lZmTfLdGEsYp6gUpuiFXc8PuoH+cwArLv8RoQHELkUxEpmGlvlJ6ZEdnRl6RcGo
pgbYCeA4cYt0BudeQyv1LPk8e0fIlvL+QZlzH4ikLaxdawj+Iys7uE7NzB6h528MFsDTg4JsKQw5
BZyiLKKgxe5NT5MYTNDTRw/y0dnAxe/PXQgWhyy7pxQkEjnGMFt5SFKOnV7wb6NbbjkjflzjANP7
v8eJiqmEt35Zn+e+ufhNGxZ+/91IqhcLZxfE7ZaP/cpO71wP9H8dWwyv7NuOonIwDvyJdt4+hcD1
xiFl5Ui09GvB5dqscwZH59zlbF/n9mUwWlCzXQjeQkL6ZMzOA030BuZ95UjkLM4sUpZz4TIxxkCM
RXl68ds+9POtrtPKBWfJJulEM/oWy+sz8arivs5sBq5SgZUGNx+WiWED57U2HYsbB8f5o1Q0lWfL
/+lDGBr039sLduX3LwklpcxxpqjAaB171KMljg4jg1g28I26C2+/YmUClsSStk5YpzQo8maGoGy7
OGuqQOut1sna4xcRYXUoNskRFKu6eEmSbEeMh9LZKnOuDc8iDDI52dfKpjybRS1/MxyA446SGmIX
HST7e2OrM7b2Ede//xVu0AqdTCi5Yn5TAKJY9a0vvvfV8OVzM3BdVX893WVWlabpLAAed3a1bqEi
Dh+mYCbZFi9ppRwMR7f/vqLzhkF1BXD6fBySOCNNFbo0U6/an00INFPzoltxnjoUlXhaX6AnnR7V
PHS7qtDpQzEX/F70fOsWvTZti5jHNKE1n+rqnNXGQw0doNaCTjRARV+h+vp4e1DJn3z1wdWOLioP
sJiqi0Fa4IzigPMy9dq7010Ne75Oo9o4V4MeIAOGimBW9g2sVwnxv9VjQl4gAQ3tbCgb9z86V7oi
KNxJ3DcCt9yUtdUzvTqOQ6R+sn9U8IutkNiTWUMVBRq8QTN5MmQqn8GoaUHBSwiu9DZl0Nqe+iSk
vnBOqUnbNwU6VxfBuVnRoPfh1xKMujNxWISw5Q4h3ztBZSfisTes8cmxfB5mtc2NgJQW5I8hEv0O
5iIzYaVVsTd71NNODW6yM+3RgF1EY/yAwDn7bs1WTw9GXTavzGZyCi2vm16UdLpoGvMZdVE0I8SQ
e8dWcXo3DKU4FyJVD30JXJMxVjWcRODIPEZ53zn+bs6gHSMa4uOnS/NKIe4b4y0zZwNOm8LoDq0j
y5DTtJCRdEs0yFUqkifTcBIMudt9hYa69cWoGdwfiMIVkeWPnafokZiQQi8lI7/sCnJ+exih6b1n
WOplpOb0oHKzOaKbgpMxn2M945RTwf8isLq+i1Hh9U+o5aPaw3kTMJQt4TehrvbSbERtbvZINPd5
9dgAIRBJuK4GicGNQwWMWsAKx7jrnKaOGlPLb8UwZ/t54s3DZFcZNPctmES0xo+izuQ+c+0E2vgD
KACgZ9ciyDzShrBmHNBX8dMcQpTCfjRmxHLPIbNUWA3LQ2Fx79ECl4tHkFtlD31DgGdVmZHeT2gt
eqG0FAYOh3SAkLv6nuDWBpbOCO3RrBY53E6xAYdDK8sMnqcQm5mNipycJEV+KybfS39J3jpxS4o+
C1EFRjk/93oa1r5I3iedGwHoKTSkjEJuZzJLgPh8C1uJn5r3JgQ78X49HdGl+h9139Ukt9Fl+Vcm
9A5NGiAT2Bh9DwCqUKa9IZt6QbBp4DPh3a/fg6Zmhw12de0w5mUiJErNqobNvHnz3mPaB9Y4wy6D
+P+GoXUCzVZNj2yezG1bZM0xTjSU2ieRbiGDlOwxqkzPcHSzg5B67sWhCdOHYYw8Mfb1Adv2DvL0
VYk2VykvTZOxoNQGlHkTw7wehR2q7YRvH1sWzR4D7/NyKDnyVGiI7sRAaq93Fnnvvqcw1AzLDcwj
YV7URRya7RT7bMauqwHD1IXjmhrcnJQCBKcEIiljCJ9zUZtfIMxiXhakIxt4wKnLrKnFJ25Z6W6q
dXpwQmS4rl2P7RVrYuPKmXr0gmRYJM9pTGSQYW/xwZDDd1MPWVBCCMATNXzUmTnQrQrH8jJpu/HD
ZDv5tabYYnrRMOt7A5DDbENBGHPNAX2HnRXa/VUCgZbILbm2rU1j2+VOQ8dom0NE3ydThUic5+Fj
l4Z9kPKcDW7TGxSBxIEQE3XgGeCVjpntBGSHuN9hJw47H40+EfSq6gomIKl+wM5iriHr0MP0doBG
0kUOOZonCPHjZ8c0qUdtJ7kyCgs/54KUoMCyFNuAHtYICaRNHYXQGOXov4AaQp/fD8MnMiNzlRmh
fVM3dYWEGJZ7d1Y7A7DV3r1/6BOYLL4m5cV578BFAVmXuK0vkh18b7xt4+7Rpv8E7dnK57fzQR6M
QG3u48MO/kTZx/FMh/rEba0Je6oSpNa9UEfRQqSBPBbmucz+RKqxNnGa0rop5hj5MPxj7mMYgPcx
v8wL8f39h3YiuV8T9jAf2FKsKo+QawhEl3shpXdp2W7qnLtFPXxyyO+JyfA1UQ6h20Hqh2cEQ4vG
n+o58qEBZW/fv5ETO621c9MUMiKdkJRHFecHChsY4vDblk3BrJ+r4hxC5tTjWuVN+TgkFHyT4Sip
uS/NQrmoP36sGVS/0uEu4+omyuEf9v4tnXr1q7QowyYYS+IcH20sNp9AX2YfofWe+1WDJen9U5y6
n1VOpAYROwSNlyPm/J3tkMvWcD4q1gZFnR04r+5FdA5KcyLJWxPmbCuz+ilF881YAhSazTyEhsoA
coU+s3U8cYY1XS6ZsRKFYLscqrm1UD6siMegV9Q746Mdjb/ZAl0z5+K+KsoE8loHBzvsSSJBK+E5
BbuIOty9/1JO3cd6i9RYMzGHcDw0NRQaowLSd/muMdI7miv//VOcmC1sOfVPWwxKcof3A+SyS3h7
RSz32XCI0ZKfOVxR0w/vn+SFPvNGxr3myqW0MHhVJORYP/Gn6mp+yGAbgYa72z2Nn5vrg/MJCTI5
AwE+0YxY8+Zqh6esBhju2EADI4aNmFaGC36zvZ2ySB1oFlWbIYXFtJun8AbaCiOpz7RlT0T/tRlA
CSsyrLWVRAahDongEK9Nv7z/DE/EgLUJAI042L3OAFe4+IlDbzeaPyL/cn/v4KvZj4YDH6BrLQ5M
TQ/JpL5BHyZzoyr8vVXxRf3vp1FWL+bnrM9gvGbKNqCgi+9gUaPPFFlOjOE1mW7g4OwYcZscM1Da
A7tOs5vYMlB01HO5aA4l34pEnivknRhda1KdQmLUoWcKcSYoTur+y6QbbJMmgBhjjyeNOxqV14PJ
8/6LOTGg1uy6SIyxrQfALJIM7mnoRMSfmJzl5/ePfiK+rAl22inaFMKB4yE2v8JK3i2h5YfKsuvo
8czKder6V/WRLLEHp1Qjdj129r0w+WdzPMf7OPUillP+NKZs+NHGNqnQYK5Sz5zZEf2O286Z0ZzL
HgDJ8WUfuoOdf/u9Z7Va8FtpV9h5kRFWdSZaY5XXoR3mAHOfIed//xSnHtZqmR8mIjok79NBEIEM
P0kgVYc9zvsHP9WjXSsgTHbBIbEBrYfeNDs4TEyW1/Qw8qvi0bwCa6mB7ZGjtyVl4oOiGcl8G7sU
+I00RnylJDqaheqtHPunqP7YjqG5D0Otjk3apE8dRGe+GvlZvb4TT2JNeIKGrU0kHMmOs0MSIKZG
OKY57ZnHfGrUr3YehBd2X4+oahXD0kqIEwZ2WneT0gk+bel8ZhU6kVCt2XE11X2dWEV51NgYqlFP
Luv3hTIgwNTulF0ckvFM+/3EyrBmt6GtENJkxm5n7i1AUu8qc97m8f37w+bUwVcpiN1x2Pmltjo6
cBT3wkok8Aip7yZI0P3OCTC4Xk/j3kyYyGDhfDRKtpmaYhtJ5kZnAS4n2GF0nXr0k5hgzkrAXWiX
BnbZGf2mAaDmEvWNdNeGSkNChybbyO7U1cxDea2A4wxylhS3U7yIB8OP9fH9e6Uv0hm/JkJ0nZsU
FYsoVMm7Y1guaIyQWxfoeUFCH9FlfiKk6fdV7HQfSdknjyOT4rOdyyT0+TQbFOaSJvbmcwFoAs+5
BDy8LY8k7Kp9y4rwunMymFkSLrfIpqvPLJb9pV3GcjG1s4BbJmZ8DSXfdGswp3iGQSJPvajrkwsU
ujTsoub0Om0n48KsYroFeGe8IZ2WN5NyADiYWvhtjsUEyjo1bN9q9fQp1k5905YJCheVHj5AeiF5
jOWQfKVjEV+qure9qKlIkEwzKLQ5zdMLyynne7NU2UZ0VfkoWmHCc82R32xoHqJsBnPYOzlg/RkK
EGlKOHgeaS75dTsnHNa4qKZSQdMrmCChZ9xFVeGXAA+4MKnMApQkE4Tl8qrq0fBMFKBqAxHyU28q
soHbGlwJWwE38LYXQV8AWiYr2j7NMH8FzdemnlWhAzrBTPyQkkJ5NZ9ar0k6BxA0qFQavJ8vh1ga
3yC2zYJYCJBetWgvBmLBjXDAsy9UBcstrEpeAShLYLSR8QwHnNhzLCvyUTgDQGSKYvbB7hpjO6CW
+yhLC1LxFjDEkZAFqool20WERl4L/IzXj2n82KH3vhFDMd1IKzS3FqEKujm891KnB6ESzUMfVbdw
A/Ht0m1yDvluboAon0/9fFTc+V6X/RDAwxVoDlHWFwoCwYHspXlrYxP5BOR59DUvGLrv6UBSPNXs
nNHQ28GDrtPhdM7NrE+r/hjDEgRN9j7GbWYP70+mt9cIuk6InQ4Qmcxq+2MCtSCurrLizIHfXh8o
WyXDnCQlBofOlwICEqK6jaKbpg7Jdz3T+BZW03nwe3ewWogS0DjNsgWboYRRq478IuZnguqJZ7PO
iNG7bkbM7/Zok53irQto85mE9O1cm67TX+jjTebggFIVZZjGZG+U91EPPFEG/jZwCe8/mBPjZp31
WkDwWGMIGmoLuIjxQhWt3Z6e0zg70fSi67w3zRFwckuCY8O7atMXNLtUtCg9U9BhNylT+Ab81jYl
ZiPk5XkOooBBd9YwFh6nXf13BCNTSIaH2d379/t2rkDXqhOtNUutCfh1cee4jF3S9MGAtYdddNhW
pK5Oz3WNT729Zbz8lDMPlJtRAfjZsWttfw73VWT6fZd48wTIm3mmwXbqbvjrk7Sw+QzRcW2OxI7o
viinZDf0EPciRq8PVc7bj8C/2F4Rw+32957fKnFO+75uUZxvj0OdXtTUfuh4chFZZPCyCG0AQaND
Ic71KE/NrVV40ObUO2WCoGZUJXgSws3MM7vkU29nFQ+AEps4zCBbYFpJd0kw0ryw1YjzIXqTfUyy
LTJy47fyU7rOT2fCkr6TVXuUIoy8OYTuBDSFk4MtUYmjCuZfqKGnT3RU5wbfibi6zlMzCZYM/BFb
4AkGdcXyqbiJYMm9hdAtcyuwfs+MhhMvaC3FMMAhua5KIHeHmCQXzKr4JTQnvrw/1E6EpvXOhNKW
srpbeIBMXwODCFdblWy5ss9J0Jw6wfL3P01RSYamgkiec3DUdZ5fx/qbPZ2pk5x6AavZT5Tgup1U
e0xn7VsObObRhx4hUw4r3/efzqlHv5r61SRMS5AM1L+pAwwvSZ098jjrTJg89WhW07xHp6wvGQZQ
ZxFsTi03AtobQlNnFs0TcYusJnZet3RGLxZM5KwDNrCF64QQbLcQITwaN5nX2dXHXjdf339Wp063
mu1GVVfQ5I37o7B9uK4Mm3nezJvkOqs275/g7ZcBFOnrkUSreij7BjRbhGC3o4sv1JlLfztQkbVM
xKQEQMY9QqA9FHvo0e+TpNolrAI5qaSVX4XdmRO9/cbJ2kcrMu3UYCFGrAkxB6u9AR7TZ1bw/vM5
kQaQX7QiSIGoo63uCDjrCAAmHXecFt1FJqdyn86Gcq0WUQkat2Bujo64qTK0+g2OKnnV0GGjewBT
JNfnLFxe8ptfd4dkTYxOs6iZWIt1LBTc9EHEiz7PSRtuwqrKDmFRjADeKigZ0CH2NVFyi6x08qJ8
njxdmMbNmJY1DLCt0SMNNFdaq2XXaBtMuzMPbJkJb1yfs45NcDRTJpB+R6glTy7E3YKughV6hPE1
kvRTaVQPRlFsKTrZaCZB1pXN54xET42EZZD/FBYZY5OZcKyNA/YQhN+AB2ir/fv3dWqirKIWxL5H
I9eYiY1+tpPPPPmtwgxZyyYATz+kJg+7IwelVejHnEiPDuGZcHXqqlfhClyGARBM8Kf6Ot0QY9zV
ALO8/0BOmF1BDWn1tEU5NQzigMdZYzChI2wBYJzqI6+g+wD8U7mdk7LZOJpNn9vMMJFjge22AXYr
3U9mOnionjguccpuA/95FiTwhHp+/9pO3PZacSEm0IuKZekcxvRxzOtNGkdn4uWJIbbWVmCIAtIy
YEItZoAfTNT1dSaf50acmT6nrnyJpj8N4aYlyagAvzhOyaDQubeesrZJfqvlSezV1Ky6vtKNkyLp
YUOIiJ8GKrVtaIG0lR+Hv6eqTNYqCNTkhgLhAdlPUbqZJDsrzzya70xCf28urv2gGqDQ53o0EPHz
Qz34IjszW17KAm/ELnuVPJgwGnHSFgfuvGZT7rO76Ng/UF/5+Tbe9q7wh63eO4fmwbywj3WgvHMN
oxPye2StEFSwOg9Bq8Hu7oJf20G7B2lnO1zmsWtcJZflsdkW++hmuEiPcEM+xodw4zzoMw1J+tLz
fuu+V1M5s8Wcx32cH6O4ItwbQ2DAKqt7HGUaUWxnsVuKAbO+YWMVNtCSgkwycMSWupz6hn4yIgPS
3KJn3ZXdK/NCEScBshC7c+XNSVFzMAbM7Ko3WHEY8rJYUqYicgd401BAHBX8w+WcePBBKt2xmPnt
mBe9n5vx7BukgyOz1QOCFYK+walJ9+AijddRwfoPGhiR7w4No8tStNWTs1CuLbu1tmJIal+ayF4t
J+qvDMivb1MQRdzepvKBtFEPJXGeuMVS4c9bADNGa8y30FEdUQcd9C4k3fio+57vU7CQNgngul+s
jtmRO5miuUynUmxlnU2XpS7Yxjbr6EsNGJ12+6HErZVDhnpKVaqrEoilexTHDeJmFjc+h0YtL1gF
7kJkFZE/tTZroJ3YxV+hTOO4gMIZj1xH3VUmgDM0BivyujJ8tgpJP/KYQWcwjOcbmVF7MysUOmcu
K3ekfaogWzQN4AjRAijmtvdnXbYXhjkD+0ZFbgQ26Zu7iUzhpszM9ho+wsPHCMrNcTDFPX/CRhXq
BIRhTBtZcayrGM0xjX7f2E/qY63qcKt10l7ZZi6OElQfDwuis89hqAyonQIYs4Fd1WbKOgkoEJST
PQYSR+hOgnc+HOML4cJqCl9rYUS1gfQHv7ANTu/LktPcZWXsHHhTfYwGhA8sCnB9PFogEkAIaQCX
6LeWhbVAlWmggTXXEB2xHYg5JFdh8fj+gU+sCmt5KisatV0Pmh+qFPcJTsJzk+CukkaeiXin0tC1
XoqGyEs4NDU/AAKcH22u553AttufDRSSlYIiA01j8PwV+kZAqdoDejAAnV+3eTdCMYkX0Lz7zTRr
LTwBJGIe0kkj/M77RH3Iy8SNxJnyxtvbT7JWmCiQZE1g9KfHsbzmTnl07HE/5DQAYX5z5l0tQe2N
YLcWl4jRs0j0MgoGrKwPQC8mF2VY0H0ZlsbOdqo5csNWml+ctpkfESAK1Ddous2tnLgjuFf4o25u
NYqnPqZB4heTBXEGnVW7nFLqNfBU2YEf2QeJVWnwoioAmOJIY19izzv4inVbCK6w24pMg4vUuNsa
siR+19fRR8cypkNVT1WQAUp9aTthepUzQESSksWetFO1KXlsbErLGHw9284xpb3tyzqmwP1SunH6
MAeAFv/XGynboXBc38bAsW6gdWF6DqCl7vtP8e2NKRQtXucpNSw3mdFhpez9TG3AgJKXKA6B2nZ2
o3MiExLLmX/KhFrwbnRkoDyd0AbmnOJQNvLMEHgpRL8xBNY2YBWaQrBjwCgD4KRv3aGjltonIlL3
dqSAAZdNCapkFJn0qeCwbair2p3b5GPRpTsOfuZzQjKKhdBo5kNi2fWWTokM4BHJAZNtz2HHTkSV
NTs+LhrRdgZkCtV01QMiarbcVx35vWC4NhBzNIJsppYyL5DWKd+11df3h8aJKby2N53CuJCS4MUB
XX/gpfWl7bqNzSIfw+9MkepEbWFtQ9ZVcBjsIoQHYGkcdWmUmUeKa6Mevbr4x5Ds37+M/yf6pm9+
DIfmX/+Bn79oUA4TyCGufvzXgy7wz38sv/P/vvP6N/4VfNNXn4tvzfpLr34Hx/3nvP7n9vOrHzYK
e/bptvtWT3ffGhh2vRwfV7h88//3w3/79nKUh6n89tcfX3Sn2uVoUaLVH/98tP/61x9s6R38+8/H
/+fD5Qb++uM+UdHnUtfffvmdb5+b9q8/KDH/xD5Vwk8Yak+AeeLFD99+fML/tBxqIRzA74W86FxC
wbaN8Ut/mtLGl6FUY1O4hxFM80Z3Pz6iQkAmwFn+FIxx+sd/Xturt/Nfb+vfVFfc6ES1zV9/IPl8
FddxWZIDlQ6ZPVsKYZkv8os/BQ40vq0qqQ0VdA7/opubIatslI4VoEu9sYHiZ+5xIzVAFk/zjTkB
Jlc00SMjhRfOVfw1qsVO6Py7ApDHHUFgQSUa+jqj2KYSPl+9yC+0NHcz6LNlMhA30spDZRfIGDSG
YYXgNRbgpBFBKAT/FHxsuYc18WawYHs1JgsRx0D/t1A30hZXk2EnHrehAJiR3sss9I4U+AzgruMY
3LxNc7llsvOXswpQUPLQ2MxWe4lutdfYlldZxcapHd+g4qbmTbkVub5XDvjg4aIVBhGjsCtv4lFu
DVgCyCb/W4AjnUFCAfhn4APD/lJMz20FLdJU3xhQV4z4HTZAfpKWN4AWQMuo8HRs7UbzDgpLkIaP
wwcC5HJQ1UhwYNiXQ2ZI7B3HBnHagEhS0i0qBpETwGDU3Kbo/oOb8qzJc4ZbMWh+QeBXGPM7Ao0S
UQgP54NY2yWVxs40TODsNUDR5Kqa60CYpbt8u23zINfePEcBkRRw7el+zrVrS2gyOGHzNGhwjONk
vs+MAv359jJW2jUWX4cCDxTeuhs7ZW5r2CjYGh8JXgauyBroBwuc8oTc5d0dSNcELzS2hw8VvQ1J
dFhODOvsQNTWordxl7fal/PXKu7/zuOCA4/MFvfwHQp/HibEFjIfT4s/wjDV9wayaNrnGxCQUeOy
vJbiTbckd0VrgBNn7QqICQA5219Wnfo7Q8vf1dgbpZrtNcbaVLW+00MmYBJeVkVbPeAdyPFDZWeb
rkmf5eQ8xC358DJuchNHw3egH+BO2jhUiXWrLLHtKJKKMcm7HUACgQXK3nK3qSIf2tp5yPUIgore
VIyDhy6CqjE2E+svlRyOtv7IkjJwwvrQj5seM6C35b5IYhDBwmNTgfNXqypIJ8jZga1l1/NmcLQb
2uq+TyMX25rNUJeXscg3dpd8NVXkuItk64DScsnApe/u+NRhfxIfVdowDx64UFqD8sSUmMdESFC/
JjF4E9iFfpdVGE6p/LuIzenORCVhL5ziogDNG1SfSl4ofAZqPBpsk5bHQsRIiUli+bnu4m3Tq3hb
g2WFzEcrv2cm95uuCreViD9BI8HyS5oL9+XD2swsP1FAhUI0JoAGebytZNlAeJKMMV7FpLyi7GB+
4nxrew4NAWneKEwct6Fjs0lhzXfXgn2xWS4IGL1wr8UyCgqhvKFX34XCJhOyn+JoOJi73C6UL+mg
vNSylBebAkl926rALJxkjw2p3olQx1toRBhBooxd1rWycI0x9G3V6x1PE+sG6Ym8T4Bc38AyxbdH
Z1tWJmzN54CUpZfXyZZk+m/YtcKbJ/Nm0LnKPNpILQ/56ED0IfciVGkMNp/JCd+OwMy2qCkgLYWQ
/jp1MxLLMSMoegShgTlv3/UOgzfps9QFKEkjHkN2l0NogRjzB+O8aOFqj/RjAYDHgANJWGYSa11L
4YXowXDPdEAdMygg81KGAzb8pb2NYUYd6jB34yBp+GaJrmMjt/FMIUY/t41nQB7DncbqwIGQ8sa2
Y15Esu+AtaU+NugPfbdB9e9BwnQVSmbyKunMYDlKCv1TUjwYYX6wokWBKXlapBxzgf4AUvLNPOWb
vtYuUQxeFKW6l0RvUSU7LGG5ze19m/RuDm1j0xR7C+uS0YvPRd5cyJ65JibvMnHmVu4VjY5lH8Fq
b9oQJ/aTROzQC/TsLv4yyEe79wA9ce1c77MISg3jHcaYC6oRhMW654ibAbRwXI3lVaTCy2ENN1vK
lehdJGDFmcIKumb8UA763gEW10rNK8atq2gUVzySF86idVdDaNCZe+JXiYCmoWHDAXgzO0ggYU+Q
svERYWvfQ0k7Q8och99LYe9HhGsjKTYReJwgzrtD/jwV5f1yQxYWVmkewGwc3aYoLtpGfYLXzA5s
UT1boNbVh5Lf/pTP/JMz/JwjvM5MfwwQ6IUQIShmBkbK6/HZoKzqdNakg7SrR7dH1IZlee1pAfyB
Psdde8k3/muT8eNsklAHJ7KpJa1VcY006KFHs60DoeUV5FYQ9TLqxUN8C70lzMGyC6pKbA2TbBTo
j5W5HcNzd/xyS79eBEzRsbWExde6a+Q00H6xE6GhdFO4YMfu+FSDvxwiqwjwAcKQfnmhy3JWjR/6
PPdkyje5AfByK4Zn+FJCRQiLhcH8UA5YSKGfI4E2x9/BTikYUOkXZujSCfFKGPvYIFehPd/EzbBb
EoSqBYMOmL3PjD/1Y4hG2qK3Y/usB/ky4Q8h3FRAGabjpdnqXRp/Nc1nVBFviAUYGnQPUyO6fH8Q
vFCI1o/EsRgsiy2JDPQFDPpTnqiAFot7onUAjrSrKdlz6O6MosPKNgOdD3kXHm2j/NjEHxtaQ2+x
8BhKb3zyhxGrZXIcQZheps+YmjtZFRcNjWFglKtARwh0w9fWGO74DfBgR3MkVyDE302oy71/Fy/Q
11/vYsmdweKGNcFqm7zQcDOzQ6ztRoWirYa/sRkws/gEJ/BNk/eAdvXPdLCPufUwWNMVEcaO1Mhh
W/YZ0liIAumYBxoqYthf37O6vRp75Jy037NKXi65pxo6v4mjc8Xm15WDH9PCERwtZ0RqKl/6mz89
fl4aAF9aow6g8fc8GRBpM6QH5RCX0QHaNXDNcidEznYyd2Cd+XRor6uq3KiJwABE0aWj+RLcyqZz
bSQZZxaxFxLmLw8WGwisJEKSX5olPK+4qKNGB6gWIXlsfWoimMMA5+8YDnelzC44VYjB8kqZ5j41
aBBhAYEvpgtPtH078ytn4I+iIdsSuHFY4dDmrsuKjck6pGHVrTGj3lrHH2hhBhn8ObGY7SFOjIJp
HQCUC02gztea35ooNNA09IE6+NLzeGfFZ/bpbwYoR8J/TppYse01ljEXc5hx6FMEVspvl2yMkX7H
wos+JyiJQ+8vFbs+GS6XFWWa2G6O6vv3R/Gqh/jPYJDYe3BuI29Yt9WsssROluISylHAAcbeI5p6
9fi8ZNk0iY8UlvPYinxtDKDXOxD/R/1kpda2M4vvS5YtonNegG8kMSbBNhI2y9TiBIDZ14vEjM5s
D/1iPBVyMcvqLgT2TdZia5b6RurkK6hQ4HW0VxKa7mfRXW+8E5wdb4M7FBcBcaXXZx8qFhpTbWH0
IfGUxifdPFoKGaQ0NiQ1b7FPtVm9m3Etooqg2CfOtKP5coLXw//1Baz63cCgQ72BYsHI0J6fiwYC
AFZQYu+Ct2Iy4yWbUYJB+QsZfdrsM/g41+wTRBou43naddboK3E9Yz5jygR1/WWJ+hEv3GVc2xmE
UEpoXLWxNzXyKqyLjUa+ZKfY6g6WhyTY+dHT+58u41wmaNQ0+nv7v6GOs1gjnq7jPMSfk/yzQjT4
URV6Kf0sv/KfZRzrT8EhD0M4YZj9SwD8UcZx5J8cECwmbE4Jot8yG/8p4zDyJ8YkfamvSI7YiGHz
TxkHR8NQBUBGEoYsB3P5v1PG+WUCCKiOccdky/VxydZdZAL5eWdGj3eXpcl0Y7G+uzTgtgfbFBhR
ch9tIyMKWnCVOoiHkdGCyFhvFQHwHwbaEe1kc3+oW7s+s94uqeHP00IKBuF+bKywr8Gia5qv5yV1
FEdZouoCmjMN66CKmHTbljb7OFeD9Z1lY+x2KXQFgMwx0f4KWxXWZ8rW62sQWOeJ5KijUUQGse4F
WVkZ92phCGWQoQyPDAry1BddbIw+m4r4omxVeQkRWyj71RBIv4E73nAOL/a6Ji1tpLGgyJsWhCkY
ga7e6jlIDVxoD2mmIDIKLlA1iho0W0UObfapJHgFP43cNzL2lXfNcj6LM5vYyNcpYaggvn7umeNM
TFWxDMwxbLpNL/lTxkYa+5C7I38PSTFc56GTAGgJB0lQKTLsmyCvUZ8zRFhRhF4uxJTI5DE5bMHw
EF5fSInOqwUZPCvIo1Z3fipHdmOSKfoKx1V65eS2iRpeGmUVhJHm8W9iYLOX8zkyNl3LaAHFkz4K
fZFWMjkzNJdHvhqaHObBjFDLIRQ7jtdXFlUQHNV21gem7Qzh1kSNydzVaa3OWQq/rrrjEQiMfez7
LGIyBAqyegRKS3CmOakD6PDEu8apaeGmfTZ8VSC5f2VCV16VoYF1BpWx3rXJpTyMtdBZEl2HrNuO
rHLgAzKqPkDja7JdgP5SFDHGiflDVfPoggzJOWzTr3eKWCco8CSmg/b7upIATm3N0NXuUC3Iy0/p
kBdo98kRFqIwN7SO+DePfTvm9X/P8/zHI7YFXiJK5ojM6yk+JcVcAh5bB7C3JJDqLAniXGaIEoMr
B6XSjZJwPmcXts7I8V4lzLAYTof/Omvfgwiy9bRr0zaIJrSavBASwN8hfDcCIZBC7TBAV0w63tQB
4Ld1ZMtE8P4kZ+gkvBrDNupFcMFACopNqiWEs26kA60WItqgdwp2yoINaZ8oBMsPvNfkMm6th3Ko
tnCaLH2eoOIwQukXbvdhmvjRZI3HGhqZoH5xBRrViMy5rpp91FJnVzlj/pDFGb2uJ1YGzZB9KQBt
2XAFj7x4VsOGiRb1/zAJXavOW98AiPM6mqawhrhmYR0MHcI0yW7nahdjr4KSCoF+FqRIE+Pz7EBs
tId4alTN1XdWaQYBHZCqRi73DUWNRzp9A/JLlOwKKIAfGxv7Xt2irxyXY7xnI/9ezZpeSA4ZszjD
0G7T1L7PiJi3orLi63zEjZMovom4dQ3nZbFP7Mg5JE1foKJkVOpvmjlP7ViYMBQQ7CIrocUDsQ5V
+ayBIIvg/VFXXYuudKdsVHuMCNtTYk+ezICwd7mT3oNEBiAJS0jvQ3ZleBrnpN4QhDA/t7pkO0pE
360x9yq5VyBvVJ4NJVJwQmRvlQWwLMJyaujftpWMtxCESrPJc5TGAthD7sg59q09O9vJBgRNuTnc
nQfHpRAwxVKdYohDdCdVCcwfEzVms7mBBYrp3NhGPU2gT6R2DCZKbrVoeAhZzbgci9WWO4ZV+SnD
EcsLYg4Mpm12m9rGJTwSAIZdQCRqvtHFiAUYkmV99hFKygiJuZMVgMaa03jTFD0V0JWK8ecgyxRq
mBaK9QFTSH8fc+rYi5SCqbNtIkYssqyz+xQ6XRx8XcAZCXrCy0knPO/KVin3f6yGI+0KhZr7QMzv
bURxWCTSZn8HcA4OMjtj+SmaYJcAPSppdgRWYBaUT4EvQDTJowYTPg1TWDflnYOrjqDsEvsNU/iz
Jil0wmIoOqFWiTGU+WFh4/IcBVYeZJwdVY2520ToRFzNqo9Kz+6BtYQGHVw3vVCMUh1GWvXmJy4K
K3NDxpvJT3qtoSiFtOXCnOqq8svasOwrU3c49GAA276talLXxyYCYuqgSI+xTIoapIO8bspPVQcb
ZGjw8mrwOOYbHhSWau1nsbpQoKlshUqjwZMLcMJH+6ae9lBZzu9oMULY1HHgBnRRGKILt4OVA45M
o2o07iMnzJPbxOzM/0vdme1YiqxZ+ok4YjTgFtijj+FTeOQNCveIAAyMyRgMnr4+7yx1V5a6VKqb
lvrypE5mxN4bzP5hrW9Nx22sVfuJweo3XqcN42O8+79A/Zr4ztRB/9CLgLZ69b8UR7SzUwxfjqkl
psnN/rS8yb5dvL7IBl+XfybNd5WgXq2KLOj8ng3fPOI/aCQx9mf4WxGLozpawgRgb/6uyLSaEiHb
m9FHdIa6orEOw7ZDdO6H4Os8KoWtf85F1dvwqcYQGBo6MmbEZCsnRiDJOI52AI94mCLiuNxOho91
w/IhQAVXPJhuqVTSxM5enUM5c5bpgAhe4rSgUc+y6edj0HzBYInnNYyQh5pozJPMYx6WKe7KNRVB
1cIx6wO4YLla/EfPbof+WONb6zM3tre/dhKe2zPLFKvI6nrlLum9mfuDLYKb9v5qg5YNyo0TPZjs
eAXnVcWnVuFeO851EBIlH+5eAIM4J9CId9M9jKwPhlMXhTrIHAMKt913ygClcclNYXte7Gpqb4m9
EkecwPlTHdvWMQ669sFxLMFiqVllOgWO+tM2ugQ2F9cPLtKZW8z8oM94c8tfS2QL55XcWLKz+NKg
KBeVBV9sgb+aVtOkz53oC0i8TcleR1ZxjvuijLHBVmx1tgaVT2KFeSzSToO6Hko/+NjW9utdGpDJ
x7vaDs6cg5NjinYD6tpPVFBdcNeO97b04pPpd0SCLvrGc+8b+Iu1ycOD8kvvdfZcCOKBu3/jHtVn
PFfMUZdpOC7bkDcXuy4DXG3oBVt7l+dYtNa1YaOdxqHojkuzrhddD9sHIGrvSCxgdYN9vrhDb/fd
dmq2SvE8zmnlgVSArbDDpVL9+rwoXLc5iro4Ldvcnk7RMs3JhGKRzaqk89BUKIajeXCIwbGW9sLZ
hzynXkVvOKds//dMs5BYWoQ/a8/9bgMrv/f7fbiUwY5fey/iixmQWu1IKoZMj/4ECdLKOaI0sRWa
HJnyEG1x4R+bgkjJ+8q3oufWGoLHutg50v26P0RLTrDpVIUCUXvhcIM2dfO4gdgpUiVl/A4hX5fX
vWsKlthQmNifQz+8XRHQTXcm0vHnpoP5d0/9cwAnjsZDQdY49JZ2jvnQ1hc8Z/hhtOyht8fNdlGd
owVL/WWtkioiDSrvrP7bOsvhzB0Bb9zrr3lsw9fHdi3voZhOZLk0KOQ6hhvrIoNHvkOZFYrMylk3
XNSyap+JGlGH3Z7FdRO9/eEFX2vOuOTTJ5QMVoY/1Hn02qn7vfbudtgWNJOJ641+c6grEnPTJl7l
pZa1eq7KtTmuVV/eAUiF2E4SPWDMGuWrPTUA9Tp9iy8fHifHVPRb1L530dhHOLL1hOfONPqhHmdG
ovEM9b5n5gMpotv8tJrL/rVuPOtcTDHvhhT1I3zNvTrk2i/fbLzt54BkxgNiyuIUaOoEf/eystS/
1r1fMxL8ogeClc3DErnfAtHBDsjb9WSUwZ+RM3m3Vb5nVDt7exCybu+rzbEuod+CR1+V/UkxqG8N
RU8225x4aT6H7Jq2xXsAI3otQw1M6QtFm7vDnkzRjPCyCCMiqiZ+7nTol/rN3wLdJm1cdvehW9cP
a0ege9KNBdKsgpzWY7uVMBE3vxkYEVGCx2XuXGBlWsm+qYWTr6IjbOflOLHGthpVJstSQ5mune++
EzgHazAvkFJfm2Z9mSKQrGrpUD/IXQaJLnPAn5u7X20zeNfAzt9onf/IJT6MTvErXIuO0CT3bp7D
+gyKrjpU0XZnlvJnUOwdDQi56L5fvFarFSTLjsA1iPZXMcwPkcxVZg82L+TY38vWd++0Eeg/RnNe
gri5c8X84vdVeSxQBqVAh1l8I6NwTLEcXdiUf+Z62hIqswOIsvKgrFKneSjLJBzd9uCzW91KMV3i
srf5561IfTnu95UW65HEOxv0+S7ffBX9mUh/uIxN88MKAus6tcz0haLYCkcewKX83tjtT0j8LAFB
v6dAWnXGln19M13zwRF8x6n+qLzBzmQ01+BmZyutYiIyWd4Ex91rfpcbgW/NAmS6XTdgffpul+Vw
qF2oC6UAfKSoLY5l4B9bxomMZ4rTOAJE4xyqzntlPns8rKmgxU9mzj+UYkR9R6GEajvQiGz5lHlw
WLMJVOuJwE4Qlbsu7g0tyrmznY3dbP6s5p6FZBWf185BbM6aoO0pUX2rV+d81rA6B1n/jitrSCgr
Izb4HoRd29/faw0LM1p0eMfG15wh238zW97fcHgioCEqOIH3a79wJr7Kzc8PpcSpHNVbAzZwidhz
FkDjEJ6QiaGbCQ22+FpwNTJVIreyzVHslabw5xCPQbZL62LqnlC41TXJ2IWfbu0+BiD2gw0ZSxeB
6iaF3Uljmb+xn3ISXokxMV0gHsGjnr3ePtp9SH5Kz9Fatdo77dbYH0EdFYkpeuviCe+6UZScHdHX
F4stfaIn8ao3+7wUXPou/pzzVhJfmIBAjLMOAWBWO118QSt+H0KJwPO5UdHutvJZ2yL6T3AHLvAz
yu3s7SHie/28YEO+d/dlv/YDeNiZYvRW7os8mNnrj0ROvBESsP1avHW8WKPtPaEZb55WjEDXWoIO
YZJB9HJkihcote0zYX77AXwo28Fejp8Veznk7zbgj6BY9u+B69knrZBAKL/92Ew9DlwdQfFTteJN
cbM8GBvkkoPMnD18tNwohOl3UosotXfXPcJhqrNi7gZ1XPNhSoaxeN+CkGS0EF1sP67MEzarg32h
wq/VrH2uHcRihTu+u2vj3bfK6Z8w5zQZ6aonvx10pjolv4eLTQKLJgcCH5uv7hm/tORZzMdpsLz7
emiL1MVGH2U2qdkXA1FuS5s56lI5UveDlLF5tBAczV3mN/H8EEdyzCYUByNNLLFah7UkLDzxwrB5
oG2O2aG69qDJnnMYshSeONCeg7YYvKIEv1qXeeJtRauZO1YAYGc9uy9lpe/8VQ1H3YONmsiySacR
+DGZsOPNVBbi3tixT/CC1M8wdbiOWFXqIrHEpq6k9hQffoWuZJpjdsPMrcycWm2roUONIcZORpBp
F+ybk0RbJ1JE0xzQePnFV0VJbCRQ5SL1awnv2HQIMpqFHmwxRv3VDGrXEEgcKwcr5YR5NkJwmpnb
EnRyDZgJEnA32O6d3Uz51arHlQex8ipyzNaQshcq0KEu5+5lsZVsT/nmLUOSlxFlnClDWuBIr8HJ
7U3waBHPkYVeWZ+pHscyLbtu9RN2Ue1DPpv+sbYNqpytDGL6B57qA42Ub7I1t4ZsRiM4HrdFQNmt
qTFlX+irPYrhfVv8YU/NUgzHmFqN7TiDiiDNvT60k0kh52ocHYFVIQazZ9nXr/xp0XYcg2FpkjCu
w9uttIufkbOMP+PZzFejovhA0AATH3fYEs6vHamHiG5zbdUXyjq+gpolYkWZ/mfapJ/lW6wTIKPV
hUaQnm3D+JmJJtity1iNjiRUp5CST2Kvx95aot+BX1dX11TqK9roF0tf/ZOPhQRLRAYdSUGKr4ME
8utR5SGPtH0m5SpIeRDthwksBUHFU3hbMbR/jxqJ1e/r6nmgeCkvtOb+3VoHLn9TyzqFzLC/jQGf
MwEezzlZt3tEstTWTH1CPBAX5qgs+M+Wg7LZNHnzVhXSHDtyNH8g2zPIZlxzHArIRAkDH/dRutF+
x0qVcxIRzKujPIB389YE753Uzq3KSQNZgJ8/WYb9e73N/U+6yAefuda3Qbcsw8XkZgvLfb5hp0fK
N/gvddfJZ5REJPnMXvBaE637YuN4P6xz3STrRJYOw36DL4YIHG276hn0nX0FiicJhlJ7Im0SmpB0
BTCcB6ZH9SFwcV4mezfup35xq0s9xMEVOEOUlaMtxgzG95iKvKRBoecPPBxAbU+4oynKjATwkJtV
BUTpBZ/rEj1Vbh8xqnHQE1lbT98SP/aAEfD+dIwg/RiFxigqBpFLLhkMhs9mNTlHnD189PlIkztU
UhAusazfAktEV8UZkqyF/FlN4554CgJTROOawK/Z1AnJKw17TPgvu/ZdPJQ7VULYLiUmj6n1k8p1
7ZchAAGvdoRH8RzCbY89nf8KS60f8h41D/rvj2kkeidzgRMePRLND7G0tyPmZVBtUihzE4utPDre
6PJFbMuBnfBbr/vzNAdL2jjtyYmD5txOLjLLcoq/B059KCRJnhy498Z4J9ufiRYBf26ax5HiZy1m
Hw3S9NfW7XPqmda9YYS6Ai3HsYW/i1+LdF6ddmtUoBH02y2NJB63MnLOcrDzDx1tHMerdF6I1zxI
VZkUP0e/pl2ETuc0VKZaKUO2UN+PhQ2C3rcZep2ddkHm2wg9TbSiGsK739SWna4jmhNih3kSsGow
un6sNCV34nZTHF+3YlA5zCh7QudZeEgOO5sIsAs6Y/0FdLB1nWmiBNTNXgKvulTw1f4UU7ms125m
k7pHAaNOUGtJXOtsH0f6wDYEemB0slb1d2K6KgITkZrGhLQaX9/4vfdRO3s5JaYaEBtns6duS2ZW
m3GvxlhZX5ljFYRvlqwv9b6+630RWHx8P63nQN9mIPV1atC2JNNCRFeFu4j46XeWDeDoqy28lROQ
EM+eygz79zmKJCLDcvu9TfGd5+Y3PPpv0JJOy1rejh14Mstq82Ouuy4tA0UBbZ5y4trSENlB7o7P
ntJjwmbtZ63kQKMiHlXHj+Yb/1nv8cUpccN4fWxRBDUhJU4uIJSIgA4QgysZTfelEh9dH52kkQQy
xb48EU3zBKHxZQpmTqz6bo3UrUt+KpOxeCfLdbuEdZGn2qmuSre/kGKgEcvL+baL4iMNEisu6biU
6gQLbfbcJpPmRhtUd6M5cA72yH57mMnkxuuDvrFAvSC37d2KvuLEBtEDkGM+d2xboddr3K+flQMf
RjLvtQ8VwFAu5Si/DZtRXGXA/M9HUhdXDHpymy/UnYjWDKmje+e7lvEzbjr35OaF+1ZoAP0Mhu8W
xOFPc2fJm8UD01UpzhbUwPXP/gtDnOxlZIkMWR+YvibwYtb4wMJ3+IyV/M5wu9v+AHUc4tctl/kn
prOpyChWdXm/anqNhCg1f7kZmdIC5+9ivvGNy3A7OqEqfkmLcAW0fF03P/ptFU4/wYzhSySvrLFu
tt5nWpEggjTTyRolX0AROKWVTqRRiGRQNnJkm4ob2+1iXke9PrWl9ehE8xtj/LQbpXP2SRlACFSW
Gbccf/cAW2q/CBSWYXi0Z9m/U/xEx8Je3ygR66MemTQuXfgUWhYzO98e7xoLwv9SBI9i3RrvBI97
sYHYDFaSK665ZCpm9W0sKMKN8Z34MLur/Z0RLm+cG69+6uSlkOdC5eOtDBC/DwSIjgxqCvlUhO3X
5yvdv6Dk8bN2Nei1VDTh9BQQv5BzQvnx1bW15VHTF/PFLiX+XtK17bNumEmAbgWR4SvxfXIhEt7M
dV66hAsr/9Wu8t8MnZf7PDQhnjJES2mz2O5wdIpixhVGQ0+fFBbMcu31PbL7OjEchk+hN8/Hwpv6
S2/GgN+oKY6MZ+T93oTLU9iO85Nch+CoA5f33B0/NyXnC37R8kfOec9W27Jwcc/1OCW6txlN23UQ
nWwVF0QLTqCaxo3x7sBYX066RlPadOoe/pmXAIwOeBEWdZ5nXf9grbufwtmZsnJf2wxFT5eRfPGD
89Fcca3aZ8WNlVhbUUje9qm4dfPFFZhLWTDMrCEf2qKI0xGh6jUuHUYKzYiIWi1bdd3juT8uygsu
ecCvnJQFBAW1heIV6q7/hspeHvsoHw5jSeHrNIqiI9JtOjgMMdHHcwESYZ1Kt6uypXL3OiO3Du9p
UK5Xjxsuc73WP5J3x9yiD1kKWYpE6KRwi6k9yMrg5vV6KGTVIm6DfFE/TLXPz8Ngfg6mm4j1ywl7
9WJwGO1WvICFB3E3y6emNc2tR2TFk2yI4EviHhL5iMriBJnD+7Ua01w95Os8VTy6BOowqq6Y7K4m
Xq6NXbXHuSqKP1pAfe/brv9pcfclZbcYQlTnz4UB6LdcWXcEJ94gL6UCi6eaYrCDi/f0xeg4Qvau
s2ZiTR4peqVaTDb6584N+8ShRnYynI9vhTPsK0NT9KByCrZTw12K3XAP3yY8Osky1Nj/thIOWRuh
1o+YxPOpq3fTMvvYKHsYXcTOwWnq36pUzqEKRHnx9fqy7cY+92IU3yor3k7utMe/1rwbvrtxb91Y
QZufuiaIkQMJj4kEQ9O+DxGeWpSFN+HoiQ9LFOZbWK92WpDJ8spmITiWxPbgyumILywbMuIq8Ft7
NY9PcU6yFheg/2d0hwgh8rClUgd+hsh+vVAeRZmiVHkL9qW/n7FGJ1HfmLSMO/9ULkuVTb34WjJM
9esgljpxgFe+453eT0Dju8xT/pqC0lR3IS6R29oZ66etGZ7dRZSneRIyDUIpDsKTW2JR4P3Veko+
8GuvT5EYvJdVS4JhLDdaXhcWOX5qd64V3o9RUB2GsWIAxiYq6buFBl0RINJwre90Hp7bfQps1wlj
gAZd1RJUUyaqZqT/o1HOfFnSbHTwRRK1+SNZPN6iP20WR3Zqjbm4X/vBMKfprf7DeFYD0Z+kD66o
lrl8qT63wXVHVpqx+9QvZOdmseodAlalQcU1B728zAsjU9Z5xSHY1okI0QFuur0QPsp8+JC71EqB
o61LXItuxsZaVT8Wt4896GjFamG/LCqVrXAgj40ZxLe+NhsvVDgwhQzdu4rPrS7rUIgbUVgzgrQO
CGjdRvOp3ZzilWvKyqBlNCQesXvdgmF4Y6OxPTnabzPbirmrFBAeSQ4LfqbZugs8Xx6lmKFqDtUc
HT33S+yvdMhtun1s7kaHHE6Sdz3eb3siCxOyZ71T0Iz70Ys0MUg93l139feEBo00TGJcL3VDHRXt
Ae1Gzsa07WfnWfOlpzX5lQ/Mkv1DKBdCW9a4OvtoQxM/KFlc21i6eIPDbB7VdxPJ6hP3RlilW8eA
rFx7n1MyrLM12PeLypvi0e0gMIuFRNlBLmeWdAwY29yjRCxmAEtGZIaCKKWrZiq6xNWxArqcSkcu
7/3Yznei8u1rsytzYqBgpS7tUxZbdX2uYnq4va3p4YqQAdeSR99QIe2pH8J/ZXNQ3qGlD7MG88F3
XdqIEyOhv0aoUfceLiLmu58/qaswQSM1f5eB1g7b3ukh6nfnnvYy+CNLeKltJYIscqrpjACCh1DM
0c/ZIV5KbfObXMPw0Eal6JKVJ+HU5N7ESxe9NJHNKJb4NA8YwnHbjIIZK36xyAJORpuXQF/qv5w+
BEVsClmYVb74ASgkYoej00iW+PusC/pJFsM3hOSwvZ64cNjuyZfSMzEb1YapmWo89ceR2BG6hiZW
V0Fz0dKm6CBavqM1IdIJIYZHrFDnppQ743wx+y5fG8YkezYQx0abKYazM+Xb4zajakm2cloGPoTU
B79nQH1wyoDlx95D/UiXum0vc676v8ykFWMcBDjVIZzsu6Uad0n5qlaSjBm14XvaUUWYdeVNc8p3
5c/6MmkdUiXORf5QgQ5OvXHevgUMfi429qW3vp75kO6+TvuBhqyaEhYAIlFD4dqZKGjy/0hZRMU5
nqOgOK1R73DJdvnif020/BQg8vrFxy9vJmIxfjUk/TB4GmrvEvEcdekqdpX0xbxxK5noj20X2yuG
QVyNc4BXL3e+9tUTCunK4kdJBkva7xOCtPwwEcb9s6sVQ/SucB9aP7S/lZ6CUTvFdXezibrIpqLf
n2KxglhFlWUA+/Yl6Tw0mm6i4ibkgNVs4r0Kx1niQaA4Gx7RdzHm5Wftr/3BZTuesPz/WYbl5xY6
zKKB60ooudJOtIdVPnGL2eJMRFVcSctc1zGaaNIwkZ7cbXVxZtbxV6503qHD9YIfpNVGj+WkyEPv
y96/Lt3u3+SNRUeE8fnDUy1DWlVgmbTkRju/zNPdyglTJ03pzzfuMLpnu2DVSl41SwpvKEll2zvx
PRzIx6WYWAvcBzp/doZwevG82nq0CYg8jS7R8SSOqgn72BTuFzT5U7bz3ZVJbbUzlpKvUZDReLmd
jvBcK/ri+uwh//+OQ/AC5bJVjPGa+GaMnDIdm9UZgeI70/dK5lHPMiVUD60uNJP4raxTUW9jcTZO
11a82fF64/TtjvsjynAxMfVkcnmKKiYnJ9/3lJv0bHW9w15bnp8Mrq7fyLalqiq+tn30NeF5/ELl
DsJdcJ8UhJLZaJiZBG0CuEGxzB32EbFHeLlZdJ78WT7YZbUdmjZasryIMOvmsBmYkfTPEQSPOrGi
FkCJHlT0bY8hFN8zAbNudOiMCwPXwHue16I6uUqNlPeVPaezmtWLziVj0tD3QfoYY7JO07Fx1hR9
mHAjxwTYkgOeNtUktgQt3c6UIhyGY1/ZmD2sbTKvSxV6C40NtkDWFEN1DV2v2U4eS0Q24y0BIlPO
ljFRanNTrZv4eVnYrJWDy5B6hJ3hZ4QGq0vPYaMzW3cee/aBpUjhdpcOtux49Mo2cp6W2Z0/rHas
vkkjwi2jM8QZzG49JIx39aqHrqIe0nW3Hyy2BqiXrIVF+Zi3Lg7KYdpL6oG+PMgdQRe5I97JGL0/
WUqbMwnLZkqCpuDbh/GyIr6x3dMgsW+5NE7rsfHECk7bGzK0QrxljbSmmrEBIbz466p7vSAVsIcq
PwFE5HPhYsDHO32v1zX4oWJD4usWrrRhVlmcKVX2mzJWeGz8ptwFiYAGbG0VtxNvAlOTwtvd993Z
5GF3vbvIYrDGY9+m9RpU90QV9nSi3CUMPZZwOLBKAWGNxGVLtfCehFI6I8OveAtz0RxrVgNHZANo
Tjpn+6bsr1S+1fulKjEx+51K9kqdznqjyejj6fTK6FlGTn4228L8xkON1e/TcZjGz9AQcoAC5zkQ
W/XaU+x+kx4rOdvx5ifXj9jVl7UIqQbVYFWnvWjW7UrDy6rC6mZhrqpgi3SgD2DClywNoQisiRYf
DcbYUhScYxMgUCJIGelKEy2kN1dDmK9Pq1PxT4JoCP3L3HbW+mrWcau///1PVLkx7nJ0bbevBRy9
5dFHTY1Zy1BuMj8cGvRDrl3zn7YWjQTUIm4aCWFt4q/c6kX8dvy858zI4bnyRSrG5kRUoYlyqkES
5B7wPiamjlFD2RuncjJrfzB/8W57w4dVGpRBIrT6H5FbW+OhtFRpXi1eFn1vsR4Cza7bPrjpF81J
R06QyG/+1pM0sQz9s56pCLLQDKgxFrvRbBacQLZLlbDQElwWhIIsT46sByrPlozZ1PtfYiTbiKU9
qaIvEa99yfMOrROhIsMXMfITxGabLxaL5eFBcSe5DxhQS3Zps3T7H7MluLSGia8BeZLNDDpShscW
pweT8aJFaa6FnRBLX9yuUxDADpA1Mw/HxOcCplnaFfEU8r/Dew/KE2uSfpoP446dEHCS597n82g/
lYIbEoVYuV5oElon6cOh+HSaaX2hmyQxi+PuYuZarodxFC4yOXAUJ0+39ntfufGTXqfqvoLymOWU
LS9d1dUXP6DCXaK9vHe0qVKrpLyO+qr53Ru/rqlhAcYla0c5rgp8bNXSb0fUAP7PdQ7qD4D8+nVW
FS06vL6v1rNlPcJebPc/VoyrjzkO1Qc/9AtKvk3e1NJd78WiNtb1k4HIRGh8HjkzJm5ej4TlZ3se
Zuup7OrH3RKs+0NHDhf6nZ3JbTH1b67jvE+K4XDlm+F2AaZzxZUGnz+3OB83h8mQHN/xHuSncFHR
y+otfmaFS/2yrat4Y9ntHmg6fRQpYX+uqCr/ml1SJXEqCbb9Dl5FTk59604RGiZXVNeqsro7ZWjc
qy5+qssQSypRqllkpvEHE9qfzTwrQoSb+rbhzf5RqvJbRGV3i0T1XefFXhx8arxU73A7/dpGAmWQ
x4mqC7N9p0gjBZLpNcQR0Ujy1bEIHIOlcW+lq8a0tGNtw/m3zN98k/9nppV/8Er+fyKU+Cix/2tn
y+v+8RuF4/Tzn1iTr3/pb29L6P0LjwDWrS+S8L87WP72tgTBv2BRfEnXncBGRS4wsPy7t8UPgJfY
Aj+oiFDP4634394WL/wX2JIAuacADP0FF/mfeFv+qSoXcEk4i+FlYtnEjhvE/8laNWlYeqXXlGeV
VwM69olG1xrWUxFu9aHVrvuyFt78+B++of+Lg+KfppGvP1TwobFZ+hjifRxt/3QHeNMSh9JHbiFm
JWhTlhgI7z4J4sE6p/4K14ud5g5RGItb+iDNVLVsjPPfeBT+KTH/+2/homwNPMd3fdZA/+lvsZqV
0ARbnhksXCq89gQx9sSUUa1MQv2l3P0ljv87DLeDM4f/7v/xRnz9uVRgoYs3KbJR/Nhfdpb/YDat
xs3arAAzpxVM6+vXOmOLNm97WgI2uPwOnvkGaylvgOoyJa26HljLsLGZCJ15o76WZvscJ7P6fy1j
7yLJDfv1XMndE6+mbJlzxl4w95kjgnY8lwG5qs9BLWb31jFLc5oGWlSvV+39Eo9zxZo4RlVkzSg6
cNcPuvZAjjm2cbPODWi38qqeyNqdve+tb/dp0G9Rx9QyHjN+u0FeWhV7Db7dlcEK1nK/z9qOmX7S
QTZ0mDi79auIy/Z3TV4fuUWWT8KKuOwiCi4tJfHvWDBCEsprzhbbWqobcC0MPR/7eH6M1/J7vU1+
FjaT9W0zXt4nYT49j8YMl81x+wd7RxUjRGv/aagjk22BmjWu4rnwG+uc9+6UumDpsyXnDwGZ4x4J
NK5P4bA1R232B8EwMchKa/7hDOPHkOfvVuMFh1UJ9xT3HudoWIyJu9VhGk3WnwaUYpMUkYVEbHEV
ix5AlNfAa8THtDGiVVVMOhUfUexO+7uPRPAZLX2f+ZNZ7Kel8L+j9B8PseXdmKBnrr9aPD6HaqC2
SRhEVOe58VqFvqvtuARRtiMpG07OYG2/meJP+rLGwjdJOS8Ik7a4L5rH2ViQvkGYuw9yZqjBkJLq
XjRDLVlr+uvD6iFtTXNmHfwom/DfTYkhDfXhLIn9C+c1fGDlNcYEuNSsUnrCB/0fo3G4zKd8VsOT
ix5xfA74ocy5qZfiY44tvdwNQ4iOKWhj94pGkDEVNEBi1idetCg17Yb4czdrPyP5c8M7y3SySIMK
YcFNMcfTSx5381NZSwiVjrUHDDzyubw4yC6LQ+nCPKF6rFDPlfBy2lNIYHOAxrkNn9DWA6EL2Vwi
KQXyYh0R4DifsQnn12bHkn0sGPEiNu/oLNN+XQI7dZa5YU5BLoXT3qHCFA/+GqFYSDy/iidqr3IP
wF3U2/IxD0TLKNTwqjnQBzGib4c5YAlYT2Mi12BtmH12/RNdRh+wUpYEeXO+yhSWNWLs3Oqlg/Ov
3J5mkU/Wpelo0l+Wyd6am95sYklVU48h3IuJVnZYCpd9+ojXLF20hYgSg4Foj2aSXYEgWOjuijaz
fFljCzYpCDZ21EpxsrCQE4V78WXlrEnnxfXwjGCh2I5eP3rHToqBVebU+MRJEy8+XwmFUfbFnjxA
uE5TWA8068xVhgXfASW3F0HDsKU7HRY3mup0jIS//ZDzv1F3HsuRY9sV/SHhBbyZwqYnk2TRTRAs
VhHee3y9VrakNvmKxZBmmnZUE5lI4N5zz9l77VjvDrjYrG+znin5/bxaVg6QSTYfGiCQj32lK/eW
hlwRUeEw566iN0TSVzFibnfirJi98FYjoIsyWYuegNWMrZ/gWuGgyPzD2hTwm45pmZuzE6W0/1jp
qXzvlYmjwI9e0flfxWJhzsQWqbSemsvUThap89tRRi5lM+iaCndYLrWSXhAG/kBw4/LOeLiO8eCo
Qu4UTQ5vy6A3jRBh6VsaNzEH6RTh855aN77TaGpp9NFMNKgqzX8QOzQn39c8Q81XiqFCVdUnQ2Lj
Cx++LanWmsTay8O91TcRpaiEWH/bWnKmo4NA/bPnzVXCA9xX0ru1dF7v1LknpKIpImr4BAgQGqOW
1jiQrWqU4DaEcsFsSRh+WmJxSUyHoXgTomsYA0FFPuMyTGvfxVEdsgCRvfUqlenyZpRhYj7UsqaT
fW6MTMPqkHBv3WrODWOUDlaGMhneFNKE0sQVrj6SzmSEfN6TnbQMXbjXOaHOm2wq6KUwEml0Z6bv
8m4ouXUmB7wjiBqwC3ITpE+IJ435Lc/bms5Pl8eekCU97CFcckyCTeFBk1b5VmDOUtkxhr89+A46
iJWSAmlStAVLTwMhxq3mqUP51IE9VVM51ndaTjIi7YZ0Hs55y0JxlOpsWo8I/BGCqHUUJ2BlEsQP
st4lNway+Rz8k1GhqlqEJLscutPMRqapqqesrQcaCWm53GZaXt8IfVXQV8Wim28Zx1nsFqKe0TCf
eZDceOrWlGJZVmBWJMM005+dcU+xHYc3cSq2h3ZE+3vbL1jcPPQtSdDyQV5ZTKMbqxEgKdBnjTda
Icac3vruWa3WbTNT/duIExRM+W1fPtdmNtfgf/tmr49IMRyNcdhDypwO3SrnkK3F4eiUxKVwk4zy
2G76XGp4LgwIsUE0SOZdP9So4GbW+1wRD7IstadCbOvxyUplCBC0roTY72krf8vKSAA2Lw6K3Ua9
fjuQ+iPxxKM2Dya1gEnVIFpSA2FaUtmVhWUBQbcMOYRYbRlObLJUQ1lmyMNBjPtU9JtmEVRvAiJn
BSqhnp071iG9nHDJf2g524eb08DHYsSKIzilakboe0VJbPcicux4N9eM6TS9H53JzGSXxoxgnoir
n++sZiDI1jTbLPYnwt16X83UfN1VYFcCBOVN7KS51LbHKq/WlRZFizPJojTstt0shxQLqlr9wII9
HsxUWObN0E4WsGGp0Y5s4xPqtW4w3uqsj2uSKddO4CGXVvE09oywsU+JxX5Iqhn5fiNpna+jg2wA
CFjRxHIhTT/TBT484fNRHm3G0RQGTFdUtbTQJQ17bxOBElLbPGJWOf0sR9ovYzeM7zTEbtBFCPtq
MFtPRkX/asEWkxfpqVcRH2lCvxNrmliJPOQuntXez/QaepnU7yZG/3TrOwkdZZPNtm7ks+jQh2Cf
FIVSg8wU1+lhpU3xRigbgaGWMnzIsRXusikut+CSUDSaa7/DGsd0tZlqtC29dFLKrP+pG0Xr4g0I
vwlWnr1Ekj5GgFokZV83oWw4hjhmB5VJ5Y8+LpqdQE96h7eQ7ZuBjo/kM3kl/038lmr1Hb1pNChY
MgW/CCkcUAzdrVZ3okot/abOD6GivFaM9z0y33njhLrdjlnfucNgyRuMUwhP1a53GoQdQS4vu6Yb
xc0QRYa7kPxn52O/bGiNJHujR+wm6AD1DItDe2IK+Ynozhtqo8rtuxQejmjetX1GWdBNUqBHicM4
6dhYxuyGZrbTkHBlcVQzqGkY9uTYjwpjM+KaVZlKIqpEpaCo4alKpt4usVc6as9yrxZd6ilzax2L
aRl8aTTGDcvDx2BVWaAZ7WsXWUwF0nAjGtaj2JAgoNMynKWxusnCjsnKHO/4N+Fu6dr6PZKz5ypC
C4/3Rg6yhXR0Td60ced3VnGmaq6cUhDPYTtSSqGWonVFBJ2usm3FUrpbF4aHci9CAasRLGlL4fV8
CERvib4LqwHlR5He1hI9kLivhCO/YOg0pCDcxatyYVzIjPigeIdH5OghKJ6pRUtId0yQVLTwreQn
U13fUs3PKaoqOH+S3A8UhIL21kvxxLSg1B8UedLf2O/i05g1r0yntVslzvvDYII2rKFM7gRyPWRl
mC/WsQdJE1gpRp00NIs2z2I8G7F4hOtSbDga9W+1pJZbrdCDuCD3qtIqbQfTFpTYZK7fx2wNGubF
jUWI8KATJwl6Rm/lQABdWOVh/dyXLW+RZVhHenh1UNPdxMrSH9c5RZM1J09IBe9Ae6f2WM/bMBPr
QFGt7GiJIEsSu5M0pk9CvKml4aFudTY6/taui4WMYVpx0nUEOZ0poWDj0GbnE09fWcz6c98azAZN
yZvhMGvAmgO9jGZvQJLINhTZxcBjvvR7pdLR98o5iMa8UO7UAnWWbKrnZTXulFgbgmKV9ZM+lSYM
SJmKSV8M3zSbPc/o8KC32cEQlUMNl/6AuxcMYXqkTwtmM6tbJxNBP0aZtmy7PoPUFjeKp4zRXc68
ZejHxW3xYomWhDE3zhrkP3k0gexumZCod4K8BBltuE2nDtFeVBrjfYHX8Gyiln6IFNgyyNny56U0
5FNszHntTYuhnuIY51lCFGhmF7p0prWceUI409UMldVJ0qRlFevKQFgX5UeoJMljkVBbiVFiHgYY
Nq5gkQoWrtNjPharV1t1vdPWfFeJKU8o0SPnuh2M3RSvD6IlmBuxaoyXWVJKmzGaSv+yYh47Gsz1
i2WnNljQsHzw7/VJ2jd10/qa2t+282B9VEtcvK21eL80k/owKGx2k0k/ATF66Kax/tAaUnQ3phMC
hiynBJaNHGlbPzv4sCt3ycJHUtn3jZgkPjokZhwViKiY9/FC5Vt6/YW5WXhcWb73EBQ5j9VM/VEG
J0e86gmMUyWY+GEckXBQu4oV0TNA3DECaPCiCu1F0yK6q1JKN5IKiFCvGPLLROgEiZVhixtUbLUh
jX0wZiu+pSVkdluUwvhmWFF/TqNaudEvgFN2y9BWIZDs1SVt/H5O95xBE1dbZuEhXNMy4zBTat8N
Yz5bSW+9qVq9xpw38c6npymuzcZJKINHd2iGraSLu4pXh/I877ezJYqO2Dbak8GPfBwRvED/7Mtj
LNTQZUsDjOmsRCToLIghGpP0i0aL+ocyzQ9wsUhvyJiaEJGquutILbBCd7prB73cgVslYaYxn9qa
ToY90ky4UZSRkbe44OvXOCAUQlju4zh56pu5/+hI+XRlBshevIZg/+J+OigISYg2wFPAMOV90Fkp
MedvjV7dlCJelBrlXM45kWlga3mhtda7RKvkXV7ysHZEHGMmK7Ff0l9QmMNMjPqs+1gb547wh9pU
ZgYZoql0WyEM45QTqah0+l3SEw6YePW8xuoScFprEadLUauDQ2o7GU0qre0MFV/SMPrmEI2kL3KI
Q8XnZK9hQvHsTbkcY1KYlrr5Dll9QDi4EFqDoGWee2BpqrDqMCJFECQiW3lXTbHip32ElORdmqTI
ulW75ls/ld3oJXKizeAOV/6VeZxEcZBNT9TGdjhbtUQlmudWFy+cmpJqNKCGXvrEb1AkS63czLXR
XXxb+dCalEdJWyaFX+uaqszBumrSGAajrhSY5JpBIZ8V1fSUrMrWmHEgrSO661G8CInpziuCH4dW
ax7p2cMQrEBovUZdDXcGOxczRLJ5gUG2pr9WtK2bicTXTmXAiy48sAoZNHfSOxbd+PsWMUliV5Yi
eSqjenScTNtnC5y2ZlUfyO1rH8dv5HRG800qaw8BMgINvbppB2GHflrwUiFEKtKoHGdXjAlWhRat
YQ2wQ37Dl9mUWqZgPJpNksu2qDXDplVyZicg7LGrDgrWBt0SnwutK8Biqq0f4X05JwoCNtxenCCH
PN1UGBqdItKBJFRoDRAZ4tCwen3frip6krUReZ+WtXBm5JGcxvpzMnQKX6eb6ydzJRyYuMQ2Uuxu
VnUPOD8np1kS0hurXNAoCiFykVDP/EY1KuSCDTMj8jWSBCGRLPG8Rh2iTVegibnaNJfoTyxNzGl4
1chps+lBUklIVi1vJ5IrAy2Ro9GtF0N5ihMpxGGqZfFO5qd1U8b/TJcTi+P0lH8TMTgjIGjnQwOk
wCWt6zR3arbth/ZnQ6ZEusido7WjrxZq74q56cXz0myVspvwyKYx7OpqPavrFG4qVNk3UIf6b0J8
UXjlVBo5s6NM4sxhU6x+SIgsMxvTQndo+1E6oI69S3B0BAKie7djGfKnPL6oowW/lRQXSWK5y+M8
D6yRwhZrZm64yaDR3RKqybgD0qgxCBYUYKndct8os/4mCBEHXj1Xth2GH1udIikodWHYdYn8VBPt
sJWGKeNkvnzTi/WIBVRf7WGV20BMm7MydWzyw6ocxHX8wLFYOn0fVVtGSdgKO7PbquqySUtpPldT
ZDoJr/pNnDSgMTJL5kBeL8guq4qTtqEownHohhBjEW2N23AyoI6VPBVPNGxCDwZWsxEKIKAxEmpX
SA3TUVQjfKBSTLe6nvDQy0J124zyna6Ko5dLWXGuAKRT7oTzDiS3JPgKghFX04vaFSK98HEpMSQX
NFCsKfkyO0EYo4imZ2wc9bgmMCMf13Ano4kOcrRgi6fC1QomhGOHKMPEWkSpdl/LOU4GsYPckIxt
i0W2mlDPtuOLyFzscWXsHGipVUUM4OjmedqUHSvBwKEzUA231tjcI2FmgLoIlmMlcQYLWcI0yHog
uYVI/JOKDIkGmyT5RDt72Ir91ur774OoLjaOoXCTDgzAFmbxiJ/CyZE4IP5IOWDs0yEqcfxqcdAz
/DqpyBjtoQ9zX8CegjpvGZ44rwPssmO0MGgfscVjhJAwjuGtyyS9fU5mfE4y/WUvNOrutHDAPlh8
/gc6G7Oncb5/7XX6lA7xKo9amVkROuSeExK6IT/CQOaUMSZToY/njURzekTOsgsxO2O+RCj4uIjl
yt01KjCYQuMYzDuDbm4aRElF5fSqOnzrO46+SpZIP+S1/YgYQ29oIJeaW4XFeF9HGoE5Uev0a4ar
dTGGY1ixDk89E+dUp5Qop5Am3xL5iUoAcJqqz8wgKjtb8WW0CyW+RFOAKo4d2ExCI2iqUT4UXb9u
whlToIy9xe2hTmDOFWe/MLAlkKejY0wj8oS2nfW4RElyMlrtJ6aP8lZJ1DwwdIkyhEr7vR77EZWG
0J7GHCELPqTVM0qs/lAcoo3MgOQ8hf3znLaBnJNpblHTaWa0U2NzscVhnNywbBkXt+Wd1uWI0AZN
QKerUcDY7bS0PoceoqC0mte7REx011+Y+G1jlB4eEtBPWUHMEeNU4qvmrVWY8YGOKaiWOla2C5yy
W+KbIE/jfkKW3BDPKCABsy6iEIdhOAfpzEDGYw6t8h3umhAUWK5jG+oloq3IIkWTRtT6nmWavmsN
MpPyMsdssMi108VQwEJdF25StE5bIReyk0jzqmCD7+MHmgClLzN8wM1ca1vsMYdCKoo9XUdgnoW6
gU5h0v2Zjq2O3u3CsTJiYdn2TTffpmESb8oljJ5M6g0m1pWZxw6ChZpGnq4b5wUKAQVpznJaLWOC
ZarbQpI5NLN8P01G6YRp+43cecjSJXdnkufTMojDJhuaoAWIcscx+DyLUCdsuAs4nIdc7I6xFNbf
G7kE0JDpCAQdpUREhcrCSn3+d/GV/kE3vi6TseYBRUi9oe1vbLEuCS1YMaKpF2p1aS/SH97pVVpG
W82IJPk5s/D5G1oFgaSOflBYLG+DZrFnAfKPMD/IhRf2ukdS0NOYFpzD5wMtkM5hEqkDsEjrQ6Vo
wNw1FRJDp1EIL0pFQ3LOcxGrEmWwb4CibjTJ4IAjo7foAGFT3Yvf5QiReohs4icako69uJpdWprl
qUEC9xAOlrozhpCzU6ogBpoaQTuHnbk62QX/1NBnI35qrCjhqAUcUsHabWbyYmr4HWwFIfU9opqa
x2aVzpU2916HDgTZQRUqQTEqOR9S7dM7FTtg7kbJxJkVvtUmG9cJtf3ElGuW6JHmolrdkjxUPWH6
RY1X8zaikMRjDF5B8YpujLxeUgen7JX4ge7L4OfUcM4kKOE+WTiAodusnkKR5Z0ZE+6uXJbvllLU
7i79ojPdHW0np12DrCbXex5jfdgYCYSRHPzX+SKQeKj43rFdtGm2oVytXatGgw8kZb6D5/za6WX2
ggG4vghrRjO3JfNyWwrEFK+rLql0ipOSbYVPxGEFkf5rP7brk0Symy3hFMfJubZIufWEcdxomjwf
HE7NdWCSk3bKhhM22vioStTdoETCQarzZpdKKjL2VAmfEJsPDucm0RUr0eDglGbjQz8YVWClXeqE
NDCR8gIHi5CqskwLWUhz2FiXpfMKHbHfm5ZUx4pAbwGq6eyVCQL3PbopOkwAtgSEx8xT1Lqn21kN
a5AIQzY9ib0446GnF4iijYPyxzD3HG4cqmk6b8AC+/0smuroF0oNd7BZZUHaF6GAJmRoxD2uXYtR
BCM2vdzzIBZkT0ptfU8XfgUCNYT0gZBxRK1ipD5s7vyEW7B8VWqZXGv234uFRmnkmyYTvzONA8mr
mwj1rLmV4VSgXrOBNNJgN7JWeWmaPH6cAFa1KpMY2e6EVGpdwjzHHSbyoIdIInp9Pfc/TUAX4l1G
v9Gle7k+tBmpblN66azLuuVOqhhYVXM/IvLDVSh6GK9OKdqderTuaogoZEJZWGjKh6S9RB+AH1Pq
Yz81G0Bo+FNCnnC3n9U9a6MDUSrbAWG3Nay9iDfp/zL6DUy6ofT10t3ELMImzesA4A1VWqRx5h2Q
yVB75bLm6mp8buVm8bFuIjlfpx6ff+dA0GC2U6mQXctbTcB7OUOIWfr4FNWVP8wwBuZhVjaIF+9w
UU120yIFFAYi47pWt/UuRR1olW4GxAUOkmLDncFMMYYbk45/VMR7YYR6NAFTpM9t8irQ5Ga6jCwR
0Tyg5QRLBo96w+E8CScP96Rxb3AKJOdzvsEf6oSmBWqHd8QdifFAB3xC/XnCJray2XQfVlnerpwk
HJlq/iwwPG7HYStr6TEfNdNdErTakEabegb5sYjGbQQ/W8oHZKhyjZEp/45z/AYMJP1J/RTmReMC
NflQUrQMg2qqd1lSROdiEY91Mb/nUTuBbMGzPHG3a8UIinpYPQj5UKqSMt7lbE3eSo/MJrgXkJOk
J/tEUyXsjFlE7R4bLlPi+BhZcTNzpFrsrpxA4IUNkYU0/aJ1ONCrTtBQRMr7qtF4zzD9lOm5UOi+
tC0VLBSLyk4o6J0oIulGvpgL0Ew+cX82WHT2Uqs8KZBEYkdVG2PfXnw+VHwhewqzp3Sek6M5tdMT
L4JlW1JJyEA38oSuKiF0Ta/jkbAaTGlzLGHeaHIz4lVelBvOr4iMU3Vh5kOTFiJWDYwWL34miSeV
woaOr0Q+elGlCCxKMN4Qmd5AdsjepT8Bqmh8HdRB+bisX84gFtk7uk653QGPAwsVrdRht3Eat/0x
ZCw201akMbVt1YmDHRRlXb0x8qW6QEmS+B5ll7VQ3A16kTBuYPHadWWVRAcmREnhRARNfgysp/Z/
gF2cE3MYwAPWFFIvslyOPoq8vn7+vS5H/jdpimlpdBQ1+p5EIInX8dVIHCEjiShkld6Kz7ma90g/
UdhzRMYm7WJEFw1bgnXGtGgY6EA3iAJ6p+it8KUcKvkG+YIqAB3JcyOYVU3DOMmcvHPQZIio/aME
uHirXDAyYzEZEud5QnoQJyDNU/SSP7Ko9JUGZUQwEoWt5NX8+vJ/AVz/V0q2T9nK/5Cp3dQ/y/u+
/fmzP77V/x8ozMpvtWoPb8l0pVO7/A//zWCW5X+hJuO4JvG2qwB9/4fBLEkI1VjvoX/SNFBQbv2p
U5P1fykmpFesMbpsmaRq/alTk8V/aeZFFcL6I6FfsP53DOYLMfYv1ZRwkdCpuimJVyTZMUJTK84i
IuiDdDMfzNtiI9/S99X39BT83z///xTD/XWNKyWYGrXk6mSRdNDPwyl+tEGYvfz+L18xg//nT/9b
pj28iUQQVv60cjDuwNg/VYfKF79HH+oXkHRQ1L+8Q/8Wbo/A3ehX4JqHNh6z294gVdWIkBmlQwv6
zNAIiyqslubAJGzo3HTbgWn2hqbG7KOmoD5IG6JpBmx3AsABJ8trCgmtM9wmzBKonQq7XlFom4Wt
k6NSIwF3qHO/J67Zm1QZx7+c1t5wMXBEgBUCi5Ay19BVw9PR6tpD28EtieM4kFrdfDKlXPMRy6JD
FvvqY8KH5zBTpGPbMJAXElJHmMsWYJd0yjbCCfCh5zUBXEZxLOMSLU90Ry7LBk1x7WkKQL00x2pT
mhzvs1FotogwLQ9gfH4r5uI7nE769Wk8pPcy/VjfhBxzT5mlBiNLud03U/9DrAYIMqlaBCDhIoe8
ueqZuFdlj2e7DmAklB7Ng+wUcnYnSK2o8BhAApgnIeh7E5cu49rjSCP4Ac+nisM2mfYI5OpDhtHC
FkJSaaOlowGdEsfYF4X5bmRAdrBsiw4zzAmeiRBtM9Eog0TRmj25ZmgdwmmxLQWKQUHuMRVpW3tE
nRICrDQvhZSMtFkFE8l50QRfPKtoS3/xqonWlTAxFYYxbGcYdQZtOPWYsPWumxh66dyZKOGo4s5T
sjWtbcRw9PfX/KcW86/X48Lg/ZsW0gpLLa7Q3B0KZZqcKB5lp1+y1GkH4GW63MiErc6jJ8RS9wW4
/LMrXtaAv11xUCuDnYsXki+40V3U1UpwUSV88YX+YG//+3oFU/Kff99AqtMslxceZiJcFP2YDt58
iwOAonOHOoFxbLmHXEJ9hfjKjlyaYHGyK+HHjXe/v6nyZyvClajX0s1Gs2h+Hcwm8ayoe5gMirqO
Ur1Jj4hYGGJap7JSoD6lmZsZxgsVXurF7Vrt6F0TsRAkmsFE/4k+ABVz5OQCbV38XS+TUO9ZUb64
W/8UBP/188tXN6vv9Vwtu/WQXyBW4xl7jY3aE9kf0UTaj0HefHFHfr2LMPT854V0k04WidXrIR2h
vT2MEyg1nG6D/Ux+UMewE/tsZnJa2jNMzB1mrTJ002+GcNszGiju6+wLCfRnj9/VVtP1XcVsVFgO
KsBSd5iIVjno9XdLqjxr2v7+21527F+9yObldv/tGZcQJUvIuZaDYvdutr/Bf3fAXu5qp+w4kuYO
s8sptgwjHTghHq1/W/Rn58TwIrDOjX9PMMZ28e6Z5Z52hMHYw/6rnfaS8vnLj3a5L3/7aCagkiHt
+GgS4AbRs+B06gxMCabr3OoDCN6qg4vegaEE6mI3339/R66CVP580Myrt34mcg8cSboekIZcQqc6
Zi6EejFA17pT9a20l3Wvm+kXwdFXwRF/Xe5qEegGoegvtqKDGUSb2JHs2c4cdM2usov8r+7lZ0uN
ebVeQw7JkVByFT0Ig+ERDeIBOIkDePcel+hm3Jl+7UAIPIaesE2dL27lP88Kf3236yUbOb0o6v16
QIRqr9pbkt4AY2CsB1WUY/cES9fQHqBvKgk8LAxrNAKwxqjyF0/3H9vRL1ZY82p1A9NYlSFO10Np
YFAe8kfQvCfSqHyTWC80rE5qbEd8pdUf+pyqyUGSwYjVaHnHOl4/4nkSfhdt2oop7p9WYX6ngdLN
9ln5Yimta1qLL8647YEVE0dG6evKFv1TJl4KCmcarCbOrvTQVXdm+SAbI2fMfbPSOq12Qv3YiXcD
IM5SOSfaU0pfNlphAEDXMs8c65GLTiBZRVAE0Z203CgTnAUdNXfybiDF68JtuD4PjGIymWN+dYsO
eIemZB8LEKmN3lOAhIDHNRWajlDYVYb03eQmpeFLyTbqjn2p4zum6zHdUe5M83GCE1GH4hZZOD+U
ujiafo/V+Km3htd5ZCeHBOWhEcdIFr/H0nBs6vULp8VVpNKfz8o1Qp9OJ5KYtl0Py246WX7laJ7g
CA4CR0/yPoQfiR/vyi8eTPmTVc+4esctM8n7YWWNN4Nkz6FRPOZ7aZMh8XPKW4lLrm/mu3iYv8G0
OU738qH7Ynf5bFEzrl73ZFjoD8RcGemlvDr9ZEO8ststkWH6YyUzqI7wOe4uP8vSHEXldZbPv38b
tU/2E+NqDcDiapkEq68HuqLHFRjzKqqedcHODvEUtOZ4C1gWfSlCxfGxROBsCaQgmbKjmbiaH6Ku
ee6su3Xel233GtO5TJPVm40HjRbNkIa+KDU+BkCSR+n0IPEQUfNFdt3y9KPmmdUxqJvMwWxo99Po
mRHEfURKLPDM4TO7FWo0ZgAEstMaHaRwF6HXCjPsBQdRhz/o1co9NGK7qDZM8zwdutUgUx3TmcF+
8Ptb9NmvY14VGaJJx33sWbCGroKyMwY4iWL0OlOJuIu03+Klp7XGEmXpO5NWlKEhqL8EChdfJIR/
tuddFR/hVCQtUKX10BEkRhulRLkiCV98vavezZ/vmHlVUTC+tOrOauRD0jbi65zG66aljeT1I07b
lMmrb4yhhhxDTJw2hQtixIq0Y3Bs8W0hf2TqCv8ZT6htrlniS6FubDoUKXaNVsypowlQQo32shux
2a6Wzgyxl7o7WTFnHiFMxO8ZFLXpi6/zye5iXJUuK+h9s4+4V1RHywgJCKfKitF1fv/iabhsU7/Y
PYyr7WtJkBwCFl0OcRQMUvhqIr0QizNnr5DhKv0qC3Ry744Wyt59ld7Q5v39lT/7ZlfbFvM9BhkL
lU9TBiXjFIGBnXDT0hr8/d9X5E++2eW//620srBpQDEnB4G23KvomS/v+IXcrWTrj36xM/apDxvP
nj1zU9q3jE4d2X2XnD6A9vI9+86u/eP3H0S+/Fa/usVXz7s+1r0lhsYCduioTu+066Vq09hG8lo8
ducx8fXA2Ksy+ie7DYRdMfrJQ4oqNWjpQ+C5wqDyUbyM0aaT7Xg3fBH2KH/2y1+9KGPURmSEp8sh
lZg0pq+Z+dinPgKmYCVUF/Z6NDtW866csD9q9W4dXGKmZdDSocUhHsm5q3W7NfYW45hA/NC+KhYv
1//F7dKvHvkmEpV0SPndVp9XVHgb/NErXPlJp2r74hf55KvrV1W3bOnrxWfPQ3/ovP4w3XXHJqDw
KPepW26so/7c3KYb0G0OEuMA6pSLstSXbr+4/GUH/tU3vNqZaSCKDMt5qZf8CSVSzyi1giNNiz5h
ficHaymwTbhKrMPUceP6Pd8AnF5pOOe2ujVDu2vOavJiGZrLzKb7jmKR7zJ8sX0rn92dq+1bA1nG
yFFbDmEoehrK6Zte6+Gw79vOGcdvuUn3xVNaYMxQ3ZmhBToI+wVIVSAmJwVZYOzDj57LRyI7NGXX
6a7ASD4vxW0+HjttNxUZERG3XXmKW9RHVfZFxfPZG69fbf6lUWIlvHzw1p9d0wPqZUMCsQ3XsFeX
NczFv+OAG3F7m4HClsz3re4GADyd1SGJ2gnt3smD/+OPfLm7f1t+RqnTFlipVCJkZKKlDgzzpVi3
ArI5cbMw4BqUU1uhO4VLUkOUXVrkZWhXQH/D4MDc0vtR+rriW4kXIpcR08bYPTE3TROeDuU8wVcV
R4Szv/+8f2S7/uqhvFqPMwEtMR4GXjvKAVBNzM98IknW71jZXKSKBPvRUixPovENbFBjES2y+/2l
r2Jd/9yy9auVumCgLQ6rIB0qrGsbmfQeZ0WJ51ZkuoLOhboSQFFywsfuKTupmxSmm02qSUG/5oag
qGVTYF97lvZR7833i6ffF+fiIzzpGH/SJ6WTPPOLJ+yz2km/WsoLZZTM0OSTmoHirm60MfyEo6yy
4zPfZG65iz3N/f1d+axrpV+tzyqdWTyEXCs59Vt1p7n5Q32AEMyBQXCKB6xWgWobu+g220YPtSPs
Ldf44tqf7Fja1RI8CjXO0ZFL40Y70AlwZy/drEfjiwLws/bDH9X7396NpAlh9jX8fQsG4MN8j/nk
SfgJpEw6ZgJdlt/fwc9+Le1qnU2Yx6Dk4DJ0OfAiFgb48sfOFo5Yo1ZP3hqkFuwpD9FA6t7vr6lc
XpdfvEba1eKpjzL5E0UkHzSimgjIel6AfRf+EuBKqh0UvBxFPSIxm3sTQPPLGwcA86b9xkuPnAII
zSOCmlNNED21ZmLPB9VwOtOJsofff77LIOqXn+9qjSzWITY0iXsyD0GMAWhwCm/s/NSA50FJVKsO
Sm39fjW/ZQH3RZuf6NbUzvQzAs2ymbaVwjJ1rvQbYXD0U/lVF0O6LIu/um+X//63R0LCFYD6lM8V
jwHBB+p8lln17jGTwzGkH3mTkGSyhx3Sod7Mvv/+bkif3Y2rRY+MThFqTigdpt3S0IuQ/Q78URQ9
TwPiU/6D8j6Mt4lWbit9TzgAE/7bYQv0dCr86otC7DJq/OVXv1r+YtxIwqzz1SvAT01QNjuAtBJ5
93juXSb8FQdQbxE+5FvR1zJHGF3SsQjW1gJV8tpjOvrW+CHK/8nZd+w2rnXNPhEB5jBlJkVlWbY8
IWx3mzlnPv1fFO5AzU8ULw7QOIPuA23utPYKtaoOXQRUiBZIR/DjFYmd5zqTIHIDnbhc+9CgQV+3
PN5WVm7BS+NmlrAGiqyjJ+vE7N23XG2+KHO4geIx3YUrV2nJCM3sH8h90cEgYQTxSKmXXmb3IGFa
NeVL2UJ2ZuMEdNZ65WTjQosFNZOTbWKj11sLclXbAO12ei0jaQf7ag0HSgPXaLJy6Jjpqj056nO9
VLcUOlqKMDLau71dcIX81SlXod1mDGaultaoJ1/xgdqAT+dKbPlDZgRvvdJeJRudbzucfrXTvS3S
d1Z2Xn3ZFu7fVNN+vH91Kg0SqLFgks8EqByR7djxCpK0eNg+SDWz8Mzs1zzMpSowOzOS0PTM0MmE
wSqkFUqVVwCfujKJSmnhdk16dcnSsTNLB6YVAiANDNKqkZbYkk5rmRHruZ6qojGq6LeR/RNgpRvQ
iTigHtvWBrnhDoPxGWv523+7JuzMrNFog2nLDh/B6NC30P4KBvQrDMJa8xKW3DZ2ZsE6mmziarLn
oESTp3lVBq+Kl0DJZVIFhxi8X0L/46/cySWDOdc+99B9G6HRG2ba/UZDzlhtkVUJlEoFtQh8fQYi
iXZNnH2Au2WIePlbYjQkdWUxF1IG9/rOwxuBNkRgqyY/0btmX91ptLrf3hFM/kz+ZBfQgerjtTnH
f1+PtpRIYmf2x3OrQQRhAuXQimjw9uU0KpBJkU8s/gN6AH0PFsY91DplWk3USruCFUwRV9Z54Ulg
ZsYplGhxlEqMHcmsliiwBNqaV8QsrOLdC39YxXpA0wI/Hclah2Qha4y6iNQHKaOlxkq05IQWbMXT
Kw3gBpPRKRnICVyZA8BqXyDB0V043dy236BEhrBVJVc29z61J1bx/jo+fBbLBCOkzvBZ4IfUwPjh
NNdWbm1KRuHBCkz0Imms0YBBQKuulAwv6jdz3D0kS5xeqw0TGQiLVsESrA94JTrTt4B8tlaOwvQS
P/u2mb0C80UZsdMlQ+OT2TqN1hijmWuRQaJeCPKKbbkLDuxHqcRb3+AN9ITor0e+u43PRub+Nct5
HIDwBdSTDintJn0vAHpFtQgVgCF6Ahw5CB23OWDzjU7j9d9L5RbtMB04+5GmudLd2ZM0FNQhU5Re
QcNOH9GaigxOXmhCoXcEoQLEjgY3NrwV0C0G3WUIaorDiAqVZPaViTazAiDUqS7+t3HBqBsB13Ll
GDVpDl4NUMjeO6EVS2QUiJW8njG18OzfsxIP5wB0hujqR6+D0yicHu9B96OjQKQ1b572jiyd0Rus
TuqUXW3WbvpS3uDuyz8MOaEphIjEkGilsNAdbFwp7DMYmlVa8fEI+jrgAvJfCtVgEFNqopwbhVar
b72WGwDUW758Xpn8gj96/8KHL8mhBpMNU8RC7Uen03gDAlj7QgHXu0xblYq2SUs4Fod8G25XRlyy
BjM/LiJ6AhRbGDH3RoCm9yFhj/KBcQ2/AgRH9aovCicPdCxKpIksUDor933J4Z+TnpFM7rb9tM/A
gmrJLrIzxeKOGpR2tPPaxV1KZd1Tsg/r6TcBEKMQB3LQJI+aDtqTZe4nbiCtpY3YYUgwdQdi11po
8ZdGFYjX0WxP4BtIFMjN0FcKzOE3BtJjkUoegKOuIA8Cd3ondgewqqDPYmUTFrb97sI8fKbQejEk
RkTKGX+Ij/GCWhOyQOUfhGNfIKRg9zmoWUZ5sJhzZ7Hfxft/HHbm81ESmdfltPelmpyG31HNYdT8
ydRTCjBqeNZCJEChKrt22Car9cSa3Z/ah3mGSY2MnwA41YhX+6/LnJviCGloWPUj16i4Wyg3gFVI
ZX1VuqxMcmnMmQWlwdccxgzWdjhKewTlSaX7f9pa6eWGRpJNZj5LWMQIdNX8NghWkthLg7L/mm20
epRuX3FAVfWfFHeVwCUYQ1pgZUrT3Xy2jDOfr4YKEHpZsYwcUPa8TG+9EySFt+yZ/EBfDHV9PczS
oZwew4fN6kFpm/Exjws6oKWU7QmwmfpgQq3JSpGAIYf4L16SPlwZbsnfutexH8ZzBQ4ZvRDjFVeh
kYNds3OvxTbcR/Br1eZSmpUz2uDSkYPfyqTN3KZ1lKzU+s2H3/56yksF+nuw+PANaHQaR6LBYel+
OdXdIjBkPsIDWu5GA2pm+S9j56dy5x/5038b8P4KPgwIguGYB7c/XNqd9CO5lwaN3Qi5oNAiydxf
+p0+B43qhwr/x3PBYXh7PexSbvHu3j8M66cCtP9EnKB9e85O9bTG1Vu879TEGn8l2zunaHOX6U2m
gXuBR2Ra7PO3zHw9+sLluIcyD4PXLtq13JgFrhKsrl178otrA6mC1z++FNfft/bh14tOKuo+wzGC
VLxdW4GWKUA3TSllJP39r68v0hy1UZt8xHzlLbuHBE8u5D0B+TAmesa8oYUmkYO1hG6XwwInCh4N
xPbehj4knwUrI0mrdHvy3X0X7FpU0vwaWNyp60y0DwFxg74cpPt4Jdj2v8w1hn65LX6DUK97R08a
vfGPycoRX1r8mWXKwtEDpxk+FZgQLboEK2/JgtdGzUwSARIjCSzUWHXuw831WIBgwsm7ka4Kznhq
MFY2d2mYmU0Cu11CdHfL9xOc6B1lMTrNyaEVAj+qpWDjkfkLtxX3IMJ7Q6e+jCcFaZwdgKUIEraZ
TqC+Gq6ULZZC73t2+2HXR4nw2aLCSRs0QGdxvnyFVGKdM0Dgqf5llGrva4FerNyaJTzPPZnyMBwx
BJXY5xgOZARagMBj1H2dBzifVw8QWFBaDU6MCv12FUux9VbO9pILRU5b8TBsPFQsIQzY2caeAg1a
pkkzAFXfzm/lYCOd2k1jUBv6Rl+IbXAgVPZY/lQb/zM/IiBDBoDXORDefNR2si33veZuWG/lqk9u
ypNbR04P18OXsSAvAGdkjWew/ohFxMhA4tCA24UTSQs0EV+fOX5pmOnvH4ZpQGfvhSRFOTGal0g/
aiHwR2wrItAi4ccFM4IQiluytzgg12ui0EIgmcV6ovW4le25pgmNBsRSnLzIxiQDHFYAiOvoWwDz
pA+tURGyxFS9gzBQHb7lqH4FYnUkgC9iIhEt0t8sqSecB1YE9KD10IcuoKNEcZ0ZirrE3tpIA12S
5ZL0V4wibNyiCcAMvSuEKnmAeAE97IfPMryUlO3yEPkDHxh6O+WxaXMZVKUR5Rph/B4VexCCKQyJ
+H7SwGRbpJlByPh6Ce9W4NlOTcHHwxLmvE+CUQIqoNQPC9YiEDF8gxamPNc2Dc4n6B0pY6dl7yuj
LW3YzONLmhjM4cQIt5b47tHoSfQaYC4glAG9QqX16QHME9U2RgMbctaF1RBQccc/AWcBQtzX3zBN
7NmEZ1aWBCEWl7n4hAb8pH2EN0EXaMGsi3RlgKUwmZwZXMjdgGV9wJKWeqsOWmSG8ABrs/0mNNb6
CU9TVBob9AaCimtYpKV6GjmzviwaiMsU/IsAaw9ates31CY8ezaoI2xerw30igyb1Hi9gkvmjpwF
pqA06Ubw88MVo4cLN7gW4/VQJQv0boAmUjglIMJd4bMGJeYK6LW0HnQIFPNnEKGbWjNm3jVKgMCt
Lj9ZgEMDHulytK+sfN3CM0rOkoNJCjKdZmCQoINzsWVugsmc232I4pnKJJ985gioqqGRz8kAree0
5gxILpg8CGV8cwE3B7iuk5OVAz8dqv85bOiMnFnoIq3DCBQqKJQMX6V4aaS1e/v0tcUPzwxsIEJ9
t4cShQMxNpeyS5T8qPTaclYlvaFpXEtK7fVyTj/4bAbTTX6wD0mIBFvdYwYVMNK+D6VXBpxFwqYe
YgNkN1X/+3qc54YIM5ru68NAY03wEAvCoUKVY599FXb35h0hXvAlfozX9jNa2RF6uhHPJjQzQUBg
Q/mGw8qB1mRXOrHlK7EqqqMi4ZnmgUNBSNHKvExu8rfYRHbhfe29fn5JMcWZ6WlRSkwoH0OXB4ZV
WuB+kU31PoUTyK1s+of5gk6Ly67j35f2bmaIqDLoQ26aaqcQe4SI2qj2pq/HSFkNem4E6k1QPKXX
1uo6S+PNjBDoHYfOHTAe1FMtSb5AtchZ61Z6XpjC4s2MDgtOUy4m8eNQb1KHnYe2i9DsNRqO1esT
OJ3oZwdjZjd88BujlQsHMI4/me4PdyysjlT9diXv8NxqCtK81SVgs7qD6iiy6Hpm92a5T2yQRaih
jizXpt3UWqZ2e9FEc5PNooq9CYsVN+met3syM3FmLLgW6ighA4uIXfmIdTB8cWAjdI2IkynOHHOT
oKA5IoPXngBrzSmNtQrqAjdwy3qNNmwYDW2RRY0S6BCrJKhX1WDPHF4v+vOwHqsysy9CFxa522HV
C+CvdV6Bv/QnAEHWCW1fG+kI2fFtayRqWa/s8vPQAAPO7ExR5qVYoHnXya6jE30yKsSCY13YjoZ7
BrhDslAb43e1EdySNYdgOkHP1n9mcsB4U0XUNGShucfInHYbQm82Gh7+o1ETZ5YF7JJ9BE0InF0L
GbvuWFuJzbwDS6NGDjprzdwEx6bC2fEX9NlN0gBblLWygUuTmxkZIRA6KGjBn+LAF5xdMsODGhEI
8Dd9aPsbfyWimybybAlnpoWMBpcAuy8e9Z4GuQKjxJ35egLPMwQ4EDPDEo4EXYcBoqgsVsObBxad
E0Mp5d5lbslgQCE8zNSm1cDSx4EXoDx77EmijnDxhbe2u9AmJJriXbNHe2IDsbAjVRsjq0Fe9i9k
KsG1ELg6QDo2KHMrUPICPHR+/d1LBnGOpmc91xuGydoWGlJEsmeEOm0BKGuIp/82whzhnoRMnoNx
ZsoG/biJyjIgv+gK8Kmp0ANE1xhQGNf1nt4F+zvvwImLLoY2ZId9QAOo1n4Ie8RAp9pK9cgaj/7V
Pdc7oDDzr2zlXi48V/MuHGh1RQNPhlOSAOxm4PjSQDzX/11NID7NBQvSvNeGJdoRmnXt1KuPI/Xu
oz6bb0kVRk3+s7JDS2s2syyg3GLBYgHL3lJqjqsealWbgP/GgMaenCPFJjn0GRRFNHTToa7KHiCF
hvqiWa5cy6XxZ3YHHNwsWVAeijic3P3G59Z2Y6Vdq0lMJvnJpRdmpoXyyMHPC4J0xn2/d79aaxIS
PfBv3cmzOzBbGn0EHlrQiSr89+sFXXCrhZmZcaGLDL1njNg2CshyariCdmbVgZId1sD909Y8m9Tc
3IBVAJS0WDLEu9/xBmT8rz99abFm7os4cJDCK/G7bjeCFLuSW2LnFzKEql///tJLPQf/56QEDuRe
BHkDhON26UU8gg3TdaRjq7gOZRNGqiV78PiuQUQXTP68E6BqPDoYIol0wMGjVv2xYAqwTms1DwI6
cA6oI+rgFJold9nF5y5pc3w9z4Ujfc81PcQhFD22ATetI2BBb7gw22I1cH4OrhUkftq7h98mwI2Z
9C6W0NsN1/CQXRnU9ZhBGb+i/Vr8u+TgzKH2cSlRITDpwAFZrIbG8I3w0VuRTUMytEDelYWw7KbY
4/0UPXCNr5y+BVvKzwwBWDxGcO1h1WoLBYvsjTJis/kGF9t/25SZJRjcNgTxH/wbQUJuiuQUNLqw
342w8vNLwecc5l5B7BGqMcNUiRzAd90obaeAuRnAbXkcT64OyqiGUpt6JdP/vMKOgzAzAhnoC4sI
FCaOQGypb27boXM9lD3Lh/A8StlIHzrA9K2MtmBx5mj1oU6FlqzwDk3hH7BYK47TwkWZI9FFsq9K
MP/COvMQcBmukBOSuSvHKZK0AkZnFl7QORg9A3Oh1EUCnhc7B9CDQ3NYYIOz+yBsAD6xuWOq5vsK
ICwIvCsk2kR4PVB9ILMAib+Km0prZMFaA349r4IKoJ/69/aiPCN2Ujil2wHASnXShjQCMnruJd80
DmoZyqBB2cT2d7zZmY0JdXUVaGlAjrjb61uwYOLnAPbA5cSa6hBBlsOBR5dKgBLdoBG4E69/f+ES
czNvIu/CKiiIDCkYmXGIHQhUZOLgnl7/+HOmASzfzEQ0WVvjAcGvj/Fn4PhgIYSO5WdbXF1a9ZEe
B8YF2rRr9ailZAs3NxngSASRYY+QCA0yoyYewzCXS8oawUnKqQHcy0hUSTQfKfHVXytxLhkSjv73
jBA1T0bgyIZT3n1/MaXe0XrL64UV5ioNZgHovry7nwjvX6/pc3w61nRmR3i6hnJQiuFC0Roli6N/
6RSCxBobaRkEj0ElHiMW68B1HBUgcWFtejTJyMrBG9nJJRQwAB1M1Kh0AqCJOQjUEZQNAneFGWU3
FBTw2Bdo/mwKnGzCQV9bWN9Y5itBihmQ/GKV1G3hqedmvktNCC6TCdgryMUA+9hLcnYSdNAQqeWm
03s5v6AoigQdf+h/vVv/FexBn4l+kcPrZXyesRekOeC893oh9EAL5fQ6eW2uzc6zmR1KlSqnZU5o
I3H8wwNQlp6gZfYfnds51JyvkAIVpnTQBGjjNpkt6NEx3wQoUULF8EZu6mNtuNrrGT5HFWCGM9tF
C4Uk5i3eAEq/tjpCkm19KYzwFGy5795xrczxzcwC3BC1H8NTwt3/R2fWQoZgDimXqo4ByzwcEnRo
mdC3kxsLKmQCqG6h+zaAtFuliuG/BSRzZDkFBW+oLsFp9KHoEGjt2Y1vvXSl31+v48KbN8eM50Xj
QmoMB8XtVJTJoP9QNyf03A1rhdOlR2YOGgf7EhjSSg4bpbJvo0W/kdAvMdwD8z452UiEAaE+AD2O
XjvcCzucNsv4TBEBNStGZeEyznHkBMcXbVhnrEOzYSvTqbfNqnblRV9Ktsxx4onLheBaxPTEzJfD
3EovJK0jtGMtBgJFkt6Kb25x4Itrl6ojuulyrTiJg5IW71lxFUdwlSQfYmhBZa9xC5QmOXC8y+lo
t0jbICjknJaTA9bqjQ4KAYRJo4YoJJu8BKU0mDbblVO28FDeZ/fgx2d8GiCMg7s47mvvjalPA7hJ
Ah3iPZCVf33SlmKFOc6cz4mOoYKAcsirf2HMGrm8HtG9DLVZeZUhZ+E8zwHnWcU3QtXUiBUa4dgw
7A/lv9Eo13NmIkFg7xfsqlCS9zXUZW5VkJwaMJJHxKGi0dbMZftcWvMO7k7Uk7B4jjFvUpHz6ymD
SUYbbkArFam32aVoTsWw511ahna6IryzexodXkEIEjKjHEY92/HQSQKAwQcN1ggt+3giqqlxMwEh
Jc1wn7B/8zDWQdUXhvhNAKZ7XYImYgbqZ4DWiPdGkkPWCChAHWtVwrRAlMxqPP2XRA8rBXZtNt6G
AtJ/XQAJTjsNtmXRq42nottBo9HkKtYOyX6+3vSF9MO9L+DhXMXVKHF5jsoxqZRn3v7b2qndGqHx
+tcXLjYzc+8GdgDZllvCDnM/ZH1zvZVLveCW3uEpD18NJkEPepHYujHZo56Q+aaUDaCCXimcLCU6
5xjwkQ9pDmJ9pNOFFueqyVtrMzalIfDo4Z++Xpslx20O7276OISUOnKdrQ4aEjmSobRhJlaouzqS
jtIhVl4PtBCM3UOdh8XiMxZs2myExWLQpBLfhNKXwaL8+seXiptz5DZELSoSpwgHCFHsngJrJFjq
4EYlZmkBlbRBFUDDiS/N9Arcsl1fSyO6rKKuFsziHNJNi2Xts5mPDC6UXBV4cew13YhOgD7+qb4i
KYExar4GWLF0E1ZioqW01BygnUWhD9uBUx1boBo2KqN1wkuwSTRR5QxRBzuO+DM4wn88J/RkSR/2
bxhIJIdSXNHO7veiHW0BKWIPxAnc8gr5Lh2G0+utXLisd//gYRy/zCAqIOLQsxC8YQCZCrnL619e
ShDRMzvQ11XNiB6MPtU0kC6vkBD2gX9x9wIUf0iu15hKUDL3rSd5rRhRCXcZlSPQWZJUiLRrJ4cy
JNv+rnzNFI89Mfx3DpSHibrgXIVyBsLCWu206tRsk+3fGotJq6LZbv0Vd3vpaM6iwcgv8qyisW1Q
+HJIup00tbS2GDcJVBVLNrHSql+5hEuB7v1yPswIVPT0hDKYmAhYG00qNnA/skMYGVq0uJVB7pv1
bNlmkR+d0ZQkTAi71KK1ypgG8bRoS99YFYhDqAHJ5QZt9IZ3jo3wTTgQFoTUBoQU0soXLJnlOSAb
CCDgNaZpAnqCvjSoPgA3gW5UZc0mS89Pxj1ae1jHQQxbsqSQJItKHYKlHgnlFLXSKbT51Hbjr7yK
S7m4OeC6HMGYK/RYScKsZPe+ZeipsdHOBu6RQY32a7ippfnMTMdIjDGUnWGc60oD/CQHm0BgBYfy
uIY2mn7oyZm4m8iHBeNcF7LNAgbg7UqGd3zst2vA8KWfntmMuo0aDipgyIoLbwx7bV2didBRvs/9
42s7sHBB77vz8O0FIzSQAsMAA2U0JxecKhKyFAU62BTeXXl7l+L8++P/MEg/piGB+AqLn2jgumuy
Lx9atkj12pD4iYYdhQCjAt2QJ3uQcdSKX1qC6C369kELpb+e53NuJ2jz0v8+IDTHMJBRwTdEKCiz
Sp2Aad+ZBLdAQRfJHXkV1Yy4Qt9VDXujqT/EweTBKJBsRb0FagCxT74lHJBP/Xn9QUvmao6VHtzA
S/IOHzSeWxVKwDtaC44GZXCcjH4KbWWUpcM/JQcelr70eSIgO4RM9fDOQblpgOAOKKZB8TfynwWE
ldjGDPwM8Z0aogzr03YmmgOxEfoL+ZV2cgBd3tef8rwNQZDmsGkiFQSPlpAjgJDpofGg8n4L0kFB
AddsOWiQdduQ2QbMcQhlHk5FeAXhXkJBkB6hxDYh0YG5cVN/5UwuXKw5UrrJMwgiF/gYYkiVpka7
Ew2acwF9naDi9Fdc6AUPnZxZHkSrSSv4MHG5YI4jqnbcqfCR61l5ChZ8WnIa9mFvmzEC3XeOOaQN
upGoQibAjutza4XABQ+BnNmetGiJWpoeGjQ+G7kDBcENs2sVdDlrQOsg/fH6XCycUHLyxB5mQUjI
piYihoGu0heYpeWpPYF01upyS775HBaMfGrLUlNwR4OQ6+CdByXeRzavCh/JV/tOfwigmwG9k7el
lFhS0BocqR4YVtZqXEtnYGZ3AiqHUG87TQ/olqiHftlW8hM1D1eqTAsG/H9AwSFDdH4wTQ8d+cUO
7oAiooK+ck2WnNY5qrcaPYKvCbj5YgTjIHfXVBfPIEXXxE5u1NGGMs9lQAqTO8bm6/PwnFBBgNLE
vweiGf0xy6Z4me5UEYbBpMwM0sroPg3lHqUmKGKHKu8hYRodiMlYDisjL0AFxTm6FwJ3EEClMXL/
g367uITaqQx5ZlqDPMweYoFKeAUrBmYqbaMLFLbxp9XW3JTnpIiY98xaSIEnDRGYK1B18z4z7Oao
s4oLA3n2TFcdbpExbJstMLIqmnfSE3EcSxks2NtwAylVs1EAXPT/ruzB8wqgOEcFe77E+jQDy9Up
qZrq7WY8Vjqj5EZlr5G+LO7zzL6UFBuJPgcIYrKTPtIWq6m0Dq7i1VULBXTJjqtzGqujyRhicNXK
dXluM6FX9u/hotOxIsMeSp1iQP8SNbCH4gD23zz9eb1yz6+7KE3G9MGaDcj4+xmPhZP2PpoxK2cN
sbngwIjSzJBEHahZQxYBW+rQX0iC42a81z+MjnxZ7rSHYhu84YhqgZEdMocuzThQYpu70c6wsnQL
Hos4hwILBYh777jmEhwHXyDwhWwFug8qQoaqjNL/hXqmt5aQX8gviNLMcRmqsfBLDpWTFlhgOYQg
GJoH/pAHoZJHKN3L3g+Ysqv3zu5s6HW+3ryFmEScY4V7gSDdYTqS9UdyLdDGAXf0h1cZ1bVqjdxE
+mpb7TSN/40ZxDk2uM0Zaix6ADeaEwGSFBliSHhZ020BM7cSe09H+tkQM3vSiBCzGoMaJWUxaUyR
7qBoHRXlyrO9EIeKc0CvWPBg46NwHr0vcEQRWquAw81T3qg18MmSORZnBgJqL4PfQBvPEc7eCVXk
8NL9slcgkiBTEARovUYvIXUY7HTbQXlNHtR0u6qZM92qZ4s3sxMRG/4/WNeIIMAu9VHYJ4akpSAi
iHQBKptqsXKtFizGnKy+ovowHtkGeCskw0eyggzxTmwomUjXyBSee1iQYPrXJgmhUHoDPSEAXB08
2iWhDj74baE17hPQXgctZLgSTS4eill6ZICY0FgLMH9Cd+4D1S2/GoFVBBDgN96N+CD6j2CN2/S5
44OU3L+zYiGaHrMecLhpoDLoNM2tOvnTSHov6H0Vq68twsLmzKG4UHsTOdItGMelfOqLD/NEifsQ
XEBl50OdOpFa+fVAS/ZuDsNtfdr1KCjtOb4SdoAVRyEUTj5iV20AiUxUsHGrDIg8s0LOUosd1ba9
paWvMmu3bek5nsNyBVGsYiFsR6d17S7bNAMJFV05TzUSjYIg/XVLtEgahR30VuJaww/MfuP9TWIn
T8iV43MvRz65dXPorlsLiQSqfNDVlhf0CcpUHqrdeCMFzWecsNdGFwxs4rhr8l1Uf0KkGU4Dq1DZ
RxLobpEpbVy8dX2qsCQ6N4tUgZb5KYxNBszMUu9pZVNoCVMoiWsi0wHy1hghmcGDbJhKNnSea0n4
1aESldKgCCQ1OrhUwp+h0f/jFs/sWUAyQdFDzdUhNlDT/k0vQFfYgjLo8a40IQl7SSP5HL6tjLZw
6+c05oHUpVCphPZHo3gmlNU3nYa6r+5N5Flgr/O/kOsFxTdYreWVy/KcNUgQ58DhjHJFCgJUoElG
9zd9qSpkktJ0T3ugKYzfKh6tJt6B5UCsNV7SkDN8Ht3paaTFQQoN33FfFBfQkkA7AFcAhMQ8r3kM
0AoQmg17BQSbzaDmbCa3VAqRgl4WfI1tdkPNr9zBO4Tu2fGbGUpRiOpRYDpoALk16CZQThlZfeTM
KBSQibiI6OCpKtxLpGgaejBo/09E7PKs/ANycAiT/ozRV5NRxuD9FeP3lEJCy+pYQi5Zsw7fiXDf
gB0cnNHS2Y2MCFn9AEwWXNhBBVZteHB7VwCAubFaUO88Cjkkl+7ZzMhzQibII+P/BcuJkvsglvMJ
OUk/+jLetoQRS1oF7YoBPwdGHIhmb9FsoQilxqOFt8tWSqQLhToQYfxrbolAKKKaAxkyiVwApRIn
ykxVJGyvheUDd0esFDUXrLows+ohP/ANlDkHRwSgngURtexBmcLL0Jo9XKT29vpyLAC4xDmoOsCB
ijsOvNit2m2hmyLp0W9pAIPKmbSBt7eSUR8cKVFpjNARPlpKg6IVJ8i0knW5TDsRkpf6iZikjyqz
9ZWmQjITPBrtrgZjiLhyIJcehTkWu6EoFnINuFAwyFH6DSr2DbsfNXKiIoo+BKWu0QiPXhmFCtW1
QGOhbU2cI7E5l4ceex+SSAnnwPtXR3ZEcQEti/w+eM9F1cv3I3Xp8p+m0sljAdFVUe7FD5bq5arO
3mm0WKKD7adxR5VB1YoM9LbbDoPix2qCpB+3DX1+JWJfCknmyO6QRj80wcBFpCq78EZdCrEmYCcE
zQKlVd5NQtc+AN/ljSzWUiILJ3SO8x5z6CJHJIYEH98p1j2LN6vDWni6FOXNAd3hkFZROrUptGiw
MBB90zsOUumi1X6zF6TJQYIPBsnNsOEu0jH9bU9lrIwHCtTjRrZZq3ItJOxFfh7F8oyUxdV02Y+8
Hd6gNWSEW8qi1MhuN/E+2SLzQYD7LfnD4lNe30mOviPTntjf/4GDiyxgHTUNEYIkvLCkdCSHj5yI
vtO2OWYMXwtAhfiUTEVAFY3gKKCaD4Y6BZxnl0GlllW6zQpPpWEFU6jeH8RAz8pjm51DDlKBaaQU
KDtAOlFmPEn1+v7ggts5SIY/kKK2a2/YlVxiihmq82EOQZ4QxMs0CLijCg5QiWBTcpWkgAxlUG5G
t0YWptO82NM6MHzGvsZARLwg6xNBSYNcSjzoRzJdoim16FkV+gGySFtp4sRNse2kc4FmT4a0gGnT
6hR64im3p1yt7qE5Tn/hyVNrt9MbMftqAovkWoXCdDnxFoYsIDnQnCAhnf2dZBBmiePbIOVKKvx6
lWSKfaVEI12oeG6iWs/7dzLRiRo59UwsQyX2QIsQtYFMDwefjROZofKdl/gg0xw64JyCLtfHOtLq
prfhLImlBbksm+X4T9eLN9DtfG/DWJWi9I3zeyNn2ZsvxUpfJd9+3+3r3rcoyWhy8J7WKWnWtQRR
eJOuQicPShApsbiFAx1CkJtng7SRq4yD4WJ4LR2h5wCKK/oWRUZC26H3J6salQUDEDTTZT8UYX1T
WWjRqsu26EhpcrI+Fh3/WYnMDtLpoVEK0EnWhIQPf9qELr6brEhAy1JAISKVIChOgU0LOksEFKA9
CEhahAdFj6SoBBmrOMhtKeD/bGleG9hW5hgYLzT6a6kEimui/PD50vvgsvQ9TD7ruG4dLuIMqufU
rI1EM2aHT6oaYjNjuOrD98FJLbHp75gVxthV4JfUwvrs+vuueSv5ve9XCgEpjVwfatBJtia0BODR
C6l/8EslciWN8YyIUqAbP6QJJCISSCyKUoMKjVX6EGw9RsWAVrM/LivTwYFBO7G/CT0rCc06t/ty
X8EV9iNXYZpcdUH31MvgzPM7maxVcNPi6Pqww7yaEEYPnuo6cNjGIQelYY8gFo9ZE4EoCOBE4tT2
DkTQIcBncKWCBLagQcmXUdzoSo5baGwkHVCSJamWlOwSwyYmi60L0pAEdRRQoR3E0T9JEGwc0JCS
5bsuOuc4t8LHQEJirIC+5ZkTGycr/ybF3x53ji0hKkJ/5T0OCdOeqto3xIh9R7kOHWICQhKiVwM2
BNyP9EHz2SiI0hUfd5zKLyl7GN1L1tGZJaTkHmQj+7iktiVdagWEt6yh9t4bStQ9HvnEEYr2uwSN
bX33OUbZBtMYOtQmCRD3VFe3GJVWqjcD6QF/Ldkd40pWndJnZmBP0LRlLqLbVWYCKVzCVwmmjzdc
iKQELm+epNBQSkFkhaPBooBVgusplPOMVNj4nSl8tR/CC0hKuwF77kOathD0rNi141gookBaAqMl
baL1EYRWSj3px/e2QIM6pN5aiYAvKvferrnFA49FTfZtBw1dAnxSfotUeQB4OaRhCA+FrFojcFS4
ONARnqFpFEI63aWnQr38P5LOY7lxbAmiX4QIeLOFJehFym8QUkuC9x5f/w7nrSaip40I4t6qyszK
NDa31hSnNnq+JLENpdatZE987Hrh+lIfK6GK8S89CYY7gaqIWEZ7BDm5j79HJRVyOVYaKQGyFWSp
Zvmt2Nc7JUHRbunNR9uo10Zeo2MZ3+f5Mra/Q9bZJA8Pa5C3zybfup6CFg0uewecjlKvHWMUnV45
6MIuNavIrcbzhoWrmbZHISnCErA/FvPS6VLrOSJc2J2ohoqg3+WhJy9AyPc84DloixPIkxV742B3
R4Ob7SICXRvXacDDlM2lpHgSJ1soPlHmm9adxBVx+tatSLMF5BqfhRWI647kEY0Aed0ZCkf65k+2
W5gNTkMgiWlLsyMhZYQQUOwJR349Pc/kF9VHcbPj8lZL1xTPq8obGGDi1jelwxA9CdtfUrKiV/2T
Suw7yAwxMKvNx/hl6pKdkBWhnhQvQ9ZiSJvXctCX+wSio+3LwJwSw1fYwtMsEoAXPeipV6MiY3af
O/3YLU6OAy8WpRolTeMWfFg5HmLlmZs8XYlTWrEs+tSgEmLtYDFfqdWMBYXROJq2S8RtcKq64V+I
h+HUVkb6Ld271F80LyrY9dMd+UHPorcsA8UwApbBMNBeDEfSSaPvSQXtVUeoUaCk7CHF11mT3c0Y
bMEkStE49QQUmTGX6BaWf8WGtwtrH7eGLIuc9IRw0HNnqImNy6r5Q+3HyzIQDUEiBdDH6lXFkXS3
XMaujHC5yRulfaN4QuK1CpwxrjYD/65pOcmcDqxY8NS+0vzcY0ebMxbN7GCeqi1UcmZJ9VcRcRpQ
3bU+Z+JLuQl2DRIw7A3dk3oolu4F66hA64+x6sYJe4Ht+KTV52byeiy7VIAAglFLYrGG+/Y0IfDJ
hhurmFXUEWZXeYSymIY3pqQLqC/ryn1ULb7O6nkvj86wLgRWu6P4aWY/BskeA2OMn/6OJpcEm7Q1
9xSCF0SzpGFIYW0pjiz7kuRZ3XMXv2j1XnlcFbY+nerqABsVl2d99TrMtkGoVbs2nKbhnvsQlnu5
PdcMLeroTlEos9M2BtWws0j+BON73+ID/KPK4diSL9K3fFO2jpbenujyyO2dQfINafDGtuQeytZb
s2phzDfaxOJFZQotmnQ4ZsQdVV0HHQU956jt5lnbss8wH/FisafErPlFN8GNpMTLdP3L/Ew6L602
XtrMUXR5F/fFASuq/fR4+CC65pz7Iwmh7UaURu1PXPQN3wXIzbAse3w7HKkd3Wo9F7D0U2tcu8Gx
hn2RDK68tME6TpXTdu1RAwfQSdJWlfbSDkdZuEdKcejlL6KVqzViO3+YrkoqXFk5cVoMQnGZfB4N
MCVhrwvEn7ZYTC6zZKuLk5nZaV5aheup0snorLvDKBu1Y20rnZW0k+P30QAyGlWDpkrsafZoyhLZ
8NdyKb+3iYKfGYqblT7iZcyQrTpQY91f1REXpt4dN8UeQf8BLcWT0XB+85AiYKgskdfbXl1NX64Y
K2U9SNr5sszv8MV2q/aOiHdgV86uTCziWqtOoh2tQkOXXa0Ha2uJJ8ZShMKW6vdm7n0WK4l0JE0W
LMASSuKTxeS9ioxAiL5EIAPQNnuz9pbxRMppYMUywaePl5lFoKhSbfOp6wKtjPaNZf6tSqy4UyZc
yyqMGvFLysivSvmqtakN5GbmiYHMvwzQTltg3hGSa5ppW8YBwXdLF7J1n+u6BFaHzdP0Wlqfsvg6
bK/qSlvnNcXTRt6KNPgrwR34u0dhgmclrYAj69ltlpXfif0uRyQIBd+3EVVaeWnT5lRPlmwrlRDq
DW+s0O2MyZfrQCyzf6rReok1YKH7oBXrjfB4wlm7SvfmQs9stucXcqbiQ1uV83HWeyJHqyEJk3XZ
Txhu2yzz3qZaOunDmuwUcfqoqeE7di+toO6+pC3zqsz6XRYyVuvMmfTXTKd9R7IPzp5eiXYnJ1Mq
v/OMwWQqCQ2ccXyZWrcvkG+t455uNmwj4VBJ2S5pooDkz1fs+w6qKgTrTIszVemfYmGpHJPRpxFq
b5if4mrQpPHa6eSTc1uikqirM8X5oKAu7rvjln2m1oeocVWcjdxK7JwDX03kbBJRkHsNIFOv9Z7Q
cpVMCzY70N2HfluId2YVy06tMTkug7nrIuXSGN1Rg3SLm/KwLRYrbAwDXeQXcebWUsXja8SdOtQQ
5dt6XOLST7fU0dY3UdU/m4UxTaoOpcSBAnHNtN+s/0jokIayITGeTQCv1TRvG/uLnA6OqPiJ/N3D
9ZpKdRekW4N5Sje/EFN6LNXiugwxmwYmfxNBSeeRf0HuV9zei5WmTXnru/pjVaxd3eevVTK/yuAz
i3xtx+NSJb/kXhDjSWIc2WLTGlEX4W9KgWU6O2qeY0I+Jd7A+0CWCGch9/LmzA1b157cH3JIaMlf
raAs7hbjAL3G4+yqzX6w5J1UkflG9W9n3hISxJ+NsQ3blGu31dxVQBkqfc3is766Y8bmkCr9ysX4
rs0/vIQu8xj3hxOVpdclmRvlixu1/3SDuHHlt568zWiPK41cP6dHSRFtYfjVTcGWSKWuXhTzqUzd
0sCRHKi7xoZiAUtVqg9Fy65WJJHpJOThyjpJq6/ccVCoc+3K+vuWFPvVrF/aFPVAX+5k0SlFDK1Z
oik017D2Bn2i8i+LXe7WIf9UDR6Sk7KGkfHkxl2Temr6HLFdW70nimti4CEKR1Pcld8QjJ3mxFiG
Vx+z8q6ZIV3CtgR5D5Ih7dOZ8KQ+2RuWr7VUasaUg7aM1202TzGGGewbiX3lCtC9w0BLi2HqpDsT
blZDjmcqPdHws2xkYpFuprxHa5AR1tCxLp6WsSdnZ7X90llfMqeMQElGu8kX9VMOcosJJjltQ+63
xl6vz9yeHRVmyo4Ku5rik4yx5ML5aQbXFEl6IuNRNV3L/Iyx1OlIxpZDDQ4y+lpfEoQJ7cN/uJR9
Y3tdWOnrC2cAdCJlRAobDlR7jhRfi06mRUCRw6TT0PENgjsa50EpuYsOxYDb7WadTbpgNW89CT8o
AOGxy10pH0ku4sqmy+7LOIyZuBQr92KmBTnnWItware1AvQd3GaNTxjdBf3ARLEMe2FIfEvCMzN9
AAkpIVGtFw+/EQGpabH67VRzx9V22gVTHHRagRPkS6fisROUkmcUER+iO2RF7NaZQm+curq4XOba
CLUYvl1VfsQYM6qy21Har8Ks+kLhRzgsLu8R+xtdVYSr6Cn6vi7/DK6epWLs8CTg0igLZZSVtsna
NkxOOLafhhpOiOvr9atvripbH5UNvzSQ9MMNUNh03/nkFatd/ZL0YLe1/lr2oZycB+GddO9AmMl7
MzEJwEyOp28OLpG0pnWSCjqj6GBRaqeaJbWsqcHJai39eVhDMi0bxviU1PP8obXi8qFGbQ9UaY7q
XhBqX5mXIKsGD3yidZIk93UCm6OByVdm5Tur/0zOWlx1GLLP6r7olv0cp4FsER2hb9dNktmYyv1h
ncJK6n42XU9PtMDPlhhXO6QmDo5Nz4PS3Npy/otjBjc4TDuKEiMYkurWmOxPRaZ1E1dLtxc9YXpZ
IwJ5hadaXp2ehGg+lyuu47dZTEkQR9KfYEpePUY/63zL2/PWO82n0v6DIxxZ/WDmGV2lcIp/OgZj
2dR56/ho4IzhUL8JMjk4uNFhUWcGD7LFZCJTT03Kgp9nCKRludJsr5UnLf5Qf9UpP72tSs9qbxeN
k6iP9YSQE6vWXlrsTcnX+tiJOp9QOSCGtXzHn5JGsELy6w7iQQKxa1rC4MOtty3rWtasS//p39JF
fVU+hNUnb1sKpNGVdLfp/SK9j9lp1HoH5li7DhRrLXYBK9hkxRc7SYK8Pnf8asHHW0Db7L44jVlY
Yb05OVUWtDheWhclC3TyrBEVV4bXkuPGFBzvBRqd+kXHVCq6Ta3sjaU95f9S3Y9QnUuhelJQItYb
bovfRpbbRQTl+dqytdbvMuVQlk2Y6QEh8Ky6zsN3MrpyGkbZr5B8RdtzPPyb8i1sJL/DjapxGf0q
YMK4wyTYJsm3bz2rudTGxnWKnC0GA8v3NHJbU/uZ+WVN2bnQ8BTW+W0cD42gg4acYbVyloxXIw/z
u9LETKC3NvOoJWvmyhUWWFlyQk0ctH1yVM2jftGaI1vkJkY6yGYa1/onTC1TthcbryXIRHXpp1Da
SITPoeqxDWt15vBDl+1pEwTW9kVyDliqtF5KK2y090RiAbGYb7r6z8CgNwNgIqR+5jKr3tWOTExB
99T2WFZuIv70Mna/1beFfq78a6arBvuvsFteexh9ShoAx0kuP8CZhuQSNWGr3av81GnHmu15JOAl
2/OIm0TBo+itXSjJIQ3BVv9UkVcQJV6UrgFoN3jYodoyWFW2DI81RBzhk0l3kz9KUkRE46K+VL3K
NeuPAkAL2c3jiXakYcvsHz2e2zY7CUu2t7K2zW+KSv9a/2qtH7fPhR6q7OSTc0+szsBmB5bGg2JN
l6isn0h+tZWGh0l2vHizooDgz8R84bMY9VN1V5PXeLngNSxsL51CZ5OkTpZW52Zgjmeo1pMSKdMY
6CIfbjtFb5WwsTJNYpIWqnjF5Q3IzaGwisCoMk48FoGWKyVXYa/iIV3hHH4s2/pVp0oWNGFywjBb
vGr1NV7tunyKBl75k844U6l8A0gCRRX7Z/JKVyc2r2t+t7aNtu8Esz51F+RqtmEc1/paKS9tdNZo
aGtYsMJXIneSd2VxSNmzHhXAw9wHt8qqsL/V3IOYM/cyryxzzb2pfEP/HLd9KYDxBu1nn+9mFn+N
L4WIHJGiydrg8snnMpJgFsl0lP5V6g5w0y7qvZb6mLAQQWIZ/vjLKRMsb1B3MKAzHch2TY2Xpvod
iy+97Z/A21EhKP2xGRw157t752etso9F6ey2gzI0bohFLb6+3hJ3CVhEUz8t5ceanjccQuL3vort
UnnKoqBiHo9tw3pRFxfYzTpnHTiYEihViDrLMbipJgYxQKCC/BPjTWoPOrKjPDlMtLLcI7rT9bzv
x4y6P+qM8xJ3yia4QEO0FF0V0gExLKecR8KHeBeihY1qG2d2UC+LRTbLj6h18Zda/5uL975zVHaK
MKGxLlVdOVj06mAl0qGvwVH0CyKGqSLUKDCyK7NTJVM29cI2lFeTtiJy6s0RUcT2Ty1ekiXF4y/X
rkp9LQtHj4NY+dGswtX05zx2iixMumBUd5AclOHJcGbiHJoXfIOzAtsy4bRW954M8uY8Ztekf9Mq
ANxDL8zexM5AVnwuVqiIf3R0rRA7Ol2KTB+THPKNFbbcFRY0OE7bkophV7zzdC8i/YiddGY4R+p9
qGP4Ez4fRi3E2Wp2/zPXO05Kk7hZF5jZrutoXp57kjf7+DfSD3q03xDBJq5RBNNPm9Gq4eDEmr7m
Ja8L+cWLK/cX9obpBXsGPPnZAnE/KsRHm4wogEsiZzmlBAY6KImQhW1cuEX3muvdbighPA7ZSNNo
hEL/tZmGo6f7Er/DvnZEY1chcSZpQ6acBsY5XzxVft1+lfRNrh3ioOflLWJNnntZrxyx5NsnP8qN
K9fgxipPSEkE7acHbn1eVRNs2y4fYTbcowWBwoMvsDBJihOMwPKzqN5wwI18lZAAAS8+U4GMCAc7
eSfr//LlvbvWFJZkl+LbQpsW/erF24wSGCir4KpVHWWIXDQ6k057DuwI/mHPfbiiltSMj1g59SqO
Obk/Jzyk5UWeD7wJRQtG6Cis47Wu1Z/FAWknYK8rq28p4INxnRYX9yeFOVJ6FeC7VZBkodXdaQES
Q4xh2Eb7W0fnGVtpK1Q/dPCchLZ5t5qXmlyt0dZNfAdeZ6F20T3a2/rzwAM/kP0a4lFcnhYkRYz+
TR2svddkvjg7teBGvdcPIbbVYvppTmGeVe4yw4SJ45MyRfZmmEEc4zPfP1ULJ4zxUyPZAJXeJWtu
8eR1za6d991LSwgoDvN/zJ4RUkj1LUataHrRfURQ/mH8jbmbSE4t4lC/ky2bLR9z3k37Af5g9GRq
9K+S7aXfUsW5HzPBOFK9Mf40h/dFelKfFWwI5Ompf1fWoOYnUrxt3YAqb1Us7ehBSCxzmOKj9HNT
REdBsoV5glYZISUZXIZpgecQ5A/Ijqv3EmtfUspN6Q3lAbDekn+T2C3677QIQFpJFjeXF0k49J2b
L7tIDBj49D81N5zuI1N/mvELkJeobTv7lGmp73ll8pI1D02DUgclyHtxjpY27PQTPLZdrEeVqiuM
oLB+o4APLkTMfo04AJhP4l9d3xglCn2nxrXdLgetpkwvzK2hkf9rpR9Fuz3wf4yguNnk8vofsPR4
5VQ7O6bJDusYy9HqHfwAKi4RYCjZvvUsFEmwFl8KvvKZP7yxIJ3fwZttuFYjuot3eJOeTGt9Cdrl
RSvuGe9U0mAmjlXtfFPDoTk3SmCsbrT4oCUIwggDwIS7RN3ILMPpwt8o6MSwlXzeN2P5HCkL8XHQ
PCNyxjiImsolErae71uC5cHBau9AxfO/MW6d+l1V73ztYu8WOJXrwdT5QNUzKw/fm37IImINiGbG
rLClqRFavrX1VYOeSV974XfrHJkXx1jhPQ6PIAL1oWNzrLh0lMazpNodyx/cHozYy65b96ao4CsS
lRDr/Xe84oR8RxfdrN6EXkqg/AedigSAzOvum/haSzsUWpDlu0JyLHpXInJM3MWGwDS5o/2C0Zdb
iLh5odzlY8DR1EsfhFsgnw84qfBF6zX5Wgcm9RJuSnamZKcZZwmZn3wa2p0l/5v5xS2cjLDJ7Up4
i5qX5quSo32UvcCcPIYea0Sk32Hz1b/3JxVIv1sURymeOv0gTRRzibXlFyt6WxJEIbXDl0CvJtFo
b5qbQYlxE/d0zjoM+WSL08MAKXXzGm03/7U2OqrmWV3Kw6IztKn+zLuVs4ZqC886yw7lr6pIH7XE
7m0BlrdAZLBd1ckKleOwVu6gNyfj/+WdxIaaBKh1np2ElKa6/lLJP2BzRX8yWvldAICwBW18cNh1
6fQdrD1lyAR51soclIi0mrh/7pR2369JKFe1o4/NrmuiPzFrPq3J/BbkNGihlu1cTx213+l57pez
6hmmJ+sThcWuYl9lmr0iZEJAapuSWyc/cvIto0aQD5EZMIITNtgpodQcHjBc4or6H5R9+WMJyi5V
MN1mZ6++tPexjb1x/RsnxUWB0lO4wJx3Kn+zqHjSpozBMrSJg32bP2leJ/mb6VdQLdqY/i36XoY6
Wczxo1I9hvG2d1RzPuUtHszDdFgHDnEJJiazXgNILafn+mb1H7Em+tmMrVub+7GRPwEB+Pn4iO+S
b9P0GOwBahcicpvu0SeL2PtTgpZu8eKW67XZTmBq0TZ9SOY9VbKnOgozfremCTdVuOMt2uWUCYzu
r0lyom7Oq79Z9FhH7S+ef2eU1jEIgE2DjwWF4UrqYUa6qOCWFeOo5XDVPppemOHhgT6sAN/DdY53
1bRfQWIhq6ASlPjJquAv4HlCTTpsOpC77DU5t+C2r1dgonDbYONOVOF0dEzdV5d7hd92Z0e6V7Og
GZFiEkxiH9bruf4x0FzlxnQFXAalmKarMO6F2zYcibNgh3IyPjQz5um6hRyUxs5qYrQNvzpWKfVF
vi9KWOZ494WE3Nk5sY3cetPoM3Cr3bNq3VC7YCeNnECQ7zKvPn0y39Gsukt8yOgyRBoE/FpMrNQg
jGKMpMjgm/iNgNf9d2F8jPPOkMMVpyLiupafCU1gCYF3mbjL1ZFurfRyaOJowW9cSXb9dCmzV0s/
rfM5h2UF6NX26oDeDnC3fYQALq1fjClo/zvWOLAnd5o8WhQJf8aXab200n34s36KVLfH1NOjf80C
gJWm90UfPyQqw8ofHpO3uvkqUIJZ82H6L1h9Tn1IUWVwBda7hskxj+0k0Up85HSPtJGFD36nLLa1
s0iqii5FHhTV3ZqO3eQJxUWEWx7zA8n1pmK+re8tqOevyKwN7hk0P3X0q5lObjH0o1XORYfnLmrn
bXE1nvfi4JyrO6tK4+pUr+lMWpJUekn60bQn8dvk94y5t5Q/Uf064uiq5ldGQEhI2CNVPW115g4q
9ZONwV7ax3V/UDs4QByJoBhLMdwmJgmQY6A+n7M80Dud9OI136DTkbOMiAOK3ld5vMUb1jeLuh5a
+jhZd63huEmXonWWGdPnAKMNXz1ExiPiVPXW9mMR4fkdVfldH3IKFDWWx/ShIFtpaTYe800u01ig
IimcGsSPlgGlj8Wib/bRP0uMJo0zKLtl85SbdZ261/YtsxzeB0BQwAophtwS/orqE1eypvStj4pG
U3rvgFnibCdWlrtWdoxCtnQVw24S0ZWvaQUd7j56t4919aNoxyaQaH635K1eQM9ZsYYpuliUg1ri
oc+BOuybkYnGIvtDPrTjNyu5RwPPb3XzBWjM7TuaUEtUz/OH8HCCGY4CKo2uIcV28FMuDTFcGJXq
DaO/U6ygin3UGVgFufGi8bTF53z9aNP3OPEs8VOEokvVNz23Au24iN6iwz0eChB4C/qH4A4x1V8s
SfweS+EQt1SaCKPHVxNsX2je9Yxr1k1IdMcEffrCMj/JXWaNCpWheVw1LK50vhyE+urvEu3LTAhE
+OskCsWZB5Tdx6n1rTIPWgMOB+JuuzRo6WIIUITY07GJuCdiV+doN/W/LDmnINNx7HSISOJuZ3al
s5LOxsCQdN+a8KyUM+KgGU0+656ckNigeUf6WCV+tlX0EODaOlWq1T0jn71VQ49TxAAPSn4Zitlu
JOM0wujj7yw4ivw0xnciJuG6YwuBlE2/PRkd431+SxocAaZC69BAgZjIzS7XCbcxmcLLwk+YFWGe
QUyGN7P5MqWA95JhHEhRmE9d/VVYvBMpgAvdqZnUZ8mUncp8Enr38ainJ3W4lPyDcfHF32ZkyBjN
p0L9iRrcst8yEXm+xAAuPwvE7Caav2wDNkcMu/TJEapwropyJ/3JgPZW4oOMtOuGHDKSVbfS34SG
h3JouAq3r9r67uP48UcOvP8Zqhg9Zkw4qQZ9d+rI6m1eEpRf5Qcl25SAEw3dnpBol0b+2etAqMWC
p80bOAhrOgjIIAbexf5YJX89PPzKtDv9bWrv/idUuWzaeYRaj5nRWu5E0TTfa1qitHufinyvmGiy
kmwv84PHpnEgFvNQLtJ9xJNg3lfqc5RfVbSMcfQq9nPvbpZ0GYcp8jr50W3WH0mRBeVBWD4sCfwa
oZsz8lHG19S6yfLkL8W+3+CpoqcqBlFSnoZ4X8swhzdJ2Gmmt1mRq0+/Xe0lsCu6ERLuSrerVWEq
vKTyRKf9T6+/VSCmdAg1FbrFzjoSJyuQ9xxH2PI2zMM5K+VboYJVE1+WlHsNG8Xyn9ohlxhWEda5
hOncvuaeQppYd2ysOXNL960v6YtgwbU3m+ZX0gT/hPJR6eqwHTnhw6hxrxn/xgGkhAoszYK5G3Pz
K0rWPTl9z/G4X+QXA1lxzQpB2r5pQvzUA2p3DBipIUynFHYfOM0UnSqF2M1pWnxNERO/kbWbocfp
XVERCLUxPX211aFqxffaILxHRTha/5Pj3JM1JRRa1Izl9raJDwiIKycWLXT/5yKByUUIpUYPZSBz
o2p1b6VFlJ5gTnt1ntgFwFfNVit5N1pJ5LSZkTuj2E5BMqjfcWfEPkwoqoU1OZkRAhJVmcgOleju
q0sk+EOxUyWL/TaXvYNZmV8F6nukXdfpmfGzyw6Wye5Em7oViqTqW9NV1yAIYbO1jnEqx0zfZBPG
6eK/VLgphBQxhLIqYynzExFNkHASwoZcYsdsGRRiAtv6VpjCoZWE2TEFxdPw5ZA5qJZrDvdRS12p
2q3Kl2bCf8lBMfA2yF/dwohfoqZoKrgSOEvzQdDhQlwrjoGR0da05y5p3nRdInJ7gomSPcTs6j6T
tMuE8SYwwUoXawJhEXpMG7xLdbgC5UNN8KhMkins+vI4zaMKqxXBdmEwnJhB24p8mSzMOYZZRk4k
9KrdtarkJTHP27CgSUY5W10InlNfdddSthyTW0RYmrPSf1qZuS8xGmmnsSbBSXMXCx2qpjQ/mnA0
6jJM45HduDEF3y8DMbpok5+RgmKxlqWQA78KF8XE0BangOqcKTTODl2kIe0IoVCoFkt8Yk8ppetc
y5dV3wudL1v7Wgvi5T6ZB5U0U9YDOG1DMzzxWsf+QGAHdJa6gdVnAnikggZMQpoledmigPtLxgsJ
wZT5CpOmdPvsl24PvsI0Wg9O2T03pGbETDcX6G3BOKjJTde8HquJ3rVScCaI3pTKMjJZFNuOCcBi
QYqVVtP0RjYaFA/5g19jYDuuhqvEfNwmjFszHNfEH1EgjDKDZfuazF47jru2UMJWHVS4N1qmDM0h
omfu39f2VgOnjuY/g3ub5neYvorBwrBG+Wi6H4CzqKvOQ5yepXpXyPNxs35VE7C7ZELp5P2q9f6q
8xwaITSTb0UltEVwWT/DLWpfSH3jWJX4JVoBkY9u1yB/sbroq6taAnSyCBEJarxFUl2h1r9SQ9ro
fAgG7Me3QRJ3cpbc1yh3otYk7U51tChFCVEL6HCnfg36zsDuc6lH62fqGtEbxdV0BSlOPUmLfqUa
PSqHWhl7AiWbAdlwJpK3UGpKzf+APkgaKvlWikg6exLBjNg6IMFWXBhATkc/ln6eZbuxtQ7JssDk
EX6DimmGkK+XGGys0RYn6WsfqK2uVSRnE/CNOVXZIVtacKnk2rLU1gKPjHl1EiDjlEnabSgRl7H+
mCXLT838gjz3nKfZU/RYUFTAnUba+429lRLVja7roieO1ejrzUMhdl60g6hm5m1D2lnPuuVXD9Eu
OndnTrDJj5JQn+zNLHcWUn+NhkplOsnYTapRKSj3gSPfQi9FZUfLNoiePn1N26fa7mTmTgU5WYfS
JqE9YUdPcGP91svnxbDodRqXZOtI1mx54Ef86xus/yL9mKNA6GiUK4MuXf/KhZYJRtDdpXyrmvxF
Mlf9skJzgyUUjOYP9baUK24xXYzmqievQgdKvRer+nHgqhTfyVL/bnReNOUdTYs/5qyjiSiIE6X9
a5Dy585kvqdxHCgpZEULCpeLquWsgxkSG0Ty0l+PJ0y/0ONYdyQc3XSZqp88+k4m4E6OsLn+IjKY
6bDLjH38AZRiFSWv0/1t9Hu2I8TrpAZG9BRJZyUakmvO5qaCCvGuLdtP2kzzPutfzSIYCv1XK1Ni
VqZAQy5Glp+PUr5WLvpMbsBUQKy4Q+Pkw3Oqy46OP6wxOwVq3FwZdsNDeYffNdqQxULza3rpUAAx
XOv2tCYInlCvmnIJy1+6etLt9AQltoe9nbGS5MDbZc+YSz2a2gp+QoTZE3ZWIbA8+U7xRXaChKtD
BSIydTefKc5+pcT1qnpdNZ+3OUyjg2xeei1zYq6YfHqduhukE9Ty/zg7r922tWhdPxEBdk7eilS3
mmvsG8J2bPbe+fTnUw42kK0dWcC6WgtBIkok55xj/G30KUTqws5A3hCd2thyHUkxFp3MsQZDE3Tx
WycFh5hqXK+2g/TW9vaCTfsU6uVC6p90TSd6tceboLlZLBkng1ovTZAzdDU7bXLyTWGsmmoiA4Ty
f557LbypcuLzOzVwEDFRILNo87i5C+nE0nTa+QpJ3eAUGiBQ00XQquNBJOZZxaQsU3mV5O/TSOLH
oDvVpDqK8tp4+cYeEn4HLtj43bLQTvEP6zMcCA+pfKctAli1nllg8g1ejVxLQhcwfBpNLKcgHcm0
sZlfrU5uWgQQJAR5p8Lv0RXQ9kbSVypMFKSoGxHah9Ey8BcF+TA5AHYcrrpiFPR361J0x0Eecbd0
dVgQqgqhnSUQ13pD+1kSiGLWI5iDtui676C0xD3KgHLWBVl7bAMQfbb9AV7LD5TRlWV8HjZAVXQn
t1HpdIX+bCFDweCRm8axyLRliM9lU+FKxrgiZSuRMs5RovBuR8GCnRBRDqoXuOdEp19FQe7vOL3E
Uych3lgpjZxxAIKOVGGzVP3dwCSnwtLFrFSjQybNEwQibU7AnKbRLloSzIIscD0m1UrtJCStAxgg
hdiplfwHv0vccdDEXTOM74MEbqgZcuUKFfVwbtn3pcLoNHu4B3GNq5fq3CnXqv+d26TMh8pRoxDV
iz52cts6qjWscnJQvUdU6sk8jt5KBo4ML23FoVmUD544aQRYoydsZSYJiOch/vRovqryJehfFTa3
QDw25stggOoqTzKgYXRWBL1EOmSxxnVcXpu93eMd8IKyvLNGSCbPSJSVFQbqu4dbNYU49Sc4udzz
XJviSu4W2rm5ayHOvam0QVKtdV/F+nszlfNeLTE0e49D2K00z3LTeFAeZfHbayWHY8Eow/AZiRRz
GUwEGZVWWCiCe+mjkn0cKNF7Xadf/hSAkr0UU70uI+9ZAl6Q28dwAJINTAQ3tZHEq8AaVJYPqt5c
dlNevxn7kDAsBSOAf6ebq0T+HAOGDAoNXbH2mYZiB3jRTkKGTqY2wZaD9I193MjZMK1lln1rmQnB
2BBJNCjtVh4ChbDgz7x/MVt8QmDyum5z3sXLekxXJiie377npKS3wSNOLOTuqBA7bjfbQ//U9khD
dTmjW4lcA0RFnWCHLD1cNZTRIOhgU/3510TVIitP0LIJnbwtXmtLvvcz+y0tUgpo8EtzTCW0Bedw
B0SPyzStnhuT8g7ALTK7HYHEkbRAN+43w9LCEIWCWYcQEW5V0e1U0VmmzoiMWSBBb0BopxqqF8NE
/l1EhvcL4JcNrPwy1eKj48mi41ACpKOE7cVHgoyBSaR7qd0LxtI4Nf2FO5Yv5DqiZtF8J+1BOUlL
brF1KS37JM1cmhunlP8q8TRvumbdyohAJrFlyukMW/GgIGqphJM04TL0RuYYA89IL6PPEyuVXWHd
AUHuqg7gW5hHxc9XyKdTv69+DcyRzdoc/xBqNRKerYb/z2A/aJbHaalbqPgqFpZBtGHx3XsAeflg
/2rjCuo5oOuWcDinpg4uoxcLzAkDGad7ZO3luk5ssZrsEvg10O+yCLSPWkh2/dwud1qL0kwoFWJj
eeOpFMNR7UaRQVfn8xbWckddihOlNtCmBzZsoe6dzN4EQLKMvWSJBysuHcXb52N1Z1LRayJY1AKw
WDhsY9vYpl6BAPPrlzJGnNIPq1zXDgwFhLp7gocc8Vgs+/5LLa1tGtlzXfCE4b+43iPobpX2K78r
1yFfS6nR8HdPudIvjOiNjX815uk2tK2VVy9pjoN2Zzx5aHaKgtneqFbqXHE8sN3J6hxk2JvAe/Uq
dkdeFMQ1QTjdFb6xaGC39WEAihVPBRFxec9UGvNoIvXGbg31LDvl9KWj1Gq8dl1mbzazmIh/OFdO
Pdq47Lfdvkj6Q2v9RgcWhO++DJGCjq11Q+m9J6dbN21+KohGxeiIeHT7osNEFqEeh3MD4o/1oxa9
ev2R8jRvwLAKVjGiC8layI30oObVyg60RUV8vDOeuRht8Nd06UtNoIAf81UnvfRlvDRJsrXDrTo8
F5iR1I65brrsiLA+0xymklRO0kmAkedF37OxRwS2tJ+20QcrXfXWsWG9Bcy37cpkOVg6Y8UxvGUY
b1IEeWpsojJDmGAq25A6SMe86dX+ru4e+j5cFiPWP7PYaFgIMAXOCVQ8++BbnTsldZCdyK4sfUaP
3GGfz0HLaJN8Y9jEqD0MULo0eKjMDyl8kE0XfxHytddR/VCLTwteXilJdW1f82zCAxr1n+OQ460v
slclj45FSIhtrTVHZbCegkkmvyCdnMIet1KyLWwi5mqm24m1AioW0VWe74Mf8DUtLIgVzwlDi+wH
vxElcR5vwY5ZW+yeuRUv/Rz5eQyVuWuLY+A90MwEOaTwNvXPtslF2Ubzxog+DYDT/mGUnqj3w9I7
dgbU1UAAgOz3iK29hn4DSJ7+f9PE6MCNvj/JSFInlLb22K0amhMhwmSmimyvlqM7GelmDAz1nnlZ
aGK1Bs9k2Axz0aLAVRSfvTtRloUxfqrC+sjUdys5TqJ1kkpC4KLWSLJS298LY3hHwZ7H9rzzEJF7
gwyqnJ+ro9xLn5QKNJ8W2PWjpuW9yM5M+DndgcpmKEZ6XWI3tAwqa6QnLnxrJYuFUjFkMURdmu2Z
l7No1MqxWM1k4+tC28Yp5HIjvM0Qaw96FCxiQ3N9e8CIsSyipSKhLEXa3uquWi2zaC8J7x4zRBN+
9r118sdfhv8bqy9UPl2oaUiuGtwrximStGMNzl5ZxV4aZMfUxSI3ZfPeGmKUUIGlLWjiCHBK+wVW
xLewx3XVk9CWikh/t7yYtNmuZBho0v//cl1KEJUqMe2JKCWIsxIrcNvynIxhMQVojjBMDtmLEO8o
/ybts4As0JA8dO4gUcOwoRTPwpwe6ZnWJqdOpsCN2L687zBBSc3HMMV7K9mOJUyHn7thlmCtsBAN
jat4GJeB8PcSWoNyiHZGVGxU38AjMxiLtlBVF//PPDFKUCd5U3qgBmERPFexPNdRtOGwZWw8iuG8
XjRpv/drz/GhV/JpRJc/Ra4mLDfJezR0dam8F5NtBkArRLxKL7VVOa3NjrpiggPA9VpF3NYzDcDE
reYmPiDtQetf2Xhb5UWMa93joTnYLCn276eA+BZU6/cU2IX/wPuh2yf03KJe27TMnngsMhM25mEy
F0N+11BJKCWggd4se+E9sL4ymTg96StHJK8NsVPpLaskKRAm2gVSqaiQXEUTjRP6NTdYydJNUvdk
0QHyRpFb0bn7oVvC15R9v7EK857hW4VbG/mprh/GYKlprh5q2wKEWNGemjKnhPZpBOZ54mmzssSS
li9kWFdNDE5yTl+iW9GyQzS0GMdfsLStbTlb+kqsLidl+hzM+57arJiOtvQ7HV6gw2nRz45QhuIQ
zGuIyfHyaAFdm4wGuk2xKVE+iHolB8pHVxeIjNPNABCjZhvR/fa1Cfl5+GmpCVi4xNlnkwv23OTh
biAEnIF04iOYaNY8bdrqMPgTtUQ7HPC7gKKM85GDfDxILOxONrAiKLOwHX5hGWrs36H2rZirqa6P
qXGAyYQmHvEbS+U+qDJXw5EfGdUumY6VniyZ+Tqv4I609FRlr1b0PFacg3jNxTbp0bJXyMW1fUU2
VVwJQMozX7HILaxToZucVYjwswZFKyq0erJ2lfStEZmb4Bs2K2wwZ5FSGxZ488UcB1FALl3drJgz
5KRhMIfiHZmYqOK4XSB+Vk3h+F3n5tNeNzP+MoycByEScrZKJdAiQlQsiVmyGou7VL1TqW/kZTNt
yIwF2J9N5CBZA4bW6flMfPnzvFjj0A1BJY01gJGuL5vuULZOCszlP+j+vMwoslFn61/leTYWwIiI
nyTUHegkUCoFd4jJZ7H2IeifYRPQV0kdxGuFQ1fatwFSFMbfxojxbJpyVeMZwQ6EBxhNyeB4RVlR
eqkT1tmiH/u7oobc2IXtth5fR92NTMNR420TnephZyIYVcNDIUu8mkH8WqT62hKCu/dpF8dKyjam
Bctb2agysUZKH5Qda9py4D6M2uBI8zoJ3KkRm9y2GQuIcYsWN2/gtQfjWda/jTRD12VuQn96isp3
W2lTfCtYHcpecXGnuqPaIH+Il1KEQFZs/fMvaj9o03ny6KVAp7H+tbo3z5riSe7auxA6prUIjq62
UudjE5PmQeU/+tH5rQhPhh1uSu606ikLWBdHq9p1o+2EPBokolLCRn7NtL94JTf1HrMxxd2j8PNf
GDUQAEAILBjDNo/UtRcTlNwZiErGKXPH7sMwNOCiFnjAL5bkYoGnVnT+fUtSueWo9rhW5HF0y14n
kjO7y6OEZJaAKizrGtAVs/OHhScaZq2VtL3l0C4nJoRpcYW7E+SpHeqnsMpZ7bUvM+HOIGNFb1T1
6EuK+XTO7ZNdk/7e9TujXdsKwIFvgyXoNrpNMSATxQKFJUUaX8rpgLQzVn7FVe5MNUkF6OFLuOdX
i6N98B9KSCAD44RdLbyoetebY2Vilhjxg/VD+pXVmJ3H2qNGbVH2K+WzxcjhKm0pv/rmM9DUu6pU
NuKcBVGkx4LsIjMX4SrvThXAMZzapMQzHxBMQBxbCscilpnBMBal+ZvhRuQcRcPa6798LMp2QAMX
eCe7o0zKxFgcsgqRGv76js6T+bMG3r5eOXjn7rGACtHk10QxfhF9JOXtOk2iV83Hj5ul473FLIEH
UNMVpWejg3l1xz5B+KTgapjXrLWqvRfE9SDbD4PPsVmroTSX1bmw2jXsyrIg6KlI0oeAvCzqpgmp
GtmClOhMZkDdN+pvfnxIU9dHno0qNBxRN4zHkFTzGXU2+QFIfwPJOqbT5Gi950T1PKjrT7Uplqwl
t6uDbUvnpMWSY8A+WgnUdektVZChYHjQRwoz80GAurq1N06OlSaU2KRjSWn3nZ5fuHDB2LKlZt4h
2Cm9h15nKKMol8W5vAB1K4s3LL9tvxAhbjbmU5lg5PxWrAelukBEJHJYavKMcusgo+GL6C+UmDBn
E/+xVw0DpQSWN/yLQZi4U5Zxjk/13uqlsyfyBLqTR49lucB4ixf/GEKGjnRvT+hFyQ+Q+dWDr+Ib
A2RY+OmjaOfeeK+QySKtWZZYWgt7UUlvfYOwJlq0hjNUb+i+feb7yve1twn6x1FZd94q9iV3CI9e
dJegPbXdQX1IysXY/87SuZ29h7Dy5ltoQE49N7Co4WvAXtE/y8ncYghVv1MBOKWMeJqMfnaq6e/T
45CCmAvlLPIM73yLwuYQs2nY3ck03GzYq91zpj+IzjxIvvFWcHYmYk8N7MrdHmqyltunMti09otG
sVyAgyedl89r2/QOou0dteahhXg8WhUTGM0KI//0vrUOdknYYY3KPk8sfaudTbVlKYj8hBZ3KjLO
U6WmEq33DG10hylii5pSMMZUOzQVaiwtH1etJGCi8nrjWTnbQjuqyw4BllNiu1LSl1L+TKJxWeIl
GQum9FbTRABOF/KXjO2oeWslqtZVUa4SCbdUIi0VTACCRJj0LjjPgxnmwfQ7EI7wooOcNzYQs7kp
FJnOQ0E9Daq5tiH9a2C9on8NYgbZZyoFjAm3oSw123rocqp45MDbyqAgGrHjlekbuXN3gUwTneMJ
joJTZ2Vsv+NSkJEzpMvGPGjqQdXWAkgIBlK27hJa9XrcCUOZGWVZbXQr8NwoMH7BTRA4As1dBURI
QSwGPPFO0T99VawiPF7xBKMdo8CH5Qg6jSWuzUwVTxYBWXL0kQpUrwHUzKjqS+DbQqeoFdOm0uJd
qtUPoY7kV0qeJD/cemgzDMnfG3WozUSBCa2JVrYIVuqEIYKEtSEfXaI2OgjA7ET2z0yrnosIP0M/
z6U7ryUyekwNpzjbj2JY4lPLq9qxuWpnp7IZs9GVpYm629Q0fmdzD7oNNZ/PPLrFQB0wC4R1OmtL
+ZdUeq9SBC0MM2WapB0Exm+Tw7pK5grCfLteD+HCDClXgvHbj6JtZqNgx6hABWXkgHTjWdmZLVu7
nVvI2AIlm3vmKfDDXYM2x5BBKc71eYIDNzPtjVIR6vSoWsTIWWiBYoBdmLWmdCM88cwwN3AX1tKz
r1auDTPQJAGCjZPPN0LWHRmlO01wu9n4u7SRgUhQMoS+dCOGKJHeWaCGFQLTNkRShCpwpsEHpkk2
r/Xy3suzg5kER8Y/r4dUHIt2F/WEKrXtF0KaSFoJ6eDHhkvkxi/FC7ZeaspOHGBOoMqHhrRnYFi7
2EPjFA0Iin+Oo1LOWVf/CqO6CLyL/WxKLbvHbjOTnY/pBcPz7ByZeOpneAZvRCZeiaO+nBFcxFFn
yKqBgk9fBNJj0dw33vONH3D+ov/4AcZFjnqpB/KYaKqyleW+OAtE1Wo3qkGEFNGAHVLGonxt4x5r
rFEZVPQBnOtX6wtoJX0KUB/c+B5XMlQvpwnHjZpVnY06Zxr25/jcBD87FOBictF34VNS52XiMC8d
ztOTdhF4g3zj0ta1W3ARgVw1mjmZFifDoBOsS3aX6XsyhrxhDpaHWvohZjwn3A322rRNtp227pW1
2b4PDUEHNS+YVC4bG68ibpCw+VUm6jyS7N+cYnWwYv0CzGXcTXNWgj3o9Uk1RkcdqdRsflR5H4wv
Gdtw/a6VyipE/yHbmMwj33wP+ifOUMxPWDIdgcPMKwZGT7SryJA2iV4jryf5fWqpaDHO82JrePHT
mek/MpHEqkg4K1nZ73KHrTJblW21UuJmkwUSWiSdIa1Uhb8T+gO13Kj82ZDgvNNgcX9+pNr5/v3r
1To/6r9SzrsiTvI0kycGMQZ3BzfdeMd8Gc4+3Od6FTczeYm0RJ69SA7WOrSys00/e2hdMQOcdvzl
t+984kHayWih5z9/I9W89pZdhKsGQlJryfK1O1/tVmRUyWg8pPIXEfO/KkudFbYGPOnPge7OJBiq
VlSjYdTjUNKoy4lvhL1IGqqzTQtd1VF6rkoC7z+i+iWkNk9JNDWOZXC0lWRlofRufVLXR1imngBT
2VD3yFyP/adcPCXGdvg2xvMFLAK7plWa3Ufas0RKYjFHzeIf5IDUqrM8YK/2AoPTS4c+LzM3+F31
do7c8cTE6bn1ACo9BU+jsZCJx4iJC91JFDSta1ECwkDzSm3810ZBEY4cCHPifNLxXC+yHsh7SUDh
/dlOCU773VtoXbAeOkx2kXfaJxF0xbFv3zX2Zc4uXo403iYQPlNxgHMdCnz+0gZBZiWGWU+IWTfz
yILKwD9Alfpn6wX61tDuNI4x6sW2W0FdYHir+7VJblAb788pXan2OBCmi4xM/V0XLAJ6YA85AXPH
JvQS/Yeho0cO2kWYTnssipwwQaDOZNnkRfePSeXjCdKfE1U/htHOz9HE2IcU+SGBBBEQUT1vxnWt
6ug4H4S6b70vhtk0w0EbyrlRfkzZFksRTPVzhQfLZLBHwQIlSAlXjAKSpT7ELCmlfKj0sCV5Wzyo
RXes2uxDjS3XpudROPLTjB6PnDqyIcZtbNgOnURYzQeSAmg2qeBmIvpQPSaiD8UigGNl1nXhr1Lv
vZb3GYU0bXuhC7Jrib5SSTNB1rSKE3Ydbc8ZNoHOa0hvM75V3C9RlyLLmyJyTAqKRI0hadrLiBkA
x1ZUP1Xjps22KgqDCq0zGroywvYdRuyfRvstCG3zZOyOeu8wktqcQAMYlIeHwRqOrb5L0xMpMIq/
tk0icsI5pWLPRPcaH1qMM85/rdXwlwiC5zhbZbJjF09xcyoy1VU6/16i7ku7Dsszo8Ay4QQtzpJa
C5ZDHs8QPxdIINs0f/h5PV8JLzYuYmC5b/0IWcY0Zr8wH6wqrg8gjwhE0zy3ydXNMkzhieVCp8cE
4gjLOP584SsHsqH/752tJfYxYWSMeufFoGChxNbB24p0ICdN7OdLiPNn/Wv3vEjXzGQbeWkiDXfg
yNgZSAqrSJBCO0eepeFHM4GkLfWTBXT4LoPkLeI7Kfz0iE+WvAm9yeCm3X5Cyih9xcwDj8N47deg
05W0ENkmiHm3FOCrApFsDSyRdq6R2q6Gui88y5HLbOnBUVAoEgQW1+I+SD4V5SGIOpfG3mEnqZRd
TZ6RVoPmxOFrm+1zNKYY/u2EhaK8VQzya4eFLT0XwacSy6dqgpuIUrcLEBEpxMXaEZii1DJs67nU
Tx0jgZt0DyM8FCS1D29FSLYyoe0t+O5obyQbMQJH8l2ffQ7Tk1qBKwfpvhpQ2VOqQuVEoOphUljO
z4/AuvaYL5Ke2YE6YY8FimHCfnBBEQwqde9hTRuFGLZDJ21CKAf0A1OinCT9kCqEChBMisyiD6oZ
GqpBw9gaA6kl3q4vrW9JRz6fNmevz3vBuyODWtAmdqT5Byd07eRvbAP08lh34hZ9rFk5yIRLi2KZ
3TdeK3UNG7jrpU2T7CSx6dKNbSqodx4TCN0E7VVSn4pxNUb1sQNvTGyYoKJtlgm8wMwIgpMR2p+5
Zzi5+F17Ww81mYx7JG0eoBzmRTOc4qH/0LxupQ+joxHPMCSkUav+Xp/ehmytNTtrmm6Vz9dKr4vy
WW7oyQyzBmVuloFExhm2zF+S7j/pPl6GjZcSOYofurtRklyLStYvql1ZmmStyEZtK9UVbMvkZYt4
NB+kllMpQ72TWYOPpelgyA1YxVdayvNOqtHd9bQ3LWhUDshhy6G4scqvTBQXl4Pm+yCtOz8otW3Q
1xJuuaTxNFK/M+k1zGVSd0LYmd+9iqJW7yygeFOV4aMNogr1JiGEwdKHzypOzgKHpFibJGOTY5jV
2bbpsS6VsVqdBotzSc29+rG3zQiVYq/Ac553F+zaIaKpZCKDoxW1d+Opauf99x9bl35RULeKGkUy
CZE7szVJTbPojPNFTvgddhaHIe3QJIDpcvEmoUE0RL4bQ7JWxoOvhWfUHHa9Dr+yNn0oknGpIxxN
kSgFzAQUTHbzUf9VVbvqK0B1/IJ9VQChErFnhUyrN28NEb/2Gy6K10G3PVmN7ZyInh4yAeWDI797
7+QCR4C1hFUIDY+WWBka7b2LeK1AUftlPBSnsHvvnyQqRFiXj37P202synLaSohK+PkogPlBDIcg
zuTDrAhHWFnRO6gSMaDqzH5pvuPkDhkw7+FXwght2l+0lS8Vwxb0ufRJRSHBi5P294XwQ6rn8abG
6o0HlalhS7S+TUaU1ax8w3paybP0SJqg0OdxfSJOYgp8lFxbQM/sRuL7nyz0fz3ri4paHZUyn4jf
uSNWe6Gt4g1A8h3at1nAvF9p9igY1qQ75oapl06wsJGtzSSmRRULk8E5JtV+7Hoz6o0VSMj5X7mp
g03NJdDC0eml37U5NqRl4uAHOyA83ydLSqA78mmRMy6hb9bJsl2122AuFphf/usbfHHAm8L3KjPn
VzH31sEkvVSX8gnzIAm9zGfuXYJu5uaa2zwbZrpLuqTz9frku/ECfGqLL7e8FV1+pYfSL6qAcGrj
geNNZcQWPJGL3t853yJzhr7RwYo9CxfB08/HnXI+1v71KM9//le/VrE9xPH5Wt5OesjWBMkfx08i
kZ1s/h+RDP1iv7cbqPtKHa07z0bWW8Z7oaKfyoZYvfHkrjR4+kVJ2MhdKYa4t+4U6WxWa5lNUkY5
idbSwk7Km0M6ruwO2sU5kml2RUD2RGsLP1X0rauPTxzPEMXWojfJma+3YvpI7FvV4JVKVzvHzP/1
aNq870ovQabctYR+kyUolZsUqIwYMOIuerdQmRGR3XgRrpQ9f/r5vy6mwYXpSQLHwcGxnOR3DWeu
eevWXSlrtYt91dfNYox1jfEmvnXqSkxUxNn9/AJfAxy0i73IslKRm0ELhlTlZMzEFRxoHNhm46B4
J5h4MCdjLlsYHAv0EAdlgJsLDWKBiFsP5qkRUFwzgZNYYg2Xd1s29LO57c+GSW5RdKrEOIzI15gu
Qpi1LIVbs1bldSICedvi8XeHBsNBh/eWeKBMvOoqqXrMRvWQBYWTbd2JVCGR0fMILUpk+3dLLKiT
FANi60TPcZoTHvbznbiyCrSL7Qu+qppQhJHMXxNaQhoye4iD73umGjf2/WvAp3a5MVWGiRWCSwRa
HC4rNE3kJwfGvLOQCBmKJc/7wap3ald4hzCo2k2S4gUiCjPChFJMbsTGduOsvva+XuxbwZhCEFrm
wHMrKXzDjUB6MobljTbg2s282LMkUzMjefDHO6nckTuvDgthk7Fxa6DBvzfdPzXUX4ut7jw9HzQi
1MOkAtsjNbPedao8/08vgnqxT8lNmCYl6sE7U5C1ocv2W02QpFr3H0kX3XjZro3zUi82J0x5waRO
MhcZ6STaCG1tmnebKNWp6IKtsKfDpI3WjGxosmKg7X/+bVd2EvWiyizJ4ChLTx3wCD216Wse3ZjH
e2V0x59S/a8nIiw4qqrkc31lE2fnsDG0qwpetGBuTu5/++4XO5UZNm2Z5efvLsHgiUUYZzcOwGt3
5WLpVzj2rSrlk89pUk380Ms3Zu5cWQbqxYJvmbKYepLCBycuQayj4qK/JFvs5xtyZQ2rF2u4qnvf
l1Q+3bCCGUMBPJX47OXPn33tgV4sYKQLgx+dv7mNE07GT3H27mb3QneQlv18iWs356LsCFLPn7oE
wl9XscNqkGsmhvRPWvefP//K+f9nBMtf72SY9ZNPMGi+MxHQ+vLkzRTLUtd6R+gYE8MELyp7r53A
OeYq6Yg/X/VK8flnCNxfVw0S5CiTnuW7Nmw/8lgzwDu1dBknmM7zuEUJTtLoz5e6tokoF6vZbNsc
P8IU7XAnxHv5aUoxbDrSaXjSZuONF+HKU/qDCvz1e4owFAWzGaNdo+UU6VkZkqxZio/IQiFX4Cm+
NZf0yhunXCzvZAhtRfNqwimR+uI+SMJna9hKI1ad+lcXFDfgjCtrXblY62UqJbqOCm7XySJ8Knnw
W8/OvdXPj+TKkvxz8v91twI/8m2/qKKd7jPc/jHqDvKtcdvXPvpitcOvNZKnJ9FOIrkwtQZSROdl
deNEvbZWLpZ7b1HRKR13JX0mOzrDZ0L+k0LQmjMRX3lrn712lYsVb2hRh2jtfO8hL7pl9RtkOyLD
3psNRA98/fwIrq0K+eL8HoXSdGPCVSKSfyo36giKx1M+wx/UShsPQXV5Ywe78nsuR93HYRMzrJUr
IXdELwwyi6dQ1HOSsCuC62/8oCsPXr5Y5TazOL04J+1utF+65DVJakIBPn++Wdc++7zq/3pfm9Sw
vSFMUwzdxw4PIGnBQRPeuD1XVrR8vuhfH44tpdZUxLY7fUd0dYvtBkj9KJdzPb+xA15ZzPLFYtab
tuu6jCu0zTPpTLiWbnx15fzi/6Ovly9O7szsPaPV+eTxFOEtYazSV1osVDQZZ5Okg5AdHeB/ewYX
C9vygqLNJC6VR4GyFlm1wAmlucPZGPTfrnCxusesEEXQS8jSp4H01M8aV15zYz+9tgYu1nQmVX2E
piHeRapLyoCM75/ArrMY3C1JMbs1RPXfT9q6HF2vJ8WYCWuKdzmpWJJ60JL1z/fm3+cbAxz/90uK
eEevzLCNcXKlvPwAj5YOaYJEz8jU55+vcaXxsy4H0GsKCI6IwnjX+xFhzWbWjQdFylrUlWyuSgA6
OTGjfsVEi2iO1qmf21Omrai/PuJGSCvF7/obO/21G3mx4m3DC9rMLJJdPRwk/Y4pMjdesitLxrIv
lnsdjIkokzTZFRj1bXgVtNfYk2ftp/erxqXI6KdbooRrP+Ji3ReT0gYiLZNdhKy3tJ6b+sZ+eO1t
uFj2rZJNU2Da8U5M0lInhKOCxAiJUbduVQj/rg8t+2K1t4leSUXGFVqJTPaGdIujJ303FXmWWuT+
/L5d+xWX690P4SuMkNuDwbXVH2IPWhtGPp9uDb6+9gAuVn1s5qOpDAF0mpo+J3WDRlN6/fnLX7lB
l5Pig0iT7GqKk9302T0qH8W39wvD4c+ffeVrX86Gb7SmS3DRJrtmNA1SttSXSpduICrXvvfFMd0Q
wuFbITe9/dbnDN17NhfB6eevfe2jL9bsICP0KiOflcXQAGhdJGWqThbIFJkM1SJf1kvs/3iHLhax
VaRm6zfcIfwNjERqseT//Bv+XQxYfyj7v4uBkmlX5IzxxjSIPrbZQj7a2bZ4v3UOXfv8i5Vrt7WR
CZ/bz9RE5ZE5X+cxxhWezhl08M8/4U+P8H+LAktcrN2uyMNA/vOIjVm6r9+Lo3TPgaG9aY7/KlaO
N0eE+fO1/n2sWuJiCTfS/7xNMm+TtDeJbCx2xMMtf/74awvhYv3q5OD4CgY2WESVfIaPpH7++YOv
HXWXc909u87NpM6TnaHO8j0SZJTgzCRoEfZ+j4860mPD9V78G7jTldt0OdtdypkzGI78jhgS6bl6
lO7xilIgLPP/eIGLVT2IqqdA4AJkkUwk9+zNV/WRhLzp3bix3129YxerOy4lRWgRl/Dfh8/sM/7W
v+uTdI++uVGW4rPZKbeudH5P//H+/tFs/LUGUVpY6v+j7sya48axtP1XJuqeNVwB4ovpvpBSSjkt
2fK+3DC8yNx3cP3135PV1d0SXOmc5t1EVFSEZQsEQZwD4OBduMov7qYf+XoJlA9iMWpmr10fo/DL
7pA8DDe/ngYn5pc8/vzRkzLLFnYY2fmdVYG8k1fKs84ExqkglEagJ1PkLsVxJ5hYKODUMU5tfUCJ
BWU5bvh7G+52ijdFVXJvMcGd21laNleh6IcXuq/9fV3o+sA6H139+lVPJB5pJAVf9LX2Gie/a/GR
BXT3MX4XHBFxF/AMfv2EEyda+QcI99Fo9vYEcx0zw7vqG1xvIJRFeFF8cL/JV9FHzue/fsqpT2ak
BNXW0sZSobiTCXceXMLUXXfmBU40bXqCJ409gXmn/zZ3RKXE0jSLzvT6uC79xZQ2fbzt0ls6+D+k
/ZVpVlkw+72xmVGKnNrdrwfm1COMFFDbEnmIdczvRtS84Mkj6SG4kDpXFDnVvBH+5VAt+OmybS5L
bnefL+l+Ss5UQE/sG0xD7dL2NJaSND29QrIbQ51uN38p3/x6WE7t94UR43ObBlY4gaTDs3F+O94D
aTu6Qb/Un/uX4+f+65nHHOffX31hI96LNkX+Iucl8HfDO2Y5ekdcIGPm7FPucjFt9s7M0hOBLNyn
OWtOIxWlgHHvwDShwRVoxAb3U3SRfmvO7T9PRbIwlvWjebWP2h2b2wR7WwxXYPywU7mS3TVQIjT+
w3O336dizgjndih7bJcZthYzwsi6GYbgzDidmLAm+yGznXmNWm7fRgspN2yVrU81Qlm//twnum1S
GrzJGlYFA/pWNxhLsIGLnNd/tPzf3+b/Fz/U9/+YMv3f/4c/f6uRVUvjRBt//PvbuuS//zn+zr/+
zdPf+Ptd+q2r+/qHNv/Vk1+i4T8fvPuivzz5A+zZVC+vhoduef3QD4X+4wF08fgv/7d/+V8Pf7Ty
dmke/vbbt3qooKe9fojTuvrtz7969v1vv8FHfjS6x/b//MsXX0p+7y0GZzBM015/+fnXHr70+m+/
CfG7CJVwQ2E7tvTd42XJ9HD8m8D93Q9s6XBSFfBlPMWUrepOJ3/7zXd/pxAjhPSC0FOhf+xFXw/H
v/KC3x1X2aHygsAXgIR/++fbP/lA//5g/wU07b5OK93TmSeRT+ueDD1feY6PLBmXAMeAfbT8jVHs
VUWA3oXbdP315KNQmTjKOUrPB/upTYYzt3VP594/nhcGNm8mHPQtzDXFFb2qFCqnV2XeUtDFYGzd
hVYcncPbGFngzweFTqhsD/FJaRZI3awNayt0Q5ANMyJNWTv0xb71UwztYpQWKWBbQNUFqoc18kQi
cg5FrrwGRgUX4GcC7mk00xffEaAxGF4/DBjq4w770SD7fhq6foDVJvbF+U3YOvFbkYX4TC4rif3R
9PvzAz/+oE8z7B/PCvmQEmKthBxl7tpn5C5axM7U1TDPFum8te91gCCuHlX5wdFd8rxK1vTecsdz
dR1jk/2PRzNjbd7QQ7XLPw7Do9fM7CQPHDEqNNOc6Rb2aPKKNbK7E1PNWoJmLrezoSOQe4/G/mXC
OO8LKJxv+zkAhW03IkInvi7f/XpADPjYn90KbQhTnufYrnkr5TRVNlp+oK6Cum2uwzyRN5W3wB5d
XCRIkHiBd4SpkdchlmGh7o1WglU9xyxL7BY/wkvp1/35KeJ8J0QJwWecQsVcMNbcCi/YKdBH/v66
sI3N8lYAcc864PpTOU3P6jheizPP/Cnqjs8k1jHeIuDt0PgyuiwX4a44VNUzRsNFQQlcVChZ/frN
fpp6IvRseUx1tnQlc/Dp90dMuA+tFCdumTSd92JwRp0gZ5YPFTRYq/w2W2Wuno1uJZubOi8x0vz1
89kz84R/72OkR1JRKDYw/ZTvSc+858wseOMdNqLXzWwLD3+9HO3uC0+6totfQz98Gd3Q/jyvwI5a
3Dze+bntdLdqUS0GEn1TfwGKXTwU8ZE2VCRlgLmRnQ7rNY5cDvpNaY/kUCQ8dtllaiXuy8oVxcsp
QwMDZU9/eVvEpd2+W0ItXrnI3uPi6cfuD79Ss35p9eVgQ4rlAuJdBne9wUhvbrmxCathCdCKWDqO
OFIXcK+sJO87xDjcEEpzO1Lh9TvHbS6R41a3KdV0fWUNOTp0IlgR7HI15hFZnqYM8YIqfysC7JIq
1/amfe32CWprVt2iOt63gRAvWyr+771apsj8zUem7tyXrfpaoqGIFi4eN5h3XnaNJaGrJBWGeLWd
TwDjegQSd43joiMJf8/xf3AI9Zc3Y4fsxM1q90V/n7TO+qNcGrdG26NMvrV2PFvXXhL4Nh5hBTiH
cEqhT+Bkp50LopL71mnR7ufJl+w+qyhZP6eu7i3oVgN+XCQSyCPd1OhPua+UJmuUHKHm2c4+Tas1
+7vat49qvq70QB46R8Kyi/JjiOkZx9WLqWljjaUXyfCibL1UPbdTr9PYo6gMzKqlEHLJVheZn9Wy
e3/XI7Na7kU0+tZNE7gWquHusNxpOfm4//VYuzecuBAMjmQAUTxqipuCackuEAUqCBa9RuHd81qM
IzECQEp/qXuq3FEtxh9drRJkA0iL4mCXQT1LYGoFQkUy77xProe9EW8tpuQ+CewaU9KiK/EpcqIM
iGUyJvbXVXWKQ+rU1dWbpUkj53kge0fd1dJVqdzzeeYMCUDosR8GRm/ex4Eu4G/aUx+il1qTG/CR
T1uKg+uE+4CD1BtJiEtVzw+aK2rNo0+WLPV02c4Rs077mgNBmEnoU3Uwcbk75H6EmaKV5oe8mFHJ
QTvzqDnAao8XhqWoQM39COKKCl/Di6+LQvRQAcC/qvtGJ/s1KASY5b7A8bSfPax+kdZGI6Xzs/St
I4+Er2Wpp92g/CDftYEXIz2aKoF8biiyfdTOONEgv63hL8JE6nAamvNi5+iifYFQF7fqaZUMz0il
Fu/iqxYxlLbwNTJPa/El9Xqx7HGV7rLrdUZmDdZQAnrSdTIspQWakBfC1stDxv++5JEH35YtguN+
ZLoKfbskVeU815gf1tBhFKYV6yTXAlfToh8/p17lMsFHOcVf5yrGUT3I5ggHbQepsP2IbfwnJZ28
uGIXNFt7Na9JRlWzEXgq+k0PPzuucXlYvcmeQc6jNnLMYzg9wLeOsAzzvHVnlxM34LOMZ/cGngXC
fUGBSWQuK2yNs0E3AvX7o7x01UpMinr4UeDVB5jSV0XEyF5WOWJNKHUgeC7GEJeDtpiwxkJeA6us
IrXDj2ucpi8Kd4A81TQpxjgFukXjDvnZCD4Qwozfi8h3n00pV5MsX75zW69J9znJcs/bF2uI6Uvg
aeuHVY8x5N9uwZ+ljTOlL3qrixHgih3IoVPmjbdFzv4A9phs7Zu1xVR2l5ZxIDIwKnEAxXtJ0SO7
5KOhRukGbf6mErH1pS9F+BKhV8xQrNVB1jivaxdp8VRletfVfvo+dFYMwyM3PCayKG/qNwXyUJQx
kyhCZGwNNeqEjpMteHcUGsoSqtZvVwwjglt39Y6WEtoaox06LtTumrSB+OhFTVNc90Bv531YjWq4
Hf0gnPcWzr7DhcrRSrjqq6L4UI2Fu+zKpRs5ecST3BeLZz2QlhUy6VFsgddNXO+7ytkeX7JVpvDh
pBqn0tj2RixLVYtAXOV71RVp2NHP0wqVzptuXlHEB/zUe89WWSb1ARJhF3Bd65JuLuSa+Pl+soJO
QritsEpxB9dycXdqqhWDj9pLbr0GL25Ubqrm9epBxznqJchXnVCw2ypktoZb0bfirgmnEA0FP4IZ
0fG/N0hKDPgBIU2vUeissh9W0MA5Rs0QaxTZBOFzTvddeGenvlwt9KnazkE0YSx083zG6RqruHQe
UZtpUPIrdcPVez8uCLHaKxSUoRhQxUrJfrAWigilzCxEVXKcmtTDIwZy50UmKl4xjzL1rFptVFI0
UMXbmv0GIgp9ndo44yb98lLKprGfL1EbpB+0VXT1besDSXpRr3mCNmGhrG43gUlb0Q7AoL5yX0Jn
nI626ORJuG2pU+Z4w3uTwsmr09mIjYqXoC+nS79DYiKaIT4xmnEmQwi6enA+slLoEScEJcVzanoN
KLHCLvR86KY0GT56gRtAsc9HT1NRmd1wn+dO+Qzh0Q5zlqnVy7dF9rJ66YgYCo1urAHLHtnWE5yi
obIRQ3OadHjZZIUd7Sam7YeuYd27bCevQvVfpgWeOXM2vem6NV7e6SSo5rsxbyPrvnLT/l6i4gTl
tnVgMtWlFdxZXVRgGMxFC27JSZnGb5RlxYhBr2V729UCh2537uADrmNTZAc4f3H/LXKnFn/lYk76
j10DMQ2tRr+a7kXr9/eRxO7+0+Ck0YfUt4rspkAptt9FXMEH0DIFbGAvIeQ/1MhhIFST23F6HSIX
x9YwFa+1MzPO84AA8rWdOzEqYXj/vVw6hetKvzYx6atRMVdzrUaF2emW4mPSRHjHBE5PTomiCPXF
AFsMpMDZE8HEFmGEc/RqgyipR4WS2SIb9c1Ps/HdnI+VuOotFd4T+e5XtFYSDIysPsGRWSzf4VKv
r1STYVVlRV73JmsTQFRrurYvskjI5nk8Z3Px4I91/ForscY4fxRw6qfhaJ5gjyxIAGUS6yuSFez5
hlwW7EJ4c+fTVGkBbyEtdfemDxL7LhMhjEZt+VzZOZ3baQS6NEp5iVvgMFp4ecSGwk7KV6k9IqYw
Bhnl/jHp34/tgr2XLkIc7KSXcxnU+iqA3RXaXfssWFjbr8ZFolqRlQoByy4lF8DQ6OATgEnC+0PG
Nk66+NNY4W4k1U3YmpJmcBrHOBivmygtbvIMzeJdTCUCrzsXMBO53kveF3nF1wVROL21Bg+7NGio
+Q8njB2MjJYScuAYrh+zQaBGHLDkoaWgExCgfCE6FNuZ/U6ksvtS14uHwIF2nY/IPWMRLJM1+cpR
rdF38crubMTFaZLdKxXU6FGNVZRj8NbOQn9gPvTh99wHF/3Jtlt3eMbeEamOqy4aYzaqGapO2a7s
/Sx4JuZITRgJAKlYbtIiSOovbI3qF1XGXTWMZA/tytIvPPUGPTmRPPdwt3AQVFiUDYO8rKJov4Zg
4klohRt0UDPYZyvWyCq2HwK3CQuUo2TEUOsCReWAy5PbZBinz9aap2gETMPwzkrbqXyh2K4i2Op2
qOSXHnZ7yTIjK9xZS/4Or9TZgwLp4YHiLX4RXgbsX+srQQkjuZJOIWDELhq7FNtBX0tEiLdfB+gK
t/zzsoEebfkzus5NFz3YAbfZmGz26nZhABWaf7M9XHSBRGLIrqLyZgnyLN8jaoOu3VCWHvY+aSB3
a+d7n+Outz6x2Pgaec2oQCcq4RhymTfp+Fn62QjrMDhKSId9qpaj1ABKXGU8s5p4fpWghlDITl9L
sfTJrqozJBDbEC+3uLVAOsf1USpZIXrxqtLALfdLkfU+6rHLiONPVLAq51hxOqgcKB3vGruV32zm
CcrCDVGOVKzmSthVxcwCFa9SXLisZt+DtFa3fiRVdFl1gYepWL0O7Cub1EXcqenlKzTu8+ZmUTpE
MU46+oOqmjS81mrB5S3y0k5ceiWzqZ7Scb2Kh9p50HUFNKWubBxXalzMsxsXyf4FILVe7YO2LP8T
1T7Pv4mI4xeJTuSPwM14A8R3F7QBM+XcD0FzVGvLU+bH6jfidgib/KiXGmfJswWg0g+nP7ri9Rj+
8ti4Vene82f3g1ZynvCxsQbMSpajCcBapvJ2rR0cMvHlKZFNV97AKX5yJnGX6gTp9VKHMx8g93sX
pRi7h+kdkh7Gq9FvG85Meh2xUJmSo2ObDZdoVi6alCtwbZ/kIi18OXj43pGOlV67SIZaVykHY/si
xiP5A6WQJLyy5oBDbFHHzKi2S0d/F1Gf/uJlzlHRe0WCYq+rYfw0Zjk+v9U0rl+rORvVjqmK5uqy
ZGhntL27hkf5tcTbL9qmAuh11dDfuJXbFt/LQMTVN7sI5+KZCDo7uEkQBbJukky4GBPH7K6vqwBt
7pfkJzFeBvwAGVWdj3+CBv+javbJUvWT8vbL5qF6o7uHB333pfm/UNQOqDT/9z/Lxj8Vtd+nD7r6
Uj4pgx9/4x/1bMdWv/tCOQFlFqo8ZJx/1rOprv1OIVlQy1T2sQZJBejPerbr/U65y3b4j1Kn40j3
X/Xs8Hefnynlu5Is7NPIf1LQflrqgpLhS4riVJafFp+QJlvqtajnQ4So7iK/WIt382gM/qKyeqpl
o3g2p8LpiqaYDomevpG4v1ltfIa1dqrp488fVUybbLai2qrmg87kepG2zuvcK8cz17enGjcKjdwu
kCiLDOXfICl3c11iRBl519sGhc/5uOeqsfJwcpPpEMjhFnUhREULzpvbGjdu8sAT4Ac80HPok1gx
5RasJ3WWu3pqXIzbu5mzDpuGfsRBtZCcNhQy1Ysrt/XdZLjFaZLpkI94aGM8vQUr8nOVL9Nu08iY
1LYlWlIRrWI45GFzCMPiKoHg++umn1Zx/xVAJn1tyjlPR/kyHgoXpYebkTuvfr+61Ke/aJjF6E0s
eOyyLR6t53515BX9+rknPodJ6gmHsWObmgwHjwPmXum63YNAPXcFc6J110gLc7hmc7XMA95K0wOn
o51T9983ddw18oLrlk3Rlx7Gfk6jolfBWhXPUneNpzPwqBNdN8vp7qI7thyRPswdW/zR9cCmDMtu
U+dN6pEoIqdYIuxMxZim92VZtndd4J8pyJ/ouXv8+aO0pui1zHTDoGvrDnHRq34e327qt8n6w/5v
qLhQRWJOygVTmrGr7v0VweptzRtprbe4rh0oFyOn1mSv2YT4aG9jMbStdSOvxZQhExsV4ANaoVxO
UMzaFdH6alvjRlprmjXmPErXO+UphKojp/nKvW/+5dfNHwPm31cs/0oPJuMvkagxNDaz0Y0tYCFW
MUUHkGHl63ZVC8f9ILWf/fpJJ2aPeYnT5EMYpG41HBCyvIs6uz7keTyfge2catyYmmFQ2IMYbH2w
ylm9zopkeGthOb+t58aKO9urJ/ugJ6iyJHvuhJV9XS7ZuRveU1035mYaatyXJg/BRA5DuLdnafpy
TiVq39t6b8zOaQkxLrAZmqrHZGTI5Hih2+HbtsaN2clNi6SWVOpD4wn1ybKc5SNMA/fM2nViaExa
mlZjli45k7NJBgrBquNGFWHDX3f9L5FeXN0eF8xH2cwtWkSKY9kfsi6YfrRF4D6vmlXeWwu2YCis
R6jcqcoLNo3UT2ycmX23lTVrd7A0fvOlLd4mM8Ycv36XUwNlXNFOomn70Ccz22P8LJmTHwg4b4K3
M07GUtulblzpiSWlwKQaTMtb323ebOu2sdROw4S9ZxPqgxqT28weny1lvN/W9HGkHn1dkCoVbWPP
C+9iRU/V+hR0yzlM2qnhNhJCIlU9NiAFD3oAr4vKPPc6k9t82NZ1IyEMTlTMGn+Ag+r2S4Q+U51f
bmvZSAUUMubcxqnmYOFAnvcTV99yt61pIxFUjvTcBGbboSrkywFX5RoD7i1N/0Q3sxO3Q2Rcd4fW
Uncet5kXQ1e829a2ETh+jA/3KpfuUGTttYhmLhXnTSMCcOfpDNQZYqC5hT3uWvUfADNdWbo/w5v5
6/n3E22sbpp6whikO1CCvSt1sc86f9NaJ9XxkY/iJkiafIkCRx+8xv0+5QvanNPGXhtRs0qdW0OB
j6ODUCEQxAtw6BvH2giZVFFtckTVHWJZ4+6hEc1Pt+3uqIw8HZGmW2arhqB+mBPg0lOdI3bMjcTV
tgloxE3juiJpZwbFCzBWxBR1yNxtn9JkhY2g5LqywtgjaCq5E9L6ruT6Y1O3TVZYICTO24JM4nje
52Sp0ZTsNi36MjRCsp5AVWBF3R0YG+TXHhQqnts6bURk44UBfs2MdYKZTu19o1iw7SuaQKywl1wc
NKQoWcXfkyHBLGQ6h+Y+EewmC2xBIjgbvLo7uDMWSrocHiLH37QgABl9OrdDH/pdS7H+ILFy0NK5
ysGVbBtsIyRxpHKoKBbdoZ7s+7ETH6MyHc50+/jBfj60/MT0akJYvoAROUKDZrAvhrbIUXktyvYB
XE+AhX0WdpsOFjI04nOpYLTaTtAdxmW+C3r3s3SD15tGyKR9qThfmrln8PsG6ohqUADi+sHZNtlN
wGiMYaOetcNar6pnIkSyeOw3lTelNCJ0WpWfqZK1fl3AH4Ul90aA4JozH/fEfJdGlNbZvGJEivDc
wtUfDoVANIptYfoTmUsFTrwCozg0R1t4Lrs7AHTnGOun+n38+aOVkz3h0EME7ajfhZf9/Ib95m7b
RDGitOeKMVcdLXe4/bRNgCfjGSWCU302gjS2RyucnYixFphOayHf1gWX37/udvDXUWpSsOzRs2Mx
T7jFOG2u0TXwWvW6EijjvI+GQL779VNOvYIRoKqDrCEyBofr4ZscDb42jLaNu8nBcpOC84hU7SEb
2904VzcjW+ZNvTbx8nlP3tJu2B7s/nsPuCDL3m9r2IhNGytAu8bm9gBfFZxMfpMC9jrzQU8M9R9u
B49muD/gD1LVkqGuEhzHRkSb82zjFs4kXlU+WC2sxFlCxzW7acHP7JY6c7etRibxalCpinzFeIeV
RIYRs9k13/gpjegEcT9PCSbChznETKrFp3uONpXMpEmvYnA1+HfCU1fBXhfercOpcNs8MXa1OdfI
09wIBmQWu6x/ozCc3dayEZDOFA/4rDHU/eTumjC8rjJr29Jg0qiOYGDPThkPr1y4vQcDIc9tKU7M
bZNEZcP1IkEFmD8W+W52SVexs7HXRki2flXkGiw6RyrvcnCL22VMtk2QwFgrsQxpq0x47cFaM/e1
7w3443m4Bm76ksExsT+Kd4f7LemGPrnEw0DD6eTbXp07DB5f/i+2cKa1gZz7ZI0HCodyBAVz7Q8U
hZfZ8Rpk56X6PoJfBo5m+3ibb3oZ//jhH72MP6zzLJOyPcBmOKIsmgsxl+ekB07MHt/IAZxUcndc
SV54Emh3t9pd5+xVUdfndAtPPCAwHtCtUQLfgt5r4ewmv/8agYzeNjKB+3Rk8gjwb71MHSbUa3a1
Rjgyrl22sXpzxBs8Hvd2cDAXCNP2MM3LAZfAZwU6X5s+aWBkmiX7A6lD0/Uwv7Ir9w0s9v+I1/bP
axHki572uuxQ1htyfHv12h5EAey/tK439dqU4g/zcpBZzIlCyVjnO7tQ6lon0byJlB5KUxV/qrsJ
0G1PZi9XPCBSDqRi3DjkvplwOt8OLJVjqb5m/qVK834nSwQbtw2NkXA6R7aRVzbtIVgjeTnLYLmw
s20VYQibTz/pUOK5l8FOOnA0umzx1GswptvWb2OOW1EvxZoxEeWI0vOS3+t23JaDTaHxaGiwKlRZ
S2Zpn2dzB//mnGjviZxiiov3tqumDB/2Q2/ZOyVQk67KV5sGxKSfznCc3dguu8MU9MVlDNAe09TC
rb5ta95YUTPAGMAKF6ASZeq8npNgvunXMHjY1roxx0M3UmWStWzoMvch65KPVhhuu6iBxPh0Ei4r
zhqDU7SHvI++CKt70afD1raP3/nRCpcmBdouAbOw6NSDk0PzcJGQ2TYmxvqD47GofcEHrS07cq/U
rBosfCEJjBtnjBGdrQ6nylWEPjBcF1JpuR/7bON0McIztbxicWpiSPTTi6NPtt+KTZAIacpq115b
xIkTs0WyEMYKwsMwnjtXHJeav9ghmYgj9M6FhW0Sp/4COO4rp9Vtdh16FvOlPHIwwfmvwfts1DK7
CoNG+7vE6/tx24uZWI9x7cHntgP7YZldapttWKnHbVfe7CGfzlRAGF4RFnV7SKf2BxwnbIpluw2p
BWP1aeNWlnV67I+XXBomeNU4zxJ0TratUCbuKFTWpID044rQLu8rL3zPxvXjphAzcUeZ587l2FD3
UvVq/xhxxwK6XePGtq15I4KhwUZtXtFzINz3Y9R8SlCW2di2Ebw2eIukavieYShuhqh6t2p3W4XK
NWJXAOtrNVckhxnm1JzEz3XYv942Isb2UVtrimN1xRT38NqJYsho47CxwGPiaqoxLTyrO24eIYo0
nAPKvts22iayrm9iyAqSo2pqBx/dUV7nxbAt6k1smhqqYrWcic167N+MwVReLlVyTpPpxH7DxKYV
VNKBj0m2625835XRXZ+H26r0JrYIj9K+HlOy1VqOePYMLXRJx/66aZ6YQgPsY/wKviuBqerPhWrL
4dIB7rVcbmveCEzsz4C6V9RL9By9SiN0krB93da0EZcpUt2dc9yX+khYQM714O/623Ah8g+No0fb
Dd+JhD8ip3Do8ZiHPxE8lGLdWI75QwbkUeMtXvawkGwMY2X+OvLmu6rJt80VE1Q0rNpBdZKm5y49
NBGb9T7ellFMSFERdqOg/NwccNZ9787Za3f0NjZtrmrT4k06IujDIcPbu39foSN1sWmamAifuS9g
Mg5EfTB238kBt21ZbdtLm3ItvQsxUnXEvJ7TvbDi52XYbDtHm0LWddqHctZUMMWaQ2JEeHM6Z/h5
IlOZStbz2ussc/LmYGf6O9IrL+L1rErlqbaNmITMgzPiSrd9NR7W2HoBqnzjdzTWSkvrhHorEelU
4yuJUZxS1jYswR8KHY/iMWxg9WHsQw1zsN8lvn27im3xKEyZ6lqNtreOZXOALf6utTEqid1m205T
mFLVenanLD8uaLBXrpeOxvUE9XhL3IgjLebxgStAeKbM8o4zSx1aV8PqqI+WnPpN+0Fh4oecKIAS
07EuBH60nyf1MuHGdVvHjVNo6bVAq+O2OcxW/GkM7TeVVWxCWgsTPzQG8+gp7KsPLuaKF1mFpGw8
LsmmmBemyI7fwBMdE3zEJwvN2qHC5LTpxaY5LkyZafYP0KmzoDmIoXoTavVWJ/OnbQNuRGZCakrS
nmP/hCDiJRpRu0V053ww/zqjQNF6Og3l4GZhPDENm3VML3yVDxcCJZlNPTdBRNIqxro6lm+tObnq
c3dXhs62j2liiDJ4TIvVUZAL+mnBz2lEBN8GBbWt40ZwTpGedB4s7SHKcX8IZnXftv22UosIjRJR
1Q9BH8Wkw2HwIFjkmDOn9jZQjjDBRAJ662oPfM+5n69jP3vXxf2bbYNynEKP0viY50hcpOwihI/d
tyvFG2TyN6FC0Ix62jZqKkIEAyeebEJ8vJjK9cq39TnfkBOT3NSRRtcgiUakZg4pcTPZybcAl4xt
edwUjp7sKCvWBFwYK5yTXjR5Epc7HUfNuVLOqc4bEapmF5Zt4zeHKGr3chnfZk626aICvvvTUZ/K
RIvyWNW2kH240MkQ76y59bYFkQkiSgqI7xHLxSFpg9vA9p5JsbVpIz6BbXhWUUB3m2svu2ib5Hs6
lsm2rGViiKIZ7V8tZ/YUXYEsxHi/xGpb1jIxRJWftb72wRDBn7cuElRBLq0l2FTtEKYG9IpOgxXW
DIpdZLfh2r0okmzTWRAByqcThYK2FVStOtZoMhy86/557W5kR4ojC/hxXonFMgDkJ9kOesh2smjv
10Btu9ASJo6os9GWWuwMjLb0qLvVr13b+rIpH0ojML1lsLxWkMd93BEvJFIxlz133tuix8QPYcuK
BHJyXDs9/7rL9btRBu82ddzED3Hk9jxXWM0Bb7E3YyOftVP7flvTZmC6Lkp+FYCqCOWQCvmPfJsH
SYhW6NNpkoVc8K0+N05FCZoynGznujoa2G/ruLGrVVajJruYmgOyKHt4Dg/akh+2NW2sm3NXCmR2
yCeZRjCvSi+tbN6WqoQRl4VuIZjqmLqsljX2L6mDSlW7cZoYcenYdT5rl/k92sUnrxxu/djfttz/
JMu8IFa/ID94UF65U035elyjbccTYUSl22YtMqYc2gBsFF89BBuv3Bpluk3f0gQROVE/KXiIHGVR
K7ouZfti6XSwbXUwYURQ0F2/HNnox+4r5SZ7vy82tmyEpfQH5aC4wWGzbaYbFAmRsKsDd7dtUIzI
VAg55V3DRFFi2Ffj+nx22v22po2wRGymzTrJRFmD7Dpw7VcqV9uOyCaIaK0WAYQalIbC0nie8+tK
bSvlCRNwU9YBkr8jCVZmTXOt137d5105bjtqmpCbGIWhWlXcanRzcOs01qEp4rfbhts4aqYqAd7Y
ghQKjopCfrpfxDZukDDxNpE9ZhJ9NXqdINSjqLolxbal0sTbsAZX7jozSWIhbqiuP4/sbSnQhNvA
B4irxuJDLqn+VCqn2RWpH2/sthGUygkRsaoI9zWxL2uvuPXtc9jPYxM/X/8KE2lDlbCATsf179oq
4X8ugcV+TgO3767tMQ/WGxX29v1i+945q54ThxRT5pkie4RAGAMVKv++jd272qm3pVwTe4c1OjDC
SDWHqg7LS6CKn4ug6belLhN7h7+ndleHortEibuoiheeXDZdFQgTMsRSMaCDRL/7vtvZvWwvlFdt
g1QI3whUqdMBZUrGWw/pj2r03ukWxdtfJ4Fjbv2ryWOsoHGSIH2Z+KhJ2ijgVaJ7PXqZ+BAt07ak
bmKHIJaUrpplw9a28i58XX/JxuxcdeXE1DfRQ9QR0mVxKJGX0q0uVq/QD01au9VlHCE6dxlj/3Mf
1fXGDOEZQZxGXZfVI2giL+s/OIt7Jwe9rRpqqhfpoWpihVzYYVUN7J6yKy7QN91G8REmmKhOuzTq
mZWHahLej8S2B6A/SBaemUQnEoJ3/PmjYpGDCmAnqW8flmBY3tnRnH3yujLZFraese/1ilZ0Epm3
wzqJ+pnrWNlFjQPN/a8D4FTfjY3vbDVzsY5c8gVjX3HxpEr8uPtp21naM0J3zWGFaZ+TRjLO8KuC
e8sbt6UcE1CkOPhPwqFCxy1wVqHU3I7dhUjWM6vhH2iSv8gMJqoIhbU4q1JVH6ZBOzkt58sLDTYh
3c3zOPYXoRzqt9Ri29dd4tjvquz/c3ZmPXbq0Lb+RUgYbJpXYK0F1aUqSaV7sXZ2EkyPaWzDrz+j
zr0PJ957K5IfIkWR4qIM9pyeHvMbG+wGIjrEPxKABe/FFsbtdey29B7Ac+81AaXWZAwx9gXOvtPX
LulhgSQb3/zYPAYoLoLiyh/A5FX3ypMYS82Kv+nIwfpzetW2pbvipIlW5PQVmJ/Jy9sm+gEZ8uB2
zLH1J+O0H2kdYfRFtoU5QC9sfrg9t7VHk7pbelXPaUX9ITP8PhncOpbBzv994fJWz2nEJ2B114vn
93kMtp/TM9vSk0DA7wRo3rRi4QxboeRBQ1DkNrS1CwN8y+Q+YWiSttdwPQvUBt12YVt4IuaGor1D
YT7YXud1jQvA5Bz0xenBbTHbKNeZDuQcUT2W94ucYUGS/qEcmPx7GLelbKs+xxi3Rt0daPhcgABd
1w+mXlJg3gMJpbHqp/doe+WwUIum3u1F2BK3QA4BOZoFpaVpa7/Q6DwQgzvZuh19bJlbY7SiusfL
wLnkp0hhfjB5f7u9CStg9ek0LmmHoWnwiDaJ5XScEStUAZm2qWbBuLXp8wQeABvw4U6PbAuX2LE2
dRDItOrqkxS+gqX4CH642+DWfLR8P8coxuDUW7KYXaP0TwZs/xFeiTUjtejD1aDprYrHsGCJzHT7
0e2ZrcDNziVgPRmxDXRtDqpIluqvbiNbQbttjU5guRFVMWU9SPRrmxPQhx13Rms3pxv3+nhoY2iL
/bVIdiGyUwB16vTstmYJGnEQ5tMlqlrGmvuYMXEZT9n8ISn4j7dpy5YMILFRH89RlW5h9xhMPf8o
pXHcH31rY0+lF9DVRKxK9BvtmlxlG7htvbZwqV16bU6lWEV8VQTTtwYeK24Tzn4PoU2aJBq+KFG1
LXM28R/ydMyqbdkS5TuMlniPkbd0LmpK3rdkTtyKhLZwCZSvvls4ZVWr1Tt+msdVO14dg+b622ng
CM8WBleMVb6Eg8Am+QDnkcjxKONbi7Meo4ayU7NqYOGHY2ufl5W9d3uV1sokCTpDYHTDKsSGaiH1
3UKdcnVmK5e0aucE6giGzftoSrLue8l74abKY7Z0aQnilkDgwirsK+Iae/5WbNMgnJS+zNYurUcL
940BS0elaO2M2R3b3ARduOf7/UvRGlpFBpeAatYwV/JSmME7bVQstVZlTWVLzuZg1UGS4ZK0u3+B
FZebPhlWU78/9xx7Ke/g2YSN6s01Z4JRhY8U3SlAoMH099E9FE/XAO57FdqVHqa9/Tyd1Ck6wHXn
96E3KqhYB6z6dU/av3BkjHWu19ZbnXYVZhOQuk1LkD4JHn2exS3EQa9cNuL4Tq3leYokanzhsaoB
tqnl45bTMXJcQ7Z6KekVZAYBBp9qeOcQCLpyTVXk9kptAVMqo6klJGGVrluAUCjsOSDBaOrWrWeD
2SgktCzHuAJbaDWcc6HOJQ+C1Ck3ZLaCqQdyXvpT71cr5zkhvAp14JQu457k98/xgLZao7XCrxqg
2yWsq0SQXlz2cmazkGAZbfpxrf1KevLDHPQf5eA5CWngzvn7Uw+j6LtZqLMKhuAT6BwA2XXa8UOx
FmgEe+UtPpOjApBaAc2fftaxeXGbEitydsOiTjmIs+JoiQxQv2nUx7Ub3BgAzOYfjV1rgrCNTRXt
0WM0Dpc19Z0ScjDnf5/xQ8CJTZnTVOnkl2IN8q0f3D5BW7d0cg82ItzgqSXoj/pIP6LZ3yk1ZDb9
aDyXN1eU3VSGzeIyd7W8bjyebk6v01YuoQ0yBZ2sNdXux9m+9ZdRcLdt3FYuRakmKwKnrsYZhT7c
PHbZctAvbs9tBc8pQm3Cb1JdoQ8aKiD2OO1uDfPMVi7xAP5y5+rtFQr1RbyKqoup42xbC3OHBdba
KKGqZj0ySoPMY89u82EtywmsORPDPaNqI3NpE35V/KfbyFbAbOkxi2mnO74Qrd9HLGZlMsMU02n0
f2iWpnAwofD3ShEZFwJt/pdQu7Xgw0v29xUPNkYYwK5pr3rNioGRR9j6uOVAkXXKjFpqmmSqVTWH
+9O6TwWUaG6RwVYtqVDWlMlJVXJY+wxOEZXXJ7/cptuKlVIb2R8gV1eCxZVevKJeIrfAYCOPklQl
AErjCzSwicv68Rivwt88x/m2wiUzLUyHfbJDeBaqi5emLKvTjRRu02Kty0G24Jv6Zq+a0Xt/tvra
dNF3t6GthRkDdmCY3+4V8bqKB+ML/CM/uQ1trcwDDj1dw7a9Ah7rmQfpp2B0k+EzW7QEgqfacYTY
q7nrb70+ytgRdcJsydLawrBKe3jqPoAD6hgH93Uf/+00I8xalaRvORrA5r0Koi+1ry9kbNwyQZt8
NG79hqQ2xcjohD+H/SbZn9BEEXajf16RMRt7FIw9hRWHhv3YNB/pJR6WuLkovgRfa1x0R1kMBzK3
OhOM33/fEc2mfX9Kd2zmYXMfgJYJr0C3ndxWMLU7TQVgB1uVwkKPo5XAX/7kef32dP82Q9by5Gc4
H8FEt+poNX9d/bl54EPsxjpiNjEoimSMIORtVTgIPwMyOL4PzXS4hXxbxBQL1e4ta7Djjm/chLTo
6sZtx7VFTKFPEx2ClF7pLbqF6foAIKRb7marmCbcvQIl7a3VuaZZvPBy7mK3k6DNCzo73KCGWmxV
9C1Rl/D/u23BJ6v+OT3/v6/h/xrX/8c3YuuX4gjmanMPh3qiPJh5tZXZ+avTrmIrldK4xe6H8ka1
ezEgLW0JtM+flDP/9djWgoRTmvJFj9lo4o3fa6yi0ova1S1q2lqlwUSzhjvRWi0te4VZ/ZCN6bq7
LXhbrQQvK+lDKb9VtYfLwH1pXmfYnbqdqGy1ErQTYQrg1lol6QCrurhsDXMrRdqIIyHitoGl8Fad
pP/QBkvBeuNYQbF1Sp6BzzTMkrdqUMEv0pJv004c64W2TCnakiWBzfBaBdNPZrqiS5vC6QO3FUms
32XAN0w2n84cEo0rqCNucdNWJOnjCObl7YOuh1WX0d4tF5Zs6x8217e4/i+BwVYkpd5I9hgwBoTO
NrzTUCz/JeeBwU+7ayS9bN5akyyUoCq7ffO2RsmHpTik4vNaido/sznZZQ4LpD9cv//HXmBLlIZN
Ui9R/VrBGBz2zlE7F/E4jG7HitAKop23mSFa8PnAFst/6EmMKL04MoOZLVES6AMXEIsuVUpgnCeG
4Qs8493IYcwWKbExAEc9kEs1pTEsV1+aOvrg9OXb8qTayI2iH2epYHCZ6TT80YnJrUJh6zQ20Zhl
bDH0MqFFCZtlFundrYWQ2UoNvRrdzoA0V4MHN+plWvwi6t3o8sxWZOieTM0506UiBPyb3n/Y1skt
INlqjDAJE632aamSA9adMc/Gwe1GnNkEKQ2DYdjXDkvVTPx6zj8Dn7vtYbZZmG8SYLZ9oCRJEBYA
BuTJ5njOssVk0dkEwgP2qlq6MdtTkyXz6JZn2UoyeCh3aE86ZTVMdf0l0aZ5Pv06+O62cKyzZzqJ
hMPJS1Y1GCys59lgHFMiW06WbIcYd7i8VzoRW9Ede5vDkd24fYG2pGzaJw8QW4wuSXvrpr2ENNyt
UmvTjIDuq+u07gfEumArYPUylmKHjNhpxm1V2fzWbxaeY10RSMmQyr0ks+OFnq0KavTAGu6bFlIV
ArUwH3v9aVjPwY2jzGyiEbYTzleB8dWmSSHP7tvu9Y4VRFsbREUSArHvsVKt6d12hFkMYKDblFsh
UzTDuSjaxOXk7YUODFwTejCN3Aa3CkMHGCS7N9OopDCjPqE8iojb2rRhRv7WUCmbRpUSzsrXRNTn
bTsS5ZYs2togiNOWuGa1KjsvevCEuKRqditi28KgKVkJ21DELuF/qTN/SR8D3jjentq6oF7rNYC0
TpXNcnxc4EICt/PUMe+3lUGpN6Aqsb5Nyl7DOS5OKhDJXZ+c/V60CWEsRrVJ9zKtAWRNAh3leH63
IoKtDxq4UF5vYgzO+Qegaz5z7ZZw2uKgZZjH9RhDVXr9nJNWFLGK3RamLQ4iQh6e0MGOU6EoVJBA
H/SX06q0hUH7QgZFo0OVPmu/9t5w1d3iOB9WyESQPBYxaVUyae5n1VzT043+BxPs37+QGdd4gRBS
laod+DWtPZIpOgVOB2bYFvw+OmxLSIsrDlUuJi6k377yU766TDe1ZUFq6FBXkbsqt408BnUNeG9A
3DQH1BYGIfdWPVzk8QEy+ZSm8YRq8+K0VVFbGhSPfjNJ0alSr2eOH3QLY+X0nVBbF7QufseaDi/z
HHwvi4Pp4rHTrZRK/yELUi2fpd+rclpxzXF0Z3QBBf+H29u04iWsKRTb0Y9cTkbeziHKMElOUYfa
miA/2SbUyTF0zLq8X5t8rt1sV6jNM+ILOWTcYWhjzmuq3iAbqdurtPVAyy59sPmxcmDkumXT2L4m
/tI6JRDUlgNJtHqxxYyqHFs/Z+F+GSO3nIraQqCW+bUi+FOmmv/C5VUuZPTT6RuxhUANTdtz3LBw
wpNeJ39SWYJqu+OUWJFyHI51aVuhymFqPwTd98mLnXo6qK0EkuOUBuuEyQ59g5jAbrXcnBJ7aiuB
fOBgp1ZjspsVwJte3NCr5HTYoTbFaKKAgBFcJcOGfcwi2IFE4Gu4vUcrfV0IVko3tKqsm7Po4mqb
J6fgTm0JUB+oKVCet5dGwGd9FxmMip2uNagtAfLlckh/xO5Xv/luNgm6nU9H3xVqi4DSuo06UuO5
03T53p/sg+qP1m22bRFQ3PsedPIYW4QPO0ly/zwdR367lfw/XZc9EWfk46BQ7vORHfznnHx2+kBs
+c9Wi4htBh8I9DQFlNyZ7qVbMLCxRf4ciWUdk72UhkWAgUCluHWr5zh6+PuMiKSL6v0t3V4J2QuI
Uz5T1RvH6bZC5NsBO9YLHn0Nj9tsjpue3Ah01OYWkTgITAxftRI3vDKb3tAxae24KG1y0drEHMWN
cC8X2qX5PpzyxaR6/UM29b+VgH8W8qktA0q3E8elyV9LHxVZv/QPsXhPYk53njOiev6hb0mb4BZy
0eIGZsMCsx6m1XJbUjO1t94fGpr5R2q6J3EaqRsYYvbUrbRIbR0RVyzCBmrWkvThPWtNAbKV22Zn
64gS5SdLm64YOtVBpplXdWifd/uSbSVRM9RMNZ5ey87fL6bFDwBo1g2TRW0DtagOdzHwZS3rcRwK
po7hAsf00C3e2moizmN/gObnLQmOJVKngeoafb4bd8vMbAxS2w6iI/6Ip8ebrZpWiod005FjbhZZ
y3xPdQ2v0GYtpXoFx+mx21u3w5jNQWI9ciel+7WcCQf2kJBf8PX77rRl2yAk1XmMDzDaLM95+EpZ
3eJKxM2mjdqKIjWFVMRBt5bJ2pRNnzQZkW4SRWpLis5zkF2CnoTSqDnIpFRHBrBq4rZl26Kiya8b
cxK8S8jBuyyOw7cG9NONRENtYdGu5LRuEnO+Iy5kNeFTviXsl9MLtaVFe8sVYOl4dM7EF3/TVbh4
f7h6pYiG/7Jj20oiFTSnUJTjuYO6oCYs09it+5DaSqJt2AYdrfhUAjLRHA5NJD87t1t0aqOQfD33
rMEWW/Jt+jqZ+hl72B+Wz9sp49+mxEqJlY6COkl6VKVSOt6DLjTe7Wl4+OgrXeNvbm/UKiIRNML5
m8+wjMY4yfS4/s3V7FaSpv8QFDXwk+3nAPGCtbdg/WrGxC0S2XoiRHcPDaQY2U+POm9DP/dhPuK2
QG1FUb3NZB5PDC5i+chlj6sX6XQlT21VUWS6aWLomi4jOnvFEHXvvJo7Fh5sXdEAANDi63At+7e7
W0ADvg1N55jF2gykLdTn0sx0LY+2eaTLkC9b7xaCbFURl+DlxCHBN1g3DQqlgudAubkZJ0IEb6Xf
SzidE8GsJPNWjiIscKZ3uqCjtqgomrx28CAqKtOmv/FozJMhctIrUVtU5E+miQ5g22AM5qGPQmWi
cbtboLamiJk16QF8wGdiSAY5SBI51bqpLSgKokV2i4eBFZyfHr06bbK1jdyQTdQWFbXpnvhhsK9l
zAddF9ssxzqbxYwGGaet0JYWBaB7JuASvr3NOZ/Z/hqGbj289B+6IjbLo5FI+HszBEUgTKn3VLht
V7aGSC7xDN9opPxDT296SzOR+m4fuK0g8kiPvq8eQ4d9fIcSSiFmN4dKasuHOMg0pwoVPnAvFY8d
HzDnPa5G3d6lFTrfZNvAe/pjScOa3AlvF9ch2RK3xWnrh86BpguREqM3ovGzqV+nITdDLd34FNSW
ETHvGFvWz2PJx6HPJHK4+ajdIr6tIxq2YJG8k2u5L2cGYdh914hXp1m3VUSiXdNVkkGW8I/dr1qw
M/d8GAa4jW5Vlg7UB7elT03ZpCiAs+k5aje3sGzLiM7QY0s3n6ZUxmsK0LaWi5l8x2OzrSSC1ncV
0XKYcuqTTzXKvtnIjFvstLVEvIOfAQnkUcLIbwXYSgW3Ne3cCCzUlhMtAV1w48pNOcTHNmTQdIRD
nspD/3R7pdYyFeMEBpDBK/XwyLtuL5H8k0bk36WcNLAS26kje2MUXikuXtWvFK+XXupRL39Pkvag
hQEo3n7yznhY3SovtszoNP58xKlvymh7760eQDuOb8GWGJ3jUFPoRE3JYI2x7X22MTdbAmpLjLyD
gk6eYJaEXt+1MbkRR18cauuL4uP0hq0hpsQRAxDH6eyzZnE8iNoKo5py0N/XxZScNt0rzuvenh1L
EP7pVEf8/732+pfTly0yageJDtwuncsRzc/0I8x9xZ2KlMcexIYG2vfAZZH541p3Dbx4j7Nbp79M
pMMDnCs+92rIGtx6jRIOxnQ67+BWA6SOOWuxfCBDxOQ9Wfq9uVuUPLan9aib9NL56IGuNnDglmLs
A7ZXxxbp5JHCpYxcRh7C1kGxGpSHjLO0/kI9FiR5f2ILKHoup6VYWbSrLEy9XpdbgwLAMw12j127
zaf1LTLQTT3rOaH5yQ5jLripvFNDQD8hidq/U3/aHtmn+WW8iPc44ou1Tq4r1M5/7/hpR85gFhKV
4PqBbhQmfvLLw30kkDg45dSAHjRxfQ2PiU4fSBuoX6cBzgpcr0GGsEWBfUQ1mZANP8h44taLef0w
laKN2/NTO4veXLck8o5rjLbTpUILU5/ce2uq5CMb2Bh+Axb92MsQVgtNnkRb+7rWB6tzziBJzHcy
zX011LpengZQQ4+PERxHm6Kb0OCXd3U6RjmcCRi/buTk692bGbko/LE76DvcMDc6S3ngpd8PTPpS
gVG7w7WyT8P2c9Ma7leeBtqgMJHYhmsSDUGdpyHuBy5RbLx3mp2CXsBnOJKc0p1H746mGd/roG2n
Sy32kb5MQE7gabZxfGPZTYmfy3rtk8xs7dhdfRBvwnedCJY+l+DK437qVKC0inFA+03caQj+Nd1r
L0/HeNqK00CFnvt6IyCtSx4B2UToNN2SFAK7TNL0/KRXyLWyNkxmL9d+V9PsPPa4uwI47aeXYd3r
Nk/Msn/e+56A6yl8vd9CFnnxzxMEq7AM+UzqW0jgfJ7tcwi/Hw/4pj3n0tN3sc9jwLshmanzU87B
X/gxK2huca/ucNCfowz8x3n9srfJ2mUopcVp2bDVVwARBaikG4pVlG1jGO3Pe0oPLrI1qNWZtcMU
HgUz3Buve5ccTb7W4AjD/OY8eT6NE/qmdRgn62WZA8hmae/zJg8S0dXXnq/UFAQi5r90WxuVef40
wZdjbHdeJH6Xqo9yp/FnFA64KGbN0iUbuOb6tuKf+3JPwu3Mml7S5B2uDqI1AxZZTzc+JPi7FCZm
IvMi2cO2vgPgxxTLvovjCzlSAR0f2Pft9DNu0iUt/GbYw4ceKMyfwdkY/+Ylnvl7gYXKt6Pugo8k
GbsINYvGW97zujt9AGYifd4zoQHEy1u6zOSy8SCiz3o4mH/d66Efq2PnwXQTOu5ktrJdvZNq78cr
1la45xNb5h+6oaiccyC09xL+QV578w5Vf04jtHDPu08lEJbLEL9qNnl3ncK/ZA2oLvHnbU6Gfr6A
ldlP3UWvivYvTcT78Rdu80h0AVYmSHZoiXkY3ZktBMIvG1XNxJh3uBaawyzyw+bI8csey9Mc+VTd
pEeD5GHW89s34MU1tqV6rvG6cC7kH9DG1pAP3e41I0xLV05kNssaVbSoHebXkfh+8yOR4VD/WOFC
IQt/4Uixm6aPhvsG+G5TjRE5+3fn0kafetN5Yd75SrPrMol9fcJu6pmcNvsUXXFzGgcZ8Hfd8Ir2
kTB9rSfC75IZ9/poieZrfTdHJvrV78EA9S6NR/04jiPShWBQ6+eIpTtc18Te/tp6tT1PwvA4G2as
KC9fz6AbPrT76fGCnMgxMhDadFg0yJfkzZ/xTfheJJInk/Lav3XeLutLi1TNy2US1+ElRpdZXaxJ
402ZiFfmXVrP039FYzLKaurOIjyxd2Qa951v0/s+SBViTYIEUnCaCX4AL7y8O+v1MjfrS+ct6XnB
lhDjCeuOY3ceE07969Zzn1QehBkTKUJ0uHySB0O9jERr+tdCwvg+CSf9GC1eO92lcTOENwaPi+BK
sQi2RwTAu+GYcwmO6G6ax1RHDVpWWno+JtEoH1DWQnQPoRsJ8iMeeXuduliL7KC4ccmwQNNvICYe
T6mgfZwD7fw1aGX6g6Wy/h7M/jy+zHFz4ktoiCB55DdJYSTpEBABKwR67eAAXgZwwer65jtVyVXR
br8bR19ecAElCsB9xsu08VtjTEn9diqYQLl+jcPbEhI/S8nxjg9myUJ+DlkKOFwmgHjCd9m+II3Y
sx6duPluPJ2dYBJ0aXwWPI72jE/x9NAGwaMhXcHi5QvXnroGftsUOwyRCriUP5zxcqCU1yVescHV
reCDSnMxeSrNCDh6N1ODf4XduY8f06T/uB/Ljv3cfI85366AY9IiUp3+GKt6KmQLZDfIAovMU3j/
7fhskxrbDzPmDkS7IIMJ08eO4gThYYdHaBtfj8TDfljLNKN4uTk0FCSj5HgkB7+R1jymavEvwN4b
+KcOIt/irsmP1X/qo/0rpjG6SJAbSxSyvgvKz0sY6gKyVl4MR/sLfiTNxdtxo5zA6AwJgOmvwojb
MXCZ16m/5f68I6zs5Nkfknf7Ed+FM7SCDYPEh8XJmMX1fhuoTB9m2j/Wwugiio6Xflzm7toY7ys1
CAhd3d1v6nwkNZ8yTtbXSXfJ3Roly6XW0a+uUU+8w3VxPmIOWT9tWAmTyaWfPODIeb5FAGDZjZqw
BY3eBgusgC/ItkIWrlcRRl2WGKHyoBdeTmf5vo55XAYbBxN98l9QxwqBQenzUARz1u1L1s4+/k88
ogtBoTPp0jPaVShWRHVGNHpMOhSds2Xs2TP86mNEmrrAL8TH4oSnp8jm+FyfA06iXzqqt7pIVRN8
bKZwPwqpelz0kKDt2gfCCEPtQO3keILbUFxof+TixpNedDl+PxLkzBtqcoX/ODF3/hSSx8j3xJRR
jl7UzCxT8vd0sLGY29BLqqSvo8/zMDCThcdmvsAnMvKv6SLrz7rv9YqcD32hd2lAE4MvcwGXmc/N
+ZpS3D5dElBl8+EYg8+wh5mWbGmb5XM8S/5r4bg5vR+GHbOzd1hTWE4yhuF0054IICiUPUWe6Y/3
y5jy8S7mfhJcl4D7UFwP3kYvM1kGWiT9yKF2GnX9tLJ63W99SLtvw7l1b4p1QUcIkQU+q2BeD437
2SPdC771eFaKdpn+JUwb8vcaw1zuVUx+v2fBjGIraqRafvH7Qe5IqpKmL5t6Hj9N20Hnr9MW619b
BNVStkQhlPwLMmLc/eqR0AJQ8CB5VmKYpkuw9+DUdePRd2UMh6YPPqF1d5kngQ9S7gnaOXmzwUJV
7PHybtOan0hNlq2DD5XZx+dZzrzNh30MCTaW1t8yVFjZek3X8STZ0vFD5mh6Ju8kUP/dBwncxPpu
WX1fXmd/X8W1JTVywzRE13GuTYBuYPwW43ZVc9gWdPL9EklzkB4FjoIPwLyt0D8Tcgesxxrfg9Ae
IB9j57lceuwzn/0gPM0PdtSQe05KetttmcHlLtAX3PKXDu6kYSXDhNaYijYKM6WIELkfBwP2lYib
TON99iUDZxusWNOhs4/xtp1fvNGM7TtCorEpGFJekm0TsFDPOLfAJZyuJ00uyK2fwVps0NXkJwil
pzqOs9hjEd23hjJxlxC+QV8TxbuADHBN6ky1p/xg9mT5i0pA8W49dPReHrWwTc9pJ/SvyUtEkAn0
Br+OhwcM5yijnpdg+CMriQyaKAq1IXfPvClZ7rd28i4dAvlfdA/Zx1V63R2M53CgaEdzh62QiCcW
blRlXacMvUsFbymOAApIcHqevzrF1k841SVx1s9LHeZL4JdBzcXF6/SwFcpLJL2F1DMmnxQl5mUj
7Xbk4dSrAntd8uXcuxqkcLgSj1hj8/jF8+PEXIYeucCDxM57vuuQrmY7TBevdTRO/nd/W8Mzx2Gn
HW+bd3TT5UwJfw/hYNpcTs9T5C42uGG75/N+fITzpPiFu3XF81VOY3OTSLda3CdpSYqT9g+bGnTw
ru/eEqNxr+G4A1bi9CMNWho9x5yel/kY1zjH7V9pgPQ02QrPzSmrPfrIljPFCRHGMSOsTOpjRaGN
hrTYI8r9XDRdh3wsDtmLbGbvfbcogUi0dfFLomOxvzvZOi/PmhzD91GPJkBf8SS87BABwtO6hguI
u/MZPLFRqOdm7Wb4v+vmi2gPI7/UJJpUHtZoMwvTxPMKLACQAni/vu3wh1xS7PbJtuTm1Etz090Z
3Klka1rQ605q8nXCWdgHu6n/gqSuj7KRBi3M1PEgH840bX8yIfQLyuXhaxMzPV3EuYlqhQEukqQt
OnosyMjz7xoof4rWEHWp402UAjd1mTBn0F79cTf1fadWw5+axeevUrF38Mqm2RSgaTIQm7jE8KAP
c91AwneJQtN09+scapDT+nADZ48f6HLhcyoum6G8fdrb8PRusEXxH4Jk0Z9rHXqPoxfTrQijfkIJ
AS1JcXkuOFdciAzD5bFeA/HdtKPoMh+ZrL4sjOzJfUSGuDzSroeaKlAS99wkEvNlZtL7dHSEZigi
xPmYsP62h4N8kzb8PSv/ie4zfDy8JDqRU/SxV4wxCfmN13JtM8XP9CXV/fnXxCZ+RzRXT53ASTBL
zUDaxwQx/PgO99lDXc4DMfC2jWouDTnrb/O4H9NF6nhEtBFmVtexJv78DjU5HMpVgPQQ7qP8B87Q
/Ydu3aC0bc6olIlSHxZsllVwhHV075ut6Z5Rxh9+8mRIZT6LYysCaYa7kNXIb7pledr+h7nraI4b
SbN/ZaLv6E2HNBE7cwDK0IpWjhcERVHwNpEAEr9+X6m1M2JJK65mL9vR0SE1yUoikfZ7ziQwYIMZ
MJaxzgj+oQdvS0QMronrtl/W9s3YFWOyTcNZXVGkqo4naTLiWlp7Ej5hZh+KNUT54Hbol8rhQmu6
i6ZaupOQOfHBgo9Z43xlpnlb03bAqMKmWESlzc2phI2qiHyh2iBeTD+x86QME7PpVXPYEqr8jubt
m3ISfFOW61mx+j4qwo7cIo5xvejIMrlLxvVyv2Kv6LdVMkNiPsAIYdvTVsnTzi0LO2sSp+4zi9gy
dHpWlzGSdegDek3ws5yXzUpA7e9ZY7HqWL9s0rmfrqVQWEdzGtibLNMpEoez2py31fwM0qdcHy30
7c8Nm+DmCxiyjMrM+3gJYAS7nxPvSeQJ1IeNGs/JumxDUdF8W9fZcpmy4mRJ62tfWzGjOMHUKTZ/
0HzgEEiaMA6gh/rsE01PJr/au5wyV8ZQHCFEhFbU9qei1ggl0Fast8HaOBq5SrBHcOfLjxNzXJyQ
GntSPPFw6XeFhxCqrJD5kHg2X1o3DTh+lW2wdyHqHfE8zGt2RuAt7c69BSgbi4Gx7iIoiUbnzxm5
L1My2TcmhGxkxyBL6e9Ak25tXM++dvdj3uZfADKM7QZb8IQyTJt2+JQV6h1YQLqwuAgW9D/ji7wO
27qtdm2/Iu9XuMGHJyEYpCxKDFzLozmn4qrQrA3jCQv7JWmT+THLq1rtVdmB9INVqIDLNgwb6aZI
87bbwbfIfhTZApQXoXdYbUb4bJRxKyh2PuS7YS53LmPypFPNVJ7mHnP8FFqU7k6Vhobn3ZBXGNSi
zTdTI5oiqrGhZRGO8p0589yxNgLO43DAJbXL3utDGu0GewZiXUKP+LGdKGthN8NQm2qneGPzN23a
Jrj1sEl2Wzdm06cRdlwkphMDzjhl2umY9rm+gxlakcR9IMP8gnBUNO5xCTD+lDvu6T1LkVv8WWVg
6b+ZdTm6sxBkNrbvp7QarnVdd/x5TZsy28PgL/kyjYiwPae4ra+YueUQXtEcBYJNNuR5cJ2yFRYh
Ec0ARGCmWz1gE6WQ926cr3GdXjLY279DQJOCE8zIwjcc1U1WRwFWHXHNwoackaZQ02ZWfc0jR9AZ
5wXEMXxfMNOXO1GjB9/NdWnZdkkXLzaTQt5IXM5j3Xxwo8fqBoirX64o6oGPQEJ6HyW6JGkM8/Qx
2cAFdrqrOZKuNm3SSDB2ZlynI2wi2XvpCsRfuSRA5cCNrsNhV1ravSkR+8Y2yaxUfrc0JOhiyCvJ
HHfDuozXyhX9tm4cro24gtTlLtE5NV9QRQrnbaOqsAdqhYN2ZFGP6m7Bbp062GjiB04rTSQro7R1
2bRLFOqYH3qaZoJGKF9A3IFJxoOrvg2w0NY20/DQCRqT+0iJ2k4XJQ5Z2RLJibHkMeXGZJEhohyi
EVlYj1mJP+OEVIRzVNcrngO2+sMjit4SUfXAQsc4LQa8oLpR63Ayo4Fq0y4Eor0CZ2n5SFpk25xU
XWjDWzPXc7KVKcZ4xLxqr0lFxvJJDwFMn7qqSItN4UmmwChgkHzYTS2aRTzYcA3ME5/aDoWHqXfF
FszfANenuhxFrFpLTLTgKO7/PRbpsTZ45FlZ5EnbnVjkaZ40ZtBXqJWJfxeNOaKqDLSjLamH7kSP
ZNlUTdlGa5N9i1X5jxeWRvYf/4m/P8Hha8jTbDz66z/u2xr//ufhZ/75PS9/4h/75/bNY/1sj7/p
xc/gc7+1u3kcH1/8ZduM+ehv3PPgb5+tq8avnw/TpcN3/m+/+Lfnr59y77vnv//x1LpmPHwaVsTm
j29fOv389z/oQVD0H99//rcvHh7g739cPw/uh29/frTj3/8IpP5ThtTokEotQgXv+j/+Nj9//ZKm
f3KmMaxlqBm+cECFm3YYM/wY+ZMIMOINVH7KcMElwRdti2UQX6T6Tx4SwrQxVBrDAAX+9+/2zXDq
r9fxvzGgklyERElwi7RR+FB9TP3NQkQnpEORbqH9QnGhDde9pGXyCvJ90Fz+C+X61ophzHBc/Dge
6SVLauhm1vZlmm790N0Ghd53Jn9E1ftStJnZ5OWEjKj2FRbpS2j2rzYV/D2V1BqxyMcshwbeFM2Q
QWeBc0a4JUES3KbaJRehXR+XaeKXS8NeyzLGa/nhORHqhLfNKf45Jj/NI7zuWzvhYhHk76lBQaSy
6RqZkL8WdPqzHtVcotiNcEAMoiO6Am1DIGJ6DDZ+sfO7Fuv6hqekegNlFo18k1BIv+Zx5+vmNZ7r
D8+I9hiYqIpJTgw5lmCbteBhKVi/nQroATYwuqN3NWiHZFMmLHO/RcfAW8TcCSknNOSSM3IsVQ9t
P+BKLYatUiqMUYaedjWw0t8i8nxrBS0polGOluQIzh+98lVVyGHrqiW51E2VbQLU67bfrQvf5t7/
bPaGBDpAAQoyLpwSGRhmx04HCEfkViBQb1uNjb82Ewt2DNWOV3rs+P0cWtGYaxqETNgDHtPiO5oJ
24CugVPVylHqovNdyxN5BpQ3+S029dcHUmiGChIiMl0eS61LHo4oIiJHy3vkmZuUt9FcT+q3GHNf
W9EMvv14wbBLN8eehKC2VE7nHUCImapNQACYzH5Nf//laGYII5QzjtrooVu/V5YNtkXtqrfbGRfV
yNYFj2qnf0+QJDkWBqz1WAINFnZqju0ofFiIvh4Qj933pjiBunmhe2Bpvdj9eqgdpv/3C67Ukmt9
WBwYfBXVse4CL2GYnOlxdyUWpSECciALSAmPTqSYRroUzWtaqAOZ5kWLBqNAQf9IMGaJORZvotJ5
EK9rss1t0UZVz8nGwUR2J4FnnAnZPaaiNnvUQ+jWZ6E9Z+DJXKg59a88OSVfeYPf/yoqxG562B1J
KAj0T0f+AlaodVKI79jiJiBU3NoW1ehgWlVz2gEA7HDt6KjhG5EXgh0sE0z9DqSKFPl4iUv9HvyG
9BnhsbY6YxV4lZcAR+b1Q3gw9bzGnUnXZ8YG4IZGvB6wvLsZp/AYgqXhNlhwhNuwQc44srcCJ1Mk
FnbXlpYzihNzN1zgXFrbCC7Si44MiqX3HPOrPsmkVWyfp6PLUYnKNYwiaslGHGadVBsCeofd9lNu
6MYiQeSzTYZi3U5jsgpUtRBAAURf1vk5QZJDeQthlvXntkyXc7h5ziYiaqynOG2yedjgGL/6N7Rc
2zI4Z7wc9YUSvgzBQw/cRZu3oARXptF9bEPSvtXa5DbOie22pgkTty1EkZ8XjR8KmIOW5X1naobg
TkfsJRLkeHezrl2JWhAuXyrS7jBxZZmrIq7gEktiwDmt3QEsAHLbVmPNUAOWAYOPtlPvrRpEt2Fs
HPQ2kAsg5JZmXEehsOF1KSrZotIdiHOB/U5HHJXQYkPCEdLswGZAcFLOsg0qOGkT8RwUl8iKoA03
DUV88pbZRd3i0t/gMgO3UHFOygUgECph/kuwDgakDZE3CiBrYp+KETENcV5nLt2GZEkfMmrNreYd
f4CXh2oiWvhpAtugBFhQiJnMe1Iy2kHKQ+flxnbd/NGm3fJlFQ32ZyfSD64Xw2MOR1vAX/mc8Dhp
U2djmyzygyg8StV9YkQWgwavLuRgTBkxgPtXxKjuqUSxPjspiCLrbgTdr4rbTqp+CyKIPUvh5dSD
JSAxJJMWgztSZWYPfJkcNQIWovCeKvJmQKjoO4uQy3DPJwnMvBnyjsRLkZj91GWo1RPWJf0mwX4R
Rt0y5SUq31m9D8pCPYxp3n0Iai/fzxz5ofW1nmSh2xtDErteIn+9dW47IpN2nyf5TOM8Y+YWr4yJ
DQ/nIN+WOBzNsPRczDtZug51rsCCl5GjHlKc62Ccqv2g5ArSwVA61L9G3TcxK1Gc2CQOAtp4TkN1
JcpEwLB7EHkQCfg1rhdplhb0chpoOSaI2FyHqzRdZod3k8rPK6u6+25cwK+w67iQSCNcM0Dhtp8e
gtkBEm86qm58W6xFlMDLWETJNDd3GZSuFSDwpLtqWxT5om5EtTpiWdogGY1m0z1uzhLQjy7MPVCE
Cvkv3EHPCTRqipNa8H5XVU1fXvJZi4/BOvUJIlYWSs5NAHOpOBgk49skOEgc3UqwHGW4jF2yuqZg
enSr3oA5kpxBpcOA3WTK+11IhxGUG9NWEpXCQdr0EpE/FGTAfHVrRBOq5h1rdbIJcpabSDbNBDpf
FmQ2JnnIz1WJVWtrtTL9FkEKTRYVgfYh6pINMCQHdPMLsGMNCBdLTbFFmc1MZ/Beny6maej9GTOm
xaCcA9y7Wzaknz3KXPOwpQNBYR/xN59abGg+akaNm70Pl/DZial+xwdh0/3gmPjooXx7KEOSv1vp
yD9WkL8qVIK7kMY+rWWx6bJ0uavMROeoL4LqlKy2pXvtC5wwYNBRNVtAT0EYeaXExwqMuE+z79tb
0HSKYsNJMvbAnRY1RWm2hnnc26kS8O1lyT0ByMcuWhSPJlR4S5NE6GHy1AqLmihYMJg8FWbFHCVp
GNYRSAjyC65pVRg34NFVIAP6DOXcMFX9aTg5fjJV8AiKpjrr31dWFRnUdnO9xL4T7fOQu+B8LSsN
R09v6MdwVeuHeigXExc4Z6BSFrCqjF2azy3WD4/ZqHgpslPdTWKPsaxEPJl+eVzJbGlcsRF119C7
yZ47TvwtWD76i2l6EEkAunAQ9bJ8hUH+VHWfQqwBn4OiDGwEHEnesH4Em20WJQfyZwyyhCfsRFvG
QU7Y5u2UXRvKBoBJC0opUVu2hYnmiWef3GiDPBY6h9YiASNp3gaFocO2TWh5l2DMA7ksWDDt86FK
gd/y1tXnHRXlFZjCebgfuWx17LPKVUDuhh6En5xPm1Ck7U6NKgfYveQ9uwZ+Fd7wsJvfVA2pn0YI
I6+LYNCAyTuvwULxw/A4N2QAV8UVwT1y7fyHJXPjCIiJYejXrOOf0zlX/rQiIOZHBRj/U9R5MJx2
AGvpEDcc2EpE3Yj1EnGSApmPY1Zcw3OnJKiuOXpDVug9IilN0O+4ZuMcoye623YBjhgxkoVQ9zVL
9cX0KxB6sPJFE2c68BfW8Qk1X1z9btg4lRUIAoZmUTZLVG6lyLr3GpSCGZg6rZcIiGn+rmobhgK7
apWKM8/9F2EHHm5cA7fJC/CsEgZj5QqGX90acrORA8mnSLZgZ51b3F9uAeNjavtBqjO6BLKLVOab
KzqCBgjAoa5uIH4PZVyPFZeXfcVVECUrQSEV2eTTee0MCG7AiZKbBVvciLXWkctBKWA4fZnYt1hz
ShAr09K8KWZy0L+pST73hM17gJb2WfIVDLfKV4Xfo47r7kAWWxUw1DErLxU4azZqwakykbdz8DCI
ev3giFq72AtnbxOeiyvRL2W4XRGi/YDVojqFwxz2KfCuWIA5RocHLz1xG7kgPBIdOor3krXsaSVJ
e+Iq4Zq4KxmyiDzC8WKIx4KrrvUg06mcZ8/gYdgrHAPIJ8FLBuAFnw3GBsNw2HSgLH2iVtDrLh/7
Z5zwkJGWpuH4NoAaD76WCU4yDMX5YTtqnaygVYzg9QAA5DcUQZb3QU1remrY3F24AQIWUMtRvgZP
du43js2YZHBLQHpCP2qEIqsRxz/ofYsIkYYHTL9HLESTTizBbpuUt7hmrmsE91xxB2czOcRJsrbr
doavEo5PYK2uEeQtBx5GN0GtYTjrAcfPpji1Q0bAhrGocoCCUmC8qkTrawBsxh9Yqyisr8KU9wU9
6H+Bz1WfEF5bj4hTtvQ6m/s1iMuVJzrKgG6ISBcFkE7GfUM262zt27Gv9eUgKpDNkCiVVFvUbWl/
79aE2bioCazvApwb8i1e1SEhpk4muUlQ3ObYQwHx4DjbNctWTKbOsQ1p+NWnwLMgv28tmGRCBC7c
Dk52WRQ2bZZGZhxQ7eyWQI/xktnlXcpVNzIUiUE2y+ISdDjQPMEPAwiEROSPIyqZV+PaGiRzzwUO
Yt4NmADo/eATIV0vomCZ67cOsMNNBUYrkqR72tgN6tbTtQL7JdnCuwrHuAnF0N3gHTgOQ5JXyPDO
EOAK8uyaOjgyl1BT4vYErtdsJqBjQgJ45poOT/2QcawZiAUucFyGzVtUzGpl2N0NOLIaZ+PPvZrc
Gk+dEJ/bPF1l3Pc01FELN3zsxRJ1+UiqYALxZmEl3YmRO7IBpAW8HGnknd+Vfa9ucZ5zBAzZJn8L
ECPvt7Af5KeirUGoYIASGvB6y+ZpsNNwEYTEtJsCjLIqCmWbPct5aa6mdrAfCB+Wt+i1+hnwes9Q
Q0/WDtyurPu02my4BXsykXGSZTgH51VjHlpIA9rI+sGGUQN64xvcgcDMMoAks82cg4sda78oHzGx
1HaT8JEAdCK2eTvBY+GeKFTfUNfv1TtwXavPS8JgtOXA7jhFAgsW4ZKPYXUK/iFS7RiiO5oI5Mrx
krmBhJHISnXX9VkGSCHoOdDcIK/WmOdJ80AHMSMG2y19BywOaTqRpZX5VBECwqqpJoa7Q+GWt5hf
gB0LkEu+ZNWEo29pVvsoeTVrcLK6FktsOVX5DnBuccEHBZZzUi4e9MKg8I+dQyxuNK+F+7j2eviA
vDkAbOvK/OcUkowxzhpNLxtakvOAM38PgvIMa4+wZO35CI6s2oLJqj/rsgeWDPqHxW7E3IMLfRNi
VUuTC5CbqyvQzfm9MN18lcESRcZUFf11lo7Y4DgLYJYFhj0EwyKsv4C8stg4ABM0icKhXd4jaDjh
Ud6sYo4G3mQu6ibLnxxGAm4jOdMkUoSlj3laBlfwvp8+DxkOAZB6NDjQTnWBFwb0OdxCT1Hj7DYP
871vAEVOxWFm1kWQfdG4tN4t1FXZGcQEoNbM6SxwdTEgR2z82EJ26GkNFL6BtuymEKROtkpDrx4v
6TyDvDQjDbnpk+YTiNcHAElK0HugsvJAhMHq9RHtWqD1ZZM0Ps4C1TxBjVJSQFiDxolJArEAA+qg
+Qzt4B+RKFYUUQC8+QMP8sFi41y9AE2hVjXeJxN4ifkBmoS3JV5+nq/nUjcTfFaSRD/N4KsOUV/R
Abd2WpGzsBtGslGJbz+E1Zz5c0SXCgKH48CxLSKzpyYaJoqBILsR4GenNX3brZW8gRWWr/Acdig3
7cCDj52a7bPpYTYSqbZ0V9hRlm6Hhbq+ymDn9HG1pn6reOvriNVL/iUZ+qHbTkszPvFxTJ/dtJQW
3QDTsY1Og7yMDFg3Xzy6NAOTSqoW+5fElgnx1N1Mca2JByDJJ6zmNIu18tODkiZ7D/Y1LEPTAdGL
e9sY8F7hSScZVh2T5DvprEo3SWH4xdgI1C4kjttgd/p+9di8uJmRtEK7BSqjFLr9LA9xRjCNROFi
GFvRbSU2d78tZZ3hKta2gM1ZBfLahtkGpouDt9Mdqp2Fi3oaYHueF4pLHO87UEunxIaYyBgMyMnU
kFXs1GKr9V0ZpKndrLKG5CKdSwUmHdPqWeGGc0NUvjwHQVfYuAoPnM6qhMIYYz4lHVoWywpyb91D
4TBJUcSgGBUPSU9A0SosBCLwTKcDoD1dyA3BwZ/HaVdP1bblWZ/FDjcY/FoK+XobXvSp7y5yY/ml
rLvkrSjAleD3I9w/JHur0pGsm9lNUCvkkVvADL1fxzAfblCDgPbbFM1YbBW++l71KzmFECRNsXMM
/ae1FAvdGEZsejHlFhsiSPF9GOcIAYEF0twtEI3RJYsnr1Hg7IZWLGcA0GW+lXIE/tqkGYh7yJEp
niQrqgobsNRgba9FY6I8a/BfM6mliQx48pdB6/t3AYH9JZiMvn1HllXcFbbWIbhxh4lKliR/v5TZ
AMUGaf3FVAzLF2YC9hmyEWx0zFe4A4HMaYeos7jqR1lRVCXOM6FrYOQyF6C8Fr0zMchL8zWwy+sx
oGC9dXU2XFf+wItNHWTIe+iHxIcFOqFySxZVQfvSomYcp9huQtzj/UHf4kuDfTaH4uA0VZXsP9AC
euwLszZhvkW8i8cKaIFhbb2CI9UYQc0CU4zD/rpi7RCM5GSHqsmMpaWSQcFxJ0x0cVEXYIUOm1XX
kz5FcskElDvUdSL2oE4vi8eWPSMVMvGp/gI+LmiKbcvbERfPTJ/NHQyC7hfQGto3RcNbfUjeqFDb
JEFqx7MEwcnufsjmpQOLnC9FvVlL1AFBDhqFu2kWsybnHQJKx4vB19MA4Sd495DB+ekgVvE9bOrB
wPCCI84ZOmh7w8eumR+0lbJ6A07dOCW7mYFRtReZNATecui+rUvmAYVNTFooJpemTHWAeZAZP0Sy
atb8BhpzTfYHabXZOfge4Ho5emOASY2A27FNBqIjfX1Bu3UafEykSZZpMyFWCJeasRnaKY9TpAHg
QQcwzBZkzHPc2j4vDn8lO8BOA7qMQNHHd1qsHWjMji9GgWkVDNkOdtk4gZGqks8ZI8Mlh2wCy1rf
NOuWujkInzKwBNe9dy0OjkuboBPqmaM6GeZC4fKNp4D8IMr73I8knlrcEt5iOSxUGger8GO5H0sQ
DsCb7LCWUnR9Cd0XfPpzheqnb1AsHMGfea6n9bCgoIzWhOe0UaY6J6wv0Gs2bQEgFRYd8ZQrS8Fh
JNAGMIztfOkvFp328304tVC7oZoGIOAaMiuiUDNjVQilEHIGwMTVbRG4EmRWaNPusG/Z8h0Qa8ni
MpNrthFN2BdvfWCgqkk47JXPwTYJ89ulWDyNqFyQScgh6NJwXvErND6VcxacK58ADNhAfNAysMCZ
aCXfOBznmiTq+5EqqNRkwJGpjZIGCJ2ovX6AJQyonLZpOVgllpsq36fhUJQLgqAteHLbcZJLqvfg
0I3BlEY2TzmKxyUfXIKiMi5MCvR0YkfSR36WWGwjRBlXw8WsoG/A4RisL1luU8wEu0KWVgOW/guz
+i3SwGX+NKAU/2U8pgS8YBFcTc/D6Ibnv10+dvZvO9d8fgR1qjn+mf+HNIKDV9L/zCKI3afH71kE
h+/+RiJQ4k8KSFlqoK2Ac0AV+BeJQPxpAHawEKc4gDygDPyTRMD4n0xJBoYAZfj/6iCX/0YhoOZP
DX0X0HipiAwF//cJBIB18Uk6BEhBD1QEwO0vcbO2HyFWHMdpb632OwyYdIPK7/qKE89LUPOvVnC1
PXAHgNABqX3ZShe0qptlNe2DbuK4xWHVYDQrNnnAX8v+ea2pI5pMUUCXouCrvZfCPMHgHSntUDnF
6VCSVwweDjjUv3Cqrw+FWrsG7wLEQaOPTSq0hulfxZjbt22QbgDpBxf1BLZhVI5Zt5+M6fYwagfR
H+41H7EZcYygf46wV/Hob+3DZxG9CsItP351qPklpkIRfC8dg/txgKx7lfDXPJB/0p+hwKiFLgwP
S47dvm2XWQpHCLenXYCSaNHnZ0icCHCS9L9n7vfXAwkQE6gBwq7IMVJM51oHK8p8ewSy673iiULZ
0fDfwqO/tiIlx2AEnGuA5B+NxYa7LtUqGffIbDFXlRjVHTOvwvgvncr+akVJBaYoh8kzO46td2qG
HrET477Tozj37ZLceGNfM/Z8SSP51soBWMf6ALT0OI28HZmeccMf9ylrBoSMoBTWQfl0CiGqOkuN
VjG0FQZ4FSiIvz34JGB9MFjA6mPyWGNPikCBEz2Oe+e8i4PDrWKGKdH21638OPhgisCwdAJx12Cs
HBE71EravEd1eA9GTBu3Sx9cUHgfgVoKmOj3m6JYDAXeGWb0sSVEYkJPbLd0e3iUqLOVOYUsGzm8
6VXYvGKQ/LOnApkMpz4t4E0YHr7+HVcBBPhMrHXeYYgTtWks/LLAsix2wcpeM7j4cRiCr/JdUwei
wXdN8R4s1RHy3b2ChOSkFWV4Dlb2aw/0WitHm8g0Ba7rhqDdw7sAYhkq6GXepuUrLJ+fdhsFV4Up
8GPUsWFcXhe+7tMUz7Km/iTMoGsyAZT8BfxYX9mvfvpA/2rqeCWakmyE9BcPlHika6j0QKvL2fPv
jziwiP77eY43Relwo25X0+7BatD7DPR9YA4BqjkWqa+/burwml9uVRgG2oSGgLQCk//DOvLdMCCE
Jh7Su3Zf2HDYp2MdnuQEhgW5rp+wGlavvKmfdp/hmLlUQvxz7KmYpQh5HyEn3lcqD3bBeJCCB6r8
7ZcEtgoEmCEOUOKwBr18qH5CnQkkhWZfZuM7t0zQ5Bkx737dcz8MOpCJcHgDqwz3XLBKjhppx4Ll
0IFU+1FPExzNs/Ezz8Z+lyBo8Pfy1bCaf23LaJz4DuSf4yx47FYwLtFoq8OJ/xHVxYNbR5i/5ldP
D9PxxWhAO4zAzwUHT8nNsYVhG4ICkyFkeE90mb0JpMkvGiA9WzjN1xfr0LgrCIOWy4DPPQRpJbsq
QZF971CkA3YeaNSTebZeKodyuUqW4hw7gL1ruO9esS36YdQefk90OjYariWYQi9fMKDBPITAHXKk
1JmHYUzCN1CA9fsgFeDUFNNvnz9A6QILDkOJE9AWjxcYwfKpsShg7BmFIopAql8RtfzuqEUjWimC
lgT+OdwGvp+K5dokYUn6al8m1bCDoHTaJoCjX+m6r9vV0Ts+bJlgj1FoM3GAedlM1QNmhpSg3MOv
JHvsqgzmGbh5QoXSCN2hJlR0gNEBU8XNWi8fOM/Mvg8lucdKDjUls92dpim7ADqvLmqOjgDyOc2w
a5hwi6QA83Yzar4opyxTd/PrOffD8sEZ+I8h4ErwYwkm+MvfHRAWMCHA0Puy8ho0vrE9GQKvX5nZ
P5yd0ArHBUtI8AYPN7OXrcBpgjjdu3KfQJ790XcFjdvZpzs/yfx8mIbhIpn9s1qz8e7Xj/f1bPTy
3aBlgDiY6ajP8OOzIYdKByTFsdgrKH2WaFkKfheuPnxsuwG+JrNT4D+AIbjc+IKUEP53vi9jeGWk
UINp8E+iZLTmAfSn/gHG936JSziopK9F4v04/XC3wPkOfGGJC+hx5IcLwT1d0rzcrxIa2rkqHuDp
wcEOqX3sV/5asu/P3keIdQ+HPYLbxrGHKNDy1gxkRU6eA7mqbsJxGx6uHrEc82Qvy048uLKU+87L
5u2v38jPBhwGAo5iOKtLrPIvhwLcdQpvYeKxXxLZbsdslDETGH+/buXr1D5677h2KIWTrNK4ch8d
kyCdlzOoFsW+h/QFVVgCro2c6uXWWiiNVT7wM+9p9nYFsh+3aypOIdFLoDJqxuWUUWF+d5vmmACH
Ox00DljBj/c2UAUpzJFkvrc1QS1zDuYYvJfXhtFPOpdznAVC1CqwXf9gE7f6ZXWwQd67LFi2Kau7
LcrDv+d9ftg72YtWjl4hzRPvOmwX+9mrGsUxJSPWlMEra8bPpi5mLvjZFCRtLOBHS1PSil47L+By
MdVXuiH8DtarQw3NXnjgm6kejMCu90IC8ZT5fdUSFyMbq812QC/IaX4AXvFHwz4zTKovKDDDzuTX
w+xn/R1CrnKoG+HwdczkHds8gFeGzvaFm/1Jver1WlS82P66lcODHo9lSTWG8lctwQ/bWL/StMjX
fJ+X9QzVXt9HgXHI52NseuXw+uNxhWGNhFMhAS8Zi8PRjglynmWlHgFFTPOXpVBXNgcdAxXytx2y
WqCk/PTrR6OHM93LZ+MMJZUQxSqO6thx4kem6bQi6yjbB2Nf7muX+zTKk3Tc9LjCw+Fgnfeg/43n
S0GgwQrTZtcBi7rGqwzf//pX+bGXMXMwcRiByAFH0KNdnLIWMROQZuJEWK33Uhd0k+llBNYi61cW
gx9X+5dNHS1O7Qr1eTGhKYZj9U6ZujwJqfP7BUL1Cwny6/+xvcN28N2VhAo7kT5Be8TD50y2YIDB
PAC+TESCMGIYf2Xq/lCtw/IArQ1DITYM0ZtHCwSA/WE0pM32PIO6poc+EZaDCvK4OPETvQyaofwv
zs5rR25kScMvtATozW0Zso3UamlkRnNDyIzoTdKTT79f9sVuF4sooucAe3CwAjorDSMjI36DlWJd
nlDecb/naaj9ub2XW8eKJcY6i+uUDvlaDD42MkW0Guc4Err42Ix99RUwc3Lsw9B4HNllivlFHuSz
mT14iLede7SRMuAAby0/sBKGCsXJfalPre1P4qlyMI5tEB8aNep4fHbHfkDZJrJzdScWbZ1f6l8y
PFMopeB2ucm0photqqI4aBqc1JaZhng2o4WX09XciRJb5xcVOmRIDb4XCoiXQ3VVinNy7kSBUOP4
AXw+AOXGCs/pDNIYDGO6c56uwywlVx5RtqcRmrgRLsfLhkbxRGJEQbbE1SMQU+2P6pTlTlXqOvYx
CjkDVWa4yPpa3VNMad21Qo0CYOfDtzpX9ENP+8qHwxwfEaB0T3WDotXtk7o5NU4oyYFl0IVYhYKI
WiOpZhmhwqPWfy1VP36MNWPcCQAb6ZABNVLlKjZNstmX7+VVBFAUd5pyJY2CBa+9j9mSzb8iwsLD
nBrhkz4KB7CKE5/NUq+pj6XlcSid6dkxXBjTVbkn7P1Cz11FfQM0uwnnhioVlbnLDY3FQgBJC5ba
8KoPGRnc1zJeFG5QBAS8NDM+IVljNaB4DfFvlWrGWS1m8y5D/OZ9jZvkvQFPfe/u29oK4L881aHD
yHrr5Y8qVA3ovSJAX+PH/K+qlgMNexxZdj6eF+7a1eRtC706kkGKA6txZoDYrd3FUdBzHn5Weu2d
86apH71iQT6gt6v72Wviey9qlXMNB+cjPU/EKG+fu+1f4UpaLc8xspdVsYWzgAeToyhQH9Llb6BM
5jGFl3Tq4rw9ir5zKQF72alb0vRpSWBxFIlX/X37R2ysOCUHDboiZTLeA6uVgHkE09p0FR+1j+yj
4qrW2fWyPVMA+VdW600Dj9DqEDpcngOX+yo/u9guR8WPlu6r0kFSSuLCL9FyI355Ow/OrcH4vCAk
kCVD/1x9z0ZSG0s2dIo/pVnv8yR1zuQT1rOVl+4jUT/79PYlJOrDpHIkP3ktDB97KdiKvGdyhgfe
BvLUUUmcbIeUvLVRxEb2SK4hZYLLJezLkcSpbxQf1dT8UNspuWA47ZVrNgIwivw8f23+A01yVSWg
yREvgLwUf2is9DnCCv3sgTk4q2rUHvtKjI90xZOdqcmfvj4drwddfQdRjgxgt/B6SbvFfN8BJnkU
oEACUIPmTweTnbvWdYcgrEPHf/PWWdydZNqo1noQQi4XNSsV6jlJpGDrG5uBOhD1l6FegtujbKQF
HEbQUiwtO2jIf38V+ZPM1karmTwfseP8ODVLdLSwvDxUifY2D0OZeEjiMRVch0e3jO2XQ8FZ04AE
Np4fx4P7BYz38tjUeBPdntCLfvdqx0groZ1SbONpuG7p6B2C8Av6877dGJM/gdotzloICKcEzvUL
GE/pLymypVCuQMBO1hD9qsxee0KyJAscOxtOM3fuM1QE1IU1VCOBzBIIjzCs6vdxabmnGf7Gjh3Z
i8r2+lfbPBQtBM7kS261OCqPmtBBEtZHO7N+MtEBDINFMxr8styiL4o7MDIxgh8OjBWQu8DDPDVO
fmVKlX2C2RU+x7Ojgw3XVIgnUMUkltqsjPI4j1Ef7VBUNw6NTJ1lNYpyP72My50UYMxsRetdXxlK
7ewhQQDcRcnPTtPsWe/tDLVuO6qjh9psN7k+9mHTB66J9h67wxEi6bJnCbc31OpTn4cR97mqc/04
c9vPZdaodw69k3ci7sed63VzKCjMKkRf2QlavYD6KotSOMWu36s4MJwMNG4RTTIa7xOyWfb59hex
EZ1dklZ2ivBMXrU6WgoVn2GaG9fvrA6jh9hdzh7Q+p0pbY+CjyUsdg8Iy+oOQHvTnNOGM0Hlvgfi
2ioIWJXF8fZctvISJvP/w6yOXuZaizrlwvWNQYivAtfIAKEeExCe+iftIu0HhMuemgB0TbW3C2QH
cRR7e2RGCEOl20XgRFpEXvKvYubo5BrMl5bj34BxVy0DaaF5tHamurmgDrkCvSgUT67N7bxMS7Ka
k68lWrB4Gao+yEre3V7Q7VGot9pUlam/rw49bMA5HIrS9SmS/4knEflaKYadFsjmceehLTsgPNTM
1c3dU8ThvclxT9D2fopjJf+KNoAVtHW4V3LbG2o1n6op3Cay+YhF1hWPGll20EFvOKZTXZxuL93W
UEDC5OXJ04lv6/IY6PYQS9APKsdqVN2hNd4+wB5JTt7YOf/hE6Y7QR7gkKka69SnpelGbZNPGIlR
GKsIv57JOva84TcSLJceDKR/Xm7g2VZRKSzbLiuHlG0aB+sBJ6TkIQetdmfaGrQIHcnOoYSCd3sV
NwclwwfWBDnRdlYf04C0AUJptuOnUCnPsgN29kJzfKy6bvlA2bij1WAkO9et/KPr29aTQht8VkiV
rHP+uvGcwQXh6tdpZj8V42j4uqvUZwvs/XsHHcC3RwyEDGV5n+o+WjPyK3wVMYbMWmoV9Xa/q5ry
1Cdo11nVuCdHtbGU1MHRdwE9CLhg/S2bSGjP6sAomppJyQbVPZW8KU4aFlzHJuvEF+EBtL29f1u1
Ayk9rLOUMDpZzcu5pVVRNwMr7ZMwpLD7FL39qEdJWUGOKN3vfU6MNGujfI7a2vbrRHbURlszH4Fc
6/cKecvOL9r4LgGTqRZFY/r07jpwGmov2eyG43tVmKCP3TdHVQ2Fj/jPf9lXlGHwbgf1h4jj6mo1
AWk2me46PgbFyUcA2qiGRiDkby/xRoymbkduTrtDI4WW+/7q9NhKNaotAcjvHM5orwKQT1Ajfvt9
43HNAEBFGAYI5Wofo35pUwR2mYtDxTd1+h9LM5TB26diqzZWrRT1UdVZZQmZM6g1pnaOj7YJIuYz
7hqNZb4ZaiU3Qwc4BhJFvqFXC4bDhp4gpe34htc0R4DjOGa6cb+zLVvnDDQKBGaUiGTf+nJbDE3J
GztuHb9tZ/duVDAwC5W4QAF715FqayjegICDZPeOT/xyKHQXc2OcY8dvnNI+2RFcFoVXCORK1dzZ
oa2hXJX6BO0hU+MgXA6VxdBCFrTwfRAL9WlBVwT/W6c4Reg575y4rTI8bSSyObqe4GzWhWJNS8FZ
A/Pwtca6TzIF8hOS0BSp/3aUDr+TyPlSei6K4dAKDmOr/zN24uftA7k5XVAmHBQT/OQauRSOCRZ0
9AKJXn3pV5ZLVQ9Nn3MjvHEnX5Cp6erSkTmQRumCEO2sPUWtye2yQp1tv6115TGqkJ6sIx2mTKhp
761Eh/wy4i+OsN3w0RVt9B/uIO5XKf8kYewvmfWrKBJBmcbMR8Now83Ng2Oi+zgQK3eC7/Weol5E
sVpeBA46RmuxOEQhyjkZhO0rlWdiVAvDFMXL3PmtaEJ/tBYk3es2tM8NRixf+tEc/KTs22czXWAn
397bq7jJTyFoApUBvUTzbnXrLkLTp2zqbR8eT/Fo2kn+YA/qt9uD6FcniOqabrrUKXm+c9usEpgR
krUxgGv3Tbvq5/Miek0cxqYAfqkO/eS7pTb/Dg2Eyh+EqmgT1YQxfpq9pXYOjoEU52E0sd86dWNV
TMHQqd4QDFZb/qmwkLHQbna4VZuwHh7VHhsKFLu0bPhrQuz8i9PStjsPMJNQCbI0yJUKKJWdMCeD
5etja9JVkRVY1tEDt7hOc6PZG2tXDEPguKJ63/JaOJali7rLNC7qXT2QVqiprvx7e1nXq/oyKkUi
tKfAu9CquwxDtRVlUOwhQ9gNSmJplkcnuxtUhHbaPSM4+adWEyQKcRlR1X+5Ni6HgnERYq3WYIWT
Fh6WJXr8vCyoXU2RrjzjHqL6ODO5P7rFzXZoC+ulpSpKzuSQghJuuRXlv7/6JBGOiS0dFynwASgn
UZf9vah1fUIKS9xlthvdTUs7/Xjbwr6MKYUOHU0O7Mgo9WpM5G/KRh/YTjNv9NMSTSkUNLRFgNfN
O/F9nWVTgYPNBaiR4EqAX2s4Wm6qREZpCyx3ycZyjan1lcr3D+IRA4PS21nOdYCV41HK56iasq2q
rpZTTyADD0Mvgqk02qCaUMsdohQTmT7JprMWj+mBFrp9P3FvP9Jij82dCa8DzssP4CGoE20ICesK
J0J0uRvauQjmrnVQj+aCQxFogqJ6ew+vzw23B40Jl+xDdrBXH4fba7w0dEgtnptEyHegCv5rsgdJ
OcBk4N7VeuNUgCMNbg+7/ibl9DiuqmRDcW2vWTZmqPN6pCUTQPP/J3fdFOag+LxouPDcHmhjHSkX
QbiiREZ1bL2RRu2OitDmKphIqe8LYVcHlIrmu9ujbEzHAhDt0kvgSQYF4PJLWKJRteuhwZHNVsdv
oxEq9+TeJYZzCoIht8e6nhG0MjRbmQ80CtBtq7E0pPHCGc+IWIH6bTot5j+2nu+s2/UHB2ZPp7xO
dk2Ffd20g32sJhQRikBEfXryNLSVKckHo6lFx1YJmzcfd4aT3Sy2ijO/Pu5T2tRZyUsvUCqslAAN
Ye+WTXtQ4I1J8XC1iFQIfYIvX2+TlqVLEVtV0NvZN7tYDGSfzLu2K1Ioo/qws4QbG8UmIxSoS2gZ
hK7LjYJ46lhkZlXQTOoCkbia/dFT3wqrlQ8sQ6JdyQQ5EK78Fa+CsBkq1qDhGBCIOjffjbk2fTUq
Vezsz/UBZxQqAqrGBWMRgy9HyWekBfPOhGqA1o8PA4oyvYYm1lQYbzNtl+0WiaIE6kb4pT61TrVS
1RJ4mKhVMNQww1Xwf/Tp+8V/81dkcLoBsOg8iJEivpyQQiFbMsehaYyILCD300E4UPYab1sHzuVJ
R3cWMCYgpctRvKkiCtReiWuJcP+O51Y797Nnn3GUyI6NI8KdBGvryL3w0rg1qM+vsah5rxWZ0Jcy
6FO6Vq6jxMciVv7Dx8pBANvBmaaM+JLGvjpyU1+PejnmZVCBLTqXbQ5uHxmstx85GkIQJiAKcBl7
qx0yTDVqtMSQ/odDcccjo8AfZ8gAnOIldPswXLUCOHM8HB3KLqAfqSasYmqdo7KCskwVUKHFySl1
ASkb3+jV/mzi/E+RD4+4ev5Vzd5jnTQ7beGNPZNXB4hdBpeEzMszMjYhgnked4eHzCnSJ8glxE65
N8WND5g/DzoZdCfEwrWkuE5YbEPpGepVLYDgjgCbtlg+Ygp2ur2Y16kTxX9LsktJ8IFd65fz8RZh
K5AhqgAYeuyHorcOqCL1AYY+6ZOxRPqxAt+BOdEYfRI5Cjq3h99aTnr6dDsgaULRlv/+6nBC6XVq
0SdV4FQobjWKbvk0Q7udE7PxYdOB4AoGi6sBKVlNkkSjUK0BllLcWe1zuiiAvJMFnaxpzAzMqnCm
3BnxOlFzaUnCIrJJmnj8G5fzylDyUQbicJC3s3jkfcjrL6rM942WohG/wBZG+g1Mw062sflpeAQv
wj5a+eBmL8e1pqgt8U8lhKHvdwj7RPkSNWX24Da6+WuSRmuYohrPXVI2DzqZ4tcelM/Oj9iYuwVK
juuAZJH+o9yNV3uamMWI0IZXBFrnKQ/plObvTZWad2t18EeRu3oPIuCtGANiAhg9eTug5Ur4XsUE
CO9dM9ZkQA3Isbs5i72Do0Td24+rRY4vyUl8KtxHq6kRrV2r0ItAFXP0cYnrDkmSQT3f/ijkPfP6
XSrnwia68qzKfbx6qeENUuZjEaB/l3yollr/AF+1PE1tF5/CGs5lKmKc40Qf7USDjbhj8WyT0GuD
d/EaK9rhIZgajSiCokbyD59rE3WxufIXXR133mxXWL+XWfKy4OuHb0IydLmW/H8BD4010ri2/Uur
y3cWomVd4p1SbGcQgbyzxwLZ5d69F7M4ZUp6FkZ019TVt9urvRGCKEuTM1OIBNuwLn/rJVLHHZdW
0PeIr4RFWRw6LKDefnLgAPPaly8p4M+rEGSkUIfyaMkDYWoJ2bJh4SvX7mF9NwIdi8mLQ2KcKYCv
1lSdGqG1BQBms6+WA3bWyr0C5iwO0QxyXKTE37x0kkXHSZXmGzy8L7fQCCfEQGsnQ7y0Vk+5KJvv
5jAuT7dH2Ygn8gUFa4Ub16MKfjlK4aBKamhZFlheNv0TTzpi+QjvHCqseR9ygfFeOkQIE94e9eXq
WX2FMkHHzwMxBLLCVRiLF6SoYkgbAXhUlEdRqsmDArrOHepKXZCm0XgOceD9uCBleYKQQL9ZaXJ/
bE0atZaLBFe94NIbCmcnBblqvPHlcJXR8JXPbtnnuFyQWcm5sWOSK5SWBnT5sDvO4jIC9+O9QyXz
KQyTxNfV6IMTF+/ScnwqhKsjsTb9vr1EG18OgA+KhGSXZM1rwFXalOZgCchpit1pD33rCX9GXncn
Gm6OAuqWvh5ngLv0crbUGafeKvHKNsXYAoe2m4ews37dnspG4IPNKLcaKLRUirkcBLcHtzZnOw1C
oHbIiMXL0WshSPVevzOS/EurY0U/h4NMi5KPZ424Niawt0s6p4E9LbitJcQ3lOTYPTL/5dsSZXuP
wavCPMcFrhR+DKQD/I91+6EtxywfUOQM3CWJHixjKivMp5Xkr7GLrKD2pvykTElzwvEeM6Z5jh8b
tLyPi50UOyd3ayuRzJFkYmlIost/f5UZyExp0sIiDTR1aM5LVShHBWTlDl5/ay8py7tAX+m6A9S5
HMV14ijHgTaFdltFfl8M4uQBpznNSN7vhKbrCb1UbykbeC/1x1UAVFFew2+4KAIIWMo9tr8/29FU
73fOpnw7XR4ZRnGg2HMr09leTwidP8PrS0Tk6xJ5j+M414n4aEp3+zMkM7xmyxFv7XOGH0J0QMCt
FQfuUx25xMUAIBuOy09qv/lwbIGN6xSE6IadsGhvPqpthu90FlcoXldO9DtDzRMKrlKE3eNitxgi
e+SqiCCDtf+Nr3zyeSwaRLFw/z0Pqt58yNKxMQ6KhiuLT0ejLILRwVgEclQ+VHcKEfCr2rVjFaDs
2hwZ2DvNoWb8IwzQJsgRGMW5toX6I0EK+19lNtX55HTjZBzdxlN/4mE5a+cu78M7U7EWpPrrqkCo
MHOAbupIYB/MEr35nYCzkUSz3ry7CAUSh7uuss6qSNNON6CHp/XybWg8+7tILTTiNaX5iDif9l4r
TJf7u9EfnFLFWR43kGBn07f2nDAPVAVqNMW6y0PM+zPX59TiyrGXyJ90VP6n2moPHQpvx9tDbR1i
ebDoZjGgvpY86MesV1sPyQNd2DFCgngK8gB/+0vPo4pM0xxlAxhg+mpCXo2fu/CaPIiz0LizinF4
yuHV7Xz7W3MhmYRTK+WY6NBfLhum0CzpMsLgqqvP6gCZIgwLZSd1vQ4wqMa8GmQ1lVifkzibGSRL
UnqcqZsFdWIjg4nJg397bzaH4hVJu4jS7hX5sIyWvnIabB2GSG1hh4nQD0GrIpw5dzuzur6YmBVQ
nZeCLh2KVdhcgOrMqp2zQU1dPrR1hyVJXBXqMe8bRGxzdNt3UqzrxI4RudOp5sj31Dp9TMMm8Rp0
OANLIBaKcqF1tJCbPTUuwnxSmcUfUtxw/8OKUnyVpCewLuu0LstSCpke3qn2kIwPQ2UkNGOTmkt4
3uvWbBxG2CUceB5ztIfXVXlsd4cFUdEsmJNifJ8Xuv0jEw6WArdntDUMIkUQuBgHxtjqEnLaAnBg
YzCMpY9Pelu137syKnZuoY3N4osii+BxAW9yjUXiVUH+D48kSKs8OsZYYd2LRNUmlIVV7T3akfZp
aBx3B6+3OarFZc6LCVT/OveHEtnbs5izIIKa5gvTEEccQNInO8xUv4rM9Ku9eNZO7N1cUJsdo5wp
a5qrWqaNgL6sSiGTWWvDXeKhno/E457J2OYonAqZb0qaxyqKsJSm1laIcY6LiN5NNd7IhwrNzJ2I
KD/bVfKg0er6v2Hkz3iVc81dbJsTynuBhZb+vU2e6xymrviFqEzm40tkB3nqwXKYCwRbjS40d07n
xg4a3KSI5JD4AfiRxY5X4+O5O4exCNNgKc3uaUDh64irjDhOQ6+fhtZs7pWiiL7e/iQ2nki0ECmc
Ug5CSoyE/nLUpJ2LtBYCIQtrQOmdi8Z7SurG4SncGn9G121+DY3qPJJWDRhTpNNdrCh6gPBt+V4t
sj2Xt40wTgcQZAwelmTja9h/QezUJ8SXA3jt4xHCZX4uZ009idiId77TjWNlODyTgDVRaiDLvpx5
4eK+nONoHpBVdIc0Ftm5TPu9HGlrQo4sTuGsCV3Rkf/+alfNRMVZHdplEGYxdG78qvxSTd332BTt
tQE3JyS7teS/PF7WTzOnUkNNWAwVC++fCA3yBzWJ99heW6cUVARsYu5AgFqrj7GfYhgvrp4GBuZu
YMbFdK7LOXpnxrNyjCPbvgfvufcy25oZJWIyLmrwtKFXyQoGK1XvsWwoC4TjQXP18dM0VOLL7W9h
416nF8gl+1IhxXfycqvQNQtxWObB6VjJ+AEH0ea5TEPETfrS645daFg7EWdrWh40VlppkKaBEq4G
nEXdDRiiBqlWuYGlmK2vzOqeLOFWls5LEmUzlg4o7rr6kCtqMZjZkAY4FYwPqClP92OhJe+Mus+e
owi+NolMfg+cPPnRtgv1trhYqrdnEywtAmvIY1EGWaustWkL1HmJiDPuYn7FFyg5CBXViiYc9rgU
G8vKx2bRrWHSJkf1cln7sR8nt5iToKzU8oeXmJzO1itPt0/L1ihkY3TODAjvqPBfjpLqIwDuOUMp
RtH+EQWoTAODjp0LdiN6ANVhDjZnH406+SNeRQ/KytQ5yjgJpixSjpT1hmOp2TMeREa3M5/NodDV
sR0Jwb8i0xTLiMp57cSBFivfRTRhAD7qz4qCj8/thdsciGPPEKjUUWm5nBO3Xz3MDqo0lWNHiJK3
6tlA+RxLsTeTQmhxwNt5Kb3RDL8SYzGRW0FVQUcAxxTU/xrwq6YSuefbE9pIHFCeotzq0HSX2NXL
CaWNNRQ6eL+AJiCaEVAnsD1w6sxuz+zpdB5n25mPIeiX5TDmMDx4jCvWDoHoKnjx9qHyIds6khC7
fptK/GgXYa0RoKBZfUgG7AsGkLsHMkXnVBRl+NYyvRwPpL0srUoC1ioke53WoHdVpsHgOIXvqWN/
cM0u2jn/Vx8ZCSRJCaKqEj1O6fRyaU0bSV0e3EmgeeMvofTDSdWacCfxeqH3XWR+chQpoiCl7oAe
rTIvmgGUkBORBAq1hPowJy2AEAWtO4wjjU9u4mVP9piGJ91slMBJNfwYikYv3js6GoNR22bF0dOG
3l/aqMVzCcnXxhin8wSS0M8tRTk1SWwdY9FjguQYYn5W5sTeSeSuvio5B/y96c/wXqMpdblSBbKS
jd6xUiYW6u1JiNIkS3btHIF1EtqdYKHLJblcMnjKfFD0wx06xmtKi5mYWQreHVkWXUfgIZpFenZD
SqQPKrWT8AF/BBC3eYPx6BhO4nezzNGTV40VsjVzpRzcUHMfYGyXv2PbUIJq1icplm9V73HFHJ7i
zIzOfR8m76tldIC04gMxoByIs9pi3ncdTiPloDZ3xWga9yJUfgCp3iPTX589poiuA1xKeFdE+csV
TTS11IBFoORU5dbTnLXpITPrZOc7eqEcrVcSUWyAIA5sDAiTl8PYqRFpedrHQShtFPtF99Va/xSL
DtS797Xt9UesGZ+R4csxvTJ9XsX3npkPh7BsMASan6dy+BwOdDZGdVQPzdj4Iu+Nw4xWT2VMO6WP
6zWRFSlJTCHBBHW4+lKgfnuKSafRN8thxtMTuwx0/Pte2Tlf19GMceQDAPQI1M51yhLh4VqiXuD6
RbgYf2HoWv6sKPsXNOrz4tNCFXdnwK2JSU4HnU2gYPzf5S5krTM1PVeDH+Jece+lvLuMKc7fmvAB
mpNQB0msk63j1ZGyvARKIs0O+A3NeG/2GBpJmb3/MheAIiToshqwJoTbuIosdcFc0m6O30cqHm51
kSU7z6frgEOSBZhYPhvJuNesxNjVqyEboYV0ohYnW2AZ5Fb/lqBTdqazcRZkNgc6T6rmXVVdOyPq
qrh1bb+MovlxFDlPcEN6IA/W+EXM9t53vz0ed40EHwL/Xt1siWl1hSDL8guoPf+MPSqb2PPgV4Lq
5nmsNGsncm8cPcnCA43KvQ0BffVN4aTWaYh62b6rd/pjGFvpmZrR5N9OUja3i1QIkCjMNXTDLw84
zH0P7TI5KwPoUAwg5Q7nwAmBIHuPTb+1gNxFBE4JcwOrdDmUMbvoDhoL/Baqvw/LIowPw0S/Y3mH
U0i9cwyvV09qB6IBRGedILqGZXWJhY1OmBh+o8/4BjVY9HSjYuykeNerJ9twtFQphnLZvVyHr/Lw
KrWWiWF03xXez8XGLMyiTus38E126nhb8wH9YJId8ygEIn+5eJ0YciKCrvuNp+Sg5K3+VER5+OZA
xHxAvtKTZpu43i5HmY1IHSMMrGlD422WZL32RWm1/vNbzxwYIGgbQNYohkICvRzFQ38yrsJR9+sZ
7UOEaBI/rS31r1a3wp2hNpaNu1MybMEfaNqa2LuYKCFX7qSTd4v7djCtx75w9lQANwdhc0D4a+QE
67M2iVBFn5hB8A2aqfY77kMyKntdpuuSnMw6ONGkHhJWsa6q4qOMwCvWzP7ilg2uTx2YFIJ9F39U
TBL7Zy0cW3zbVOl87oRlrR5qiNXRfbW0CypTC5qf58W2hr3AeD19sqAXbCBoTkk+uNxONSq6EV8f
3K8iO/s3B3FJ/18VO53i6+hB2Vylki25r7T9V0URD0fZNrdKlUWmv+a6s3QMzN8NMd6LVpE3O1/2
5nBwOelMI2wF62c1qRS/bXArmE1pxnJf1qbuJzbCTBFWy4dJLfZEWa8WURJwSADIbbg/AetfjjeE
idmYpWn55mDjyuRo5VldzDfDmxgFjCi3Mk8zqIarKFKrC+pzvWv57Zz8NofOOTYtnoXl0v1SFKvY
eXtuzYkiBU8B25Bll1XAn+okbUWjWv5Um/kRCfr6HHlGvhPpr3ZKnjnuSF7ZNBuuAPQCmmJSK6bp
e7EdBZNHF8AclvG+rR0wo1ji+bej15Xy/Avr1iV6gUKRihKrk5j0tG16xFL9VIR0EvEw60LMQ9q8
OS7CBA5gmnUdU5rWEXdvl1y3DqKJxq84cVjpCd25qj7i46X3WBuOnXbOK00xuDgErm/92IHIzsd6
3mtyydB98Z6gdcDDBSA7bBCa86sD3adkUqkmTL+J8ulbCejiPJeKfTJqeGyIJrnvJmADO0/o65j1
MioSw1RAJJN0daH0k7uoTsT7ZLSn5p/Mm5Wzh9LHo5u7w10s8I44ZHY1nqyoVkrWwHZ9CoHVk1ml
4c/BsPu725u3cSQpbIBHgzUtlZxXn1mEyMNgprD0vTI2n7D0hnKRz+1br1FmLY0QwLfK9HQdESmX
dXjLdEhjdOb8zhxrmyqWo7/98wJiwX2gSRluqriXIaMx9ATlj8z0Zxw4jtaA/HVvcsJur9jWuUFC
AZCiRn6IUPLlKHqJB7QxuoaPq0MVHjHQnU6aB0vq0Nhzc8eTyLynovfm1q8sfcMugxGDWSjA+sth
p8yZtdwgf1NoJB4AI8DW7bxmZwk3Jufq9LCJ8ERDAu/lKGNp9qroVd03pay3pzHOGaU17RSO3OeH
hKB4AJnQfb29pjLMrr5FpA84IaCSyKjXqn/2nJuIbc4kDNoUHfp5yj+nI8aKGk7zlLTCHmflUP0Y
uvOf2wPLzboeWDZLoH5ISc7L+Qo8ffuU2ENW3Ld48hX9U4Yw/f3c29rOl3ZdPaMAhDCAfMEQc5Cu
uBwrw5607vtZ88tEhWTdxHV+RH6tZdZTrWSnkJLbr9hMrZPjlO6ZJnV/tlMnNY/mUnVn9OSaB7Ab
yymd68afCbkPeRTj+eJ0yPwqNMy8vkoeBR/IIZ714tgnWt3uFKU34gU9VwC6xAya92u6mYcyl8rW
aL5nNfadMmXpMaRnsvONbY6CfIjOCJJEslqqtjBVCiid5it286FpQ+e5C1Nt59DJP7Lae25HGfkZ
gWtgdfdXLbXMSe01P1EWAm4y/PTqQkdqbLifW57pt0/a5pRIBx0aghQC1qDwMjFinB1rze8wQDmo
neHcZwvGVLdHebGHW0+K6jqXMWGQUv5qUiWeQA3uxqqvllZpHWFGN98xFKMiSCHE/alkRfy1wu0z
OU4GGm6UEqex9fOBGuUhSnsVSqSrtX+EMYX1oUHu81/DaZcfY9gM2WFys8Q8Q4XAo1lpTCs/NkCs
E9y7uf4PudkvNULbnv3DKmrPO5nGjJ4Z/wXptjI0nJ5rIzQwE0/N8p9iDN3fHk29fzWev58H0x2/
TJ2SmCB2DPM7lg3ZdIDdbX0zoxbqAPSXTjuosPUAtuou6LXcjKQBNRK3n9xsUN0jViZ0RuB1Vn/l
yZh9jxqB2bVhFvihD2q1NEetdjHjBYCYY1drJ7N1/h+3cpzYbUvNH8I8tQ92BD74oFZu+XNna66O
G7BZYiv1Ju5ZWNWXn7/n5vUC7kn1eZU5Z33K68OkJDXGUNOeetM1E4JHJGVSEPtSZRjbjcuxVKtv
snYRix/zDhJHnnzLPS/2kmu3KJLmfmrSQUElME573Noj+yumI/VPvRqLxz4pw/445yMFUjMrq19v
XgUp7kTvBYkjDurqfE44w6cVlCWgmjjde5AhT/QOtYNei73a+3Vs55qWBiDAa4jva6UsYl/kNVa8
+E2ojWdUck1fUd0RuOCwt+DX1yZDybc7l5jEIq8y4F7FDNqtrBnJzZAnpybC+qOGMS5wUjNSnhHt
wn4nmg30q24v53VUoSiBYhw0cPQmwGpdbrTVWXkcmtPsz6O3PGRV+MezRnUnKbheSPAEtEqkkQqI
+fWzJSqc0dG6cmb5JvtgaUrsJx16zkur7Ok8bAyF5ouEtdCJp1+yLvJjQzS4es58KMeSCnc94qOV
21JetPYokddrJ3Nxydc3AbdcpYs9NYpRS+vZT6qhOUa96X2Ixzj/fXuH0G+6/vC57GWuLykt0LQv
96jGNr6ZNK/1w2rMvDvhdST9hakt2dkI5+kf0xLgrtUK9+CD3Xn21yFxU5VDNNqglkUbhqe4mnLt
NFhFqh9QC1bMQ9IZIjloOMTH58mrLf1M0jSZ59iaxGdsrqv4OIYYRoPtRsziDr9Fan2i8CbhR3kL
id9CvPmMv/Zs3C1jXGfHqaVMfeC2REYGo4U0OiYhBcOnuihwj5mX3EmPhaVHf4t5cJVj7Q6xe/LK
2n0HfC8y7+xIgMJ1mso71Nmof1b7XkSHYSwUsrcwjYbzYDdFdg6jIvlog74u6FRFbnd8UcM/hb0a
qQdDn1zjgF5L82/daGF+MrTZrg9ZqBd/C7vJP0NxyD8ObmT/FmGv/AWYT80Qiqu1vxyhad96o8d7
u6pLozhifibKg2jxjAZPrY/vzVzTAVpbk/eh7JsqPHiZk1rHea6cyW9jkSMA7ShL9a5AXYl29FLB
ARoSpcceXbi8Y0XteskTz9ZCRabNGf7ik9e1A14B6hcxuHlyzGpjyJAKWYrisCRWER4SA3mSQNh1
XMB808P0RBtV+2SOTWKcMTpv6zvM2fuvhhUbP+ghd4iaSLB80tjDk60ocX5wIyLOlzCp28ckXvTl
LExvjCWZrjKCjsmWR1fN7FPqToV7MK3I/OM1oW0hGmTNQPLMODJwVpu1D8PI9XTIklH9in+N2fjk
b5F35qQ0H3GAHyp8CDQsp7RF7ygn2bHXHZw5Ve5aQeP2gBCmEnJDLvP3rM0Ei+YqxLi4V2YcyOqW
Z+zg1cS/JKELl1dWXB/xHa6oBEfLzyESc8zL3yXDHZesfUc5aTH8uh2Mz8Pg5T1Zqxp3xMlo9I62
Puk2lmR9/Aefd/Odbo3JM41WNC+U/yXvTJYrN7I0/SoyrRtKzENZZS4A3Ink5RAcxOAGxhGzwwE4
xlW/Rr9ePUl9N5SqFEOZqdauzXojUwSDdwAc7uf85x8qP7+uqN2/kApeUUQHnhhj1fqMOPTCkK/d
OpH4NHgVOeuD1idNxCYwYcI+WONZk5XOSwmHgkkgSCnfpw5We5MW6fIhu9K5NafR9TChNw1Gdspd
pnjyaIsi4mWBaAkLytjWG39Y95CS+jpKVKpfj66Got+F3xCZdQa6M09ZMoe178/whIpcfpiNkzxh
jNR+FT5izLCnh7zpGQ9YkUlSfIf8weiOvXvljelFm8vkbpKt9kF72ZdROw69iPCo9d4nZBZfi2Iw
jV0XVPayNUerrs8r11YqnPKie0XL5Qgy/TI/25pDVuZh54/FpYCPXESevfjPsm3H9xw86oarkyCu
YOnMkY5N7HsTZIMXocfXRDgRNPqMTf9wtyyTLncN3tL8rReMKrZqw2qiAdPrJFxlWdwBtuZVpDMN
NEKBB8FLH4AMbRYiPZ14WBLWRUlU+yO/lsOCGyY3LNOpyKLcab0NNEmXLsbRvC9KWzDYc4rSDy2j
V9eVJfEyI4TUYzH22cnnPg+4B73wMhlakHfPg8lM2kOCc/u45UEKrtzU9glUmxeYBLbRdASsuyYj
2ByfQC8ESJzuqB7XLuQWTgUlp2Gd+427fLHqQo+mgix25sSLfdaugcGiNTJ/OuvNSSICpmFUER60
aR3yBSdy9Ty3P9ccN79JXDWLuBSVQ/bMqNu3SZbUN27W9i63sDGIPXOVsXcYkVw3gYtOymOsREWK
y0+76W1iGbRACeiCQ36x4hd719qmsW5dTzrtmSCZr436fMSReOmDNYjyscwuTkk3rA0bRGnbyNob
t+usGrEbh0IKoD/hi30puxGSTV7DkJ2b/rFi5tFHGTPYnZ+kNvusFFjf1/3kXPhDh3q9MlvjUocT
5kZTXQxHo+2xP6vJiNyR+snmKQgfzM+Ij04VmSzZZOwcd2SrbNHV3HVlUb1mpjalOyf353SrxkLk
uwqfL1pHWgFrlztTQFkvM3akIs3lE28wA/JmVHQodQPjlrCQkvl9p1E8dRSvAp6vtpQR1vXmz2tN
tOquG0ZP35OFa2ahw10suTE5iqQ5qGcntIbEb0KUoOqx9nMdV4dCR0okPHt9JM2bQLi1VuaNb5bV
wRqgR4T51DZzaFmYFWwKL837fcIerMdmOnga5nONd5tilu6GgdF2x46HzjvzPKnp2KnbVRWahaje
q3zo8DTDUOkr/IDuvMHqNoGZZnSAvtKjdVlWuVwnwaqNJOeImq27S5w59IoClXmh2YLbjH33oZoT
J2xooHZD6+nRmqoLRFr99Thpjr5dKX+L0CQbrd86Uo5cAswxiEhLT3GejNCHazuf0yKEG5d+7R2t
HiKnG5ELMMArzvTBkW8NgCQ9rzM4RVjYOk0JrYMm46oQNA7JsrRGmEq3yeNl8bSLocYJFQjKyb5a
tnKP69JO+Y6d0ppjqZkcY5lRcKFGu3Yj1bVGeUjaYr52hqL/WjdJ1URW4+ULm6lTIi2bDJnEK6yW
MmymyRljHpgq2KT1qJ5XhjU73LcX/2zK8nLfdpwdceFR1z+XTumum7ycUuOQCS178vTRlrGVOWYR
KyMlqW2ujZ2a82bb5xKlmm2VrRGJRdYXXMuC1jVv+ibKVy2VkYmt3+VaIc59sZcZOHoolXsnO8d6
zwIXPbDbV5O+qZSPfb7gyw5hYXBKh7rfsT2oxu2vyq5r31XLSbfDdxF+m9UnC/0w227/nk6Dz7Gk
g2KLRF9+Nqy5fh9Xw6QoaLvFvitHbXpV3VtWbY2iXt/IrPa/ztUqqOMkWPmcKLgsJqQLP9RGz21j
7pvDsJgMzZt28NWrGqrx5wb77ypsUTg/5LM3vtHSUdRJ15BTuJg9RZ2NoWJ1e6pKbrJh0bLdWGW4
ZQYEhY0h+gfUK52jhinCL2TOonVeUSTpQT7edZ3p/Sx9Rz2Wft4Pl7ghiFd00qUb+b3hdWGdaN2l
N/f5h6OE+WhatqSutpPkg42Ns7k3bZAqAmfrNOR1xJfBFsZ9qdfe7dguOrShWsO8Hp5E1cYz25wW
8zRWwYHiyZ03ZWPMB3dlOcE5Pq2eElEFxiwZ+lo/Vd4NQWNlFc6ZzNCa4id2ozeVlcaTpsRXmZTO
e4l6kdK5GIN7zTEzC8MDp37vk0C7Et0ijsVkzJt8NMplI4yuPuU85MNzXTft69IqBGx1ksj1bkK/
x5LI5+y2mQJKdS8tDY9sR2SV4Zjgvch3KBfk06Ip77lg5Xg2YiLzkDVaXiH/aDR5ubadocWjDpwb
e+z3MgTl40AqytzxdtIwQHmxoEiduEqVmdPb9XVxpU/u0tz3OZtG1HeWvcblrEMMZSdQN3iudzIS
gbeosGapXoqu02+WSnMJ4dAntjdKL7GEEty4Do2MONnQH4pgCcsAj8SQkaWT7s2ABDyS8eYuDxl/
y2FTKj99IFs3eGuYyMEx9OZsDRVMwduydQkMUq6uPdWEtawU0FX2ZTI5RcM8B7ybOztZQzODUxTO
Tdo0oZZwO3kcRSrOHGXMGZEao3VZ03uau94d8o9ZiQEwwiyTOCjm2kMQN586jsIyVESghhyiDvtR
7WwiqivHv8LP7gqvGm32v0WbHwg7XsZ94K9q2dQ0ziRH6m7L+J44Vo6ZwNQc8F53kFs3WXOxb1E/
XJidUktcWgXg+loF5TbJzabHc89yPk6B1NSik/CdQzM08xu0VE+e1baVdmGveQlolpnWUYko49Gy
Gp6kUnkcJE03zP2VSbxxvU+7oQqibnLyMjbmdX4QlhqeEwibaVQOY9ZH5qTkcx7kXRrB5/ReRbGS
EDsIsbqhX3H/opzEbye0NdX9rHRGiRDLav+5agacCVHeAtHVtZNe4FDfahtduUaxsXqZkYHHyWyF
MyT6NK7cQk9jbU1HLs+an6wM03Ktd6NZo+8wvbHIiXDB9WTnehXOHZM7gFGnRWNNl1hsiOl67D33
XvNw2YnMpV67WNqT+Qw/Z7LuPAngkTp4eEUYl5LmhIA/yEKwz9SO9Nyqbn1t4uQFfXOZNSU+sCCm
vDgBor1Z4OICNEZOOrb6vu0ry/xakcIyXGp9L/0I/ydxzJa0bQ5BuWSXNVWFGw6lsEVIr6q+4mek
rjuDbPdwXhuniAKN0jViH0AKuDrmkETCVbjGVCZD+tBvl4Iiv6jKW6ysKiscRhGQNtoP/RS6OFgL
5jtBP+0Ui8Pf5QERIpGfZmN2bgorWM6po4io8KThH6pW6jD9BGa1UVV43W1llMOHKNk/46lc2i8T
07ebeihpEYqUHvK8SPqKnQbFBtlnslHZhSa1bg79pZMjwZt1id14PvN8ztnUdCG2RvYzMvs+i0vX
kdfzTHjLXqNo2JUl09lNM+rJ01JyX+KOQrCMfNXqN3JoKTGtSW+KzTiMWne6NN5wA8DfBLEqB9WH
/hq0VlgIiwunLDOVVJ96M1DxzCw7QDQoBhALHeO8zNmmzrKxUw31Sip/9jRd5YcSUdRXX8fBIV7X
tFvjOhAknVfTgoEk9ZbaqQF4GUfmhNRStXjze40PxFk/OnS440oYWYjuDlcjXbZ1wubm12OIbUB6
7NHDXvuZdG9MzWeDN9q01jeL3yZmOLrU2uDURekBpuRZwHsNpYyCzA9kaK6T/uqPHb51ppzVW1sw
09ujvku2zbwGSeyKXrwOvdXp8f+ysrGR5LJN2/LUNTelSanZarP+Z9M44C2eYCDAWR0SJSSOz3iQ
kY9LYy1i3najfcSY0+X07YGg/zQ06HmQ8zBOdlH4g7l+fptiGbRRGvq01dGnwiZGRiX05Y88+38/
RCH5mIRG9HjMXlkyn9+FPbbPUlzliZYaimNdZPV1VwfVmZE41rZtfOsPDB/+yQD9pB6AXHsyY8Ct
7Tuodc1ba3WcdNpONpGBDk9i3Y2cZtb8oGGmEvqitaMWR+jQWSnW6+KmcKmauz8bp+ggRLJOWkDr
NA6DLvj5i3dq5ARPTYWTUTHtJ0kAlMA14U/fRN4F+x14z3xj43ujhtJEpJNak9qixkSj3Xk95QBR
NP8eo/wd6or1JlMweP36iRHxPREW+KvKm3TEtDyZxmNRkUcDYO2cyucq+vdv9TvQFXNH2KkMm04+
nwwCPl82NSuZrmNVb1vl9VGXify6n/PpD0DX0xTh8xQMdQ7EKyz1wF0xXPj8Lnx4u+65L9ycikHR
SGnnFq9zMgKraV9Rr8EV/yOC+u8uoudBLjsp70DKgUm/e96qgeBIpTvcKlGUkVEXWuzBrYsAjP+0
zA8wnnVB6cEjQAHz3UU0195ZE0ctW5vYmzCnNdmteH3/war43a369i7IRhB7MBz/PuypKmoxDXbL
UENq64Z6eQ1Xo/m7QdhfXuf/SN+b61/uSv+3/+TPr41cOrJ31Xd//NvV+N6poXv/4fgs+x+2g3h7
Vnkj/vP0Iv/zS59f4m/H/JUMvuZDff+vPv0S7/T3TxI/q+dPf9iQwquWm+G9W768I/tR396Az3z6
l/+3P/zh/dur3C3y/a8/viJwVKdXS/nwP/79R4e3v/54yt5kf/jLb9/h7z++fK75zatedc34w4GL
MMgf/vLDhvCWRg0/HPrqWbD2f3mX37zU+3OveF3b/+nkr4HMACBBZ4bx4w/T+y8/cX9iDXLbHGTu
wPU8AaKh7/zrj7bzEzoBdm3oFtBkcA368Ye+Gb79yP4Jzh3OVKA/yMFgbv7460f+dCP/cWN/EEN9
3eRC9X/9ETnyp8eQl+Gc4wPACOOks1Hbfn4M5VKLrtEq975zjDfomlro6h1PfZGV6FUCc2O6xUfW
iuRQ+t4ltlfrNsFgSukNIUHGeMSPxn6bbOzUwnwNwFQBa6bEbG/6vmov68WfD8gR1JekMMXOtirn
ikAT54ppdkA3VV8w0chCDwA1XmGnw7WjYhvW5LXSrRuPoDScrdtH3FfKremBu3t6+rYYeRrNWuKD
kcjbekkPVB9fjdG6kdLO96bby80kMK6vvdUPndq6SavihazKp6QG7118IFZ98u+6xgMHJ5AodCrV
hkm16vRgaxUGS/EUlOuD2ab3ZlY/NWkA8CP9g1lrz5nhoXaoPoakacNCty9zrFpMzeoOaBUYy5j9
z9SGWWh20nis2/IlN/w7CIt7qQXEh8F/YozjXia2BrrjobQU8lTVZXTJfRNrTGTjBAJibJDlSTOB
UayuRrkdMj5dQVsXzrP+kGAqF1Z1cje4FQNjDbRLWFysVlQfiYktmwr0B73ult0y9n1kLAbklJT/
THbxhuymDSud762DYV8lJgVz4k1+3Dniul9nHUhdr0K9brK3FP8HbNTFsLfHPnmaJOhwWnjZdtCB
riqAieuxknacNlosDYlMa66mGK5BT3mY2meBWrtD0Np51LelZFYQOFGR8/4e3vcvrtMYj4NkBeRe
usKhqeS2Xbs+dkls1Cr7JvC0M2PiS3tZXsNXZNCgZR+EP3/kGNxGaK4ummX241JyiVLP7sO8G5KD
Pi/aPh+hR7FM8kgFqb5PJ/nFKwXWLdJw9sva0Ul0RcCqtduzZebr8yxkYTmOR6RnC7wGYceNyRw6
NZeH0SeVc2xAdkZj7A6oUbDXhGa2FX1u/VyB24RpxgJLk559fnpItGqJvH7MYjxtb3objDCl3Nql
ukufNDr4Etjtq9BEC8zSFeB3NliPkDTnxk3ZFG9TMT8ULZ+7hCh3pOid7+uBBllhrxmmA75K1iru
XHc0N0Ol5XvP5VVk3lyLzrop83bu8TnlLtqW6uPAHqtQpMkdQN8LLKRbMXD3m4JrUMo+iL5dc4ZD
Y8gGdqMZgjmSr0Ab24x8dHmtU3KMbnVBNF1D7yBklJD4Shi050SlYLH3itXpzM7ONpssLBqWLszN
LNZAly+C2j+geGdxN+K6Re5ysxbupcndpHmQj9qM54w2Ej5vNc6+Uc2tLrh9NEDAzetD6i1VuOjm
Q6JYJ8tEL6fVvopzJS7wnrK3eTrkWPEIlp0NOQTLRZ6I3O/veliAG2jZyZ0k5zcu2toKURBsKq3b
wFy2QiQPx9SvLlaQrshbgrvelNfNyHqCfXfZrnwnfeLds6yWUT/p695I1RR7phojGtcPTQ7HtoI6
TjdWM/mBw1LoQDiq03LSolswh9P+Byp0kslW3mZJT3pKnVVUJeuD5i5mpKuk2TjcpAjZkcRWnXvc
VnMQnegpEZLHFyC5G10DeqaBaK5ELezIXz3GaLnDnutboAia3odWW8mo1rgjTWdAj03HEv2nn3BJ
GoOfp42qDqvyYdUHbB5e2z0CoD1iUA84NrDlLwH0DiLtbj1wudCa7f5LebqRteNuHX02N1pe+zF7
6kPpsnpE76PV4xTQ+TChJ7rHIeOkkMkznsIftTN1hwY7YfbNUWHFwWsLy8RkanUO4+DdJeWabrpB
L2Pyx1+WsdLjvql7+PG4G0406ttsEsBWk7UT2fKQ5MWH2edetCa6cRaMRIIaGgLMlEe2Eg76wKy6
wDLmAvX6GHLsXQIJHK0kmTcrI7gIh8QnYXeP3VCbZ8pn/qVr64Ps3TySIwsR/v4SWdPQZoAPbtBt
BbL+dlt4GuoIwqu6I1lqrDUi18JpNKFmjf6lJS1SwHju9FTeBrV4arXiHoL1wF7AWijbIKW+5Nba
CZ27wQg3ctbSjsvKvTTStNqDHatbq5RwjVQBxK1xL02Og3lg/NNO5RnkhzcJpxRcQZnRxBA3mnDZ
OsMaPd+npg3/k/71Dp6RAyxjORGxxTeTVQY7p9KCg+eD04+ijyaQmXhO3Lum0usQXhPXWGO94C37
sY7idrWb69kpn2Y+VrSk/OPCyV/ShV9NTXFRtAtZ2e4lPhXtDi9fb5/7QN20EWSCp90j6jIGXQVX
Qvnae5Dy11XqHURQPbEOHsXMooZ2dxfUwSuhWW/U6PPGZAB50TDnhn62Jl+SWVxX5fKQVvIx6Zcx
guPdHS3iKUOntziUXe2dk4YJZZN/aLqmtm0tLA7B+snQkrNFEmg8Zemblp4uPbT1yJFMIHNhauE0
94/zJIEXIbNxXGqbcUmCg+YtD3MzJWelPzabZqYR1UrmEsJIz1090+6mZSk3nd3xEZzyrZrTj+U0
J1N45g3sMrLJBuzuKqyHZeJEVsan84n3iSZQjlDY/ryz9dXctA6DKZytQJ4t1rSeTnZcg/rHeMJ8
BDlPW6dx74yJMzB3eWZQZb+MlnYGOOdEQa3dDQ5b+TAEfrg6pwvisjkPBWsfVS9+kjXEwIndAJ2p
H+pud0okOl1B4JJ4VKnL+tabpotsJ1mO3WjYD0bG1UgVm64zyWyJ7SZ/cSxOXqVV11Az7FjXDaTf
fPWgCICmwGxLRqmhU/L++AyyHZXJXWbrNyrHoS4AzN8g4MyRE3jWrqtWeZkqowf3ybKrKhDz2Wmn
jIZ+fsiFnzx3o8uXqfrHU33X53XPVHASZBcY5Uantop8bA9DabLlmHkbbL280eOmZ59NdAbcGoXg
xqyqi742nrGucOJibJ7qJh+21M07hSRhM4r0LS97lh/bVVmy++ual25a7BNBIkWzRy/YHfXGs7ZL
25mbzA76nWaxQxYj/zElS9OzMUArbPZubezGy6mVKhwd/UYviJtLTeOCGJ8nGuaCQUKyRMMkGfzx
+Ra9ysIMgiQUk5HDAE1umDMhCXUrf+lqtp2q5uCdlQMVZuE3fcV2lhouonsvux2Z022XjoVa2vMY
mafzxbXSt0aWTzAvwGBPJXZW1e4Rf0bJyDoo4wxcNErmeoqzxL/zM4tymvEGUKJxSDvmPM64W1+S
zsQ+wlq0l1TnMLMlI/de40GvIKkdvm2GuZ35mEyaZwRxfGBCPW2Kxsb3XlEHyUTtp9nsdwEhVwxi
So5dhyCDUbGC8VtezlPB+XbaWNKJ+w+9c6Gg9u7Wnnp5XrM2xFTAjnNzbuK24yQqipnLWLoWdi6Z
+oVs+6da13/Zhn5qXf/lv/p/sVnF5AkU7w+bVZysnvss72hXf/3f/J81rL+83K8Nq/sTcIUPURH+
J+w7OsZfG1bnJ+sU+GGeUuXoWEEjfm1Y7Z9OMbKYNZywCNM8IZm/NqzWTwA8BpkN0BLhpIBR/ImG
lbb4u4b1m5WsHpAtAd/xpA363LCCV7qmZhTdvTMWXyA72VQCrrZBpvRCuy55inOaxgGurCpUsC2F
18Qc3e7RNaV8LvV+2ahWrFtOMJwQNLbcb1W4sGb3iBCtCt12fbAt6p2uFMN2ABXZaxlTbQzLlt04
W/l+tSi6HD2xz0lLay6MZYY2ITh0V7OhFertm6VHMozZ27OF9v9Q9znvsvJqDEMo0hiuxY2yGSri
CbavPdqItZ/6eDrNFEhbkpEmAcilZF+AJUg4buOjX3G3uKxyEKYUGj1VTrDm+aVfOh3nfPViLNaN
L+qLvCveGBm95B4V7ukvggQmWcaurfX11m/Wr0gS+7Av29shqC6g21I7Fmu+w5pYD0etecp8GvGx
USOHjZTbiSZss9puGXvYQ0aJX36YuGLYYk7OPKWt+9wpXzImSFGfNbepNx5neWrwcnrqfKRzBmA4
bfzFi3c6SbMUNyM/4/PLTi/uWsqbQ17n2ZWvViWY06/L+Qk427nLSHlMYfKts03NgsJp9vxdjRwv
ZGRpYJ/nXg5lS5PrzteyfdIV79ZX4gk0UUb2dDoMJ67C6a/IQXmalu4Wf6/zZFVyYwr+seMw15nw
eUXcpr1+a2/wWDsZEylmWOxtXZ15mxr2Tehn7t0gaEtdjuK+q55aKoqtVy3zGSo6DHNMxhB0zgZT
mGFWm5GpPwyRlk0P37Sjzu0xA2qlWc841zoilCDgfJxggHI5fcahegpI/Y4DLDQYaTbX3/qPnKj4
bSV6+SSLgO7IoFbF4Ne4sETd7CffQRB2Wjqz1R+RtWhh0IzDxZwMwwWORIRdaCvVTNh7tfmlorR6
gfre3uTr8CgnZ2diRB2vgbVv2vxFIr+gh2tuMxhSl3IWT33S3Sak/EZWIW57Pm3Rcprq9TWUrzRc
pznb9p1WbgqzfvGG8m0phia27SqLc9vSQs/qZwhRFVmJJ4wjyDjEiLo5w6HrFjYdVImM76tECQXC
oYY1bihPxM6pG0Y7JMZyZnPS9fhSXTY6rUFjomZw69J5GLBgvSgSj1FUUnJuFkt1bXbOXs1aGlup
uO0WnrMlyD7gG92MlT+H04CfjJ+LD0e6WgifooowSGMRurrY5RocPSxjc0r9uYyDejoWefa0uiAp
MCiafYUTMFa83iiiDIcr5lNTEycaXnHuCpxMpKC7Uel6nBzWzOxwP/WcsqLykpRroYwLOefzVW72
Yrf2WNoEZVJFOPummyboTGaNHJ6TQbOll7yAY7VT3Pow8NeV9lNk7aOa2RCGxU1jqQMxtKSmvqkm
eLVy0ItEyz8S3959K3gND5W9Te3EfNa59tgWMUS1Dq6o7bhCVL1jPqqFg1/1MKZ4xzYA5zg1Q1xJ
d4P6/ViBau0bv9TjkWjlEL7OyuQ6e8M69TjX5Yc/w5OoCmqeE4Qf2S31FESCNO6DrIaYp8g2Sk1w
v6rIwMM6uCjpS2fqz74+4joOKXoHUYyCMBnKrQFsFdol0EMJ3TXyF2oY3xnZaQXQRpNDFS58Sj+5
wK4jDHnYlyBmVz6mDHt/TtrHgc5v4/tSXNSj6F5kw8iaQacVJuNw/LZuHHhkp4ctC3Ft08OgW81I
K7tlrxssMuqTfK/59HV2ntM32cMv47D/z0sQEidwpOOY/9dFyPG5el6eqTy6vPqv//1/+vL0p123
PL89U5Dsn1+a+vnXcqT/LYD+P6/9j4rkm4/hSf0NUv25IsGHj6OPOSqlwsmR8teK5FR26ADrKCK+
we7mbysSVPmn+oEpJZoQBHJ/oiL5LB04ebh+MzcIyGtihov17+d6BJPRrkJw2t27SbtzWv28tl0y
b90YSkTML2/LWmKfu/yBXBfB7O8KIZKb0MVh8kiMEv44n9/4FNLXKmWpe/q3TeeBldj2Pf5eG+0E
u+hGvdEmzmFSM45tyvGfj5ybJEtBAmO3gcqzm0QZ93Z/Zs8EIoNzF+uyyXK5J2DyS9HBpUN6BLvo
QNdzPTUv0PJ3jAsiN4UjUZV3+MczEt+6bX1hN+sGlOuuWMZjcOLxBM66KeeGbceN1TrvrML96ika
VvQrd7rSPfphvQuTqXjJbLnT++oyWIH37PwZfsNwGDv/Lq2rDX3LV7ave7xmDlar4irP3zKR4F6f
3rjd/GV0hzIUowyiovMvcaS7y5n+nF6Scc5h5GinuZkOZedfTQE0aGEm2ZYBS6wldjwrLlbZbwfX
ieeB1CLTjhXDl427lhdYvL8uEqxXTGJPEsVblg3Flu3Z3nmTfAySZCOt9QlLbifsM/Q2+qxtzXVk
YGLdn8qWGYooZ2CnRcqmTmnHiUoIXhE0DaaTRpi3buxV/ZmUbozB2YXhU8U2dWTny6Zyh/g3j97f
Jz+/nfQEn2ef39YpEy5ELieLTnRIp+X0G9uXtm/rYcbL/p6CD32Dc545/TZol02bOzdLgjbacqcr
VId3o5ueZ0G1sTsRlZV3mY8w9zN5K5W3bZcZLnnePyLIfyBtMEbbQMqlszcTFRdrsiFQHJ2mvafg
uKHM2uXgLEtL3hbOY5ekw143yfxQ9wmgKre9cC8sp3s0kiG2Jobn6XzeIpXQ4JzjV1xumDdtmqaI
KZcYLRnDFxzvuGe+tclT5NtVBgm6cogFdGMb+N2DUA6B/aLtJ+SEWv00naZAAzKW06k4LPJr5XRn
61heApjtByu9Cdz6uja9i6Kar1JrvpJtexukSVxV2nlb2vcZwhxsM+/HLt0aqoqWpL72eExmlPil
2W3BB45j+mp7duzW9XUq+ayZQO5Qxq3BCjHU1qrqgy+GMxboBSSdP3AxQ5r/+30ATgcGCXA7Tl6h
393YEVIrU2C3v+/04E66wV2hcyBW/nYZwDt1KmEok1f57GykKo5qklSfzZdk3MEUjKA0XxVLu+va
4iIHLUTitEX9B/hhHqVTkegtr91Eu7OXIc4r70Ku7WGw3Fiv1pIEiPm8a9vDN+Cfur+exWFxxkh5
0wYr+Z8TdsI+qaPMsneC563wlvMc20+4ykTNkegyF7HVFS8J2C2CDhK0s4IR1vSA/iSWg8UnmikB
6g2hFHGp1DY4xf+lbFZoRhkJbKFKRa1iMDSfLj3Qyyj2izMcZTBGNAc8w+XGYxdq4Osr2R9Ta7yq
rSEuKDdqbz43u3WjZf22MKZjHZg7RhlrpAyw/M7Enq2Imya4zNoH2x2vkknum/IN1TVtEQDUjEYB
vjBcZsukhu8QfqMT6p3mGs3PSB/jHqTFzp9o1//+Sf5GPvoHc+KXJxlfCugZeEKcBGufn+TCcxFa
oDS651ofB8WWQqJLujhRb0OUbJerYHL2SAZuKD+vpRcg3JA7pQ0EvnAZWRxSNF8p6zeBnRNkCHwp
6VZXq9t2tg2Z3mbWUV769RDPzfBz74sDbJF7ssdfT0+JyXObsu137gj3HOJv4192QfAHxIYTE+P7
74gaDw6FDhcFA+3P39FG2oCYflX3WeFhX8d7TuYQL92Ewhl91r+/osY/2xsRaKI0hPPlgGN8fjf4
dpYmJ45Su1Fn9B9bstpjS8nIS89V69wzHT1fRuei65poJrVHJ18mNMYkO3kWbf79h/nmOv3brw5K
cvrCPuwbR4cV8N1E3oI27VnTON0jkArXoj1oAbmBp0O1Fe7F6LsAA1QZlb3rPHs/SrmflEMz4Wxr
nie9HGK3cS8LZV0qMEj26zPUQhcNTcQsxHUh0nOoV7E5ikMTDEdzbK4xQrnOne5nDHrPaRoikZv3
tTZ+cf+bvTPbjRtbs/SrNOq6aZCb822QMSo0OhSWdENIaYvzPPPp66PskymFnFLnKTRQja6bg8Sx
JAYZm3v4/7W+1XCb2dh+S1tiIakAV4m6r0oDoan/PU1L8il01xrbcznRXSLvf6AIPAhjuETEfoaf
xk2t7CunW7qJ/lgtRrOsHUjlR6iCGPW84t6nN6/xA9jFmOeFRMvO2A9qcFYkVDE/fq7ziHn7WA3M
1ghyZnu3DrHg7XdcKB6FoYDHakjqpmIVVxPv51f3//tOn5BfHturpz2rb95oYw5hmlfSHlnLjzf7
+H/95q99vDC/IGfB9W4BV7HAiPxZWRTaF+CYOi7fGb1kzFPar328ZH1B70ZQ4ExEw5UPz/LPjbxk
f0Fyh3psztElVOQf7uQx3b8ZI5jC0egAstJZT2cQtnFSW9SExoutFsVZO3TjNwvSCsoEjqrPSYLQ
4qWQRV9EoyWIJsDGAI1OA8J/AQqO8ldYUL0vCIZZelS6tlNeBd9kmJ8sGG1tr7LckulCeQFymaY+
2LHwnju8UoDPjCBaEt6UZJAtko4lKA2CqwbD0S40eipIciXoptrZdJ61OZ8pRYx6BRRh2miZafxh
AJW/aKVWOKmmxUtQWgmmwsrpmwClvKZV17qa4B0c0Gv1LUUTPEjSIbPV/FHHlffs5QHdAYxzlFJK
NQewwWme/2fsPK9apqM6XfbjZHwPdWH9ePks4D5iD8OXTqNA7ilYJoE8XY86/zUMXXidm6V0KOtB
3rJxi/mrVqtq2IpbzDQVyXqujkb53ESAv59Mc0B3UHW0BVuFm8s76gBprvt3akHRkdhiy63ntOmF
xCaWgMOpPI9gQuMajIgHAdvvSJMp8IwlobiZ4srY+3WTHppUFPcgFb17ZVAGGkp0TwdnMqZMvxJ4
RM4tjdafHSnCAbmnRYtUz9qlD0TeLXy+RGuEYWsU+bCLwjatFl2Wld8UAU9IqoV3aAYzbdxeDuXN
WPkm6VuY+VaeXMY3OoQjdUF1STt6oNeu+lgA+EJxgoOEDWP9rUgt/SEqZHOD8j+4CoauPiiKJ33r
vNjfmFNtI9b2s6UH/3JLqCqF1noQjmgxPDXGhEW1176HJEUJZwzV+nIw9BUyWPteVuXhAlvrxOZP
6y/NjBKoDqoZ/b6VXmkyih4rHvUtmmNxDwIlRqDeevd9G6vtwhgp78IerF1O1PRxvHYNwgKrYqAH
F0NI0MOUdfnd4DfyXRkE423op8YVeUvoOCx+RIu1+NhN1IVaT5ZQXrAJb+WqWea9IrHPSkEeS5a1
1gjB3ZbR1DmjZMRLe6i6W5amyzAqandkD7cM80F9DOYmHOiEBhprTbWnrnkfMtugqVvGcuOQKVfc
06rnrJtI47leKP5VGrf+w4R7AdMVDVDR8G4KFRc/MqT4nA1/fK5SrL1OFDbiY4h6QZmamTNNp77R
VTbtRquf+WhL1nVaW+eJTeSqHGWy2yf8va43s6+GlxerUbTyFetqdYV1FlRAiH5h1hdAywgxrNnj
uYrt4nlufF4YM7oWZLr53cNRsTZiOnp1FMkbfJDxeTLG7CjgqRyTMTTDxSQZ5EkmjQ+OO6nmpGlc
KaWbylW+Cfx6uHgRPuDHwfkVI/7EDeJDpq7Dxrzye4z6FBxj7btdCoawKBg6uS/cbCB4RCeS2CnT
8dyYGnnp9b1PfZtidoYb/gZR6DKqs1VqehuqrQ49f2QMbpOka3vIFm2SuF3Bn0XqcWYZ300Fh9da
D7DZdu0mNAws62fR9Ah8qlQ4StLmi24idZ2nhzpCFubdItIwVLbVaDTqTcb2maaDY3uc09AsPWbD
balmyyHdivwyGp7GJNhENB7DM6yki9YGrdBfd+IMc3/DHpBpqYCwtc+icGlJwyMVjMqP6TRWq4BX
qAkvsQ6hEfBHuq9F213kRe4GNCw9B2XDNk4JrnMzcWaa9Y3/VJgbpd00+Y3au1neOzFn1nahyVdx
BkvLdMMUlvIflthETM5tYsFmdbTC24bcmd+ir3n0ynBVmaOD9Rnf0pkVfPOqJzV5QPO+9ih+F93W
Vzg5z5msRg6rK27XrdZ+H6L6QBoH9RJBc2hYRL2+60r1DInIo5HBXIlvQv15GBAysIEXSlg7JSid
HQb39qFCYL0F09AIKqhCcpu+lzc4rZpvqgG3sBpLB6GIW9jqDgbNXurS0BHIADJSvxw1lg6B3C06
X8UImxYuhWBCsTXXpg5BzWOGch/UUF/WpXGti1JylKb+Q6BkGCftYgrHb33TnCeVcUzBhfHTw52t
d/s2mdyaJQ9lN/7HUDs3k2JYGCqbvFCoz1Pf38mZ+EMNGjfWbzLDuo91O3ck9UASmauG1rEMH2V+
ui7PmUEcjoWlm7Xt5ejV9NjP56do9s1Cbyqn7IeN6MuzcgrEoqk5lKXNoqFajYBtFyeXnQQOI4gR
QaWbelKcMotcXWIOZtUKQLHb0lbJGGybpARlIVFyfvLUdjUE6t6X9F3Roxsi5yAZFFb0na5sGSRT
u4679CJUnoowdJPGQ9AS74sMJ16Tfw/0cTkmxnLqn1Cg0fmBq59thvQrGtEpO9O0p6lVloZ+Qw+M
tr+DgXTUcev1g9MqDAPyZymKDdW418mw2PWh4M5MMZKbmYbYjD2KHnpZbUwrDXnmkYpIWisvSju9
rtpmAXztogHyGIroPJrsJ4Efu2zvUzksaR5Im15JWieirbr0M/Nr0k5sx5+idNdmV3HuhuALRutJ
NQ9y5Qqqlpa6xzXSRX9UVbEP08tOPWTRuRUs0+wurc9lzwcdQHMp9S/Ldmd5e0bhxja36VMUVk5l
rS3OndlzYCoL7JRu1e+M6qZN8MvZKzJ2t5yCEKFY30HkrDLqeKa/VaJjqt/5iKz0bYZDOrXTM9PD
C7tvJAU21UoxkYhxVqgWWk3ibi4/4O4c71PDu2yBs+jZHoXCImmW+vQtrBYidxuldILxqqI9a0Fo
s11l8Ne4z5YaJR+ZxQrDTcNZFwZDptxJ3nL4IXnPbb6dvOey+WYUWyE/le1ZWx5C7UivrZs2eKuc
IMjpeC5iGlPNIZPv1NtRuaLVsWjrLYchZsyDRapsupPrjaIvouIslW/G5NDI/UOMWpavTdtqLG5G
A0/6hx2fSbMsyJ3qZaL/8KLdHBTA1mUjopuB/2R9cuTmTEjlPlJL2tRs04J7Ec/KUgljL/ikZaeT
z3CtiXGhyy16tmWNElDY92q/MZGwjPHWqC+aYdcxVUHn76adEdB3psWse8uGjPEiucjT84kpl2qV
3D737bHjDZJqkgN2VXeflhsl2fR9zXbGd/Mef3jVO6qlOlJCPyZ1iRylo22uJekirlDX4tW0yp1s
/AigLsilCctgVrzULGsHvbqKfQt+TuP07Kmxai7SKLuI+2aZVPuwH9ymo+xU0hAt+qXZHaYczTIq
4iS4nqznzkRV1i7DdpMiofK5Cdp50bZVItR7lG1WDLMMUkodXxK9vegx0fd99k2mwoc9p8E3A2eB
nCe0nKFrd0spa52CBzMyQuOJivBlksYLT7o24odsuua4vqzDFf2/hdY/J8VtqW0Ets/E38jGuQge
y+hhisNl+xmDXHkJvPjr7PpyLuEMZmP7AaRtW6cVHx21lq8qeXI25B4jNqr6xNXINU/c0C4ZW3gd
xoLadpNdVtqYAlHGa/9QhpUNnnQw9qiAiFUEeLvJM6W7K2B+rXEgt3d6FPZ0P5uORSoR32LmElRP
dMvwI3/lL/shs71kXRqJkl82bVhtmqzWdkEv967a8vzrKhrXVQdPICeR6aygrYZ4Vn2wmq9VLnYF
JLPFNG/WghBfbbOCnXRhKun3sB6+WsB1F2yiF2NWukG0ToZlpda3Oc8+NzPTbc2i2PnKsM+CWHb8
ztt4bEwWQJA2ajqS0+I7EnrERDyDv2vITM18esrt1F8EhZSv5Glr4sv057f8HK7CObwZY3wY5VtR
fBexOuDdPm/SG39Mz8YK6V4i+Cbj2ZU2G6o5o9i8O8Eh8dj7F5dJkp2Lykev3zHjrf26d1r0/qOd
RWQsDBvDprPQZbeg9RfE10zLZmRKpAZef5/CC1WTrkbtMQ2aLa/aNUkmXb1ps60UABro+1Wdxut5
MLWdscZAuylkBlJJHq9lflVqZI4T4sGAFTA65GWMGdN7IL/3TB1ulPLZmNDzWa6Z33rWSiZOICSL
4pOCnMLh/FX9xDLgb8FFNFXsKBzR3/W5Jlmvkgrx4Vlk9t/sbpLRVyZUxNoH9pvTeazEJWl/Q7js
ax+jPJBql72GvELZHv8s5fyjOsuBjWOenhqL/s8UXW9+av0jnw0+9emf+m8o+7JNgyIl9cC/77m6
lKBzuquHx/gHyq/08XU95s/f/1WPUZUvmOFoIlJFAY1n/FWPmf+FvqqAD6DOZRWKab/qMar5ZfZT
YkX8y7X0S+k1/xNmIhyKCuEvhK0a/6SvejLgcKxSjJkrMhaCMlycpy5SCLhTLulJfu2nz5F2O9Au
rFhs6QQ7Q5ItAQYh+qZECwstYJbPeE1fPbnftMxOO6zvPsFJOYijZ6wSXpxfl1j4kgltUcaaR2+i
Px+3Or08CylN+5AaJOoZCtvJ7y8f4B+N87+VJb4ZxP+Vt+G/4UCf8eV/P8YXj0H1GL517/ELPwe1
Ln+B4InXlwIjuEViN/9VZORfKOrRpCeXlwQ1hvefg1oYX+aCHzMbzGgIoHO189egFljxGIvQWgXh
PRjulP/KoMaCraEPopYJzBtN5CnwUpd0FQzGSMhMYKHwNSUON1Gi0rOzzP1USlCeorZ04mjQ1uSF
TQ8ioPMojx5qe7XXtq+e229G+Nt6p/nyaXhT6RzKyDNxlLytifeUUWyvVip3sqzy3LC74K7I03Sv
h2O+l7U4YdMglZ/Yw19iCP7azfy66sv0gmhhLsq/vapeZL0kDWHpkhTftvgGWntnc3wZoMq3HQt2
6D1KWgkrqW7o306gZhZlgcqZljznGoqXDzN/9mrmoY55klG0UT3MT7raIZOcpg5oKx4Mydek+zYG
tbJo8YpNw0jfxgwvlakY0IT7xOCAZYlvK08D5WR20no0m1CmoiaxcY0MQzIXje/Z1FNU8+s46fmy
9qLeqQ0Iu5hOmLRYrpHYtUEWN05lmt0PgnYbbUFKK1UpYfTjs6LOnIsMViHrtz0aD2PV2ItUkqPP
FuiTGLOfj1UVzL9A8Zm3jRMhCvLJJJIo5Lolm2IlxbnJXY9kCyz6WVcpeedd+l0plHWXwBmrH7KU
TWBwU0IkyWR/BTbLo59trkIeDBuaLdFbWA6of/B/h5gIvTh0rVnRrVkbLZc+GxVvthe/Pr06l/m1
WSR8CkWGotLkflTz6cFUuH5Ta44Sh9n64wE/D63ToYeueTbPgt+FKf526CnmFAYp+xjXHDNtKel8
p5l33ab7xEwfJrPnsF9CTPn4osq7q9LWoJEp69weqIfT9qKPryIqjKZycbOky0JL5X2PEZ2jXygP
j+Cw1B/MG4TX2IqfX0eqni+8pm1WQg6AINMLkPZyJKJvEayu22BMVITzfbwejFEXECX9z9KbX0y/
bx4TH5gJFFURubhYn076oZEkeurPMY9piEe3Am7g6HEHaQpFB5UdI19ViACciai2lUFu0CocVdmR
5ALCkoLjTa8D4FRwMZcDXB2OZnK5CQULZ9rr1nqk9a8bNRoifHTp3IxMhW6eK7nUX/ZYt9bILm+a
acwuIV9m7qhln70r7+Y9HffKS3IZWhgUXCfznt5JCMRaClRRp1UbUVGOBsVGU0d7pjfpWuY0fbKX
OOlnM8XKFOCVGYuBQsA6pR0kqFRpBXDFoqoOBAymJM31wo2lHaa3zxKeXhLe3nx/XI0uDwiHOSOA
hevtMM/jWK5qrSpdXTacpEGhynnCpO4HritKVQsZD+Ss/EreGBYVv3B4/njEv0zhJx+A1RIWBlwH
3O+nc1ELZYwGhF+6vmH76yRPtV3Spt42MSfP8WodXO4oymWbVeaiLUvbydWSmUU3C6dpkhw67VTv
5Q5AeW4i+1CbA6KdcanB3kO62QD7C7TMNYiTXQDWhLFEKgl/zVBdu6bJ7CeyfkiHa82KUGLQfbhK
s7jEj6Pry76z/Zs6kqxDF7TZOvEKNCIRsK3JZs7Uh2BMMdla+S1jUnbaqnOqgSN/SMHqbOCzHUPC
L3dKXqCoM/nqBhDxP2HO/xf2fZfFj+xrU/340YBl+H/gBPPx4cUhFKGtX59Y5p//ua9TcZgwmCmC
sK7Ct/6Lo6CKLz+VlwCiNQSVFtPvvw4r+hfg4ky6qKY4spAg9Oe+bv577D2gHtCONhUYrv9kX/eS
yfVqwAteJPAJoNw5NHEymXedr9V1OQ5rpfaweaTdVFWLxO7pgshRTMMF6HD7tdK7DnNhpeztQvOe
elYhOp2QJ5+GCH3VwqxqgWZOK24jZehLp5Gs5hEqcnFHq5VqVdkqZrMso4a2rNmFQbbKRDxpq4/f
25OFirsgD45Zn+dF7rl5GoheFSSdypVEIpwyptAXK4PKH+aICI88b6KPxpOuVNTe//PLwhEgSHLm
pLMxfvvw7KHQMzWxFZyn46LXCKeNp4WQ00vIhrsCQ35f0Vn/+JooCl7vBF5u9fU1Ofu+/sKGgWC9
opmvKQ9bxSt0tKhsIstSPHx8IfxN76/E04StgeyBcXuyL5MrunpSEQlgDiriuDSnMezOVFjwEVkn
HZrR1s7SYGSfCiSOeimwLoxyWPyXQ+gbZ5KELR5SSE+vJhY6CQ2BaudghNt4q+RCeZT1lK7boLKZ
BmJh51eFWmOpL5QuTn5WXjhL/p4X8vKanT43hR0MQhqLl1AX80L3SkaqtJkmsjyaHBqYU+L4MSoK
QHFx/IMC3dRiMQ1oW3lZi8PXTNUqdKW0nO7sqTCBtvV6cjb1nXLuednUryqlHZhtUSf/CLSRNyYe
DZp+kil54E1bLYevmBTEXigvtwhvUHmkxxBvm7jwEEe1CY/DokUPgnZ+Sv38vGy/n6qlx0PUMjVE
APHyaOv5KYfz856xj/AvXr6GXurLJUpxT3Gpa9B2UAsV+0oXpNqPMSLewpmYOvKdrlo5nv+hHWhq
tbAuOGYMz9oA9hN1Y0hPJ+g1do9TY6vPcQGxdEEsfWPRjQK+u+jEfMYo1M4bcIfA4NjXQQXNeUIx
2WAOraAMq2VEGDr6lNrniUxCWZqKFvC9jmrjubFQ/OjraLe70o+GZaSg0d71GYHmijEh7cxkgds/
LVNisnQzh3IuoOfNxK+bpGqnm6jQ9EMQ5cF4HijosK5k3+4Vt/GIoGUflm/RIIzdSseHNn3XQaNP
S3rJoUUl2R6QFMQpoHgd9Fq5tLp6vMkxkvlOYIw247puPH9tUGPXUZtEVeyMjQYS0mrwPTttWyEJ
tvw62SLEzbRF6mPKJfJPTKs6HAgUqjPMunrAcWkR1l2OD9+CPOvAz+0PwhurnZDDNF3zW4wQqrFi
mkWfE7TUSa+/ck7zB4xWvniG5m33C6Zi9UceknLllpFQywVsz/aROlN/LJS818jc4YtO/DKlax7B
y14M7NojR0Jk6w5dV1ZnKd/a4LCzgP3nBUXvreNSxrxvVUbpQJfEsTzPz9hMEJ8Y86xtzPN3/zKV
Z/OsnteCCd6a53pvnvXref6Hz9Z8/d/pCHmxQWHqTLZkLwu/MJaDL4fKwkBtgBkGIbnlGrUMkhHw
nH2gyzx9tsU/lTwK3TBnLZVpcBAn6+g0ERoym+gD0+dDCPMSFP93C+0+gj1Opzlg66GtWJSEeC5a
z/VsGCITuhpNp6Pg+d3NOI2bkiLcx1PlvO1+s4jymV6Ci6GcGaynJzPlXw8mrE3uWLzcvBUjs6SL
wTPRX55P0kjgG8r5sY3zA3z5DP+z9/oPMftm/r6qdsgz//H13uvl539uviS8vV84ToiXWCxkx/Me
66cpmH+ycQXTlaJEphIm+mr7JSkUzyi0cQLAosPmWnAQ+1VXk5D8MezY0FGoQx7/D0FWJ7VaSnQg
3UhlZYfI0J5j49+uS2YcRnqAyP12sHJ7n0lqd5cAt73Rk6HbiFjODhpKKX+Rx3aOag57GvZ69lKl
TetXg7m6CBTU4K+e4NXPofvadDEvhn8NaD6UoVIKn+OxbXlW856cM1NCnnyf9tqtJweVCy2fKp4/
gUwaobWKoWw/ud58rnt3Pb6JWb8IeO70BQo6re+m0e9u/RopG4mMyNyjWvlk6/T2Nf15VxztLI0b
4iR7ilUMODEpXhZ0t3IgJh1AoCWta2NUb7gj3Qkiq9mnmGDcBv4RHbqq/UQA/+76L9MWh0roaSoi
cf3tVx3GkQYP2sqPki6Nm1oI6W4sx8S1UquFvSUjOEO8fiXKXL7GJ6x+tgeap6E3T9kSlI9YhOY5
CkPkyfUlTUdMAuj6mDV278CSJsZNDNaVKjfKRa6bnQupXZxxoh0uqOPetTHVwI8H1rsvmh7wLGOm
jUbKG5vmt48ga2JpqoFOHyvSMRwOroA7KtP45CrzjZzc6IuFzhS8XKhiT250GNDwKMHQHCmwVlsB
oAOHRquvK+qMn1zq/ftrzWGNNieyGT5JsvzbO5qKrleATIxHVU+mbet30aqv2ngvx5a964SOyDAn
h+DObqQ7g/MAhnup2YRSFn4DukWSHthi4xNvzdsyEQOdz0ThTgGOZxjUwU7KYJqZUqhpq/5oqNJD
S+lyWXnZJhr06wFOHk459ZNK4fsHTmqfzb6a3ci8LJ9MYsICFmwUyXjMh6hZtnABXV8gVArS0Pxk
FL+7FFFYNCAotXKqpix1MoJwNYw1zTWMvC1KujTUTIzgHUFFWi0+uau3p0oeI5dC9w3AFAczh+OT
I0NWlFEReChJgI6lq8G0pZ3XGpXjVbp+k4+GvFRM6kBSnn5WCPvdTc5HFfpApiLoCb0dVFHTBnSf
Kwxn1Mg2StNK7KvyZKXpY7D8+I18N9VzkxQBSP6kwkex4eR5Dj6YVBsGwNHTvL1Zx3dK5wO6N0NE
XbX69PHF3g1MLsaiiVwSkbrBQ317X2YhQKl3XnuMh8JGEUYYJS0js96AsAMLHUpkxKGe+mTI/Oaq
ik6bCAEKC7d5evSrpokgDDOQj1Ocek/QenCfAz5QQyFtpLaGIT1K6vPHdzo/tjdTELsKulMGW1Vu
VtVO3gg+hUbuUCkfO9/vHLv3YvpBebL5x1cRgkmOfac2E5lPNp4QbqDFNiDZDLJryOeqm4VFuuLq
46u8WExObmbGwdJg1A3aAKchbR5M6a7QO+MYFdY5nppF4ctIuoor0kj2XbVU1PvG1Gm+bILkOAA4
Qtm2GZqROCcqQMPx44/zm5dj3iPQBmETprFxezuISkxVEpVZ42jN+AnCMKZ8cGFy/Tt3zV6epRJ1
AHiJk5l9jGmrdIQ0HYMAlNO2TxbqWXhufe21pXrNQxDb8o8Jnc539KfeZwFyv7vJ1xc/eVNyxUzs
tKqNY2afazAxzAt0Yv/0OcK7UVgmVNzpLF4nlwDplSFAjxDdDnKyTqYqXaUEjy2iRI8/Gafv30AG
KS8+O0oFXtpp95iRX8ae39jHkRwEE1ykkwq7xm0+kKsgZS5+vM/o1vMh4eQNFGB2KAkyTNjDv/B4
Xhd8qI2HQBTtowUkLZ7tgg1RKUlGHZ/gWygYuagrNM1TuesTxOJFA/oJDin1F7RbER2hUtPucczR
iFQ8IwCPQnjOd8wWBYLLRpnShQeeBqIryaXNOtBxLS5oBya9Y6nNeKYVZXdVtQahGARouCFSrdyF
hJeD9AxLBk6tNR6Fmy6wny3Mop/Neu9nIO4f1RPFYqxj8mkvRUfXRARabx6zOsmX5L6pTlXU/SfL
x7s9LUQlJnKOCzZHGdQ1b1/GDEJ2Jayab9ZjIo29GcHpNbkpdsIO+21QaiOEdBCUV5EXx+VSqZP0
4uNxbLz7orX5jKYKNjoK5OqTwwoyP0wmoeQf9V7YW3whAELAkWykPs+WcYAY4OPrvX+wAMApm+NK
R2ikn/Zic20qU6Vq4qOMct/lwC/PcJdfWrG/rVi+f7BchT9vcMLEVi+fvJ1iUHAZizo+Bizb/sJX
C32F4dnbxH2nX6EYrACWQTdWwXcuRt8vPpkdfnv9+WBqMfmhHpmf+qvXpxp1LZnMLD4SmUVQY9Pd
SyW+gzBnx2Okku32wwC7Qc0lPDVkPn78jE86gfPei9ungWtAzaA1Mku8Xl8eGK8lBYERHZNAW/Sy
tGatrc5MXy6XgzoWhyhA4mmMXrRvQVXBIJ2STTkq2idj6zff9VzYMdhNs87a2snHwG6lQSjnW6AZ
M62HsKkXos3r9cd3+9urqKTcsOFhvjpt6/aTb5elyYjKqQ8u62QYdgWN8/2/cRUmX5slHHy2crJZ
SPrUzHQrjo/GLEnvCeakpwoo/+OriN/dDK1bdBy0ZNjunSzPrdc1XtfJ0XGUYquCelmfS3qlkAZd
65Qw06uJwqQArafZ3/K+DM4TtPK3RkqchmzXAFFn9qmaec+zv+7ZJEkVEhXt9WJGQiFMiSWx1mga
xLOVAuJEGOsAn2LF8TqlLBYf381v3gJ2qfiI57vhlT95C/Dr42TDUH9MpzJZtybv+uDNXCpJURDg
C82RvPwpzcR10UEa+Pjiyjy63u67mFphpKBpQPv1jpBAhz0JUSZHxwwF65JnB6eUONJtJYNniAsl
Wo/qYG76spVXpd7rF3nnjTeDJ4crn+rjv/EuEAlgGyyngo7lybMwjJI8oTSLjnYim9taJv6sp5v9
ybsw/5V398xG4eU6FNlONs6dbQ4V+RfhcbL6GO0OrK7Q9lNQa+mENVUfPrnebx4yMjKFR4zHEKPs
6R6a5l7FcK3qo91394WpVwsyzPVFrxjjdhpU405purtOq323y/sIK40MWFzu6jO1yuNPVtOXd/D1
3VOUkdmOsedE4GoihXg77SGMBT41Zs3RJ5uxJMKoqXecmlL48nWwZtTX33hw2QpE2hx0FvjHICw/
U5m8bA1OPwVrOa5YSjWz2u/tpyglvudYNZu5fmDhG8NNwl7V3xLz0y57GZpqmvnSWoPfsRr1OHlq
WnU8eJL4kdkg/cfmZqTg/kn1zFTfjgzWgrmwQVccXBFGzlMQDC0QqICW192ZrPZ7vy2iO6OuSVqC
T66T4oi3CIV7VStQTPtRnwnZ5Z1RjlqzIBQcliwCpOSizFok6Eoj1xw/E/3cMAO1Jkq4I70tBUpf
kGjYKYeU4OtmQVoo9gFjQtnBfly+E76NC3lq+uxQ2tCpF+Bvkys4dso1tTd6zGSGaQdRF4j0Vb2U
JafK/fLBD5Pgj5wV9ZCkeQQUeaozAF6c2ZDyFVNEMpbulTckL2ao2yrlOFr2oGOAzYNwoakemXOK
EQWPQm6myLGC2D7LBzxlFVriP7pUzViVdKJw1WnMD7kSqN8bU1Kh8xN2/IS4EFMT5ALtSbH98lrD
1lBBwtVpJgFkYDM7MZb2hD4HfxS2maYLojlsylktgsTStquDVMOqpyBb2NMc1yQFs345upez1Pt5
TvifJsZ/iHkD9/dNjCuiQpr8f92Ef+RvWhnzb/1qZRj6F/TBrNvGqZBEMswvhDHNR3NqqjNnjN/6
pSRRLACnOoJ0CErzXnXucvzqZCjmF+YZovXmXQeVEagC/wAndrru0y6nBgHeVaVgZmH3OT0JhJ3f
JVEND4NY0yUKWRi9dYoxmJoPprIM32qJZH43CvOrJbdY4+IMElUU7JI5wALSKWEAIQjooMH8jTPH
2htJgFC2andBgNSqzsozpY3hEUudfemDNAPNPDafTMHzDPtq7tMpTKEdpKtDNwLF86nIty80JfQU
2D1J7lWONHKaSL3wSk9lbHslaVAt0J3Fq+/66udff91uOTnsc01L5WJzqVYR2ru9NsnExEiOmb/0
Crjyqp08CzN7sOV/yBKBoHVyoZPlpbWHKbSw8i6BXT5UEVxLK7UPH9/Myf7v5RrcDe2NeXQhin27
eLAUhFnQhP5SKuApV33du2QKFp98TacHhPkydFEUGjmM3bl8+fYyRlDI+VSkkltZLdXmJDnLU/ub
F+pru63uuqq9ZSVYmnGjrGBzX6fW8Ml6dLJR+fkB5hicuRutUmo/+QB5p9hFhDDRjvN9AhX9fGpE
uYg70s27npTxjx/r6dbg5/WIQ+M4NBdrTrtXBEyqUDA9FIhtOVKcCJ8CgBRsq60J9Qy9cBs6bqVr
1+ThPndG+fXj67MPefdmcDIxkALxiiv0b07O2So4cm3SvHAZ2sWu0MuLRIIRrxGzw1o8XRMbeE2n
JVunHb7xykyeNDV6VsNkXxASQCsASEI8oymIqglWZD1rV61mXcwUt9RM95ZkXExR/CzX2kUWWlRb
WK5ZyCWSLuf8ECXWvd0LPyRWlGKB6+E7oT+Y82T+Z/TU60nFK5lN4VddKR9iIgNqS7vOK/3akrmy
Zvq3kYoxeuYtmwUBOuWc1zJfrW/gns8fgzMpcROZeehzAAvFoFxrrf/kQThc2K18b42krnTzP+nI
mb7KHrBcQ+DiSQKr2hgz6CKYSRBJPUN8iR12pRG4iFbBAQnrGbHSQTmOxHUEmurnncEGPh+7kmJR
Oc95IUzaTOqHnWyW8fmMgI9JeVXJQhwgqEwwSgfiXqQc2Qm7pItS7XEZ6Ma9ZNbZN3p6njs2wNnz
OXhBStk1IH5WuaPaXgsvjxaouJ8MwHgDGRB61OSbuCajJYnxm466dTA88EbM4RBGCq1zTEh3jq76
4SpDf0RNxbxQ0LstIMhkOBUAw0+mel3E6VM8qkcRCuHaZn3npcin2caCqAiz8Xb+Xj0T6m1jkh4y
JMFla3sQGk3FaQurdvQ8hddaaNJSC6jnajXR48P8kF8eI10dbKMWIRxB44+3pq8KUG88hJF8yVWm
ZPZ6DGTbsULzwg4SMKjVOK7LESJwEYRPWkZqkRo3BZQRHjDSIbGsJSgj/QzmyHP9Ok8M/Sy3GArE
pupnyLwPgUFWVBVzJazo4zldOqBPEowNIgTASM9RTF7GEleWybMFUVEEBCvNn53oCEKPMvIjUhgh
pEA+9p14nil05QDVISCZk9ARfrArg2dj9KcVIfWQS5B4OYaCC6MNiRxBz1JugGlfA9vP11YO0DtU
+dyxHU4rXC93hH6CxIhAzIQKKOgkwdqt1DwnOwj9FcjjcQ13mVGTNXeTzgCQdIInfE5q+VjdgX+J
/5O6M1mOHMmy7K/0DyAFswJbA2w242AknaRvIKQPUMyDYv76PmBUZUVki2R1dK9q6+J0J42ADu/d
d8528rB2fok0BC5N+EB4WxRCB/h/BvPCSM6Tge8MkwhfHZWX9aXRB/7hsecvRTV/vL7uvcwYJB0s
BgI0W21sGfFPr7KHGdquM/CS5UvxSRrzTo7G1YzG+wbUX9FTPM8mlV0biwd+Yd2Gtmgqpl3sxyUC
ME0D2guJX9yVpTFuweMw0MJk9EoKz1NeJNONPy2fD2auDP6PqH3j9HuxNZw8Gp/ULJJXocBO6CO/
MAM5U2CSwHlOE5cUmZAz1IlVaTKsr6hYfgyW4VLF9Z51OkUhOOVn3eTpXv/EirHEqfyzjHllVxOI
kiBh1sW36wTUFdW+pQAj26TmpUXbiv+dB1+PYL0YbQTkgDgW4+kOsmlcDpbNkrGIlvJOwjA78Aro
7GC9uHJQdaZyLu+sDolYYMf8OoXiV+Movkld09Lrl65mXJHQQ51/Oh0qBqeQcFZWjxfzxIiLh6r4
USzymNkehJKaN16loBSFRMrRv7VF+8agEp/9CiwWq3dJCp4TT/J9V578nVOW3n29p1otnotcX/Z9
CrghXhnp3DXg7XmwjVME2SH+T6DHpBKnOePh0piEypBgeSgtboOd5t8GEeE4ZfBp3ud+9Esf+WjN
Cf68ZvNVkW4+5qvZgi0z+iCqC9tpPfYRj2BpbBArWAKhNdZux9hbirAjqfbxHpJljam+nx4osfOd
QKrftmQtjnaJlm1sebSjplPzhl+KRpkd+n3eah8zXc4Hy4Pjg2yjOvQmC37mVG9uUgJyQFhvXOxI
1TuD+OLNWBKCWwCu2jO0AVZagCNkPeUKcsokBMXM6LVDYfMtG24/Y8ZaXSvzwEoPFa6VGEaWCb4j
UU9UK/h/1Gu7ukQyrcy3Tut8kCfIQtsADD76CkuItMBrMRx1VhP2oKjR63dDQ8HiIea4IhPznFBP
5aeKNZgquvZhNFh4/7DWSJCZtCHqRWNoysAcMjb2z7rOqgOZXWwyMS/LkCNKLrH2bMksqjAyRm8n
mkF/G9P8c5rYntfFqa54gi02bG/iuQAf+/a1LXJufZxHHCMlk0CB0td9MYsIGq6HDWBQd9bCc1gK
XgOKeqi9mGQzC6c920anBUqN987QJd+rkhX8a43IEvdOV3X5pJXpJ1z36FTHpOK6yoRQ0MXrnpI/
50OFXsMV+NVZj4kUm4hxkt99bRIR7rn2ih9QU99LkZ0zNPObZeGUoCbcNVVZ+Lt00E1C4LxwpsYz
SWyShLKObw49Nt7xrJjPU6Nnl3lCEFBHXgvymN4NL93RzIYnIJvFzsyhIHeTMz2YI3sIV3yQ8DXL
OifKN69cf0yTEgILFStw1izf+8TH5Cg/v0w9WZv8Xl2kgdGwkHx9kl/HhVVcNbvZZ5PyaSK6t7YO
zan/5qS4Flj/eoNhcIUKGhoMboXiq47yp8q9VXDVKxGWbHOPtcoV6ID4n1g0099jsqY3yXUHZHOS
/+b//aLM/eU/Bk5NBZQZHqZRuQb+ywERBZfqlRHjJhXDvST5QUftZNnDYwSNl1h3mXMWAf+it3nI
eeRKHZq6evOW2nL/ZbgrbPbzxbY4smWoDtsGgTUuq3Z5isdsJa6YRiCVOkad/sNBPIMNR3vltvvk
1O25MTwkfJNzklr8Yqj+Z2rmByMWMRUUDsR59Ltu0y4gknJy44ZjWj5Md47WZSfym8geIhZuS7jH
cT27jwkvzfrMOal9Z5WsOqt5ZlvkrJCqy+5nD23Tpk3YN9fk8ybOV3zWqJZg9JjDKWoS2EyJWtte
M/9euIeAjc5sG6F87tiEYVcY4Z87I1UtwPWBlw/heuODylG8UTM4LiL+TXuek5nKfv/7o/9X3ORf
frEm4EnaXeQhcYn8y13L7K2ya6JcC8v1k+KXYx99BFGPFvixrVLLe+8JwGgr/g665xB5d+tx0mQ4
Fw4OMoyu4wIAuSwJ1jOTvqot1t9yy2FgtrLPSbKVFqwhQ+kd52QIFYrzY2Xmv5u6/QOm1y/ca1Lr
cfJY532FUyBJcBys274pk3w7dPajaXN0XI+b2sLJoeAQrnTezsRkkyBzhhBgIGLXNFxavs50Qwt9
ezExDileEY39Kcta7WCsWEBVOnf1wt/kIvU2pYZ6rpj9TDZqxLj+5QlbIrbxP3ZG7lxfFqtxhh43
MYi1SrcJHJsjFDeQeTiTTHYFDKHaerAjkswP3burR4vjlpU0bxlgsy2H5+gUp87yxyDH3yqq/f/M
2f9lYP9/EHWCEvGfnvP/g/0JpST+aOc/l9u+vuKPcptpYr+lLrZOAdL6+xID/YdNyP0HNz7+nNWV
ehw40H8W21Dmck1n7hT6BMdT+qb/LLZhxl3HGhksNAybswo5wb9RbOPOv5YX/uudpGC39gtp5qEB
4H9iMfiXZaBKVV/66J+Vp32Ppr3R5E8SQcyBnJhzsMwcJlZX6DtPYVw0o7vBkTqDWguzo1S8d6Iy
VgUmV1OKxC+ROSPpGRd7Cxun2Gjw2LjjAOSa0oX5RCO2rrVldofacT8sNLQPIhX1yV3AS3RVBaox
d9/n0fk5iH3R40hjjGdb1V5/jqtoeSAf1Zy8gQCC2eKLNRP0YHWiDE6W3uSfSN/ED1NcMbjQOeZ+
SaNjV0+o3wznwdH87/RDJJXqZQUrXUB3Q3UyO20vXa3eRr2h7QZNs64T52iEks1aQCwX4h0eM755
HhV7qavsNrmxDqvMT8Hzy6rZ6p3Ktk2he9+4DEcHi3XeCC3FtWfTuollhm7S68+1Zq7EpUp7rj0L
kevUNiX6lXh4zdQExy+JaD8kpGsOXt9yv/TEmp2jHbccmT9Bf8ffWD/Ouhu3kyPZDvTO0bfszpxA
CzCe54SZADgAkSEDQ+8SUGL4SOY5GQt8TI49bTRZVm++HPb4oLStrOYaWBMyP82YY6yxqa0B1xlE
9mTHgx0RRoTZuu05655mPY1haPODpvD7aJmQkFPYRfICwysKpi05DQ95iJvpG9HGiF167kqMaXmA
xOdemK/DPPXHlMHSI5g4tCMRybmZGZV8uXbJ4lIitWcQs77DwViD/lClaXMdl+Vs1I9GfEiNrgBP
xohK1eRDIDPG+RH8pDEgu35+mw2pzhOV6w+t189MSm0AHHRBzGFlvzR0Y7zZfprjqjzinf3RNPVe
07T3SSxHU0SfVRbfZ+2yLyf9UBjFrfUFP0AOex9ms/vQm74BaMa1N221tKfW4bfnxnJ1J+hsYbmB
RAavrwsXyEw9WrtG4T/YgFE95oUQ4Wzn6OAnor/EtVXsOUjBu3AgI7risBB6+Zh8DV9iCuRi2RCs
THbJoJdHhiz9O0CtE4fC3py/Qdvkn7P0TNv5Zplfcndqt3qGZHqVnlI88JipVsXjNPduUA6OtzFo
Ah06Oxvu/FYUG9sxrW1si9XuKedzVmYC8cveF615nMaKpJ2ZrL6LfHppmzjbpE6XXPoa7V/b6NHR
Zd87mlHuveHHsq4jImAst309rOm9l7Rs30XvM7RXKzcOujTGZDC4Iix1VwuY9QlSO32rR0aurbYx
9n5qcV/Fbh8UTvXCvGhzp3OxOHKfanCDxnlAZaploM9JLtwwfsw5PqkNkFlgZOksIfnpLBVKH7yg
srljGasnNWntDQ1lGST000Izr9xrlKj4VjjaeHGUph/yHjheJn33nWHFJ02aIlBV+sQs6UmrLRYq
kOCnkVXtNs2RHgqAxMfR8u4rDpPVOpiUkUSMMjOouyvXAxgSk3DPHmP0gP9jXt+nqi38bWq76MMj
MJc2xYslNbk9jGWYDaa+c7y4uudmdun10d0zMD8drUWIW0KldLOu0KeaZZ/Hz463TlaIK5fQHBgx
S2ysBXOZbceRI+TgHdzKvPpGsm88RriTisXBHbAsWFfACcdUjT/oUFsBTdDdPKb0WfuYcgBFkZAA
68WpH6Vm9+vpYrv0CCVi+sVULjL3QiY5tGbjV+ONGqRioudzWwR+CSp1kDDf2pLZQV25twK02SNE
ZmeXG1l+4vqz7CbXqn46Uywgk2YjvY4kPVDuqZ8dHeNwOYVYDpOAEleg9cU3uAZQ9gaGHh3nhHl9
i6nrfTb04th44tzlmh3o1YowtBVxLHIotELd5FkWU47HpNS7Y+MUp4mjqlOmHhdXuG16VkZdQMJs
BvAuVqou/7yXUBSkUsW5LJ2CqleSzx+YmRoZE8zy6GA7ixtY809lpONe7+tiz/s2HRJreR2GHkyg
5nCFnJv+1fGLcLCqwaHTCwCtcPzhgdn5Dyfu491coVVLuadC22UsZKAAK6PVgcLdevZrLv+LeTfP
xqGzYu3BmNX8ADY1C7jR3BeL9+RF8pwZFd8Y3RuhkgemQN9HC6RY3aG4cc0meXNirrR2UvBDsvAE
glO7KWjhmz0PjwUv5t7VSO9KCDv2UhFba607DvjWfh6t5QrseSJJ3HQHemVHb0wzCLYpurWeW6o0
6/5kSdLoOW20/jJ7ymVCt0nhS3lgUwhXmhuJeY+mrzzHKTheQb88Leo3JiLNjdYho4eAfypnsTBN
xJYZt1N0HNtE7SvoByzf7RjmaflYqnLLvFB3ii3q/JXKwfgr/dRBVn1mhmQAnhrSNnZDZiE6jIap
vq10z76o9H3xSi2c9UjAz626m9XhXsGaNoVtp71KhVCNh9A4CCqEDz19AlaGrj6yPdiHnNUjAAbs
75CCJJJB7srdu+MYAdBuoWs5Wpzy1QPZZ68IFzwaesGvpm/Fi5WS83Y59duKu4jRAPSV98RJfram
oHqXs2XI6EfOZ4FZrHvP43odVp/GgApgtHMpBb012jDeyBIs1yjVMVsXs7FffDldOr3uNjoXBIh2
LYqeYqHiJziDJVuyjiZsouRQLLEVyLFmurPiaZrifseK/jo23Q7j3h5kzxnu9GXK3uKCvTJlTCS/
c538vpkVnM9q76QpL5u0bq5RBsp6nar5qUydxzj79At7Q69wF/v+96JltDe7+lESCuvI9P6b2bOv
DkA/u+re7q1Dw/B2nXkjT8IE+3xGVJNZ3W2MJtqoyI7IvEK65d7lpvGrrWuMeusukB3ZHeRIOtdr
rYcKfQkkbZSylr7thkFtk3pvjf4OSeHJTphmcna97rd7YkIf2ZTf68oM89p8IlDyVuvy5Nj9ners
+7ZqHjoemGVMxk3X+lVIPV5tlUgYgB4r5qZ156hxYkVoOCdhNET+hqBKfJfL+LDUZh0iRwp0b6Bi
jb4aFggB38T7rmVrgV/xuHgdO8NQcQNteNcmxnZFsWMTq5hFV9E2QtZ0TBuX2des3Gel/r40dRkw
4rJgoo0eGoGa3gZkHPZatJBht5/6nF9lps/9VnBlu9Ut/5bb1PEPsEvfETSkW9PM2azbzDmT3MBX
1zNHLeCDurKNdkkrr8Ws/QK0fG2dkYeL3LPVtD9n6V9nGof+hEOxk7sMLwziIULmCXJza/22Vuc5
ZzX+DXCSdRMmHocljYvmW25A48nSoXjjQSs2uVa/5tl413vuj7LXnwpuMHeanv/iYFafKgYd36zW
eiz0ju8qByvKdJKrPdkF+ZVB8SiZQ3RvqPFGpPPWR+W+ZTEg/bF+iNaud6ZyP/MfHXQ9rj7mgclu
P48ncNK/+soOzMLbRXNXXhewMbs2d4PeVvN33ZbF1QMBsGnr2r/HwJXxrhTgoPPlwSvyn6ORbkFK
gOLUCsD7czZtXSawc8bP8Tm3BIMuVqTGTU+RdNvo8blSCtBCbosncBNSpx8302hKavG5cl0CSTP2
EjWpDOOYDb6ZRcZvyutCOWDN7KqmD40RrhVCFaykoi03fpYkQeW69zoDwltY9pwuYnkE6F9fqioz
77gk9duuyt77KLoRV03eo1ZeBDt9Vw9MXtQcwF2ZN+fCoI7MjgxnO+N7NCqLtMzY2x9WVZuHYkRh
KCJTO1aextJrkN/epPHAHzKydo65MjB/yr6Puq04myuZNKkyHAsCvxaiyP5UjXX7NMlF3Q8RrkQK
csWzNlNQdkUDkTQu+DhKEftHdsvmrLd+vEsEHGNjZuLYyuOk3/qZ/92raRV1sQkJmDV9v4x2FQyM
XAask5DMaICGzJv2pzpPcsBZ5odRj/7PmfcD32Gc3sq80bcpZcxgEh3QY12+Sy+zdpobG0da9+Wp
qPrF2MSib48cq40XW+In6G20zgje2x9mNDS7TM3nso5bDBWZ4b+AUqu3g6+5ga134mQtJrpZr5i3
nkdcXhQDnmq+q28MMjpVMELduZ8kSxKlb3HIhLIPFFUK2iMYCQ7UCqNg7ObXcZ6MMBY1KlQXjPR9
6tfzIc6md7kUK4PN98hflc3cXNFqR/dtljEulwvkrKyU267WYISiwYCcUDd7/LjWd9y55q53u/Fk
pBwGAs9mJc4bUw/8llSyhjfCHNwRf1w57PpSNSflMzvmD1yITbW8CCPTX2kNgitR/fhtRYh9m+bY
CMalBwmUOsXeIOp2EDFgXyJg+U2fnGEh5Y2lL2pIpBhlCXNWRAoKP1q2iUzKfeOb8/octb8HqxvR
Y2bmtbW6fWKUt8l/zUupARsvvglRVR+GhLucIbtgJ4/MA3XycrOUzQ8fSu5+nGPSttEcgVWOMRgJ
fbIu6exEgasM+yFJnPfG15wXEhBtMC2UdSncx6+zWXOncdzyEsUF9HiQbpvY1ZwrxJDntHUGwiC2
cwR3U/C0Fu9dwfNFFQ07UqpObt7nGzyjXsAkrHc21zdyyvxvmVFnjz16iB2GCiOs7eTBitXvcuo4
2llFeamEM125mE8PDYmMbdeXb4Ojov1gx/JSD1kHLn+koZvH41no7NspvJRhi441SjbVkr7o1bzc
5TNgO5o3+k5hVNqzgyzSn+hwmQQEaOW9Qc9oDgNtN9zhkbPzK7YcfRTiILgTBkLQxBhdvBvUpU+a
wc8SDW53GmzLOUZD5j5asQ96QAwFXVhOu2HZLM6b2fjzY2Wk5o2DmvNpeW13N+l90nMItOiWsqaz
Ekn7p1a2gWsVwPitutk2UVTQHv4hG3pc9UPTGT/i0Q+L5mg2N1l1gecerK78nNnTT8XSy8Cv6gLC
uWp2vmh8jp1jql38xtEecxy2mzjLhm+WzVarNXH5gydyooZAMbTwhvii9UloaykwjsKK3/jgAUpZ
IvtlI15HhdE6ey/z6do4JKD5WdBc6MszTOeVrY00TxaG/1aOHfeW0Wze0axgW4us9Htr9x5Hqchg
2RnaibSVwA0890aYwezZDH2T/6z8lAehY6CYIvtoLFnQ9nOvY+WoBMR5bKryvUDSuLHduDt3uOPN
retpurHvWmVngT3Z2m3iUMu9bmjjN9umjcb5P+/f46kpyo3Upwqcf1k9ZPyMIL84NgZOPNMesuxR
bJ2yMe5rjn7HxCqafDN7TQHrwpE0tKfaenWhXNxNuTlxejBszacfTxggKMdofOqnclxCi/9S0jOm
8ZUY+TcC3PaxMLTlVpBenWn75vWxhdMCxEM20bMcmR3fjE0lHuwlA6jeywmmTEZV2fWqNBhVtnb1
nFScaRCA4zf7uaawDkiZi6j5yRySudGnSNsxAMTtuTHrrUN+IZyNRXBZqLgypX67GQXOML2GLLmh
mNFkZzcbKy3g9u5/xv7yUESNCdOau0VRNgrlXES1hqsVk1SNL6iPOY0bMBaBt6OZZRIa+aKImXgf
jqyOQ48bQe8reCXMzgY2NQBsXgiqrbyqr9gGYe31w2lKuTCl2rmU1nPbGih5IcCruNl1XEf6WIE4
jER9sDl7IUH4snG33NwXmvN+24YzMxmtfa0LPQuSnB0yMmGej0fT6d5sV2yS2d6mvSfD3m2OHlbI
tFofg7cGwQsBlH3BGHwfuXTiAN6MdzFH19vMNFHoYE12SH9sUISjkmzOVWORpklytpgxKc1Ql2Wx
BR8e6NM3lBeP9bzQ9xzhCXrPtl5skyYaSOscxvxXptjQABxs3MS9wampnrkZDsyLxdfFKiv2Ohdb
BGOc9qa3EqoiQ7OcXem6J7/PXPq86Y7s9Y8xlr8sY54vdpIdnNkBXm+4VTCbMzw3O/9G9SLb1NQU
NyljaTS1570zwaHEI3sudY+7onTOnuX88DAb7hUorrAEgMEJXg/y9eppsyc8ZnKxAvIlv2aTwzc8
ngJiTrEVNQYiA7PKQYweeRLyX4ZJsVLa5o5D1H2xLnhOnhLY99M59ErD3rgu5zxwXR9WTVIlNXcU
9raFv9JlmN2Y2hypq9mgO4zQ3HPRjp2bQ8wopYRSjDKgCPTTnMT94hlXn2t8X/svZUT8WaNdeGu5
AtIqNz+q1iZPzfNYGURBdGe+q+KZuwk6A1ufeSrKNZT9S/WPmjnv7LGOOb/onHoxNOZWtaXw/mRD
0/QkA53KOU9+/F14hybpgwX3bC7850Vby2Le2UD06fewD/FMtaIGcT6g5ZDeCxCuW6MxFdK2CUcO
7d4yrX1fTR+6zK5xyk/cmRNXASzV8/TdTbB6pvNuyhkxlMVdGl1aKelfJxGDiO2Nk+pdZlMfJpqU
Qvn03smmjeEyr2t6fBtoiW68xKcRH5nHea7gC3hRmIxOF9ABC/NG25cpLcmsNWiVcYXZVC3CBnb9
b2lEeIeiYzhM6pLq9W1aSE6aR/CiG+6ItMEheHLB84OE5gZOdVhFiW3xNDKAMIgTpRp7Y7fkeoa2
eiDRkh26uDu5fsV+pkcOp6UqsJCXdPDCZq86oB26uHpxmK0Hio4c+8eJpAG7STQSxx9Lggl8NNTA
ulOecb91VY0PRcB+HMvp0EKkn2udCtYk4HOY4mH08p3KOt41RwTd4A94gcHE4hocYjum0H5bLH3v
Nhr8xo9x9LjotRGbuf9TVDku3wzDRoYyJaJWby/dFaMLqA0FQEiQaOdIOWTBBJj0G2QKO6xsMznU
EQoLWDH1hnvQR47MsbQlTzcgWbdgwcsRVXiIZiHsRwsltr48yaYJoXa9t+03w4uDwffvdXBTTeIT
vLDrYEAfvuRhy4CHZT9FycVPvLAaMLGsDDm3Pq2Eq7F5rY1fXmJ8cDgfN8po2q2mPMw+VnSMnelc
5fD066ZfztNghyLSH4oOwZhDtZVF/rPUp3tuIMdiHF/V1F70+dU31a1sfPbKpRLg7jkSKCt7TZN0
L7mmuDW/lFqqgEDVKek7NtxJe9HMKxQ42hkTUcv+rBfOxiuWcElzMgRd6BQXPFBHLfEOZYuGseXv
jf3RMiZUFA9FPO+qYa+1F5s6FYcg++T5JQ7VF+oOmyx6aca7gaweKawnw+wp8ndM++zJMW3qTnAE
dbkzUp/WBbk7rFYJ+t3+nDavLEUbzhwbahCbSLb0L24JJ9LJHsPZnQNzsR5c58XrVWCY7878makX
Oi1c9rgOsh8oi9cL/GXbkV2pd8p7U8xqdLWB76Gjz8Eu0ZV3xBOGGL1LVrKmcZ98nTRlBB46i0Xv
CTQk/vSs7NkK+5hJIJNGDY3eFc/p27tyMm+26OcrETHuIcQdgqX7ZU/iVGTV1jZxdHDF2/lJixOp
ps3A+SXUpGec6yh/Bsp416TasW2S9aku+ZVJv+DS2KlAimohrgT72oqtMO3FQepcQ000Q/rsPYI8
dLeuNqPLdTvudzNSZNPov5eOleCdaHtxtYruWR/t+ADobL5QzrLzRyvvfrEFUf0QnGRs2V/A0OpM
kKwreTd791HaTftR+eSvMgofLL80M94i6AZQOBb1OOovQsOBYmSbfLR4l6Xl3iMUwyY7t5Rw+yc7
ozrscq1pGraOaTHCJYrfus6eL2J0dpytadUh+VgxzgQfdqqiuW8+MJe+bc09yjGYOePk7+B1jFtj
Es9yYavxrTNM6vu6/jbi69RV8ZzBv1ZDF5odwqtSN+gN2LuxoLlWLmvRtAMJdyptezg4uRftKIWn
h3KJkZZK5d5BMXOPJEavie5QzK1DqctbTSGXMguaDr/0HwuA1dxlnImv5SimUXHXrfogooKakj+C
9+eKtNFX/pdSnLRmP82vcXROTac/5MMccw+JmoPfV+2j4Yu3NImTo1JNGhpt4t+XIsKfKLJA8ikE
oGXF1W+KY5FU91LuUFLTKDW8z4ov2zjklPbwDCHmmuMNKm25bTUtZwZQ6vtayLONENCSnh7Gjtqi
5uNeV2OTqir7ONj5cQDlVJPbDGpbMePoPXfdnG4qRHzfNDGrDS0F/NX+MO0aj/MSghuds4bXd3cx
5+jn2V11J1nK0VQUtyn1PwoEpYY5XEbXS/aLXb7OuXZHdeElAyqgOdPBqL3HJY0RcDNav9F8gsWD
c1qk92hx0usVndu8hz3SWcm2aLoX0IAPFZgUsmWdTT04gTuYNePVUCt8zx7xlg/Tb8mpGucsOeyl
yj7lHHFodNjChoyjVq8nH6n3IZbmURABowoxPtf6fE1i+8Xj8qhRkd8nFgepGLbNjus9DPHGORaT
iZ6dj4fB+eYpGjXwhIwB5ycSQMjllPyRezT2JOUDg80x1p8WTx7LhaZ8VcRuoM88gGlVbryJBz6q
Qj3OLpqwZladkbZCoZXy5A7piapbtBurYd4PTeSGfq4AVNo46JYlkG7L35mrwHX78ZhU+MwW5mVe
4sIzmIt17wZd58DjkmVZLy2DjBi1LfGuDXReg8RbG3AN06kk32RtEgvtG3ePq/pX3VO16N20YsjS
MnaLQtzXZkazjRneu8tyC6/h2B351tAkdl5xZIijOMWNxRJEZDCM+rbfWCjTDq7RfY/kglwwNsxw
bCMZagpgjmY88T4+tMlKyfC5A+XgIbbN0tHpXSiORXo2vblMevMyzSOXt7Y5j7me/nRBJRy9RqI8
r4gETkNvU9SDuJgYzFs4me5sk6VHXOfK8UjkSx011yPIWRZZUDEvy4kvRUGXpj2GTb8LrWlSQQnp
IdSJpDOEXDbbNtZ/ZlPyCuWTwkSa7o2BBIL5NSLQaknYefVbTBcJ5aaoQ4/61M2b7HJLJSkNzIYw
1IiY82otNi2MatDDIp20jfKBXfbt8yyi97zXtZ3dLv6F02K9IdzAN9aCGvVVyX0F91LFnTjx2vZM
gLY9QqlLXyoSlBfV186x7SlxE8qi6DzrD0TC/DuMAveVa5b7xMfZ1gm7P0xmq1/MJvY/51Fpr1WG
zi7Ry2VvV/1MKTSmIVA03w2tdLn9LHe1K+9nad60wVzrtHwDADGrp4lZAuqhNDFSZGTl1LShb/g/
s9oKpY/YUpgtcoeu4DyUZD6BBU4RBcfzZVOlLCN2jrdHmKN7ixPbJMtVv7g+R5zU9Mga2NGwJSi5
HOLSn5+7qU0OXlaoF1NT18LQk+/0VdrDFJctoenpWrh8hpWV7gcyXkeRRHB82/Tal+RaIpGAoquL
HXWpLa05a1t0ZXGU3WyErTUmx0qmuypCf0Uh7Foha78fx/4jclS+JQjBiqYWUwWj5CTR10qFft2e
fP0yx/pHR0FBasZOU9gjV1tSO/L2SHsBsND3jFPSlX1Suur3VY573KwT6/+Bn/0/jYwNJ/Dfpaz2
H8vH/4L0ndR/DVrxRf/Fx3Zd9z/9JYzA/SehEdI1GAGfEgJ8D/FXPrbxDyavyD4JAeBsJSz9M2iF
AYjkLW8DVEfdNeim/Z2glbWmKf8UswLQjZLFXGfz1kyr7f5LprVUnSuiOu4DoGPdbug1Ud4N8Dh8
6P+RJaaTFhEPpSvjH5VZUqLij4TL49yiBJlCQzZWHKjMtK6KcYOzQ+F03hkjk8quQ8tr0wOru1fW
jJlAlnG7HSncVDTqliKs+knT7nngsiPZywk6bZk4KbMdtO6i2iVg05l93NFiqsDLzlQWdl+/qb8V
HPy/0/j8T3to4eH8u4f2VhUfZfLx5yf26yv+Ixro/0NAkYShQRaDrqPgmfkjGmjqEN0ZHvVWZhTB
6z/pp4gGmqBcgI4aPhlAQMD/fGJt6x88XYCmhO2uNh//b0UDHeuvg4k8rHwPQM4clyFB5ORfycE/
5b+9CtHAQoAwqKN4ac5EvXqeKOZarYOrae7yQNkelzLzJUtc3LTF8ePzRFUR4UUtC/QLZEuqzPhZ
TFVr7EdNX+pjZ1BbD5rKKIqtHxN7C8c4lRHTFbpmg61Ujv8xzXmythVjo7kXiyWNC4jyhTRTSvID
XSWsUvlMbINdsyp6myq0VeSc8f83e2fSJKeynuH/4j0OSBISFt5UUdXzoB7UkjaEjgZmSGaSX+8H
XTssldrqkNeOuKt7zuksphy+732f1yvAmO7rTDnnU65/WBYa+FcX7SyGR2Q66gpvcHDvjlm/XgAP
ly8NmoEtoVJ7iDeSubqjE4LBYEzUwrmwrZ2mwiCzwvzeMZHP8TWp391sRynHUvvZNm4Z3+JFNvoM
ooXN2a4TxuypqpP+QfnPI0uWAt9H+paxjxNgmpbzGu1RuBvysIwPxh/0sF9HdyiilaVy3eXWGozs
Amu/QIEcWMmx8ufEOiaJanRU44NIbsohDG8ql0xVTYb4RDO6n6/tkl4SCcREOuy4hOzTMKzDg/Fn
mrMm6xdnb021e6RD4geUxaxOHgkPp3bnIu4HHuAm0wgHx3am8kaKhi577mt/R+tYZYcy6YAze6O1
CdTHUX7LwG+9LygUkw5kKhI3e8mwif+uXDoCzf1KIZcb/CSmVuEkX+tKFvmZFVuQtqmsRaXs+89x
iVAwbLAObxSL65Qz44vZVv+23ePSTfSlqGIBJDFPh6vc6ls3skRXPqduMV1oHZQ3S2sN7T4mL+HS
qYfxn8TlHBdmC7GWlVt+sb2aUhqlec45CH/CO1V4DpY7M9PKcRxiru18yT+VfcdbgzMyXva6WjWX
My/BdxqcAocBaO12JzqrTM88S9Exo5nYP1ZTg0ymCyd9xvIyQ80vNnZCwnt6g4UESROQWxt5YpiP
CA5yUKbHkUWB2qYoEB0lPbVFhAIpBXY5WC3qhGI4py3rjpz8q+FhQSoK+j0LmpdxaKmecWpdnyVl
ParBbF69/SCngn278uvbJrO2n7pQzz4GBLM+1W2WfQ1ERiWvcPPphV1K2kaDds3T2PuqJL059mkz
USWxzk02IALo4w7+XJimzx3VfTh18SKas3hJxzxaZqO/t31SItqLu/xdbYUuHWLdW+/amvbBIV9k
DO2899ENxWYqP84T4ohdmDc8AGE1zlU15CTFwvrIvoJLG8z1kKKw2IWZ679z8iJ5JnxRdmQd5/FZ
Sh5WsUsIhf4gTGbinR0k1rRJcnMyKAlMx+FVed8r7Bndzhr5Z7u+VIvcaTXN14mS7lNW5s0DFYqR
arTqxUVRhzF5PMBXXiwHRxGqwtGcT42UFuLBOLzJqpJOcMnRGZEzxFP7IIlhoutT+fZdYOkYM9BA
bwvP6kwjQ7QS9bAarf6rhqD/rXG7tbwAShsm955u2TVCzTfxIRyYw/5ZY4/3uPdE/SnhN6y72h/d
9dpaKyveL/S9MKO4VfElSICFEAmgNYKHzFLPwzIhyxOiVuMOwxn1CzqTxbNDVSaO6HpWL0voTs6+
48D6pcP4fx/MpZPvSq9NkgMUB7c5VuiSatDurcXgMeZKE5b6SQ1baL09B3Z5tGKRfhdUa9pDUWnM
bEkCLGYIJvQjLRDI6xpJdXDUSFrWvfbjPj306COD4+AXBHL2vdsSYZvPPCnfX4JnV1hhiJHFVP2R
Nn91u32x4THFJnm+ocjkDyzefas5wDLBlPE7diUVOgfCoWhBtskHXwxNurdlGCbnW5wZzUFbxvEF
pSBhMPpKOSDCC012aIXbpJHEU/K5smdXEbHK3Ba1fMhyr9MgL1Gjb/ou39beErn4dd75q4NyeIob
v6NRhk1+j7xMqp2jS+tSS/xrez7m9YuKk+C5EePwba0C3M0cSyrMrUnxqc8nmSHJ8BsqcqXDb/ex
fWxZ8knx2JOxN0adkASRraEzKYxi2jzOI/rls9mzChxpRtXQsO0qTymkTdR4RFjH1dGlRZJHKFTr
9zw1EpYR+8Vf6Q54yIC9dUr2ncuEukeD0Dw3bd1djVnAUaRa1i2zZw7y9Ez3hf2QrDVtiYD0iXqv
czlemFkRBO3T43lwVbpQBq4xSKOhbZ1HDGrJnTJE6u5NVRE6R4GoD2hINeud7OfQjgI3mVlYHZIR
yiSZqSnlFjo301OcdcDbjHuzVsM79gRCo6yQ6kNbL+5Hxx9QOnlDiI8ynQMy5YI1lC9jaZwHyyaA
jkZJxuuqJuLnZ6ceqRrnnsvhWjSJf0wtv2z38w99tL1JpW0lN/yXnGsOm3Xl36MzZKFZR0R5HLxK
LKhuLc29VfBz9h1ZVGOE2q9/P8pUvFv5Pyz6agN5B8bNnGeWp6a49NB3srZ103rI0gxbadgVpPLW
VT/au55VVx+bpDNp5ITOyL8oqLPRsBmJMSN4/jasQviNcxXw1lStnqFSVj7JzAkgBxRyDTkY7joO
MdrCfvzC34jLA/wo8TGRaXavqSi5G6Zc8H2lq3NZLWgc9oFOFaEDgZc9hutAUc1rkFUe6KwQoQag
tL+KqWi7u4QqqiLau+R7Gx27+Gf1lvy2XYSgaQV1klROpH9rpPN6eOfUsjEUjZ3pLC/7oCUZz28l
PR9DeRYpEbG/QS66haN+DLzXjRea+I7XXpf0ycNdrNYBvfaAL3pnkF68eOhy0PAgsqe5GzrrGUyZ
laS/wVrHI/VVxDid6VN5kGs2G6ThjLQvSOAY0F+ZGtd8rRVaej4azKTp7D352YottE25/zRP0vA+
D91somc4ZvJ6wau9HDzlixHzqxWQkwPJmLyXdRL/jNZSO+wjaBr3RZJ8GpbRaS8LT/WKNb2kTlQE
vfVAhjOZpWmQ+skuH0w2Hh1Q6sFOtNP4jpC5LrkEyWiR3y5Hf7ru1mD7lIyjI82SkF87RmKkGLPJ
s/dY/VHJ0PFxHmYD+t3H3vtpRsgFg6np8zNvHKt8M22V/T7TUGbvSzI92FzY6KSOVRakbGVnul7e
TROMgTy6/oL8es1wx9+ZIeN9JIvINd9ne5zrbytO3vFxDTOxNrtsAatxnST9lL5nT5yXZzGWivla
mNUNL+VqNc1DvzE6jxk6c4cNcBD3YAMcJ/7i0ShIj1U/SPqVM5PatefGRj64KCkw2Dn2Ku5+OvK8
AqX5lePCMQKzwvZcAGtKMGD+CcclzoXl65yw9Ip/fCM7UhTDRlVf/jyKc+Jj2oYJMDLZALaZrf0f
6ZA/nVbCTtc9+8ECZQ8GUrYW5fLoqIGpk10lrKzSQYPn42XP9wbdwp3dEUZHGah7+v/D7mAuvv7H
vzkbu/N/R09ddJ9/jaTd/vV/nXR9l3hZYXtbuuV2QPWofvzrpCvlvxNVsfHlgVwrjrWcgf87u4zj
MYchLxReaG//ORwZvugh/Y9/E96/2x7htnhImSy3/+xvajObw+2n0ozrKTKpQNRhzrMdUua3c/BP
b0695srkrRBIuUZ85FMvsquU1Ij4fAnYZnzyGryy56JOBtva/XSHXvk2fgU2EdjB0Jz9JdEYuGHJ
tz8ZusU+RY+e7eaY5RFWdvM0y6nfjxPnxjfGOr1MSqnQ7igreLAXOdZzp3++zKnqHa9IfROlMwIT
tm1fs7lbaCAn/ovTDvo2TfL5DVToq2M6jOVSRACLeHJr2e0sS1Mp2mu0N3fKXdpv1pAmL5YurNui
1Q9+x9nvz/d0+5s/P87tOnEZ446UEuzW5p38+Tq9cVB2L0MTSUSHOIaG3L0DLCMwKNRL+Vh1RIz+
/YgE79FiY4bDm3nyFGfEnJAZGhN5M/In127zK1+t4mhTDH9vs/Cf/fV4WywDmDRKiZAtT8broaMF
q9NuwaTJVcoxJWA3f9v5SXbB1mJ+w47/yjPcqlPgsYBwed5pcmfXA1PNFmEi/Ga0JBdz51glJ6bR
2vk1DtEgffzz5Z0sGC4PkL5sKB3ymAlZUScAOANlIygNuauZ8J/7KQ8vPfa3b9zD1wYBiCzgszlU
0k5pncJaIHL1naF37BBq3s+NGQHAB8HFny/m97sHwY4JjhvnwP09hb+3hW5tQnJMxBZ6Hc7Y7kzZ
nYt7KzmOVqjCw6hH17qEUtwMMvq7sZlWsTUpqGKEl2xZ179+CaLKUdyl3RpNk7H2E56UZwfv+pHE
azJps3q9RHOLHPDPo57e2W3UkKBwQIJUI+Vp5gQNuVghel9JVeVQE0loUN0eQQKYor8ciJmMCZQS
JWd2LvTkPRksv2twIK3RoDjQYUGo34nKbv9u+4LXmneR4iiEEt/l7T+ZwlRgzeXmICEazDGfqCOB
WvGSFNLPn6/m9EVhHCWIE6TjELAwnH5mU+tr/EjxGnmjX3wF0gigynOqO9uvxqualWSPnmhI3nhY
p9sm3gpQkMIG9siyTMrLtkL9tPgFY1zCCComDodnmtoKbX7VL2e+cM97nFVzHgITHM9s963X5Lfr
pdbK8wNDIUF0/xb1Ijk+WlbRm6hVbnI9F25CqxSHCOiJSWJVbeA30I0b7v98m09XXEXgC8csyHce
PB7K5L9er6pDgFTMdhyvOoOQrnPXmOpKbNplX9aggv421pvxSLMREtQ7X//palQ11Ivb2EI3gWko
Kn2wQXFY5G98Cr9dlSfVFvESsBtyGOj0qiaHbzqgQIe5IbiiPVB+s2xrOaRLtr6x2L02FNlagokF
Eihf+K83kMpxMwOFCSKgHf1h7ULO8Sqd8WlmnPSzN97P3yYTLoztne3ShrA3nOavo41yQW9DGFXU
K7u4QD5ANEK6dG8w6l+7Jl9w25gmfwCjfx1FZ3nqUXlXqN+0+lLbTfNF5hhadqWwrDcm5dfHAsTP
50ZrR5w8KrBpiwZzoKLJphbQzn12Qwcmu6TMZd5411+9eWJrH7ENYh/NBvrnbztRxZr7KzdPJLm+
wtzW71dV9X87QW6PiO/JYdvFAhec7CsRu4bzSLQb3fqpecLtm19WSV6/8YhOd3UECv0yysm1+JXb
9i4iWThnwsJ8ys0y7phGa4p4rSBp/fnP84Sz/cGft5H/GpAW65bIhbz45Dl1FmoDpi4VdRh0njWE
zsc5adyrIjPF0ckBAvBPxTEo8K12LpA4QjbdaBXgavPCO9rJVPwVsEdtmUrKZwsm8Hrw6vwgmf40
VaeFVspUvDmqByxlOU53XdHfothSoyyyx6/23In3f74NvzKg/mtMz+FQxLIk2QL++gqNFQiMpXJU
tLgCHt3srWch1dqzkuL3+8RtHpJ4nG+GEnr8nwd+9TMBN8y+nJRN1opfB6ZDYZRVeQpr4+Qi9iqp
z43Tui8zSh9/Hmo7EPz2pH8a6uTAENTAKuaVaxxTwCApjkUxkgaU1h54ULc6D3p7fWxpshwbt2ne
eKivfqPkjwELlgT6qZPBm7B3l9nioXb5TD5wuOLUhtf3f5l0/meU01zEjWSRzpMi4sydlis5IlKv
wwDgk6br8ue7+eoFbVM2MwLCCvfkgsp1tlo2TTw4EW6wEdV8Us341hnh1ffS9zgicGLnNT3Z++Ek
SrwEslu04BO7DIEoXE7xnNAQUfIzSJr6kqM8fiIsh2/cytdHDqhooZna3pqTFzOo7Zl0RxWVc0Hn
lBqvc+7bmXXcKOuXSyu7yKeSeURFWnz5+1vLbpf9IZ9E6J0+xTWzNRrRiaHdTD2uFHQvM5Il3pj5
Xvvyfh7l5NYa1c82hGAVIYXMj6hI5L51+u4Io2z8qySIf80uPw91snQMBHaoIOXLq9XUY6PO42M/
jG9F/b62dJCsLilCEMJKsO6vT0zVdo9nlgsybY39UoCk7UM2Yw458hBtgqZ/4xV59Q7+NODJ0mG7
nQ0+ZQMD+GX5pUZbS6BRmb3v5/GtwMTXvjYqV2CbCEhhN3HysNogkeMSsixOXed+Ud1kLmhfD28s
8a9dEIUURSGOVV6eBo62/ZZPRf87KiReRk668ZXQYXVseHqHP7/jrw5F3BSqLLKKUGT9+rA62uYp
RdogausAJGllNV/V6FXnY5wOb+xkX713VG0cTqoAuk7fC5K6V3TOrPAD4Y17W7f6QI78W/lLr4/i
sWRToYaleHJBQViQYtglBFpj7znCAdPXBiP3xZ9v21ujnMxKpug5wlg8IRQezPI4wYH9NtX/aZRA
cWZzOER428P7aQfSxoGdLRvYp2lXtPEGQSMdlOyNV+C1ayG/BIcrVUOX8/CvoxRTvEp64yrikAzT
RyQVc7v7VmHmlReNeuumtqEwjXDwZJRe0KHJZ+1EYY6Te9ctzrgcYiTLRy+Ok7eo67+PxlfBpp9X
4EfB4mQOWj1ZjEW8JbJrr4bv3QW6iSoIm+W13Xh9/caW5vdbSNwP9XqbD5bQBv/kdcBTFxibdOLI
6ioHlgKK1DEJ3N2fX7pXLspz/G07CkZjq53/+qD6YBRbPrGImqEtN7aDdoGodETXYo4pirdCbX6/
KJ8q+RbBR1QYM8TJPZyqli1FIZyowVLxldqWkUgZka7v/3xZP373rxtCH1Ee5XghAkkJ62TvqWHC
Gw2gLyK2sZj/AeHjtwp2gmWbiyJE+9RiF5OJ/tynQ+gf7MmlPT5Voqt2uYg5S3AWMEo+UO+GRttw
LscujVcfrGwchPSfKIcQBKuUBWmdXXcozsaR5utfPx5E3SRhsFFg4fvt7Jx0edEMnct5YeSbZTgP
BQEypDY7LhD7Hv58105fBgQ6yqeeqphOt0zok0WvQY0V+pq+dV0TJ7of27QpwSUgyI38MaXH+9fD
AVR00bCAs6aCtP2cn6aisU+ypqxlGIWA3oMrjdnZoYCEaRCLENDON+7l6bu3RTMg2nV9lxoOlSPx
63AesjJACDyupKM3v1ttH1ueP4k3JtjTrUqAOthhp8J7RzIgtcBfh7GCGkMqHf/IKhU2Hr/U6pup
eDPQ7uhPXjE68xv38fcL27Bi/I/lnXLEaWQc9d+ZCrGI+Ybn7lyTJ3ShZxhHf35a25fDT//5o+Ik
x5+nxUu+M5XUH2rTnx5YT4AHgdVpc5hBShafS9Bw7bkK2Lc80NSmV520mM2bnYnHD7irZuIpRHFX
dlVwl0zuMgIwXAGnKkIDcGU26fDY5kX8ea2qLbzBosfPRNh8WIvkKkycJ0RLBB4LhUNT5jGi+7kK
41unYlPukxF3zx4XlvBA0eV9urYDHMk1fxSB3T9YImyBWDgg+a5yNKsamH+BVIhtVQpUYKE9R3KE
uQVWjXAOfHr15A3jfObGmbywS2a+AwIZ72VKABiVcWtuLdF+08LK9A6JHnSIOEUUuzkPZ6fPPzkm
7K90r8r7GSglXaqmS58QqTJBuDX2GH7JrgtiHUkP/+FSQwZBQDE8LmGJZzecDDbyJa+dmDiALUyh
mWWeRSYJEn2WFLOPEgwBE6kR64QbvQxgSGWILc99VCtXKAAJaipdmIcQ4cSuRe56W4HFOyhvBKQw
9Rq9BwxA8O41Vid3GpsjMgi0h0MRVyvG08rOD7LHoZRZcERMAkVhH24kJBVPy/tcUgwphIBgB7Fv
N+s8HI8kMrrfpJjEtEeanlaYMeE3dQ1r4pSAB81TtrrvB60snIZoULhT8AHVbZqTNrj3EFtV+wqJ
JZggv8rxzWapp15ct5y9XbOFJc8NIqQZUQn2TMuB2QaLsvkMeazl4fV18r0cnPqq5xGPT5ZDomu4
64ihaehvNTQWsW2iZsT1lY56/lYhiHTu+4T/MHI74SOWcsL4kj/bU5dcfzCjFqRPR7pWNMUwO5UO
kQSjmA6m7PR5nJRoodty0FvMJfxghK2Of5Wg/5ounSad9F3LpOOdqcrL7K9oizJ9rMNWvRRual12
YoAENqIOfBFL/uCkpokMEDvUkUKh3LRm5IHEgWmYUcMqsdlhvP6yOkNxbzSS0GksU2cvnKS4mS10
nZujRUILKAeDZZnkaWYzDWWGeieMybbOgB3hK6twMQ2ZMcm5yP3Z65HM+K3XTGCAHFIJ2kIafSH1
mlbEeoTlbdKsBdi4ZgGLN7e9vh16BtvPfoO+rW2CDBcPwj6MVSy55ibH/+MCBeAEQ5llQXO0PLvj
4vAdzRpAQ16Cq91XFUiIB3TmY34U0Fe8A5JanT/43lrxZc8QgjAmJRLQ+12I0bW6Rbto4bnndohh
v3hJP0YrFixCpQtV4FOru/49ehgki8QiWMmnGoaKuxFyCnWEWGZZl5s59s7yTQgJjXmpDwG6Gzul
0Un2LXarjE7JhOZ92mQsgE8txJT8YQHn5qgCkNNwQxJjRS5zPJ9a0eIuzwJbHCXf6hjNdp03xxrw
930w8SUd0wV8FaCMgPhiH3J15C2GU5bbJv5X9LY99BPwvVAWmMacY5UOODiCdo4noDomqw8uAiGM
ZbYlggP8OwyXiYX93kIg6R5UlicofcslvcuQga3g12r9WRa2uPOWeM6i0W4tA/Sgl1ikcdBcp+QW
uFEwz8XFWPT+cqVDE35IOla/CB7vGkAQyPEhNrzWIXjAHGCM6uL1H2CCtrvXdTB9nFZRqDOZO7RW
rKZPPhMrPsuoahKbJmuKumHX4hbn9zpF+uJ3VgvbsUW6eaCxb2VHiCl4hD1FQpyd2a7cDUvjV7tu
tVuExy45N2ZYp3oPbFZDg1EITA/a7l1/ryHdiIW8jGDJo8wnfvlCzc7s37C2U57lHaicS7txguJo
V5m6BhBIaEo4WCN44lAtZI3JRbykSRtmZ1hHl/Ww+DFYGBBM5ruNRAKaVwCV/TiliX8N74sla/K0
LQ5usDj3otUm2zvditw5G1L1fXSK8JZdkyvP02z0Pvr+sNqXCPnwMmqMrvm51D3ofkBvgIAwwTnf
9Lypv2Tl6Y9CsfeENmygSMYwC4PjopzhBS8icRpBthb6fGDpeFfoDJadhNlLwMZabh68WIXxHtp6
ANJTNl+BSSmsds48y13eDnD8kzaGuuc0BiNmOSr/Cy8ZLKSAddg5OKvDFWi8rB020bxHKDjIEn//
BPYtRUTlHdMWytq+nZvla9PkzEGBj94vGkvVDUcp6zSP6mSZNwWegplFbyg0exvoJk1GmbMV7Xkb
Prn8RYGqICbuGhuUC+2x662PNjiOT3OZUQCeqsoF7Q9niTvaF8UZim2AA56C/u60UI52a0WsKwGI
Irx2vDwpowwyw7fW+iHS9uZG7cJOeu2+9dOhPxbUOAQRjdl4FzilD56zAf52oGjXY6g3WBD3MUXZ
YF+nyeICCDTFM5Ti0kbf6xYFq/LcQl+U84Kym8kavGY6PsdrgZ4wLNL5k1RrcV0MpS0AdWrej6FO
qm/WyNwIOnZIw3eNP2/5iyRLJADV+qrcjdUwg7wgeyIgYgKi2H6yWh4g+tIZ4s5UKOusMXEFdLbO
W+h5zUps6sjN9va6MFzi7CQan/1C2squo6dNsMHiuletahQ5HHWt5a52EeBeprZJ5b4gAabZ84lB
RSoXawx2a8E8uy9J4SH+SyVuHglgpLfpBINyRzwGSCK9ZgnsCWReBqhGYx/JcqnQI4dzBygyZqa/
mHTh5JHpZ098jkeTO4dVkj5929QrbXqomak2oGAniLhpUrrtu7X11mI8uD2Oy3+UyDIMqYvlx1Qe
VTaWZ3L2p7V/Xjjf9OunuJ8EzVSUKBKMaD+vEBE2x38XO4d46WbNSd5yiGvxC1F6HQE9yiJrlHDM
1ke06VuQjOGpwY76SpamKD4op8b6vlvGinlSsSdRO4KZsHQsqmtqBJy+Mceyzro48oaix2ebVIO+
i0WZX7r8DH+b4UFrxr0svzFdD8kByqIeUZ+nyGGXigLUbgpb3DldNqffeuDIG7BmaR/tCgHTEfas
d1bTYyiPKa1NeKUj/0/E9ytuKho6rKkTz3MHpAH5DZS7BO6jFHl4NFXSfZT8bQvqjCbZuh2m+cyq
hqGJgo49KVhXrwgOcbXM5B0N0seeVVgfJodF8igT5TRRudaA2Ulp7Zzw2CI07+gkJcNjQwjpeEAp
BsCsQno6HUvM9pd20jr1xYhGfn3uuintI5YMHbyUjYXeVzcq+zwhAFz3+FlY/NZwWsNjMVYQf+eR
uihkOhM8LuVQt3vuoKf36bgU8THBaJLuXahPWMGzGo5jIKbwIYGmdyu0n3tXFmGNV3mTkixGtzH9
aArX/ZjndZM+5bou2jOZrvlduvRMWNAuhsvOYNjFgRNAwLRCyKz7igLNR1UuAsATlYoEq4VDtNGA
+rY+2rILEJT35XeHXBe1h6mFAHxSK/k0IOtnEclcLQ+l0vU/TIjiqYIoOuw9gXHmbHXzXO2QWvi0
WlcwTHU9pN83aYU8qwoxfjVEnxLyiiEhiGJt9LnJBx0fEL+V30NyLqcdJRobGEQxTPeLLMAseY0T
f8uFP3B00T4799asxbclYDU7NGkLiGVaTb0nF4SFuRnKniNc7HSXdZ2yK5zw0+tjyYJwtFBng6R3
cpfEptDVEijw2mIByIrpQ7N6L/EK98suk8/e7HaH/ofyXfoDqEJpxu9Dq4sdEDL+clxOdw6huXdE
JX7VQ5gBEDX5DYZrLiBDog4yxoub/j7lU3/S85J9J0dRjBepP9ZRoMhg8au020JjAyi0rIT9maHy
f6SdYh2xAQk2yC1JX2M5gWax5OPCOShFJs3maOdhdlAQVB33bJraGv9Ev0Z2l7XBLsXZsFW4fDti
O85RZsp8LLN5/FBhcTEsq61zHcTWBUaZFJDz4jxJO1mu16LT+w4qyU2QqvYoTBi+D2k9XoVsEfa9
qhezQ0ENtT+rrY+42OpH7D+4CEQnnzoxT+8mAPk5aVPZpzqtqP94qzUTM55zeN0eWxfpNVgvU7b3
RJPBe2PaUi9J0M+PJB8BSRHrdCu9qtzXLdiexsKc4HvV07rU5w4calQqw3oNBBLbV8eXvQNVsu4n
uxkJTxtHcF+5fMnaMjvHqph/WFlADiTRYGmZCRjw4iW48S0qJbybIvaIYOOymsI89orlMG1HeTnj
/7pIqV3vlsG+HtbyStXybFAGLo6MIVLEED3rlCJfCFlxV8wOnKQ+Ey8Q25tz1SzFWUO03EdoMeQi
dWX+vq6LBVdyYsPcSjd/4hJcAVSvn43l1/x29N+F8burWIaXFn2Y72bq24t5yj4AIia4zLYqKCKk
pOqsnHdL6YF1tt322nRe/UTMObZGayBmgpQCzI2YO+1zucW3giKGojC5R7dQHydOm7vV2Bc0mJqX
bqSgu4LwOghArzszwaHjDJqRQxfa4cesBfp+lAu5MmkPkEBWXXC+JjkBCnOTXaDS86/Kvlq/B4Hl
nhdtyY66EMjYOUWvs/0JpyTmgrCIz0UyWFc5RpLzTFONAANA5pOzJPfN4PX3snSypyzz+3ZDN92k
y2JdUJZYzo3SzGWT+YZ5pj+y/mA0yf3xA+UofCYjtKk46Isv8GTXy4aG4zVutc81Wy8OFi7gVy1l
1E8mu4KXnH22kqp5QusrLmur64E8UnDYGZ9Eogm/F7LYdjrmpmnKfSwtwoo8ik7HnDP9rueTASI/
vVvDLrySE1rXPfDiDsxGzQtcF1CRUx8sN94tdWnXNYYp37mcyjm+kH5TXGFyei9j17qHtkYUUi/1
lWen5CrKdWleyFpVt0j3H5gw1Lcql6wNfuLeqyL+PuDNG7mGz5w+mm4DKzaflpIoxp0Mcv/gFXn/
KHAZXZZr1p279nxf1qPLd8OkStBbnFNI9d17hBjsuuQwf8ygPuyI/IJKP8b4iV2XgwjrkktCBhGi
bIA55zcxb3kVY3cxgMNRrgcOiRU9uQZCDFA4a+ms56XGX4bpohjYoGfwJc86u8eUxvZtfADW5GOL
DJyHKWns5cDP9zp4+RQVojGGtriTMD6sHTv4/mGZPTatQVeKK7+hZLvTs3Q/aK9q1p2V+OIfZNjV
MZVhHx8J11MgWgCr3C5JiOWJ6hDce2IlQPG3PK0cbvwI1NklVh0y4qyDLw5TLAidxPfOTDiK8oxo
KhhUqijYbsU4w5hAxhrnUCbrGExZSrEnDa0KPiHvEJmz1mxjDK5SSsRel4NgqsqOhLFMu6ODizKY
odl53DwCzReLlTjd+HiFnU6YywiLAFif+cG+XS1FlEfgmo9WLghsyHM/FhAcE/elsRJ413Ql/Iwz
oBgGYqC8+aaRrTL7nPCMr11j9f/4wzDcl1M1g+WyZAK6jVn7Sw0erIhY24BIQ/tueTER2CW4D5WA
Ie438rnWFlMbQkr4PLMVgHLK2Frqm5EqCv6jYS70ceJEFEa9Kdv8kMOKewRVl/m7ECUGqRiyGHgV
6NgBaTO5pAfZKfIF52GJEc0OHvWwuS4oQzlJ4L0bjIxvht6BpVDTbop3C7Sb29DTjsWcngAOK4B7
P6sBkgvcqD5+kV6xsN52JksiyVbs+wjpm2gT4m4/N8UEoWmBS4G4e46FurHc7cxs1BCskGfiBgmx
LFhoRG3YUo7s/MfIxG37URPPzgGPuNi7cKJwtGOm5e6JBO4QbBZBWItYNNDv1imCm6kug4e1ncLu
WAGZh/Pvd2aJ1MJRPFIys+yLdloTMIBuNx/zpVhxB3YDDElnnJgisxotf4TMY1FnYR3AFiLA1oZJ
a/dYimPvo+tVIj14ZZKTWUEVFsfmVBpcZwar3Tm77WE4lMzb7/3Wjb8lOSsPiLG2fgiyjHwGwaYO
MMbWo6HkUwZfNU3JCWgOtCeCG9P4oYknYE6WECvsGASf1cHK3HjdS05bz+UUU8jmBcw59QWJn26m
u0bvyMeu2t2cFNOyk4Ps+DoFyWHHIA6nm7Uh3IKCak/9SAeVancAcBBRCupHwb7XdsDhsVKjeAK6
PZKSlhfFcBjLSvQXQH/Cm9okeny010YSMdPwSXEYaZHAHmrJzTgGmU14h66bqYpCz2YBsd3J86Js
1QA4lxp6396FDnVFY6j5mtO6mcnXMdBAnG6LajUIQ25bIHKfnSXMa7z1qbkTi2ECHH0b92S81ph4
Y+kNt2Oq6gxOQQlzcgGc+zSNKlFnw2hg/CHmI66y1MhySQj9T/bOrLduJNvSf+XivtPgPDRu98Ph
mTVbQ9p+IWRb5jxEkEEG+ev7o+yqslVV6c5+68YFCi44MyVRPGTEjr3X+lZCjukoOZGB7weLZG4F
OQODv7ESd3U5Dp12HwdmP+UdpIEGMiCSHh+Okk2EBOVbxfw3dKbkm5grDj9LVLf5Jqk70wci3oHz
pJ+t5seQPI9q17DW0a71AyhSnKaK21ZVJoWxqPRK37SxZA2pcidwmlOVXInZC6wNXVEPoU3iR/2h
6cp+Bdi2fO73AoubEpQAWBM3cwEq9jYYWEc37ugtYVwvddndzqUlrStzbmqTz3bAlrnUUpm0xp1S
HbDwLpxEJ8F9guVfByc9Rk2HnIJK4Y+Z7uC4VRPV4d5r0Z+RO4RTyHzShZF53l5r5gEX0Qw94Ewf
cxxu+77LZ8zjlT3ee33IuWqnbMfgk6wJQ/EPbZ5I8VBUnlvz5JCPdZfMjpl+k61ZG+cMOVh3DjU+
tz0Li5D3E7F3aNI67JCf28zpfAJ8MLSoOrZy1/AOHoMhco2ocoEYNpbfEQ7r1bm4xv6WQT+Mumy0
IOjWDJHABXRqas14WNputuKaOJVvQ+/qz34yMFQhFxj08tacMfK7Z8JhdXWiOzNEjxWEHMSjZW0s
RhdjpifuaMNZEOAZ8cpW7z9GunT0zdIbQfQ+r2x6P1aej1REeG/nlKmw63AOoJCyMCjCjPZvaJ9X
E/hltycVVVhFSK0N/sIrr31M92sehCuc5WB5QEaOrU2zKE4NYXCE9KYxyjlbYmClzmsYNmFn7nvd
Q7DxCnHoQDrPOzOQRnCeksTAq0zaFB7+LSVgWj/VQk/qEAg9Um0bbOXG+8nOMwPgYNYa+hHJcQEv
wSzqoTZiOUftdOgTr41ua1yj80XSRnl64XPIJ3hMjW65dRgU5Iz2RwkWkNCcCURdJYfuPcOpxN57
TemN15Vvt4zg4aZ14blMkNIuGwWnvLnphjYQz2R61uH9XJmi9tjutNF1h9cp3H9zeP4TeM5PA8l/
iug79fL5pfoZw/P6BT/AUd47H8wOhhWfXHqELWiovpsTV3AUa2DETBaxC80fxrF/Myc67yBDuUhH
EKi+MnL+YU6M3hGtxBCDzCbG20T0/RVz4ndZw0+D05UchZ3GX78Vl4LO4teZMPCYPg+CQdIk1UWx
XYjE+UCchrwLtb18SFqVcORJxv5lDpzuqbGNmfyNyZ6CO4LXoa05rW9lu7msaWYutD33IjP6Mvah
TF5b6yHeLKP6YSxQF+Io95ZuB2WneTJLeQiYHjbbYXSQNHjYFOGkOkNP7GVrCNASRihYa4MZyfPg
tNq8TAsHTnnKuRJqSJnDQMvDsLpwrbY/VUFhXy2NVM3RY2QI9s5d+QcjzgsaIUYrXtye/KKNV+uu
uRhAc0Ai4JwdHQwaWjZlS+229zYpA+lparOu2qGTHa7Y95L2lCCZtRj3DkruHUeRSpLmkVqIibVC
XPANg8T1RMoi35a+pY4OTcHyRNxBiKAc7O9n7auKiE/deBmdlwqwQZcy8NyOSPXPpU+m0yma+1LE
uWsm5obYix7eYR2yQ1q1V0Ie6KrxTkiRECukc8D/foUhcAEuomKtVE/GGxnLLhLqxroSSd88EV4c
1Idujkg2aZpgimk6c6LPF9YFO6y9S2fQU7OPzMlprxJHPTMVHSagsvCS6Ct65AQahN6Rd1Tk0FR7
s0FaUkiHlL4JlnZ+N9DZ/BqBxH0PDmcpNgyAkmOaCtvbFE4eXraoqhndtlRSMQFrHelscxJesOLD
iR3qlMZGl+QROA3csBxQcp+kEbLuGerocoTda088d7EdSH4vi4KWAl7yq9LeUQDgFxikLzjq2o7K
MbWXuCa3/us4tl64G+bS+MTpEo1DFbTzIZADkuQqCMurGqQJrcDGMr6QYkNAWUYjTh4jmgPuoV+8
8EM3uh0s1rEYibmaUmdTBEXT3Cpo8Nd9YU4r9CQfkhUgzdjETCzj2zy77aUatDUfXJHNIIMJxe4O
LhUt/bUcuBBTEfS75MpBEhi+ND7dmis08dNF7g5pWtMHkXPzoTSFCre4gkVyRg+yEJnoNRGE1CVI
/APnY6WZcmb0wWxiPtQ6pNbnkalu8b5w9JqZzijH4M0hz+tMBlmVHW2b3Qp2UOc2xdEyAPbEcgpT
zQtEnz0uvDx6j/KJGI+pweDPpGixu+bSKcO0/4oyPd82Q+4dc2E3NPBEm25NGlrkTnaCDKKysMRD
y5Nw3eQ6vxSEYWWbLJjkAa9ztF+QVMXRGNV/TTDKmoXpib2cxdO0MNa8WbPqllhnwp0IW4v6fqcB
EEG0nBd4Son1f8E6/P8TLmfZyIP+vd/+3Mqvbxz36xf82NQi9id2C+o+fIuYktHm/X1Ti0j0RsSL
WcwMEA//vKmtLlHsVIDn8JKtNv2/Oe6jd/wD5EErXQEZj/eXaIj2q4Tu500NbByOSn4+5xwelbcu
qFFDHu1h68QkklpHz67VZbG0NsuRkFFwHCBuDfGUmsXJJdJt2ZPosaUTOMNRku5wkS7BdOot5wkp
Pr3DPNR3thg+KpDwDhr562bM50ejDpwH25BRE4NAnA6dU+g909cFmIjl8UR2wy1+OnHVe7Xfn53J
IoW60j1XAbKilvuIyE7nHOTlsPp8nJoRGv76vIp9U/ZXyvQV6BtyBWGA+qGVlC+Vtzbm6NWRfrR1
MKHnmyjNQoODJFXwbtaJvYLpixrbO1T4lHhPtIBAejloUqRObnAxidEXFxCXw93SrVkyNW8w+eTQ
ozamrGu6/GnqXVeAjk5h20BTyhlCbywygvBkYy+OM+0QztSUuTWs88aJEGs2q8yG6COFfWiU9t33
iSE7+nqFGbZ3aTLnp37QbnqeltwyBSP6CprQVgR5SqJIFz04vUrMiQOA37t0nCiPL4CZjBvDMuqP
otY6uKwIGLsWZMJtyxRxxA06kDIuZrxTISl6xZUbFVpdVxGpAYJeClgkVk7v2QHnx++AvK56MH1O
aaQBG8pBYgelqU737ABJEa1tqxq+uh6TMYPTEBbRVto6ebRgAXqnrgBwAk0XyCfxSCWSwG5joo9i
NEh99iUlmZYZc1t4wYVJx36NwHIHUkmlX2mUNaohLzW0VmY/P7Sj44gTd+/1hdp3zUBWWlX5S/28
qNFicbaScdx4CF6dF9bvZUNXs07jZZqZnk65x5FhKms0L13uVXxHY/ky2AVGcw2p3Ivpp5sf6QPm
pFNwCjbvYdrN6YEyNHmCuZU+Vy4tflrUjAc2QKYjJu9FVt6rdPIojsKZvRa3Fac4k25fG2dmEfK7
da26CH098ZEoFdx4blfV29X/etOnAbIPzoocEIkE6cUWwVV+SqbQ/QYrrfZhmrHroxFuKQBeiwEY
WGSFNYYbXHJ4olzIRRAdq9ciAm4b9cSCFpZJKBrYzazd6Ko0Q2agFeerUylJtdvbS+HKDfOn+UF6
EqZRPpXqM9FqQ4GE0g2+ZkEPVQhum/kBX/z86HStDT0cgGnDTLAo3W1iOiRvuaKty0u7YeZxpebM
iQ7gOCgNEUk2zQUheZSMYq0e1WshOb4WlYPAkLN1aDJRbLqedeWOKf6StRa1OKGC5u3WErXFCrKw
z84jpWtoDhMAR/QW3BA4MfuFSZW9c1/L3v61BG58eqXbPkQ1Udr1E4FFFMtLMPK0LWsNba7VtM84
8dqH8lOCs1vI820aJvhF7ptoDF4LcteD+n+3dIGukHNQsxOa3L8oiPDOnvkR3GVZl+/BKecMVLRj
HYFBMNLL2lEjz+AbBXsRBPqGDm1DkpRJ8LM1WwmNKoVURR7AvMETWhLdl3vHvrT1isxTa9N18MM9
I86atMmAeJT/Pl3+AN+sYtV/vxFfqOk5H345Xa5f8H0jhtfqOiYHpDVd/Tuu9fs+7PrvPMAPFhNo
M/ICHuZ/7MPmO4sv8cHevMJt1s37b/swyfCr4B7Ga+QQHc/G+lfi353VCPDTPowjCqRH4Jur8xBi
7FtExFwGimkX2iFr6jXYYdqYnEFMNPgyNsEzthJZptExqfRQ2pOZ5U/ErHSmEBuVSNOKeSZJxG7S
sl2zMtsEW2yeJWcbnEZOxmciQHxFWgIEzzMYaZ7KOFsxWkiTK1KJSrG16d00R36S/iLTYkbtlpir
ohets7OtEOieVz0MmaxjaN1Bt0npEKNhpZeDrCSO3I5Au1CpkPkCap5u03UWGlqzLUv0RCNMOCsQ
zQmZLlR1q5PmlZGEPiEjfZVdyrx2aem5dkYrnkiA29oOFkKfMYsRHFT0ctxORNuDryFVeFdWc35j
LsP1MpThtW5N48qOmLXwC0q3uMOAk5MFRlQwVIF5Go8Q+smk8fi2mY6SJwcPFzNZcsqemoEmbUyr
353f8576NCmF4dwnfpKqr5EqDA/malMF56yZDO+MdnVKicmQfr+blzHZirnNmc8GCVk1YTbL7jo1
ZuLXvDG0MZeYLWmdaszogfrMAlmHrIhkClLPqPpJaLlrskhpGnjOcOwIQkhuBykctZsI9Dg7aRA2
R+jt3YUWonE/+6gMmalZg/2tYeKxRhkVtxD4/S6uucuo7HL/PrGs6rKXxYiKEBoh/3SU07LpQqdB
1qK7L4S2U/43duB+8FJ7IouX1jgrbXftOfMzQ0ZcSzW3ccXbo0tyzyDXqz8CML9jTFG1xEVKyCaz
EJj9qrCnDWprSkT8ofnOmvXNUEVEaCiqnZGdQzRpHMFPGzmpojs7FK3+HTNg7TC9eXVo3UNg5h2i
KIab/6Yv02YRj8iitl2a53vQpv7BBsNGAKtv1hBbmVcg/6TK23C6HGm+9hhAMEf4R29yugtUoMFd
F7QADOH9XSVAfx8JDS23DMz070T+b80Z+D94zaFdYGenm/WWUOQOADvLqlTbFLlnvikKJylvScYK
Qz7potSbgoY72iZtVpgA7P6TXhZTXzidXZL2KfpxW0rcFoj43IVgdpTV33z4vt8i7SH5NKLmaESl
e29nJZtLUUtKoaAo2ovMJhG4yZpvfhFeOVPQXre8iHu0EnQbpl6V29QOo5do9oq7rluGTzXDJYC7
QPBIWE4siJ49mXtPhLgbLzPAxjvhhtV1TVIUqT7C6dTG7PkWcSUzuswa59ZB1SX60owDRP07Y9Bb
D8N6G9leSWKk5YcZ5I0xiPDsYJwysJKgkz3g33L8QArGY5nl9hEA5XDySOaIG0lYt/AZqgPQDnA6
qP4Wq4918sd8eEyszCDkfpwvQjLl94EYyv1s2ONvPvJ/cal0NSHvsbKD63De+GPIWshQJeAfWKSt
/sj4NHZT0S37Vpk2Eztf7DG64BbgVWp/d5v+xZuBzdbCURmsdtHozW2KyGYjbRXldYo7+9SUqCms
Qkbo7ubuITTIJEKkCwQ/J9wD3DwztLYd4yWicUNSyY5+5EtSp8alO9v1jpm8fdaI7H8DZnm1xv66
9YXssNwcxvrw5VaS+88OorBodN36mdpWwGu5TVUP+LtP7tHVsHcsMweKnqFEhoyEsLbKT9QuGZ0l
FkH5IUr76YjIyP2Aq5+INGEb1zIx+p0VjvXRRxZ11EGlDmljW3dWlmQ/uD1/qZX//xosH3ndn5VR
ly+fn5v2V4Tg+hU/Ghr+OxCSf29ieK8VkkcTY7VuRj935t1364JM0wkZLyDS1db7o3hyHLCBwPF5
L6jJfEysf6l4oufxyw5AB+NH1eRT4a3Iq1+fIDmMOEYgqsbazwe5K8Yy/Vq9ti9RHZVXAHjQXsCN
/livPU5ykGSxVa+dz1CCYa/WfqgqcovYxq6qHvNhSj6XEVvkFiW+dZtAm3eREhIcvoViDj16FXAw
ZyeUxyyN8hL4QtnsU1kvzQa6H/1u+oHos5jWRyPfs4CwnvoW7gAT/vU34ja9x6aKiodibMqHpBmz
EUmCEdy3wbSKz+mrXta1mh5qAKTXxqjmYVuMeXqppDWQ0yUrEnkcXyVby9Cm3IzeLD8MnNIQmiMY
ara+p9LrDHZAFwc+U0E12ma4lQYpwwfaoVipLAQpu+iV0JmpqkUK7ik489RL5UciaL9WkyyLtb7Z
8RnauGZQpDB1qGGAcxQEvhzbKYorzsjOVeCjKSIe4LryaNvvDPwGTVwm5bwPHRXsGqGGdG8TY7s1
wkHYG+Ri7HSm7XkWuavz6Me9Ns0zjXvI+I5dZ5+8ykynTcPiDKtYWYOBhEk4IHyzsHJiK20KyPHw
2p8blwFInHKU9OPMqqb7sQhpPveeeYN+rTDoV8yoZCpSZ4GIDySXbbPZMpMDcAXvfd4386cwTOro
QCoKSFlCjwqOsVEz7UgyQLuRpiq9dQloKGPwbgm9+7IjdwBUVvZRqzaZ44aYTib+eormGDYa/XaY
quKoLGV/qdqxJMwrSsR+xnf6rQbm9DUHOCvOi+wrKy4bw3/hfgl4tEKZxFGKjH4IdJkTJavRbLpI
1Z/B93bG3jcLTrmujiIMC0WK61/mLvPdwkfsHiPvkHfkKVj9ZkiQPlFghMmD6SziG7AUekWIyAYD
71fZP2AWqu8rBAPVFllQbW18pxNnubb09Tx57gGzDp3+/z6V/jiVRqxH//5Uekt4haJd9Mu5dP2S
7+up4dPQZQWLWD8DNwTNyer1/WRqrNE3gcUIE+4d4DKT/f3H2NO131kux9bAw+G5QuM4tP5tcTUh
uWJVBt1IP/c1ZecvnEzXpfMfm/PrwThkbQBzwiLmA5/8dWmd2qZaXLMIiEooV9/fkt+NPc8zHbKc
HGG8vxtEjwl2tTJnBuj/ji/zWhH/cgHghEPTpOCjR24DonhzART1hAnzenOEJ7yyZy0YFN1WxjT6
NEpURF07WyMqoj6/pukXYGKj1byDDY41pzUM4jQ9v3uqZ/8jPhvavkI70wMkrnE5GF3lIYxtWKS0
3x9++phvv1/jfzSKtLq8GXqwvOu9+fXS8WI7+Gzp+4OWXTG8Pxc2wkcU5nEAj31/1mSmkhbt7/u8
c6fNPNvBh1nYqtpHxKrxOyWLTdiVo63yApxDn8R/fjG/lqF8jr7NKddfxwzsxa+b8c/Xgva8Jzha
a6x4HjoPgugt/+i3FSrBrkXiSCYmc0aW1jyaIN+b5L7++QW8OaZxBW7IpJ5ifQXx2Yzx39yNee7r
NEOA05Z6WnbRqPDCImwvzb1GIv65ILxyj6l9VeaX9YI1rx/H5CijejAPuqNtcW6xPc572/BYdyvD
LCqQ7RjEDm7e5wRamxOypd9ctfv2M/QdYGrUpS6vG3fvzeM3LgVz6qGYYuFlCb2/ceFEW+uIyaVT
jUyzBVtLdjYTdzRuaSNEOKyw5uoUunrrJ+9xv0z9DsuW4e8cqwrLjVHginj665fJDabrYntcI3Sy
X29uGHH4NxOi6HiT2FsbkBD3pmzLPWR7M8XtJQbiKWzV2sdiMezsult0Vhx02nXJxjYXoXewc2n0
+I0gIw2Y/GT/Bhzn/NPr4IMYWitF2HT04N4CC3nMMQe0JJhGrZfKm4pTo4wJlWmB5s+TD3CzIzWL
g6eb79gBIeP7YTXuXSO0g2OjulGRxlWERAgm6jM+RrF3O11OF8KrPoMsMggx1aV833oDplJ0JKOx
bYRhUMSBdzB3s4xSd4eMtx5v5OQBpZIISpJHrfrpMUiYGG1oB5Mg56s6TH/3HK1NiF/WAsoDxsSQ
iR0ul6L41w8ooEvWzAp39wgCsKBSsFNsQaaZ4OkwwfRxyEarFuMK5Hw42+YfGcPtSzngrNyOrd+Q
4GMXkIz+/LlBDf7muiAXM3yAfEv7EUjIW8SGiIaJPjlKPle2VXCiwcUYb5gxbZKaKZrP1Af0DIMk
b9RFVQ+nhuwpxLoIDjbzEN5GpEQz9Br1dArQqcXjaOz7QsonhRn2YXaiDxE5tacqySea6LVC8z3U
XbDrpdSX0dDQmGn0Jgzs5ia3XCQLuT00ZxnWw8ExJe6jNjQf2rH52jSkp+COf6zw9VzPUmJHMee5
2GGlqGIPFFiciGk3EyyMcXy4Rxg/7ZnofIPnSou0az5RKK9NnZp+GtEkfbJjjGgebZlVW5QT9YUM
JVdimOa+EcNSxjwu2ddSGshamdbI9VENwl1vagJbjFx4V9Fc9Ryb55R5l1LnWev3Cx3mQwqR6rh0
uru3/PSeERgpRDwRR4KllytXV7Rsw6Qp93UqukOn/fAZ2aW19tXoPtW5tbVJBfrEUnruHUkQNJTm
Ix6/9AiwpgFs1pLWDVIyxSjCvJmmXIqOtUpt7w9BNEOM0e5+KUS06YuhOVUWQy1rMGuiDgIUJHOl
YtQr03vGPI8UpuWN3SGwtXJpbWZDzLGs5cHIG3I8jOCDrLXxSY5uigTIxO64MdEHm2dvwoh+jvxS
vWglxFf0ebGne+SnfXnokSveUujrnaCyvu+y4VNuR3pPkPYLHBbR7yIBWJpxDxzJzWz6yx1GweKz
KS3a23oZRpyUU1J864c++Crowd9GxED8IXUSkvS9NENs+szX/CEzrt3Czw9df0XdYbu1OoH7bo5Z
i7jUM5sL0+ujE23oZsRkvhbPoMm2C62IaFvoDIMhpO67aRimU7rI5ASnqW4PU9HK65FzBA1rn5Eo
R7gDHcT25PShvzXmrjngA8qe0OjQVlicC4yE6GSjyT2nZYarZaor90DXl2Y38SNHei0jq743to8Y
Pr5wNpWES+H1eA4tT362J8fmAZ1cMqNyu7n3hqjYDngmfXxL7UwDpG2z56hJ54OiT4X1FlZayMj8
DyMI7JjNPDdZwS32ndCm3b5mN023YaTMIbagXG2Eqoim9UtXFbxJZYN2WvuBPGW9zg8Ku8lG1fkH
rOrOfYh9c2eMs/jMwloeJ9cWn7KprW7FOBGkZibkec7FyJEjJ/G5zv2YdrnxIIrU3ugZZfIuC91s
ay7MWTf44exHL6f3Ct2BtdzXvLJRaSWnWqiSkHGxXKUSpobyTE6TWX6FrgATOa6LY0P378IZgyam
E+oexKQ+d+aiHi2bJxZxnK3PU+7L/YjNH0GvW52rZLqtp/HjoNxxr81QIhMLMy+G++/tFtuaPoJF
yO8i0m9jZKHWXTi52fsUzenJXj2wMyPvg6wZr/ZwWB608MwekGrpHilqbvlb/lQADDiWwehxWB8J
J0lzJ32oGAB+Hg2/+DDMVWLHTY+uug669ppEkuWI/ZI/dLaGsCSz/Gq1tMHpRRTNx4Fx55GGIw7D
fJyPCX6WcjNUCUBTp5HVY7loQryL+gYT7vw5WtIhFvPwuXa9l0gIzNudY2QXjjQrUPqivFZ2MX7T
uTCpfZ2ivcStER0S9NFHIPX+kQR1Pj6nnEKmq+jZ4oR97rHul68yz9UH1xja97VFv9ytnPCcG2sA
zbLeBM19/FIX03IK6jqLS1DngAYaq95pVAVx6uFnYfdw50NqZenOYl6GANDI9WYZ80nsejE0TzYm
lJvSY0rvBbW+dNreP1pmVp7tpHu2hmS8awZdnL2+04e+WxEQRBZcS+2bu26SJPyuuAiM98kljQn7
NIfF/KQTdN6i6subfuCnTfzX6W4ETYMgAlILRJldkFQVp1kir6nApj/yshmuS8jv3sFPW+ntk6r3
l/1c5uIm1BxlcjkNEp17mr6gfB4gO5is+6gIrv2eg8TkD9HOoIbi/6O9XqoX8h3Gqzpsmt2q+bhV
xYjuYwxxKfjgULDNPiFcaLZeS/JQ22v/A5qeaO8mvM80K0l4V0lC37cnGMXA2+1ZHKzGu1Ta5ZVH
lsB7a7LlCRMNCe1WDbQ6hl2RnwLtmU+Cg9klAlD/shXsevQ27XzDj7YPFZkAO+nlAWZEbXyRwfiS
R619SnI7PFPxI7vzR/4gZDH0N4k1kQ3c5MWxR5yHUaJrdwzz5V7L0H7otGUQlKbcr0bvRJdhRo4Z
Zy013uTK3s+gdApm+I89LtyDx7zyoWs9ez8gcD8RK29/CuhT9GHQcVvIb3zxOqQ4AVaKW0Zm8kAR
qumjdMQYJ5a6zj2gLFWa9ye/m7plg+PVjJuqYwBC5PTNIGdxHAfhbhuITRtWAOcir8f0cdTdHxic
ozMmHUTmUzC3lx36DrXJqpJAvLy8yCtOXdgT9EEWU3N2G2c81no0yjipmK3mtv3S+e50b4xTtXfX
tYUGMmgAdDQPYHl9Ir/Gyj9MKJb2dYgAlje7uliEHPpYyhLrExX4Bssd+DVjcXdMAY2nwZvN67zF
BqmdOjgCemBI5iRJFM+Jdtcwcw5CwhrDBzNp5ZNITeeDgeA82wROMb1YHExv/WYhCbuvFdNM0gih
NYTLsz2693WYY81kE9LBEN2DbZGf1Fil9yMU328TqekvKaaDuzxPyr0Pox98bgIciNg4uSm7cLRj
ACP65PsDeMcu+zr4S3YqS09yhTigc7Ss21Zm5dWwfma2y2RzMzbsVWXe5UeQr8GmLHhFnNkU9y1R
ZZwsXKoLDar1UKCxiUHcWqipaFze2bYkbwqBbv7VondxYTNt5uTeGN6XzsyX+8QZB3dH33V+msbO
uMs6CvwteKEJbx5TqQ/LVHhxPdflPQoQ8Ydg7upxV8Kv2Tp52WIuZwVwkaiiGzXnW6/teo7adeec
CQcNb4y85HcfmkynMS9WtaWLVuZ7xVjhEhRV+14Z4ChICZ2/qtZrMCzWs8QwgODmI43OPNiYVsuf
lH/ho2slAaobJyrAkOX8SJyGxbBHk6L1OZuKInzy2qbZW5WK2DEDz+Ntn4DpRSzasnan1QpOpjxI
Kv4FXWQR3Y15R3oVT6jfZUeRjmznicBxf0z8ar7l6SjTyygnG3VfCBrx0Gvm0dvbuc+Cw9ytPaoe
f4iVqfqr7QzdEd+M+pYC2mB/nerhSqslva0XnIRkpuHVkQXTFNadSCVxFvjY71XTXGUomZD9EBTe
mIigkCfjMTXSQHxk580uu8Ayj2ZeRGkMecYdD4o4QIwq/cC+YUP3PCTAtdjFnC67LCKyDlEYEPVe
guVyt+w87cdapIEG4dckj2jverU3w2XBymKT07YdFyvg2Td8Ye/TaKy+DpMTPlaiN671JPnGqhU4
sEGzGc8J21aFp4zsuE0RBulDSfjls7mEzNJmBzK2TCpNlCSEoccpx3d5UKRTfmQIVvaIwZxhOFgA
deQ2pyxHY5FnwXOE12tbVw9UhP4nH9BBx1Y+mMBvWsgZBiP7lCKZJjeB6jbQK3+S7XtNsU1Nwnga
OY+Rmc12EigMkJ3Z2SUdYOMapXVWIakCjh7PUz5NuE6a8NESjvYOCJY86wKxWEd3VpVR8akBp37J
q4yp1zQNNRwoD9RyKGavtXc0emoVD0iiqospW4YiFhO2qFjJxHzCmxxaG6XtVYTBIDzAnRhgdSGM
g1k+7EgDEEeDd2kDcy3IScipgyecXWjBDM0nugs75U2MQvFZbSBPZaS+tkNEVW5WwZ3bWfk1MIdq
55MoOm2rykQQ2JV4wjxbNFeG0uHHTOJH3SYqdHaN3/jvW3TXqZ/5t8JM7HNnF8aznVk1XWqXeNpN
AdIGnR4TUogkU3YY01Lfe4lka6gJxMZw50Z/dKrwcE76ot6RekPYokqdZ83ifd1W3fgtohdJzK02
iHDP3IElL5Nuz/S75sypoAN0h9IfkLjOdPcNpvxqBgtPpp2/1+6IcdfoDVxXXebV/Xcp1hf9P9KX
9l+0ANc27C/H/oC4Fw4VIB1DJAqO+2YyJcps7MeEpnwguggpfsbpJ0/lwNIZdYeoLnSIWo8cV7bY
wn8ei8XBFka87MwWbUeMAvDyDTeY40hltkIPAbxjLd6wA+uSsaHlg/qobF35sVFO9YWJ8THg6Rgx
nLY8/oiADHuwERKJ6jxVlWscWFqimZOaqtINep6IcccAnWitF0ovJn+1LzZ/3mSw1t7Gz72PgCF0
4NJ05LnzmNivN+kn4iAkM2SSnKGJ9SnSL64Z1eAHkr59IQ0zveNSpth0OusuRVzKFfAMbErCQfGL
eKV1VflzcWNVzDogkrj6N+Trf2rScnFQF0mponFGANjbizNFOA2doOrra1E8pgkGuI1kZlPwBIp6
vJzSsDhUrjbz3bAUXnsIKgF50HAFZ7M/v1FrP/iX+xSiwUb8RdIS5idEYL/ep7Sz8euNY80ha+62
YpQXNfKgXeo7w34pC+83D+eqPHj745yQX9lmamo5bxOR3Cbqpzw3a6KC3efB0N3T4PdL3OK3f/7z
X+xf/qRVso6+iSCi4I1Cp05bo4C3V9M3ibIY0Jd5FjXR3EM0uqfXH/WX5vEPbc3//mv9mi8YKGWe
ZsPrCOQff/u3RoVfvqj/X6/fhHd9dbL98hfIZTlcPvUi5/cvvaq+/4Af/+X/6b/8j5fX7/Iwdy//
8z+/tAoNM98NDMivw/e1m/vv50s3RNv/Mlta//PvsyUvese2wzPlWuts/jUj5vtoyeMj+DFKsv13
ToiDBmv2Kr6gx/33UZLFrN8zXRdR1epU+Itmg1dVzj8eOHqPKCl52ciqiQIaEm+lMPkABK8uwPla
Bkm2yLM8HN9QUUxnG+nZusVyZQyncQxHcUVEXNRsSrYUTPdtC5PP6FDAbwztdN86I+H8axIHfV3Y
7cj0qVa4+gUa9RUjZLGocVT0voT9MBFtnI4dMUNRWALBKOtSsIRG3r3RjOOTOQuaBOSCFvMmkHbj
bt2oQ4Dlm8K8GwYj+9AsiwdSLQuxc/UIWPQGO36HXx2UfXkk+8OrLnBMZHRAeqk/1nCmyIbVEiNT
GQUQM3MhpLVn6uJXu2GwWrW3EcCfiVAhY7sWzPDiiRPQQniJXDEf/5u9M9uNHNmy7K8U+p0JTsbh
sZz0QZNLERoiQi+GmMR5MM7k1/diZGZDcmVKHdUvVUADhYu4tzKSTnfS7Ng5e689t0a29RnR0noS
eZLt2ixJrDsfJMHF1GXszDZMMP48UfYESYRvbdNFilk65RQcFKJIbA4is9LO3UqaWZiNsXU7GNxk
QD9pkVSkzTvhGb80di9+WvRsOsZNn2VE0OU+URrl0kBdRRZLOEq/RgzdA3/YyJEt+ODI3PmQMoEP
pUC13Zmxe9RbvXMCJ09g1Rij6x34F5c3z96Cmz8v/nz89nI1BbhsMFRleaMHirSc4LeXq6mR1xFr
jI+vsM+so6E5E7T0EZ1dPHUEh0tv99vXw7XKCBcosUfGz8l8ixHDkJuL4npTu+z6rkm+SA/NQ9FV
7XeDjtg748WXi+p6f7xEOlcjgZPLnQL6ewKmGbjZHq1fbi3TovHcrsY0kInM37m1lxv4X5diGaGE
R6aMTv/lV9liHmM0bHl0P2FFgmKoviecz9/Lh3h1GZYftmD+k10QRvv6iz6rE5Kxq9IlStww0kBo
klyndjEGo3fKEdNc99FnDyuJYyZmYAbajMe5m9Vn/Pw62TjZY7KMdtBJMHb+1pkENasRjdZ8jq82
UfcgW3TxhXLJ0EhOMZMnFCdmvYU5UHkSClMjOG7mtqCxSxNrmq6nEbYrKIXRll9SGwHNJjKZc5bg
PGqTUYlZjHKTjnpUHjJRaT/9lGr2yo8sbTj00+J8sketm7dL1/MAZSySTQTzRpjthsYXZL+lE0RW
cIJaii+xYaPGCWKfMEb6ZCnnfyRDQPp28A3y25FzxgpUbjLQXLlZ+/ukbaX9odQUfk4IjY4+wIUg
6R4L8xA1FwjqwEbQSe41OE4MXQdPYKnlXLDyCmIxc1zRJhFEmePmB60Uc7Sj/VdxooA3VhyNheZP
2Dl9WhabHpmAvGAASvNEFkWmbyOd8wX+n6TOS4pa4uk5cetOshWATfKjHPXauXcKzDyBB1JBfOOA
VhLIhUNL7WOvbenjV6X8jAdZa0N/Af/weQJJ/n3Bx/tBZBls0A356Ul3s5SZlj4Ufpw2H6xZ9cOd
7rt1eqABVCVXS1bWw6bNy4IuhaxHmthhyqTa2NmtnPtDt9SDAkU2pdlDlMx2+lGZnaqjwGri5Lj0
pWZeLHin5m8ilyUfpfOUfz3g9SA7r/CaeMcVPSbpE3zQcEls8W3O8hzYbzTTBB9qGseNlrb1D4it
GabZtIu8/oCZjvJ/caA3cMopGg2VQ5/77j0UV8iQNGe9fFclJLYjZ0cYft/GfWXfclaOpwegH1G5
bSNvgtNa5OQyEa4+DwxXmVNrG2T/ufxsDwhpz8G3c+6AQmaUj/wWQB8PcTe6BhAjVwzmVwaSrtbt
a2Mq1HeCP11a/hHySnS0jJdhCUfWoMHmSAwzdHFF3eJO1jQmZmMWhRndgPIit6SH7Lrp25lGObC/
c9hA7p5WjuXsa7sCnlRPUJDZBNra27dIAPRNp2mWu+343Hi6yiUud6pZevNQ+1n1ZTZ5JsOlz8Zo
03d+OYXYirsc2EUk5TbJesDS6TjXHJTGRnbnXofDaJvXqPu3NvaFceNID+jJLKNLvQQpup0skeCQ
4lb9bee1BrC00W4A0rm1HXJ6hbanyRLXRc+8Og4L04KsNpUzam06YnRNyziGyebU0EIuQWNMES0M
gwZ+bNbiIu2Y4eA/Vv5jUrlRveOg7kYhdJy03imVuM6ZU6Dx2rhL7+jn2B8tLN6upuGrQO5/ZWaD
H10P2OfFXRxPpnaorF4fwGXp5bEdhFuzHiHYAIEqozt74H4D8B9sLoxMMWgFRp9axXI1202da0Cx
favgIy8OPy6fPHe5To9mJk7QKh4nLYUcXkwNA7rDxL7BCmQv2ML24DQcM1Ln2JKVWfRhX+Y5zgcv
UW2Ikb0u7H0yltKI3jkCnWxqCOkwCnjsbQZ7DYHUJ3IjprxRnDRpDAmmtK/9SS8Yx8txYy2G9s6m
ZqzL/IttgGtZ7nrgYgulvD3ZBqjTal45fPt6M5Q7THUFFLdxDG2zEg+z8JOPNbAS/jczOkoGwzQf
AMGS2l7/eWb51y7Buq+dfBDkhWt57q3Zir+EE8/2PV9BTO5WTJBpM0Q7sIhH32xWGjgIUndpujfS
fi9b42SvRZbEBmsIXazKMxReJ2fNFJuDrdn2GBpqnMOuZN2iX/CbSSFchfILOB6xh3Q5kQO/3GkH
HLBxPcDQqsY1S5Rg1f3gg1V4u/J6fS82mZt8c+zmVHuniQaqoqLIi2TG4NDpH5rWNs9GrXW/v32V
kzYGFkyCNQiEJSmVKsgh7/nlzbC7dSUkHQIRJhBHJfSkTNpH4p5URniw69cPU6ExJjMdANF7XYvM
x44V3L8sKzV0lyojmWavSoaTASre2UdNB5L8/u1P+VLPwYdck685qtEL4hXiW3n5Ia3WHHHw5uib
Ve5uha9ssuVyY+dXPjvEijMgXiD58639rUP3v56oX5zC/8dJ5X2+4H8/e3+gLdC8OHyv//xfh2/z
D47dnHhR1nj0Vtcs2L8O3/of2O1RwCPdpO3EP/H8MG4g0Vt7JYiFyEHlL/3tOLT/WCWgnC8IMMLQ
gX7qN3SdJ+8MXUl/vTJ9SQsZPp/k5XPi2jyqRi3bsG1q+8pwi/Q80c0Pz76MfziCvboI64tAem2z
zLCunTqzeo6bmiesJlyTm89FY4iDUrP8veWTtgL/+tV9AhBh1b/xlT0v51Ov1SrW1yakjalfYAG4
i8k+2iWDRt2ka8afQuZ/Xa1fKinXLsa6aFI4YiVFybb+Qs8v19qJBNKCkFzWuCblnPm0x4c8AEQ2
Ak6ck3PiYZiz9Va5f/vrXJvFz/aJv67Mu83LjVf0VEDHDFmfKTu4cj7kl6mK/LMua+at2VkDEUkD
WQPCOhAeP5+lop1/b2v+dXUak5ybHNvhDHWyYwyzQc5IztV9Bep0HBEd0Vdpg9jronfaCSdVAJeC
JsY1GGZweOcZevkVJ2SZ5gMSRghGM00LnTpK+W0TCKhf4dvfKU2BV98qujzmxTyIq5L61EtWcLZo
24QGE3NmG51n1RekObrRbWLETom+rGwePewIaNOUZSTBDHzzLBd98ZgrCQJZMPFb5xgCSt4gH5B6
x1WI1Cx5Im/KYhxZup8nlVXwXici3/HIpabH1t5YTFnripNYsNRt+3le8uiTDVfhUTPi5E46OKYC
kS29EUjZdXpo5q0tg5Y5v9jG9gRex4saaD5kc17Gnkhk4Cyyu+Sk6ZQbu1c2s0dAbg+C0uO7XJre
3sJry1v+V4TAmyE2/aepShhLOKqdMXuoFtVqXDrywk0N4gIG37vyUyuCH9/4Dx0xIk9uFfGooygq
f9C0UsbZmLaEqXVdXtxjbFjyEKA0g/CmX+4TDAV3s5jt+7ip8IyW0pk4c7vmApGQ6uNL6hnzdxOd
TBIWYkwNat0iPSbOyKS5SF1mlXMX5yUNcC3qQ+ENMYM3KaZuY00gNYB4tl0oOoei1nYW5rA6ILmv
LaU17T4nhp8hRke76H1OVWFZd/P32ilRdriauhqyVJGm3qj4sy7S5E4fkxYURiOcu6WzRire1M1/
eMmICYS2l34FKw8Eejov287VGcMglC6DZYnja8B8+nlRm3YP3UHTUPo0Hid/KglAFuhaNYcMkG7c
McXDBzRXBrzpAQ5FLyztoFB1HA2rbadN4af+D2B87YdEX7l7OtMACPV5QzcUIj2MOyDxfRDXS/og
MetAhqg76WMnxOiI2g/icF1nNuxRNYmLzELMtTPIjdAJZ6una7MlLGU7GAAP9QQM1CF27CqMpCJg
FJN4duiIE/9ByFWJWXde0DX0Ro7rDmnu9DR4TfWQj+n8tcVs+UnTm6XCQ7sAYWVlhqPMpN/57All
rgzLauiD1B3MTxy+84DRTl7sEuYKhBI03p4Kf/jWe531sdHrNkyqZXjquhYexUj6CZCrUv9g9sa7
WXynfR+WFX81/iOrw1mE2XBdX5/V2WTwVFZHf5X8UWzM5Mmo2QM8fY/yHRrgtMUhtmkJutB6h2n4
ba2+j9YFlIZA+UfhX07FNYSyEMMTzhqaNWSS76Y2/3OR//+11P+C0fdsbX7FBrz92v9I/uM/m6/f
kq/PS6pff+2vkgpC4GqTgbhgUuhS8P9dUkEIpKChI4ob+G/M0t+EQKwydHFcfnBamMLyOef9VVIx
3yBdEN0z/hqajgzcfqOi+jNB9Nn+zGGd0s1magFxEK/K6YEymt0ICKdNtpcyKm0vwZX9TMge8sKy
ccU5NFGOeA2G7sDUTH3cGFY3Pyx08YyzgdXFR9da5E8gmefbCH+XtTPtLj1AVEj3ZrygstN0iHOJ
O4KSTvxIwQyI8Mams6o29JejH+hM1Bnl0D2aIRE0HhJYAwuhDnNbNp+SlFfdLBPth6Sw+UiAgrEb
xYQY3TS+0AFMA7DegNG8fqQ1pEqrPauRnXydzNz5MkdZQ9fAzT+yaJeQ9rssO8simyQZXg0+t99u
ePvomzSAap4AvoC5yZthDFVf2jeCfDA4cK0d1NIaP2CTBjmY9ZGbQNqthn1rD71FPEdsk7rddeWG
Jj1xCtCUCnLwVLHYF7KF0XKeZTmwUC9u0lvGfuawt8aJYanbyqy7ohWb7CvOQFeI0rIFbbkrPuuM
naZ7U/RNebbIFK4+/dCfMnaINIlz5BqxF08gckyV34NqTVgeDJ+JCZQ8EN8HSL4y+54pVFzDBqlQ
nxcPmBFnH7zBKAtH7T1vseXdsHhzRFxIza4Yb+1h6NXwNMYTx9YUfa5Xt/CxUcBDwftp+JXWE1Ek
4F35/GCR6W+BV/VVo4UFu0etX8EV9DKkPQsNvmNCQ7CKAx5vrYJhE5kOzmibKLHSN66g6SClWoa+
gSDZ2xI5ekkG/cguygfmCbqiNmmbs1H1vhMMIq28S29pzWzjOhhstmTdOZ8k+V3apnU8NYRqmaKW
As/zv/ZEoBibSmT+hdsMorusc3QbsPka+JE7koALfTdMPUl4mIvYMHrLzK+QWtrDR8cuBh6tAj/Q
FyEw4otFFiRA9M3gf/L9zLvzKIqODkRdREBxl31wnckbPlKylOJslDWCz1HznAfJLP4HshrLvlbV
UD9Oc1Yme8BH9LWmJI8ChSVyDKaqEDceu2IWIKUp4P+oIovv29HN5j2NRiTqo1uO351GoNbL6A3S
lQB0+L1VMapDtza7+EKa0zIGRg1QCPGB1vrnhIsvWGsF1V1stNHFgpwElDK9yXxDAoeZbJtSgz1B
gtB4TYT2MB2GmvHgwrHQ31lYjT/URW/eC0ErM5SJmr+UPVC0kICxGOEnkp/dQPYAYH2vM86xrc+0
65h6AnoZrDuVzLINIK7492mMrHqrqjk+a6oZE+qo1RFt+2jEvLNEwJe/6t7YjNvGIjJhE7toQc7j
NFPtocU8RYgc9GDi5iNSc4Ck6SqcFi1b7uATMLysZp5FsouUYV8Dju473BWW+6OZylVbghE3gjLZ
1Hc9ZunurEbtuARNX8RzGEMnK0CBOSTSrbpfZgswIrddg6BnUxtO/LXOCvtQGWN87brGYO+KUsu+
cD5KwS2Wvq21wWiY/CgoUduLqAYcDkkysX8uNFlvanMyz31IHdGmilT65HqT3u/GvMqXTeebiNjc
JdZBbGt5UmHCMGoiF/XGCafWLQ6F3pNlOFdR+UBf3Py80AklK5Ks8U+Mu8SXyeg7cNSNAwPeKOcR
TSJ65p5Hxc1Q/4JA7xg/R1G8tSbHgvmc2FAilN1HFFi1JOA5Ute0cv1PGgsr0lMmZd4u7uzirHLR
Te48hbo5KNZG/KYYfZ9E3lQteQXefiB6VhUdsHgzKfMSTShc/h0N7Cosh45B2AXA/Mg9M5Vftavn
ZOWstIzGyg4hpuTx2Vs9XGUnTLRCyB0jn3iB2lPo9OmTFYNGeoXnLM0Y4GoZnMu6clLAfBF9I6PY
QIcbH5Hj+dvEVJaTBL2pt5o3hEVa1SmwMUV4nqxv3NG0MnvYKFGoQWBXUnynLS/JSNTIEZVtXhIx
oZc6T4dqzHalu8OMRc7Ml+uRfk0lXYTTL7xe+Qu1p1BwNhlnVE3BimNbNC5LHUWdvk16g3/vNo6G
lR46222JjhtUUWiKwp0Bk2ZRMe0J6yF1EApfL90hjIhJ7PstoHVrvChw6ZFGkFgZXrAbzV4koJza
9gtFwAAkU8HYq980YzSpSzvlB8USbzyKkU7F7exqTHUE8jA/jIjnu02U71YBZAq9w9QhZifQZdE1
H1JoA/2ltGx3PKSCMdwB80v7hKejvdMmH+dLZ7kO8qqmLn7GRUznnJzJFj/GkuOwweRpPjKAiZc7
uONooZq8IKEqKuu5DAvOeO61mVlJfRHZZgO6b9LBwkU18z6UzBwX+QlyDJ6Bp7Vmt1ctHz7d8A62
ToggdhCfBxLr0BDPjbN01x0HyDXWLMK+X6fkOOxcyvGEYaLCvLLBBut/ssyY4txaZqe4jPU+OpsT
FpLLseiB/HByhuK+10sk1EfGlpN5s+hlYQUTrJdsp6bSYb4/RZgHzWQwH6PWwoObg131mZx5aXsc
cagfvHH2rjvuyH9g6lV5LCr2AD8RrpB9nusDOxTSTA3lvmUbenndZQbaDW/UxbVeugB/l74jdydd
OybfW0NGVeCBSPiSKy0ipqSfoqMYtPlW1JL4x9hm2WzmJEY1ZpsAxI2NYfbmIz6nuF4XHbt6JLEh
+ZwbXRKRBZB5sP5QLTtnhRYpjCJ1XN4aM5CCB40J66wH2pDl5jkrB4O4XDmEiwaR4TdPdsVNPVRe
UfrbCnNhDJiuUwKZBQZXedHkrq3v03rMMfi0GaisTrY0T4KENyKZglyBVz+P8Fh/B4Dg1FvUjFjO
Yp7F+WYopjh67MlkeEyZUlvBkjp80BSNB79pXop6i8XYSs5ma2jFXYSeGq9PIURX7KgNAQQXUz/t
6g52z2UPLn75aHgLqbzJDK9wu2BedUFj+sp8LAnPa2+KWZQ3XT25j2lu62oLus609j2xeygUDbNu
tkzLmKKuhKqMr20ZYWBYRpEMj30Ko5vVoc3FbsZ/NBxi4KFWsEbmEfWgRzNSx9TKPzNCpMAp4qIR
e8uXqM7JdUDN7Tk1W4GzuGnhbvKh4xYttZ7FcHE1w9aKBGahRJvtHXVXfGVMo/mpxFR3bQK/vMMp
CPdYgCoS204xyg9aZ6AK7wy2YL2iHm7jmXaV4w3M1lVuWxzlMr/5pPtdXQd23PcEeIzC1bb5AhAN
t0rdZdeGIUhM6bPSPywJ6WHnMxFmAdGWE+HdaF7OJaKgr5K85iFA8+I9KppXY1jw0DiYCdoiC3Xp
AvWYs7kHekqBj+A+Osheo9mS9nb7VOliuq/7wdgPjHviQ24W9ceFV3XeWXPLI5q4kEkdbuEsMod8
O8hE/yCZkV6TsNf+cONk1DeGnvQmTgSvDsgG0AVPvWV3AWGWPC/aSNrfhvgNnSWCjg/eQH8kKRMu
0RK5CJpk5OxoedoXC40lFIFgFuMfRYY6aQc7E5uKaceCnbYoMNSpwXI+V1qWXlQQySEmQyTtggzC
NOFYmT59FY2aMTG5ip5FR70Yb4w2dwrqatm4lzAy4ivNkKgLqrZBtgT1VSc/qOrdG6p0/yuqgYqk
k45HoiPLuUU90fO+WCk9r5Aqd7iLF6J2Dwvs5htnWPF0c2SnB1Q5PQ//mk+xdbtm+pYh8q3OcPuw
9LVMmQl/rwwXZosY++q8m3o8TCOEV0J0Jxb2d6ZSJ91a7PZUhbRKIdnrzBlXWd3zbkNF/CcGWuTF
05RnYMgWEd2muFjRTROmFBdOCXmOSvXGSrrqsLCxj+98gpP2+/oJ8BwDGROG7TgMVF9+AjZLheeN
hbIudHlstcLeyXZun56d0v+hyX86R/11oxbKzl+MKf1VA3XJ18PISFiYmGhkhq5qizroncSHeDlW
2saH8Y7iZMGrvdZSvNaGcuA3YTuw70CmxPU7nerX942ClgO4JxzHc51TyFqHFVzmdlIFwGnsneFw
iC7lHP3ecIPbtpkG6rpnW7w3cI5efrsZ4csDYH8YeeQsnnE8WZkUsnzHNX/SCucqzDTJBaR5AfTM
1U+GjmLyOLylXklvgNMzyyiB75wd1HyfzlFUvTNheP3NuYwQGVURyM7I5ld2/LMOGWph6XQSc6AG
TD3fzMictrqsh/adJ/Nk4s1dATqBaOJ4q3fKOp1kMDfo2XR4NyTwo3RXkZNcI0NuaOFadbmld5m8
NyU6afOvl6S5b+kIYR0c76eEBB/+JxscyGE40e1Tg3fsRsTxcKHHvXOnL2PxnUV/CnSN5/Sd53Gd
CD3vC60OAAhw9KAY3KyPy8mTYhuTKVBJBZnts2tmHCqeJrHylGgPsHp1DJsmBnFEKb/ze756eviS
mSW6fM1C53B1cuXK0WvfmW36CBkYik2E0I1WEWYyOvRRaj6+vRKc3CeNN9PF6WDC90ABitr/5X06
BdTSQdYwQyPLfMypwD8RIbHlCCggunGwjWmBJ+88Sie3yEVRF1BCIeDHYMSw8eVF6dc2tKVXlZY2
/pCcKcFL9D9y05ne+RX/4ULCdNE/8n+8JKco/XhOjNps0iiYi4WEmjyCQZLTMU7N7L1R24kpgakv
8zWHcSYTRh+JyunaYtZJDQjAo0gciArmnDuxw6b5PN+LoaBe5Yd0P0gRiwfsTbLci8aVR5xXyee3
f9FX7ymfg/0Lnzg8IddcB9XP97AZX6ppaaII0o7x2WYsF85iRkNRGugqI++HVI53F4eTx2i9eYcN
0zKNdU9hyvryoolEwJR5AB1EJ8RDUSFRMwJMZwLKQakP0d6PvIWYtwxCQ/GOHeTkR2bV0y2d6SrC
YQrFV1sHdMS1mRAXxC8jY9TFwiwv0bz2KYptzoJvf7snF1sfXcdBWc/g0UU6fKqOGfURJBDFK7jM
moy19dnNKatCf/3T25d6JdDmWoz72Q6Z9rFznY7isZWLlFz2GBsaD65BBL1Ho27shquU3Of0XC5Y
cbBly+NScETYMKTqMLVOxSL3mBGd/AphIDlRb3+s198AyAUHX4FBNAWd/ZM9tOwGr07bhNbmwnFE
6jjgiXJJt/76p7cvdfIoWytNbh3vEubg8Nv6J+vE3Dq9juc2DnK6KljIBjfbKM/5gn88DRuPfvY7
X/nJXrpekJKLAoExBY/T6QVrzIQxwJ0EQ41LFz8VQ5i/X4W8uq11zWVnWYcYuHhe1Qce6dk4y8Cq
ZEW9bfzUCBe7jaGgjGZ6cPTpvXLvn34ySEM8rzxEqEjMk7dzyeOJQPY4MNRw7/bj/VD09zp/fvvn
+qfLULyyd8HNMtDFvbxMmqR2jc46CjoD8x8pnvkWMhTg267Jt79/KfiRWAQsFnZexpeXSno8MQMp
LsHYks0YJ4s8YisgVnT909uXOlnaeONxWzGCYn3BjsMS9/JSNFjyrAGdHVBlpQe6zWyH09AvZ4RT
pwfmG9GVwJfy/e2rnpxEfl3VYU1DMcIT4p4uqDAmNZlahK7yrPhoujlrHkfR99d+2/G+x/H4iSxX
RA2AgAJEzcU7lfI//JYu77nH0YBIE2rll3fNYXn0wGqv29ZQmzeunpuPuBPZ0gqn4AO9fbevr8at
ItHBkOCTe3N66imKvO4x3pDT3azRIxqNb6e7/79YU19fiFHfKlXBRsB6slqqnm+ORoqcbohnGp3L
9OtNYHD2X3oTAKQCzlrLcQyCp98ecVBTsvI8A+UsA0Hf9vygpn5gbMWffverQ9iEx4ORHWvkq513
7Dovsoyar65Nz9d3u9CT8//Ku82DsGrbkMex853aAXMhqIAVc1JgMdUF/dYfhWWXF6DAfrx9P6+W
YIdpP+ULVT/nNM5hL38hQeozxnzaHaltpAdbjEP4/t38w0WIDgCzTK3tvb5I5xZzUpF7ssmtsry1
Rdw+8UbZu9++FWCCbJGE3TEdPV3nC2BcTIImYpIHK/rAPl1eKLCTv/2muuv3ZaINJvGAEdXLL4yy
LMFnC6vErHCNhjb3hsnfTqn6fMA1v6n2ZmHiGsgj0SFSuePKeXk5ObeldGdapWY1zvc5+pMzNdOq
yB0YAW9/f69fVk4kcDTZJ2nZvXpZSbOfwT+zKhDpIacw95PqQs84uFdqTbN/+2KvHgnaD0C7Sfew
dJxZp2dN/Ds+qhlf26SSGGeN899Wj3n4fvMqHLJsxBAsDDwP4hTdpi1ZM9hcZpOsj1tLxzWsZ++3
vziuwpe2Ch7ZjtmzXv5GfZ1CN2oyIpc5tI+HfjU7cEov3I8cvWz1TrvjVTnD1RBxsAj9ei5OD1lT
v0K24KQwz8iSB6LC0S7olvoI4ZN5e+pE78DHX/1SXA+vEHoSdgrq45MVQofVoRip+5tfLWXNAf8+
+V56+O1fiuuQ1sXToAMBONkpJEVihXVMgqPR5HyhA56J9p6c1PwXjvxfxamv7wdWKp0v6jP6RkI/
kTjN3YKcN8FrZq6QLYZrZleBxyjgkLx9S+JVKcMjsVZmPh0q1ovT56KNxpHId97dfF27B6iTV4mU
5jdgSOqybi2i7kcAZte1z7ATp4GV47Ajxns/NyQlkWyVpQ6OVWr+TQmqGXQB0WPoG1p62V1BlgRx
lse+G8SjqBwLNkact0fXKJaH2J858tL4nO8duwPnp2TPIMpV6LcY3NoJsRqUOJhiBWfWmNjv6AzW
nC8PzC8/KTla6XkhRfSlFd0U78y1KXE/YR860lNvSRgHljGAFCzb+3GpvegI3kTakKR160bBWlnC
FkHDpT8ZmJA9cpvX7EbLoa+MH/PnMkxwLVjLR5OAJWc6LNFceccuaY3HFE8UYyu3p+nz9s/xD787
p2UON/Tu1vbByXPc5l6LKcGFpBlRw7aZVjJ4evc5fv12AhdlL2W6aKNfP+21SL4OctfYHmyvop1k
5ZM8lhBkjsuoyaMx18vZ790WbmJONoiq1lgcTK7rB3rWj6waSBigOYGD9Fn7NPnYjvJyeE9ufPrl
cRUWUvqrdMjolp8qgFNPQ6qK3GNDyBOleEKZtWBVvn37Xk53IK7iozGj98hCQEvupK0h88Ts2xjG
90Aq5wU2wKjGjCg5ARTodt85aPzDLXFC4wXlwEEhfFouZGndJ1XVa8B/NILLCraFiMHln4vAb2kV
7/4fYAsvrCH7n9Xxa/GzPeU2rJ/m/4Ab/nsQGczVLvHvrpBbkBNfX0gY13/+Twkj4G6LrYZnjfMm
a/XqlP/TFWKJPxjYIEHHyfRL+M7a/beE0f0DujXaVf4mau5f+Qt/077591FqYAGnCwpYFHr4b2gY
eTT4ZC+a1RTMoLvWPgmnKC53soO0PVFnaaeZQWJpa5yehY6OjDd9DdkjTInFuoATTeyuWXw1irLV
A3vN57N+RfXlwuCpZnCKa1Q6WeWRIuQV07aoJvg7WYFuIKgiPsDFmGlEAbpx7X33pqyU0OaAodWb
vu88ogN7LQFtFIshEWeWLuU9w4TMDyfUzGO+6nfqBpWHE4OLIkjFmQrcuMpQyXY2OlV+d4qSPXKD
2jiGP2d0kGbLo1G4dn+buN1EupE3d1OHc8JxcncTwVUrnqyiGQcr8MmT3are6qZDkbt9+3GSCscp
GcnCClXTmBNp7l02iSfL6AfaBmbXT9lVT7iWfuMx2PyWUuEYiM9nxgLTpp9IK4DWV/TlmVNOJD/O
nUuknJFKcA+5PzSQjrXeQ6qyKTDYP6Jnme/y1GmvVQ/JAcVggKkrOsBcjL+3mvNQSevYRQMU2Elc
mnm3n3V9k07Wzz6JP6h8RFSJgxoDeY8wtFSGjo7eZ/CRVlcaRvR7KEQNva+2uVyhIFtRISkpfO2S
j/VJZjbfaVITxpmRPZ9GF1HXfZ3GIy32XVnGF0RPhplyIU17cj4jyhjUoh27H51OXPpRGTAWuLRX
I2lnH1wA1Kp1kC1k9cO8qKuab9i80opKnY9Ne73MsT2E88wkxB3jDyMu+x0i99TaVF1/Pk3tcZGm
2LXuGg5Gw2JLXkX2ebGr6chMwT4yM7/UO7x4PBgcJA5xJm5HPiTSi+gB9Jl1aEiT/1CYA9rSeTA3
EUVANEKXKiZiQCfCVwN6ePcdIZzBQHoxQdcx/c6aCHrVyfM8TQnXmNGTZiCW/AOtaf3Sjcpben6h
2RQPddZFoOQA42ZNL5LA6adaBd5Sx/cA2Kpzx2l8aD7wtFBTxRe6/5MTUQS+EArmxk6WPMjG5nLU
FEJPl0pXM7ejPEfJcIxKB+BPZVn2XRX5WrStSTRqSIcbUOjyIOAUrw+JaD4m9tJsXFeWu6GZjomb
OYRDlfkGJslxsHQynzs/jFM/gOVXHYQzfxxUdXDrpAvHpSv3zK/vCc6ARqwB6JPFeLOKCNgyDDvA
AMOzkIhfxqLmTGQ1QxxVzP1VTimN22g+j/N+uZClY+3anv9wW5eSsHKcm56ek3amKzKGGHoTtxyl
UwCE5JtRdqiQVfKtIUyoJnc2/eHWfVaD6Fy+ktxhXXZjPYVryXm+RqpeuA4ONWcVOdjZdEA/rHLk
+qoNvGwxY2RzNrGPUEJ3bdnjpSmsq5TSZeOkmrxqe9sPTFQtIXfl35hEZQ5bmqROtbPb6Wtm5D9G
yyhRyBTGESh3Xh7sSpsvEZoa+zRHYAo1jL/NIN8Nx1HXtqOGsfPcjcwu2i9OnASM1QWTke4sNbtx
W/a093amRbOdyDq1n5Ef8LKVPTlvKLmhOyw+Yp0Nesehv6QUBfBaKO3J0PrrNq6fHOkgpLUSjfnk
XHV3JK16IU7wu8xFpbJGyxAQQpcJ6LXHWnupC3mOYfvz7Ja59q2wlBlvHAhWXnWWGmjME08vqKhl
aX0npZ0adSw9fN+Nf2V6BmxKlsIs8XPm85V2YzvxeZPUx6Rs7QuiVzd9ndvX+QDKNPNg8wrEL5hs
OhslOr9mBPKBeYLxRISaHzor3N4a1M9mLORTE7uPua9trcEfNr6VFZtFrwm9nOQnOcxX+Nm1s6kr
lnuzRImsS1+dpYN1xBxjZUFcUVAHbV1kXyuplddROSLPFIh6GxuARpnewM04zpCUEa6im90NLhH3
GkExIR13j144mezEvkYbACCYrEQT1oDiDfjbCM2tLe8T/y9n0j8ZePID229j7YMRKXHBoR7wIn+R
c29163Yy9Bad/9KC7RCkHGoYgzzIVWOr7y27FkdoEchhZQc23om98VArlgwcTAx4VcCaI8KlZcOI
qpZh3uwCuoy/CDl+dkXlXs64qkp1qDy1mwa1loPt/2bvPJrjRrJ9/1Um7vqiA94s3qaAsmTRiKQo
aYOQhfcen/79kt33DQusYYW0fHE7ZjER3VJWJjJPnjznb65nBIqneN4D1u4+ZRQQVpbT7fP62pj3
o1Os+rS6TRACJnJAu9EM9n5RfQxqGTNmf4RaTBVkHaqYBja0s7voO5GuW8VhYBxRzdA/aKMe/ND6
n2mZrjW4mXg0Nk1yFxEcUKu4Rw9+ZSjjtvWTa14akOPL6jaipbBKM1P+YjS8xZ38Og21DwiXl63R
X2MODdi23tWzfwuH7CgXXbOTpgw+WlEhpgpQ4psTdLclHIghVI6A8Q5TnN4n6h5nJlBU0QoXdyVo
3RGTwrEuvFAejlLUXQeT0rk5th/TZIAUl26rltZckNf7TA1+EnyHYI/fe+6qRnhL5Srd0AC5tqVf
pXLfCYB2k25IDp57Z6YWY8aIkcKXcsrEEfWFrZ5FaeQNVfK9JE4W5aOqfbMh8/UhcoLxD5DDdMyL
W3KDjTyiUVcfcdZxRxhWZR48CkG6GrlFB6x0LKHL2ihwQCO0gW9q6SGT6ueq20eU9Wl9E5KRCp1/
2iaKmCVgLkvyurHapPGwy/LuxpwJPl/mBhAuEQVc/qo3Ldeyb3jqHTmyd+STbpqR8mDhVs3A6bqB
a4BgHMVe0pTbIOoPjTruWqXCwvh7Whu3dqTdhRlavrghZAjJQFAnv/hsSNeZpqMTUmEaasf40vXO
MetEVHxOUsszM4Xq2FrVf9SySpxSo7sOUCYO1IcRXLBbz+a69mEmYrJmS9W1A21y5QdD33NpO8X9
3CBSHOpIW6ibUCX/GJ3bEtGcJsl2nXlXNSH9nKCA3BfG6hHUF0DjAV0FEDblfYyVUQJbwrLdwQC3
jFth7Qklnx3I2/2sbY0pp2GibSkGeErJbgEMWsJJPAxdmniWP26BYNwOIwobZqXgFeqUJddwMDf3
cyWpe0NH/Be4SbRDjm5c2yDJq6Y5FnHL2c/bT0gga3swpqAihZR8gnxIVN+rQ/Qhq2+tMC52faZU
XlfNt6rdXCl1f6W261rDmlQVIodoT1uEyCL5YGBT/nHUnH5HPct2YY+Ah40xeiqwe56SO8cZ9wF/
RAjDekOWPQDL1t3JMLodpouRi03VJkvqqxqdpNVQTte2HD5UWip7Bvcd52+PtHXRxhremwPS9kMJ
WTT/pOdDeBgGdPhx5YGXUSMjibs4xEtbDb+Gqrm3rPi5CDDCww75wZ/CdYgvp4ae+2Q1e91IH1VG
zusIBXcT4Kpqf9SjznOgYq5m9UZv7ytV7HjqOWWn4apsudzFAB4jFyDytRLJ4PYCFmaVFPE+tKSY
G8PNSnsXRcW0QcZ87ZMcT5GBDjubNRp3qSl7MHHalcBxA4j2cFrZlJL8SYvINUcFknX5kOnFTYw9
1UqytKdGrp/FnzLr9KM8Jg9RLH1xjORo9e0HSZF/tVL/NDhVvKpJCVYO1qVtlehUhBzpdh6g9k3+
pkrjTTZWRzlV0I3OsJdXuOtlYNuj+qDozdMIN0grvjUpx8uCTItYypWcmuwA84vSjJ8d0Md2bR2D
Tl6bc67h2ulsJDXY5lH5NBb+jd4Zu64AWhl3TsZjJDfWQStrT4MFvcQ0JX9t2MbEn62EXQF2vtBX
XQPrzr0a6WsLMD/yr2FF5dWcvCyAaxnDvTHmYMOjIIL3Mm5B/3xp+6jG4HOs0JBXvJKMHkmPNR65
666tgKKnGMsfnFz7TMXxKmGvtCOe5xCgcEyX+bHgQNPa2cALOgQoOElZWSHON+6MjudUHH6ebROF
13xqdnkpf1VR6xtRGi+gfqCZfhv7sG/hIIi2R6sfCqvwoLJ9tRrp0fGtxyDFPaFQVoguAXc0x29G
cuVLqrPSS0irqhIi2uHcmnE/epmTAYKYr2JHXgWzYRxQFoqvzJHsWjfKHcQ/opBGpoxuUYIOtQa3
a5C3iPKsVTXbWEA5D2GBfK01fYisaA+ZlOZmfo2XOGz82CXKrKum+JIm5hriLBLK8Vq1ACwK5Skj
RTHcOITzbSGXK8xxASystfZXUEjrbs7vo6lHJrBbFUVN8td6I2uk57cybIIsbwvPIDP2B7KqQL6f
VaxljX6nc7slgb3CfdSTs5ieZ32UTOlj095a+fiAo9CxwVlDCb6ig6oitO9sAtM8ohnrxe3wsei1
yoU80GNqLiWP1Pa5H7QaYe0muIkbMDh+JP0yNfzG7TqDUjwD7wymK1MZjdRLUSmSebxU6fckcHT4
CpZBmicnBS8cv24mXkOaHT9bXUKzxdZHcnEIsv73NIzgMIPRH+cP0thjI1EqgelvDQ0suOdnyvAr
BiaYryy8dA5RCWUEDfnI/BqWdYZtSZPprobn668Qi67QK4DwYmaoOdODPqWWhtvxNFXHcHDivdYK
Qz7ksXI82h0DhVj1xbTPxsvxtucRJwFBVBrTjU2tBsbqt/VXJNQw/0N9GWi55Qd0ERNU3KgQvpgF
4naCcSDbIfyS2gUUykav5YP2YjIod53Jdf1iPggtQZJdauQ4E1rCpFAu/HFjmTXO0MmLiyEqxTd4
VmBsCIr02Kmh/EV78T3sMuGBiNQfQNZRmia8Ecd8HdZkyZ6G/jDsxIyS9Sp6sVUcJQkueImJDrp5
CMNcQRNKSa96KIGeBATpKXixaSTuQ2CIenQIuhcjx0F4OmJpItydX/weVa1rzE2Cmvr1bA9j6/lV
HOH6EA6PgdSV14MqaaDRqtl6yCyLXRMJc8l4LJNH5KiMJ2wIh1+SoeBCOcu1k/K6w7PNlRUZ8W54
qzwthlHmfsUJKUaES0/J4NRCRxZppsg9ow8AotsNekiMnkXEsFy9573JS7k2P/hobj3a8Yz6Fj1D
eOtKaQzSddxAaHfbEbTppjFznAYGec6StTbno+0ZZmQMK4uS6a2ulynHv+usW7tKR+pMZdFdkVra
qosqeFe4ycht6er2lIpAPhgtFHwlflBaEGzkBI6ByzVccrTgYFB8jZJM+qhgABRsUyuJ5IdhMCIR
9nT5M31GBToAlNnJG6T5exEBcoenkEXA5hU5l1Dphj31Ny7ht4ql/3+K5Kgq5ef/XA59yqP2548X
Zve/1llUf21/NqfVUf74PwRvoUUrwPJAmhQ6gEJP+x/NHOUv2t5U+YBAgF8Dd/H/qqMI2ILqNYB7
gyWgCyKEm/5HM0f9y9REl4p70EKGx/it6uiyqE7JVoASAewBxAZPu6jgm06W4dEVqx6/pd8A5s33
EaWPv4vq/7GFJwqsr9DCzEzMD4kpUeFACI0leN3zsLUh0soap2Nw/bUrCL9fpK4ruPTk6FqxLNAZ
vVl7sB80ochQ3L36Nmfg/Ms2BcMjo8M/Fk1fgImL4dM5ygofzLA3QJlfSxmOQqUSap5Wl/aFmYr1
WsxUiGrRhYNrSad8MZQGEUJVpVH3MMTd6Nn8OJgkCdAPoTNb2OT02GavWjX6/P4Mz3xG1lc0yhBl
YqkXHe26ryUjzfCFG8LYp+TlSBs4Y5eg18temVhHFJaEJJEMeEeoDrz+jNCmzNn2DcPDEyC6nsY0
/yIxLk5bmX4tJ0n3/f1ZLWkYYt8IHCVQQxNBJ6AopwM6ZVUo3WChpdz2VNqggO0lCmGU8H21QByJ
1nPnmrxPNp2qmjiEZF8ihDU3yACUTxd+i1jCxZflt4D5Ukz6CSiFnv6WhkqHhRmQ7mU9HgrAQLxp
jG5hy6M30vuuhuiBW/jN0eA37wGtrehWmV+CmDKPJHeV+/7PObOlT36NaHm86iLaWSNH0Iw1z6D8
TWuv+Sr7gXzA1EEOL2zpM3vLAF2LORtwAqz+FhNvdVGTGHFtGzSYUsj+PKRlc8lJ8ex8WBWBbDKA
s4rW/Kv5pBZlkTwHn+NwUg8gDihKWHG4Q9u53P7B0r0aarGpdL+1RzPWNQ9iGne/FVI56cpjGzS/
KRX49/ZFklegz2C6LJ0SUNOkyERE8kpqSbAa5epq0Dr7t7cCOmGcDuIa8AVwQKdLh+pqq5eWTb5O
KX+fZ/O0h9aZ7Uk8mj8YCgQQGAwafvRRxFZ59ZXQ2gSmoFull+G/8hE1CWk325n6EWv7+jdRLEKK
jCxHF1ByEN7LWNNiyVhRJ4D5PiAQGhY8vnnSXUICLREf/MX8/Vi8v1wN3A2nE5pM5Di1An49t7fy
02y0+LqZTceVTYqhA6os32IVw9bf3YCng4pI82oVu9GqMssnZzV9xYbDX/UUhWSrXSmpY17Y7G8P
r/hU4DnZhsDkRVbzeqyiqkbdqE2KGQNCTe3ooH+qt/71+zN6ezGAFjVedh/OjTC7TkfBL5jEujca
j8KmstOa0tohVQRfcshYRkUyLkABznw2pCCFyKf1ghJfhCQjHa0QZXkKfU0l6nFzMbi+NVIgpoB4
qGKzWzuwqS8EwrcxijOsi0UUprlvmGRWEQaak4Wdlzia4Zp5nR3w2Wo9O1bqCxM8s6DAIoGH0LEA
YbFEeYZh1Y8gi5mgjC1ZYdRY384oMBclFVY9dOzxwtzOXLXcsgaZJnkL1orGIio2QdKMahXVHgxT
DT5Vm8OqMisk79MBbTxUPtR4ZWIw97WE+pu5ddu1944yVPeRU8GSfX9DidFOL1uSW9aYkIbWqm4t
OvZRmydWluJcZAj9ZVxBUwXSVYu/IGJuQfWhiScI1dNoKqhexUp8Sbb9zAYjLhOzEekXohmLuNDn
jYq2B+N3TutvtFwqPchmrceb8msXO+G+6oB6vz/nN9uLcjApBIhoghLg6MWcEUJX5rZtOg8NnHjd
9BEd2MLm4VbkP98f6e3HZih4WECJmRuBfDFU2WqBbUKZo53He9LLLNXfYoXp7Guz1VBhqQYwbQUg
sHlqdMvFJ8va24PeHax0qCLv/V9zZt6AeSzEZ4VMKCiy0+Ax4Mbedio66C3seZyyrOqDkSrhI5C1
+MKl8uZYgfYVFAUeTmKbv6ipvYq8c45oNtSv1ivlIlzXUYwioBSMT35IpSSYOvvT+1N7E30ZDyQm
IGowzjTAF3HRlGjA1z4Row4d53vCG30D2UPavz/KUsUX4Q3yIe5LwFE8PV4kxF4H+RgDUNBeA9Mq
E/9Kaegw00MsUq+V4GIdEM6u18nY4R81aiFSL0G8tpCVOgyl3d5lEpxqytSBTg2mjdbv/7ZzK2Do
wkYDCJ8AjJ5+XFPFUNzMkUsVJDWcCLRxMxdpeAFi+yZcQCwk/+F/DAE4TGyxV9816pCZSY258foo
impXT8zsQzQn+EyXVaduHcnJH1EICfYGQgHShf374pd+EqzE6NDS+QQiYi+hsEGlJErh940XhIkK
yNP0vcrPC3oHqnHVpRUYhDRsAuqPo/XE9nTumqHL1jbCGZ6KQ/muRK7xwo0sTvCb3wRHngURafsy
mODUoFpJ3nGo/CKilVLKPBOmQW5pwYGN2UGLG3cUGeuNmqMaP5WK5F+IZ29iKMsC5Ap2jGGSNC5T
D7CaWFBYYlfGSnVbsho49k7JvgOX/WuW7JHtOSsXTrjydlQkCmRU67D+obG+lLI1O3mUgiLFENbS
nvX6Ji9atA2xTQczKDC3EBL2wvpyDCc8bjbUE/doQvVI5GOSuzLo2GbBfPv+ITjzm+hQU15B797i
Cb04BKGDW65c0/Awaq27psmt3jSlUt3NOtmDhFXfrTVZ5bf3B30b69iSEF1JIwC4QnQ9PRNTlQ8d
uhSylzdWfDX9ShqgRmW25lbLLiQPZ+bHbQkDkSsTcOYLrvrV8csGPQfrleB2H9NZRPC0W8MbyR8S
erY7QKL29azp6gVB3bc7nBsD9j6lHXF1LHG0ih76OWTHCfoQqxiqeXygJdrs0qnEQCHL7WgHU0HW
VqnTTTetehHI+/beYlydXIk7haL2sjhBB8sAnR3NnoxoE1awQ3DlW0XzeahT9UKEfxtF4X2RjED0
ECu8rJ+VcSlSsXnyxtTwf2S5H33MO+3z+xvm7SAAoAVUGJluDWat+MqvvmLpTzgQt/LkTbOi/JSK
UPse5fS03x/l7bZkFHJ/GSo4GiJLHskw4UehhPHkKV2d7s0GB8aVpERE6obuR4iRmv3bV5C4F2WA
w+KGgFd/Oq/BnifwlO3k+Uia77S6ko7qgCH7+/M6t3rEHPHIQtKcVHoxihzUnVamnHEpwXgnBiqD
3k2y+YNRyIqBxVOIwl7hdJQZmb1hjJrJSxUylqyJzasuDsYL2+3MN0I6AmF2QN2UYizx71/thAR3
DmpqaFUPkC32BQalKEj51QddD6HKI+9wYe3eniS0/alCU1dEqQNk/Ol4Y9LF9CkYD/9f6aDFkuQA
wExz3OxxBLtwM56bHIQwzBtlmyR7Ka3epC215gbQk+S3oRfTLo7l4Jcsx3fsnvzCbj+zK3hN8X4Q
QUpcS6czU9BcM6vJbgHZYogbOVibtGHV7d7fFWfWT5wlBRS14BjJi/VDiobCpGR0HjZNPzM/0ndG
pH1uiUbbPxmIpxmvUsqyy00udThDKKXWeSiB5h+qIYdgTJHr2p+7C8Ho3JTg7GnQUVUkVV5MSF9t
QcnO+sj25c6THaW80wpDW0uWVD6M5ahd+EYvyhOnuZKoaP97LPX0I816qAa2xWO7Kq3gugfMVLsa
cGbo0rni32tt05ubTFIUVCudes7JoMoRlbrcIudDzqpw6Npqwv8Vks1Mo01tWyBePU3kMUdt8nGQ
8vJnbfSqimRWNllehpW15b3/bZYCG7wCcMqAVgsjiwwII7XTaUh1GIe9VPQeZlbyGqRwc0TUv/00
YdG4Nhz0OC3fB7qS6bN0rTaRv5ssvfyDrSgWU+h8UDNbUqi6iWfspNY9kCBgW4FKigu/ptsKBuOF
oc4cZJHikeSgy0JWtdj1EyxiCMZQEKu0So45sGJQhnilX9cAwldlqFWXDGbOjkgjAaVtzBfe2NMZ
OZ+gT9re0ymW7CPN7HbodYCuDAC0H7WkDO/e/6ZnwodOjkJXh/yILt0yfMwwB3V1wp7FKQpAYxPo
PdWML+ycM9OCjETfCO4G9/9S1aFNcVbsB3xzqhhTyXhIu0OVxPVulqP6VmpQgn1/Vud2KgEfORKK
qharudipWazGplq0o4eJWL8KcDUDQ6WC9o7j4hF0h/Q109Cm9+D+D/dR7Tjf7I785w/OPekblXlu
AopNhlj9VzEGqSkzRTkE/y2zVdZ1kuR7iUo6sjso512PehrearndX01qqLqFCf6hRbjSpb2uU6rt
yjtU7WTqjhOulgAzNuHQAN3ugwJRDI4iNAW6U7Otdheu5zOxUXShYKuRSUExXm58ni5AXqTBK+0p
kldYlo07B1f5uzwfhu/vf6tzO5Adz5EWNpiw/U7XyBkCdFazjDUKgXuERVkhLGcEmz8YhcNs0+KT
0U5Z7PNBcuxZLXFCo2/n77BrLg6lg+rk+6OceRtSJYBORBJI59xylguXh4NMCoIGdxaYPwZM2Ds3
m0OQoQkCe3s5C5zOVSnnPk1+lgPBhTJ40zdyunc085c8IL5rkJFsJisJ7gxEbfvVRG1jNypy//H9
3/r2ScVPJdMnR0FpC8e003UfI0Mf04J1p7Qx76cyyq7ToI5Bivn+dkjBvnZKqX97f9CzG8ui3YpY
AmwpgUd4fSAqRLD6wimArbXJcw2035VlcHyBM2fr90c6u61ejbSYXkNdM5YLRsr7HB8LoNPHcE6H
C6ne+flA+KJZrcHeWMYZVc+pENfMx8C9sgbUiB0aimRwS1L50x/MCHINRQ/aw3gdna5dnPgdDpbE
tGRIlM0kEHd1I5cXZnRu3USxFPyQqNEvk9fKGrkvjGb09GHo1soUdqukHC8pK51bt9ejLI5joshN
pWgQVjKecQ9dgcxPOxbTR7300a99f93O1KIpnom6LHsOGbJlq2NQ9ElGf3tgFyAyGug2bCCEYodD
H2T281A7ymHU7PrTWMrpk5qA9fbbLrrSs8k2LwUIsSEWmSCFPKydOAK0Hs3FtuxBbTmS3gzepCop
gX6M1pkcPo+KVW8xzvnVa5GXd8DGo7aZV+YYBcjCRhdeQ2e/MWUi1HvIs1GfW+ykzg/lcUYXFKPJ
cmf0Clao6E9euETOrjvNLAWtOaQCwKqcDoMXnxw4JUuetxZ0uoS09YZrtrE9FcHEQ9QE1jpGl/6b
JHTmfcQpP6kU8r52HUZBF6Z8bsO9/i2Lg6qXiTWghDp4to9OV1czeRoYCAGr5qX6w7nV1R3iPzV5
FVTDYnWThIyE3gd3wKQhge3rwJDLJLgQ38QJWW4ksF2iEslDEwOP08WtuwGB6SEcvJh0vVtF4AMR
uhTNpntdToCD93AMrmXE6DT4G3Hxu0Jdwi6Pxg5eyTxzeRguTjBN2sCaA2PwCsiih6qPaxfF+vrD
hbMrprGcpgmuijSKf+Dxnk5TrcIEbiv1jlqbwq+pagSRZ82d9DiBXbxSihGG0Bj3DaSsPPyO5cIY
rtBB76r93CrS8xwrs7ZT1Fy6hIk4d32ymgI8YFEE1xbzr5IKCH0vD1QwZG2HUPgES6y17mbbznZm
AftP1zPj8f3lENHhzWqQTOqiDAQnY5ErBUEXqUlGJJuKNFpHYQNhsIiRjTU+K6308f3Bzu1jizWn
7UAqDYF6sfRFB9dr4qDQG1YPWmXjbhAb3R/cN0D3bFxLiUYkIqej9EoCqzNiHbEKAOifZ3dz29cP
70/lbChC01b0yWitw/o+HSUCRE00oiEQ2Enw4OAkCbkCoeVYySSA4KGCgt7cHHKpbr/4ku6sY1/D
mkUelAvTPfcFLQAMqNI6tEiXxUl6c31cAA/ytAD2E66t4aEqsS5bZybauKtMzpKn9+d+9jPSv0PF
ENyesrQhrwp0oPlFozcMjuNBFNQ9qY/izfujnIuvzAgQHeYIaAYuYn0U1qo9RMro+WDdb7RmdA60
Ytq9DOf7Qig/F/lQwtLBtFInAlt6+i3TWjcBZCcQKQJtuEmg5z35VpvvxjqQ1hm7YB9gYfwpV33t
D5aSuqssaqNcnvriRJSy1VCdxfU808boY1SUmptlOO6+v5TnPhiFDYpSPIdQvFhE9hkSe9SnGiGv
QUczc4YMDVG1cP4kgiMQIjp4Am7oiN/x6nFach3nJt7McGtHZe0MzrQ1p7Ly3p/NuThJ05J0EvAO
i7ZYsypgR9b6OELA8odjh11yuB46hfKrjIEIln8ZBi9yOlyAt5ytAAhtR4YW5mXLXVLmLawhhQxz
6HQYvUZeWXd+OzVPBEtz5/djv29Af27nIu5vByfM79K5uiDtezbsYLAFmJB3lhCpOF1ifVaaQhk5
Fengq5tUcfptb8rl17jxo+005/oPWZ21z7nqNBhDNLAggrg17oI0/k23X1G6Y/H//UsWATDGbqJM
wpm03iw7SHuhuomd+pIQ1ZmtC1ycu4LCAfX9ZVKAhIUeQHwnyZ77JERqQZuhe6SlcuHrnhmHzJUc
mqI+WfSy8VtmilpmTat46MZl12OMFxaq/pdEks9sXZq8yDQJZButscXVhLtKVRtaqHi6LUG46c3p
Oyr7+bYGmkMTMDCgYgF12L5/YBz2xOKOZ7vi422hDI0v6/JLqZiIBWGqgJEJ1Xt4RuEGVczRTeB8
ux1y3wcS6wpTlXASChGlfOG5dCaSg5Ch9AieXaCFFrOuQ/xJwiBQPEfp5LuM59DayuvpwYKe/f5M
z3xFXh8UmES3ji7n4nTYjjIHKUxxTx5b8wZ8i73JIsf4+PujAJHhVuL+s8Eqnp7BaIjLwY9sxZsA
la1Gyxzg54T+hTAnwtjyq/F0A1thUkuh/nM6il0bfl0jLob5qgV+yTGb8NmBl4qLlqH1znWQ50l+
4SI8g8ohb3o1qNhKryK4mTSh2TqR6kHj7Xinh6G67XWotXMk2JtFpudbzI6ytS5ZDfQAe1S22Jno
H9VIukK8d11EqKgEetB8/4M1d2SBryP7fSuHg5oK7QfkPlII/fgPpcE6AshxYf68Nd6sOon3i+Wz
6JHzCjpdANnqBkdqsDnFTQxbIQu1lE8zjEddmT9rE6S01K6TrdHbdMUQkQkfsZcqEq9RQgfEb+fn
N4FEG8VtEYeRoOIrrfHYRbUU4Lll58exm+HFdQgGmqu+Cmz5UGUOJGn0Am1zH2hqXG6iurYCzwyC
qNwUUMa++GMJCxjqWoEThzThKeqH47Sb527iLd82anCdhdAMV/yGaUQDY8L9K6ulKdlmPugpDwsy
KCxRPYIYkWOr1D1FDRpALQ36HGNtN85aGdIItelcT+01um7B9WSU89NQzDG1tBxZ2tVoV7hm2b0+
BGv8zfz2kAxT2boRdAqYdSHitvwtBRI9Kt+K4muXDMEKr9VM9ZDyKT7XyLqpuxybnHzTKBTTsFCN
DWtd96BrVo3alPY2VaYErqJeCMZJOGjmth9iaysE29KDXXfNtEsAV1agDGlSXTVakwYegJ0gcHu9
NB/8ESqLp4/tABPRdqIB1ecYIwEjUtXqo2CcICcSVyySkpiql9jNfK8aw4RFbzrircMbTKo2YYdt
14r/1sIfGG+5Z7UOLDhAqGoci0oqPxlGgw+aatWHcgLtz98WlYWbDtgV5hQvEmDtUyUdpJ5cCc2B
bsYi0jeUVRxMzoQnk29bGMZpcX+VqpgvQhFsGnQcI731FDuhXh20dJS3aWcmmNz4vnUdmxYSNro/
q+MWuyL5WQ2yeFq1RqLdRMEUokYTEuf3lH5iCJmt2qiuOYZpdV3BJFJhWDe1oPV21ZWj+cDq0PGb
URPtBJlP8Xur2vU2isS3qpVLH7Ga6D/hnYx0oTXQNkAcNje/TWzer6adD7e1AoPSzuaM/rM8qCte
ObLgRMbDo6wjJYzQaz0crAKu/Ap8jYLlVlC0rQP6NRthuNuBfSO3jSPtBgw0x8+dbbfGKkaoCfJj
2+Kbhq1TFntpL2u/xhwbM5ROtHjbS7X0q8B5U0ccA5oKqgE5m1dGEusD0RK9hDmfs2cjQ4QFhz1K
Ji4lwfBLHJf2Hk3V7CdWN9HdoIx9fOsHlv6cRMgVArdBZHuFO08oe4iJ+jWbJwOgmzkt3N8hQBBk
j/FZgz2lMUXPeY8uOlCJwS/uRhX3Pg/x3Cp1ZyeqfxgY2RSrJM1zrDSssv/Sogta7ioEuJK1FQfG
MxZ5Q79FIN1XXfpI2m0Sjo5BpxMVxBAsjbRuU2duVqE+cT6xp8tQXEqcUl5btYXRoirNzm0SpBKU
Zp8fEsFIClYpH004Ik7Kj5pnDoKAWv8NPRJJQrbKiCI86BL9OQLEH6xsq5yxwgnjKPFGQCj1GpyU
Yu8dKNKyFzk2yVzuoH3jNs0c3akca3SPEVDs3N6HYeBCYc8lpLPSfO/oEZYrUZlr9KPqrgxWtYmH
4yodKyRn1CDGSLmTVDrIYxh1+ArLSV56g2308dFUpcFwo7l20KCUQnxHJHS4sIVqtLD2eLbkn9RB
xiG467Mi3k5OzelU5dDOQHv3frKrB7ND1keF5IsbC/GB9rffAupytPx+HG3jQQqHSkVkYIaajRjs
oAjJywhnqK6B0O4DvZ2IPVQrVoDzUZ8ximTYjmaNJCi9MHM+ZH2TK7GXoY4B1LczsDPEAXaUfKX5
BkQuH6V7WRpmE3k2ZHul9KkYExvrbUQZVXpr/51X0OtsEFJe30T5DRUw58EgKj0aai1RVMNRfW1G
ZnqIUUJAsWGICCwoUdWVpT5NoRLzrzFdf0JaqmRHpYV0yc/+DRjUBuxBawkUECV6EDSL92EAsLFH
H0T3YjN4YLkQH1D8CS0tOfVwEiEpzevK0/zkBxcUvp6xhK49ONyVg3efW3bN36/i/6Xo/pfoFPxn
hu7m54+fgpb7418PrWDn/qv49a8XqnL+szlVMhR/z99UXa6Tv2SqttQvKP+QjJJd/03VVTTrL/pw
GDBRDDNJWClr/CNkqMh/8Xgk0UNf3Ob/CBuK//Fi5t/wHwPdEwk0VhDq7wgZnj54eJ8LOoKAA4i9
RfF6kfpHWlxkDq5+RxnNBMVu10EirXo5R8VIqMA9vlqtu7+T43/lXXZXRHnb/J//Ok3e/hmN2jUm
WFQyUUg9Td4whlMQ7uuTYyH1O6Bta12+UGx7MwIpJnB1ywQCQOdnSUJAHaoquzzTj5qPbGIIpcx1
ovT3UMjMA4YDdByk33ny8nBapP6ZbUm9YaftsTTScpV0hr6u6qzbDl0Zrqu5KF3sTPULL+BFaeFl
VOpDAo0uRn6DQm4j9FLImZpjY3XSNVJlv0prSr2kcOx9nQ+TVys6aPRQj0FbIhhBzmePbt6b3YX3
4svT5t9Pn39+CduPKgflP9lZJOEQOumut1p9bPPI3hQzuiU+0fmTlFg49g1tsEY9Qt/okYbzqyNZ
qyCzwi3ti4LbpVf245gk6ynVkitU8PDVi1RtnU80pqAnfcKKr/A6dHO9vOrsrZIhbomEpd4j2FH7
H3wJSNIKQfzWrXzbvJb9wrx/f5u+7JK386PaRx+Lg6EvHpAIAk8SSXWDl7FTbzRjeC44wCuQQZZX
BEhhoBahoZyFU2PmW+GNwY5w5b7yb/GPMEjeo2ltqdOj39nFp7rSpzs/Q9vEHPGVwZu53b//e09f
ouJz6EQKBfQBZWbRZz89Vlk+TV0G4OJI993cDlZnbUbF0dxaG/BLrrXqwvd/Ox6MIupshCahn72s
cc0wDbNZ0qKjFH+pIHZhDeqGOr3W8sJAC3CFmNnpSIuDNsiTNY4mI+lID7kA0FzTLVzKI2ukaFZo
raNcdCi80v3xuysKHBYLCVzB6Lu/gfeWsmQG42xEx6jdYJt8jXoT6dl0BevlwhRf2KCne42hKCEQ
0mHzvBFVJhPDznVSo2O7MbfRh/jRuc2vzQN7XvkUX2crlIeux1t1a23KTfMU/HSOzv1NeVPs1dt2
QvXUNX6Bd/JvLzGoxKZ573ctNlVS6XlUJXN0xC14UpJ1mZtreiVbxK03cWRhzGi7cXiBafEmfAtJ
duH7QmSRRafzdCcDIqxUlJ7HI+K0v3QMyQ2/uEQ9f7N7X8YQVQQBF3eWKFCla0o5R5L7aKJ7pdi1
a3SEIP1uTH6+v4neBuzFSOrpbOIY3QSUt8ajtpq94mDsYu+74dZuc3vJyfHNx2Iki4yBmiXQHnpq
pyOh0Ybgls9IsY7WoS/eXZhXTV/7+Tlq+jV2sqvKutC0EGfvZIO8jCkawhT6BXD3dEy8pTW/z8vx
6KT4kCNO6Vs2YlxH23loUsU1qgtX+6XxlsmD1CISR3n/GPp4WqfFsZ/zTaD8wiJoD+jgqCYXBjy3
GQVRVCFBErCpxYCo+lljZRbjEdbmuB8oTLsWxcsLAeDNp0PpHEsqGSoPLSZwg6fLGKRFlw7IRd5Y
fbUKw8bDZ8NziHZFiBwmdjZ2Ee7H/hLr/s1qvgxL9kfep9J0WuzNOcWIc4yr6kZyIt5HyaZFKQ01
kTXc5y9OmlDhUH9/prQJcBvihQ7Q0FwMWaE9SpGFmVa5si4yf49CxAZzjA0yS66vZvedkR9Qg3j/
FL457vRd6QDSAn5Ry3EWVwg6O0h1Igx3E+k+BeFp7ddbK1bcuMwvlEBfNsTrEyFA+QLDSwoqREaW
96KNbpkearN21I/SrX6gU3n4v+x9SZPbOpbuX+noPStIgOOLrl5w0JBSiso5nRtG2mlzHgAOIPnr
+2PeV+UUpSeG+25fRNWi7i37CARwAJzzDbrmkEfI+sJPTVlXXuGpht3Cq2OJKTK/x/8Vego6ddzg
kXe6ivqSDugoafR27HVHx11QS1DMiVUbKmM2R8TrH/ViOFwAUINFkwkZ5zSc1UF7pw8leosKqZOI
Ix6w60wMu5h6UJx7vx5svg8/x/Yl2GwG9RiQNcinTcF2pvSmBPd/+veD4ABIFJYJ0CbAwZ0Ohhig
Lsewjb1lImi9thx1exhQu7keZUqHp4tj0mmCcSIK5JPKwGyGVIUrMcnL8FCg7LIqWA2ZuzTbJENM
V9cjnX8voIPQkMAZimoBsCOn4ynRaAIAdYwPTZ3Et5FawAg3omJhCcz3FbI+qGMAwKNphYvSvJUT
KsMYa9JQ+JGEKnAWmfRx7Crle4xa2ZrJ2UJjdZ6vEA42WFCvwvUWtb454UoFiAJgTov7SW+5ShT5
U49cHtDjqcmDAN+rXXKDuzBAPFU/p2uCeuqzM7Vi0cgS1tU+pXBmaRSx1UJoHOehsWOdsbAGz1YH
hod7JkEtAKTmM7RKXZZF2ENt0Edz506lqG4nqnGTA/D0h2sDh81fzEICoQsc3adrI0irIotpXfsQ
3dvF7S6XrfXfizDbTUOTJmkfIAKDOO0o+yY0C69HuPCtgGlD4sGqg4Eume2kCnbSpAub2jdweZPk
G1JvpbhyrweZ1dyANJm+1O8ocyhjrtRjYKWIoj5VviHb40taOhIQQnfxjwS+tj9F4AKIdT3q9HFO
ksQs6AzoYkCmt8xLBEU/B9AASfEC6kbc1pbOiwvbCXtXhvwVqlAqHE9P1wEq+6w2p/VW9pCM6cuj
GkjCTtDBFwX3pAbKs6L7uD64aV7mgwOyDB5wOI9BNpjy1pfeZQRH86C2QEw2BweypMaBJhvYCKEg
DTn6ul3IgmeP+GkCgbiF+Ai0nwDdmV034BUzpGCbcUygtqmO4WhbK7obd+ktBOnXYGjfWDfjm/Qh
IIH+s3y5PtazHDwLPkseKs8FHzsEl3Pi0PKYGnxhgV6aQfCjwY4GgRdKPLMZzIMSUtI5IuA8cSMN
ZuC5CoiZBoSbOh6CoXgri3ghCV/YFJDsm+S6MI3AD83fTijqmfCIkITfK+j0jh30tsm+VqAxXapO
RwTKh+qKp2+9nHp6CbcwodlBsb3+bc/3PwCYE3kJQio6Xh6zdSTxohsMHo++ooA2xwPgyLea9XE9
yKWh4sQB4AxkCSDPzm6r3ISdJLEGH42nAEYKiqNCwuaH+dofhM2+d8/8CR2W60HPj5wJWvo75mzV
1ErKCrR/MDKQIHmxyvMcpPMO2/94PdBUP57tRShggfOLcxsvOEDrTvcieo6oalbK6EMrvYEKFgMa
0iUfxhtaVEXu1nv6NBre9aDT33m6/09jTvP6Zf8HmkXCVB5GP6IKACAvFUzBr0f4fOdeCzE73qgS
d1GmyqMPQVuH7tgtxKJRKsJ7cSdtJTfeol+8hjZ2XNrxFu4mv6K19Qgp2es/Y2mgsyOwhmUVHgn9
6FtRfAOxeRhzLDxNPy/YZwOdSiQA0OLGOmehjBDiaGlfj/5wA1MYfV0+Rx8d30albXJbrLMH8+Gg
eOh8/QjQs7uT7pIDf04fmWt5uh3s2oVrxVmpA/xFFFSAO58aVRCnmc0tPHl0g2m57KfPqDoo6Op6
kP1tH6hkG9+WnnQX9+bXaLNpTqucNIY8RfvVfWh0q7G1Vds1ANghzjAbDmXDpoxXwcJD5BMIdfbV
v4xyNrE0MtV2kh/z81/xvbaKVqqbbvWjsYse4n20g9+A/NIvbNXzPD99Wfg7G7j6Avo/u+3IqJyD
gIqY8i/V2KfdJt9m9AGHNV0IdFZsneYQ+LqJqjIBKOddxhbaSDi19MHvX5tV/G48jj+sXXmfhna8
k58gQA3gPcdiax3zdYltfmnLoCc0MTdRBoFv9mlu0KTAsuIhGHxogkMtGj7nS7fGC/eBaXi/Q8wm
D4YllSHDVMaXbzQX9pWr4Ve1L/ZkDRD4Ntmq63TDVI8eigRuTfYSG2VpgLPjehBRTnIO2fRsBPSh
6qUVa7MlLvHFIJNl9kQ0whzOhmhm4JKhyT764BvZNbzFavZyPbVdOnvh0v7vCLNhSHkHeE2GvFPz
5zFOd9lgbFgub65HuXAOolI0CdWhv0QgrHC6GuK4HZthSuOtdbCGVSteOJTalroL09eY7WYdix3H
IIRWwFSenbajyZIyGYLxEIbqAUitNnkqouZuGPfgay2cfed33+m2BFFm9AsnmY3Z+jbHZFASq9AO
BA5TShc99aCGxjsLJjZR3tu8KdyxWyo5XMiTOvjduLtgxkBFnlO92ZA2PGFte2AtBKFGcD4tYxXA
96WVtoPReHmje8DBrDr+vSMmQK8EL51u9aeTiTbapKiIRjZMsuboUj2iFSB5Mjy3AnRQgDNZofbP
nJjVjzUcJd3r0c5vNpD3g8IDrConIv+ZpC5wbrUkehL6AZ6iEPlTvVIKtw2AMGYWrCPUq4YgeZNJ
tDXD+463XmUtmcuebRJ0dGD4CvNkHIdTf/90+Qbge4xw77MOMTOxB4F78ySNwY0iDeOFpvDFUGBR
m9ODFc/h2X6kBetFjMv6IdBGzcvgk2PLNcQNk3JRePZsCeOljYoSLJvRWAdeebZdsh662m0oD76A
dryMTlAf/Yz7pxEyY3LeOVzxo2ahxXAx5PTOx3ROHbJZPlMZJRxggsGvoXeG6vCmtxQ3VukRFRRn
IM12qMf1KJa0BKaPdpIYpqo/2FZAeOnYsPOrP7TNjKy3BPc7woAAk7puZ2XB6PVA29pJIh9iMIC3
AIeXC1vlwuJFZJQdICuE99UZAQsdL2BOQSFH5HQNHN0GFguoAuBZDuj5dzR2vDCRV13oYuGtO2gP
2Xq3pKt+YfT4pjg+wLTBy1Kez3PN+yEyGPfTUZI7AEHU1MtAnHDQU64/wI4DgKyplGOn8KWqxCdF
Y/blURvA9kXawtNurvShdRFQqVnLfa5JMQxpdAnePTC09DWjLG6Vlgw7w4rG3QASCXBNPAEOcVRc
jANFC8PqHUhBvQxSQt2RD9SRgg4eG4o+ruA8D4Fv3vbblOu9bVQ5W19PPGdnrwHGxZTiwDhDQ2X+
ogoAbIzgP8H9WFiTO08Su72kWws7YkZywS5HGBTu8OxFkwFRZrOjsmrsCwsVoiSxcE1qlMrTtfY1
TRNl14GP5arjeBcWUJsRCTU9+EKxP+zRfv4COI8DAoMuztlRNgLAF+WBXPt6V7XbkWdwlxJmtvA5
z7c+CqLTJphEKFGonI/TAmzBBCPPr2td9WRzzN9FUFiOPgwCGnBpC0/UNt6YHXhEJTw47q/P5qVN
gH1o4tzEbkRT4DSFc1Wwps1hLSoSVV3rBaMuKCd0XaEZp1QiWekdMNySKi3R5Ke/eLYDkM4pNOAQ
GrM9LbMvj2RTAsg0SIV+SBt0cFqLsjWBsiMUQazIgb4B3fDU+nF9sGcxYSUBue/JFEKbWC+zb52j
q6VERkix675L0i1s0R3Q/VwlexYAw1+PdXZgzWLNxteLIocJS0B8K86d1FR3ANLuSlipXg9zeUhT
pxEsAagwze5b5RiaSpuqxFc1W/8JLVKgSJXb9uV6lMuD+R1l+hVfJku3uqaZnFf8jvWbsjQcuMtF
4bjwuD5bi/hkIHJNaq+g6IDcdhoFb6M0kMeU+LDu1MfNQG96jp3vKeWxWWJaTt/lZPmhYgqtNTw5
4QYCnfRZLKkZMjkzeozoNdcdLfP655Bur3+1s609xZg4ufjPRLSa/v2Xr6akwqobfDg/UgG2D+r0
KW1G2wSmBMr2EAWA11s9EFg5hn98NzyNPIeXoDjUKqPFZLyPWlSdy3iDe5IDZxuex/elbKxryL2S
Cd89vlmt7A4JXRCYnL7f2feF8wQQP/C7OLvR4HQHG7mvFN8yspUBu9rIehlE4rX5XRMuiZCd3/+n
8U5ZGnBB3P/n70GOy6kRxUzxM5jDCUNfV0nm1RFxRZM8q/1rkJHXqHzQIBsvYOU7tnwLmvnCpebS
ksIFTsdwNQA/50pQRa6UaRIRxddGya3rN5rHtlF/yLXk/Pm6Ak4DNygkLEgxzK7dY2qZCedc8elD
0q1a/sbiXfmRBfdM9QHxuR7s0qgAl4W3BI5CFa3J00Ucy8pQQ/eB+kVn3hujvBPwtoYK6itPjYX9
ciHLAKPxO9RsT/ZJ3MdWTyh6NeQ+1MmqbfpdD5b+9RFdWprTowVA5Yk7Oi/hsZy3KrQTkJkTNXXC
xHoNuja2G7V9pqnYMB38o+sRz0syeJvilgfWmI7ViVf46UesYOkZpwprfDnOzddsgCpJx/PxhhIw
HcM851ukw5+ZnBrQllZLTxSt10XdXqsgthDIOKqCGEYlZcxuB7Blbqu0/lEqWbyOtbp7Wfix59Mw
PbIolIww3YA/zmZcSwWBUWbW4JSE+7lqFt+Y1UBOpIHsZ8iRklVcRXcdsSQ7khvZy8At8QY2tlCn
KCIYlgpq520+ObBZZHX9x53PHQgQeJ1B7QaEXwAXTz8kx/EgqjzDbamDqy1pkn3CgcjstH70qD4x
/5LKux7yEwR7mspQTUMvbzIIAax9vq9BZ2pEPGFeRTAYb/DBiz5E2mQPg2ilEPY9nXjrYWdXOuOY
59/KNqaT1pmUoiyM/s1Dz8z4YEpqUdulhsa+PURB8pRmcKismKxMFAcD2GBpsOI3GitjZQssEssO
A0LuEpg8ARoZkfFGgD59p1bQend4mNWmbZEsShzZSoNHU00l/MWgABWOpmv1AZr7KGcqSpx+Q/V8
+LRrNt7UhIi7FMy21G4gXvN9qHV0drs8yR9llLWB2c307hngkfw7FJJgGlKwPPR7gXbGwo44yypg
vKIfA+kGQMxx+ZsVvsA6VhqQWTof5KpDGOXbLganz+IJxCtg37eQMKe71skMTq4awJ4BeAAvFNQL
T1dNUgCQVWVd58cR6hSDXNVObQLBfn2hnB33KBaiXIDXwqQ6AC+Z0ygdzAE7RYoBOYg6j0+C2F1j
3DdMrEqD2kMHvrhlFs4Ao+Hrgc827GdgqEBBVwEmG/OHrCn0vilZjqcSyJwlzC1B07W7JSXgi1HQ
a8ZjfdKbnHcj8ToBJIsWeLJLnUta3wQpvQQe5fpYzqcKH/FLlPlUxRAygBk7Hl2gdHm5Fbygki4W
ssiMXYzsNn2x6cGDSHgQzCuirTYKcLcSvHpg+5klhs9KsKaan+hKOulYeYmubipLYCeOEfLvYFPa
g6Y+ws5bKheOo/Nlg5McvVA0k/C70Pw4XTZDnrVlrwbRsZcyp7D0m7SEIWMKwA9pnEBTV6y5q4m1
sCXOEinoHJD/1g0UD1F/Brnm5G6qDpY6oBESH6ERpVmruL+BBW2obvOF0+R8PpGo8ZSfMM5TuXI2
n2rO60miKD5mUPFZyaOORq9GlgpZZ9WCidI/iR9PjJtPBN3pcEI9M+IsJDgXqNXbagp+dpmIYdWB
9ioLQ3aQhVUUK+r3esD9G/omSzCx+UDxCz7L+Li/yKjnqLOBFiJm8OBSGr8DkNgph1zYY5OXC1ek
pSizHKNIKdC6pdz4vRX6Wg64OngDSx2kS0HA5//8pqiAktna6EWeZT0qkj4NdRwCqVxUTzAbkBd2
4fRbv2bl6YtNFoyogkOoEZvydM4MHOFmGX9uQgP2ogL2OXkENQrSm/GK1Yx5f5ZaAAMiBLgDAIKR
qNCjOI1HKzXRwA1lfqjDTr35xbSn6wGmKT4Z0GcAgNKxEPCsnO9k3DThGNBpzM8M+CXHOJXR8Iie
/16Q2cnZ8wIrQEGQuBCwD38R4wMDJfx6kLMVMBvJbGqKVOOhHOvMV8o3AVBgPC4pF86z3l+T8ftb
0dPJyFmkgw9NmV8yp99C/hnUXRkeSa0N7Qax1JpZmplpvF9e4rDyhTtwiI+W00clrexS7PAcX/ho
85Q6H9L0I74EUSrIMiTT9Fc/MJ5xy+BCa+C9uRBmaW5mKQDa3m0Dgg3zh+47BXwOBiXXJ3/pY03j
/DIOCpcXGFWrzDdRmZbArNceFfPX34sx24tZJuVxkiFGOADdar7T/FlrF+q3S+OYluCXccBAcjRG
WGb7SS5D8BVAo+wlW2yuLkzHHD4pxjqpKwsj6aBlCY1/m6lLmpZnifJ0N87BaFmNQVSMMN9Qkg0z
BED2viCVR5dcTy6uYIDdYZkG+gLqYqdfTG6CCFA+bPtG6jwTnQdNvBkD9QzrPtAWCvwXZ+dLrOnf
f5kdMwahsCgRq+WW0xp7pXvS8yXR4qUgs73CJTnOBJnyGFxHMwpfPXjY/PFj5nPjfxnKbMM0IrV4
/RmFRE4F74paIpCJiJ22+PMlDTggivUoq6H1Oxc21iXCLfiUI/nDBVytWhuvP7voF6JcyM0ojQAb
A08JFc+l2Y2UtXUSVLxmPrXQ/8RT0a4gc6DYgqJH6Cy6512YJITDjRwILzyxzxpKjAboLgssb/Zt
RCEmhWs5mJ3XE85ZiRCTdBJlvt56LctQ2mA+y73p5XKojukdhEvkyq47m/0Yb6M7svTwvDg0aHlN
t1PU5+f82rSJiUSiFvNlZZAPFD/1Fvr3WbFQbL0YBtg4xAAsDW2k071kmKj3oq6Oi0fy3gO5lEmH
tP24/gEvJCH8/t8xZgc2UZW00STESIJsJat3XHmCqNt6zDP77wWaJ6EqrEEqQSBUdd2w9wYS2jSC
cItYXw+09NVmK0JIsqhhc4AMZMpw0wLRNvOtoF8YzoXz4eS7zVJQQWUQoQtE0WTQa1nklfXSC/Ly
2v4yN7MEROtEdE2NA0JA3ICgnTfpYd1yQV5LqBLR0kQXr12jIX2vGZWTWclNZ9B1R8KFq8nSGpmd
6hDGQllVTF80gWmLSVwK+RWgHtZm9YcCYegUTfv5y5hnpzvUiUoI0RvMh7SJBhX0wG4e63tjkz7B
qpXmkJqyy9wpV8GSX9fChM518FNFyqAnhcAQnYGJdmB3w931hXn+mj0d29y+t28LFJmmLQDBA+u1
hRzW9xRKUw04Z64VrvIlM4eFeTvz4FOUcrAAhfBpr7npcEviFPDSYtVIS7thYc/NoZexBgVpI0ak
mDBPjWGV0a2U9Pn691sKMssgUCkKOQS4MUNFv9HaHY3qrbykCnvhrvR1/c1ZwYFUE7WkmCM5F2ul
4/aohx5phS2lB678mXLi2Wqf16CViseSNn23TsF7KQ2AAV5XY+la6pMBUQICpnALZbXr33FpWczS
Sjf+Kyhw7EgrfiSezP5lrBfIFlNWmD2b8SXRMwOxe2JYTz/jy03QAnGvaBs8aOCau0o12UYp2tYB
cjasaoXK5qEdX64P7HJECECj8oD/ztd7iT4dy6GJ6huV5QZJsq+KwSkKmNFp5n1qWQ5rlsBGZ8Dx
v/LV75iz87MJY0voEaoPEBFzBH3tueGatHNGEa/KEsILZKtYHq1v6CKJ9WwewfYEMlEn6MdCjHru
0x2Vhp7VBD7STfWNZsxtwMqFircLbL33hx92Fmk2SMtKTFXAHuTA5WPA5C2tMcAEj/smfmoqw0V7
YXU94mcx6mT1zELONjsddKErAUKqa5fc1M9kdNAzg7ZbDN0yB6j8TejlDjoyz9rNoN+boA3tYnep
n3HW4YMSJLwbJ8lWGAyCMzS/M0vFmHUjfkb8XL+LX9zl2/qeP4R3xn3lZe/ttn0ojwiOFpq72P6+
OMFfgs9qQhAyHwOdILh+K9BksLWVYtPEobDc2sG8/NivIQZW2P3PJYGc81U9DXvC3gJYg0v6HJaZ
0pxCtDHSDz13uw7Sf+7QuFzy4sYLGltzya2+sMTO8u4s4uzcl7NhoGmJiGyw7gicacfY68PO5cEz
9NQWLm9nJ8lpsHm7UbaKiMF8FusZLDCTe6bB3N6S19fX8FKU2fRl0lhAPQ9DKutVmHCcIKFdKj+u
BznLebOhzN4IAshkmuvTAo3yNWlKPE6tDeW9x+HorDNumyAsXg95cVkCcY6FAdEX9E5PE7vJRo7L
b6AdMjOAi2/vaKkrZTfREsnr8vf7HWeWAuIsI904mhr0J0F7oodKXhO28MRaGsv0G74cUqLMJsFr
Czm0fMzg/U0NyTZBsCq0hYR21pv6zCRfvtr0S75EGgMZ9sLoMB5Sbst31o/moZDteE+22ff2h3iF
eAZEB9ulW+3SN5yd9ULre5mjD34oai/ikGQcO8g7Pl1fEEtBZu8DyiCVWWk4iFTJ8sw4XiX5zzoh
3vUo/4+k9Hs9zFKEJAOGYxGsu7rwOtWXKsd6Nz/w8tFfJNlt45VeLezg66sDfh6nc1bWQHDjKaAd
WLmm1i4zHmsQDtIlHMlSmFmiGIdKjbIQk6SFlUPgtSaGV/h+EYsvfMKzCtBnsvjXFzzrDsqgYSV0
wERVsRuHNvLRRAxfQ7NElpyodK5P2NKwZnmikSW5TE18vUb9AQnnm4p9R73EEZy61wOdP5SBYoJD
L4FW/+SpPi9w5mphFHXda4ce/L2kc/L7Hjpldvxhda5uP2TrJSbdlHpmt5NJMx6u8rgWkDNbBXUA
jJyjm36wKGzCJZS6/xcbFxGmzipOYMguzhY7lMwJlSREkCMWoMaZ1fDPgjCfkWpLR++F7fs11PyO
I+V6B7dPQzvkeuIUzEsIrD7jX9fnaCnIbI2bZibHDBiWg0wgXltzV68rJzeWVvhSmNlxSBLgmmiH
sRiGcFS0auT4veyWCDKXFxzKFGiCT0TDeQFQh/lb0TBZOygP+SF4Zj2UIvCaV2EzisaNzZlNGhtS
Of+bb/g76izPluMgl7RH1HKCJj022qu+JMV36d6NxfA7xmzdTQSo0ShH7QCk2l6DLrlXPBiHyOUP
2cp0a7f7lbxra7iIrMh3GQKt38rv5eZvDXOOclUDAFIUNmiHQYHzYGu5eJpm5dP1IJd38L/HOfeY
KRUWpEWAcQrpGTZNY/Ptz/5+uBMCiQjwKtAoQA7p00L9ctxD5zto4pC1xzoZMxdkwZ9SLy/xDM/4
JlNymHCH0IIDDPEMvGMCMKhktdIdU6mQe9fsA+nNNHn3mg5wH4Z1M0tgn9HylyTLUUBuIzXGwyHI
Ozdtw/45Fgqg5UNGxJuiV1rvALQSZnYFNusLraBc7fQo7w/w+JFS2MdLdSOBbc+ahTvs/O4/jQJI
XwJnF1wooSNz+q2sllYNHGObY0Sy8bErWGcnnOWoZBqRUyj5dpLyXNhL09/5NYN/xoRwCM4LWB8A
Ynwak2ZtXjKLNkfk8u6nIhLhAAEb24WA8KRW0fFbKndPPdW219fFhbHCIGdSuwSiZFJEPo071Ba3
VJhwHa2hKbwiFAJKhAnQzS3aMNAwi4BxXtKCuBQTnxbLEPKMeNLNcu+QAVQpRk0cAxPSo1HQ/ZSw
q2BF/9jQ8TZos+4PT3583Gku/x1wloUTDWq8jBriiJYTvHMy6dHKdQHrEfCx6jr4w/cIomFQEDrV
AROXoXh0+kkVs9KTUO7xSQN40qYDT+71QDyXmRF81LxbEi6ZX2umcBA5AkQb8QA8ma1WnDBEz8JC
HDUD0kB0aBs3hBKck5dp4EolMxcuoWf3XvDogD4EVBVAQPS65gi9EGYAVSSZ9JgZv2Ia3msQ8Uwr
dZPKuLwFxO01c0dEfpuwaq8mSxX5s40C4CF6hZARAawHAtCzRGZxU5MSUO2OdEjeerUOt4McNo4o
mmerosyGZLBhJ9WSDNMZlRCjPok7TcOXBCoCXWRDTzHqRHnpB3UVaXQnJAJSamWPZWPXwOPyOtgm
QgEOtqdg4/yZUz2UaCfhFNDQAeKbRFTn0CKembIUj4Z+1FLZdEsKHwpRD0vdxPlR9BkFiwY1SxX3
188v8WWkCmaXTzy1YyYFbF3kNMMtDySO64nnTN1vUtdFOxZ0UIhvwwt9yhJfwhhmSduylWLI1uvt
E8lNM3ECEci+NQZFabO80N+LpAa7IYvLqLezrDEVpzKK6jGETOadzON+ncAgLazLFN7UMoOtj5T8
dRb8f2n2/0QH98uMue/N+3/8LJq4GQ7v+c9//ufLz7r5D/u9SCG8/vmPtx///OvP/KXDTrV/aBN3
EiTNCeUKFP+/dNip+g8kQNSw0WeHYxDuG//WYafkHyjTANULkTtYItJJfeP/6rBT5R/ImcBPo8g3
yT1Cvf2//+tH/3/Cn+Xxr4Oynv3vr8roKDhj+fw+UCEojtWrgR2DwiF4nTjRT5eXnnYU9oRm5yhW
etMF6nND9fZYxb3qtgCtb3QGR4hOGIqtoeiyM8f+SDJeropcNpweKGSUqrqwteGFvW9lrq5lyQTc
LqXjsdTVftPHCUPXsSfqWlNhRtjIw66TW3kV5zqSQYZXUt3Am5bAptet0rT02gItQ1BwIX2s0h0f
ssalhJXaCm1n6SBG4xnHoOnBWlBaNZ2e/AqGUvFBSS1eUmlQjmVLpTsy6vzYili+MXSR77WugSVT
WQygUMBJInpR8qh+Myo36g7D6CV8XZvtbdCXngG/2MTqfjKKPxC1xn0IpwwXRAB4HLSSreddbkMn
L7dV/kbiV9LGD3pk7CONb0mWr7Wh3qrRNn0PFHKrSf1RK4v3QGdvxci+c17cwCQRFA1rJ4JqXxr9
KhbV0Qj1oxIWx7yQUKWl40YEymM/hK6E0ogeeMI4FmbyEPHqoTA4wB+FcYDPixfGis0Gxat5uEuz
/ijMV0gkuzQOHJierM3e2ut1v+8Ec0FhqWy9lN7QS2lhbAHeVx0+WAPntqElb03P7rUmf9HNcR+l
xm7ogm9pOb6IOtsGSrMeyvpJ64gXAglCq+JuCPnK0ANc80LY1Bjltzr3RE+xSKTA77oSd08JJGkZ
DY59yH72A4SIWbJPWXlPyqQEgiXcGaW16nO0y8yQ7HBs45fE5m2k5L8YVBFtmF7oknWoON9AM84n
DBHN0h2NIdmEZrIdE83RutRtEnA68ZJX/DbUoIcfvMM57aMwRldq7iSS+EkE0Xfor0GXJFQ2Gjm2
Re1KfDWO3zqoM0T9c6SMcFCiqJkP0kMuk/eqJPAT8lVlgDityteWla0B9ClsyWhepUxacWlc1WH5
pAWPJV2r4AFzJbD7tl+3JFnDWiWJ4mMMAQjJUtecJDA9JAfaoKbSmQdSmCtWPo/1S1C0W5Xzt9EI
3CrXNjAP9spQvwU74cbI1beYh0fQcte9nPmDpOBZVyIS07nLmtoJabaV0re6U27g8bLRKrjyyIPT
D1idig6+g7lmhNwCUxweYMh1Ax/SN428YwXtRl6vlE7+lpJviXmvRFMjalMEAfS4OvELbiV3cioe
io7CkCVah2h3yz3dGsVrAaVsu9C1HTgjnlk1e2i938A66iluNbduwNY3bms0tMy0XXHl3mq7FyUx
Vqq4Neltq+0gmQdGjTGsraHft1G64/ozLJ9u5DBb0bT21AHFrYKuCVoWdR1CEjgbYakY3A2ZeDCm
zReZ1qPSbVh7r7Kf+QDxuWTFc8UttATtyQ7tJmgImluds5UpQ1CsBGm6sm5LGJPaMIYpCzDUe7uM
Qa/pC5uXBlx1Ulunua9J/DUztM1Agie4HXl1Ve2lNB8dRbLuukrbSfpdFzJ8BrIurXBL4HglRpz8
3BuKblNrtadFb4OqHeumrl24A61FLz8HrDuAQfWCp9QPxYQeQBUL+BHxEqhnr2e3gCmDmViE66au
hG1UGzW8idKV2knPdaPaLQHiJkx60+aq9QQ95yO1uJNJLUx9YBzj8LipbV3JoL3/fTAHeNSMbgi9
lZGvGZYvDJhAYuueiQwvLM6DX1EwOpY8BrAiS3dWkm5bmhhQQwx2VVF8VGjQIqEHuWO22gZC9TfQ
E1zpkXjQM1Og66J0HkBjsZNWmfViFlWNzF+94QrP92qUVLe8yYC4M+Qd5IJ9Ko17NoQwqBJSsoOi
hem3AXYr5BqjtRonH1Hb+YGS7XULnTKzbpNdkEd3mh5raLkoWBzGJscftSvdaOxGId/SYnxoNHTw
yu5QZ1m0YxH6W01TyBuAGbp9UxENZH01P6g4ee61vCZHMVDlQOTXIPG0OsjQLAATNZGdMH6KQj12
qzrMsHaZsgYZeFVbt8KK37MMvlpQ/BpviCIgS11vAmO4a/K6wmWqfJLy0Uuzap3BJHlXrKXU1Pyk
SLdNnya2AY82u+YBGm6BgIaHbG2sXl5ZJSs9FsYvyPmZkw8PBDYVrR6vM7nckcR8ZVH3VEIR0464
8cRjFrgCk5UacKBtWbvPi2Oca/BRiwPIS2hwk6vz/qYj5QckGX+MLX2MeLcrEsGcIEw3ZiH7qlRH
4J3Jr5VeBe8VN1ongoBAE2N39DdF52Kb23UYFU6ZoVUbwabJzSy41sNhI3JAOnuBXQosIHM+WaPp
niwnLzL4TVuJJuHWVKD8Pr4bJHoVA/5fBKZxyTrPTfRE0tEtEulDTomXd5YdS+PaKphw05AOMKcb
QYfTskNRQS/eYqGtZ5rTdeOr3NJf0oD+1wjVD/D28LTXaBjAnx4mUG2v7oHr26dZgEZj8JaK4M6q
okNXWK9CFe/CIkdI86yo2nxAOp2BtloK2Y0sad/gUHoUMBdYJ7IsuVTr5BuB15lNSjlei1Iv7KjS
872USLBjS9vSlXpBkb6zB5qhjwVAZOx0WX3g3cjWaq2xFVjMo5NByMUhkGlZlZnS3jYRvGz6oXku
mErdTs2CfZ5E1MYjJdzHUXob6zi/OzOsXrUAYDBJZd1PVWqMlQkXYbdvYVSbVZppp1bc3BhN9FHo
IsB1atzjwRM4OsSvJivpblsEWrqPaj1F+XeQ17GqNCsY4aXQ4WlMe0gqiLjzDbS/oCmm4CvDO2bV
jHDe0mHOAm3tei30Yp3Ryd+ifa36byxW96FWSQ5YXkcUAXKHhrAhHBQNecp8lBrLrzO+7ZFGqCw2
vG7ssm+4DYbaIUy/WyW8uuoobD2iDQdTsAc2mKktpDKz5VS6Q9UuBEQa1Ma0uIEolWtGAXc61kWr
ihYPrI/2Y/E/7J3ZjtzItbXf5VwfGmRwvs2BWVlVUpdKUkvtG0JqSRyC8xjk05+PZf+wkllIonz9
ww2j4W5rJ2PYsYe114IfPdO6LKOOVMFh3nsPRZc2877TTPd95bUINHgqe/KaxXvW0jH3aedbQWlM
xYecOWHpm/eVbn/wosk7j3H1tdO0KDCTu1ZPteeZdPEzI1/TvDP9KtV50+DwQZQyPCqmvg5wb+Qn
kCjtKa7NL0Xluseh1X79b17CsaUNptonpvtRQ0dl0iHP8rTO3tVaf641h2NtoT9bAdZqxPekzQ9i
ED96Ak2rCvci+bc01/9Pt/6HkuCtdOu5b1eSVy//h3/lWhpkFf+A4Z9pIsOkAoCY/P9Ltgz/H4CZ
HFqm6Gl6TLv+J9nyjH9Qx4SvnOHzlwSNDO3fyZZl/MPwbEhHqNYi6kTd7y3J1st03X9yLUA/kNZT
nICoB4EX2kyrgl5olrE+pf7Me6ZbEL8VDPXsoz5t+q/K6qpsN8xpJbugXGTpnnS9m53nkHw/vfPT
xp+eGgP9H7mLYZD28sNIhjLcpXnTlbts6oiNq7DRP6DLBCtnlKBc1+QZkOpilIl9BKMROh+s2A7D
QCtzLa5Q9Sy8BrlSWytVG7SQQMX5Xk+dsTnWteif7XnApftC05+8omn/9nVURp8qDcCqqJQx74dW
RyVyKlFJOvlRPer70Ortr0ZvEpLAOBflB32Eb4oyT5W9s8cQDTuZJISmo9U15q7oC26hk7hxi7aL
LZ+1yBItP2GoADUzV+WcdYM6vBU4zAk6+AYfDYdd5zfRtIWdWfLc9d5Q+YedlkQciPhqb2qtGARr
5qY7rVxQH9PYNC0bUvkPuTSaTb645c+7tEeC7wFPevkLPbbLvDtMopYj11npjmLMbO2gFhftIrRn
jd91kQtewA588kNZlFP29+y3xqehGtuvEyhpicRCq7YocrgBl7+IwjbUWwtxB38D79nlL2ojbU6j
qACN36YMHR8srUTvt5w1sbdTk0DXTce4PXqZ3zoHURcky0XubjL1rJojsAXCHbKoOwDcWtj71iAm
xyn6WcvCaSl5d5lzKJOwFH/IQiYEZHE36gEhEpkKwna6fFCRY/7UDXB0htIg8ZSyEvM3Mxpa/0+O
vGdFp0wNKF0jOGolerijPQvvZlKF8jhEucw/EGNN4d/2oNrKJobpRnurFntZKVy+iOsOKx/tHmJL
wq3LlYWqJ56Szq5iVGO9kmzPdPMjBIVZevjNFz796/hclHNWW+hZjPWycgJRCaZvX0rSv9UKmacM
OSOE0LvYRel6X8Mu4L5Haw+dsAKF1Wk/2vSK9retrq8OVrk4JsxgxsIJvtZ0yXnsUWmKQ/RDRRTt
YllNgemU4aFB+P3utq3LKj5LuVC0wVXAN0J6Rpn3cikjWneZgKqNOXAng0PeMKUI7zryL+9+qjtb
PHT9qJS/0Xa6bMVglgo63XwgdUgfglpYme3CwTNzkGcRVL+zAyVdK5/yMK37XeGH7Z/GRD7d5U71
7fbXXq0sZmGxhJdhmYqnnH35tbPIx6kUFtR3sJLO9d6wR/UOUVxGjRKoz/++be2yZbB8JLoTkITS
XKNfYKxlEt1OCoBbSNHukK7t75qmck9hb5onLcz8p5ZZ+WPumPN9zAJvHCFqm+ujC20ldU5qmosu
GW2Ly08NQ4laa21yflp0reEhl8SoxXPbFLP8ltH7Ru3VifjdJ8+eSQZjGUlao8agZUVHogYXUbiz
2s5B8qaU0Ak/uSodCkopZuvs9aLPxB81zHgjj6WEqUTt/H4u5w9j2aryFLLB+YeSrBw5tNGY4njX
h2M9PVcMd847ETrk/nM4JPMvk0aGPd7phN6TsVRG9flzncDC8JPS+hx9JhGhb4dosZfKd9aYCOt9
UuhG/aGgmab2kYhK8BojA7Dug6RLO4n9aIxeiAptVk7vqSpZ+VF5qm6mIJoTMff73igS8SXVys4Z
zr4V5RZBfer62We0ScxkF6toNtShcmNaTKk5q/lr74kkO0TDQuRoySpyrL3u9iQ85yrLxvShi3Qz
JpnxivQEoWRu3fFnRP4cxJoqUXRHgU2k3zOIacNHEVkNeo/M+uM6WhRrvPJ97KZemp85uS6MQJWy
kUfpZoQBeNtjTZMlM2Ngvo4ZqrHKfMoNVU/Wr8J0ipF6HpwxMLCWZuFP4liQBMXuvjfDyUL8cxqm
4hwlueb99LXcp+XRjHL6JR27Yo5blbFbfdfsqhL7JC5qCF1hVIm7o2+MWvuT+MbtGDaZ4/QnRTtG
uzQzJDKBXD6txaOmigrO+SSa4/IAI74aj9IiyZQUKNq+3JOEF9kXS8zGuGscoxzvRe/k/h18dLmO
MnfVDee4GDTtvaNPEW+QVvhx+zEukql4IoKpfuUoSvvPUaONsbPvK9uQX1tyv5iXPdMhuXekmvR3
xIaJeJ4KBgsfBjW1ZWDCMelxcKl83KN5TZB0SAo7Up+nqlF31HNCGVSlBcSxMWQG41uVp6N9H7tF
8ynRc7DqZTcWzFNmWtQ783evgNGPOJMtQ3U780pLnkajNYvusa1FbMDJVSRGVh38UcbztPMi2zhm
mlsyJlkDVrpXbS6z84h8c6j2GVMNvRfde5FmuzVq1Qj8fqKIk/egfIt56vd1k+rohZmtFnNqPSNX
gRRmVqEEpev04lAkH836i+h6S78H2TPAPDH46CiXu1lldjnuequgj7rrx85xSMq0fDw05mSlZ1MN
ZKVdVTlOtFcL5cKTR4WHw1BW9Wx9R4TdSM7sa1wdLYrV+iGPGinuhbSJSPVxVDRARap7gV2Xdf++
EmVVPM6TZ0zvnJwewd5ITG2o91KMtUvtXR/U41S6Rnzy6HtE7wCxRcmfbpZEsn83pDmJ6HEcUQKF
LGrMLXWuEmZ1ve9ZE4Xt5zDpZCJ2c5NmauIdHjuUFEB4+PHndrCS5M6xqPP197kLlPs8UN0xo8BT
RdeIP2h2oNy90/POLT+Unqda7ZC1Jk6CjrFhZX9N4yi6L72Wg11PZs3Q/8zdXu8fYKUv1VlrzC58
p4Vx92yp0bL+njrbzbbewktPTQqFFDS0agBjeYxta92QzEQ3mymRX8CD5T9GuK2dsm35RDtfHW+/
SFeBE6ETZVFYjWHEpYO+/JTf4hkjMrXEG1OKllNk3qe9Ic62m2xhSq4ed5c/G6Y6umnAEGjZX1qx
+7mdO4A2v2Jd0g/p2ryCgNAww/txXLjyalAnRQDcmEbW7e9bh9woLzlLqxrWJdciH1j1dp1wUlXp
duGvms0e9hmjN5J2gZ6qgFxxHM4ykR2V2qYDp8a/3Z1h1NKnr7d/xVVMhXVQHwswHK48+GEuv1/Z
Doq2Zrw8vXFIYnCqVISs8L7IPLR2a/KUiJ5XbVIIvG34MuBgZM7XkTeE/5MeKKOs9rL9v22vMKNJ
iNqy7swhcdJdGFM5O3miN54LLml8KltmR2YxD86+S+zE3IglXznIC109+mswniwsR5fmNUY0eosx
rmDyDf0uo8l4H4kxfh8WPNUbO325xsulgSCNkrdhQLVFdrUsxW+fGhZ2LDUvdIN6QsO9LGR7bkEy
HZRb69Dyu2+D8iz2GHJmHhOeNFrOEMBf2oOw1TLgO/MDGY7xXRGX7V3p6sh0mAQ180yH5m1bib0l
kV103/DS/hpZqYXOMHSj5weVLL09LlwFKh5myOnC9tHrYYxGedGjoWlujtteZtIvn7rwJi0kUoCI
r0C9fUkcTimWskYft/G95GlV+0ll4YMOCJdy9TCdM8Hm7OklMvCTos4dpHXayoNTFsbGZML1oRKc
KS4z7gTgzxr1k/X6ME52rQVjHLkx0L40e4hKDQow3ey29FguPdfLp/PKOoyfgsIDi7cCbCHfC3qB
FuypTRvvnELRiyBy0exE1Yd7kwYABGSp9jYy0RerHpBtwFQAOuEqX92byGsJfk1LCzI76z6UQoxn
x5l6mIJ08THT4HSjWko79/YJW43hYpaJOWYSkUWFNEgAM7o80h5gcTMUfgIz9yz1U54OI4G9gDkU
NoTcCXw90sJob8xlP0NJX+Xlvp10+Dl8vUmjbuPnXO0zBRLAPfwmSGW5ZSunGfVDGFUOUVWfGtq4
r/qsyf4cejCQ9lRTu7/98Vcb/fJMkPDClARr3lLX/N19wKpodKJv69OCEm2CROb1HtIjsNKTzA+e
m7c/aCR52catvvJaLs4KagvwnVR88CaXZq2hLhU4dnoFUukfU1OMz3rRjkwr9WAhqOA4WxYvX0Q2
Gcia4DFioHxhaVjXEnRpaGZPDHiKRuMoGvgOCy11T4Xoqi8c6q8CpNxz3kXqMSKm+3B7lZfP+U9N
bjEOWRhUpMQbbCrv0+XnqsrSs9oJF7gDSafMjIJyZdl+yiwxIFDXGsGoMTapUBrc2N/VmNFiWgDT
I+8Gcrwk4KsYJIwKLYoHNZyGPppPiQczsa9y/2+6r+qMoGrOZGon975RJcds6Mc7RzrOSeq2fwA1
oe1EPwyHPhRwKd5ek6tzzjECFspWmhTkHHt1zsvK4Wnumumk1WrY+3ZfnbR2/jbkw1awd7X6WIJN
BVS+77sg+Fb3207qvC/beTplSSP2qhD6/Ry33VmmtvZXp8Xto5r4vDQUWnF8+0ei1bsU6DFurisf
pRUVjYVGz4mqGm+WDVpoR9vvm8/a/rht6uXOXBwyuEtBg8LahK7FIjt+ecjoyNKYNkbjxAq0xz4z
1E7vmhIYgSfPMH62+1IAgBJeHb1X/mQAC0idvac3+sdqnpxgzuovVi6qfaS3xd6XRv4ulzL+WWgg
l27/1ssdIXpgRIInFWVfql+E+svL+1vQ0uV5jSEvPdiJbRr3GTRUKBeCf8EBRKFkXtttn/NBd0p7
70+jvrEra/O4Voj4gT4uz6mOG7o0L0dPDeAx5mAsXRqeGrgjux6+SSMeTlQQsn0bAz6BzbALbn/3
pbfljVkMu+QbBocRXvJVXApoQElHxXoAU2rxI9PkmB9it9EB2ptupe9qC17WhKbR59t2L93tYncJ
EIH0QY4KeNVZnONv620IWUZuM+lBn3jiROldHArIl1G5BbXit2N2/i/sscdcbIJFqn6X9qoJGs0y
pKBuh2774M7e+E6Da/PUzOn32FD6hnt97fPEUgVHG5MemLNyJZpZNVnv1XrgWKX/R2E3RKEdVDlA
XMqKspsTWhuP9KsWKdciVAnTM37s8gPLzvQTg9wpGC0d8RK/FqeJsuERBfl0lyur3KDMX07kf+72
vzaQfUOS3UH9kxjp0l5maUOrKsGCWszpRfE0PI/8L4fBmbz/wtQifYcxQiHGSS5NeQyy9JYI5wAU
cHxsUY4GMlMq7yhDpkne9Aj867vwji8KIJTC1xzdnTFGk+UlRpCOyn5s7dh7ZEa52hVU655vn8nr
JVwKwVw94loewjXbVT46zjwyiRCIwXePfgyjlm6H9WfZ1u6GmuH1NV+U58D4WwjRX8canW/nVWo4
eiAZajvaVm8dmij19jEMvoFux+UR/yKDt38fRY1l59giIL6X+9YDpdIHr9MDyDZdf9eFVvlJWSNQ
PuKivD3etnbtQiE6h4iK1wbef7Avl9aE30uIyxMRJK4G75VRujWTbkXnpR1YHfiWDlksIFmiCupN
n9KoUmay8cGvrDLulIom32vpV5moLYU2zUNvBGLWEGxVudoXVVYFNbWYfZW6ztGa0+ztW7sUp3A2
Jm8XDMmX3+3OGeoiI0Zrx02OSwHmHPHaPcA2a1DPmexD3k/Nm6+ks0gMQzC2vJpXdHAsbo+AlTKD
JHW+Dno2BuBSrL2de+3G6Mxra7oEShxf+iXQdl5+Hrg/Bci5NJE0IxgXRdafyZuIERlyPg0ayClT
q+zD7bP0ys1klsVDYczzuRXrzDYBRZDac2vyOk3xoXPgc+rrWd6B4bY3ju2132bLdBoKCx8t9laX
JDGp5mrOZAASR8c4TjTz/egm42OotPg5E/kWUcorn8YJJe5DfQqEyHoUKXfKQRtT7IkyMg/G3Kkn
K85/yFp1d7cXcQkdLl8IYn0iO1g6AN1fjTzTOxql7Kc5qAB4gXYr8m6nZ2g/vtUMlQcKp3TSHCIK
fxXBIG6TQ00bGUGrx9ZE14QC316Uwvxy2861f6EUDK6GIIkSHrIKlwfR8zWltallBHrmcSZwRMFM
WeuHHufVfgiH5kh1cQhSv94qOF0fkQWwg2onrOFo06zF0mbQV1mJ8kEwgC0NEEr65dEgeNQG8dcc
1s7G2X/NGsVhGpSMh0Irs/InxSLFEdERChTSd2Rcbh8h1pIzcJ1l7n2dTG77RotLtXAZKqKoQ32U
gPByZUOtDss8mjvaYygwDb7xsxfuvQLGuaMNvUWXvb4AWONZp5YP9GWRAhCX1hjWHPxS97tjrw36
uSYmPGl5if50nnnp1njWejFfjBHpIqKx0IM7q8W0SVXLuMNY1Yv4JCpfP8i8ZyxpiNRer0pn485d
1hSW4j4fh19Gb5Pczl7L+XmgPsJhsABmGp19LqJq+tCD2LQPU5+nD9hr34VzE55F69hf+bstpuvX
FhdYKiKcFK70q6PaSkKnMdW6YxfBukI1Ow0m+rswyDXzxqm5MgUEg+mgBfsBHgNYxuU+Kn8IwT+g
gjy2zvTXkGZV/FQtDKL3TlLJp9uX/zVjvk3JlTI+AeiaKcwEt4byNfoocVUA3PZkcfSRJTl3flu9
/bsoNy6lCJvDiXTq6rvMsLdqx6qOsxEDDs78aNB3Wli2NAHHuvjnmz+Mh5rLx9uz8LuuboPsnRA4
GHcvoqUekCV5f8raTw9dXFgfb5tav+QUVXgNAM9wLki215DA1G17RqAWTdSw6+6d1jmTWlhHByDM
rp9gjarglTvetrkaKeRCUM1ZGngUExfVwLVvSTyTBnVWtke38osnzeaY7GKn6e7mkSZvKEHeu6IP
F/YjPdxTqpuOve1rQWurYk9VX/+ox30TDJ0qPmaFRSsjK+MtdpVXVsYBcEkJ0LN5KK+Kcb5EksSl
sy8spwgKNcNBUlvldIwAstw5eZMETWUx9n57ca7M8sc5S72T6j0+Yz103aVWZIIbQfFygBRioLe9
sxrb3IPgms9611CCMLbYG64u0mJzgR6yL+QF66H2MFKaimU5Mv2SSWaFe58pBN85l5W+xe73qimL
Yi5ngALPurRhpn0Z2xMDKKOFXHmWZ0Coh6w+F5MrN4LU10yR6XNlYTjAJS3//LdqRjLP9Vw7znhs
Lc16Hw5Otovhudv7RI1vjLw5xQ6JHFHVkjWC+7s0FZtTJ0TvjkfXrId7JWQdDHGrZbtWq7cSuNcO
CPQQSDhTDF2e5ktbpt0xEVHBhItIq3nw7bne1eB3PsRVEu4QmXOCrO+Lt/q/xaMvALvl88gclzjs
97UMpTKMtFdHR4/TwEuy+oRHmo6GyOvgzReAvg7egQtAx30d6ogKgoPeo7o7isn8AVeGyvepiRKL
qpLuU2np6hSSqX6/bfWVw/KCjASCtlTcrlrBsR43ZmOMx8QefjHwbDz2wFmot1lbdK6vWwIoqbu8
Wnzj5VJazEsj4Gxy2RI9upuRet3XfusfclqEG75kHR1zLPmo/5haBTpuGGuhVUzjEfW96jF1ZVHt
hips9440OxBiqMxoQ5TutaYcN2Keax+/2AazDliS8j3H5vIzm5RZpqqfR2ajUM7RiZLPfhTFkBEo
Bdo4l0O5K5LWfi4daHGYCpn8J30I1R9627QPvB0pqt1hdZBl3tKar4AkkN3q2sYSWfyM3/OhlyVa
nj7edCZY1vsekk/6FoXHo9F1v4wimz7BHuJtPLJXASdrwQtLdxoMJzn6KiqanUxSyWHL28GV9xUu
mFGZ0HyEqNs8GmoyNqoPVwHnYs+xGbZe8gVzLaYKyqrCsw7Yqy0RwMsNVqa3koBmgHHwvL4N8B/R
vh2ZBMgq9e/hkIsh799RwK94KMyT0BKcUYVYc5X01iz7MAHbVjsqe2fUDHqeIPFW79yymZnNKrP+
j87ubGuDqP7VZSbXBMuydNDWOJrZyEY16Bw5aK/6A0mu99B2zNo5ecZorfS2+gOvnHF4tgSnjmts
kiKt7tfQAnKcHSYSq7qG+ZlpqPQnxU/7E2MSCk2/rLEYNcudH0M6DgdIe6P6oOmMjZaTIVt03KqO
mYsw646DrhJoSilqHCJPed/e6tw4DOSNVKPYD8BMl3exLYec8vQwHMVAnlrNsjKOdmOUxp4JFjPc
CMuvt2EJJmgnUhuCWG0tr8ZlM50K2NvRhApnB45o/ovBDbxMCP33EGrGh9tf95o9i7YlZLpcYUL0
y68zqmzhWvUG4PRyGMF+TCH8plnSFzsGOn0wJ+xTuWH02otTYlvyfmrS8I2sedY6iy57r6f9sa0Q
cJvpuH3RI/DXoYjSdH/7A6991KIjx18AxBZit5UrBVnHXC1Mp8c47tufYrAYTpfu+OW2lRW+gZtK
4PK7mdU6ttbYjIhdTscBiNqhZfjvq9HoaU22I8Sv2mxd7Z1hlsyZT+Pc/mIkf4KpoKQ7fvuHXC0t
sZRJ5sPiUhenNnq5nxmJnlkSHQRG2MaHHPDZXRmH+m4i5TzeNnV1dKjve8CGCO95qgipLk2B0DVL
G08UpFM6nJVX9M+J1bh3ptGkh3TWk41T84o9Q4czg5TONyHeWj79tzAqHmXfxahsBl5rF4/I9th/
mh4TPp4f2+8ge9gkWL96CQjb6KzxX1TjDBb20iAZXNYVUyoCFerlHyKJnGfdlOavyGImZVcyDKZ2
i4LUdB/1vp7ftczJbrywV0HIYh2ZTjzlwh+zpn0lwvPNTA4iiGDP/augmfkejrP+K3Oi5bSXKo0O
ba87DGuIeuNIX58k1hLmmpe5Oy7OKtRy47G3QmcSAa2VZcLJ9pmQN+3+HDG372+cpatXj++0qXfq
QIQWTqnVsa1MN7OtuRLBoLTikIBEfmZFf+VTlBxshuzustHYErp77QPpHXAfQXpB5b26snalV9Bd
s7ZlNWkPctLa8VBnrWt/LaNQ9zbe11cOE/A2IYDVklddFeCV6Wu2NXZmQN6aHCwxqYe59qpDaZjV
R7NCpluPZPZuYIxtl8HX+PP2Zb1ygxyUhcJmAWsCbltfniidw7mvMiOYHZnfh70bnmc/7Ta28doN
EjhwWNlG+kUA21Y+AVJ6VAqLwQog3gu/wNEwntvECr+2eRY5hzlrxpyRwSkFBzPbqkLbTwz/pPrs
Whu/5JXvtZkKXWZRjKXAtfohceKLIdbpdzBR7H6sQZ0x9d5pG7HitUtaAEd4B0ZYiBDWr7XTKK8r
SMeCrEl+hVlu/sqHNn0APZ4/hh4o+TdvIk8mdFXUIwlR17fElA6qwNNoBZGA9SGKZQ9li7fVv7m+
F1x66rtU0Xh56eNeur1W48GYu9YKrMmO9tAeVDvyrvbOF92W2urV+lFbWEiUsLIAmP3FLfzm0rui
IZ9jahEiHTCoO+honJ1TeMUT/NAfwlQOh9sLePVp2ONQ+qBceUZoFq3suTCTuHNncDzj8LMOPu7A
DACMMlbTmOHGbl35NIy5SIq7L+VVkPCXxjQ4YMo2TY1gEsX0cfa79jNCCYDDzTm+JyWjIV/O80a4
84rRpYaMbDtRHRqNK0ea91rDWANfCMizeqwGX39wStc+4V6do+O306GzGZC9vazX1x4iKvinlvSM
wQLosC4/tdMq310IANAfgfTGEBrC1gmUPEh4oxEQa/qxzGe1GwyrDHq9tO+bwtt6Kl/Z2+VOLH15
WgZATC9/g16MkQblEnubx1AJ6cMA1gGd4AwOnrc6Fz6Xvi1ZGuR8dEFWx6jqNRE2DK4EIvTluxGy
p4c5ZZTr9qq+spUEx1wLCosuHcHV+6Qpv/CcFpddlzFMfEmY7iVY0gA1NOshcnLrAWD6VsP/tVV8
6VoBEgabsk4/nd6dE9djJxU7ve+zIrsHpwKPByKsG5fxlcsP9AWCPMJRZrbXLtoLc91vaUIQqqb6
odZM9OTctD0kVZ08apHYaoG/tp68BgS6QGKpxK12zQxBzi9QuaAppYByrKQVURgQdEnl782wVLve
kVvSNq+uJ61OBk+5F3jvy1OZi8lJUVcAfOohyVl3ENHHAsZ2nSm24PZ5eWU9KZIQWjBgu/Byry4h
wGUlYEcTgZ1pEyxdGSHNDpSO/xcjlxZ8me6WKMErK4rFZZ6X/yywqdXHOek81iFR2xhF6hA16QzE
WbgnBgmbRzFBp4TQxUZt7JUF5Vhii+4qb9T6msduPTs9u4wLz6I9LNppMLpevHPSvD3dXtCr4Btu
X8J+k5QJcgl/DdSodGUJ6Yd6YDLPGUizKg+FisqDWWXNMsMHi5iHwDVadG/umC2WgYpTHSGvpNZ/
ubBW401F0ueAm5IwPwAqhGzPKq1j5Hvzf3FqqDYQKjFospAaX5rye69zTJSCgrSKwDXVat6n/ZD/
IeKWKX2t26ptvrZ/Jpn4Ugdf5s1XF0KC0I76CQcTLQfHmYBQhFaY34F0+HF7+161RHsOUAgPE2Hv
5ZeldA9c+Gr4qHgqxA9o/3rng6HFurFDB2/+etva9e0jE+b54QFaUBvrh3eekdiT6C8FFWlzoFm+
PCakjCe4L7J7PaMfedve9dct5BMURlGMIaTRV+vYASaA3KGwgj7W4Z7LgDfEYq7/6Xhh/Hzb1CvP
+2ILmDtnESjaC3/5b2FaD6sD6X8Pk4dyK7vbO6ObZe0uStymPkG9kEaB3THB+t5phJT5XvUiHz5V
HiPTd1TUwuh8+wdd+x1jSYgZPnvpvPmrM1vR3a1LTVIIjsLQruGbt2T0XTnWnEMGDzEEghguGE53
SKSxYfuVfSYlpq25oFfANS///Le1sA23MlQ42EEEeVjEC+KJ+yIWXsAgcL13QR5vRHTXXujFwdLW
JKazweBdGsySeSQCKfygXyhg+2lIvoYe3IcUBPVjWmvtu9xEsmwMh3KjB7hi3MclcEWpgAO9BUst
7HXpM3Y7My96yM9EXEG+YUfs/VCDAUzzvvo2D6Z6yAtGVBO7cB51VE8+1ENVnspZjZ8st1bH3J/F
xmG8Xn+KW5Qrl6TLJ7ReBbgDw99m4pRERVYZP9ii7Y+wTxcPcVnO7yHfemvRiSUANQfsn2YM4zTL
Nfxtu8HxIdAAVjfQKP1/rAX0A/vUG9C9NtxhPtaZBbvk7dN9fbMpgyxZJQBTQul14YXN9CqDkVko
FeOi3eVtyZx1GztlMBh+tAU6WXE+L5vMvA7+mJNFbYJ07PIL0aInNIt4UOFuag6WVykE43rxrLq5
ODjt0B3sWTKznmf5d5znVygz3H2u6KHapVNufPuSE110lPgxODRQCTQhKGIuN/+35c4lEMzeaAQ9
lrw7ZZ0/yT3jX2+USfnXRy9JLhkuRD5oflza0VsxDFlMcSsppvgTbLjJg5MZ+UMOlnBnZ97321v6
ymcBSAAVvVS7ESdYOY1WOkUUW4BLpWKNIXKw33txqT/dtvLKweFreBGWZJqRwtVZrbwuqmYKkrDZ
pdanTsVZDvncOD70Rd2L3W1j1z6YXtFSS9Jpl8EPvHJLUy0n8t+Q8mAbx99izbe/MYgUzedk6LX2
yDOhtFPSQF+x4Q9f+UqKkbhDnvQFgykut64z3G4J1paMaO4fbFgzErg0e3grJ03/fPsjr50N/g8s
35LVLoHu6jh6BhUCZVHOsqc4v4/5lw+pCS0CQyDxMXZlvAGFeNXe0vZlG7n860e99Rzl9a7DQyvn
8C5LvezeJVY5e7W0DoLKz/G/+D7SdgLABWe9HhEkom2cpoPn3cxT5+gLQLQQ6ruwVpKHTaHTbb0o
y+Zc3G/6V1xu4hYmV5ZJncvNM+UUm17tWUHdzG4TVEUHJ1+iamAYYdMeda+Fqzp1GyvaaVXbxwc3
a/3TPNH+1QsDxGa16XKuzhM/CYA7DpdTZQKGvfxJM+jTxgZwHRRkf/TOxXQsFMCMzJ3kWzNeTC0A
uEX+giLp+u2KYUNM6IRaAd3W6n1UwTgczyo+dsjeHwcYGzaO05XbwR5Ys6VGiZAAPbfLT7OTMIQt
zrSCTjSMGbY5ve3dPBndliLnlSFwXngDlo++pY1DvTSkPK11IoDYJ5Nhk49spX3P6EC8MdF2bYU/
mu70cu2hhF6HfRCRCBDXrX0ySs3Mj4lMF3bdUGWq9Ta829WhgPOdttZCcuAw0Ljuu8xmZnWq7LxT
yMjR3zR9nLuwmGCskvr4ZkQttkCsAaGgM8Ds2upOZK7R2KWJhEUiLXo6etMdYCwyH0Oze8h0LXx/
+85fryKJJcAu8AoL49h6umKQvZROU3kny5nUkWLk/BDWlnZ328oLwu/3m86c9zJssIzCUcJiSOfy
SAyOC0C37CDm1OCe3dEUzAp0PMeydw5+Wolo2A297Y7vOLcsqWDaIjzRu4zNeyYGgJt1vhQ+nr11
s93YFFm3z6Rpm7tItVMTGODj/1n3dv4zrqLm41jN3h9M5ppPdiitjCg1mz4DbO0fQumIj6PqOx1O
1QJxBabxRbIb08j+O1Vd1e+ZxdXfKU9X3+JRQM1YU6596FIKbAfoRmW8yxvhz/cUlvBK0qo6OLTd
KTR3DlOFH6JRMEvhC+Yq3+vl0A2PYeWa6lhm0vnhmy3DvyK24k9hk43fcjHHgBZcKhaPUWvBQYRL
qLu70O4iFCuHsQv63NXgbLbrZD4AKcvLwIXBo95FUk/dozOKyIBCtWp/jH2ZF6eewswxhF8GNitb
zeMPM2LMEa13biMwQTMZ+/3U2DK39k0Wy+yQWanKq/u+GBn1Tx1lt/LOsFOYwnadFzVhcRC+7PM/
ijaL4mPURHb407RUnx4JBCCcTPTEzM9dpWZv78V5bbT7xNKamsWzepJ5wsOkDnKYxXN/p3v0ErTA
b+NUncuiU+pnXtXQ747Udoaj0fTT9GUIXRN5P9dDpQei9oFJrttn8aVo+ftZXMaolkIjoS4OEeTk
5Vm0uGJSUca894w2AiZvln12hqnER+u8aSXrUMJbmhWl99kq7Do/1rlbuU+eNZlsrSLJfNSKKNGX
s2pY9a6kzhc+c2tSgLNRJEz4MZAQOTJdWxpfWtml91ZZGfbHwpLWF8/ujG5nIMPXn52qz7c6iy/l
5svPW2CnpEMLKu4aX+h3YAHCyBzuR3jZqyArdP3d/5F2HkuOI0uzfqI0gxZbUBbJUi3ZvYG1BJDQ
MgE8/f+hzuI2WWVFO+fOYmbMemySQCYiIzw83Hs8bIOqa4pHOWmpv+msXiaBH41hDIum/dZMRWmu
JyTCDsKbvlmU0H/oOmY4U+XT8Nnqh99eqIz/ls3/QjUBR6B7z7z46wZM0cx6FQ/RJolkuZOV1a1z
qDSQSyNr3vZ0bYKonBPmhYty03ReeOMoXCdYvCNy40WDgvkTCp4l7v9TXwxzizs7Asab0BnLQ+e2
P8IBeSDHE/XWNcru0/sn71UUBBbh+uC+X0QCaMBeJZC2EcbZjNzaITLzKtyicZ3jXTA2BpquBS3U
9RznibqzjMqw79y2RoAaKTPjOM5a7+/c0TbsnWvJZN4OeECHSLs2mhfktYWoVGh7Rfyp7uLGWUH5
G7X7stfS8COyTMyVmeiz1g/TiAw0XWcTbwBG6NA8IyA951Qow9cucvVyY9TKwLTWTQF0bDMdXfx9
nA69tFzp4WM+lCX+c5FRoAbtRiSJNHiK5lsLPctFyULEdKuZUvxUGSgcPKYw/U+6qPCBXPKRn9qQ
DNamqaUsHnxkMMyd6rRY3xvSSP/qlkwx99Fqqs+A0C39J+Ua1YdWDtE3dip3VjqShvdSb5Ph3rXF
vFGq7pKPCnUz7chvHZOfqU1n60skRTSfunlqzV1o1m6JAkXuQkEtUuaykVuAmj/qbauekhHd3N0k
/BKbEgyM7n30p5Pf5uwXO0r9sF+n9Kd8a2PTKhSB7GnUxyvHZso0cHTZNNM6TZrcONddVI/VXiVx
XO09NH8TJFZlpENfQ/CtCxLlzPbBoGwX66FBJf0JLydt/IgGo/4bx45aPwInYm5fjZUfESkxINmE
PiKKK6txvOH8/klcMrDrGAHDwmDMi7NI4XZ58C0A5cZtJ3VQzjThVDBWLU4eWMiCtQd4sMl25SVS
e3A1NZbbpcf/386rA8GiULsA93QJya2uamALH7wwDx3t0FHTfQak6zY13DpE4+RcrccI6e4bSdz1
xw6Fc2lK0qODi0BwvEqspNUbg6hb7SDSMct2iM4jHp669A/GQNqtrq+6vhHi4/tvGvzg+l3DgqbS
B5tCMZpu01WQaeNEGdzw5QG1Ir1uVzWAortlnp1bLhZlGeETw13XbJF+cT5lYzj+9SPuwqeqCMlk
0xKSetA2BqTGDoyx389ukfzU+NofopJ3iya/hcqjqRuVtUnY7sgMGkNjcBxlzMkI8iQ2ikeiicJa
NNdQI66mGR+Y0NTK8mkQkaqeofeLfGt7eVjiC6DsBBPSwmzwVVBI/p2Ghisz6CYNPZ6VFhcQiEsG
ndN7kcsk2RR17g1IDSPo6H21ptaavzkC1+iz0WTlT6+NTSQh0bBq77wkyiK2WDNRSCTyGtmDP6HX
+SeZQr8i5DutnB46h4vzMPVpv8mL2ZBbP8581NyW+zxZuYsT63f6y+5qyqoQ7cG48jH6mWO7wlIk
sidYdWFd4687D+Uc6LGMwq0Ei36wjNJvkfAsivCbg/2PExSWNtV3Se+W01ZGxNF7pPwr+JZ89t0q
TEx5CNtG9KSLud1Ozyjx+X1gaOPsbu2EwaXUBg58bpQq9pMfj+kKGmev3U0FCmFHQZ35LOw8Rj3f
a0bVkhkazYTRb+N28nNquMZ5bvKwR8y3Ic6hciQwwVjnWZdra81MxLQOsyq1126JB9yK7lpcOqvW
ILULCph93qICNuV8MeVQDSpw4jLRHrUC7bdf7oxlx15OZplvuBV6hT2q7svsmTzd/jLWRZt+ovuB
t06hS+9gSy/61WSZ/qHqo0G/4/Vr07pGefXcEamiPZpvbLKE9F+LdWjPxs7UJMQT5eDKtkJnzjyH
rZnYSD33yZp80ax3SYui5I8iYebxsUX8Z/pR+S3OAYFujNnDmMYZVmd1OH6Kes+VK0Pr1BomO+SA
bsiKfVQiHbeeVBVxjjFmtBEQQDXPCDKEnbPPhZjC75aoOvMx6XCrXydSaTEC41W+t5WYjE/uLKfk
1CJmBnhZDWXyKTTbXBo7lTH4eec3nP4+aJLObOo1IGSab2ZLFdMnNFjtPxZ/yOCJhRsr3gio9GZT
gMtK1+6KiIRiH9V6HDqbyWpaayVlNcsf7kwP8asKQ0tQizqojxxjPHGsQzzHnrst9NQ8NcJt1X6q
GD2/j/3aNY9zKHC9yTpZDVAjkMMN4hnHp41R9kb2mybu4B/5f9nUZqHZVxvNrd1d70wRop9REo8m
fF1c8lYlozt+gPdOW30fdLQON23rGL+0kG7Ur6GqcB6N87mLnkVvNl9weGUsqnBGc9pNyrAY58E+
7Nj3YzrdNwzwjaCg3OObrNPFHcCaoNYZBkrGoK99v5fBhBbvVlsmaEa6QHl8ZnYoK++lyvvPdYHa
/F9KDrNAcDAsqwMCkEoPRqnpvyNGX24JW7z01C4vNaiuxF/IZsBJeOxdXmrRBOUkHiv7kFKtFM9e
MyO0vwIna36ZRhw7D3YzzCEyUFBQNqJv8nFXxTlxxRqFPT/5I8KEgZeq+a89TbO9asti6HoSK3Rh
d7MI259KtQMmK51Smov0gu6dLN+tjXU+9P2Q3ug1vDAO/32ehd3tUalwb/HeUKy+fB7fnZDxzR3v
qPIwbIn+qMS2K4jxxU83LmX0mdZi5vIuff1H5HZ28rntjMH5aXsKefWES35YOcLQf0x63OHuwQje
9GiqyMVkSpfpJD/TckDDJcg8ZKjGFfFTfBEk3KQCdphHD2Eda8maZMWDCzk3g9omVp36XyI99h+9
cDbbVVeTvjboWUrvQXBMywdqxBIhgbGpf476WBKu3r9Qr5FmpLzsBUT4D6r9Sk+gzyIkbc3RO0St
p+4qrptHoHb/1NSj+6dvlFjxHxS3UJnXq4KzAvtiwAkO62lXNaNv9nVo9CC8VeZKe9fg4aD2pXIH
7ynKpiz+hF1J5508HZHnG7naSzL27zmgsYnaPAP5yAmxunGVKhWpKQCaqvzYppp/8pSHxnDH1FH0
nND5fBJ1rapA1qbVBjq698ZjnCL0ubWiKUT0rEEDd++mYfIwSTk0RYAjj53txtzIzmNkMN1hyoqR
AvL04m/LM0KSTMPKvzGHu2RXlw+xEJZpTS4WybCYr0qfqG3j3tAKgYdfv538JPqh7G76QyZmPxFp
og2HtH9EJdT+M9lzeAMrfNE9vVoedoi9yDkSIxA8vPyWBMoopeTh8DrrHe/guJ3uBYqYnq/HBKfC
YDRjq/7oAobWhFS7fUI/HTfmsEpz95sZ2WW0MVwyh3A1zLg3//TyPrmf3NArt+lM1bQqx9JtxyCG
eSY2GeVOMwUW0t3dk4KRfkLf0RqD0cLvgAmVirnHoIgr6zejmxbF1DihUxN1utNtUE6PoyP9KN84
9pOhcABq00p8qzqqPXlnmcrxsIyCPR0Htt4x71uUNWDk+5/ZddZK8HFBEZYxzBdvi6tDR13uZV7u
T0dHhF57YBy/fzKFZfb3xANDO1rNQEHoD33S3stOm5NbfLDrL275AXy3MOqYeaMfeRX9FBcgRNFB
P/aO1kb3aadF943V4wqnZ6EWbybEm/MjmMDcbN9/9MWs8/Ksws5kMo36fCHevIJ7qYm6yhOFc4Dw
hrcYPf6yXHsDUMLRrUwiHYMpaIgPUeIdhAH6PAXNZLiYy/V8aEZg9o3vPqdDO+dBirPZ8ElKx5Ow
9m0EPTEqSowV9Wr24PBv1UOT0ay/Uey8ImmAHi/ca5OuGCRs/nF54As149tpa/KonGhcTJKm7qC3
s3qgvVHuQCLk0Ye4EGh69LsaPf3AnFf34/0Xef0egdZQCeH2AtGGgXbdS/HLKolCp8fHrKFNd5eF
1GAB0VnHdGYYgLhNUzra2tIbZW6FjXvX0UpKLbuxn2/8DOgKywglIdyDI3L5KsZ5VrqXxd0xdafG
3CjHHVc9JgPjyjbiXMeFEINCO0rF/TDmWTANWXkj/LwAO/+GH94EDFz8w7hRF0Lq1W40fgwym8Q1
VqFz5O0WxYw5aAcPpde567FpScJxqE+UHs1Pq+48jNYQVntIu7Fv5gBBc4RJsgipkGroRLvtmwRP
7UavnRQrPc2Yur03aL3cMv/dnspZK8YfIXvsHwZVYrxlhehCCTerDq0fNdgmeE1dOVvUssUuxB/i
v9Ng5DmRkEE+iQcFGViUsS7fuNINc44QoD8Kz/k1ap4Y1jh3fo3rrrJupAOvCAvLWtTVsD/YX5qy
V2tJ2XkZNkTlcVDi18gsoBVAvcclacAycVf1QORB0phuuW2KLv+swjhez0nefwMTHO4gLLba7v1j
v4TGy80mWqEDARUYgOWVJsoEuq2aSTZHAS05WXXdEAWIgdfdSrPBs1dGm8y3xpNftAyuF6WaZFjU
WWL/dfLLbeBoY931R+QGPaoFO6vM/VAa7bBXKWkhdqN1PiTHVhOR+Dgxx1k91jiRrFNMebPzHAOR
nX0AgMcEj71oU/hZc6TiMVzA2UbvfyPpr0aMYucs3EmaOF0wO5GbrIs0lc63AS8asg2zSJT9wPhR
qp4ZwSNdot7DZtUqEyG3NQpQ5WoYuGkBNKzRe2Aao44277/+V4ALKRIkODTQIZMtHNurE1GpUFhF
NJRH0zG7hym2tQhSUFtle532sYdOW6pH68Zu6xnbqq76xeTN6G11KRXeei2H9MDgirZOYOMkyJo5
8ZesisppP866kOtqMsy7wQ77m7z5JYm82kMGgmhOLDNITFpcXXldATsjVmVzdF1O8GNbkpPdJzH4
tK4jjXzEAsh+0ObGDnfCyOz4UQxW2q5600mR6MZUyf1641UuK179Itrgi4grn/EiBn75IRuNhvEf
VBVCp1kdR2eA39rjAaLr5WNfe/GTUjgM0hkw7hrbrmWgoTpXLTTj8WvUQGi9ca298WmhduEthKCF
Jn7NvxrjPFSqz8xjC5QNDjI7uKzqxbyzasgYswZH4MaKry5S2EELp9mBXLgwxa9FRMp+yPRQaN3R
VEPUrBRu7OPK7PJEW7OZeYXvrKWM9oMu+Y82XgnQuxZgKRCi0sy0b+zI6xfA4/MjSMuY4Hr1a5Rr
hZFWOc3Rbl0nuctmeqFrLbIo+9xIJdW6xf9F3L1/DF6Cx+UxYLYfisLSqUGH7JrZbcgU3xWzwh0V
sN28xxojxMVikPCgaVsk4VOVWqINIOrl+SrMZudXxTapE1St+MEXM5A6hkT1F7T44xSzHowie5Rq
tIM2+pnY8SVT3pZxPqljZWbDd2kwM7VJJiG24ZSaxY2e98tk1PXzwIRADmjZW7QKLo91KjP0WIXX
cWdkafup82v9UWZO3QYjrl4ySEM5JwfEFYbHpmj74tnslNHD8TNk/IVSoLiRH7zKUCjrCNuLthU6
wtCgL3+PFaELhjx3ekp5y01KNjCn8woB7dakF9ORpmLq65ZfjATPnTU+Ujq9CDHn5g1CzqtSkx1a
Bi8B5peWGKSKyx/S2o0/o/ImTzK0xhrbiFK16ozSi+GvCgQX6GRPbtNZ+6QFgAmKlsb+ei707jRZ
Ud8dldd0dryGPBeH+gpOpqdhbdz7eqOvSjPXvD+IqY4g2FFYntwKjxSg9whFXCccpub3+8d2eWsX
uwwvl5FkAJTF5ov558uHiWl/qS4KjZPfotPwVSuxljEqri4MfIZKYp9bTaGNufLcFZ/fX/qF73a9
9jJ+pFvLl8MPuFxbG3zoBX1rHWmKWSgtFdOILZQWJ6TE9LaxLfgkEaSK+S1A6HZgtmk2JKssVE3b
YodqdMin6TKEoNM50ZlUj0usHSLP3iZmLPGjtbv0mPfa6H0wgGCw9e0coWHsm+Xi2IVF/c3w+vKD
6OjJI8nmd81JhImWlUFoTDn2Wk1qfhwTTJCDuB9H/Mj8wnzsMKsSu6yXU3QCo2sOOLv69QaWQNSt
zAGHto3L1Jxzztt+KrYoyo33MB6KctelQx1tIY5W42cDMPJLN8C1WHc0En8Jd9bcU9lasb6Sben9
8hKUWw553gy/83DiwoCz3zoBmmtmjh23a407xxXVMSttiBxdbli7FtPAek/PITPWbohnzWJtyHjs
qXLcloSmBX7Y4jw8+UcgLFHvVO3qd2nlY8gd99Yw3cgyXtC3qx3mKlqEg5Yy8RXzONcmG5KTiE9G
U3XyTnWyqHTKKUh0AaJp8i42VJgc/LovfRl4soyNHNNud8RNwu1IxIY0PMH+6oxN6XWlROeTsZOv
SKf7j7YcFoKhZWS41Ckji9IHSG/Tp7oC+9o0vpVtfZNQdYCskn7E30vH/jfn/glm22nmdD22eFMF
o5A0QbFECg1cBFsrs4MQE0EPjzXDlxBp3j/0b0AGNPQWWs2it8b3f3nme9RX6qjz/aOrcvWnoqrf
4XFMh0O3widNMPsZDKbCJXOMC/9GBH35n19uB3UGcwkLY4oU6hosndEzNZxKs49jj1sEaSmdHv9B
t+t+M+Zz3W5Ntx52do6x9y62RX62BCe7DGAl1HNFz7OV/p+6iZ3koMVxkgQFOhvim9/UgN4yxxRs
65LpGmu9qrVRrnJMsvoPY+PVndiUtK65LwqDydhAzzNCo+1JC3PpZjFODdXoO9/tHJeuj3o9euW9
l+IZunZb2XLx2d5Em3eUiXXXmKKoP8LOLMynFFQEE3QUzvChiMe5Wik9mewNvJoyUUFeGfra6L25
2DWFFqqPNAEBWy13cJ+bnJz/wXdT+aEo3Drsg9GZmorktqrDr6XU5KLOONUKHQwvteTZCU2KlJYj
Ij53tTUfza7Aci/gm/b3GMHyY3E4w98uQLq9+ZskKQbyRZWI6Mv7Z+iFzn69jySbNnx36NivVA+T
TIMq3Pf6MavaJEddqfF+kFxE+Ka2iOP+0tGwjINOD+cN1K4p2UxMW6jN4AKLr3uMvqImaMKpNe6n
Zkj1xwaUK36WTWd+jiC4Lnh+Tpf3e4k4lfuRoWkCo62p2iQGz/FwrtrMjX/h3t5siiXT9jd+3Vr+
yu8ksdqL5vGjX+d6QndA5tsqJlG4gbwtycflG+DOWMrnRTWedvVVchJnJcTKvpQnelAq3cydKJ5H
A3dvysfKvfHdvGILvcDaLik1BBxe+rU+Ymdrjdn1oXfUo3xoyN68yIz2IaIoCMyYqijPfQ3NdqVM
VaW4X1vCpkcghL7Ntc7w2nXWT6061pMcdx7jY1agzZEcnouqyIw79kzl+A0iUx1t3z8pr293kvKF
KrnwzsmEl2j0D3dH01NPxskgjtmYePoOEpeWB+7MmNGH0oYb3Dr28EXvl9nA9xd+lYIzvwmjHFiN
agD62PLn/yycqwV16+f4BGWqUmtG9vq9hTSvs4PsP++7dNS/vr/i67SMJVkQZVqw69eZTJE3KHeS
e57qMrH63/6gjO8MR3jDDj2ZqGIQGC1NejEhtnuBT1m+oqUFo4hyTNqKQr2gZxpDAJ4DRRiODmma
6NNujkp7XFuyNBxaln7yZRKVSh7syCvdfV9bzS23oTeONkJtnDI4J/zdvM6KcJcYRSeTkxcjgPdp
RknL+Kz1EeywgIzHHm7Zwb2+kmhHA0Tx5jQSa/0K+ovGoa9jmchTh7oOEgYatMT1QMIUPpE7ecmj
p4V6FbRdG//sGe1pb/Tw3jgryLXjEs68HKDX9Rgg+bQr4VT6xxp77MMYzg7746bac4980L2RhfNw
4xK+cp8Be3OgknMp2AsrBxT46pEtz8cuScOQdFC6C7CIadXwnAw5SnBCK5v6nEVd0q7SsUlgS9BM
6lYYi8bekx5N+Tcn0qMQotQApetjPkx0vA1typ1beNUbR9qGvsdUKyPKjG5ca+drQrmV7zTRqfZD
kqxgEkM6/4Ly2j+IieI3aPJkhqpVmG6QZnH1uMxjLbSULtQf46LqimgLj0F0J6cDTAkcI4/Fg19k
TrJqptJr92I07Z8i1AWG3z17UGwjNx+iG7Xk6zCErCIBmUFrAjZdyctoUPR1NbcijU/lqOsHicwq
jF4ticU+iTMd73QB6TdbnLaL6hbI/6KfcnlVUJSj2b14qjB0cz23lJs2fqejdI8qU9UTA+3DGRZg
SxJSO4XRBG6lIqLv3GGYabVdGDqEK2Ul/F0vsYLBEuc0yAk9igmyT0MGgIj5j9nCQPGzhEI7f4FS
3U+bViR++a2uJ3NvO+kQhbTA46V46yKg1Y3vUaSvxjkv0nUJPaTdtAo18VOt533xq6lFlTSPMYbj
bbOJxSCLKJjwlhP+Sg1O4Z5GkznSTwPU5zs6BZW1bXOaXwF3Hs8wM8/XBnBZix98qj0RzPaxbY7S
UXxXphaN2dbCBxfw8f2g+8bG2suIq8sIFSNN1zKdKeyXpfSKTh6hKl8jxE/+6sUz88JgzGo3t463
TkG90v9+4WVCA5R2wXHZ1ssTRWOZhDmCdM4gUp/SlYdA3QyY3ApfNCIAYpEn2py3svc36Aa4HUA3
YPgbSuyr8U43zklBh3A+ekzguO4KQpLTbCeaX1lQZt7wRxsrGQaYpur+IbS8+b7piqLbhK2yROD0
FgwPlUjvKOXkbQZSNHdBT/Rwi7RQkqxmzc/hIGm0sr+GaQr42rb51N6TderePqTqm46xP0nnOEy4
Nv3IJtimD8IFb/ww11b6Yxgxfca7SkXOyg6h96hN78Guc9atlYbFsAYNvMVQfrkhLj+xhURNNsoF
QlPWuEozOiMXrllo/tHmi9HvcJJym7XZpcX0oS7K4gufCqlNLiP/E0l9+Q3m1eCNKEfJuXXByOy4
2BWFFL9HdCRvTX2/8ev49k2UhiA3Lu2Pa7xmaIQdh152GrN+DlEBlZWK7yw9oUDw59Rzd5Fetvcq
Rgb7s1GNuOkGUPYTdLdHvY8/+Tnw5xpQMbF+DNgTJ7dce15/RcBspGjaIlmyjAZeHuZuUSgdzbw6
DbaSB82TYb1uGhKa6A6zZjntUC5BqcFSvSyaG7nt68t3qQUZ4FjcWBnqvArNaurmdIBUBwW59f4y
B6IgLTfJvkmBgwLdqRJr+37MeA0swtUAOaNn7C0szusujOEyyoKpWX6yR0fSus7CxNn7ofJ2TVI8
67gZ/k3BqwO6yNMnp1EoVdTKL581ujXVDdT2FajI5U8fioIcmj3J1tWrd6VbtdiwA805s6ZWqWcw
StQYIv8aRXS3V1DF6Wds0XyMpkNSusUPWeqW6G/8jFfd9GXnQW6oMbAffI0pptHoVUbWdic5D2JK
VsZQacOaFNtDN3+yR916soG0H3sYLWIFd8/Onvu5HhivSfJJzAKexujF0Fm1NvEQ71KD5QSzF3bi
c5sJK3wmGIr4rp2zudov5OX4CfP32rlVcTivDhR3AVxe2D+095Ys9vIwZxA8c7NO2lNUeKn8Lk0z
Lj448eDBv5O+cbDcKSkhjxG2aafToVoPVZaoL2gwpdvEEZDGubr0Ol0JANACYgFIyYrQ7n4LdTcv
PuIzU3zQkon7Jsvm8HuYDlhj1yUX3Lqscu8zZhUlujH6xK0jTSt0d+jsZhJrUFRyrIzGg2Wpg12m
ibkScTia5kqTni66dccMWL4P+zD3trMy7Oi7w2DVsLYw4bY3aamXNArDmPJ4NloGd/Ai7fOHyM5M
zOBL3/oeKqmLQzcaTvtBZCOy7WnhdIERN5jEQiAwkn1nN0nD3BoU7Luez6MOdGV1XVBpUeJvsGJR
xp1DMzvcx6NOs8jODFI7etouakmdP88/cEK0gaeQAKmiKkBVyXBWmZN6eRpA4szEVweWHiMrsdnA
cHr/430VqhA4XCpgMmcU6+ALXO4uUnmOzTRDdBJOofc/Y3vwVqgrKibQVC/Wfo8LfISngbl5f93X
/UoW5oYBJnYpKYlVlwt3cQX67TnRCat75a5KW8T71lFG/Rd+atIeklqv3H0DV6RcTUS0n7YqnG94
B6YNhjNj6k/fIpsqyqeUG+i8Biopi/4udWB5HiJLRzMi6CCp/Yy5yW7NKL/uv7vIdtFIgS1jwMa7
TuSNMZ3N3CjkyRcAKDtdTu4aUybrwTWb8AQ+z0QB0h8I14SZynY5IEy8sqRuBuBpLjxhhgBuICiv
wzC/aZmc1eiTwYC/HmSOqO26JsvzE2ceZ3eMACzcF/SycU9tFCViBV+ddAFOtblto7r5Wbih/w3G
MyPywixV/+X9LX4dOEgksT8iY1uq0OuOdNS5JFM4I5zIZXD/rvspX3d11yi4inkc9G14o5HzwrC4
SFtc+EuYLVD80viHfHN5pjLylizFTvkkUq+KIYnUDMxAhNbSDUCeZa4AP5OUxM7KmnhYTb3iNay9
DBqaFeSRqIcnPbGd4kiyHdELZ6LMh69jgfYoVKejOY9vfAbLbfzvL4aYA9mK0TVsa5BYvm415xFu
w5Gr4oMX2hBQhxH+vQmA3awhYw23st2r1XjXZE2kBi9urVzXV0iECQBO8ZzLc5FHwzYbYr9aCUYt
/uapGXY3zuObi/k2VCgKxeUOudyMKowj/MSS+BwbZpNvnEkrKasTkXVBORa33IyvDtt/Ho13iCIO
ArmYXl6u5rR2FzaJG5/V2Pj3CZjvva4ruTbjXNrLwKZzq1R6a8Vlhg+RAqIkaNzliromqokiKT67
ZV082nP3127C9BmZCbTg1RDfeJ03lnvp2P8DwDUOgQ0cLF76kqDQ8ygD14nSDT3z5O9sG/mf/+rr
fXmh4KO0RQH2YKRcJVL9qJOEmILtS13nd5qqe3tyQIALGPio6dvDDRnRt44LwWLxDwGXfYXg4FpM
xK/b+ExxrE+rStTTJ6ZIQ3+nj4N5Iz1bfvw/n91/Hm5BD3E1gijoXxGbl4EYpXQ7OWe0GDdGZYh9
RU//6MSaLxguacs7C2W+YK4NcYMe+NY+wmvG6/xFBuV60r1UfqY1g0jPU2d+w5AWRTwnaqHo6qNx
30Va9vX9fVw+s+tHXShZ6CfCQMa07fKYIkWFUrQY03PtOvUfSN5dsc5LnI4GpzT37pj4pOqNMW/e
X/at7US+hr9IxT3IWZfLtm4OUdPts3Pdj8bdqExBbe2I5JFiTeQ3vo03F4OjTtSn7nlFNOzcMmlp
3GY0aIf2HDUVX4jtDv2mQbFr3P4PT2b4qH0j0oPJyNULzTRgfWln2TmlygRE9fNnT2QJ9rY2NI/3
13pz82gvQsCnvgIGv3yLKAzl89Do6XkUeM7sXS8lW6zi4ilhVpbRNAb5AoPJ1PrGum8e0qWlSBuf
+H1tdDuOrouuhJsyBFU33yA0eA9UOvNuTkxl7HOmmt0b5+XNJ/1nxatwM3sJAxyek57bUpueJnql
K1/U0XMTetbKnBZYwcmnePf++30rDiALAmRM723R+Lp+v2LwGL/PzhS43XNmS+ejaRZCbFS/0JXn
yc+2XuZoO7ORZfX1/cXffMmAA5xZ2l4o1l4u7tZ22qZtlJ9l20ynMjML79nzqvAUijYs7qqmUZG8
sbFvvmbs/6C380hoEF6uSZeWZm+nZWcmgDMvmBn//838e8KsceoHU6yrbaF0JgPef9Q33jMo0iKQ
7y+h/TrxGIrCqVBzSM9OPX7IQ1GtBw9vSpCiQc83I+TIr6le2j2k/yzzb5Bll6v/KgIuEBbJ+qK0
Cjn78pknZqESydzfOTPq+K4ujbE7lPCC+/37D/nGu0VmexHDdRl0YOT0ch2nsTSDZXhI4eToIMTI
qo49shVKDd2XBRveFamtvr2/6huxj4RnUS0jwNPwudpRrx+LMSxceeaQj2UQZ1043YukwnbBKrsq
viHh/ubL5HPhyBLWX6l9j2Vqj76oiAxUjWtfl/bX2IwBxd9/qje+jYUwTh3D9wFVbfkZ/2Q7gz63
45DX2RlJ2kwGoJCM2newO1xpTXEQ1Yy2bN9f8q3tA/VmgICBOqqV5c//WZL2rkklr6XnRFlG8gFp
ENUEgpUwbFOVVX7Hzx47ElEzEnsDs3vrpSIHxQeCVAyiyldhKGqbdC6xcTmH1YT6gxzjqqZ9HA3/
wwn9d52rE4pk38yslp2dTTeqV2NXRx9T1dabHkeXfR4ncKbKKPn5/nt98+EsjijFKWXvda7FSM2s
JtPMzu7irfgIBm4Mz06MuNb/sg702MWvYZHcudw/lFPcfGSo7zxiWqGtVUtL/kMJtc+/cVDefKCF
dmN4JvT76wdCUs7p6GzmZ4hl9i4tbOa4bL/HDPr9B3rzQKJWAH4ItopywOUDMSMWhoBvxdnJ3Ohz
XvqxvkFYzM8CXbaucSDpavWN4zIg+T98ffr/W/mFrvLPp0AMG5jWYuW07bRH3c1gXhJ6aAVNRe79
bDv5X0q2Lwk5OaqB0xRCSfg5Xn98WiJnYnRxpqKag5BW4n3XjPmzFk/RJs+gNjkYu6Y33vBbsRMl
V0CTZYBAN69WTeD8VKotinOYSvQnUm2ufqJCVFHSefLX+7v5VkT7d62r45mOUF1Fn7Cbidl98UVX
04GvS3s/0rZ+HvK2/vD/t+DV8fERZdJM2o7n3MtocqbCSYoN8F71UW8N61tdqJvdwzefkcYsnD1y
Y8wFL09sbMSZUSV8gqXKrF3a23Z370k/jvD19ux8PbvSqf87fbf/nBxoPFy7hm7jBXq5Zuhnado2
FBr/x9l59MatNGv4FxFgDltyooIVrZG9IRzJZg7N+OvvQ3+4gEUNNPA5i7Oy3cMO1dVVb6jE3NYB
rmi22JI3Kxem89xphKbw/+Osz4RVJDWCAaT9yhx/UwacZwYjNh6Em1ruc4H3pTiGInQuJWxnt+hf
w66SF6k2edw7bfbadxVA0kWswvPDuiwB9IUjlmwfb5pzw3H9gSqgPMtFtJrNWCb9NAuRv1Z4l+xS
OVlHMsMIRlUunj8e6tyEcuh52tA0Unklvl04rsMqSmOV9Fc3xx/wLdqrwtD7HGJ2tLfd+tAnoruw
iOc2KOEFrAj/wZhfzaadI9BgxVyAg1Gg52rlXnWEsQ+UAIZ1sZNF3Vwoa6yZFH/2J4ipxcVAhdyy
hppNqV2CUTa5llwZf3Oycd/0/VHpS4Q8WsCx0VQBd/VQrZJ+o7iV3FHo7tT/EOkMSo0Q6klPEW5+
O9kYbzRWbrjJqxL1XemrlDSvqTsm6Je5VXVJdObs0tI3NnHaWnr5q11kJYqjRzDCXkO4SMcZoWTL
H21kkO18VoMqq93TSCH7QoQ9dy+jVsG1R32dmtUqwpqpdIcJ7BeZcKwGnZz6dtMKxBE2H2/cc2eE
RIYMeDG8Aez+di6zClGpyOhTwLS6vO7GsOp29ANqzffyOrwQ3s4PBkFhgdks6fDbwXrK8sWCD3i1
5Wx+U8JMuVLLyP6M6k63/fi7zh0OqM9Ak3hIIE60Gkoak11Q8mPVUJ5Mgtnjf2NcT/ftgMzU3rP6
+sKKndsn5kJqoj4MvWmtL1DnpYpCVZy+drIxUsx1x+H7BITR9Tt8cuRGaZqx2ct51i5lwuemleOA
hdAimYGt5ttpdduw5kKksCISCch/EhgazlQAhw2dfedC2r3uS/yJAeg3UBWhGcIOXYUdbkSEM1MI
h5Zom6AykUKkISZ3pVMbeyUplA1BoDMDSqsgmrvO7gMR2+49Wmj1Nc1TSw/cCdgSFJ1ofkmV2j5+
vPTr3tH/fqG99AcWZy5S6LfzMbWLp2bIL8TzcrjBiMg55Eoz/8JsRfzWUi29UxrLeOg9ANUwCzTZ
BRXvPn0Xe8OF33LuGPN8BvlC7RBE32ppFpkRrTS95BV/73whSNFHDcpBbS95hZzdA38NtF6VRIcw
UJU8ZXNcqudqRldG79GbPHYlYo0XTtcSfdZVCFCKGKAsVx5Nw7czrLYWSjdoGL9mdS/KgH6zotDr
hckZdGPl3i8lzNsaMBIKmkobfLy+y/KtB3cXHx3AVYTHtQSfHJHVDOXsnHS7UJKtLj330+Rm+o8W
UarqXpYo9zxViT4le7dCpful1Oxa//zxjzgz36T4nAHqT/S81v3JDpBO0/LbTpYuo3TjZVlnH0xp
FS9VqcfGhU8+M98LPJBSFyEaV+3VfGc9kBPKaN5JRZjgqR61Ev3JuvbmnYUmldg4ReuqmyIaoAih
Chr/hzsQSz3IydBk2MzrW0IfrThKa9M7aZKe5QaeIuEVqlPtPUywjuj2izh6tApRX7LaPhdudC4M
KH5IkwOgXh3mMNFknXSNe7J7+gFB34GC2CMO6N1XedXau8bro+JxVlqPcOcNyokM2nww1KENt/BD
mgXq1Q/jTWRSFwjmauqM22ks2uT14w1x/oe6SwTmrBPxlvvhr3em0VDQaoQenjwAFuWeKl2Sgvfv
p/vC5AoHOAMEQuupiweuHOfuGKpeOewhqowDvsPQkfcRGm5G5GM14uzZDe5ey9TkQg53buNSEcKf
iSvYQkv67c9soloOYaW6p0HJ+53phd0NQPLyhxEOIDM/npMzVyIMCEpBZDLE4XckzUxRIjXPw5PR
V6LeYAiJWlVVD9q10hcR8JG6HWIzqBBuFRfa52eCxHI6aYpxK/IYXn0m2gUj3F7dO8EZyuxNJ8Ps
asg0Xv1moWbNXYuGxu+MFORrW2nZ45gpWnL496//I54Nhm3BMaxCcob+nK3WoXeK+tQ6pUid7Wq7
Ks3PXThnGa2OxP06hUNqHT8e90zqQ2ZMT85Cs5BiwOrT9ajomkzXwpM7JEO70bl3iyBJMzXfRXMq
9jkl8uLCty4BaBWTYYRTR+I6cOk+rNKt2UxFi5d6eEpDUOlXVa+ZfpIunNOJJ+1Wc2O49vhPDNEf
js6Xj7/43J4GuEIj4I/q/bo/B7Cl0GKtV05JrujTxvZENqS+7tZGcuhN2VxiDq5Bm0uGAameWQYN
QEBcO48NPbunVpSQcnGrYV1du85xDoFgIVw6qo99XU5PiZxmSKOiPqBNoCcHAHuVgtKrFTI1Ralu
kRdULxS0z6U+ixI/hw5my/uL2XTgvPWVoZysCDJI1Mz9bcrcqL4ldDvZwAnIP5WAogH4FFmLWi0x
/z6L+8zYi2yZro8X5sxWNP6Ar7m9KImt2SLoQNv2MFXKCVZsj5S0ZyXmr3lBM8EmqpoNyTsN1Y/H
PLMVeYlrhokmPy+bdeafL0hKKSLv1KHLd1UWuloFVYjM08az67TammixtXsKIGDgu0Fk4cvH459J
+XivUUul+q1CW1k261/3gJYpeYXel3NShjT/MtVeFeJk0Q+XJPrPzS2di4U9gLjBO2KKltEpBXXv
nTKR545fTJp648RIOu1b1O6uvKHs+4ePP+1MPDcWHVSqxbjs0p1++2mjhjocWojeyYuq9jqBUBbv
pdBTv8oXUUsIlUINygiNvQuv1LPf+qd/AiLsPQbZ6nobUP3gndoYVj/Cy7Xj63po7iHTOJ97LWou
uaGcHZHyO+EMMwmw2W8/tVeGZmpFEZ6yOPGuFKFHXyZDo0FN4VbdVJ3A7fPjyT0TxLipeIYvvS8u
6NV10XRlEceh9E4pwRQhsT67TnXxnDZj9/njkc7tUDJJIhdHEk3i1TICVUTreJjc09RAJOkcXuOB
Mkyz/h9WDWtWpHNBAsNMWGVEfYSIgJIrCMrWrdybUg8VH7eA5BEZyTzbFaWiff34y87NIQdCcxbW
1HIfvV01G0S8KCl/n9rSrL0NEpCWDSgMj5Er0MhC/ns9wwATxjRSY1yqUW+HG2EZJ6HwKAAleYQk
QQlVO49hSFDUacoLb4Bzq8aNjjccSHjApqvBEq3K0QwS3sllM24tGjV5gFj23PyHVft7HP3tRxl9
PSLgMXsn5HmHxwx103RXGjg8IKxpeWGAHl7+85+Xbem4LA6l7HtytrdDahP2ZxMWySdF17+ZYeqd
ZmM+NWltP3w80LkCJiPBzEWS0ybVXuVGeTFOjTB4TXiume5z2ai38yAix7eUBpaHIvttZkG/80tF
uCdrsJKNjuzQr49/xpngAqiP7BOVoCVLXVcFeMohRDmyb5CD3qKgpn0eBhkHjJd/0qpiuPDZZ44F
D2WKpVRrkH9Z+16WcTWLLvSUUx4lJOCzGz2kYaw91Lnudf++TZe8c+G4QlREqfvtWnppHeaw6MOT
Mi/g8tALp3qniqVq+s+TiPCLCxZ3gUhSi3g7kC4cCSFFU06m27ZjoGuITUM5tJT2YFGiaj9ryTDr
F54VZ5ILQsZy3I0FCLaeScfLw6iRc0RTyDaKp7iI3C1CyL1ztIZ2Njba1OvxbRVHIjvkY31p45zL
7xh/4cPSGMbHbbV/Z/TiUEkNo1cHPe8eu+Ki8/yh6SMvcNPQe9CsSD9SlhDILENs9NMxK76gZZb1
+9jr8/DCYp/ZyEh0kWZxdAF1mauDa4MQ0QtHiV6RuTYoBYzOlsZq4efIWblBYs3a88eL/kcpdfXQ
IPtGx4psgGtyLTofR041I73NAuDw4Bypi1ivOY+g+jANWuwUlOYLL7p34MCHm7iqEvO1z/oep5AZ
5fSdOlIWQpRaxl7ju7MmPnXFXEl/oCPW7DzbHMRWy03kkYKZ2384jdygt4nbKtqd2+I17nOzqOln
xNkG08fx1HS2FbCO6MZJQtl8//hrz+02FIQX2pXHBWOtpjcC/g0zr1NOpU0Gi6iQrL3xLsdZ53ns
C+chh3JyHDPbuUF9/xKp4VzQ4HmDYy16MGy41VarWyfshZdEr4mntS+hEI2vOwX+hSmVzu3HH7r8
W+tVJSaT2gF653ytPlQgPKLXqL6figZ1Y/jKUdgEYa93FaLtw60jo0VkQ7hai0z2oA5+R5qYXNjM
Z7JburxELaLXYl2/isqG3nbNJJdHnRkjq4mllxE9hUWsPhLIs2HTGZm8naQ15r8//vpzM82dvjRh
mADKiW8jGQQCFPodGZ5gx5Zbu3WjyCcy45AWW/P+47HO3YAQRMEjUbyH97wujNS15dVgAyhTRfFs
+LgeQ/FQJoTr7SEZ77VSyHTnuhIQrYmL0IwKdZg40FebsbpQijr3jEYX4I/GEg3ad8CoIpksLe51
3u22K2BWmOa9DqV8705a7oOsK55wuABSp9rJXZxbxgvqQPWubRRMekLk4qHGR+UlXvu5bcBiQF+g
wAvwbbXvO4+CQde74anSc9fd2UZbqIcyHQTaN1O1CAQ5CiweeqT/Yf/hhmZRlCeHxdJmvQ3QMKtM
qZxE5sZxgBRxd6fG+Fch8tDGwayAuNqWQ9m6F07fuSjuLrBciyYn+JHVwHE8WJGcDO+EbfS8cWe0
ytQuW9DNsGVx6ruw7GeHg8xIHobsJx/79jtxoFhMomO2u9fkn21EkEa/ShQ9GB19bq+4+UR/geJ/
Lr4QQMmcaeQC3lodbZxkh8pLOta015sacTY79FUo/+mninZc6je1mRsbI+2yz43ZFjszlu7Txwfv
3CHna2FXkatoHL23X10a2tQ2o+2d8NadDz1JktzmnfOzS+K+vJDCn7s3luuCBIH6gLUuu4iUSro9
8rkWIsIHFy+S1OcSHH/mKlAWTWSR8mDPMmSxK5Ce/yHEYF8Fo5kaATjktYrUpJRx33bcHENDdSfO
ivbRjmwz2ZqTm5tbOx04O3IKXyfD3UVx3gMTKMF3Hv95xilIgvugKmlzia0OcqsBUmhQCjrJMsIt
Q6+cem8N8hsWMjiL/IexKDYgKrMQANXV6ubpHHdSRtHrnDfiCNtx0H0stRHotczhPwDaly4DmQed
N6qtywH7q8LU9eoIN1OIVwSYk4cFhoZbSp7d9gViNrpSXuqlnzk9f5qpIC7Q8XiH+qjcCjG5vhav
Hb6JGAYkYlR2QwM/78aOprmDnjDZ39V8Nq8sbY7j61Ht4u4/zPBSjFlqFrCy3yEih0hB4AsYhq0s
7XUAcOXzAOjz1WxV40KEWiuwLPVd++/BVltH9pYBdk8Xr7GZeT8EuGR1nydat28mHGpItTvUM0kl
BuvG4g3+JMveBKM8Jk2S+EmI0J2vowv1zVVQqQw0s5suKc2eCSc2/ZvlmgK4Aez/7R4wUhNof8wv
nFRznK/SJnZNmJkSwS2K4HP0748t+jeLHx2kmqWi83a4UtQWYDuP4Zrc1neZrjbFbswdBCYzwD7x
jWl3F5Lf84sAA25J9Ck2rnsKqDxHEUiU6LXQPdBVSEBb9mOVLhJmmRRDeejVXvGOcvLamyL37AQC
srOIXnVhNB5VchfKWnUKIAnZjeqn25mDdgHrvAq0zAb3JU8MOF5LuWkN+0JZV6+Ujl3gjGZx1aWl
8+RmksWmA9g9YfQ9pn7eKcpd0cfOhafoe+kYSJYcBcpOXGqLu/bbNeEOxW1g9owbaLJukR6VVqte
pKmW2CoNboRXjXSM2EK5sppErm/BayRW6FMBwdfISWhF+mgpw1NA4kBV/RhDmO/ce1N5W9E+aR5M
NWmnfalPmeajhFnoQYMO+MNQ9yPifHgcGHFAMbib6e+0qZieVFUx3R+p1qS/zLQQGKvpApirlhtT
HOioxT6LanJGf5qE5WxDGFXJhnqy9K4LdSzBwA99682tb0boaQalyZMg2cCrVrTNpKpF9EXvyuZm
SOI6omOK4aDRBRGOiA+joWXuhWzsnazaQrFALpiHrYP+PZ4lb6cXfUsLVze1uBqbvrT8SpfwfrXZ
UffWVHSPrhA42VmLwZZDMXyyunw3hE55UCsM4kDsyf1kNtqVqcXuY1LQjxpsvPuAVYF5/vjyWWWs
AMTA/KiL5ssCFaNT/vaXxpyUpDfy5qqeVesArFP8LBEGPEy0qLaVrpZ3Waq8/POYCPFbAMYJP4y/
GpPcqRzCVhmuQICoBzFWfRDCGAkcwxoOtFkx1zGc/sKWXwU9iIZLlkqlkOQa0o+zeihVSUUG69bd
oTDn/NlyljdxjNCi9LkD+ujCDljlqf8bjVILjwBeAtTp3k6rIz0FmU+1O1QY0qL5VfAC6HgWVxsK
HTEb1OuNS+rY75aSL1zUoP6QRSB9rxLVSO+Husa06NBlnnWCY9DMm8qN0uKTOSYS3zPgHc+5RFni
wh46N7VgQwEVQFABSaa//djR670wtLTuUMq22TiDVc47N21F66MVTFnl493zbmpJzECyLGYyixbe
2g+nsVvw20gNHXNzjDdjaidbL5f6Lmyd702FusrHw/1RevqrvqBivAMGkLR7IR4uJtBvv67LvaHz
itk+NEjEZxhv1VPUdYFZiDy5rxPNHAKnm+35zhZTddWkSmXfZDiHVPd13iBzVM9a9BVvQ11smlxR
cDeWBrLIiUds39BYtb64QDW+1US0catPJspc9lAmz0WSaLCayU29g3AL/WGY4hb4eqGP5U3RePZw
oFedx589oGpWvCvgO9X6lg1nhj8EfnXatxitWIIHovJyHoJa7WT2oxkNZ8r9OrJ4OkAJr+NNhmht
hkeBCGVQd3n3Qw9rXVyrygzrD6NGJ6I172JY25ZptakxzYuOFJ/7GqfRySKeE2X1m4HazLbgBTgG
TW30dqAPTl/WyPoaGoIvRaybV8UEwAAF5L5vnp3ES8tfHy/Wmb1BP4VX6IKlpKm/WitFM5F+SbL4
OJWRNj/rcaL5ZZqrvyDDz92nbEr1Cwf93d6nhAkrHJg4snsguFdhhecm6hZWRt7eaNknp3O1Zkdp
QP2qCCnK7ceft04Z2IoMhtolBXkIWmvofV6WEtmmCR1rHHGpvxAEfPo648YNMXNW4PtuFzAXOjP0
kS+dA7b56hggo23i6aETPXlCvD0GlhjcME86i0M+hv4S9q4irTJuzVnvf3z8mcs/tRqKARYsCP1T
4FDLnP/1RslwF0SbpgETR5bs13qZYJ0E/+hS0e7MOC7PO6oJi1jGuxKS5rVJgqSme4iiSjFPpISD
dZXDXuwuRch3oZkEGJUJSmeAsgklqwgphI6TCzWNQyfU8A7d2uFRjVwNN/GCIoLfZ0isekOfPXw8
ke83J6BzOMgAqPALYNy3E4n2T2xZ1ewdIKFr9s6hZGbseiNsb3sFLc7Hfx+NVJsaC+BKpnR1/6Cx
CTUrCZUD7dyEaif4JV+aiCp/mvLu35q1BGW2h4FQiMuAgKZXEwpluM4oi3gIb6vtj2HMw22Hkrvh
x86k3n/8Xe+DCseOGit3G52bd1ThRaXTRnQ9PFaZZx4yb2rv1WSqN3MHnFHX8/bCC/L9qlG3hwhC
HwzhQTLJt6uGSIhqpl5kH2kmei89KPeK6n2I+GJX2J//+dsYy1zKhlQ7KLu8HUvTuUTnbraORW29
CLfW7tVGa68440PQWEO//3i4ZcO9PdmLqeGCboFqDgt4NVyKfy3KfapFtFTmDYBu01cstdwaXapB
dlOmg8jlvIk6L9uHnpHvPh5+3QJj2ywpEgk0FthEl3USmGON7igyc48D5oZfYpyar6NiVL+ouZl/
cXtFHqzS01P81Qr3JjfVaR/i13BFdUK98FPeh/KlP4LMIgFoARysNrBl5LWgZu0cC0TEN1gxTT94
v1ArR3HzDtwq/cgK3etDiu7yr49n4dz+4vzgsIbECHXbVVSYSYNbuK/2UeEKvpJgdrYC4/En5Fsu
RfJlPdfrTVGaWacDTwV1FRJyL0whnTNUVZjVDuezclO7hesr2IPs7Qkv3Y8/7X2cXWoay92/YJto
D7zdzrA1GiudNLazNpmGP9RJe+2WvC+0VsUxawqB1TKrlwoq7z+Th8wC3IJJQdXyT6/irwurKxqe
mJDQjg4G4K+91uS+PaO3MRqtGqDIql2oZ73/TBJgeh7IDVI5ANXx9jO9WZg21rX4EGXmGMhB6BuP
svNjGBah5ddhlN0rnd72/5zrMCzABzQn+VKcjN8OGxWhuogzmQTCXuy1qLaOtM9pZRb6JbDFuS9c
Su6LEvpSoVodj6QTYdvL3DxOdaP+bkO3OYUJLUCK/Tb2wNwI822RwyS9MLNnVpJKFfEJyDF6FOt2
GnrBo2oVKQbxAlu2SaruNS8ZVHia3HkOw+zC1XImIKH6xiJyT1P/JT14O6WojFeExNA62hTIDrqY
k3tlHtx5kzX29KI3aB47o1Nf62AwZr8PHbv0u74yr1ShzBfiwv/ILW+PK6Sev2Z99WtyDIRxfGlR
crWN4TG3CizSqsbmdazlCFX6KEohjmHSrLY+lWVeqd/RL2uPNTFEHtWiH0OcA4RFttbrAy8fY/Ls
JtBnZGcxYNDnzG+LJJ+2uSWbR6fQy29uZZlfosSBb2Sok/rMDTu24DGiCfUhKxq0o8B8s7tXDVw3
tzOtj/qko4433QzQctx7aGFRtnXQ77IO5lQXzWbC7U5/rZCF7wPTZQtdzXrpZDuj79Ry0zfV3L+0
9HmMJ+4h8Ld1jn2GrzZ4ovlFmoWfS7Mo9D3QBD3ZlpoWvRT47UQbPRfdp8rAPDzQ+OBPvbC16t6E
IHRUknHMfCGgp29Fb9ZPGTnLN0fPnSdphhD9uOSVw9BExm8dA5TvqtW3ChgBvSh9xVRE4lcZYqi+
NCqOdKeachdXXVpvUeQU3VXUtThtzbluf3LtnHS10fLpzhFq9KhSRfxSkGPxhmT6fMdsvKsktMAD
GfhUlAFSlW7+WdOKtPeHdDBfUbBtYryAtbne4hArjb3bFeN1l48KUs1mpm8Hpba0zWxYcvD5e901
mvouGrJ5g7d0X2bVtXAmL8z8ODX6W6f36tpPWvxnbt2wKpOAJ5CCJZQd6/ZtnAxM64xrxFNXN1G4
z/s0vm0GRJ191a2GH2lkWTdaYSJRVLiR8iNxaCL7rm5kX6JsYRkDUGlq9UHBBj2+sbI8y+4X+Q/l
e2rU81WbR673ffDSPNmNsV7nm76HURoMdTWCvKxa9Uaz1SH022mqcz+S40i1wJq0+q5wlkp7rleZ
udPskouwgW61t2IEj+4iyNtW0Nc0LgJsIaJ0P6BfPQbCjYT6o9L6pLrlQCN1XcMBt3+3ONoCwcIT
CxPbXBrzNjJy6zdEHzQPnZzKo9OivWL4uWw16y60xgpLeHsu051DvXTDszXsXuAWjJMWmNIwbyQC
J23n04WvB0T6p1H5lcPZeTCxWJq/dY5VTsUW6/j8e4UPu/yiT6HyrRogOAW11Wh941chpnEY7siZ
x32NTlLhRyVIUYkVE1Sypzo2nGKTKhheXjtTUUajn9rqlBJcRaoGkA1b0OlxmipPnMa+ecz0sr8a
ELhDuj9uG+dHKnUFU/O5d5od3lAU033uWRRsEiWK/XTyZAzBVlo/1IF865BJKEYDPl+LZ1qkP0m7
n43D6HbtfdJ0mnNlt0pVB6WYsl9NjSYBpqtVrWyRA6p7flubyRNyl4PE+1nkmBrLmLLpZGFxGZXl
UB8KVHzmgHtrqPwK2fPpOsPGoP3pCMrXP3vFrKr7OK2gPQdAnfvq4EqrtAIz75pjgTdIvS/AWk8+
OriYSSjeoFJClopV3YCjNrO7dBgzlEgNY/qJoLI3bjJBLwhp0kkoft+iuLtlZvX2HssU090gMKKd
mmZApMpSbLqVjYsuzaSXlgg6PU04GO3cPRW2Oj4gi1p6jR9XbRfdtosNE1USiaymZuD//ovtH7vX
aaQ6t25UYgtlY2bvHZNWjz4X8azZ/uBE/AHPGFofUG7kstZslR1a7tlVY9YVZi7UL65zZXESoX+c
5UHbKg3u7jj6JZtJ1uqLl89KsxkwVqIgK8Yu8zNH5EfXaAxjI3FNQ0lnnum/Vu3iyVTjtmHe1HVk
fy3y0b3j3Tz2iHF3neJPmdknW6dnHr43YEMiJGq7qA/GvhzRAEa2FAE9ewwNv3HqNtpVVtNFAeI2
AlFMnMt1v46H5JdCg+f3kEXe99FWYySTjdoKlmdh6VeaN/7su4ToY6CBeg19NX6c7RIzgd4bCBxQ
2bwXRemN7KjHalLThLPmY8I2rXwtLMPTGGV15ltuJ76OqaPeOnWBMaQyV91trKduFMTz1PVbt1PG
o+e15Wum4DLhD5NeOb4rFfkS4eDyu1H0FtlWu63rbZhXZgeN0RE/ca0phN+UTukZfo/6NEWTAqHi
fdWb826uNOntxybLpo1EBU8Lxk5lkeZWpncx8E4RkBRNDzouPbE/dVaX3XlxOr5II8oeEhGKeafA
SSjv6B0qcNZMxUMOiNw2bI8jEvu/5bS4XtHurNOHbJyt60kODmayylR8rUI5flFjdLd2KpVEfYdQ
cXMTg8p0/CGT5qcWtr7mD50Nl7tvGiva19ps3ziFptCbHsviOWsj5RctC60+jrMzUF2sW1bFxAyB
1zGGu/DOYzsPcIIts11dRkrvh7LCPHEIEZU/GD2T66dCDLdUG03YJIaZ3/bWYOPRWqkIlAM2urJT
LoiN3ZpJfmzCemiPBo80uU1k0qnbpvQUPK2SLk2DLGnrG0P0WROktojbjSgziVB8iw6PbwvgnrcW
lj13QC+NepOoRatu1DY3IZagk3GTeZE37tyysI0bE+HUn0kTalxxCMxjLjHkMvE7YbSPYBCcnjeM
yJLtiJvrrw4PyC/SoCi6zfVZHnh8gmH08Gaw/TC20odcQIv3p1TNel/DbBfdY4/F2ouh7x5Td8aV
i1qfdjeVlUOeJXiNeilu0ndFZrqDjxcYjQpwkWiUjC0pDDdOUYIhwgYKLZpUkw5hyNN+OKYoBlwY
BnkrFbf5BntuSG8WLuMvLacM488l1hBPap4lEWtauCcDC9Q20Ia8/5Uo2pgeO0BExUHXqjC65k8Y
HuKTbQxsUceb3cUoPbl243b46fSRVgexXVvyBTYpvBiEm9QuQHPX0A62wJAO44aJZqAwNanvxezK
RyvuEsEH8nzbtEaIupMIwyY8poArPk1dZVdXcYM3tC+RkDB+jVUhxd6d9TDd1JXdb70S5POmxH/i
V899AmfcHZG8H6IxMm+tdLDpQkZgOz2zHRq/hrWbbNjPvRdY4EdcKHNqHx/HMofaq6iwyP2mU2tx
3YGINJGDN8LikKVDvKUrCZ0yc1rjBcvmudxKXKiw1+km8jLPm6cnNMDHei9G0sitrhc2lSHyNOrs
ymhBF/e89FERCqbWEZ1cN6hmx71P8Mab8C/RtNvKM8roqtVqZfSNSTPTQ5dG7q/YK4aOym3T27t8
LJISOkAc1tyvrt5s0qpj1aHQFPIKxmBORV1qRXyqERRo/DLstL1azIm6sScSvA311eV7kDAha69s
Lb8NEQcP93WFmakvylAkRzj0OgdxwGfKp1iHjjeMMzrheB7E5SPFC224itn0Kj2HOnx25lihOa1E
WocauVf+xEMrfdRGi1TQcrhtrgYdXfBuyDgAaRrSQMhsVghLdNvxyU67bIv/tGKg9jMSiYAykdJl
Ncr/vjmFKRhap2PTb2wx9uqyqZMcs/cIM2LTjdUnMZaOdu/NeDz7Liosta96csCwG7XJ63ScR3cz
zm16Z5c6Hrp4DctNOxE4sIUqJee3reZRPluy89qNG1f8Ame28s9Fjuvms1pp4QAwr5AcAL1LPDAq
ShnmvtHG2pFHeAcMaiwrOd7pg2KmR92acg9Ar8hjAnhcLaQbZAp9RCVwWlu6YWTZjo6xge/R7DyV
LgoOFCTcPtpofZaUOzxbHG/b1p3ykHplbnx1Y/5lvxJ6A1FC1LayqegpKPeyMjVSAyJXtXEbmBwo
SOt5eQtCoCVNyTPlsQak9uw2XiaurbqTKb11OlVKI4nfLsnpGKSKLMobfdb19GiavWr4mleycqU2
TN0nGl+OFySFrIZbs81JZ6gHJso9mTWplxXVhfOEQoHyBTyDEX6dh7r5JHEykHulrXkj/2sVh7In
cFpXBRVOe2hVZ7BSSiadjMxj1LdXc5/JJ12r9SDsFHOn5tPvtlf0C4XJP7WL9dPXRhVmESZYBEaX
wsBfJZwBaeMaj0LjiKSTk9wYZT8am5wE3tmE8dQi2By7Ge5+cVPrV2FMGPKrodcPKeQPfdfJHrCC
TU7yOY3iKN5GhHDHp+wqflKYZxVsLYpv1Cbumo0eCfvZ9DqzuMEbQftBHazY6VM8xbeOlbJ4csLv
YNP1HXb0rcJj87FyEqFf6+OQjzfNgEz+djKznslo0ySALFzcuUNPUPQVHAfHr2lVgesqZ9f8jTlW
aB61PHY/q/QekNesR+tkSyigfsEV8lsQUYy9Z4eK2ElzVjJeX24lrkdK/HVQ6C1Uxwl3gSkwy6zB
PhuQvLvH1rKSV8LBPfE4xUKVO6o48/VkD3qx0yYYtdt4stPPk+d28edKCZE850lI58jsUiPhdpDh
hVrK+4oq8KKlMwVhW6NVterEkTXoniwc6yjruT80VafvktE1fWSQspqHXtl8bTv9exKHoXOhanRu
aBvBS3AUNHgQl3i7eTTswWnAqPbRiJZrn+x2x00CJ4BqN5kMRItXhyrPtZMq/e7js3KugkQxF4QB
NAq6g2t0lWHWbpSDofs/ys5jR24ki6JfRIDebMn0WU6mSmZDSOoSbdAFTZBfP4c9m65MoRLqacxC
GgyTwTAv7rvmCLAdb8wKXWfIzIkbev8a5iRFStTtxO3bCA0YXmzNUtFG7tlUH+AJlOrG4v0DgkZn
nv+g3aUveukeaSErxYfXA7lbRrlvpipoN5rS9NOgyiYDaMnVuH1/DP4w/DwSJ2lk5Cs8eQFoywBr
f3zHnCM8GnOTDWmynxya6yku4SfTmNUe2ndAKWqLj+8/+Q8wJWYICCxwzkGA+e/H+c+uAU2UFAMF
3hz0vb8r4yT/URJvgn9soB0xKlZrnsZyy+X5T+/r0z/5F/4FM1z//j9PtUyERCu8QuYJitofGMVa
6W40gyKaTG+qN9y2k8geCMvdpfMS3ArW+ePj6R/wj0HD+/Lxs6aW3hs0XrpQcldhI3D21Tw9tVPv
VZFMu/hXktXyUFHkiRv79HUDCRYG3vyrSeLKmrs4GioF0sb91z0WAxfRMG/BVCPucUS54mReQaD0
BxEpXMChY4zuPTyM8q9RcFayudKJ/uUZXEK29TBagUx950h4q7kThN4e67S7K7xquUFZul7bmHea
q2UK1imwiIyLQ0l6U0PIPfvKAOQ37qyKvj8bKP5poYBd2t6NokSt1ZHd5u2QZuTtB2zs+3S3FLl/
N43GeKvBckmsRP7IhYl9FqdI8AIw67dzzxVlZZDw6R9xZnX2ZkeNF9oUhXu3DJYzKdddTnKxWp68
su3L86DD7jvblWvPZ7GYYgP/gwttYWTdVhMyvvVxrhYkP4+1iNUafB2LFtDbn0caWBuTpxwc3bRK
71sTfDSqtMC568Vs3GkqgJwC/fnw/jZwteetTwUyXjknBMtfdisA+IQU6D6OJOV4T4nXKzs0myn/
YdukjISisP0bT1xPlDflCmUR1REFCwgTF6KLE0clvh/jDOEcc282iU+vRHrIZj3G9rjR6xsPWwft
7cOQmlrYIuBNg1X2pfyAppKcvMZKT1pQ2R8naS13hchMEU4LLn5xkHi/5r7u9qkaPr8/sNeviTWh
QZgFRystmctQHjyJEl0mdX4KevfkeyJ+JScp2FnGlDU3lvX1zOFRYIP0ImggevZFqzLwJb/AH/IT
djoAvW4+7miKthsj8czXxa63IwY73Y2H/mFk17YhPNFVM3bFdFmkLWlsFMXJEYaWhp2bmA+dV7Rn
6MvlcpRlZgyAM3OeHhI9z92/rVugNDB9UJYYmL5ARX67Why9NWk22SSzTb1LSeAbWLHSeAO3Ig/i
kEORh8LhxONWS9zx0/vf9vrdCa/7t8rHIQGB/8Xmxp4xmQud6COqWFKOzAbdlhlwyU1kMp10Qj6O
ndtPbQRvTf/9/rOvCboeHWIOEk4T2P765Tlicd+aGwGTSp+r+ZmEdRTcutErrnQ57WqshYLmTlUt
UTQyFX38QmYWjIVmGIUFQkHI+MaGuF9h6IpUtvxh+Koxz5L+gL4vRGcd3KFQX9//0de7DHXG6mXF
uode7F1svUi7NUBFu6FXGN+5oB9fZ7J9dqbT/TOqwL5lVX+99ngcOSTQFNhj7EuymTEq2rOYDh3L
BFqhDWL7G2FfgTeoIW+Zu14vPp5Fi4qpiMqKB76diDr5Y7mq2+aY2Jn8WAw9Li+6ZrlEjBpovLZj
J5OHKhbTDYLU9QnLiCLpYuNeJf0AnG8fPMD35EwdjWMXiFGdgGvNbW9V431G0f6tTbkPI9vIqtAL
ShGHOY50r109gmTDbUj+lvjjQ45Z7cqoLUBXLkehmTUQnL61jgYqty+SXuyjbSVWcBSBPVY35AdX
Q463FdU50CIm4QFz6u2bQ4WeHJyEnCOomYmHb9F3xiFj4vlHDfd+A3J0V8TR3BIddkNRdzWR8Snh
RFkjEJCD8AvePrrt6zZDbjQeF1eVZmiydu6tiqZXbY6PbuPdMDa6msjr46AsIPjGz/fqhpQQOa0A
68Zjl7vTpunn/KljM92rqbxVmV8PKg4s8GpWdhqNxUuusGN3gtziajyamZ7vhW3G27yATyQSMFSE
EOaDMJL+r78kKAmwNV8RW92rGxdUEJjmjj0eg6Ga/E1aueUYjaVOC4mOqF0ekqVtX/MWU/jj+zvS
1RaO1pXdE+sNlCTwzi+WbQMMRBJLsByhkMVf7CUxP4ADm87WikddnuaMNOCQ7Df0mVkQZ+bu/cdf
j/a/PC6qA0j98MEvjq9BINDjXmsfSfkM2rDX0e+Udlmf+qkwt4UUr60R38rXup5N8A6RYa6MJvSY
l+BUpgptlR47xzprilNpOKMVLdy7ukgDuIoP77/i1VJZnRq4b6zUYliOV7BUkNJpMLzu3LTNJEI/
Q4QaJklKY9KtplcgY0b4rx9pUMzC0DPxSIAO8nZ1ZhWqGr+c+jMUPYMW6lTS1CtzCgQ3SFVyanAB
vPGW617zpsBEqWUTFLsSi/HlvLxUQASvYibScNZjPzH2ae/1w7Hp6US+vv9ul6pxuOHgNOuGZ6Gh
MzGEevtyHZwCN891dc5beGHHTJN4UWZgwtk/iVTuJ9+Rag6iBWPMIpJV5n/Tmb/inkZN/kT7d8p+
1ZWHHxdZ9t50oxq8/tjeuvdzrwfNIDfFevvjNOmNykwG/dwQdoTJH3qD0ISg8IFonukg5Py3iBnW
stySUDcw/FS9F/sw4Zt4EauArnBJ0NFJeov9QFLgb2UY6T6JXWP4kLeWfsjHKd+//yGuVlGAXwEG
L6AYNr4yl0Q9A9k4CgLPOhOcOrpDKCwLyrCjYlfcoSBLb4zs9QRbXxU6rQddmJ3i4k2X3iIHMa7q
s+XXnf2iebVe7kTZO82NmbxuOW9nMmwuC2UKTTz0vPb69/+BZvzKoeHras25pKLJ5m3f1OMULvpQ
fBHO7KujxsWt+yA8DDR/ubFdf3t/XC+nEJG/TB/qamIHbAPjvLfPz+NSThguBSfTKqp9XVHFF4ZQ
pAz56ZexS4Pt+8+7fF+eB9zJFQ1trYNJ8fp7/vO+Y5bo2CF7yHYTTXwjV9Emo9Qxt7k5SBHFXZ3/
mMx42dvaWCabG8/+F1f972jzdIu2AzcY9n/wt3WW/efpQ8Udwu2q5dRNQf7gqkmbNtoEGzEUQeqb
sKYr6+SgGMwjKBClesrzJPktB/zfycouKu+5Y4/4XJmtfIUCND1bKkvKg5abroYMk/V/F8Bwy77V
YirVLg7qLL4TVjJv5Uhj8g5uhkhe0tZOXxWBOcHWq9zpxer7cdzFs9kdZlp/EHmbRPudNrEy7lta
n+kMqp837SNX7uEO8Uy3VCFQXpVvpBwG+Xmmn1vsVNs2TgI1bNHNPWxx2wirRHfED1G3xpaFoqXf
26Wd5QNWmQOBD/i8mxG6X+uJKKSxfq57J5GhNhtDgl2AJR39gPC3fk11z3g00mX4XimDNMgW5dhz
QqsiDbUlU7/7yWg02H94aB0L16L4D5jFY2jbfXbW2tixt0PpTbs6doCdCNJJd6aV+vEpwDHXI4vc
iIsUEsZYfq4hSOSPndHr08EanO5hcle6N1qn1DlMztKne7+mKxDlnfK0bda1hbjvyiI+2siTVBgQ
kzF8mN1WGZFR0/3kgIc6hReplMmm9Yik32YJV7xNpovpeeqxRni0MwNHkrpaUEzq/uieZ9tp48gZ
BhDiIFv6Y9FITJDnWo1ndPfZGNZIqL5XBDd7EPpbVWxyumPDJiHZ9hsRx7Ye5lNPE8jxUvVz0PCi
DzNoRq/+hGnDw1hYnUbGrml+DFBrc1NB9zrfN10/VWE9tsKLikXBaRBzb53dHO//kMTJTm4zGgbf
3SCWH6Z0KdbkY2+W+yUhvzOi35taISG+wc6bTBTaRmwzRWBTzx2sKVnsaBWPq5HQbJoRMc6+vmut
pROHSbR6suWwQmplVG3/zzgn7S9db5x8O9K/LZ9sL26Ku8WPbWOvjU5r3Adxa3HVHlz/ZRmcpTkG
I7QIRDPT8CFbSsu4A1Isf3kqHfRwWUzaKPt8bCRzjRr/k5+g4nwdWpU056YPevhjgyW+QwXwk990
yNPigzMJT/0mOxNP1wpldLwRC9HHBytpMVFyhqKimQ3gsMdLOObioaz5abBykW1tq0364xzgWrfN
kwVGoWANNJvCbqXcxLFCCyVrf7SPyh7B3OlQ68ZHFq5mfYpVSavfG7FKjkprsn/RupvKTTKu7Jgi
q2wzXIay758hzZhf/LSu1JOc8n4r61I3PmfpAC8pNnzN3cwwVt2vOba73I5mG/LPyUwW+x8CYJgP
MEP0LvKKRXxYlsx9FmWSFpsh1Z1n0BVVPJuU5OVzZXtKhmRsDPJIxJQ178ZEKzst8u16MhBBwJsa
N8W0BNUPylD5A+Rr+V4Zuf6PngnowGMKTeN7L4uO9IpO+nskaAF5VVbcjvvYmOKBNja66o1yYOvC
Qx/5H9pBn3QnQ3K9DmMh9Y9loVbER/XO3aQLVEEYxjjtRnYirs4tGsElsseESOBFWkaUezqJ4mSj
D49KtuDcrd4t4ptGWwXSIHJA1ocztn3EeuiaO1DBeNjqrRc7ka5c4BSzT9MTojROekuJ6QdBKE0S
Aszi8tZRvJ+NwVbddqknz9nFVePUUFQJW9jW+RJ/ldk8dRFYFUZO0Kbqr6M9N200ZlP3dQ4aFm3M
FeWLhXHrt3wYbfue1I1go6e2M5y0Lo73QW1r2GgnchAHQICaJDVsCLxTs5hZsYeNSKUlGq0xVZTb
2D6ORt/kH420mu1TjXQ4PZpuPBxbZxnqDw3tzsYMOzBXAztzP7sP7GKYTwNe7ycN6N3YVF1cuduV
P/2Cu3uTbjgNJz+MpTFp7Mi19S0VRpvsMZaRYk8RnnsbHyKDHqUqk/aja0gtTsKZ/r9ehMFY1Z8C
wfH2xc5Ks3pqBunJU+d3UEryxmzEY8u+ox0w60teY4mRhgn/1xztbU9EpdpYUw9VdYY2h+KUnq3/
NUiwt0binS2RPq8WsCSfGkjlmW2EzyeQrY9Qn/3pkKW2hb7Q0Hq4NvnAdf5x7vu4fpC5O05n0IwF
vq1YRZ55WGeV7L9Netpkxykw5V3pB0VxJ/B/OgliSfWPY6Aw+nDtygiz1tSGzez22CIt+tgeLWNA
jMqVzRTHZhz7PJrQ+QYbh1L0k0q64NkWk20funr20i9xrefT00o8+sYGUv/srVS7J7HHKk/pbJjd
V4eL67RNy4XNSIs1YWBY09rFZ5g+Rnsa/DjdtySjZVs9dxLjB9WgtmXg2vpuFToctUEgWxWlW48d
DLTGdOCLZIsnkZhlS7NXZMWRF1Mq4lbuFnNOvIelr6budXBT7zUt67reAWzY/UFf+v6fWSZwR+um
ccHNYzunL2zQDa43a88dAgzF4n5xRNf9BPyamo3rl/ZrUPNTIhJxUmMHn9iwN8pNHONXk7pGdUeg
WxvD0YbAW34hCanJj4gxjfR3PMSmjX1fXH1RJUqmQ5ItXRL5pRgPBt/QP2Ki6ryUBnDTsBWzzjUP
UC89e86snG1XdZp1mDWvtaMps83y7HTJ9CPzsrHf5I6ma+e0dcvkbA9emURBktneXTz6+j5DFFju
6kpk+rOu9GA/0+OpQwgK+IfjlFBXP5Edt0lU1ZgmhZ43e3FEBLbl7kvOU2O3fk43UjIOslD2vbav
bShV8PIBMh7YoZJsoydJvU3HHpBFaPNSYLeZyt7dNIamN/vE9sUL0S0w+BptsOOdqCwO/LYt8x0M
DBOPm6wy0723qDnfUSOOkNeynrk7Gkkz31czvFoMbZNu2BpJmQwbt+8dQnqmOSGvJ4Pi2Bmtl2+n
Oih/thAjjF0ZjJDc+qz0dr6djpQxfh1ToQUtDE9LC56JAPLkTy+vM62AjaYPv73ag1ZU9zmKs1HP
gITG1PTz+85eDLMPSQfK8d5uSuc4e362KWOROVttURZBjFZF7rQxedLBnKOxyNZ0uxmmlFdgkxQO
mpd9x96ipNZNJ/VYgIrJyGkbd9hklT/6D1yxZfpI3Ew+fJpHrdoLQt4p6VaXxr3WS3z6NnWdzNCs
WrnKucMmKGatD2H9eU9oP4rmvsu4BH8EFMhfGq7G1UEFXU+11Thmu5msZv6q1SN86LBxS2FGI/3z
5qBJffQ2XVY6GvZwVBt160BpGskNHKMJCbsKfShFTRWWbapNv8wMO+jQa2rL3jK5ITT5ppjBmoAn
8YqwhPu9wO+428ZtPhXsVKA1G2V60j20pJyfk16TSdROlrzPLFe6Dx7Wy4SG6VBLm3ON7wR+Uhoc
0iilLsMORMsNmLmlbQE+T35Q3cNKbjqwtFhr86imOBZ3k4dAnzlbajAuoOWuFTe47YeW5pdD8Wi3
mrfyQ1t2ZleIGcJtJz+rrnKKjVH7VbLNMCAGIVPV8OguuTb/mhatLjdIGKZjqxcdzCyhq+A+ictl
kpHFSWA+NcEkPyx6MhR3UPGDDhq6DAgeRXVS6/rdIoz0u6s5aXeMh2Bm3+Kya37U/L5YQqj51J6I
C2WylT6ZO2OY+KXmhUHdQiIokyW1dpyog9j4OTD3ppdllayJIOXBjR3PvE/10fkJabuh145PTrrX
inI8ZFagmjDviqII+9U28G5aJs2K4IVn3WZ1qRY7kVGvEZ4Ux595tHCjvp2X+pS1nTvtmUStg9Ql
V3oUy8AqHudSLtrekYYABGrSNjJHNQYP45BRLtlpWhkvYln5heVMWtIpjbs5fVbFIOUWMmZzcJMy
07dGobjg4YXb2xExrVCPnLrWaTuD7mtxFjpt0NbsZG1QRaOWe4JSpC+mn75GQYI/kO+obYJto75B
iOQ0oYPIaT5Sj5j9YVk1skuLrikkiN6LYUvSHsID1OoDpoKszK3E8ChyiAry77ETtZcto4zkNNU7
bhp9s7ifsUGi+lw1C8kZk0LZokxx0cEMvUIiUgqVsVnVyXYq/SX9bI8y3mGFSzjDZpiC7sWLyX84
tXadfTay2Zu35YzcsQ/7HA0zjechr7cqq0oVjR1xDgc5tvz5CvX5Z+7ymqDY6aCAQ8QcnDSKVQFT
WmSu8y1eZjiBsblo/hYeIZUzfjWNEuHYL73DJVLLjCgt2CNqPFqcsrhTmevJe80163vfVMI8JNL3
bVYyMj38P4Kkn8IpVTrfTcxFNI5d/NX14QKFLlqlzVJyK0RxAlAcNZOqvFOS0gveFkQhf58Hu+cd
LOKJtlQgMaMPOdd9wQajgUvpTmNx4kj3t5qllmpj9HXw2rGDFDGUCLfvfvVFnX9rhW6rF6IzkW/p
MXq0asqsX2gG2vnekzAf95NRJd9Taxnnk45t4xyyIIv+g4y7/iTw4ak36SSs6YDexdwZDV4QMEvT
FjP52ktqskCLpcr32F6nziZx5pqDzMoGiBEAPJr/GYfZsTtN3L9+tEti/G4yF91B6dudvbcGvq3i
IBPbQDn6sqkGSxvdsLGytk2xW5ZIRqjPocyZEk0Ylqaq+mCYqtB3kAfL5VQBGvY7b6kbUB57dKYI
Ykj9PIsWgiFECzdAb9cW7KS6s9hfPDxM1HYesQvdGpCUjU1rEfA90GMVX+qCl9iJ1NTcTyY8V/nc
Es/pbrJFCHuTLE5q72bit7zQzpzFj0zkSsv3WLpKPXAIT/2GnVuQlAjeyM3X0aGbES+mFBtm7pmQ
c5ayONk9Px9dAbtYEiU58N++KCpXhnkODzhcIJ2kdtiKQlQPU5UYE0UijoNbLjp6HVII2tP9UHTy
A5oCme9dtzKd/cpJP00u7IfQKAUSDyfH8Hi/GDjv0Miv9Oa+YPH86DI2io0VxLm/y9sxnyGck8ed
bWMrFeoBSUXvvXDQGt5zkhmU+yHsou6HETsyf2rhjxh3vgTWirBzaJd7RDIGXOF5FvrW8trgJzsr
51hVk1yMcwXVZKi3M7TeTqKg2JaD1mY7lSf6F4n8VI+6IYVsG2OmAjNynpJXN8l7nXucq/WE+RgZ
RqY3YLPLrsm/kN1KH6NNhQ/gpVUt+aukqptAdhTQOcZoaXuCAo2iAHfkr/0kqheVdurL+1jdH3BJ
6BVrviyq/1Wi/RapA5PP/bnssjP2mT4EdDSNHzE3xB6nV0Qb5ehrbtnOXbrV0g5DxEtvCK6WTX8s
uGhkoEwmZzpZ8nNcjOlWNml8nNqif7K8rN+4yi0PmJk10VDElQF6hmDVG9zgxmj/ASBdyWJc/XDv
BIC+wPRzdG2thK1+ttLE+kJikvGo1UqcQSsQqDpxrk6BB2zpBKjU3x/zf/tfF/AoILvnQKDB5AQj
mLeDLlHwGYvV52egxbo8EK2N/MZJILODJCbNc1ei52TadQp1SLMsx2ZOtTgqEg3hTD+NuAh15rwb
ZtSVPjEvG67u7qHBV+EMlTj/Mcr0b41SVloZ3mCA5ziy2LRr3/7kzlgKNkC9OxulWY6PuNsnnOR+
iTgBYWiz7zzAso+CbVUe3h+t62UBqwLHIAd+N0y7Sw2/a+XSJ3WoPFu1Xu26tuKU1DTErKFHNOJe
1m05nnK7c60b/bYrDgLtPfTUmCPy35AajYvP1BcopBKTJ8NC4X4BDFRqgLKNSQ8+SQhFcT3xM1EF
ShQT14jQ7Uw3GkAA/zGw7r7RLL8kWLJobJs1GtA9gIxxSQvQ2RP6oLXjEwF17Y7cbWPD0qpBKq2O
nNbWo5UQVHs+EqDt2Gc3+gl/HAx6nlCaoRDTtb6A9KWnnMl2tOIsVhtpSuFlOQGnl1h4D03zTCRW
0p/noqNHh4Lme+5hX7eBrYMc0UDN8v6cuFq8HKz8y62V+4hjXKYFamou04CMvrtsdMoXs1zyozTw
leCELxFRFY06mL2HQKW2+hsDcbVhWlDCoDPTiF39GS898jAN4/yGdHPyilp8NYcu3mm2hYLGtsYz
ItZbXkhXr8q6wwwQ+g02bkjeLhqjBr6IS2XNxWlK2zpKp8l5dNrauF/4jczAFaed+i8cVOmNCXdF
xYJ5BnOauhM/cbTSlxY0Cjc32dlBeZIKZcC2mP0OY1pnmBVKVlgbjW8iCkUHrTWRn6oq3Ywz1f/O
qzCJmfUOnZU7D3Ow7YqRlMNcU/qyLzi57R1ztgRciRFp3TpdrrYLfjXUXCLiVr89GtdvN6pmib2u
0pbyNFNHulStk+l+RInp6+su6slfgm0Tj8syd5sbtOA/PZq2KYsEyim9mrXZ+Z+uV7PMRVz3SUkn
XugPfBuRRZah5meNm2UeIab/nRAXf2NCXq9M3himos03oqGCy+3bx4oY84HOnwVInj5boTUVNWbr
Vf4RN8eKIh+q2N7tvCxDmWb6D4UYqa3w1XJ/uR1H7/sr84+/hq3ShEBIDxC679tf45jQiP3FLU+9
1FLoS6sD1DiU1meyiF0zxCjDXC9RwfKiF1NuhmjCZR4hNV3yRyu1+xvUrT8tH1J8cIdy1vavffFz
3GYaRl3o4tSL6TVz5UiIbsc1qyaFPRwSNFueCfiqpyb3ofeHYt0R35zySKWQPVDNob26dlguUXPo
HajESUud9uCmRj2H7eT9tGWdPL//qH8Nwy6f5QR0fRDNQLq5bC9z76iQJRU1XIFUHC2r1JwNWXDZ
hzkt6vqzVF39bUZ74X8aRrd/tjSr5t4Bm20fUIPbU9j0RvJV6wGcznbpmyb+AzkGqVnQta+TO3rP
g5UWxk43Jn3+9P6P/9M4wSGGb4tBGZa7FyVo2S79mBWYm0zclj/LNnnJ5264t/Bzv1F4/fFJ1HrQ
0Km82CYu5ib9SgL7kuaUaLq5W9zEowOSYs4nmmQqdu+/1h9mHlvQyiJG9ARpZP37/+wGgZR0Wyyj
OaFQt4BjPDGpI2yd5GHSOoO2Ke6un2bDsBvE+8Kfbkz8P7wrpAqaBpxTmFldEh7wnsC93C2aU9+K
/HFIhfskFzl9M/TJOvztm/Kg1ZMd32TQo0tPVa3uRlvO1XhKUPBtih5bHK1ChtJZZnmvaW56r/fL
82Amt8gq64b6ZtZj6sRGQ3kIrYLi6OJ7ttWoezEoMb0koiYw3oeqDVfdvjGUV/s6Mg8UyQ4Li1u5
delS3vuZm5l6N5wWrzS2qkdqX5HCuMcWTYv6rpMHlbRf3h/T9ae/fTVOEqjnpDHDxWFdv509rsT0
unEdfEtNPUN22pfttgaK/6wrdD7cY2vvqW46h7ZhnFCKF13Z//P+T/jDa1NzQJbxqXgodC5+ggRX
TcEWg2NCygs9UQzPQsNclnPurySsGt5wWA7Y2r7/2OuP6lLskGS3WnBDg7/YsfWqyJ2J+vpUI31P
QxJAiw9WD6vg/cdcH1TMHSpHHVJXwH3TWhfQf9anljU0ilD9ntIA4tkz/icobRfaafVLtwQGjtZZ
ntGWDTJDw/zfrPrdxI0gCX30pnV/aAasqD6+/6Ouv/pKE13TJKjeAqgjb39T18wBBk3aeCJ4WoVm
77Toju1CHdllKovcLVW8xnk8bWGjNUerh9Dz/g+4Hnx+ADIuiG4MC9K9tz9AG2jCDMQgnQw9sf6x
Zs0aQq20l79eUSSn6xCTcAxA2WtfsJNKdyKIsfHG07gaXpRW+YKuzN/C8Gju/B5O3YrmH99/tf+7
vb1dU3ChbL64gScsntoXL5c1Pfi/a6rTzKx9gqLfNBEfQx9Co11BSA023+fM6y1wKNS0FIzGKvOH
UDxvYsdKzFAxXbMHJ9PSUzXa8YyEv1QYn5BZRqlXSOlthKFiPQIEB4wjeSiGkILc16YMk6jDPK/L
P+n48NSREr1x7lcDCQRYyh9FmC5x+Si6MW0+Ff4cICeng7FE3tgPn5PArfi/orRuPtFF6gDQpyyz
P9u0jodHFpR/wJy9ML4bUH2C12XEvT1SGsSK7ZCRU3pHKiuGG51yO5eWWkvPM3NTXWyBX3smmVb3
X/o4aV4wxQiaU+vU1g8wHDmDclYt7vzsD0a1cVeSfNS0yA0gcg7lvlFNX32hBtVeK9qWwWHVy4CP
Mix1GPs9eNoo1O+0VsEd/l302pl7vU9T3VuC/agP3GLonI53gcrMDufcuHu287n4XIxervDRiAM4
KKN0RrgEXaH2NcLOz/hE0K0F/GV9gMQOoEjwRdMvi6lic08nNVevRY5LxFYpfSwBM2GBHG24oj9K
6UyQOjrP0u7p5Y6fcloE7bdsCsanGM11vOlsBxbB6C3J8tj4jYmPjdl505PZpIUWQkDOPsXct4oo
ceOy2EJga/0j1mNoVNpcwGSX2ZSC5DiZ6H4zSPSa2qZKq2jI/dUYQ3j+95ho+VtZktcXNhIVMMJe
CYYrqdK5uCri96tcas3u5FuT/oJFSpLi5QEsHuZCWl9NOAtzpOV4q9xbpafMOMJmfZ1gzaA/kpCY
wFWL+0EhMoIUvBM9b3/MCZTCCM3lSkMHMbCa5dZGvMIoF8ty/bUIscFZEEtfFEqFnyXjrGfy5A0w
NFzEhyOq8LyGNTEMz3HmqY/cPWvYrp14kEhfDvBBjFNfdP53h1iM+W/rdoYx8DnqOYBsSpqLcw/r
xkr0pttBRUDMlsc20M6sTc6GyJ35xmF3jYXy6qu3wfr+HEL6Ojj/OYUQrkPX8Cp5YnnzoTh/MP2o
bRn8Qmc7PgkDnkHnwxb1ylp8TFWb7uISKuHfVsboaciSXDPd1zvL5dU14OI4jLFEGiBndw/lZ7wX
ncy2pVUbNx51BaCscCuYAtANdThijLdvbAIaUXJMmLd2ZvuhLCpILmMyszOUddoa0dikzdf3t/6r
SgYGBvcKBhlFGbfly+OmqTz0ama75jY4H3Abqo9Cz7V7sxbLK3H2cCWKprg1r9dC5c28Xm0qbZMa
HHQZavPFcZOPlVkFuD2doWDCGaLr735f0OzR/HDz/heOAPhrOZkjO8Jk7PnnhNlaSrxtr2UrmU2/
ceZejTuQMx6oPpIUVu+VM/NS9pKqynPOMlms48KFZdeXtrYxzEGjYYR84f1BX5ftxesjGUNw8a8q
maLi7XdeRtfr7C61z93oOFvOg+lXXpqdsVtQZtRb3Zf5hyTNmhy/0AJLo/effvXJoXiv3Gd6eBx+
5Cq9fbo9y1QZ0CjPscMiHtCNIKPspnPnOHTbga3Fkx3U2i334D8MMtHxXEpWaROy1YvHOq2y/HHw
zTNUqCAShp91LyWF4q8yTSr9JXfN4OP7L3pVMrpcfxD7kAsGLZmmwtsXnVNEcVoQG2cvm80XbDux
+YCrspezZ/1CikK47wzPk06ebe5tMOLmhmjsD9858NacOWx92b8v7T2SSRZA0pZx7rKk/irUYH0i
z0LbwLDXDoVQ+rF0k/Ye9XPf3vjI67u9nWLO+n1pXYGNgrldrGtz6AV/GBjnYu5nGSJzWj6bXUDn
NwGmvKHmut6qoUAjikB6wfPIHrsYafKTpnpgLz6zWFe8Wau3Rav3ZphS424q9rWDFjTVawsR4hMS
GXM6KlPlfz3cb3/FxTvbYybjZdINyKBx8sWpXbZMPJMsSImxWr6BtdtRI5KkC5OgSm4pzv804ohP
jYBZxwq7HINZwLWoFCNOEJ0XtfA54Biamn5YndqzG5/3emaRI0I/VOcixCX4Ur2fCFfobos5Yopj
moVlgQ9lrRbJkV6om8EosvtfsVYs2X0Z18MtHeb1UgazQ2qF+JSrCqkO/+PsvHrjRpo1/IsIMIdb
TtJoNKJkyXK4IZyWObOZfv156HPj4QhD6MPCe7ML97BDdXXVGy4PlhaHYwGXyDxJkw8MOKA3Pm5H
EaHwWloRNrSqsVI/fndE0HZs2dkGbtkAtkErOwW105OWZ+UuhcSMzqecK8+lU5sAxFX17nbseGc1
ed9TYuJGnlt7cxD9J/nQheLLfdpbp0pJnZM29Vq2y6TEl0HIttXKYO+spsY1ODvUw0yhq3Y5mCnJ
Box1Sz0lpul4g5aYL8AOpnu1m7A0lvO+dFsjiZAw862Vp9/Vd5JaQSozyWsgpVwVcPoOZEOdTcUp
LgK92cvJIJMZJ1NZbC21ArR2e1qv1pHKNzuWgKCabOClmD0mAYLURq740tmWRfGjI3zf5IS7VnhM
AZh9dGYtkPwmyh8kOIrJzbOY2Tq24F0k9clAGmxfVpxMRKvbTQgBaKcUifIlkcLos5J22vPtL72e
WLBJsz/B3CQlLi42kNNJRmeoY31q41Z9ls1J8xIpSzYxuKY1n5OrG52vtMneiLyYj+AUffmVYUZk
dyK9PtF+s4+Ymyb3Nbc5EMoudyfUEitXjau1Ku47a4mtC/uHgjESG1f+rRFYwTwYkBDIYO1sEAuW
XmsUMF868DQ7sLhrVuvX1wzUVRAZ9E4IBdDi5jn/51BOYWSbkqS0J8nX00+AgPz6lymjv8yWNXPK
fKhm6vGbbxjZtybz4/qIJLwfOtSlooLOzkdXWOMJZJK9QnukGrn4NYCMOVqhPZ5qxLrRNZthEsH4
i7RtLd5eF+Tw/6ZBQy2ZuMtkL7Zx0WYirNGPPwXUELKjOqFsEXeyXx3UHltENx+okm8HLbB21YRh
5Ks8kc6AGiz0cXTBk5Tx59sffxWy+EVAYhTA8ghxXFnrlEi56bi+T6dyaAMb7RGlSRHg5Yl0AhKO
MVoIci/aBGEetYecl7f9evsHXO95AiVRizamReqxzKHHzMajUyAFpgPJehtsTeQbiDqpeTdVkarv
I5ii/XejtbXVYsL88Pwnt+LSQ3sB+Rxean+7edrlNiRgtQbvhcADf1xNp9RiCawTiE7wDa4EPafK
N1lfBMmPQSBGvguCqYCZAZjeeVHi2hbOtsQvD5AIn2YpKxF9uVlYEpxCyNp1fK/5jUtC/zAPoXd+
7wWoW+sNkiASD0c3CsFJ39mF1Hvoc6HFRGl+CExlN/kUeFN3qqyqOEpt2AoULPpsWju+i3RcQSqG
u5TEn33Ma3pZNO9gmQk6EuYpdSIkstumcnZd66M+h459m7gSJKxjL6nCrfVw+Obko/V0e88sNi3r
xaYlRSNmkbZgqXK5cP6UOxKUPHhhlBJHt6eI3tyFqYAtUZtWf+pGYzwbCjTCfdmNKD/dHv56ZQiS
svG3jsCDACmuy/Eb+rsKK6M+VLZWHjI2gsl1hDbZL9ztg4OKik+6d8Y0STI3Vfq8ROIjlset0/rD
RtHKVekpfbGTmRCL9xE6DFzIKoHl8gfl+CT6oRRjqQn/4Q4ptGp0Q6DtaxfUcunZyGxHDqzFVcG+
XMSvtHVGpNBL68FKJcg0kDAwCu2MBF3uNAdit+uyvDA3OUTHzB0n04821dBY2cciNuvPz5i7J9Q8
3qFUC1rrlVZI9kNigLB2M4kf7SLb3nToXOPcsDLc9XZjOLonSKTQ5AS4eDm7ToplhD+Y9oPQVYSa
k1Epjrrkw1MswmRTpdGwtSTFRNM57NbsPN8b2yA/51sRs6O+cTl2JKqsHLrUfpCoNcTHnOIZnTC/
x586qQPpDsWgwHHDaMxfZnDbGjRnEZ3nmQbpAH2TRgZp5bJxrUNy7UaexA9Skxn3etDlW2KmsZ8k
pdnU4yjdNWG0lpC8882oYKHwRqeVy8lcHC+FK8dI5NZ5oCAQV9sUej6a66Ict6Yexaeg6cHfQqx9
1upeUVcO93tfzHsbABgSG9RGF4PDyEUOjHLXA8e03Fmdk96Nsa+dTVn50uRht6OGb+9XAsrVuULq
B7QoCdHcume1L1cZrF8wTKhWn+Uk0FDEj/XG/qnJvvJaGDpKrDCXnMyNlK4zX3M5GYOvQ13SI6UT
FD1ldmq8QBFM00/T1GHKkxrBCHNpHKw8+IJglF+XsNwmRWwcuZxtpWY3lNtfcP0BiPPM7w4HO5lZ
1+HyA4ZwSrGMCs2zwKAX7ZdSaSycGiCZyxsr1rLytc00uaVp5A80o1BZaCFeNELDxuP2L1luHp6x
OKjwDmL7kGwt3dMLZ4CqQh3+PMILgUbtSBPaWUgNI22NAH1/KCurb+6wwpWz72pUOjAMbv+Cv43r
f/MKKnIY69Dd5CUmU0NYrCaiTzk83Up+cECWB1shR2VwN8XA59xYVJa09YMpOcV4AwdH6qrKZ3wa
CCLuqDWB8dYXwPW1TeLQcXusfQ4ICrJ5YU2bRq4wO3XRZRmwksUnM/dA2psD3A8Gei2DMDR3qQKw
FnNMOdSeM7+fjMMwdMNXo1TEcLR8Icv4ctSiOwRGVnS7QA+xQ25VOfAaUvBwr+sQZjdt6mAkZWtT
2tRu7neqXNFAy+wtrI68dcnv0UPWMsHkOZiTvJa8CNvSpeGXJFvJaCyYVJ1mQJ7Q+z5VnlM5GI51
gECwp2iNWu9g7Wv6FlcuYX2L+2l6lUOQZWgcI1h4d3s9licaGQUUTbgcSReoli7F3qBvWSGG9OFD
AJNZ2RtqV3lBpUmPDbyWrZFh5YQx72rVcvGsAnTNSZ63IKIYtGSteaP+88jBfKDPGqN0HmzcYjYF
LvDHJi/4xnwczOcEBssHOxyMSDpEZWEOT6QBSy3a3Ik1KVFj50Hkhr31LcoqAvOBLRkhbNHbk3qV
AzGYYfH2d/g4JKuX2IJkoH3V1GV4Bpc2KWhRR6DNQpq9mjvRehypmcmFva3isZ3pSha0Z6sd5WQb
GWF4mk9xunLyryecXwQSiTbvPAfW4thh1EV7OuiDc27Xxs8RrYHPPKFphTczrBSzgrXy/5xmXp5z
BiTs2RD+uKmWeGVyoSFCIzM4F4bWnlSG3dNyjO7NfjBWbqWroZA5AZ89u1vOddllSBFh5/MOMtWH
Gszho1Cj4RH5qQhKG0Y9t1f2eigKynNzlaW1Z1/uy31b41uOiqmiPUDLK3ajEyvxRnNq50wcG6WV
wa7O5izsSbWVB5jMvbfcRbKKMGtOf+UUwB3dIe4HEUAp+nskMCfEGGLlk+iMtZr6MlsGuQk0A6Y3
lRaAIObi+TD0tSirOhVnOcTTbJs2mpM+BNWYjT9uT6U6Z4YXO4SRbC5E+/9rgsZiLqsgMasEXQIe
Iwg2bppJQ6OkDzV/W2a+9jQWeP641aiUIY84CH+boMcBYc9UUQN3myg1pVdFmGV9ztROIbNPRQ9x
Ry9ghNuxQY8e9qDpvLW813NXA9Dy5geO1lkfK/fNr2OYZSYipBT9kPhZfIdS14LSbNCcqY6096JB
xKVOIuXeh2/zn8CFZnd74q6OssrrilcmmQRSgYCFLveg0jVKrZhhcxbdVGxS3c9+cBOqI3zS7Ckr
C3Plirja81SiVRCsgAtg65B2Xo6HJI7RkQy2ZxtRm/smMrE5Gsxk+sG7S7ze/rarLT+PxXUEoo/Y
Qef0cixwME5sN3Z7lqtaPSvxIO3xrPVPeBqq+0YYw39qOIwrC3g16CxlC1jXgGKBXfpSUHN2aOqh
3MrnwJqmDS4juHurfXJQRAm+DoiPtemSIllxyr06aPOoZIWIJFFaojl9+amYgKkQvFv5XCoTiELJ
iMZvoAzD4+0ZvVo9kFPkXOyWWZyUC+BymJIema5JhnK2/rpcqbmenQg55rPaW8pHdyZjzRuSCj9f
RQ3vcixdJn+NYKKeh0jP7zkDKP3PVEgj+usHZObl28c/bq4ZqsAFwUsus5dSjqiDxR1E6LFxZJfd
C0Mcq6YQBfagX9snf/HBFxGLBzU3DSkEEwQicnHSRzuvEms0ksfJD/ARi2sMI7aDEwvavbOvyFRV
moM2klG/FaWZfAUABFkflUe8rwoH4UmJaqO8UYOh/aSBVCo3GZ4qHm43ae9SZ7Ok7x2V3gYnx6JM
fzVDxlYcayvtvpMYIqG0T0UJIbdLRfaGa6D9CUEYclC8N8D/w72Oyi+AYqVpTdBxKehFtQ05MbbF
TEBitpcPB78OB/AMgXLG4kJuHN4otY1zvcljacRSL7TxN+kd3aPWFkD4CAL9KdZKNAdinbcFHVJk
uO9rHIXUYxLhorZRYsMa3CxLGlwiG8rXG7vCAuWt6LMszHc1XfT+IUu7AaY9IkkY/bhGpBbiU4G1
2vCNTFuJtn7TDtJKtJszz8s1ppWN/iDcF4vy2TLaEQmaPim50cckrF702Kyw2cGA5K6CssgCoOBU
3/nWXP2tqfNN+4/uaNJFmp1YcfMbTGcO/v8kxgDubHxHS//M7VaAr1UF9jfdDFfgEQyK5PZo1x/L
Q4yMBowGHSQ6gJejVYo1A4wK9VyiEIN1VRruLB3zPkeKozvDToojKjlIQ6TJmlfBss0x12/xxdAp
m9DumB/4l0ObAuEVEU7q2WyD+ATTMTqqaYgOQYxSvhtWPb4kZaue8b9DtHm0W5eWerP2NL+6S6ko
6PM/Oo8RBITUy1+R4z+ni7jTH5CQk71GpPGzHxkoVyTFuFFBQiorM3511xClZv8cOnUYB4C5uhyw
cwqrK8YWaaIsmf5Udfytn6lJqD75G5Ru9E08xR/UpCcmg4HA/QQrZDDytLMux4xaG9vHxo/PfSFF
p0AM5k/Y+t8jx1kjKV5NJyNRj0OUnisNFspiP42ar8t1LyfnCYI/tETFL6utlvejyekNxHecXdt8
ZUavLjjGBNOF4ixcG1KGxT0qyq7BwNRPzqie5McpEBK4pr6YQJ9KwUp68u5YHBiNUpQB6GUxk12I
rXIYm8l5QNvMRRJV+aGha/hTy6MuWblM3xuLcEv9kFoya7eYy4LRs0BXEs5mSUitDW3r27I4xooU
f8wa5u8G0bnayIKQxrz6LIRH6Gj7WUrQKedtL+Rz1CPEbOBXWKDsprRrpLXrY0C0IeIwJrkCtk6X
WxLZhMACyJKcUcOI34wott/wTWh8AMBxy+nHNssNxpKX8u2Adx122C0cQXCAlG8VbKUuBx7lNE1R
I2UFnS78gfiLvuvSZtZajO12X46jhVyLo0SbLNaRd0PJ8E2F1reytvPaXVwy868gUdLnqgTlzUXw
E6lhdFjAMeFCHp6w/jsbYfU7CfBXO9Yooboomkwa1otAE6kurdWQr44phdS5KcKpgUwMY+xyEiZr
cCSUhEdPb9MCqUWwYS2yIjhWGtTZZARB67QzfHu7MvlXq05KyEOd4iNFOujvi0Jo2+IdW6NB41lJ
VNmmm1dS8qJpFcilTVWXXdGBkgwBobTWqHxSZvDpCTHLLN2YSNQpm9G349+g59GI7DCYdgyXNpzV
31uZkY4PFkLWOnQ+S/xc+d3zsb5YLpSPqdSQnM01aAo7l/PVWyWV564SjxG0iG0xjoJecAhFH9c/
DRYu3qAbCzmgU+go0kuUFM4B+dyy3fSgQOQNunbha+u3wcouWnq+KMBLaGzN9FzSxhlac/m7JqN1
/ELqOjyvIdq6iB+l4Qa5NHP2ScaNE9xL/ZnsDJUcF1uCat+Wpt5sh6a2Yxwty3J4xiZt/oWR6sSe
MsSSshIxr3Y6uBQCM69V8nTUyOcM5J98JiqEXshtnDzK41Dam1BTecELI37MGthx2yLuGx0NHWHD
UUWAtzmYIbbiK1fE1b6DFMsVSG0IfgIztfgRtlH0VZzW7aOZ0fsToRr9NOJKRrzGyZXXEXWVLfKP
05fb2+b603ksU96ARE1t6qpF3RqixkDWbB+LuhGoxvrd0RzjYVZ3TNAuUDeFkcVbaSzt59K0upWY
/s7ooAaAbYBAIrlZakwUPoU2ITviMUD67TOqEbLY8wTucf3k9R386IqwfaJkWgabvksHTAYripHP
t6fgKtCQy4KCtTj1MwdyWaoo6Lzr3ADtI8I1/t6WwsplG4+/7UbxN8gM1t8+PN4M2YPiY1o2GKzF
gagtMaVYOMRegwph4A5jrUcbJ0/KJwWdoT+mP5bJ4faQS+VyDiGgVxPiKjIRpJHL/GO044IGlci9
gDTXRrzWHwPJJamUNNwahQ9H0NTCmmNXokS6ywbJFHtS37osXAFS7s1QA7V70NDXiGCK6FUoDyuB
4iqVgBFClxKterqGwHTnvfLPIRwLdBjUqo88FVEr9PqaEfuYvBb+W+IPY7W/PSPXOw+8CrPMxcL+
Aw1xORrDx8bQV6XnWPkIfU5C4MuJjC8BhqIvVWt/oyoMTT3szHtk+mR55bD/JdZeRGsSeRAIdJhm
JDaFgcvx6zirAYf0oVdAXPES/CK1jQnjKnoaTL/yz+Ggj+IthE2fb1EWjsvHsEt0rNgJ7t+aOhn9
OwvGxhsBDXFGNG+dANwnz7F9iq8jzo8jNgOobZQxclBDDFcIl1V1ONiJWjzx7TlZKAhsxW1kFPIe
c/b5mbJB/Jw5taRgVxzlzy0Gus6hAvFZb60BNd5tUyV5vvMLLUX1rNQaqABpqeAI2fjSCwqFavyM
IUj706elPqGVGSsoDAeItD9MijERR6pEfUU8zn8DIeho9+YspLizUstP/wRCNOUpUcZS+4zsUjtu
HC2ttS2yUYG/bSAOITXUYoW9RzKOh48EUbrcj5Qfhvu4B8Z/qgA8fKPWUEYbA4/Y5ihBb9KOXQxV
22MLFcp+wDQe5ynkF6G5SUFjfUp7uQylj+8unqt4j4L9QQ/jKi2WgfEjmxN5Rtv292NdDK8qsOQH
H5sCTp/eVH+kpDJGqjNKhE1smFofvtJQ7aHgyROOXyAv3WDkRBacbrIYii/iUy2l4WsYZu22tuTU
3yDR12wiSdYf9aj095RV5JU06vp8cYrp4EBJZhc5y3JlWlsTHSPVf/SNMKr3ceFMquvYvZFuVDuZ
atS568nUv8a2qM4Cfm+6ddCLTFam4S9/5fKc8eAixvI7CH0gMC7PWWqYKAY6auRFOebzLmSLSH6x
a6156PuuseEKZ9kD97L1NYfTcp/nRfoVwHhgf5q4/M0vaVyW8aviZ4X5zUjpQJ3itJGMtS7KHG4W
P5PH2ly+JuukFroIRw1aVrwvaGsqwMXuRzX2602YcTW5UojEs8u1Vfy6HQGv+3/oJNNkp/lFIWcG
HV1OTZQBdXJQB/a6BmTqTpL7/DWym7zeFV0262iGBmxJROCaKP48hY6WbdRc6s+9Elcg+SUtSIyV
q/HvhX8xD3OayBzMOgs0rpa1HmPKcVTqM+WpLurUeSz9ULRPI4949QELs6bfohrloLKY6074PBqD
IZ2tpMQLvpWLLnTVOg7TV4DURb+R246+l4oGXbLr6jFP3kAK9OUBL7/eeR1KMQa7go7RY62M8vBp
FFM27EtfC+SVJEedM+/FR806WhqKSJxJykmXE61VIrFFrmtPcD6nozwG0y9bFLn2Yql+cNDayom/
INjHuXTCPnLuncxo0qPeivaLZlaoe4agsx9MPdX1L3UaVg9WT7niAMpWSA9KnnTZZ8eIovFTZnWq
tKlzK/uS+mq0Rnr/qyV18SE2LxWNA0VpiBtSXjwxQhOPTCtLhSc3VoNqPFbkw9aU0Xv91PWNFbkZ
EovhHXKzPbzTVOCqk47+yxTogbZL/Djh/x7MtvxorOG3UMsHVU5PZu58Xs5vhIiTyDHg8rAktpQ7
KdSCxymqinsfcNImydPsW+UjiegyP8Pr1NtrulNXp5cfwNi4PFOWvQ4ynR8XNCqcwdMFOHMX2Ir+
OzPryNj0KHG+yG3Yr3zydYkA0du5WAYyAt2DK5UQLXRIG8FYeXIWaT/lvrsfMdbczyAON+ZZjnG7
nfjVRrH84qnhoXumdJLuV0LI1Ztl/hUmFUJKhfRvnMXMD4NaaS2PEi9RJ2RyRFXp7VbKh1nJ3EHd
GYFgZTjKHTX2whi7/KShrYo7G64GGtrvBGflyyBNWnw2zLbTsd9A/nSrOGmMJBAYlN41RmWNwXId
+PjVpF+wLHkxEwAXuZfS+BCIYfN6TVPCfUjV7if3RzbtCqFOj347/cIwGw18uautndTMCpTwr58l
rFnWHEevdw7MFhRlyLqRCAMNebl19UhHIyGZJ7DUrX0Y27/1olVfZVhRj0nalM5K3nlVSweo/bdF
otFHRINqcR1OkSUPamuPHuEc3nfYTE8l0roHO1KDl1BMhjsNDufDErXx9fZmeWevUMmZnSqheHIV
L4amZF9Txu5Mb2q69q3zkyaiaYIq9M5HvOJJa9L/osIRb7dHfWeC0Z0CrA/VhVRo+cKEkTA4ZWNY
Hm7CWedKUZjsO8ucvmVtE59FFf13e7yrVwzlAzJ64KbW3GJcahw1Vlc3Pfx2b0Lv9C6r1OFVtLVA
7S5fwzlepViLodTLvTOZSS3ZRWx4Zp4B07Uxly82slG027AKe/xmrOiQOFm6G7Qh9mLNWKMQXSdX
8Gmoy1K3RyEDGZRFyQLlQXSnfUf2Br2yk6OelWVzV/v1lNAorOo7O8dDe4d4Z/bLEUr5rbXrMD6k
baU/djSOfmpTFz9X4PfEBjJJtM+TcFxrnlxvO5T6Qf4SoWCca8vyk9Qp5UAOqnqlhMKsLQ9iK5t1
/9r74yDOKiJsBz/ALfGjUCZQf8BGZhDqrOOxbKHQDRjqmATdg8WFPrVtlXhb69ZzQaH1jjpDcLy9
7/7qglzezcDjqCTOgY061jKbc5po0MuyszwclEzlkJBVoMWSpKbilnKQWvdhK7eCCTCHoyJ6c9y3
QeNIXMhRC3RAq3JpE0cwvw9Q3xSPR9TQP2iTkAAAjrr8p1QjezxYbd7eCUUe/U1gFVXiVvZgFXg1
qXK8LVQtdXYTb2njIFoFzCL+GN0sganbCVLXOQodmY9kxbZRsbt7NoShH3xYGOHXXJb6F+qBdf59
VBr1DRV1icBAG8d2u6jsj2Hbjf59TfP8a9ZX+TOS3sJ/6Hklo6kP+TEY3bxvjT+3Z/X6NINJwN2M
6iB9B4CTl0fMwKRbFLVieS3tsnDrZ4Yv7XKwgrOoED4Ja4X/6/DMeEBO8VmiNgQu7XK8NtAkVIll
w8N1CdiMVugkfwmdCSSpDflgVVYzHZQxEtgfmHgc7bSOaH0scRa9CyNLbb/3RUYGEhcT4slz63cr
AJlil+EA8N1jDqxQ1Wsy0rbbE7VUi2Wvz/qj6oyun9ORpUREVtb5gDxZ6yH0ZPFDMzXcqhNmJBYF
U+M10Gf+fjpI6n9ZIpJdQvfKfkKPJMfiMQ81ZReNNV4qJbWCjSSLoktcOVUt8UOaTX0b1c7TF2Y8
mNa6y9dRlM4yNWo6vUgJIRF2OeVBEgmzAqvgcSQmeFNF6Mq5pd03RVG6tSM523yovjudnOy5Qj7c
aWXa2FxIKQFXILWer69/il7Ayew86UXrjVycz4rjh98h5Vu7WTbnMI2ifqubDoTZ7dV6Z5vNrtGo
BlGan3uhl6NKbSpNnWUVXjP0hb+Fg+RvrdLW7krMM7YD3lLtkfCY3WVBASb09uDXNzIvCDoC3I0z
EXQ5eKEXRmQbae1leareydVQRBvZxmkzpgr5FZOy5MftAd+5AUBqcUeBhwGCs9ya0JAKMxvjzisq
rem2g18MyjETWbCNyrDfhF0Z8FLIks+3h31nkil7zKQ81LIwSZx/1j9L2ybVNNmh6D08TrX0Kz8A
GoBlgZfe9kFTNr/r2RzvnE8Y6b5Y/tiuxK53xwdLNZvL099YZrlg+nKysEJ4tqQis1RH0MiEhp3d
YXRqNJxGzRxl7IQaOzoUkoHn1+3vf2/aZ4QKK0wnk9v38vs1eNplqiTIMKuJUrl6G0f2Xrc7/1nL
1c5FJQKL2WGQopW6xjv7a84xKSIQjNAJW8Rs+lxOh0QZ3z1V/VHtIzNwQzxkfqp+RDTtfWctxXgn
+CG2AKJg7lFDMVpqduVmolXs3t4bbCsa7vNBy/8jxqN5nVhm0pwEoPrfydxBPMBh93/1tdVJ27oa
On+jItivn7ReTaSDhHcOgN0ARjblMQurMpSzRHBodTv+XGddZK6s0d+s4DJrmGUiqANRCJ/VCxaR
oFdjtShGPLliJeqfVfyatW3ZpAGtfM3HwzxI4qcwoDq9mfDGCXcSZgTNdsJfqT41YRgV9ELxm3aL
QZaSLfJScuWODi3hTWRXpXNXllnRuFRnSw2ToEJNvpboPfabIh2s/7A2Ur5gEcP5Q1effiR6n0Xi
9lMAA+32ZrzeFIDKkVadsfUzZGnxzhpSSyk1S2o9tmp8V3MpfQ54fJ6zWI22nIpuJR277npSxZqB
jAhNAlfgSr/c/a0Coc+R6w7VsypJJ1fkQ2zQcMny3yGpON5ERqTjaIH/jf49FFF/4ihhsGkEOfa8
am5ACjHg4n9RC0VEz4o5mT8/OiUzWI5wSOkPLaNlwiihXhUPjT55qhMqGjKzegikz4lmuTuxT2IZ
nPLtEa8jAiNSlqYbzPEkJF7OST2UDhYv/eS1Ouq2vZ6q98Egvfp2SXwq8JD4lROIDrcHvV55yiSo
DlNXpNpJQn45KMZ+mV23rewVajFu8zyZva3q8Kudynf9YNWvt4cz+OsuD9TlcIvo09OeRBK2l70O
AWd8TJz2uxYaX7N4VD/fHuk6cQFHBBuGugFFDCRALj8ssfVBSetS9spsbPZW1/vWnsqTkf5E4Y90
OFGbgZ6WpjfgOqfETja4T2NB4d7+Ge98MK9qdjr1BFgUywe2wFbQGkPf8CxlrCeXTr0KCjCQdw0A
0pVT9c5azok4kR1gHhF3/i3/XKl6aFdF3he8Trp0OgCoGHVXN1LoTHVjHnnyZMr+9te9NyL3J+zv
uY3DG+ByRCyCdGhmA46nlZR/iq0kPDiDPiDWl4lgOyErtJKsvDOdc2GKBIkKAjnpIm7UQYN5Hya0
Xt5Nw7TTM6Ozn+RUd0YXRJuvrzxT57i32K6wRMiMeCHTd132hUGsqk5XO4pXRASYTNKc+AAYvFZX
auDXyciMJaS3QR4yP3AWp1AKywnIUKJ6fVuIjdLotIFSo99nMOvwsZDkI5JvMbp6LVXkDy8hJ4T3
FFx34FxLSZcu0LShojDrJWmF6VMX+UfNB3cCL1dscwQ71iSY5m9ZzqlC6jaLHEL6lRdLGFWUFgFh
q1DUch33qhg9SKfBqxdPzwfFj52NA8nruUWc5yz5lbOJaoELE+Iva7oY7wRcBKeg+c/QFrQh5hDy
z3nhjV3lWtwrHjdy+jLVSvIb+nF6pxN2ezwyM33aKpJqSyvn9L1NTG3amgk6UE2WVUbRl2MkV5Xi
0fPVDk5vd5ErzREI90Tr5+3lfXcsA07VzAWi4bk4oZSf9KTgv3tGUXXfK6wRUXYwgEN3ClIo/8NY
M4qCp+7MRVxkEYUUYwI48F2llg2/Ox8yNfKlaqf/KASaYytn5r3VQz8CSRPqOoAEFvtIiXVnqqmj
euhxO3f6qIU7Pc6bvdPI0zda/ZNb1VP0+eOfCD4ENNDfLbysWxWlLoSoJ8WDDEjaESTyfaZWabah
7UL/9H8YbO5hgNenXLrcn21jl0gIGqpXJAijnGRI3TvNlmAjRFJqrEznO6GcwgzoOJNHJxFoMZ1F
b4u+x17Vw3E3drYJ1CuZd7ajfq+qXtqKLurWjOPfW0HSTUIA6cesVHx5/qYQbY9CSjXPkuxqG1mF
hq+VZcdbJaanq9SatWdLKysB6J0TAYiMQhIXJI2FZTtstGqBCbJO/IlK9RvXdqr8oJTS3HHJ6frz
7SV8Z1ahBnEZI8BjA3SYf8w/IQb51s6ZRpPyalSnxz7v/pQNKqSINloy+zPR1oRP35lTBkRoZj4S
JLCLZbRsHOUiSlqeqZWy+NU1ndPfUYI0xIE97VP8VmFfbNFBCqYVVbv3hib3sKAoAe9nZi+/FevJ
WOCSqXmSJZVPYLey5GBp6N8cgKwl33kg9flmQkH/f8h7zJk+CleVUwkl4XJgM0jaPCSGe5NkJtsa
OQ78RaPJP0+BXXmySIt6e3tZ39tDs6QPaoK8DMBxXI4YoO4ga42melSNpadIs3x8KTHlTPaJOWXJ
ysS+05EzrflIzlgNcBrLNtiglBCidDl7mmoeg3boZObWylqqBrik3JOgRftOSXK3bzN09DUriB7D
UgruKacon25/+TVUbmZIAj7iD/+CinD56baWBkmjYIEaBSZrXXStpqNpPUSfinoaTtwq7bGJx/Is
RrP30eYeuq1ZDvVvUJOUrOMU2WwbHY8V3b3rDIoSM3UNnk2kaoSwy5+l4KsrLKOtn3yYIOhi+yVp
BVCtB/A/lIMRZH9JZlvOaIQGu3Lv/Y2NlykNm4/H7Ez44dQtxSHAsCUhztItm778o0gj+PvQMB6q
PLQOoZJkn/I673atGumuKQLsCo24Wwk014fPVqHj03Ga6Z086C6/n8o4zKzcHp5IaGKxGSIQcAPV
kedWMWN0xdQMG/cKuZGVO+o6wLEfqc0CZqLBBffgcty8bNMudsr+afS17s9kO+0RRlAjfQa8zxVs
6IEVfPimAl9K8YqkfLYAWRYs9TGrA6ySbC8LlENYJ6qKnTGunIaW2Z+yqfJ/3N7y14d9fkailoIG
AHfA39P5TwwPp6hHAl62PN7JxZ+u6wzKo6b/pYcq+XJ7qOvThbwI8B7yJ5mB2MqX06lnAZdtntSP
hsimI77t+VFUyKXvnD7z7/UUsSw86uVd2CZYhlV9oH42tDZE4N1Qoq+hNha/okQp2pUdfvUOgm8B
8hQtO9aZGLS4VdTar1oAL/VjJtTqz+DIA0wnWhlr0qRXu2kWw+EdicYKTOwrWnTrRLmu+GJ8hNNh
9wc9x6vS1Fue6Cj+5n+wuzX3t2d8bcTFhPux2SIDMIyPAp5Gs0FoKb3zg7Z5iEDDHKJIPdweb7mZ
OJ9zA2imKXNlUW+4XODKbCQoTVF2LnM9OXIta+dC8z0FcZC11s0yJP4dyubViqcrpb1l8yStshGf
nCw7R5ZPi0vPsAuy/bT4CoQWJqbdmj+UosjHTaIE2sqZWYajeWw6JwZkAd61VwYgojEGtRd2eh4G
WlJRWpmQADPbDUwa3TvYo9qfvM3sb7cnd7mYf0edwx+bFAX9ZTBK8kp3SilMkcaZ5JNa2F8UvQmB
2UwPfVYmK4f13W+kj0j/mtcAbdDLpcQAArNDo81QTuphxAU0i1R3BBvo70olqDdNGej38IY1sZJ9
XA/Mi4eXIykBjnIwzy8HrkI/jRJ9yM6xH473QVx8FqKaGlrIvnIXJUPkwdge7j46txYVfHJm7BvZ
u87igs06ufSNPMjPASa+mVukmtPs00gf+m1u+Bq8hB43+ttjvvehMweRqgh5JUjZyw/FzN5XYznK
zzjFYfubNs6drAEIDgCFP6EIkW7oi68Nen1CcewBYAnQn0NDy/Ny0CDsRtrtZX6ukCvaddGk6Agj
iukc17DbPhhYZ3kVaoxUmHiOgMNYZFNNFeECGRjOLlDyXpt7un7sppk8fLTCz0AOhC2IqxpNPoQu
Lr+q+j/OzqM5bqNbw78IVchhC0wihyI5pCRL2qBsWUbOjdD49fcBv40GwyJK12V7YVepB0D36RPe
YGhhPhSdt49DbpNQmuYLLOnBX+DHT8IV1Z8p1TNOZL2lpcSMidRofRRxhdOUsXa8fVrVzqEr2ZkY
OTK5NcYpoI+2sdz6o70tt5QdPNmCKl/tTo2plhsrurfP3br5kSii2dfCTo5xnjYb2fj6LnxbCjlV
F5wW7YX1TEhD8gjzahMkR1FZuyrSEf3SRbGR5KyD97IhMF+imwJiBQWi5Vf8lnRYzYgmGyrdWFXh
DBWZlb03Y9AeulYWB1uh0qi8cT6SIGxJk9w+HyvTDgOTS3HM/rxeGR5FoYf2gORlangHWxt72AXR
lrTQ1iqrja+jlNU3vfD2xDEN3QHNPsQ2IIiPA8j6Qnh7i7y9xfiWmfqbJMJvbxFlGqMujdbb06Ve
aCCjGURVLA+uJfp9IhBB+Hi9956KdhQ6HfiB0IVfbUOSuqY1AfPvu9lJD8kMV0of8y0lh/eeauFK
v+k1gghfraKGat2KInL37ezap4xuXOy3euns58qQe9tu4OD+4XPhvoC+yZKTLjj89ZRIdeawn4SW
HebBrT4JWzafMDNOdx+vcnOIwQeD00EIhFDFll/lRhF+6sLIgOk2s94Eqs0dOrVlundlU24sdYPV
XrDIhFtuMwi0VG2r/afYtaLgG5gduqhJv+SAFo+W12OkUyCd8cNEBeiZ+J/sjc7FCklUVvgk7M7+
FRVdD06StrC5sVfXl93yi8gJmb7yjpk3r56+nnOQECEWhujNFXeF0ZX3Ux2XOwRiGXfbs3YvmT9u
BLP3Xvnviy5b7fcDgt1DW0OOPtBpbw9Ca8NdiLxtMKSwif/869KEXnAHZBIkL9dLWSgszbiJZgcz
rhJyQihZMIaFLE+Dm5b1/2M1ADxv8DTYi+s+WB9mPb5nOaikLkEzuNU5KgH5VGcfEO1otlo0N0dy
gbaTHi1TdBDu6/J7AA0lRVFmhwZ5hkeVKiZQZ0hEaRFXhyJ1xo3N8t53w5uEJ6MlxBW7BKLfvltk
peFg6twC0mx0WqfjtDcSp9w1EVnZx9/t5iaiw4XCBn8tJT5I1uul9NjUo9Ibwr2J9K/7BZUuszhZ
WVy1d7iMOkaASWqIFjKpI5jEoUGRcSP6vPOwtgl2hCt3EYdYM1BVTaAXnvbKXg9H69+wtbGYmgqj
fsYXpqo2IsM7X9JGmZX2MORDgB/G9eOq0TxyL6lkElk12QhfJKABhVPHwAbpkHsUUu1c/+ltj3QV
JRpIXA4Haf2qlEDeWND47vKDxFksQDNO7OpR7w8zKuvP7Nl+J6I2Duas3rJQXH9dqtH/nRIKUmaP
6zG5CG1ArLPRnwtwJ/NxAbwgKmJ0jyjYD3IHI6fzkAgq2nOaxTR0Pt5b6y+71MKLCO7ir4uazNqf
YzE9cEJITGe1cN0W50av+QngytgPvbYlHrns09+bdG9r0SGEP07hDSXq+sMmiddlBQLGyOsOerxv
h8LE6DSUDXYOiS52XpOl6YtrR+OdQDPDeSBl8KLjxw+8DvL8CDAWDBIIgPRP13mqEStoZnspCt6q
U51CT48uXirdl7TuvMs8KeKAJv2WvdB6S7MShCS6o8vmcmlTXj+54NfMCGRO57hRp/ZXV2Verh48
hFTFXkm1WfxdEkbi548fdWvV5f//FqLcDJ0ApkjjeWzTOfuqYbxq7UZJa+Av04a7ElBWj58/XvN2
PzHpBGTxpioPfG/1jVWlsga9y+W5VLrZ3ZdGMgw7YNuZ5rtJN26BO955RLheZHtvGGiq/etHHGpE
CXBnkmfg4fZxsET0JTO5t5FkjzGskmmylSLd7h9Ak/j20NTBohx06vWKCnKljRvjZqDNRArf0gSW
K00ntDs1UhX7NHAdPArd9jaGZjcjCPYQCRl2QW8OZAw+rhcGz9FaYSLHs4g05Yvbhj1OlkXiaLt2
Lp91t3FO2gBc7DnsQjs9IIyvfQkVy8nvUjMSW2SZ26i16E4tkuEQrHgZqxrFQxSjKod4OjdpH30H
tx3dZ5X6q0cc6ZVD5TwxkUlfuK6ajYB1G0SWlJGBLIcJZMjawGRO+6JrlGY8h1M5HfTEiHYR4jBf
a0toD2Ucp5dxoOtlhnP3hGJ60W6s/+6DM+lg2LCAOL3VRREOg9ZaDp+BvtYAZMH2Wtr6Ay6b0dDa
c4DTRf61MZr8ly276uvHp+udzQeNDbkbMnSAgGst05hWXh9OPHwez8oecFz2qfUm3fF7OYjdaIkO
joLabpT2764KB2yZ70G4XWfqE5MA5kmYHsRVnOyl6cizA1hip6tZ3aLgLMojMXMLnnwz02HDM0tc
5m5IDdFeWp20TFNjS0DyOLsheALpTerOatIEnV079p6LcMILoJow/8usJ2XJ/DRQ8sf/xwtfLGuw
lOO966uvzdyFqMlc/qzE4fA36sc/4liNMfJsC+UljJPmRSixd/h40SV1vL4neXD0qpY6ZEEFrhZV
ZSJmTbgTF35rHxWoDTUarHH478fLvPdZSStRI2WMyutdvV/0Q5ehGLYoGsb2RC9HZr6rKmodoDDs
RIHRZdqThP1Y/2HqvHxY2onuEs+YZqyPsCmxdM+Sgl3s1PUBE9jweWzaz2VXlBs7973DyjooipCp
g3NY3vRvNyAlotrr3TCdF3TX566R8oteZe5JiXJ9PDiO7J8ivfWovQChbgTsd25C7no4E4ufBZzq
1VcMZ+g39GzlWWdc7HOAxrM+pFV7b8yatsV8ficq0p0lIBg0TEF1ra569BncOcJS56y1g04NUhu7
2BT6HSV2fxyS4l+kxI3/7Cn9bBpp/fOPN9JbE5yhJ7AcJIKu37JNET8PmjOfMSyR4YGcsi9VP8FC
Kwom2XvxQzkkvbpzxmT+U7sQ9hJaogAAUHdeoLurW7E30i51s2k+o0LQv2rSK+uAYiUbjuYsk7Mr
XBoMbQovVhUK2O80GcotbYQbmuHbjyBZWkprWFjrt9/jrzzmrcKn9lx8ktXSs5RdZFhD96nUk7kM
RkViy4pWj+6UQTQ7kXpXzlpa7+hC2DoqaSkmy+YyHv+hotOP51mSV7teHx112Li/3gku0DIZJkIt
Bte0TiPmxvUgZOvTGYlB+c01QzNw1Cbd0hN8JzFbzC3IBTl8JIOrPTEgRWGhtC/P9BdS/NNmTLJN
o/d6P7SLtDxOVr8lY/DOGXCZsZGYgYelG7BKSUQW1Wmqy/mMfJgOcaRF0mtOHfURsd7qydQdO/cn
zW3dU6sa8WNaN5a5+/gkvBNvQExjpfTmW0rr+PokmAWuQcJK1XM1OprwJThj65MnAP4GamrVz2kk
zDhwKzffJQMHYyOwvpcjLgGVdHiRVaHIul4fZEeSh0mpnl0jGo9xWvTfkHVAmA8tvmmf2BWEGiuV
XXhyx6FPDiM0K+mDnVHhw2Zyo/5474M4cAQJvdQ/1AXXv4Y7b6q0IlbPKYicoGs9876rZexrtV7s
Jxsv70lXoK1jEP0UGk20cY2+c78h/E5zkSb60n5eLR+PDrqkoYbHpzScn0U/Ow/MduJ7BIG0KiBH
jqudLRckz8ebYLX16XnRF1rGdKAw326d68fOQWK3lazTl6Fvouc6SYGYMSQrMn9K6kOvme0Wb+Ft
IvZbxvC2JCeabglYkCUzvF5yBA9NWlyZlyyZI80vFVhxQWy78XCK9CzT8LG18sNs1KNxgNy8+MBR
9HviL64ipX6o3cYrj5GIqua+NzHDeezRG35uw1CfX/nleuJTUhdz7CsVPMB/JfiuMvMzOS3ZWFgw
pkOQqeVMb7zKdZOYVjTNPEgZ4CHBIxCurh/MWbqZDS/spZDhaGC7nnvoBbqD9QvlyeRCk8D0m1l1
umPa2OXnvo7zHFKD6nyRYVkgulJYXz/+uqtdtfwiQAOENAZQQLDW/QMI5U6j5LP+khKjX4zCUU5c
rXO41xvTOqXZED4Mc7ulIHKzpxZmCK/BW6xvUI5exbbZM5pQjRgZNqESumc5GMVD2BTVXq8aLzuN
rdJvXOqr9IXn1BefSMpZHM2XgHL95mOlr9x+iuRLPykFqZNSvTiJli7zvK2+0O0rXeTtSB5AuEBG
WqOWoygGfz160Sue5e1f1ah/H+l9nUvkCAu/D2Hj2kqd/llqyPPx9RYEIY0ZIExrTBG2TqKLRBO+
JJ0Rnb0ud2lONxXeCaH1aDcOdq6lzHKf3b0lKnj7apeMmxEwQQJA+Hq+PetTNWV5H79W+ZicmD7n
ia8NbfQUtlq7NeaDyciXugoO6AizXbnsUZla9u71l6zYzLObJ85LBzSrvZQj/VW/6uasGPeeXpjd
L9UZw+EzVF8o5EOkFffhhH4aVU7Vo6VKUeBhm9kJoZUHW6+Vf92myZJDlyTF80g6ER6MXuqtP6N3
Xfha30zxPXILnZH7JEzC9btexN39MMZhQyPXQvUrMGlo3o0j9M9nhf5C/1NLXC9/zCy3UYsgzkxt
esIO1c19oRi1eerHrkx8OMjN17pIii8oUcZ54CYLeXIOh2jeR73a/NQICNmushGVD2TaGQNwvzJ7
xI3IDXdp1qkodsZl+8vtALH5tMJq8YmqWfmeWubQP2rZ1H2N20r55pZ99zOfNSPdRxMiJLZVkClF
AyXpg2r01gtT0/nnWMrmNS5aCOzZILHoE9NU5X4CEQYHKhnFn0ZDT0J/VHOZ3osirV76UOvFXVl2
M6NrHQ1UTGYT9z6SuHf42AzMagC8dyz26CDM0cmRUgUTlUzN12bSFO/YR13930jOy6nIF6nP3FXH
+LXUolr51aJBVz1L5Ph29Gyq6WB5aaWew1zYD1Fq5IrPBEj8xz+mfhGzM/707GE09kg5JaVP1jR8
UUbZ6H8xkyrvwfHq5n1oCcPdJ2PY4xoWa/13g3sNPWO6Tp2PQiEQBhykOsOvU5nEu47/bu90mlV9
6utZVdmPMsdW1FdVqXvP7lSZGNyplWwfTBHpyRerS4sGKyGrmoIOHFR+mujsZH4cl5iMWLCxT21V
FlrAQKtC7LHqU/NoJUXRgw+ZJiuwYWkOXx2rycJ7N9UGfdjPUGnnLFBqjNp/FLo+ALNoovJr78gw
2y1uoMdBurHxOlVZZ/qGnrfpITXsRXSP32n4sI7iMFD0EE1BJhzuN0BInv0TvPgEdHssxZcmMr00
EHrqpGcaVmW1k0KT5gNWjUV1hwlZ8ncPJtQ+VHAFFgiU0Q/VbqjH9CeKOvFfkdE3PwrMFFufkrs8
jF7sWY9pErmfRDs75b4JIcx9q1pMDHYgxaTjz3odIrbI/seiU3oy+WsIe+tfgr/oLr01To+9ktHw
rGNcdtlLDZuwsNE08ZMKWYocpJ36nAk8E8n5Ett+ccNGix5ygfDf2A6eesojptDmTi8yRjDINMWN
3HeoDCdPZmtM08ETqCd+qYbJ9ISvo5gz+vxUibSGXUROF1gxnG40DMe88kOGJsOpTthsnBss7PcO
FgU9ljOzYX1K41Z8a8ux/zkbjfZvrrG5A9x4zOkBwHz3Az39KXnAFiyt7iZZ1jsLEL/tY843OXcZ
ToHFHRBIhUFwVSbfrJ7mAXMpV5inJu91O9D7VP/ZmGIKT1nde4jFFS1CZRB/cB3X4qFp7ybFyq1A
zcfCvMReU9sBiM4RM/RODtn9IJpofk17yAknvC6FuSPRVLIjbu2F5euitr5O7EcrqF1ui1Mmlekf
pCAWq4oCBAeWHQnMMbVGjXrHuNKYiA1OFO/UAYm/OyXu0wUdHpYmb1BPURZOAX08YJOSaDsBuuXR
mSfkLncpPNzkQMpmv06TmdffaE0n+FxYWLEy8nMaY/4+8+dLBgl6fChJIKwvwqA7/GkIy3RknO6W
7XEq7L7yzUi3v45hY5V+aLbtp5632lu7RvZTdjbqWJsP+lC78GwVLS0Ok2XV+7TTkzzIzLIQgdvO
qf3i2X1DYPbS2LSDCfeheoc/NqyYspLenj9Ab452BVI3k8n4C+JM+QXGbdefBo8PhH6VdKZT1ICo
99WkwmOwdKzu73rAPeMRdJkzkEu1uR5IozbieylUhWl1LGBk75qprnRaYjJxLzGY9v/Qr05RH8wr
5ZfSYh557nvPavYNPK6t6uo2ByP7wjWIPIy0CM+F63u0SbUMRXytep07TfunEbDLA/QZnKCPK7RD
MAW8+zjVvFnwfy1H5lSQOyknVlk90sqp4mFw8qr1ZvKpGbF3HRPTuo/Lork3UnfYyLZv8zAgJqjz
AG2kQ0fad/2ApjGaSR5J4wVsTfTQxRYNCuTdyufJkt3LEKII6kdVvyX2cfOYC7IFEA0DSHpljFWu
l53brtAxVTNe0Ncl25jj+EAUdJEXm4tH265eP36r7z0l6TvYIHBxt7USovmyNPTOeFFcu/uBvCv6
52kEYN8tkO3vrbI7NY2ab9TCq84A6aYD0AWWFcSgxVZ49S2resi1dIjzV6sng/Yjr8HcsCqGpy5x
heejX634orUz30JldMuGelWIsziwIYa7QJaoEGkpX7/hpKCpZBWD+wLx0ZLguatiN+leErSGFXe7
PjOTUzdPvRHgogSsfqQdutF2eucnMGJGRps6ZjFBX5UT09C109Bn5Suy3YovxwxZpFErMSmJGq++
t/sZ/K46onKKos0Q5Jk1bABtbrcZrREGRmAisU2kU3n9EhyZq0PWON0rmblxtEU44gHfaVgMI6n8
0ult+eXjjfY2oLhOvFkR4QIKRkaiiHutVsR5BXXjoXl1sc2c7rqxdO/ihnO+y+bMEbkPjtH+L8q8
5GlQGkW5X1C1O61UWxf/LMWq9naWZlaQJ9w8e6sxi1+a07a1j0YICCFsrzr1mCbt+OBIWO7Bxz//
9pzQSV7KTYoj5rhrondkOx3yKHH7Wmgw2chve6CQueb6iq0Oyt5Eun9HuGi3xEpudwoFLuM9Zqxo
D7Fnr9+a1wL9rYWoXw10XSkFvLYqjgIke4P0H0HXd5As1oNkkOO3MesbhBhnPB829ut6+kQ6x/AF
gBqNDSIi5hrXP8OpQKbUmRW+WlXZNkFc2oKLCpUqpO8VJaoOY5XYX8bZdT6bdg/+TzfG6knJYnOL
F3rbBFl+CncAEXmRJVzD3B2rFsi3DOErVP8RS1SzfHQRLwkSjnXna3mZHAClKqj2qOF38Mt5kEDd
/BFLuGf1IpG99W50nv1qY8OQR0tmQWczFTRvCJyGNboul8VnrY2sBzVp4u997sVmkFiyjIM06hLI
eDYdL2Q3wcdHGgVJ5hFaLL1W/xFDnR8/3qw3mwZbL+QpQcwu3woYz/XXykIPOT8tzj/jw4B0cwef
9W/R5eMPM56tByLvN2l1xqnqVVyCksraGkOsg8ubvgX5CXOQt6Hdcph+GzR5Ug+tvM/bi9Kg2XSf
hZBNn3GodbsTAkAz/bPaiu2NiLY+oSxKhoBoFMRydGXXNppQAZIizV33Gbzw/K8QVM3Hjv+qH3WV
C3VvT0XbH4yxaNqNO3R9m3GZLJ4rNr0LoGk30VztW2maihpfxnj0/glFYeOvs8D0U90b0YiZU+V7
bruKGXR2J7fM+NZtbgsYMY1OMgUyMebS684uiKi2VSwrulRlM/1NE9neIxFU1AEandn3HIH3o2dG
ygU3qtSfzKz/UuPyiHmHE231rm7iBL/FXhwLOA/4AzBkvP7yShOaHZie/KIVibx3aw2lhEhPT6A5
57MBC8Wmte5FYSDJc44hCuJfh3YOjdPHB+Cd37FoJC1gf+544AGrsJkmmtGPSmdf5KCWd/imF49m
OznUgXld/2wzV/vbMafu1Shd5RcNSrSlC2vjxrvdFsg6Yu6CfA6oSEri63fhZW4SpXjeXPqhDqvA
Lvu02lElqF9aFZIXI8m+7APTSUrbXxxmtoDztwdi0SKAusbEnn7X2g+pz2eRTiCsLsIwikumTcVh
dnov0MOyOubGqNzxirbuyeXF/h4MuRpRnV7Es9EQo6W3aq8BsTGGuoj6Syfm3vPtsPRqf8wt5Y7O
TroR527iDMvwbhe9JoBsYBWv3zCmOHqLiIx2cdW8j3zGYfQqii78L5nU8BAZpruRBawD6/JcKDgD
42e6a9woIHTF1I0p0JqLOc/eCXeC8pMdw219zJ1muGMfZ1+70LL29HAdTtiMhfD+45393iMT1cka
YXSjF7DaVCamkFWrNuplxh42PNDzGuRj1EfaISwTTbvLZTPmf8ZlXmotbJ0gQRtolgKOWC7A38J5
gvFT0WVSvVhRn6iBJebuRGulNwPVHRzjgS5S8Y2OYFgEZhXG/378xO+8c+Ir82TaxOjBrI+RLRrO
TNkaF+40TJoafE/+Qn1ZPWQCobYTt1d6LGO6VFMMVjWcsMT5+AfcbGlkAZfhFfhbTjEiwdePz7Ch
ViVuvJc5FWjSYsGgmHeofCp+64VRsrHF3urKqxNEzxpqvQVsEF2hGyuGLi51ekiedynxe5K7phks
e96Jyhwfqr4X1bHvMmyIizAWxm5KILX7lZVNyj9thdgdHethME59GY/7KPGS7NB7A/Zk/mDGXTUE
jVl3xVl0Uq2dvVVZ8aGuGcYGCBNTctYOfhe13sV7lPZn2fmoFldaHpB6SjtAzJ+WOBZPgx10k5tY
u8laKijhmeIpGaZUbMCQ1/TjZedBW6ECJ5Ywwl2jgbshERXTJPuSy4mW01BdUsOcTF+Ehbmr+pDa
KE5y59wnOGd3k4CiW9vl370by29epA3HhSi99aOWI7b6QOiPLhnG4vp+g5kFfz5YsZHNF62k2X1M
lKjFAV7Ri14LcrdUjrxwkGDJoDUerC+9UI4RUSx5SbUa1d6PN+dNkAd+CVrJhuevIh1pr0KgHMIY
mYNqvuh6Gec7p4rDXSInOQSOVlt7d+mOpRmuWH++7IJIpwNEzgP17PpM5HXk9CZadxenSlTrTrHb
xde7iulaN009KA9d5VWHrhFiY1D1zmFcKNkUJNxolO/L//8tFk2tBZS1j9ULliXZfzaOsbsYO+zh
kELiaTae8g3QtvrU8CBZkMJrQYavbjMuu9Kb50G9oDLffo86O0GUE7tIZvVNHu9SgbPmeQCGv4v7
2tH3TYQKn6mVaXunqZl8cFtHDs/JoNrfBj0zdL9R8Fnxp6hVd60tUrkfa6YRrz3AyTgQcZs4u8p1
mlOCzuLgV1ldejtzxJb8JNuBNnao4fPpy9jwkKv7+JPepCvA3YluDMYWUhXWTtdvVksNo2+RjrzU
qRfBNijswDYaKH6tYdQnWsx56ePG4/ynwILfytfe+axI6r695IWLs66hUIXzsg7aBpq6ALfomnqL
GwIOM0N7J800N167IR2Pk1Mb6ieaAeUnj/Zj7meUq+conl0cg/Ejs/axolgQkbthfMqy0t0ScX/n
+qUZuLRumNHeAn21yJrDuiQBaKWjftXLME2DrJv6oFCUvNy1bpv8aXEBekJdlFaAuS66iKvbB20J
FZ+xVr9g6zBHT30puy+xruRyNzmDJiiuVO27Vsg4ujOczvz68aa4vXzpUdGJ5N9cvTfkYykGo6bq
0i89zGQirGb9dEILzedSNU8KDPodjTLv0OX0xzvFnjf2xe3rRqZ1Qe5w9BazxCX6/XbaeUqT4Dob
l8V7EHxrDSYTcO0XL8cInFmDKeb9xw98uxFJXBeBANjCsE3X4+E81XsvVMCOhEmEg2TmmAwBcRR0
AjNp9OePF7sN3m/0uqXhy0u+UdiUclb1ri6ti0CS0X2cHKH8xywl3FFmqtMnqWbx50KIP09otOXS
4G/0Hmimr6IarzRVCvbaRUHZ7h9FcemWidFw7s1RR/T4z58ROvkCZUBDGrjG9SfEgsgeBViHS43J
NpylSVEu9hCqT3omozqIKYV2VddPG92A2wqQPbvMJ5Y7EQLVumGnxwkwoCo0L3U0e3MgzTjz275H
2B+TsQll0aL7t2MIS7tbSfbIOke4aHj694+f/v2fAeJqgceQsGuri1JB3xg/cce8DAbiP+pkZLCl
RxMwTlQqZ03E9r2NOtFPGSfuI/r1IV2ZZOu2vm0RMFEiuBLZOaYo1KyqBttqRNUAFuQjdH1zp0mm
4UdGTPiqE2+RSR/a2H6es8kuSQozBpneOM5LQInzE028Rl4+fi/vHGxIMRo0XtgLi7Xe9a4w0enE
/zszL02RJfdqm8QHAdRlnzpe9iDC+g8FsjjR4KUWaoyLAAm4SON6vTgl3c2sPnyeGy5mv2uL+i81
d1McCxG834ght0GTYoHzBc5uoUKub1IvhJlW63V20aa67J8EfCPjSOU47AxbiYt94yaDsyvjpvlu
23P+zVMHUCB/fO4oEBkiEbwhKt50bIUhLdhHsrpUfVf8w+/B1GQcEenJqsKdj2EY6WeAultmyDcf
ljjNbl8ESKgVadFev2iNS2mIRuZJqPZOJeKHWBbm4x3EoLo71ADlNh7zdj3GVmRci8oCBeK6OqzU
QsH0WA8vVTbF4Z0w+vIzxhpQF4FQdWKPLsm8AWV/d0leKOxPnQi6LsHLuQrBLbjepbNE3d9VmHkd
m9zxyl1tldN4VDHKyzbS/JuuN8d3Uc0EyEp/BZ3SVcyO7dz28qqIXnJNj2yABmrZfgO94M6fp25C
i7XtNK+71xsv/+TQCZB76UWyDApVLaa7RjRtsx9GO1Y2UuSbvc6cn3nawjOm83NbHMfSqim+vEvh
iP5L1o7FN4AQLrP4DgWyp6HJ1L+bMe7zSzkU5d4rnGSjHnvnc9DvBcK9IN5pjawSpEErGmQGJJ5m
qTLe61Gifw8rkJiuaKMMLaE8Mjf23PInXlUFPDNzO2pABBgXmOn1Hp9CT8mZMHqXIWxm5bzYa97l
tetymicg3WiE1+YuToo4C6gucAr9OHbepCjmwoNBwoQ0XQXrv4qduTYINHWa5CVuRJgexszJjzhj
RfHRGpotpYXbZ8UtbHlOWvk019cV+GCIpAzHJntJFUXc1bT9Ps9WY/ygov2G/lx6AIKKtzgDNyZS
Hz/n7d25fNNFuJHilptivbZRIYztlAprM33/GpazedRkpd6JEZPfxdMZnFeSBCJU2sgfy+S/CUTH
xmF/5+CBj1201hanaWZxq4NX2lgfoZPpXIxugh3j14YQr8kUKdaTm0v66BrIk+kxod/cAgCblPBk
opg2+RqSKWUA81J/aEd9nje2/ds843oXMv2CTIMeCzT4mwSnFJVeDkg0kMVxte+FpljYtrW1M/h5
C2tqlyiuDI91HKn9meF+0gQCt5p9bLdRdHJrZQYHk45hGlAWpiCzqqn4S5Vo6t3jzqEg1R1JINQp
mNhDj1vef8ALh2fk9cz5ZWwIgYDG1abex7VI/9n48sv0ef1si2zJ4kOO1t1a/z9Ns1lzxMAJY2zS
7pPIcAIbMPedIMzQT0br8ThpJiMORtvnXOryODtt9gBBZEtM8SZHN3Hj4JAzR4Pxf0Nc6rl2HJuu
4kVmhlWcwtyIvmJBjdVcp47R4EMULyM/stv09eOX8M7CXGpM54HlLlIHq41n22FfhYSgi2e1mnpU
9Dz6loDjg8tjaFNAA2r4HEd/zIGnzUZGBnNnmSshV7E2picQwInKp+hFwFkpfFVqTQDKutFg92JM
9vFD3mamrIbStQmWmyIPFul1LHVRjinRCo1e+jyPfiEG1WVHgdKPeMJ6wLP2ElBCGZSprYiHQnRx
9QqKQKl3hpY1xq5TG2XjXL0Xdd6kcuimgYmmz3T9i5QIVkoz2PFLMpbOF5RO7ce+UhnRaAZ44Ews
xpR5Nt0VhYkLzqwME96HsTh+/GLe8FOrI/A2PqIFCuiA0v/6Z/RNDEpERN5lVPqyvjMTZXb9Ksx0
zNrAD837IqkGYGdJ1oI0HBzrW2R1IANrM0/701QpZfglNKQIfcXM5a8Joav46HqN86T3McqtGv7C
fj6oQxPgHVS+SmQ6rcA1pSUewQLJxO9Rf0SyNs5/ObjvgHPzSuOh9QBBH6LMSJNXV036OFDszgXT
aAHa2dVuhn8IPIHQvte0Nt9bfYSdMOKviQzCJnW1I4Z3yrHPEZfwrRBCMY0tNfR2TIir5Geqxc2p
BeCF22QqjTToBva9rydd5x7YsR0OCa7MtHPvjalK31uWyOKkg3wQKIWMu77CDv5ehV9l/G1YuSnv
O2Hqco+Pgo29duxW4LeTZn4yMRf6UXulhn5Glm6pcr+zh7i2aBzCBwdaAwHq+uNhBlCOUhrNS5il
QjukMnZh/IMYD4nNhsTZq8viPUdL088gDDEKt4YqT160aRTZ7uOdRF7Aar9tJWYWREGAPkxvuE+h
uF7/mpqNjKp1pfyw8qS2jspiNp6h8C4b+x4XXSfaN4PpRYFj14r2CXB4t/Ps0pN7K6xwFDZixyzg
MUbuDzWOFW0XehLte6+Ugxs0iV3Hh1SJ2/KFIRG11VjRprJ6eIEPaDoCaRLCG8sjZhBa+VdnUnic
27A25+YJAEvdiE84/BbEtBS11Dn1xuqUVT2gUnU554XfMrcdjk6bt/dqStHut/mkJezfaPxUUuK7
GIP36T92F7PFKrRQPqML46i7ThnkocqdvOH1y2k4iULJwmOVIsgQTHlUPVR53qTpocdnuL+f3LkF
ezkaMrQfMVTOf2Z97w4MZkMyZ8dQyuRvaQK09Lssd9IgLzILPyQtV8z0YOdjmLyafMfvnuSVncuw
b52goWeafqobQJr9LlPMvrJ8YTWWgj5D6PxwkgSNeIOM/YnpeA9BLkT+E/J4lEb7zpO5eceQRat3
Qu8KuacVOtZ7NylzgU/v5L0Ad9FrXx2tzjtioZqFPmdXesEUdUa7y2oO/wElgj65w09cvU/jdFZe
OvTu6DHAaS78GY/4+LPXjDXSFNDI/4+z89ptW2nb9hERYC+7pKrlOHHixHF2CNtrhW3YO4/+u+j1
A39ECSLybgfOaIZTnnIXe1O3slnfZ7JcUOyFmuh0CAEmcuSh8D1Yp07PFcsL1NrPKPP7MWjdcbB/
aD7n/WQBaC8h1Jp6+0BjCS8FVZmSO7XVtQwuS2QM94giDw8yykvQARD6c9y0nKrgWHbqgG8bwCID
ViQkub3UOlb8SeayMx+o/CGsqEvVNB2AByIe3NhhuTHSKcvRlxikU9QaVHg6GdfXXwHxDuhFmgdv
xDzW6JVmXnzhkZ1XDemHYavnaohCRlMJ8WDl/fRPMDVhe/RRvKG8GIMN1xJXyJVvqW4BE8f2GjSy
xn0Q+kP6MPWypAhXS3C6LjZSGobBJzprsv+kcLu1xxLFI+WTLmPndcSFvBqwBWzLLH0K0lQKAIND
B3lVOrPMPteyJZp8UzeYP28BGRZt4VppJMc/fADRoQoisLZy+LB9lBrf5GwYzFOax/J4tMo8yOfL
2+o8jl7bPMm2pGbBTp2o1QdeH0lEgX1q6v5d35tDwamJggQWiNlR9GhcQQnCea58NcH2zxz99ljV
Zf4TOmIgfw/pTnydxjAN3Ip7IT5Gs6/orkll9V/fdqqTrgShtum1ZASb3EEffZpCaexfFRDKDcIP
cht/74vOeNAlDftro5UnpMGp9I4b2w7k6g4wvzPwZKhNtemQU5jcXs1T+WtcpvG/LZwzkM+yH/8c
HUk33UGK04kGZWzsJ8UOFVfGa+vNnDLtuYyrWGF7h0oFeXGij+kXGm0BR7LqGk1Q9O49FeR67AJ1
5GXi79WdwPh0cLt0ooRcj1P7bishGtx1IqVfwDI7thuauT0csk4uR7erqQO7hpXl6R1o97LeyWET
HnHo0NAaaZpRcp2xGRE/T6QYJeShtcGTBn1vA2OcpNKtdTNTNrpv5OFe02NVT7ahIaBCVBO6X8eO
JAfSSC2EY7xgY5G+z0paBYaVog43ZoW2yGcooU17RxPA1+8BSWJNt4vlSTfvosoPnw0Bh3Uj4BGE
O6NS9cyzysB4mlQl7jfSNFqd7Ro9D0zglja9Qg+drvxzAE27+Ym9mS28sOoQ4g5KeZ4d4FwJzL2h
FjvLN9VpW7RcUY95p3YHPOfV0DMqXwFJT799OtW98Fs8gsNimws/kX9WxDK/rZLC/fcgG8fdoNSZ
/N5YZqB6Rj2B9jXCQNR7o0CnRXYSh94zwbOx1Qa9LXYjuKLOK8wSXoyk2wZYsSQzC3dMEEE5CEsa
wk3m69Zz1oIwOvUNFPONLQy9PaLeOH4ZEXMDSzs1TXZfJYGwt4UZDeYxU3r2s5LmqumCR86rr3qU
RcW+KOzO3PpylsHpKixqtLTPTVXZYIsQKG9j2gr006QSYodrDLHA2H6uz8CyClhPhzej9XxCuOK5
jfsij/YI9OqStRFFOK2lIsuUj4ecFBQ8LtV0UnLEb84f8roKbANsXfwahI30NRZ63HziwKM5plCD
sDdGEJeAIYzOcD6nqZhA/stN2W2rYOIlJWYTv0yDosXRL7viSc+rsNuaBgZ8v/2e2EjfVIpoox8Y
IsvyLgo58cfIqep/UBMyBZvdTvPTZMp6d+CBzrSVyHtR12B2KHzyUEEmANxCofZ8dlWb2aOaFtbr
fOwpo5ROH921Uln1bo46Z7tSRllUrqCjgwQHWDunOZRKl15KVe/4rTMm02tM4Nwd8qARTyUMoBb2
tc+NiXTmhBkvG2bY5U0D6DfNWnuN03sxaagMSCeRx1HjAI29wGFrTaeYcmgqr74mosjlCf2pNM7s
nWCKf28HgotC2TxhOrszIm1OKDD6OV9fQC5xGDSF+sobk/2sxyY4Wajt/mqKaez2hYJb1u72iIvi
ESOaZJGgJMAnAFFcFsqSGOpPJxnhmyP00HAlq+gfUGVS7ht6TpugKGPXyguNOKpR/lJWhbHBSNFi
IJf7kG5fpHGZ0cv6WEnxG+DpofSS0YxeUjkccFAW4un2PI254vdnhM2eB3WK6gYx9kdp8Hxpg37K
4INH8usQO+MApEbJ2i+DVPfTydAGq9+Swk/yvcqhNDaZKuxfRZB1qmfCUBXeKIloEG6cxob4Fpba
qJl7qJRT9aDSP1AOUCdN5+tUEi5HbiwRfWWUobSw+DcaEcEmVO5GDTw2gBg5ImMtk2DrJ1OdPji2
SFNPjeQ82aqtqrwgItQrUB7KUgVvH0/qzsyKuL7L03AKn/SqMKovQGZz6vSTNrT5pkRpJCDHq2gT
QpCgXHQEcS3AHEU+Iouj4avS1lITHCS8xkT3ZKciNjXF3qDXVl26H6jseJvS4RjQ8MibDL0kPy66
+qs+8Zw8A6FKszcrrIx6LfNZbniAzwAvkQyidT6bii82fNQWcdRX/fhSSGOwRXlEchEpsuGSaW95
L6SVUuHyQpnB6FiQgHieobjwHM43QVOFg9JjwPIi5cTtO3NMgt2IdRh+cIYI9jJgho1qoyfgIkVX
Bm5t5om+vb0TL6ZMQxlxvRmjQNbHvXb+G8C8I+bjZOpLYALuteDFPuHABxw/l3We/y6V14q0y+SS
WQOEoB89oyLpxWjnIyaF0qJDVasvFsVXL2oo/QtwLBACfEoPvTnt6yBXvCxqfkiRFJ9I7gPPLsVf
Wv9Rn5ux5jO/ZPbEAJB9/jtSI0x5K4T24jdRdJSBam71rhrhxSG50TZtf7i90svC8DwgfKmZOEWB
hubMYncBAGl7ozf1lzF26n8gsJgPELZi89T55J9u1NIi2jRNgmN9TtJAullRymwhBE4b1BtUe5dJ
nb9ST1sUDf/7UeCvwYxQNL/QKQjgYrQt5bYXKwRQpGYZELC8bOGRdVn/CyPxydpNeMXKzyurMS/v
2Q3IaoBDmxG/ULt0bfF4Aw+FocyV/BKGtv/DNocq3VR6XRxKYIqovKNyPaFuGYcvCbTQ57nkvHUK
sCsrQcSVAwBQlSzzA6EDIv58G+hOBJKxH4yXtsaJMa5UIKFOaDYEZKVFAIir4V+qos1rjqOWRrGH
J5SGzuIJrwtJlqZBNl/guP6Oez0/yToOnl4KhHBjDV3zY+4Wfbm94FfmCQeGpjZtEfKhC0UhhfKA
jO3LSzf08kGXQ+qC/TQNXylT6oBk1jlAV643ZMSBPVGLpKV8wUQi3hUdYJWXrKqnapthH3oyzR6c
c2Ip/oPp603iabHR9V6BWbknU+haAXUs44l5pZkqzRgajWy3xRlvtbKRRc2k5awRe1oRNDwdhhpI
eDYyyi4uYk7ZZhyMbOW0X9TQ5qERaQUTRCcWpM78Pf5AIs2ewzaWKPZLhFpb/ynO2BFfQ6EbwLwT
Q223M0u/eqgVX/NGs7WRjCWb7um5K+FDjvtIeEzjXjp0lPWn3xVvbBu5cmPCVqprSxneB71v0AhA
2U75OrW9YyPNMAWPMjgMe/O3e4dqIOBV3K8BjWJadD4XYNStZOWCZQQV4MZG28RuCJsa2RonSR6U
lvLO7REv9w4j0sazkBdBwl9dPBJmoPtKA0flpeulFm9qqfmJtuy4a8I0vXOEqhxqTR73QM2MveAh
XbkUlkE2MAjq+KDICNLm87IYXs5ReCBPNV8czIr2qp03myB0hl2AhOTu9kyXDQ1uAwbjSNI1pBlK
1fl8cUMqmxiHF+aL2VcombRGOxwbJD1CNy9Nvdl0diuoKLXKJ8vJM+fQcNy2KtV5x6U6m/+lwO9/
P4dniq4NmHK0Xc5/TtL4eidGxXwpR7V7DE2/pGE3ip0VFgpc+0jeW0JfUwW9st4fC44BGDYpoE/O
Bx1s2AGULMwXQkQL8rvcv8WWFVNu8XP91+0Fvz4W/TEoR2j0L3NiyrUainaJ+YJdefyjHxEPyNQx
PtZYCa1828vrZ/62M4aKF392NzufVukYmSTx5SFzdY0LktZyO1rC3pjkx8gIJLTs2nSnGsEaxOH6
wOgBfbiiY9V6PnCoUZ/RoQG8SH3tgPnvsoMFksLNYGC6RZuD7Khefbp1K/ftR5/i/FWH8sqgpG/E
lPQVzwc2UEXD5rwUv/TBsIqnLg0dxdXsQPmuya0saMDEtrEbU7jyuzLVS2vD3kqUTWwWfXpCc7dh
w/cFFd26QztGk8CTrlwtVw4c/JMZHAtbHu1VY/HiR0grAGkaYHgWzS/fR2Lf6OLQ04RQN0kAPaGn
9O7pNWKLZYAVNG18Z4++9ZrQ2eVGxAEaCMqMQ5FBHC4epyaS6zYMO/sFvZDwTmm64UtddtLr2BvS
WiXoMsyDZgpIla4w6gPICp5/l1ETRWqSgb0kdANOvqJVRx+BAjp5svRjUhoQbkO1dqrnU3u+GejZ
fKC0SXax7lkMGk+BJSazi35VqkYjIU6clxbznpqkSm83RdUO/9w+2tcGBGMNtwHVW2oJi91HtakP
A12Of3W1MT6rvlpvnUqlFZ4o48+2kddQB9e+IPHFjGCbK2zLGLYQsVW0lhX8KiO7ML+hUacWHtWY
WkZhWMYTuaBMKQn1H5za/VOlpSE9G6tRwFjY/rYz6yTe233Uip3RN5BsC2SNVpbkyocHUehwj8/G
kgQliw/vDJiA+LX9giZKsckNAq94aAS1lKR/xyUEtH4Y88Dc/hBXFgbYhw0FjNzKvpDokmpRTtpo
Mqo2RccUY/D7yRmMn7KE3uhKQnl517G3iO3ATwEMMD70u/4ItDASRstKm+JfshXFXglnaZ9WNIsz
wveTGcrt11FpCw/Tz2Hler+cJaOhTgeTRkM6dmmiWqApXPfoUfyaptzSXCVOkCqtsxBz6lQPV2Kw
D8W489PEaDO1ZE4eaUctvqSUoQs7Ykj/Kwfao3pZg5iLV6ArU36RYitrtkJLi37TDLqM9FLetcHv
oUuGzwX9UN81VF/+DfHYtk5j0aFLFArHjp+Spmaf/uXHJ5dyQKijlDHblyzTG8wXTKvxm/AtGnl0
vLytoBnpyuhvbb9pnm4PdvH150jFBtZEO0hGL3Xx0qHCVhl97IRvyP8k952ZiL2dpvSsWR63yyXt
e2VG91rdVSsh4sVdM5eJKCAQnwKrA6x9frDCDI23FMzfa8z78EqJbjp1XTE8FgJOdWwm1sqRuj4e
SqDE4VSnLopFmaUh/ZWorz46zwdVONJzN2QCY6h21pVRZLFSnbo2IBkMOHQaJbNe+vkELR91vcgf
9NdRLuzXqRvMLxmA0g04zWyjdfrfOhqBxQQyhcDeLA/EFr8QaVTksGoNVXq306o1N3lfwlySweUf
Kx9fzZNWhaJ7E2DRIQeHGLfmiA+agOsybUT9NNImZKkOqTKM9cq3Jh5fPmVw9SEGkJLgHXUZ19Ry
EFfNkHbvdOhDCYE2pw6JpGpRR5bXD5lt+Pc2tZt9INkCtEhFL4EWXU1yJ8VG6DwUgZpu9MrOrA2c
mLR/aIrWjpBu0uX6UGVWnyGoFeDRIrIhk+/IkBXjMNUR0jLVqMjdrgepJv2EnjhoHoVKTWxtZAHf
NWIF5MyKhui8x9om+5qItDZB2QAqHOOtWWhVWboZXdzv9FIlaI5hY71oBonxJ0WP9Bfyk1i8TzoC
0NvYyUToAR4Qb2HTWJFbZJb9LBU4Ou2doAwoGXTDGH4p1YpSRVNo/KlnyCQj/gaADrjtPDCN6KsV
x+1Xv6n84QCsKP2mBxrCH1DZ9GiDnjEtOSkZitOoNurT5OD+8GtMJ5wA8iRJ488ddgAn0wqAFE10
9wQ6Lr2Zfq/1AfkJe6hzGzhzbUn9pja1+N4pBt9GhsbWWtcKpKrZQn9CelKNCsx8aYCF5b91SuXI
q0ulop4/qTnyo/2k0zCPEnFvj2Cq+HyO/92w2jrb1Uo+mq5hJvrzaPdAoCOIRPUeqUnp3k/TwfGi
3sqrJ7McQ7nftnpZJNnW9A3LCg85wFp7N7Sx8hNFR1l/T0KYaLsopcq7c0pJ+61H/pSnyEPaDgVz
sx8jY81e6eNd//O1IHGeSUlADWlnzG7q56dX2JEQkZM7dFKM8NHqnO6zbxfjpsPq8zjKCNS7fkEq
klaFfoSw/AqNSDr85d0819Tges5ecvZ8V57/Bph5cpQW8vjOPdWgfNq3uwjRwt2c2rsVXcsNch/l
Ro76NTeri1cBiVc4G3BF6HtCQlsUF3MTZiLCo/o/Zi+n1U5taynYQLZRHuld5t+xzhG4ulKCzZ09
mnzJKsvgon5B9CNDm2EFFAsY1eJZGtMhMtI0C34342AGjxpC6j+lXpmIBtPqcx9mcXzC6LnaxmGb
fueJHFfChYu4D501Chh00zA7pf28WHtauahDSU3yRo6h7CM71YNNkSHd5XaS9SBlU2HTXXeKNTmH
5atBSZNyKlE/cT+35bLMKOyyGYpKNt9GCcRCOeFOVGDAsBd6NnxFWs5cC//0xc1MJxZetTn3LwCF
0sI432Qt4pi2bw3OG4w/NPShzwoAjAQKf8cjhtHLWoIqpyQ9p7fOYhxZkoqJp955o1wVuUiBdE9G
HqT/gsIxlL986z8O7xzUEkIhsLuUbVbxyRsjtfffUEicDnE9NXegsWWEOGTwSV21JnB2kRJ/DGiR
hsJ5wlpq6QNUdVC/LWKKt7Rs1Wrjm0BHIyK872HTjXf9aOugwOPkvR8C/181nPrPwsjk1DVS2d79
3aXx30/5kGuaker28uLC6HKYms55Kxy7NY9O12WV27WTDXii71SOsVJOtB/z+FFpx+Dx9uiXu2mm
If3/0ec44I9kwhhy3WgnxX8roQdsAKqOGHmE9uqKXx4TxsHdgstprkEsPR9GTR169MdYcKEm33Sn
UnbosBp7nsb+ZEbOtNLmuTYeOBINQAihKhnE+bzyDoCu44z229Ab2pOaDvbGGcceZ2lH/wXXZ02U
YpkazV8RiwQiY86LCRf3fLyuNAd5SAPnDYUz44s6VMFLFtrDcYKanazkG9fmRiedUoNNekT0eD5W
UhERVmrEWGFnDfu8NQUUm8ieXElICLMj3qd9/+ttAuwEPg9cHpTOlssJYb+3pTj33yTkiAOvpnsV
7OSEp3xlbsuHjHVkoPmj0amkUbtI+oqUQoZeTP5bLRe5l2e+84oMvbRFV8A/qNUovDL3q6c4Rsn4
9hSvfME5y5gF3GhRUb05X1W16adILyvnTQEH7uwneYoTF87NtJUHoHArhcPlc/UxT50E3qAmS8ax
eLDNSG2gSAXSm9AlHSVUdRyFW6tm+O4XkuABb2bTbMf/eXuSV7YO9+tsgULVCKGe+d//OO5DqJtU
mA2W16+CdzwMuwOp4nCUhgjFQNTxVj7ntfFUeKwzMWgecw4b/hiPZmAlFLRh3mZ8xJ00dGDMUbEW
WySq43udVVhrt1/7jOpcfcNGB1/5pcgZbafY8X1FegvKKQw2tpnMuswmRKMsjNe4X1duT8YiU+Lo
f/S/zqcnjD6si7Dz3zK9QJ0KgBjgJAVl15X38dpu4ckn35+5Luayyux0VQmbxfLfLISjjpPaj9sE
gv8dfWv/3iongYDX5B9u75Vrgxq8yBS1dTo1S+LokPs5khNt8C6RKXi6qPqt8DPzEIZKeWiLVv9U
qKuCVZeDQiaimImeEI8Et+n5iqIrL0c+RsLvbRTWmpcaZUeHKGibnT0E5X2mVqhlhcA8N7cne/kl
ZxITwQd1LUSAlioxVKyrIQgtzkTSaJVb8iHIHSgZ/b49zuX25ALlqWA5wdvQpz2fn9nGJsYbbfg+
9JZzr43p6Ma9ZX7VVcnZ/v1QM6MBvAdhOT/4fKg0gLcht2HEUH16jz5T/BSmHThjJOf/+loBz6Nz
sSD/RAizjEmDsg5rKBbMytGyT6lUS4hwKxyFLry3UVXa3Z7ZlU2icqPI81vBXXZhm+MXGIpEbfRe
y7WBl+7Q/HQkTRxTJ45OvYSKTJ2i5HR70GWGwyLSQVFoW9LA4OJafDnwLVWmZ1BwZDrOe02N/Y2m
pxrK6on2QIW52SJNrf4A5DFsnQQ61O3hr20cQou5FMa2oQh3/jX9qBytUpOid6pz3ZFnMkYYLxNf
ramLjreHury0Cf6pZBtQSwGuL+MLI8cvZTLL9L0ehFZuZXhUyRe7yST1OxWqBqkRBI/WxHWuDUot
jINGHkdoszj4aYEYTUf4/670FVCwAMI0dSGk04YsPJgmaPO/niQpOjkr0pBkUctAI8OfuwL+lL9r
FaKHAGGRgSr6GlfEsdd/x5SJV178yw84v4I0pCj0UdRc1jMBBuFR2w7iHUmNaWfngfW9izTDq5Vu
WjPxuDIWpWjo5iAK5tfePt8shBF52PdF8i75dAqexqQi8/YdP5WOOdD9p9tLeTHaXHCBygXJfG7/
LpfSrtSg6LWoeR9yS/7ViLF10R0mc7ElrfsfxiIzAyExVxkohp3PDPRYgcpP1L5rMlr6jYynxZY3
EbJFLeEmcXtiF/cM+S+1We4zAHxo7CyWsdOjsSp9dXh3hrq+1/zI9MqiNz4PXXzsnHgbqVmycvbm
339WxgIthyAG+DSVY4D4zPn88sL2MxHgRSAnMuFLY2WlvMVe2lnJ+y6/GeV8mkhc1kjhwsU7H8dJ
urojT1PfG3oUvTuoZnAXogzYeALD2pW7a16n80nNKTaap4hQ8Bppi5dIqQ34J60j/hFGqwF+zIzv
CDjG3jQICwBolHmQypxtkKjZP7e/4OJWISVDUYc7hWiCeXJ9n08Tzg/FLrL9E2VhGGhunk2ifajw
sax3qW+DevHUwor837eHXUz4v2HpdKOAwRa9ALwNmpxFqoSwXiglGtSDUPtmj3LlKVJobgBnxtuK
qq6riWFNiXJZB52HJn1BWZhqFOoiy8TCkOkLxX1Nc8aQrMhr5aSNanCFlWI9ISEGgCruqGa9IA3Z
h/eBkluejEkJwDDNV6qVlsqyzvL/fo2jgzUnvKJFer7+eqbD6gLPecJEh1p6AucNalPo0mLpN2Nf
NVjddNW+73Xn2MYgIoG/0EfQwrWjfP2XaHOAR+xF93I+EH9kInk2BiAx+CVgSsvXsTWL1wFNSK+u
g+iAHqC2sSQzl1y7rcJkN0Vjfuc0mIwrPY4cK+dhca/8tyoze5+AE4DCMpQICXtjG8WDU5eOzcHA
t35L3D/BRdK64kFN5HwvQbcpd3+9K525aTwDUake2IsnVnDzZ0GcjyfoI7XsKbjOdV6C2Bzavqad
GYmX1crn2gactYl1BfzAyrwXl87HvHklALlRoKVav/gBmkRc1Y54YYejrO8KH9JbZffZTzu1lJXq
5ZUT6Mw3NmHpR2F6cfD1fKg6uBWYO1pScBprGiw2JxJlBMwEP6l1ruAsM8ZJ+li0mlbub6/01VMI
q5ljyE1OPrF4OaQs12sJlvWpU7rI6+CMPyhKkuSuTdX2bpDycgO3vfhspHr82A8ybgbGXNj4HxYc
hC9SPOQbVG0WCy7kvFSMet70utIDhkLzIihQ9MrgP65MefFwfXxbtCRmrQ1ovFTgz8+X1oZTS6lV
PgGuUR9LU6BRGNF/uL2w8w/+4yW5GGVxnwRlZRGjMQqMV+W5GYT/M4M2tFOw8tlSmrK/WZkvjpZZ
VhutTMfn28MvDy6td7Yo/yEID57pZa0Wi9TIgAc9ngionE8wU8qfSTnEiIKkQDHUAjVMt601fSV0
XM6akj9ZKdkH2AsYfctMPLXrCERRaJ00CIWxF8QSGv0aGcE+SWmrbmDuFDsjLcpvJWy/aiMSAtBP
t6e+PLvzb5h9WXnAZ0z18s5yFIB16AqAprDjzt405ljqG6WKex70pLbWapyXK03MhcQmysII2zDs
+XYSjjrEpQ94gw6u+J6mcekhW52ezMnpH0epVLdWZP9lG4I8mUFB0LLWfGayvPNBA7uNwZdk9olC
2OQ5hT1CR6ct/C3XQS5PwADr7e1VvTJNYLDE6RqgcWgBiwNaArJD/7/AodEfE0+GhfEYDnJ1MloJ
T4RKqvNvCtoAaxjcq8NyLQHLJ6cEY3E+0aSFfq4jvX0i0jSOivbRY4fJ/NiGrbpJs9HyRnpMa9fR
8o5gfSETwqub70SKBYs7AhkoU+4ihz1UmC1McigYzgYOdr5mEXRlszLQ3JKD3QYMcP73Px57vWr9
JoDaekot7MmzxGl3JXxdCgTT2pVwdSiTEBoV+Rk6sihY13mpR0ht2CdjasNPNeq7+KBhttGrQb6y
Wa4NxXumcPxAuJJtnc+qVunkxGXonOjAlZ8AwGDuofjGc99Za6ozy7h5/lJ0k4nCsTQhily8X7Ns
5CQhWXVqpaD7XE0Wx091/FPvB+GXuhic4+1zcG1nUEYFtvehA7lElg1KToPYqpRTHCXNT5Txk3df
hXt7e5Rr2x7mC5BzleQYmfrzBVSwOKdF06gn24Jw5I1pjVxKZTXGsaAO4u81w8/2HZ2UNajP/GX+
fLbm5cTPBz1RZOIpkM0/7I/9aPk1MOg20U6F2iiTG7IN7/Qp6g9kRorv2WOq7lNTHu/bMQ0lzzdQ
RlsJBZYB0cdPmEX5SfrmJVgERDnWSagWm+qpb0saDpNu5RsUZcSuSjFa8mxTFEQJcSSAoABQXhn9
2srPLY+5tEOXRV1s3Z7roNQBxcCnrZV7VB+rQ5dxQCJkUb6N6HAhAhAMm9uf+9qmmm/WedIfzavz
VW80POZi5BBOmtak6OfE0xtq6eXL7VEuYj1W1qKzQd6Ovg5qd4tbTc5yG9ZApJ4Am8d3WWCXW7Op
EVqXGuQ6297a5Y5UPJQBuCXRjBOCFpFj/7j9K64sMLgXSrBUs7gGlqwu1UDJeUod5TQYeqcH21TS
at2rEswf0CHQhgRxYKwnICDiG8oZ8W4Pf2V3WYgWIaKKww8I8/nq+mODR1rXgu6V9VPbB8GnKLWV
pyBvrF2Yt6LxxmlI/9UQqkPdos1WIv0rVxWYMZI6h1tx/hDnQ/Oe5PWYlPoJsZg6P0RtjkpTnajO
T60ejCLclk0vq8HKVXLlLrbQGaBdSKgLAmJx7fu4kMm92ugnhFSMrW9M9VeqH7Zr+5p5uL22Vy4P
8hhyGbyHYZUtUeXWJCivFYV6krQ4y3dNpfbmBvvfQofXLNCM9EISCuNzDwAu+lYGXXbM+sJZs5S+
cposjukMWqSvfrHOKSBFoiNHPZFoCCRmInBqtgWZZ2UrXfmeICL5kmiLUe1eHid77FW71iPt1ERO
8DtH2QOnYKOst0ENDK4NobTdXt8rR4dQBA4O5ecZUb3YQAiEcg+qiDV0vTy9ij5JPsHfe4y6wt4j
t9bfo7mUfrk95rVJcl5ANVMkmiVwzzetrnY0tdCIOYnadA523+murOTmVjFafUtinK/cv1fHo+XE
DiIBp/5xPl6sC6LXrtJOUQwi0fL1ATewCo0iLRV7Apj2eHt+V+4Diht0YWeEK521+ff8cR/A91Pj
dirMk/A7FRfeRgmcAebraLdbC9PdITj4tQMA0i+Alw67XsjpWnP2ysWMsjByXs4sforJ/eLVbRKk
E0JYxye71O0CokKqhMX3Pm0tQowKfNG9Ecddp24bJ87iJ2VqRnDztZpTwBY+ZMWVj3C50RDLo2X1
Eb/hQ7W4JLuys7VulEwuyaL8UnZZdwit0vxsFK04TFEg17hjRNnfv/xkazq1eR5g8PTLUu/gIOw8
Qq07ZUlQiG2AlvhdAgvVCzQ9eUyspHm068T5YWvZ/xB1MPbcGadBPnNiF59gAMZkm+zpUy8AVHuz
EkXiBm0OWlyadXTue7uJOo+qnwLdX5H6f2/vw8treq6lk2LNPIm5e3a+Dye1yZVI8vVTF3U5YlxZ
2u8BcwDKK2VNrMQblxf1PBhAZxic1FqWEMQmVnmA9cw4IS88bu04zHZJGVoHra+/Eff4Pxwj1j5n
Wpjtp7YDkXB7rleHZ42psupz5Wux1vRDCxrltX5ivPEe1p/klqnhY5OqjLDO/OIhbLU62/SWQN1J
r0m8Vzb41dU2OGmsAg+EudjgTqVHljVZRAFgQZ9GWXyt1R7m3zCs3S/XRkLomYBrRn3Skj3/rtWU
xyVybPpJKkNcqE3/PYh0ead3Q7gSXlzeZARVkCdNSrUzXHBxc/LKl5mkVcbJH5y6+IJKJ9j1HSoZ
6fAlDdugDzfVHGwojB+c8HpIf9z+rFenik7LDMMAGbnU/4y0JBbASI1TMvXaqRL18FUOcdsOS4RR
bg91+cQTSM1OUlCY4DEtsTMJnew27xzjJGHkUqIVqGnRNjC17Pn2OJevEUAWCkmU4wkmLkKJSdKb
Qi9KXIlgzewUe3jsar8LXZw6NBQ8p7X62bUlpGQ3qz6Qx13U/gMst+2yZTyoviNuj7VGEoYre3Yw
u6xY2TDXbvkPp2BqD7x9y+65VBYAciDsnXJbmD/MwOmrkzOZbfrPaA969QqTWXRuhZqevvLoXltW
LhjwyKADoXMvLgAbCQ8DkUPzVMkQfpE4QJCmyA3Dk1BZTFw8t9/+/jsSoc2QCBo8XK+LU6iVMMUD
2zzppV00B5RbROXqjQg+d1Xq9NuSfGFli147jjO6HrEkogoYfudDcoElWZPyKS3ofV5TTxiLT5Af
7uOowAvXaEYcg3xp+ja08hqn9Mr6ImCjcLnBLyCQWsT8aq5KWoQ8DuKVcPTDSUhbJMwRcikhoMmW
lq18zyvbFukYUJAQOwGyLa+eVpXzWpEZj6KucUQ+wb7v2jz91aO0sVLdvTY1QEn4Rs0re1HdtQaS
WB2EyWk0C20rd0Letr6qexNa6jsuizVL2KvjUXkkPAPpRUvq/DPGHVoDlk8BMmu68jjgsvgwmWnx
Nslj/ZAmXbDyNF9bSmrJiIiBZ+HumX/PH/FoZHUWmMDRPJVxlm3wQeNZjBXp+6CNkrHyCl60Gomz
eCx4hGegENCrxR5FgxWelBM4J78rDVQhI+kpteNpW2fluIuNqvKQfUy47sDubxRBTcrFMkh5piir
reQ2l8eFnzJ3/Ng+s1TW4oSaETE2fRCHd0PCvjuLw+dsNJRuO0WNOJrKqP3Q9RJ34spPstfbt8PS
m26ONzXaQXOhF8EbVBrOF12t7EDFYtQ5iUkFO59nWe2CeqtfoWBCWhj0tDvqTtpuJT+XWtfIrY42
mNPoYjPqnf2cVWH2GWfetXNMzL2IlVTUyKB5zQjj+RLhHTv/aUFZFEleSd02V1SRQxNOEs2jPNY0
XpgEoLpM+FNi042j9QjfUkUatRoHuodtLtX7TuqrbGNITvsdRoihbdsQHIDnaC15lSZyA61NpdLv
/ETzje1kRLHmDYPuP4dSQ5Urg+k1/Zj7PAelEJLk9YYfa6OHWZo6NF4cOybOkamuCgWhVr+FqIZy
zf9xdGbLcSpZFP0iIpiHV4YaNFvylWW/ELItMyaQQEKSX9+r+uVGR7TvtVQFmefss89ewmmJcAX4
x0IzbIvuB9OuefusbFc2pyHksr74LL3VSwpEPCjfLRYbVjcthRfpPYt7Er6aVMfzvH9t4+1DvoQH
YSNhCo5337/7/lw1j5o0V3WqDbfLT6SF8XiemnFort7kW8kHdtcovrCTwRAxXehnnC1N5FYu57Ex
9RynrqkScTfN/cZmWkvC1jW0J9KsSBoqnZcglnVTdJPaoBo1lQ5NGrSUAh+ytvmETNeZL/CZR49/
yDftdD1mF245Lv65ISNrl7gY44m0z7rClXt/aGSCs+svPfjzzhXk7GzHIC5ySuz+OgAX0P9hzdAi
G5x+Lgs3OUL/Y+nmo7s07C8OhadK0g/Wir7pZM1LGRer8ByRMf6pZD4TyLl825UDLLlEUPIerT1w
9CMMSDZF0yQ4xPxkaUEu8RYzj3xRYVibv4E1d80pbtumflwVW3AnCPb2+i2qht6cuzDieXPH2AwL
DamJ+vuAL7XS15rU7SQjc1fHHyvptfqLfSvtEMYZ0qLd9eEqlj+mZLQ85ft626Er9kU2fjbKLuHN
cjwj+z6N66EitzzypKfcTDNjq1htGUUb/YepvGSmw/W4jo9JTzIeIS/0X6TdemNlEVht1X78YMKB
8RrLe+t+cbtR88dMz0JgkzERCuvmsTRrND/e4taJHZ5CshacvJGDYy7k6DKX5ZfgvX+qvNvAPUtW
KPWkTWxHI3/Ygy/FHQ5p3zohlyvZF0lvbf45Olp3l8VEAqNuMmTWGFeSA6oV0hLWiAhyoZh5SUU6
LOUU3pGkpZPCMCQZr53qluTFmRqvDTNHOeSRbmVVLX+r0nQNUcdtuzjs8wi1LNluCDzP/ESG3Udo
lRYHEyQnPuKMPZK62TNnrJnX5SowDqin1mhTDBam7FQrK4k+LWERjuwmzvg4b0c7AhzsVnKaWdkU
791C2mmxTtMyPbJ35yNws2/YvaPJxNa1EuU6nYxkuOdmnluH7lPEiJOws23x3QcVhDK4HnFETwMp
kvScs3uUQv7CtueUd4MIY/O29xv5yJl1LMrBOQzJ/u/UEBfdoh+VTUJh2Uob/7lrkVN9Bu4+4Hoi
y8gaU2OMXXJWxaqaLq0tI3XdpWr7R20v7vHC4sWy7LmsqjK5Z72D3CZ2jiL/LwzhpTJQwPatTRsv
gWwHujOyy7+lD1vok3jVaX4n8VhPd3MHVfy1aipca1bLfsOvCNXJR3cXqN8yMX7yUs62su9qkMXm
viUb33Wv9XhE5ZQuI8OD3K1WYvlOgnXUMZW3HI9ftSet6k+jtjnAIcTosqhd1apzN5HlyLIEa1J3
fLnz9GfCyT4/hpqwfTsNfUx0Ip3Kut5/q2rozMl4Km771FHBtl2qnSQbrpl4df7cgDIVec46sY9X
q5z5Q17clN1ldo8wOnWoddXztEi1PRHBb21XG0ysfucBicLM27VUWTj7y3TeQkfLS+1udn052FLu
71pCvbffx0jAj7mf1xsBk5Rpp72u67iX983RTEA5BhAAvHDV3DifGwaG5drGclAnvdql/hwmLpQs
xoy09rdF2nUzhQemTpuHfYqX5d0kbHKtIAT8FYpaVfv2L2Iup+AO8u9BznnPdtL24Xoz1PU95lJw
Tlw7Qp2TKUwIc0V5HqKCsO5mjTI2/9oxa0s8pBfuQCm/N7jGlw+ccvYxFqEqF/lLHzw+XBZ6GSK6
DfxL07PrNMFx7WIsaE9RWKNtbh3Y4wtzXz0kWb1W4XgVtmossr9VFL4Z7LYNgdq81VecyJG+TJbb
6PspCEbWoXvi6h62NSxXWsQl7j+DEFrevWIOItqcPLUjeGcC0PUfRz/toZtzERwlLE6sCreQ425x
zp0MDrWnx20l5qyw/KyvaMz+mFOxj2iTRHpOIdm1RLd1XGcYBV8OdO2hGFqSFdoUsOcYp0Bsmuil
naiiHyVx26LoNvyta1rufdXkok8SKxvgQiwqXTVlaAoQ8hgv9aFmLgsp1yPjuyWhZRONH14qgqFM
qjrMwvfJYI910VnHWP8MwjE57jwWrPy90NBEITaJLSZJBtJD81ptCVFq7BCo2bvMc1QmqWadPIpJ
LA8nl+XiW8j7U+Tv9X/KZvX8QRm/tM7wFpqmLkQ7NNGUGgUr5rNbYKv+W2YJXY62O9qTl6OapXkf
4Ul3bTbRut64gKKkdtT+ynfqqSXRz2ZNQDSQM8d06bdnEUPgZ9yTunwrfcc7GWHJFXsZITDngdVj
96lqSJ2+Z3YWNGNe13ZJXr5z+0R6HJR/OZXwzK+j6HOWIS2TYpAmm2cwppcvrbT4qo69H/oMe41N
SO6UBP/6umveopl8Zm5udu3vlNoW6rNKq/tOH+Uf2SxM4a2JsqE46siaMhbpgp/EMcXN0zQNcXfu
l3gezmroKMBtFqKe7KFy5Ym83kCc1FS6CJNyqhN+VuUMT/tcBhF/22zH52NcSqKPt3X728RKBSlR
A8T+eGX1Tqifja2xijaHHXjVv3leVeIZ7s3eFphA1Oim3WrfFrG5bqFP4+tXD5pcj+riWArnpmy4
Ru+gye5v2vNK/SJlbCU/y6FzyD8ud7ZFUHKtV4v9sv2PFCJ8c0aH3CjKvvLlMAFfp/a2wLkHbab+
dsQHdVnvT/7bAiz6haBdkgCIQE3k/bGPXX4QT0og6EjmQzqxTNHmwllDKmHpB5R2boVye1Rg1c+c
tlVwmdwFwnQ1ecvbxBSg4VLgY/qa2X6as8gBi83aVamqfPSn+q0kDGDInMgSb80op79dHK/l2SUJ
4PhlROT1fw8jejJ+oy7kaSZ1zSayIMD9U9Q7k8tfFJgKhlMnx/19dUHK4dyttLiYysM5DN6uFQ/U
SROS8tJRzMxc5pJ6vZTRN663xr7bGU76OVwUQrPnWcdEd/O4GpF6VRv9K/Fu0ZwltIfnCu/KdJYt
1XK2H8Bk8ARsvnpxZ0aID8qZ9v3DtxhbEXutdiIQqrhKwHEwNKCIMlV1bhW5skEuhRvy+NyyjYvV
ryGH6iOkWnY4BglQV3ZzdvzKChvKuyQcU7UF9mvf9fqrtQexEVQe+N87z0rWgivMd9Mw3rbj2ZQH
ELt09ykTSMA2R9LkZmuRQoJeyi7vjm2r7xgvC9jL0lmazIqraAJnIbzkJ9enCIqWW8o6M0zTpoSS
B4gh38cj0cyqYzGcOy9eyqd67rzqRxfN0VDsk714Z3I77TE76iCYT+xwNPvjcsyKiRIhTuMnqoli
qy/quOIqvPn1T9ma0b3ePIDNWQe7Ti6Vt3vjD8/fwjN0rBnrj/AOBai907Bekj1s9hc6i2jPvbWD
PMmUxDFXd7JjeBJ6K7uuvLfHuCVtmToxuuMEweqaBjCFw6ztpDpV7ZFsBEwkYuITdVdm364WZe6T
1AGfNiIZ42y8AduxH1ed+DHOtredhO2ROBsprY68i8dyS4+E1amrNnT3hdvPU5+3UxcakFJBdXw3
+xzZH2rqxyMbxqAfbF4hSqzqQl916PW7Qc7ESIFDG1hLES/OKlRqtWHVN/dBqSNHvsTl4UVUm6Ff
t/7VHbT9NPoNz6q2yWjIvZBujR6rJHAi832dBA8aE2AIi4e1xkyV81Zx/LAyk96qn/2xUUldPs04
BKo/syNHEmtqgcdVqTpanwcrqUymPXLT0zipqu9dFGLi41eKrBxQh/sZ45Ln5Zst7+PwvUZfHVn2
jE3ceveuRL6v893kelWY1dCFBkKrl+QtjJrgv44f9RfI8dBOtdxgiAzqmGLQKOSvFrzGN54mv0z8
2Q9swGSWYvrBflxv0h4kn3f1TO9/EzRcKCWLk8jrMVhyPN/SHMK0JpklJjhtXNa0IS4mycFraJFb
GqpKNk7j9qw6B5+QU2usDX1buut9N/oHB8JCzmHLtK3ND4cknXQMLTu46KYj9rkeJ/8DySNpTmMD
gierxDTITA7ePBWtmTBxeXEd+alOunpIh1iAN3EtwT1nxKBPC8SGMPXdNf6XgL9g1Zul5hSsY/jP
npMK9EYE22Bvm/nZS2aSaiICDh7BjWJNIOt6iyg6ktYqpsSvyG2ZquBjZyL8D6KV2LIaHsqRhckm
fkEu9OtsajgHclzjhKgQRj6UV8Nmn8ziEQuxSyx+gOUTSSVfSVqBB5FUPiGExo1/B9ra4W4wZdap
rEcSXGa6E6IOdNgWGk6PhUUu6rtsZ4Vep9WuOpgt1rpYHKaR+jbsYk7AN5TBAxgvRJpNKGcppH9U
wxXylW+l3nIQ3Rn5MFKy0Z1FkwqjBidr6E7qbB/nJEp7oBTPPOPHnIZSaXMm47N6Drv65jkvAbmf
CPxWQ05hsD44UbutOawL8yE3+pR8ByKJPCD1vKRVufnflduOY7ZHfveH/mw0WW3Nx3zRt5fvYZMQ
TzJHwuJLS7Z0NPSRxXmJPUPsYmcn24vl+53Km4MU2mzAL/Wwswz2yN5ET7fKCblz+i7TP3dpQ7so
Z9VPRbNa43klo93OsUu1SxZ1vc1tqcu6SvuKvji1dMIM0yTDsKZLOLv/2GvxROYsKw4NnrJ+zrZu
XF99fjKnwOxV1cVqH9oAwjw88EeoFlHaNUp8nwbSEtKYjNSGV4CKPq/CxvkjPDbRSYgnvyhvUR75
Wao25G7GSfWiPN022QA+93N016HLnLCzrZSOFrt7oPqdWH96j5OhO3nEa4UMGu9tQEenWXkoKiVD
6Lt1x85IHK3hj32ky17jSsMeUOH6zqB8CFIvMOQgeSvR9yduVgyWe4s3sNSLCyh5WfmC2yWmwolN
TVPgeK0q+YxvJZyrKzLixjX8G1lr+bIL92gyt4vk17QfvDe2897VS3xrbYPfU9M6v3QX73kyH5XO
7HJon9SG2sJpUsbfZXWQoD57ITdujeVHphLjDSLIaDwyoxKnZ5cimOjLEQ8uvGbkwMSehNa37Iv2
0taTPoBh1xB3YZe7KFg5nlr+g8LmLRjXes8dU409nw73RLpoxyGrfRY+5+dwhDdSQwSrCkc9pNlS
dtt851UOy7XR1LL4NgSjELkzxPZT2Cyrze1suzLFM524WRW2yV8oTmDySGSXH41bA3EJy2gd0mje
xm8UQORTRp4ALXaEI7GcJKYG+zfciyWj+oMfC5quJTNv9fohFxB2qHqmSe5Z1PTafw7Ju1R8Io57
EgvdD1QXOyjzAJ7Lb0oGl9Ubqay/+7h0QaH7OSRRzKcFZS95osG24/qf3a7jWqA/Hb8EsIMxF4q2
LV3rpDsyw97o8oZzuRLPXC96eRptT95FW9i8Ne1MwP1YO+2j4pYeTibG53vXr5IfclCRMzJeUOVU
VIMo/5mIHMis1VMfUN17zAB9CvlLh5oYZV0PzDG16iQsU54tM2YCRaI+4Wfrx5OP8HScEBDpWsaw
t9NJkhuT+uNW1lyZVndD7jULm/I4Odr7HqG5KWxGKsl3ezMlwma493SKAorSbjVxIfXOJ+tNq7ih
IOz2W9iQq3N1eWN2YruXQf3pLRtrNDn1vnpwJBr/tVQsIVzKxrT9NaEYmPKSsuhtIp8R3WV2+QVI
spbIwrTJayaPJaJJn1wfdj3GmVQPaqeqKoljO1d6CY/82FTNH1mhBVwpRrSdxYL09NT2zA6DCah7
mTkkndWXSYMczuImWG2+GJ//t1f7Np16bz/Eo2WZgWxZioeKGkG09sVucQE28xR259Fe25Y5CKaj
LBwPO8loySFsM+qul7OQigyaIZn34CMK2mg7RZB1gqxfVStS9NB1/TM1OmCiYNF8ZoDvIpGTCdd7
SWriAQbcWNujc9OD/181KfPd0NR032KyC95dKj2SHKeQv2pY13p5rFvk9TPrsdbbisTrpnIWc8MI
ahsJL9+M5bCNNZbhP7hPXHCDiaD1SMg73mVQLtgqB2+PVey0RToz7uJeSUKT8jxggHivMF2KbKuW
4166wWhOZaDm97lLOsJJedLavKfhI9sHG3RYcNOjGXrjUkeFH4noWVgRgk1Q76t96sKe047jfiqi
pLG6jNnC8epKK/6wCcJr72ICjp0XV0pBfeOOdVUMxllmcoMC6T3eZFuZu81hzJWkWP+1YWljYXUV
9F/RCV7Kk2O2Msx4pdWeJTXN75UtlPIFSlElCzUFzit3blLlpbgRanYVyNRsUzDeN7YK/AJ5ld4n
2T3vlUi4jjw7Z7B+d2yRDinm3KDMiBeHkZIAO2to4WrXy1Toy6vflkZllS/UP75760upZJjSjnrg
3zhFdDfD2JoesJivGUbICjQd0WZ+f0pa1lWLtduSqmghacRZHy39n9Ez01JM7NNz/0LPeRrXwPvt
3zqfdDH0D2e6AVFhe+rHuyGm2c6PmFyHfJ829bMRY/gZMhD8VzrN+Fklll2nJRRjJ4Xq5eqCy4Wq
ql0EathC1Nf60AUQAAXUlDHvEAT4nWnr0inojmdS8GeRre0RgKhtIN55rT+8k8U8die3AeaWLfUW
vAu6HSeLJ6N8ytcwUhk/mxhBeUKrPJkl5voqoQgO6eibWheKE/rx9lb+B+iynLOYdTNRlMwyzClE
6XmTOoq/c/7u/82xbnTedMLIy+Fq9YajZKhzf17Ni1y44Yp4GJW5b1CFj4I+i6+rGRaRZGKzmAW5
TQdCdwdC2WahofoH6Sw9MAJoJEMxA6gmbVvh6UoDTTbsuY07w+dcD2GTmdU3T0LdjFeC2hduKPGh
Eq2AJMc8mmWctz0J1Ey8qpiIauFWJ99e9B+HOz0sqkNU123fky4fNNMRJnOL+1LuJZS5qfXH+qT8
gU9wsHaktFE29ZsaQ0R1nt3hY3S0plbawx3Ygz3NU7qqcXgxpODJXLpW+98NmNGwA2+br3KjM8qr
vp+DbOqa+E2PUkZnSWzcr2S0+jug1qt6qGiZrk1QLyHlvbP/B8xidYH8iV4zW1qHI2exqN3Pa1O3
187IKDnFZReZLGB0ZNHarfUdYsu+plBqkjvpYxJP3dnMhEPZSw2awu7mrA/dcso7Lpo72mFZZzKa
vTUXyyRkRkBlwCr4TKoxslsCMnWOEDbRUG8IuRtRkqVaaar/lqBzZBEweKIeoxJrydu21jfq6XFL
N2+7gdjqziXixIN54JUxO8KdO5pHfnFTPwbsTe93zbHR67siqD7Bf9UkCW6o0JnPI/UYj5hTM5W4
48/piJHQY+gLcdrKXn2Y+bAgXopYlplCnDhOFdtz77ZmydNmLPezrEPrP7+yy0/ATUtM3dMhVh+G
JnFHfwWjK/bRvpu9atxBVdbBvUdNumWefwz/gaUs/2lO4COli+6efRZJCcOo5KhS3eJGzCrbsX62
2iIpsktoATN81KYtLCJCGPB5EDZTUQ7A9cDS3KxynYv+1JGCJlPoj9RP+8YaYeGvpqHUO6YgTEM1
udGNdRY1uTJEV+bEEjJNlMBbqFPbeWc0YgWDSNl5klu+zwG9gD3XB8huJS0n29SCRDT52/ASeftt
5VavMk5tPYu/rU4G3EGl0B/RNu2wiYLE2nIEo628WtU8uE8W7tH+VIWovVzXTfQwQVl10XBE8+Go
FumAG47M2HaiT0xHLY/t5Pi9w25XaHNTTpvDuxFJ8lszav/mB9lWSwtroAaPOJqh/oohEBpGXmvD
f7aKaj+3mJfy7wt3jy8NHU18UkGNhKadxjsnft3XZ6tnunCep2HanlbWSaPUHXZUQAYfEGjHmUq2
YHVIxqRCi7ahf+OMPuHAKvcL4ZTEPunBdb63OqrNGfGaQnYR9d7lERhU/Uwq7sSb0wt029uDDn6j
nodi6/fZ4ZIAgNzzwsvaQgpMzL4D+w736dysi1uI2pfraSQuSGaHigGIoiAk9oWY0+AHZyoPZ4wQ
wNPX79WReqEKLC54ihL20ufjfupmgL9UaCt5qkhWTboy5kOor1rd5mu1xkm22yHsdheYGvRjmuU+
LYek8YoRafoHoWFOmevZDW9fiEralEePf0q4rXeiXZI3M1q8zpjPkB+3wdw2uHzdfh7McKhqBnwL
RV0dIDhah5glqrqg/PREspSpp3tlcjuy6ruoj6YfK8joEoTOTJ+AvSTpizbcV6ClM54LHGe2tzA2
2BorY7QQvLOdCxSM/ILO5Eq5/sdA/n6SLtKLH6OppnC3SUN5YIAB9YKpoSPuSG0pu0dLHEv1nTUz
aV1wm3DlO+TZMvmfnONn0ijJUEzsUX0fyKZdf/BELG46BytA15bKAXG+dPc2G+JwY+LnCcgDTT1F
HPdRs8WnihimJ8cKvNcEfKZbaD1Y/OkubOxscCtCwzqbddTHm9XteILfsol3XsNadGmZ7O7x2A9O
K9527vz3khzg4+1GT4BrSVKJKBjxjr/92VvEiR9Lg31JgtJ7XlZW+n522lnlY4mvW513t16KeKO6
v4ykfoN0M0kcpP7sh7/06MFkqZC42stIpoZ3sfdpsN98/AsmPw7hL8UShzOHstuYg2NwNd9IZxXH
BTMQg6PUOHMdnAeEKyeVAxOdh2NCeUh9Stb1G7wE/tkhfRuacrCEwdVlpB599BGOFFaWEugFk175
QrWM3RXBtA3Gt3apQRmYzZPt/dbS0Zwmz4qSF7OFm3Vaw3GbioTYoPG+jm0zpx5JVuISmMHemDWT
oULknb+PD3XTs/Z6+5D2+yExQfh9H6pBPzk8YRW1DNO84M0Ey+4EBSbEWbaF39AYU0waIR7JGj7+
DIfg3tq4di5z7JbvO7oTu0ebZhjm9SqOUqnmecvLrpp/q425X8FwrPtlcAjVhRs0fZJv4TGwcLzW
/dMG4ldcKwvMJHLQlkm7/kZDPXOmdc/cN+9lGJdZEs7zb4Jv5ysnWvDRkCxKRzntzS/D0p315Ow+
ze7CCgBvTPzZtcP0Hu3Bj46YjlPQ9dN/1UbcKI+ITD2hOLhyvxuHczNX/btD1nt4Ar28IhXU+leE
MJpwVwFY/dvDu38K7Rkxr6MCUakvpbHuVNLEN8CwX29pO0MVStctSL6MWplVsE7eXCoZJE/YLRCu
IG9Hf6TnV/6J2z/xX8fomNxTTbWmc9FWXd42hB6mwdaE7qUKXNBtweHdo3eh6/mjeHUxhZ7QN+Ih
JY5m++O7gzgteCM4b2CRFnM8tURbD+OqT16TuOa5FaWf1YRn1gUj/6Gwg3rMHPbHgjymK2GSE7XB
ZzvUyAAxXPoyraqj/M0ce/qM2+MZy3cy5F3kk4um5mTg8nTZr0sXa8BixqJ0BNx0RRxdmvJQudnX
7bz4rT9n4WqL9ez23FFprQDd5Dw6yZhyus7g1jWtxarNZvPa+jQLu5jUt63clysh3YFP05R0vygQ
xBOeU5sWLJyDy8wz6dGNKQ9z5lR18YlU5vpfe1ACZjXd3E8PtqlDexYff8aKvYFsL6fmK6r5UoLA
1Os3Fk4jksQRXpm+qeGpDXTUn7ZtnL0PecTD1z7pDrHZXlGmo7U+fgiIzrQH5iYABQ4guU4kc/Jx
YAHynlpv2D5qAzsVpVFo61LCDW5x5szJzrGCfSU1gbVHuZAWb3+8ugwMZ3y9Z68kce8koSzMj9Lq
9xDBvQ6+wMDaf1lFq5YUid22Xw+qIvZ3vGZv347evjG24i3+skzJm1PqtiuGQS/1OdgjRq8zRdgD
nqruDpOVQ+BJhZ3D57uyGGTopViDbpxeeQRpACehO+dkr/ayZ03YyrnYKX5lzlbSuH6tU602zDjw
klOL89+5OCwyIWlKRLbcY1yyPRyzlg5/nUwwcnNBV+emjb0acXhfa2r0IVhOtRNUe4ZDaEiGrMcD
0uVl5HRF2SeaEn42IT9VWNL99RG+sxNMWJ9em55jum1VL0tu6m6yMqd1ph9hj4sm3RtfETAiTRun
cBlK3A2JhzrqkXSRUNzAzE5jq46gbuO6xw22h6QZVrMDrUdPU/AFBmdYng5ro7jzTblteFHsJO3g
7P7xLLWO2eLPegXeXOGf2WNcq/kB8gx+5dFOkKCNOdzTrTNA/LJ5isIdxT3l1vXLYj24vdJERw3i
zAQDmLED1o9kbRM8R75qKBwthJRsUCGWlxZ7EY30IRllTCCn57twrE14iVj6W/M1mKvj2ledX5MH
FYXBadN+vDH1CQAmh0MbPNZQkb9NtZ5/0NAQkK8se3itSie4ctesdp4YJelEzXCT6lVvXWdhKpGy
aj22RdnMw+vBHPd3q4/kyZ+8Cdqvnpt/KyUlgjMj2DGDaYhWnBxmcy/R4VF74W97bu1j+7KtpttS
jXvOgyafiPt2bNerRGgkgoVh160ydebUJpj3i6Zd4Dz0XPF9jETX5rN0mL11S9U7aRdWdpQ58ap/
9rXQV+574qdR6Blu+hCrc06nb5Wx+V+MTnZ2qi0nzvu4P8zZ3Ws++IhMeop4Z9yDlPHHkRRr7M93
btvv7z6R+4Cuy3LURbMfPYMwbxvvQjH3ftYzegjYapTti1vt3Xa/KfqlZsBHmbKWXzPcD4XnpYfv
zO+HO4YnAglL7ARuxBE0UFHXKf6wltbEkgts6q0r+3Q1CcW4q5vpP2CL4ovzEAcISOz6hUywurhd
9SaPlReXXzGewFMcl0xaWyfosYsQZv5eEoPBNJbCOD4HSRn0eScGzgJu8prnvMZBxEvT+1xo+uCO
0P68q4ylKOc7boxqP2245x8So7lfUKv7JSOuyzQFHg/mxjBN1v61a53hpy9QKLLdd4R37ex+7R8i
sriZarlqIuS+qd2aIRoGy4LZD+S/hd8Tz+kaBCJFbRoGBvg8xkUw182U96H0mS94LU2DhkxvzpI2
YnhaE2Xv1xKxiCmpVGcpj/Z10bHdFYTGt/0b/HI2i1p+XGoHUFfpZFGPcCOxGHVZmxK+oUu9Fd2F
N4RcFpjOR18kcnl/WCpapZz7r3LOxg0iuu2AqMYsFIOL3hdavX3pcN3T+x9E1mSrS15Ourb9oPI+
Wte/uuuqkh867vsCmR+/rqL5+R1GY+3mzIiDOsNK6NkEmJXRZxBo0hg0k+uc3FC27ccuqU+RCKOH
3t/nP3yq1pc9HdNUSJpQ++INEfiHCA8l06myogiNWndWWAzbcfmNx5qOHQe5+zhGxnxfeJ3GrCmt
7Z4Iz0UXztDav5dQ7Q8HgVv1ebfs+HVn7cNP3b5X8yVUhmo2EGvnZrwoYCRqLdo288RGMhaoDYWS
JcuRQmEkp4kGoYzeTXAg26zu5iUXfyqn8mXp/aq5Hjg6wizyt10QWxV5KoMnF7inxppsLgDlKJVL
E0QHY/M+sc9HGDLjg12+PBnygoA9O+Uy8oRizw/S0o52xgVzkmxnv9S6vOzujOVpbUc6iCmmIOna
uPWuNEEslSne9iDjrNwtNtmR/04w670nwCo4RBx3apzcXgziKmKsitIq0PZELT78j6PzWG4ch6Lo
F6GKOWyVJdtybre9YbkTGEGAJJi+fo5mPdUeSyaB926c84+8KBLxtbJAyWMLKEbPHzqvkb5lqdV0
5oIMxx0iVfC8Ge1RvJvyFkl2QDhVfLAxmOd2msJoOk0E/jTbqPJWrmxkcpJnWnOdtFHjfKeoWv+W
4eDV/ApZHx5dlhBaSybQGDAjXsdXuNTSbjuRJfxLIzmpUdo4L4WMJhTKmJHKTSDgVua4b36WGeKy
hyRDVXfwJzV/kBFLgPhUlJF/CNjNoGmU4n2xtps5AtK4cs+94L4+0vI3T/cB2Jc4sH/Fw8aDzoqP
zFigmCUgnnPCxCLEzkw09viDjbaOyjgHkqTi6xXC/BnrKLLHpKCokAmkqFYOHBF099HMH2/bmGJ8
pofewCmPYedv0u6msxfQuuoQZmspH9ca4n8XWT+wh4g7Iv7nxTr+gSc2mw8zHGZ8KdOk/+XzXoN/
NB6InKbcQ20cAFuC8hp6LY5rp5otw1P34GqnvCvdPjhUYpweUp27pAtwJVzbqHTf0Uj20X6t8TSg
Ckx6/8GifZjYm33/WcfBKredmYr1kpkpeAs7kz5SjLdUO7j+Ztq7Y6heseP5zZ1E/zGCLd+qxVgu
xMmmBlglmlvP2cdQjuw0QfljsXJY35uyjarTyie+Ys6sSHKLUMRQhebpewxBaF3MiEXiJhQpDdc2
nlku9UhGO2Sek9wE0xAw6660K21jv8dvLgKyOZAmBg1MUpoNoGjBSh9Bmcl/dq3S5RhjOlp2Zbp2
v5HFIgbOwbYHqI1gPUyYsfdukWcXgSpB70d/Lt6XPuJZu7GZL8si2dshVW/6cZkPznYYi+KTTvQm
3UTcwyhdsy+6beJ7iOr5GS3K8gdTVIzRAJgbhAaVK/EledW092MRIHxR0xjsKSQsf1jtAsNM3IQ7
B9XtQq+N8F8Qytjf84h0ksWgjJ/8iOzqjcrJKLth+vrOyjm59HmbvrVQxtfejvXfPrVsUz3ZKZfS
VOFT4Y3jY9u59qej/ZShIx2nR8MvB9Cvw/qjNAz1RPvbeTPoLvjbrLyp6LYIe6NssLlrzOowd2GI
2xHEPj+YxoFK5C5pwljNu25tovW3awHe9XhT5w9h83NI2H6WsmauqaG8PBk5W5ME8/4GHO8LG5lD
NSt9XN1Y/dWk1p6HLIzOvXXUe+/27p0MegGNGrAShUrnu7SF6gt77wEFpd2zR0/PaE//5ApZjcr5
ZVRJNBEJ7UwWRDOhZGmy9VTn6TdOODI+yhv/pM3RifXwiBAuer+90MfKg9ITM7/2tFJkpHw5HBOV
3EsNAO4FS7Cx6kYwh6b+RMmbXuF+D2laP1NX5EFvctdu2zQ4lCOVTpKwB+XYLxQKfxs7IUVQy12L
RnHDf52BsaL5vtd9+5Z1C7VjhUaJM70XWrBetfVst0Oix3aHVC56TyrkDfswJlJbsWs+hDkRwASW
Dd2fKFq96FC5dfywUmN3nvqol0C/nUEKn7SIR4rxioOcpxvMALl3omx/WNuxtfu8rBbSbLQbb6Ok
Cn8O3iqeV6yYP7oEV0jeyu6xFUr+mRCMM1oR4/AdNYHzYVkovkQngjclGvcRNrt9cvq6uRhJg+fO
ySv/ILkr7t12bPYpQPQdrD5Tsl285l+LzhKhTTvnmyTQ0d6iHIJ/99LrMoQ3pdE47MFZ6y+3Ild/
U6dueanhi48JImkIsyqpfkRqSb4Hbv2LB136L21QHMU0+3rAz01kwayZc8wBpcT8QGylepfuwBSf
GHMHVIaBvJGrfvWywfkOsZ7sGQMgb0cDXpeu3qfoArSia+Xtbd8F7wnvyqmaxgI6YwTILKpXyb39
RFgqP0p0sferSG+uizmUCP7C5cKZW8MeeqpH654W7gFyLf6BjKu5Z0RueaORpT+5VVB/cDnHUHeZ
d3EEqZ+IIJas3eJVdI7zlNR3jkKajXBIKOgVt5l/+YHIn+cIY05dlOIaq2p+WcvOmzd+b7zDSK77
F83r/mcxdbTKKRiqM8OaGPGOBNkrLv7mcybPB9UwjVp/uzzz+fmSfNxNaEbvC0BgeMGRpFGrLBHP
HInj/BzKttonJOBNB9iby/TsNoEAi0xxMHGMkFqzJBLfwDjxvskWg4xWTbGfWuM/oKbUdwP6yDsP
AceGXNz1cSY4jAr3unPFLrzVl6xJzlFHA4e7Bypsn1Jd0arggyC+Z7IvnitIb7SljpiBm2nr/rJL
piyGKyREwyraP7nt5a6PCAvZREOYsjSEBS2ybpkv5KYnQfiQMkZeVywXAzDvuP41LrgJ5Ao6RD9I
1vcqLVu7c+kLG6lTufmxLohD+/HbWWfY8I1dvdycGEfc4NkfnMK7sIeBEa2pEPZv25jJ2YCuOT/8
3PQRinEEfZ/ZiA7+VBk5Nb+7XKvykfPL9++remkcVr2EdGc2ljXcJlZUb4ggwxpZSqXcZo/CZCp3
pq/1yhqlIpcQolV3Mt/Oq6rClo81Vd4Fp0e1nNkyCDLf5BlFy0i+6R3jTgha1PTsmaJJXjqz1MO7
iKhSuDUyDsV6KGKTxU/ECCfeg2zQRe/DUCZn7DDrnw6bUrPNl8bmp5wtoH1SDePCAUXQPDuHvHOb
ZL22IjKxPvRsGKU89jEoXbFJzKhHfHipXopXY5Dkjtx4w5rQru7yzosWAh5bg6+XBatCiFi5P/od
So4C69y6Mgsu8A171LEJ0oVhzQxWYYF8wrmvW5SLyZ4PA7qzbZ3S6zXCbggls52R182U7kxR7l4V
7FJy8pp+yPgmIXDMbw42DwB1Wo07Dmc6GFvno+nXURyRnxWD3SQjAl6foT2zeXtwkj5Z+u1Ysic7
B5qUJvlmRcxlnFiyJq9IYToLjtH7TnXwa3wD75FbW3UesdfRX7wya18CZAIpa+w8TdtAUop0VjVi
zH2B0q+6zwPaJ3d87qJ3YM68ZP7J3yJHex9N87fFZeu8LR2n41cfO83MTrCUwH0b2cvG+aT/wSNu
ZmVarZ4jO7jdVcPiemf80613JL+iQx4fdBAyPAOVxg1FEWRxjTQ8HkLI3vH3AXRNfKzbTA3/okhR
eJuii45fsTJk6qP1rQv3PHkeqIg/G2bUsdBucZ0brK+A5Rbv17bAfZQd1zmaYdZYzLgufEcMDLsN
itOdTMg4unNQa2QrJo/ELw7C8wv/Zz4UsXiA5Vz483a96JdrBq2VvGFnwVXgqJwmgGpt0/KpRi8c
o31UfnbCQhlnmwKsez03C668xz4t+gyGP/bZKVbB/zTf8G0l8iQSu8yonpx+GLzd6GukyMCNVDs/
krPOKbwmDjoKFekQ4McvsCU8ipz4ILGRwlQy3Q6QFWF45BOm8cl14gp9Mn5kW58xsFso47iDP99E
UyslcU6szVTH1ol1v4MyyrCGTANOlT1+Yp3Bc2KBugUGZV1qj61k8tlrfkXP3dVDHwxHn5K+xD9z
oCeM1rboAIiUp33/SzuCZyTuK+GJ7U0nz8QrcGyZkcSsjKEVd00432cjcO0Gf6toqcZSVWyR/N0Q
kK0vlEaEAQ6fuT9Kp/XNE70IU/mYuQlkuAGZ6P5ZMvDVhWEz7vAo5Qi2EQUFpby41LyPRxiKQXyj
NMm6f51pw/6sPFDaPdLePOOhlYs52tjSWUHQgUiB2MtUnwYzq/GOcsUs27kxKtBtOlFT/IXXNKA3
Owqm6alExCQOPTAgTlaF+Zry4QRcDA8ytHVOZ2kNBCgNrXTS0xFPqUfozc6p8snb0ezIw39IgLnl
B4PiYBSkt5h95xKmprDTgTvFgzXoirgQd2ryx4RjwAdu3LiV2/DxefZRtTPpzFPNQqdsdxcEY6ph
WvuhDHYmDsQyAJEMi/sqZjgHqCU28ddoxR2C4tb1xwce2CE/cR9E0/s0N3mHoICGl/85YcQEc4fb
625CGzTetMgLldaJp9Q/TIBDeZCt64ccc3hZW/LowjI6LqYFZpaZ1nF4ykLSa19b0/7PKcy5vkC4
Bv6KE8IB9t8nQMHmcaDOsvzSbil5V91MOVihY8fr5oB8xnkVzpFQlHGBHMVc1HTHmq9k0T+iAZD+
08GxQneKWHnvn9ok7Ovo3ct8XM2bXNVFtHMLikBZo6Spk4vSUv0bOUrSrajHMj2EchixLaPId9Zj
NvvVRPA+FsvLyho1PsVLy+VdEAvzHE+jyxbkV828nWpSdXgzet/rf7Xkrbt4FEOYhehQtJnXPNq0
7apmCwwqyvs4pPD8M15btzoE6J7UQenQ6SiA4EvMHUzqGO/OJgrS7L6hRwkgonbkGlwEjut673Ng
ctIiZkzvFlD/9oxewcJaG0+1D8ajyuISc8XC4EwwHO0G7cCU8jCtE61nCjj2VPvzMiAOjv1Ofvii
ku0JYDIV3ml0F+27793Igfs7pwM3/1AV+V0+ItRyjoYNZOPaI2HKLCWOY19FSILKAWHQ7IJj7MMR
UMFjd5x6SvT8FHRqP41Jre/V4GKzIaKoivttTzJq8awS2Gm1qZO5RWkMD1hvFtEV6XdHVGAvQeRF
XuREBpKUfQi6Mpi8Pb1qkT8+JqFV6xlftVa/cEXAcvApfPGsNVDnvZugoM53WkiWtGaabfaCXXvI
wW+AKrINDmFUza1nZHZX4+au4IlWGUosopmYjx1j659bB8lwCYaMCAoxRhaaJDapfl2dPO1+5gIt
QcC5VqX6Ags0CHBIWLGWik8vyFhuKr6nfJcnExwns46JtrNMqurIhq4jRE802/6uiQ/LnyKiLpp/
SCVN/s+fiiwli2oglBxZOwq2hRGtcAx2LRPi3MQ56O+EJ5sQDLYY5Q+MDXV5tmhT28cIEUL+XLu4
rQ5rSUHLeVrKgRloJYCpPvsFs9S8ifESYuxM1tCBN0Zf9z2qgUuJgL2BmWecet2Mh1oPosQxPqTL
eMxDx5XtrhwhCE6YN2His0lN6Z1jq0jtTdO5fxdV19Uz2vywHxGm8u5dGkRcl9IDHWU+xwT8s7Vp
kv1Gmm4nsaktMuqdQQoWJ7so07H+5cxVti6nRcrY/ggVKRaKuiVylW6NyyExZRA5oPfJKKuQAN8w
YcmavTmKd6aR43jQ8K3ms+lA2PFEOu78gc5iVDgsuH/cNx9dDTeTCIq226kAzdlVe1TOAvq6DrUv
ZHMhgQn0JACQ3Co7cPtzsI4g5lBUiRHwiuMA5XmovfKmFoMX9WHRndk7u7TulceMgcme2pgZv2QE
LCvxuYJvIGfFXZN+BLYltmELJpkN88bGQVn/Ya6XqHUJnWVVCSFhs/vFH2JDNgcI6wu8j/W3JYJt
Ji6IU/UkUV0tPyTCL5IqBNf1rk1EFPzmfjGcjTjLCFjNClDsMScGoNj4JszMoUgLz1wxW4pinwyL
Dv5ksROP/TZwmmA6lIRn0VBWIFqe+QVl1H2DWBkFTNLrcuuKABhog98OB+4S1h7iblkIUgRsAo0h
nHEg161Xo44Oeab68DYuS/0uYhqMi21oi7I5DN0Q5/+GjOMMmaic6+kN03WyHKVHFAEK9WGWxIwz
ILo35xh2RhSCrCSeq331a1lVNjk7XY/MErYbeUEi7oH4jbT7qbxHYYOXuxxvooAutkVzKlrrIDyh
YYOMhqGv/OUtoJA2uPETkb7DTEy+g4jLpZwZInFvfZEo0nVHE+I+Ow3pXLcDT7IW8yvBEtB2B730
oDFLOGItOiqmnnwnAerd5SAmZMXHKpFsufypp/DYhDZCQol6yfNxk/Vzhiq+XST2uinz6vCe731d
rnbOfX0IhpEOTpyonFg7JxkGxXFReMubLpv8EwlY8KkDd+YW0yiKivvShiCAe7Sl5DGEnnXzO9dT
AtsXz3nZIRoZAJ52CxG76/2Qd17/wfjZmw9vwoQ9bw1X1XRfOwLbJ4NY3O0Wi2W8PvO8qz7ZLUxV
eGnHmAtUsEKNQ/LmVBgskqMRlZVIRrNytcexViSFJ5qKmoOp+mV49fxmmCYUpbTuBjAOGsnmGZOX
9fpTj9uvHAgrWm376Ma82Qpsv195hHVH9MIrwnuRP63szMtXhSxFfIcEvc2/KpnQS95ysBYr8lLH
Tb/5WtvluHQRIigsk3Mpd06jhxmNnUnYox1qD9bfxIfhb2JYGwOPNzVOEYbDgOWF8DfhMLD18xya
UZgNyReBSKEckWZze3PhRuZ+Jbi47/ZgjHGrEDX0Y+TvAmpLm/IUMIqX7zQqtMjJkTiE8590ld3y
GxzAGX7D1kXei8W3Gv/LbTV5f53Z9GO1gQkNau+hRj499fvMUaM6Gqfoeb/7KR3jhEtKTkO4c+nA
k3Ibo/TE0lI7Q1Efa0B+whg8nOynVoxiuYt1vXgfrRzd8Y5gUzO8VEon4bUzIlMvHbxq+dO06LkO
+bSm+upAwUUbXwRls6dxpy6+QxD/7ByimeYe4RalJLFK0do5eeDLnQvvE7yvgP7Ri7Mws5J54qvb
T4DYvp/HJfG7m25yWYq7jisElrP1x6C5y6Sz1h9hWIfpC0Y2XPvsyXTs7FzNiXxKszJyTwZYK9jH
LSfQ3cBzYY5EPvnIe7RDdHCS00qxW2ac5hfyO5zpFi2wsoOEhR1nDqXFBP4TYpw1OEUuQU/FidAb
a4djl1DG5sB1Tyv2nXCJi8vIAxZFO5wDcXOGizL0YGGpAc6xcqV/soGxCQfuXCRkZkdnR47mqw0T
0f0iJaap7XaSUMNM9UYwiurJVbPYrZBX/69qMyZkRL4l7stNF61huWyQaPri7+QzjuiNHKNsPqKd
nIpraPDbHAxuofwg616GpyG4uZUJn2C3uPTzirMLd3prb5rUCPv1A381Z2ErdhuNDmCSxjvjv1bB
Qa2iGRg+mhXrf4ttLXlgBlPu04hVbun2mPAdTAKcrPZhKE2kDrmZbaiRj6RO9M2onpMmhveXlaxv
IrWF13Ywza1IrcQnC0Q480SjWJq3QYCevd+ht5Rkdhe4N0bq4Oe8UCzniubCTwFAFTybigPrTJ/T
JO8UAmCcgdxZI/kklevuekV9GwBiKVV5sdCjJUlFK4eZDSoDsE1IjMkPK/8wfR7zaOmOPUFX/VuH
auR2vrV+HP1oFtb3v8QlJPrdRqrGwUVTVoznTsGb/sBF45BfEiGg/TG2qd8dTKHS9hOdwML2zHDv
FL8n7Yz6GbWjYJDDl8hrjOTCG5/FQn4x5Jmbrzs0lnXznDT2pltxjcv43yUWm+QY1ZOIN2lrMhPd
522Nor6TaDkO61CO9rgQ7lLsqeiLQ5IZOkQX95WMAe7SYJ6b1zYIdPqoqxXKcRosn3VKmN7cXRJk
dvo55Xy9t6rJkLP32JTgTJcaQLzah3z3abqtZpkGRxkn3Wd/iwDA2Jku6EdG352+EzsQpngB5oNl
CsGbnCPz9Fg097HG/veVJUEBII/YTzPze5AN5Y+VTIKJiQ3FbMVgT+MtAqwxwz2IQEKLTxrFw+EN
PmpQ7xDFkKKb1vb59ID8YFpv/2Nw03ZKsZt4agDGLtxULd2jm3eyivdL2rogzxn1lrsaDStGlpGC
PZzsxhuWK/dmCxMlBkwdaCzbqh/xGad5wE5QVmHfIBr20Q6UAFvFNUsDI7a4QIfue176VZ8Qa7fF
VhYRsQcJ4w7yokJO5HHSOGPDMNnMAPKwKyZN5u4hyP06fZ91myLlDXTiBBuOr9ywf3gk9GzAxuYQ
A0xi+JUTrKW7AuNb8r4q/PX4K4uMY21fuCX9SV3YUpbbtCYWuMpC6ap11zpZnQRX6XpMHucqMCuI
v2m9RT8hvLF5+MJi5benLOrLOHgrU8efznNXEzs98f32GIKXNAZoKgv/QDSe4z3XjSqGZ9qJg+J9
IDHB/ekkMJ8HOtPoX8ZATJzq6Ixtkm2iPMwiAhVinVwnO1TNpSr6Fl+oLIKkL475EkwO3Uc+efsl
utwlR17bFsPqQoh7ZcNqH6q6HL7a1Gq+jNx1L1OSiuIRG5xmFexaRpmdwgmijmLUsMIbFIk4+3aR
zGH/oety0gkapBc5zo6qi1lb8RJk3bqH9gU+TRDus4eJIgq6PUlOY/oIqNsUJ04baCgAP+Eln61m
6v1JCZ4HbMi3h9gf9yGQGNZfN3i3YmFc3swRbPqGEEZwZXig2OFXZvWiIw/HabAruadMuS2kAtCM
qV7yXuoMedKwjVUp18+BAAzi4GiGahEpoPTOeLT8QNlxnxqEpagB89L19kQEIZVrnDHpn1aoKEB/
lCopujNhiZ2MF4nCnDyKujh5xTA0+cMt7Kbb1926IF/qWcPUYwUo4BRne5vLCgYJnIBqZ8ehRZiE
YDOyibxE08jud9VTikcBmX042H9swlgkt1A9N7mVisp6fu0mlyCwQ8qhqu7Y+hfn79qb1Pgbm3a5
Jw5eMFeWmiDb8o2uK8TDDpNutjzXOneaF2Jdkmg6x6sf6PqC1WQor7hyykPL8l39BUAHYYKrQnk3
4D0lQsRz7Zs7RZb1VQ/T7xlXGPelXKcXcIkkPtKfWfzJJSLUzTqH1o+BXZ1eNBs6tBf/IGy6fgS8
FH+ykaAmeoMIFduwUvp3VTB30z/Ge/dJBqqAxbR56u5Ci0cJ15PxHucejOpQ0yhZnQWQ06Gpl9zH
njn3z6N703KgVh7jLxdMtSVfZCJIBrkQasoJl3L52pEzqK45t3D1a8TM6bhs5Wk+Ajp5vT+9c87G
ib9xojZafnTjwoSxYVVy60MLNHfTonp2vfYaUyI2xbUbt27n9iw+wXjbCGAp6O7EBISENjcolrwZ
Yzlia7Tyh54rnkCMWPbxMxeP86uuc2TfOH38yxTGeXtE4sxiPhII5vGMtmy0W1t52N5zjF8ZYE8B
n+43y+rtIOrU39FTJN/HaKPeUOv4qBtI8vZ+9k1CuUbdIjY7hVab6lImynfJPE8bb6/6vrT3BfJF
8xxShOZ/oLodgg/ZBNZ7zBLAjDvhxaq7K1AakA1TR43XfQBhBuGZVKz6onszg7dHKk0R3JCyekyz
nBxbPqyozmWdZQNKVNlG/i/keapztl1JHNwZIU5cHugCxbAVuU4qrn1Rj6DdzcLGs4HnTdYfeRU2
0wPqIZIgpv8z4om5zp8C9KFmk9RDul7SRkTDp+C2TAbGRUBNUBWKtdHfloNr0bmRsjWiO4Gfg1MY
jeQJ5F15rhywVmDGdigKBQibNvG85w83pw2+CKQScHpt3aTVNgzWCs0XIWwgpGhzMzV++ACmAZKz
BPzerXoR3DFGRc6dRIBn7wQeqABxaNVW9iMIQyMuToo0H/g9nD2kb2k/dicPED/8FqkhBI7ahHA6
D1WF1VSnbfWI0nRWTFx+XO3dsGNgYK6ZOFUSNFwkuxAdUyF0j1LOqcLlJ7PVoEoumznQ+6RWc3So
QamDV4/oQ5yDJa5WvUMcMnyzNM/TLmELx0VaTsvrLMpyOFhv8olYkugjr56Z1vbmzIieunQex33d
SDnte3jH8mnKptTfOdzo+XWpl5sDYSq/Ckw6V4keERuei+Z5H9Xh8mJKhNX3viCG627miITUqjrv
UmNgYkRm6AAqX2N8Us+AdFg4yWly/KPxsEujNgcxf+r8KjvXHHn4kSzS+EfunqLfJBxkyemmeQk2
ZExolychwS0W2CjC1USSyfCIYrbyf0+ESkjsogE1gAI569Lh5BpNj9KYgLTckBMc1ChKOoIBBxWC
iWmmXmpJ+rJbaBgvDLUE0mHd52ScAqJot2XnDCPxFUKkzNet+4/ztEaRZHDONeoiCxSswRH3WA7z
Chq27vt5kQGwptf8SubF0/12Tkz7SZIn7uEitk1yazgcRMpDCoKBRQx3q0bNSJn7herFmj965vUp
OshQxRFB6m0u2tNKOMvyTHIHFip26355X3J0xeTRqDJYHtu28v8Z32//YgR1wmMaJvLqZ4yY+7Kw
TFWOYkdhVWYlRBPerwScxaYYfoZoV8eDZNg6x7IgwHnIRE3qxFr4/G5EKdww6yYaqkMG8fuCFr7E
sYV1+J7gwBbLOEJt98Dn8F/wd6lv1/Wq4lTyx2kOddeFYArkMi6bmCFFXPjh86EU8Vq86nD+38fF
OHbJnDnKd+QcQPmytPLigitFkBVT/tuvo/Et5oT7LbwgWe4LM8TddWgd884n6oNP2VS9/RXmQECA
2kOlTm5BufI5rzuYUdNqme3hjwlFkWmPGcFdcMDDirTVXhMxge48Lxr77KFjX04CaJr8Ereu5D2P
lvo1hnUdHdauyF4sUKC/0wHT9Z6sThSLBl2oBS4I82RHCCp6akmvCBKWrncc9b1UQyi3PNxMRQWr
odl7tCFUvypVEyUFsJX1Na5oFXqlt3NglVGmp4gpsZmZeoxOBBJLUjeSkrEQC4HmRVr29Iu1egsT
Y5rdPIKRf4ki0PPZM+SEPDmOzJZbNhS1qui3dR2T1GBcBszVoGLdlE4PA7dJMduVe1sVAtkZYXDh
VcIw/gWvE+EfS57pz653i/IVHhj5RwzdfIUfJC42WSfvDFfGLS+Ns4gTKGfyB+ipvqSCnC6sGEGu
ca/H8bNkFy8PUT+RyILp0yVxmVDghtQACwxad4TXkc6CgxrxLCaNRx9rKzBgZgoSB6oVhp17VXvb
EZbfvGMY7Y4ZoPfCiFWRqUE0oXauGWE55bmlzRjVgS/X8GJSXn94eDd5lM6o2u0ww69cQAzHmolK
E843ti7aRs1Fs8PbOWgSCJbp6iHJHLctwV8uWqkkfp1Yx/Sh44H5J4hQvcUPtAs7KoJU55BWWZMd
c7rnz42uTXAPZImpsq9uWS+sVvlbBeRD0h/bgrclejU5LhCMwPth7WL7FhQXPhgVm0dnbap6SwmY
+jPx4MDJjlVRR6B49DZAsAuqShqI241bKDcCERn0sKtUXLVbLJl9fGISgBgdp8pBZwZ9RKPVtHYv
nAYoeNci7+cdAUYrAkuYZz89LoNZryoO9dOQTUF9jG6MeARpEx+jWffktKYYAoq7lqKuwD8o/lDV
CRpEsiSza7l7I/ow7i6JBnZxf7hahIPZ4yjM0QJgL2m+Jhu55X3V49k9MrU1A7WrUfZngWG7y6yb
6OMwlWTc+bgNfuaIwSFK2Zl/RIR5sPoxPlFREXFPiNNMlPDwPdb4Z45MmqvayTLkKASWxwcuq8jj
FWN2Du7obV+c/QrQtXyTfwKp/wsCUuGfdrImr4kZ1JlDGSpe3EQikjDJncO/jJs3mDfNTRMbjgyk
IZzgxbNrlwY6080LVyIgavNsXhbEy1I2P+o+XU9t71r5s3bWjDBFj1Sk8VB0i+qwVyDP3dkpIoWi
91zX33j+mF7J1bWwSQaZyAHtLZyREIIsocTlfUN63dGhhM20wiHN9bWiqZ8H+7OY3XomGqidq51P
TFi6h/cnq7ebPDJzeEIuDh7M7jTSWHlNliKed3GzjNTI5KMt3BeaQMbqz2yMgUHIEk1yDwkzrv+B
cooGgr3HatSevS4mX2pQbfppYF7SPZAcKHhRa8+edDPgDU8yaS+4z8Lkd7KQ9fCTM37J70ma6HZk
hC0JbIqdzwVfJcBIk5ASjT6j+ONVEXXT3KLhAv9gpkd2+Fm91STN/estpj/MyLomc8CjxXBT9Kqv
mp0pJoTE2IIWeR+g/wTOKSdyPrwGfc7ZI0qesJOiWerjVKVzeFjarl5eC4+aUIjUNNEXQ5ppjkDI
y8wx6ZoQe60G1t2UKzpasGBSXysgSRiNk57yGRFWQqKERD9fHhDssG3G01w/R6Ja9K4YvEof5tyz
pKDUFXenTNLJPsy61BfNs47BLF7FsdG3Cj1Lb/pzZkqR7Es/tPerWV3E3ytv9l2NnBSbdGvsufTx
3++kZytU/0uBFjTLXCjQDY1fGnXhEPf3M85zNqhVdPdKGoxzamRge+sg6POjN7LIbOIlLMOvZsBm
takA/P9wxcqnpMd2f8QvVj6LSQSEH9zIInDnbu4QM8HBiw3hHXBTkzuHX3F0s6nwrLC5Yy0kYsVg
L90trsmfOlIJ+PfjKD96KuSmHWYKt/4CZ7f+BjXgeiXKaJBb0KMYkSnIHWFc9X8cncmSrDgWRL8I
MxCDYBtzRM5z5ttgmW9gngRCiK+vE7VrK+u26owgkO519+MhvvFEigAn70Su6OCRwu63sZ2dX9Ho
TAvWCo8RTpdw3MjaTz+LnUlpXRkNOJIimtvojSNR3hTMyh7dgG9LJyfIH56P1wp2sfkVsVktHurS
zTQ5ZQekIa/MRk2PnVKCpDtho/KYuxH3WO3MZBCo82rREVaaPtQykh1YEvDRZOya4qg6v9d3Azdd
fRoqk/3MJS9hNqvu8prZ2fh7bVcYTgXq3bBjIcSdBoa2O2xrCllO4MJntvV5qV+TrAijQ+Mbow+m
NMPvPOGifR2Kp+e2dMKeSKhDwo75wQeng3fWECBeg48aZ3+9ryrrV5slL3mIg5qDf8Mkbz6TrJft
rm5bv9xBepjRunoRH9u1K0gB9sVtk9n6bYIzgTOybatfuAuz+qaHgPvuCeA5NzCL/Cd0/vodrs6K
miey8RLHsyZWjhEH39tqDQnKdFn9+h5/WvwXRTWT5wDWm7ngr+uG+yQK27Mee4ykUCKSN9LWoNTn
miw1zquyt/dBk5GrLyokuHyeS3+PqKD3WAotobBB16x06GDqr6yuFEcv9KLkbzTPjTWHgHl+PpR9
iPKQCijch56agnQLeSK5VClGlh3hxMqcqtmPzmARp2NbzxOJA5Mn2LUNl5N7ApWNuy866xDl7mmw
IAGHE13gsT0WJMdZc+G1Y/JbbcW7p5JudIBGtr55aSmcu7xDrLqCzxVBRPAA/IBTINlmKr7QX10e
WdvPibyvozJ1npGmUI/iJVTTxY0GfzwvQ1arQ4H729mUTpL8WoYU/kTNjQ/k7iLIYEXjkrknIpFM
v0mLIPI6VHGI6O4sMvwkYV7GnB4jhgm3gtW8G7X00g7fuMXHFPlWohuusm2bXZ/C0wY1nk36yxMJ
48YmHfPpbaaSi92vN6mdnhxZPNdXh/BmahNneKgUFU7Hqaai8EwO1LHHqXQlbLB5wLizDhXz7Diy
u9iuGO0YHKmbUrd6jtv29wjm4MFMTN23qQIU27UMDmxu8wA4+GYay6i9ZcMPTQy43TzgmnB5+RtL
7HHXrWv5VAWy/p3yN76MJcMOwX4+SJaW8/wKFHRSLBzrFf1XWlD7kM6RB/oQE7jft5JVeNZX7a6Q
a9yfIotni9dalXgXJRN5WUbrv4dx0dxTWgxNx8PS9p67AgxXIAV8UpaYy4vl+gT0hVT5eIdrEs08
W3BwkkTXXrfzcqeV36uhI+NC52CcH4uRmZwpk93wrgdaR3LYAYUIC4XXTTmRx9iKAKLrRsLAeUO7
5QsubZvyXsjnZTpwu6yhXYazD864c8rPMYzMG/Bydog9nLd3vBJpdUuhnTN+RZmkIs+dc3VgZ1G7
92CXw7vWR25AqSzK39bN2ttc1ar8OwrfVTSzsJbmoh/DOJWZRbTiPgyxcp7thMJlgnX4NHE3kV9p
+N5O+PXLt4mqhOptmtbhLkb9bb7jMAiHR/xQ5t8Eqq/c1t7q/eI21bcXyNSqwQthqp8+dKrHZnQr
DHqRACdnKzfBre5N1tyJ0CVAxETD5mRKXKWekjxEbJR827d2Lovf2k9d58clH0tKUSorDzwWKbMM
41e984QkDIREGJyWkVXAGcTNHDytCMTDJ5PG0v0DzRQuN7Wbi/hJkpX3d7j4l+ridc30Z/YStz9q
k9TdDS2RNUpOEaJOtgbb2WaIh2Vmd2dHd2dExHJpM4XOOrzUfdAkj/hvxcK/sXX/dlWRBBcRxsLl
Xzvr526qU3MZi2aWxCA8bwTyijf3kdGkTl97MgnpdsarvuwVTNjnBTdgh+Kgx3NSsnJ/6aDyUrDh
6/BYtSMQcK73UJaIJJQYI75wqUXhXQxut9jMMX5POr1oWjhVCcZL0nZlUh1GN8YTlqDObAPg0HtI
4/Rw6iJw/EdlqBa8Ta3AHwoNUC9bRDC2io1JlqfcZlRqcXOf5q31i/CrWpTXZdsu8xqzafq0wZkd
wrrDojLkpHu4E4BBVKn/N+jYGNy5GK8+oOyV7jFFl5CQg8T0HBrOqF2Ud2KlUaQvpz8hQDSUvoTF
DEBaPux9w9eMt2YsPDYr69iFu6JEZb7NB/Z6Imx08CmnQfs/MZfP80grAltAqmmq335g/XHLPacj
WsAPAjdEOiUXNg0eU/3a9LfFRM/kjihcClu1Y6ja5rQ7oGqWo/pqAy9Hru9UGJIelsNPUrWAIdQa
qAJBasLwD8N3/eOkPgMELOjgz9qQ0LjLjLZoXHGVIgF0TDTDqAWTGpNwt6HGg9sa+F1MA7OqHYbW
doZIB3pT8izVQT0+ULDCvgbdNpPbsDIWeulIuaPCdq6gI1WUizBldVfQIF6oE26IlJ2YxjDhFTD3
UJ76aNxSWNsOLHA88caFPQK/77fQxKoKGoufh3ojOJX+eRZTOURc1f2mJSCjqYKJgjdxyppu487p
9EjSU3N4cz7mwCJj82pwmfyG8w6hISlmY5kcXJhgrj/jdA5tuJw87sYLrkuAw9sBVtPTiHsVq2AN
N2UzYBjyd3Ag9VderXBEKxZX9KsETVTeFasElyF7Bx6gE87d5zqit1/dRRKglGme69XqI08MEB44
B87TgGUm5b5WDhc/SVyilKEjWjasOvjnJy5bDcf360NhK+cHez0mr1Al5YNeet5xKfiunuVvrd4x
WgCFlSVNYKxCxbit+uvK2CPmcI2IwAzdJf4i3nuRuy9jM3ftHj0a/3WlG8E3Mc/LH/YkzVtI+C8E
w4VSsxGNr6ndYXECiAraXgP6LQqJpjbrV1cN9c8aiRyCKBoNVXVNQJItnaaUxV0VRSzQWa1uPD9u
nnODd3VTG/y2/Glz9NvCUT3xpUV2m0PuGMi+FYVzcPOopxTcXr22TZX3j0PTi4xQZ8G+AafbRImJ
TYDvUhO71luP6exVt9HwyMlZAyUMeaGTYWxps48wXb83LlhtLpHd+qGbCA8gv8wm38o5ih8Kb+ae
wKCtCUMKx9Yb7Qk8otA1Oxg7KcG6Q0raJd5S5Nx4DAglC3C8//37PIr1G25AKQlpYp7O0Ashyodz
/u86HsOpX93lRcoqBOGG14pbHJ83V7aM1adt6fYIOu2QbbNkk11qNB4GIRf4ujB6483VbXmka6ZN
yNUqAu0ly5BiW/J7PsO0i4eLrVGDNzksCzKyeYy91RBz+TKiMnjgwb4+zZVAVqrbNP5dE6CFWxIR
9j3IPorfPduwN6+5wj6z4uQ/YmS9ttYUIz9MZ9K93K+dhO8xQtpb9yJO66ci8/LvXl9pg1GFrNZy
7ORb1Y88XRBw0vvIa8gQc3lAK+SD4DC2acJdWmbJ0m2X4jqJNG3LJakWUZftu9kf2fmVxYCXgsKw
N8yliO1EYK7xa5uo8+zhDNlN+Az+OquT/aX+RwmE/Fic06hZP2beg3qbjLX8XBZH5WhORfFGINh8
1k0oYqJfgX6IASS528438PZml1NrUzDJviSjl7K/jTS8IBRsZn6/xLHOHgIXIlmqKryUcuw+EstS
65Ly4f3GRQg7BIAcE/5a5fIicbEWh7qDiIAHYNL7VqfyIQqto/dj2OS3oll4JftLWubwOcL+YR7b
+Lct+LkcCGQkzobiJNHsAUaiL86oFKyhEX/pIIgYQ9d+QXPS4WL8XRgqwKpoUd4fL5cehr5gCcdT
ocf0qWp8UBizj+1yt8Ar7rZdNxlIVKpwg3pjfCF4WFwTXEiZOd8J26eEK/hS3fNZIluPFDKeUb74
C8j/ZPrQUuHEiDUu/U1Xsu7exYmP0/zac/3ip2hpwwaFx+PKCJ2fgDvhafIp7H8a79bPnRR4Qg9n
66PEHCUP8QihnygQKxP1WCucsRtqlPj1tusAaAKROYtvsrCIf7C34/n2OzX8MzPGA3pBOjNRuzkB
8/y9etBQgk3j9Sq+vxIBMKPxWHV43thQ+xj5MXS04mjgeevPmgiAIoBMrcICjQjjEqUyaXHCWt2z
SsDDME/0sLrcdD9laFnRHyxDZHgCkYqiiaAGcxghmyNnyOPlhNxM3KqblT2VtCFwNZRVTmNXQg47
zP3hu1CRivdx7tWAlYco/+l5MX1L0MHI9lOX5AzYOVu7pZ1IqSrWk3+SpI/WdNvkg5y6y6p8Pz6z
B+7J2Ca4avn4Vah0cDtzEDV/6eSxDLXTKNprD5S6TjKg2xomij7RyS/p4RfbsZPNQuJlKDJH0bf5
rd/gOt5eL3Ng+uuFIJolA0CKs1ZjuV0LVg66zj1y/n5qvpGkA5wHXt8utxaoeQIuXlAoz4fbNQbX
EJzWeXgOCVkMEckeScFHwc2d8HLGiuasV6XeKrfkf0cHhe0fioV9yEbWTvydpJCsuJURMdi0WK6r
R5NVIzUsVVr9SDauyUnLKX5zVGwsdsOINI3fdPrfYAMyYg3ESL4YBxwv1dAM9XvYfLE6JuPQveJa
VOFGc+0FVdHKhoKcTC3ybaLW8NXA68ZL4CejPXmLD8s6o0nHHhPC1P0+7Fq32U1y8u+RfPTEq4C1
a7whr1UNN8ZTxfSTobK6fx3s6oJTYqxh7BD2Php/iR4zw8L1oy8MqnPpu705d1XcEAIHl9bVW3ZZ
Rf2tkTuncdfmZIy5U9iMCO7GI+/n3DLb8OPCJC3/zHoC+8ef4tS3Rbv6CTCWMURNTsshvBljHJg0
KRVpuZmCsKdPCpLTKB4ovOca2AP9X4Fw5hFGOL+qShwgxtgtqlsOkAtnSLPse7dOFaRuUfnmgVdL
3vwN0bnVKWBvS9uHZqm/gRyUtS9k2jv77JWRfbY4WNlULXPMD7yLIBbyrBYGEvxaipeV5XvOMZ7M
+Rs852T5yMdy7m5dbxLiLqf/m9ddWQYAFIgLpDcaKx+dRg1xuL2MSCeROK7+159K9cAioYRy1JeV
2vUUaXNVDRFYNqza0/Eh1sra01B36objnaOGvJ2Z/7ARo9MoxH6E58Cm+Mt0K9RbZstW3pkqTMKd
q/l//FHrsgs+SZJ68knCc+XTxpHM1hU6Ft4h6rD0Ay/xjqs1EU+8ofRduAejdXbkNl7IbW0EOjuP
n+42DUbe8RtLOHtQ2EZYHlNr2N0B6gEcmdXLPLwRlgJ+kcUq1fcoAl247zQr9i+98hup+c5g9x6w
NNTFE4wxBJIg0vU7nskh2kyDNQ/5aKAateu84hCF4SpPfh32yw2a7iDeu7Ff550Tqoh6EmRvctwm
db3yH1rB4p8VkYvpcaT1rn/v/IjHhFUKW48QQzYP/R+DrIudSDa4MVZvlBBENVZ7ujENbh2GEmJH
GwD0AckZ1KP+hoGUsavB6BM80Uih4jcfQBeZV5wY6Vcsotx9hmc4g/xiyL0AolHyXmNAGW9r1Noj
q4+2xYSPd+FMsgRwz+qxlPwBwBki5uB7Fs65mJ2ofOXCiE8eGH+t3HnblORYXmOp2uCVDJgPQpA1
HAk+fJDOdgRaQWCQGLIL3xxuwGuBFSI6ct13Tzgj6vgV7Y8iLg9bZbHrIyseTVPk9hQCPLg1JvNe
06QigOgQFthXui0uYeuyekOyyECqFA2XpWTi0afBY65vl+EaKIk00tlT4yClXybiN+R5SYsQNZgt
RB5chZNzXrFE5qQYXXiED/6YURfpr6Ox96hIODXp1y78X5WHaPvFb6oM9/g8cXwwqYQc4brGwvmL
3nZ8l5KNAgVutVRzQ2W8ZWHBJVcSitjIgLP5IthxDXdth3jf9X063Q2Jk2AIdAHvSQJpCfFUhXpP
AAGUdJ4gB094pe58Pxle8Ti138ywMv1O+DO/tRxZaFZCVAgpxdr+I+amYtZltUBCWpYlz89Ll+VP
mLDXbDeBPBi3GrQrxBLUgzuWvQpdjm+pqLeDKK+vo5Aw13ZwGrELy2BonlPbj94hWBvm1GnBugoy
xayW0i9XPoRxE8aHKmlZFIRxjhDRzgsIj7QZkl2ApsRTVxSm282cx857yEY3+pwm5y0jcEOWonOO
geSoCFo+4Q1lECK+qxnsZjY3fsexrsgXCa6sSe+UFL8sKyHjqSpQJ9WAoBZbudxOgpJormngyyne
SBrdr6QX4u6uq131ZgfVXxFuq+c+liyLnTsFFj14hJZfBUfNr10dY8sv7r0TXK82kwdjDtBcMlfH
cgqTrzyP5d8YBzEXgjWZ/1RN1FDwMOoeDAEQ9xc1RQ2NmxTutLhx2uWduRZLhy1m7zZocUpR62Vy
LiMDSa1TygKT5DUVJfnZ60OAQhgkSJGuBY0Lx4IExrfEt2BfrlwD+5DgOQVvOqDp7htbZMU2wlhY
Hmt3KOj3bIbfdVK7HXO20+ObdBLjnzIua90+xON/OySo+jsW665hp9gLA1aVtDc256p+mO0QIiBB
R3HfoeBAooNQzQg4y0ast8taAuj1/KTXpyYa++FgXXbueHMGUW+pevWcU0V2mwHdL+FyQR6Yoi19
jC4LQUnIaZeigj2F3COhiMI7Hke8q7rgObROaz+C/xtmymEpSNoKut7ucNgvZ25CQX4nRNd/Mpk2
41F4UQgIYdRA2TORjztSWj2hHKhpBz9qzcGRFINsKNC1y6EZE1WcmwLLO/QTL2HhyY+GJV9k5HJM
kZeae48bwnoThtEc7qdUimu3RzGX3UmEefCY6jnov8KC7mgKQ+yoj4i58j2lOQwCW43cSSo7BsQG
TJ6KgkI4k2FcEuKtayU3qiAaIq7bSZ5F/VNgvfocRHXhgLb1x/XgsRzrH6N5Hf8m2F5RMKyNveZm
7DK70+LKv2a7tO5mh139Dcta1A2nI9/wOIPkp+yGvMVjLeK+OHhcOK7tJV0ZfA545gmfL4Xz7fku
8TaEnqDZY8bTfrGdAU7UJ9SH9XkV2ZAsR0EaKeCCTURf8HUYH2HeXx3nBkcT9pCmSblqZpGDDAtH
j9SnqsoDrxPnEQNj7227iaR1QqVfFTX7OArkvG1zFAXM1cpnMtWt/mXHuLoJF3xa24TVe3KMtB8N
EJPg+URcJSU33K1tIsUJThpAnhmmvQVrf8RBYFoQxSgiK9iBFTkzyhOsr220VM5HjgXxRulaLtsI
Ro49UB9I++ngYBvgRslNGJjROn2sZIKaA048sMiTBkuEfbh74gXnvlALkq5PapBc8JA2u5a70kLk
rO6v3OUwbBxACPX0SVsdng4PGxGG2DZ9SzHC/UJLFCXf4cICA2+U8E9dEzcP3hB03117JYasA5zk
IUmsf1s6I4f/tIoFllLZuTdN71n907hF0j+55BcPXJh7ZnobRu2r1zdhdpHo3PXFZVF2DApf4ahY
WuE+9aiHWD68SHwH3vVJKWJhKPvrwg72iR+T8rQAD80+oo4k5WaiPXbfnpf1u7XPIHvTDklhEBKC
n7/YZU6DXYMbQu4WvoVqf+WnBrzi6e88MEHZlpN+UuWzsu7sHgNN6+YGAgZLFmQ1EBqzcMnpsDLX
TnpES47QDccsleExnXt91UJGf30OcrX8od0i+jtwJbqFBJnjTxBUVh9HJef1DS85t43QW9I/SvfZ
dKc8J33khQMVC9/yBErMB9e68Sdu+ef/e0E+XWM5ILHAq1T8nmRG4bM7kCfZQyfnzdn0eet8OyPB
XiFUFT9UeRG+k/Xo3C+01TZ+Ni3vSZyUHIUu7clrH2690F2nL3+ZXQfR6Op82OX5EKeYQUgubwwT
AAb5Ju/VuQDGK1+x6ATgsNBEna9xDYh8w49SQANLj7RUUmnI4zr0Yaa7/AMQqiFZHchV7cV4MjM7
gv71LU6/MbvjK6q/SHRWFG2MvZypeOjGOz2C8YRr28/zzeTlNMltcr/J+EHzlbffGXuh6DPox1Ew
OLQVtVysXLGqMxPxtWi+X254YLQC3j0N5dsxOIFbsn+gYiZyLL9AHSQx7wA3nc9KxUt7qiV23UMA
nFNdcm544cn1w/SuZpJcH4N+xfMxynXJKAnJRXZmCsaMvXHRKdPLcC3gfsRSsK5Htwh790H7gMcb
AGk4ASjWqQgzD5pbastfS/yxSkT41PqVulwzsuu+uwoEwDL8xwh41V9h2aXtZkxSmIUpE98RAPQu
pIIjNLguzrLxtZrNOP+enGZsJ3xfStrnLs5rZ6/Mcn3QhYgYHbhJvWaiog56Y3iQvhHkHPF1NTj4
ewiIqf/omUIn56RnWLtrGhldVuoswlvMlWwFY37i0wdLTF0fk9p3lm0+JhMcGKvGHeiUetqPLC04
TeNrCnZbR0G0fNs0HWES8/gu07pN5GreHODd/kMIygv1mVJp1v273jpk4K8z2x2mdjXcs0uMxkPH
UIEJI68Z3PEzVsv3ZFvNYlH15ndp+tQ+hvMykN2e5oSyHN63JNtCE85PbFI8D/vd1V7FkZPfw72U
DRs4Fmpo+RRpbUVoTftES+dYH/MZPXFr6A25uM0U0XFhJt6iVVH23Q5kn3y4JnIZlyhlDDbR4jXO
Y0sPmd2E/ki9yjTAXDy4hjQ41C9a4HcmdLIXej+Ed8HgK/kzdDY3BwVF4HUZgOpvoaZLOlOWOUd9
W2aZyUNTeM6F9iQsK6KEx7NHCeU21U+xN2xL+jwJ4ZQ4myjlKEuvsZCDM1ftVgA60cFn6/bjJqVN
kSOS8Z510NWbCYF2lxHGXvk0Fhh95D64gZhcgwRjYdG0BxYwKOyQxa+0M0F55FZO8MX9oV8U7TN+
b3YsdbvHrCSOvR3SkUkBg7uiC+FaC2w9IHPbeHJmF1VvCn/LvtHd20TwWzyg+LpiO0SZh/MTSOEd
tsPqRkFYXLdrSa6MZrSmNBfK9cq/HlCg7JCBO7vxpSoysAf+sLy15eDgbp4S56akSSm6LVx/TS5F
EXY1kKxg+ZuIXhcfvMrmpyYpZHdBqiUqu5EIZE9l4i1XOrFr2CTGMxZSnyZL2suXnuHCoJiyiPK4
5nh6IkBLefW0T7u8+ySDuNYPfJtteyFCRzmbLUCgndEQyRTwmPv2T8mVhzNDR2OzJdYnaCcQrLB3
HDTI806fGrq5W2qIuFCndUjjSIWtvSd+H288TbQqBpbr4rEtuksNQBqED9uwkxyonYAfyDJrp7FC
VfsVwfR5xRgoT6iE0fJWT5IMygi44aQCVWVbnOzX4knKb7rnKcO+EyWmcV7ihWQlrzfEvkfWB8GT
07EXeMz4hOhIz1NWPAH51aN0SjyqPYrXd9fQM7zpjdJYC2SwHB3bFHfI9iI4lrxBLsZdTI4zBADn
fRKEmrYUXsClT/Q1jNsHcrPuMaLJBkxl16rxYHP8/C/Ildkr7altf2qr2DmaZqKBxB1idali9o1P
C3Jn+U1KXsO2i6O1+KNKhxZUWKA8+Aik/vAx49i4SGdwKcpcCK3Pg5M1t2YllLtZVOXDNpbk6rcx
oef+YjVEbFSwJKwPUjsLoB1LZQP/xADW8fg7dw69DmwlZtQ0ulTC7GEGe7dcIPkAYc8hfP4DeKix
MqHrPfP95/x9sSzkvvIhEWAnmGr9UddpR5xaohkKionZQKK3tHuOQxUcJ04dgjmUOXkbZWvgoyQt
9G3TolU9uooQFLsL4sPUoBbd3gwlrEEEkJXrL+hemizNmK771BhwuSErGXkbQDB9zGd667Z9nlcf
UxOX/iGma76gUn0NH2zrTememNIQEla8grdXpJwnPDQIHOx0fdwQpZf8IoME7waOyDTcdyzF5QZb
Tf8LDl3O5im90g1LrnIIYzMBGieqS0r6Ska8TWihJDwlxsVKKNyyf+q4lbknBgXxEY7aQx4uY3Mq
8Havj4uLOQsLGlZswtSre1P20Lcp2ejj5DmXTaz2qygVa+FJ/GMjahjvePL+cKU2F3yiGJBd3sWQ
UWbl/rt6n2mdpErRvwxRr59icEbh1nEM7h/MacRGLWVfVyL2QC+Rruo/3lhgYN9ys4sPEFuC9FXH
Y37xwFrWf4kv+TDnSL8KjHz0QAMhNGzmaen2F3c+avATy3vAMOv+ST1/KE4xdieWguSXweR77euc
hthn1qDIiP9mA/2fO+SyebqBhxFDkydNtF8h8JNUaAP7MsIB4aaV5Db5ov9PAtgRwAABm7T5PcUK
lp+09fEe5Y4UBajKpaB9scBKepPGRflvlBEWswjwGVQ5yos8MgrXfk2y61yK5Kyyl0Wt862xiMXb
jtrWdOtOjaUmkZzZg+CsGV/DNk67zThMbXFsZyeACJEs2T2SGn+4UJpCvdbrxE0ywQHcqHQlMmAw
sPKewuvyww1bZ/yLA/buG6XpPTzJGtjHSY/OcOwCQvpHqgmuN0MHof08NEN1WhQG/62t5UqmL/PU
DTDZ5QdzT1NTGsFN694WOkh3+djF8Io19vcdAMSQNGoE6wCPPbUNJ1fFNqOCIEjp4/OaKv3HuohX
BqgQneyYmJ1vbNFMj3nngm9Mg0A375VNV2SmkOT6C3M9uFRHMjJucUhgHROlFCdq87Q9RGsX9RdT
52F3y1Vv4b8onPAfdL0JYNUo5DFN4hi8V9Rgv81I0w9nOgQJzVlYYymrdD6w93gq/FdQ6zEKcUSs
CixNJsBtlPgEV0IY6sR2o58+s7iXMrrxuSbbr3ZdlHNeqN+8G6OGJBKbxuA9wsQSbYsxoF4LhMEK
QNA43YgDMMp7PIH0X8IBcBMVHfn95MHRJBXUvhLPzuuoqCQ7gT3P4dGpUotrnUEABdYdWegh1DG0
i7liNPQSXTlkHRZ9TQ258T5Qg32AJCQCzLHJeJ27SFPvRemn8wHEAd0wGPBhcXezG6sNhbJwSDlw
9S0VlleeFeZcZhO7ODCa/HLdISNotUuMVR+zoceJOwx+tD0bLMIHsRT6DX7uRNckY8CXVh1ico+X
mNc6pDUXHz9VVZuUcSahV3mcniFa0UfBTOqQWnNFf1GjidStyzB8hStO0hw9tx3u+Znm642t5uBX
6VRM7TRzjOttVVr3e6SMqN+may/fRlO1TOVE+Wkj5U2ab4lPNxaBn3FgD7IxemM4zuhOKH1noFXE
Te6Xyp3iu7E2HNBQM7y33AzJPZvqquDMy2v25K0xt63oKIQCmzIf1AoZ7a4yRfGweCbOtkOn6Ndz
St3mFw6e6qFhbKX+0ZNJfLewZiWp7U/+vxL4xtGTtsKun4xMipglowsUzIWXhUjzRw4z12wQsiNv
b9YCC2bewZoTOGF4nIbB+STNL37H9UClJkHl4UgFUP23F073004UpmFCSlnEM8mWZQtpNvMeQzor
AQwFwsGJCV+PYVhYthTb0ZuwoafeiKyb+hNtrR3b29uZAjex5UcNBGrqV9x8G8nDa3fZakO97QOg
PTvPONWhY5Hnb5u+8IMnVPRK7xfqm64S/KzS/bqC98as6jT9HZcGmv42My2GLzwwLW2HbC+Zovx0
eo+qjquYW1IlReI7wTTqzfwo9m2MJ30H/ICg+EjI928g5vit4lpLIzMYsx+4krhFxGKsvutNJ4YP
H8VvL1WtQ1aGDsIJ3PbpgxoP+EwRVsYHt88xrdPPjGMHstZHQ/9TsiV5ATii4G0folTN0yVs4sXd
VcJHIKnobn60Acvu01hOy3Q2YxE/QzRgbxCwtUj4v65pGS74zOlYgqazoZSCKb9NUnoTCYTm8Ske
QomVRxC6PNMPjhcZBpmg3o/ayHefGcL5wWKcguUySt0tocmyJ3+WWKrZ231i9MHwE4akKvdsnnJE
9qwO2vEj7NJkPTOt6RmyaJeAU4/T1T0pPmn23zQAuldoUlg/075hH6yWjCk5ebMzEbesOfS0ZHb3
SF3xDfTdkIcuIrMDcaGDNb3SVVPfNJDZvGOq/meyL3EMmLQDgD/Ri7VP1jRQxyKA6vELk754MAuX
wp1HDYbeCgW4i9uXhbWxxQCSU1CymF7WatMDHKiOxARncpCh4wkOr8Cr6R7w16dZ+JLtb2XGpwZ8
GxvjKSTC9R66dAF8NxAqopsEtiwssURm2usf4zzAUr3j39Zah+O68lhdsPP0EUM5EA0IpLim7ngF
M8CDXczs9j3MNS8QFUx3MIuJn7hYBt1+Wpf2ph9rd96FXkB0vVu5kHwyFuXZEdVgZhVeifGS+EDz
dlw2/GRfT9H41lrNeNDnrgE6ZIvw1El2znuhRPSHjLDm5ag5PjZ924qPchbxDejJ8jPuKLbYUMui
6chT0fDdKZeJeuioWKD+FsfMJkQgY8LxpvARL2dKQ57sxng/qbHtyDx21dnHZKNPtuuW4Mh6hrYg
rpAIt0uF0fpIS0P3tdLb6Xy6rqVf3QGKVzPPpPOJxtLlMSHji8HCGaru23Fw6W4TqAfcYaMOKyHF
ew6rj1w1/i8otmt1nigRuBvhqywbkdrpH1CLMtqtgU9ado0IdJ/onjDRnu1Z11xms16TC/CXcK3S
/JYg75Fjx+sWjr+ll4U/eT+Q9I6dqV5J11H5nM8tUQlCqnV+zlvPeSLcrsikxVgubulkSN0b7ucp
TmgrBhMeO4qzsjPFvPUOviR2jS3go7Q5JQk8khvjWyg04AgwsgUstLdMNE1+g3Jrn9KCh/REmtNy
Nkc5LZ8q5AjF0gdG58DNHnvcKs0QvpCKo6qzyXTu70kfkSLAqGoMZIyA9iXAakwuxcj+HAq6/x9H
Z7YcKa5F0S8iQoAQ8Jrz4KHKs+uFsMvVzIMAIeDr78r71tHRVW1ngnSGvdc2Wb4Px0qRmAGmaJlv
LQT2Eigl/foRT8YGZ0dUQ/63LEscik7dewSugOBHy7ehflyp7PlzYPYObFjL3t0V+Dn8PdFQZO6p
VtLQ1rRzKxwI3IGkRfEX7/BVodiHDzHuqfbjfwYZ6Yj6WLMIaiXtwiag7WeO01fpe+o3jDQfFWuY
5JmMOGyWMBpjfJu8JAhhrks1dP4/qpC1OExcUP9a8m8+u5Hg7HMcaWBWlgXNirDBY2vCE9jEF9wV
/YUkgjS5dHpwn8dY1byWbCvcQ4Wdyl7Ii5j/I4lZ/G2YAlW3F6aK9nhvFEvQMerWXS+gcqMldIYH
aG3WefUmnFDJkjNlYN5Y+jTKaY5ki+lYaV5q+DLiPkmZZf90JREBxwVJIp8pFCv5wQOI92I7AHpK
Thlfvvfdq1G45yVHzcd8q5ud6hSGvijxrnryP5pojX5/5iu6JLMiPXbnuHJEHymZwv04QUEBHvHu
EZCQDL04A8DCT+wg5U1O7sJDeUkwu+Lo8BCPciJ5EOiTQMguJL0VtfVWJYxyzc6bgcVCTgFzwibO
dwKuMeNzCYkkc9R9B5LZuXLnZes+jQGu76FuKPXkupq9M26XKT+IiZ/4AXU04iw7BP1ZOY7yz2sY
VMzkpMKpNQHq8ullnEAfUh1WDzynCalmE1N6oMcl/JlwrNU+B44l+UhZJs8XkSHCY0YcROFrjcUB
TlzVhz4L4tZ8iLzzvjTamfhlwJwIDJ8F4SW2gyFhVxXhE+e8Q6rZYhm1giZo7qZOEr6p1xqpPgCb
+DSwpCLL3h39qwEbPB8pMWm2OyeKmC5ia6l3QTTL4IDEIKze/YLVxzmzlOQvcQbBZGPGNFP3xEsg
goYorXLUBUWtsmdGsgHNe8mgQB1HDbmb0W5941LEAXhWcOkhu5vdmjr0rJtQk2T6jMBK1g8rmKr8
wCQt+W5aGKVYFpGjHeqRXMxt7VoWUrRIZPfNYTd/OOs0f2ShVc6pC7pQ3jNTw8qHlLLc9TBKfhrT
SeSMqvDlqx1c19nUWLst2kLFoGlFq1BulklgmS+Mme2+JuwmJstKds1Jtmsc7UF0EtICmqvDGD6R
h3RJTRm9EFnbPTBQY2ES39T4OyjqQ0UgEEpr7p3O/wwLots3FNELoNAkQMC4Yj8gnkwKgncikQR/
KCk4Z4aG+uzoLYwxNgkyBwS3FcFGxzqWBM7j+oR/6o2B/YUiO6peQ4Z5tzBh4135tRaf8xIRya5M
YrCbvg+4N666pfqMca8vYAe6fHKe1NAgfskN5BWsv6g43qD4KviC2HnQ4VtEA2rfm2LIrwnpzkhz
HZmV16WzsvlcFQl+X/xQffLVBZ4O3a9mYKN6wqKexofWH/yHMaKrwQeepc52KiFdXLiFVpCUFIb8
P13VOE8FACuGNmun1/HZtqIt0YQbMAQXA7RMHUzAYOzCvsIsX5lXTh83vCn8GbtOTCOTROxgN2SS
QY5bp9kZa3XogAXuQrShYzqJq9MLFW1ncgi7O1VNZCzGDOYYK+cybSwxaJyosC3A0WVbt+yjh9su
Bi1TkdfgJg2Urw1y3/BaeElKmjiYG8Tw5IjTKSORgvp662naaQ2L4xzVhdyTg8MrpQbIL+AUWzU9
M32OAA4tMSc+TBPHbucUJRsK2Fhyt7VjmvzF1zLFv7ue+/iunFfF56P4s/FjocwyvJCK1xe/Faqd
m2bHuAm1BIk5WJpZcZ4bYFjw+cD1YbgvllyBucKpfAjn2KOJgFzcIfbLk+TYqgxs/8ad+Zxu4sF1
NMGOc3DlkQmnUX7S/s6/hfIbFzptjjuBsZm6CNZLDq29I5HLh6X3TA73SmqXraB57PEz1jzsHLbY
bPKuPRqldfgq45xekxXlesCbjfdBAwIaEYOzv2EnZdnt56EXvnLoohHHTqx4y/rQEIwIfuvPMIXe
TwZjDrURByhw0pghEuILId4zxrGEU6IjJKRcdMGfOS/Jr6ZAISOe3pPIyaQjkgfgCZfoL7RBZHr5
buM/6kUFZKuBdKaKbIeQ022jE7A+eNF7IBBeGedivyB2usWfqEAcV6itL6yf2a40KK3Lo2LQgTgs
/X84MiQ/vCKm98RFzl5cwKRX5DT3NfUNa8ORrNKxn+UftCkgTNijYTxcIqb14Fd1UF3jug8OPqML
Al50peYdBaXHeUsqHXpzVcys4oxB/sWp1EFrxzPBSJpLO9mC2kj/5aPQRC+2k/4k6Nf/MTl5fGmV
5N90RrAuUCb+gJQl5cHFOH72awZoG6LIC+eb0xmBfzLwEO4pHQkBrRw3RGhWgSS8a1sJpE76Rjen
fEYrizQOevlDRhP+p2aCVezCPixeRCcfZzPH1WNfzN5dGJpy3i594JMWs4SwHePFEf5Jq1nC/2BJ
yKQcFkTOEYGC85nufVQHNq5rDmXdUPxU1VJQn9YDVRfov9U2eDJrukrQRcgC4do35e+w86b83nhr
+dddW+nu6xrDg+E3c2iGtnT163e5oCw81qvfzVs0q4Rwp4ZO8eIyEBy2TegW3cYpVYsQoqnFez+V
9l27OtSHOrJuvO8L1/GvbRonHzwTkz4CNw3S96nyac9DZ2BsHoaLuq8XOo1dhAqQwOi5Swl80om3
cO8m3kscWWLqunhcp7deW7icNg7EXUvWSb2DXkJGKOMwf961rszemkXgx/JL2BkYkNg6xrs5RoW3
FfMw1Pc4Tlrq3KZBy7O4i7iKJSC2usOOCjEjSo1AA1fUVIQvAjugeJowZuVXotK65g/D9BFYdJ9h
oFp4EuekeqIfTj9g8jFyw6DFpMuESSq3QSocDIppjQa43g2EDyC9axVwuW2ftc54tzah6bYL3VD+
PAW65xCbwyDexQjPcBdODP9gneFUmREf9zqpJIe6ERjmBsfwM96UJ1hVGLvCh+IBn9whPTbtgCW2
q+ouBqQOsKljuaHTgola0eHq0Z1lZNnkyiD/tU7kIhrHm0erUQ2+24pjRrSJXe+xImesabWDB7//
5XW5dg/0Y137tjRiJcPL97sxPpR5MmAuVxnG5UFhfH6qO2n4YMHNQaJAemywYLLijpdLvyJuPMwE
59T3OmqUuivykfPx6qayJWMF/TbRI7uWc04CQ+gCc2RZb8w326k5+EjYmxZvfVajcCYMBYDC1h2I
t90Vfbc2d4IRPhqzmrku7LAoGWFI6RDL/MRgvTq6DX/8OatwQcFdY4GBfLczgXMpDNPr4yrqLP+l
KxScG8YAmv+otjaDbJcSIoASfurvRneu5s8ibT2i2JxFEt4gqmYbd3K4kkoj12cBfM6/dFMFMcpx
lyk8G9rjeZNTmBIkSkoFk4dGLRTBUsNmOlqWCn/piiyOgTJ0kZ5RWqKv4pJuQAOlsITor0CKXnoW
rWabGN9b6ZrhbO9csJ/gEZSwzW5sURbvYs8x1ZMoSP/rN1oRo3vfL1xciMBGKE73LCWUeSo8f2ju
ERwsw1tg6YmZeJZpugucGS+hjzwXoIlqx79j4K/ZA1Z6765xTf+C+FvUJ197IMMUFhHBGKEl2Gbx
qQ+rxmNC1LqNYD+U6/GumA1w5MomMwoUPd0wYS30qM+mQDOLOaiMvkveL7uHNqoqIlooRDdjBl0M
gaqIwaLzxcjw6OsYrXcOn1edlngdWMJRK1ZbdFzEosJvxqMU5zHBi9yDFG1sZWx3P7cezXujIUwT
ujujKCwJYYnP5ShN9OEyzH1v0QOjhEGac59VRb4+ONMk6j9wR/r8FzEInATs/e2KSLyv4vDZ0L3p
HQAG+9UODoV8G1CZnFDJJx8ohrszCDO0+KjlBC89TdbdVGu0jeOtUCPgkTnUC2sIHV6h7OI2EEgy
3a3VszufDGoDb69rd1S/Mh5ebGIV2I8HxxD0sJu59r6jHpH90VOByfBFMnLc9G6kip3bdFV84YnW
vwKwf7fQBtt9si+p+l2g6BDAiwzLZeb7FlsbMG6+06gN0HIApB2vfdelqzkFZnXrnzWIFufC/yGs
n3NXz7/IgJ3FneOJ4J3KUNYVOc5zAYMTZAOKk21XDJH7PtdyXsoj30WZsp7GVBgwbyTs9E+X+SYh
zCYs3nIWrASulbx8mPluVPVn1phxxlI8bsbXpEjTHt+912OthI9XuYeACq26ZymdJH94eVcfQi5r
fhQNOkvFjr7zZuYfa0twMq6nPqxhA3hF8TWWUDxvZyV9URF43g2AUgaht/OiinGfqZIBZaXJc6mf
Lf9YncuAU5gzlHm0fGnXcb5kcQGXQXO3kHlTtPiWOwVIHnJwcHvUykJ90ZzJ4b3GbnrhCbNo66cI
vxYJHLSHZKtL0L8pZOJv3FmBPIVRQVp9Bu6+e6/Yp3RkT/Gt4/BfXORnGu7gwUM7/h4QHP+AwIHQ
QABYgz2QOeaNSC+SbmZAEtYjg6tIvsGNVIS3VZPjv6Lcl+3RIkdyz+UNC0Q5RabRkwpw+Rg7TtWp
goie7YvA7XCDIpm72qxLY6KV8F7sfRc/IKWLk5xFN+M8Gtai/OYl7/9YvO8gZpXwP9gqkVC3gEqM
j5nyiG9mt9Z9NGHiEmY7DenbqmvzC/YU8+wWDwSiNyKm8X20cmq+qcpi+690fO6XLiAgc5eaPp8v
WE7qpyY20X8ZTBJLOrtnIySyEbisIhubcotgfF7fwll654GkNH/r+HR+25E5bcdih6voyJo1QSDc
GNApeRPI5zbqlxIPFpiq3q1uFVPn1j7rjFu4Okr0YmaISODoORonxDZ1N9X1IR9n1e8slRmhkGDa
yRZGfkzy79yxTM7itEU40+dMNGFWInGkNnN7YkuMdzAEljv7MgiCe690DEqQ1S8euV7Yz0+x5wGY
78OAdX47Kx1uc4fT6UC0yhwdkzm8AcPnKS3G96S8IYiqPkp71DwCe+aQ2uGrdHNYbBFUIWzARCRM
uBIGpqmeX780yHV4zynk5MZiXwEli2naG56siREJbFDgr979hMH4vzWHH77trXTKbb0w4QGTQEBO
DeotfXZBuKPKE/Hyxr6PChowoAMlElg70NLcbRH2htb5NxQ6v8q6jctLu6ZddnJU2tw3JRHaWAH1
NHmbOV99Urwls57dhM3sc8Y3l15yBabvjcqhuBrRN8XNWBu395Y4CfF3CTzyqHDvJnB4HK//4LEB
1p1iXdBbpsoBzCNVpG++i+XmqGsP/eUZ2nc9f044BhC1zkFcHQ3ztCewgdHPhLgPdf5Uu/LTJqOZ
78n+IdQT1SwUZwD9LaFgI9b8TZR5HftHt/mL9yK6JzQXWYOP9+M5tB5JxCgppHiMHEZh+uyuYmXr
CZXFPDRuMPqgz/ra/RWsc+4fA26jGIG4I8u+O5iprKxGmk6UgoEohqyQCr4JIrFciYZmIb6p3FBO
GzDRpUOzwmKfJaIW0Q9eqUjyQ5AEfUKlM4UEHyPY3dT5wPgBl6OFkSOGBRN17g7Q7ZtFgZaSdEv4
8Go8MFSe813ckdF9kFZEF3ATyfcUwtncmcr1uw/qyKkg3Z6z4suDnPEG28SQFZI2/8J+ssdGzv4b
Ro3wX8aNTP6FS0eAc5y8LiLPH2IUB5YBDYA87CpQFOivp+U0iwKGX0cqyBtKbQ59bHbcxjoR7EdC
7TGlyawKkivs4PUPWpX1C7Om/wfWMb+MF7HsYa6H0e4QIiy65etgxctJeFlPq6Fk2OIywdAUUwp+
EBbtrnzycTyfiOcwN/8gzfkj0+RC/UJT1QjEL1Rc+j7IPbXegTB0lh0ewhCXObkqAAHdG4yrb+iS
eLdDaIE9aqv6W3fKDucOahPEg9AvqmsC5MqB0kxWylMg+FPFJkGryYgYBT7HZ4fc9h6qa4nZcOrD
p7Ubid5AvJ+TZW1wu/E2kI2cc4W++p1wfrDHu/4pBFomfs/ZmHB7ozEgSQW3Wrvr/bouHm6a91fe
EkJmhqJatrBxCo8F7VKePFeXcKzLhMyuvzhckISOiSdPhqwU1qaFnO9UXAzyXBDPCaiNmh/EPUYk
IlfymGV+++ZURU0jltM1k2qLTX7vTzUJPNJM3giMLbPdn7n3+nDna3dcj6xzy+USMddiIw+GuflB
XRzzQRS83+1nraALHnEb+PZwSwxa3oLSmcZtUd6AoCAviBhh2aWT+MkveM+pXKXCSYbpH/IS4Wrb
vuzIrd0UKFg2onV0/JimlFMXFdeDhs6LEj053K5zCDEV8VqeHG+aV9/1XhqWaBm70WVotj6R6952
Japzeq6o5LMDcC3x1KbwODfi9i0z7qzH/Ijpp4wZcbScqFU6WvRFthZ3QkT1iQBKAixokVZ9guaD
fKCgtP8slhCLQ8xJe5rQvvL7Ikr7BaVGJd8AyXIcNanSlDxJTz4gS6flnq0GcRZJFjgAMacAfFfE
kftqvQUpnpEuW9RZ+T34xtFZ9sLztf8rW6aV2wZ/PxIhVNUvY+Yt+BPXXN9Pgus59jobHzLpMpli
Tdus6H8rSfItSpD+iX6ix9qLu+hfVGtfXwkesAQYzLm5472vQ9S6ontBrkEEOCoP+pfeKW0CpXAx
2d60QfBYsD1cgWpiI817vX63vO8p3ZUBdsywPnDxcrL+A48C6DaBpYAflvyC8IQTh804dBlAfJr2
DyGWH3vF0efUac4DXdi078EvN+bASiX39nyvLhb4zEZsnCrjr3vNfCcedn3L/kUd0XqMnI8ih1Pp
PnllQZen+8BxjmPrL/0x8AY+BS9nw8CjmKIaKZxFvBoZ2Ipmy0Gf0AlmTjuR50n4b16rLiEaiigP
5Gcaml4DHBvllZ0HXjEmq9UTcsZleSg6TFc8y7BtWzN1XKbEJ9yzIjUMRA2n2xFsQvDF6oOh9Exf
PR51A4f+jJAS3VVewlnYBvg3Xm72sIz72dGYJ5ppuC8cCtwXw6j51DuzNzIbTkeqxrHykACSfJDi
H0LlMF6sw4WxwxrD0UkIW5NeFEm4EOyHKH1k1g4YyOLesfswkuv8OhUjQSqUDRnMupSUyo+oFNV9
nEI3IJsZPw02bgTioy+3DEs5zhNHR98SmQmYPI2ydzcwL2fE0GTm95oOxJ4weYguxHGQydiVSXp1
SyeK37Qw5lQRDFJuVDQhmCAebEFjFpMdRT9o+1WK5gjI07N37GSz8AkiElhfpvTRQ+0K0qtaHGv/
1pyue4es0sqtuJkXTqrOZkBHQUwX7iBotaitfHnqsgW0qwmIIKAAaqLoQP1i7GNHVNK+okEP9yl4
Dv9uiOJe73vSTeRmMkAKDmXhUXFNuRsW5xlW2j+dzujuMClC3yQs8L9+TTHRZiqE9Q3HhZiVEyup
fD3ryUIpzAsKdt5kScQ67Kw+PY7sc1j0hpor+qFDZRL6fBtDN53Kchj+DMU8BuicSH6+5X0DeeDe
7s2Qd3c4anU0nRQRfcOlFF7lou7hOv1wdYcnobaQiBBq6Zqvxnoz+06Nk3GL/B2qY08b86XDrpzQ
ISx6mZBrAn35TETVHmGM1eJNIhEvn6B6JP3DDB2LiFbY/WAHATGqW3BqnmC+81hIM1tc4S+gYsNJ
vNEM2opnVYdoEkIStiPW+RkVcUHtjnupTAf1gJOCcCA2ADdyy0ri0LJtvYEtQ1lOw83NUpcE3eUl
A0W9epA1hqRxzjrnZWUWVDE7J95uJP8G7S7HP/vyamFhm+xlFTW0UTyVMikOXkb0JdQWA4P4qayF
G9+wLM4wP8UI9xFf6KCrx01JsOWSHmgwKql369LGfwKnKrOddp11eO2Icyt3FTrlB4xo83PuJIXd
4IJl0DPTxUfbAZzxfcNA8qnuKZTZWA724kc+2s0AO/9T6qQ53Ywlrv1AlGZxDpFSL8cOfK38dOjW
C4Jb0AQV28kpUph/a14BqxymYf1cpUWeu+XlrqDrCs92aGqBk32PualvoVixVfrBZ7zFfcgAFGV7
FJRVwhIVoekybuqkQ+UiwhxIm8wYET+YENHJNQItx56wTlBN7rjrAnkgrduJiLggqLx94ABMJFLP
NGArib0e2ha6cdAoR8mQLQpO4KpAhO7o31rjbTzWkODcUbfl1d/IR5vGacm5jDqfAC6oaiV5jggV
qQMy587Rs7fcmyYNuh+GgTPTm8QVCkt76+XusQGKhHavwuaObR4c9BqNe0T5ZfrVulHs7eWczenV
A8BiiLt05yxZP2auq58MjdxMGTWI6jeJL7gUdh26kZlid6jchyKPb44qmt+3vsa998Q20pcfnT86
oD08Obn5XSvWPtjPM5CXPSLi0vyT9BAyYdWaQczoJy7f4IFtblCjcGwT4LZUOn72GBGU7qJzyose
C161TP0DHs+p3HMOVs0j2CiJwhDuXXqXBwg6fvUuDfZ3Mg/QoPbuIOeElTJizwwHPUsa9TegnPBu
guCk+vC52XB+GKZYl1gAYv5YMOwhjK+HTuTs3Vp2Rday2ut2HlbueE+RDxGHvxEG8Vc8m1WlLxLT
A0tFVix5eGxZOE/fg4zcHr9u1jkH2/bKPUZ6pGZeYQVm8IlCgjd2AzqxmESsKLECK3VNibX1HIJV
2H5nYXuHNjxOSVzLV8nCBa3LlJ4Htw8ENC+t7PLdEiYcHiepWJGC6cWv/FkW1M3IMb0s3U2y7RYk
lzau7+ZSey0J6hkd9JRABvl2bQDdxjKKGpFDcAkkj5BAuB1w8rmssuJMOCdmv+68ywCPh4dw6kC9
QGuOOu+4Fms/P+SKAo8F58hgAZTQHL+yNa3jnWOkivcSEX556lBsF/M26RGvQ0cVYn2loWtxQ3ce
ODvhdwNpw7ksq3IzFPUqj26dB5QsPfxJJyRDfKY3w2Kxejl0QSRCKPVj6hsQuVAaDqAGdVOeatAP
ssWWwWFIpNoUury15AkVYrOwMe8+y3Ec1YvSyGcJYeoVWUU2JApz2xY28wcM5nS07I+ZhMXdLiww
nPAv2VZ8N2Ypmy0evMFu5jQR8rOMsr7Irrw3oY9ZukStj3Og4UT9y7NW02GvxM/cp6JPQJkpVuqb
qNAKMmYvyXBgGzZDfQJihOGAhrnjd+m5tz9mRh/+HeuKUvxTDXJ79LmzA9IYBbWMCJgoGYZCMibW
XAm09KAcQ3nyu9T46A4XNgqXWjFoPVkZ5TcLpPA51IkPIQcLRw3CvJGR/zZA3/GnooybfhA9MPUj
1siLDAkpGnSKBNsycONZ6zyNBGPQVEnLMy9drRSMah+9MoPqUahfkQ9Wx8DZhfKEPbTNzBPA4knH
F4bZA/S4LVbQHCZPgwe4yh9CMEK2eABY2Nro0EJe03qPGdirwS42IhTRFpQ+5umFPASLpD0q1ulQ
NkVYfSaUAdM14sEbj7bpyauo0zi3B7rVkLAkWJjZoRMuqXzOIGEYMbXA/WrdZSFx6UYePTPtHye0
wRnizn6oPZhhNopG7MAgwPa1UfO5orVCIsqHVO9qRGwA+hArMC8rqvwJ+axmzB9MJWlHmq5hu2CO
6HZNQ8m/c2w8UhkxvqBZyxoS65BTe5vBXwjYZV4TLKeQxZ/YsdES6CmKLD4Jgpa/OeSZMdaFknet
PxJsi9biXVfCM3tRl43FKz5g6ZI4SBgpBQkiAiwIjEW7OZvOxEYl/4bWJ2K5C5Jo+IdmJAi+6Gzc
jq8EWdxWoW0hjBcwpP2NpI4oHDP7IBfaYqjDA2M9uMilHpxtS9wa2z5/ciZ2eRxIw67D6GdxnxCp
/F1Gtr0iGCmg7JUrTZRL0U49VAUzzo/Uw+EWgSnFRa7L/DoMfRtfITFMLRbnCnFbSpq9t2czRaUW
pikxJmGR82CFTlsg6WznYOVMBOeIvjfKPpyxzddTDcdx4Nl2m+TKIYB2apyi8W/G0vFFVGJm44sN
Dfm821IONxL1B6MpygRm4vRrm6iM2mAz46GDNLEo3gEHDCqRS7GK/7iQA4Jfi08dsqe4UehP6E+y
C4kz4fSIfrzIz0McjOIaztUS7EmLyF6HSUYRkmBawHuY5vqtiFBcfqkmZSjXBDC2dshf/PTQla7z
J42C6t+Izbzh23CHV+OsCz4rcgDrrUX+9Q1BBt8/2bxsELrklsk5KaGf8CnX3nklze1vlaquhe8E
dRyRX7fmpAim1mPLV9jrAJHz3zghDINQGsfrb7K0sscWDNRyTOo60FsWvLdAm1aE7T4k4ZngmT5s
TkiPM7lzuzbWjEBRPv4ePVZNh7EnqupxHRnsP7OsIpmDzydrOW2JTNqwLwiOdEgg9LKhfIOr4P8X
tHlxQmcN+h43V/4itUn1pVA+PAyyd2Clq8gRD0s6YQcmbrR+moSc2kOtFjcidSmWxOuBv9UbqfLh
WTdzyWyaw+hQoHhujlHepo+RZLN9mnyGXUTxVDFe1Yn4yL0zaAVRSmaJ2Pgh8+fHrKmtAj/OHbSX
wxgxj0kLZ6vcHF+CYMYanhmxzOfQcVEzGRtKuoQmxfFDLrR+gNVLBI+jQmyoLtohgmvxyxBNESvn
2PQJSRklQoGS4bNE5ITTkDU0YaPOrzaaIRUCuyn8DUq1FKkm9qfbaY3T7aAVr/FXkuJu24WJEzwh
OwJkbxqb/ta1KH6kU4i7hik5c7j/k7ucOEDLX67r7UDEkI9SsV5GuOxjwSQNRG9zF8CuQDQ2DoIV
Ju7vmFwkGGfljWQ4XgEQhGjQhpXbRpW1/eu6lMAh6QagN8I2P0/EE9zGTFgC0QdOkrwuZ63HnVCd
Xq4I3tPuDsUaPom5yD4p+hZFsFeXvhgMIMHFBhkpWNgdyvfGGbvvgkD5nwL0pnu5pTu/OD06zC1L
xuai+ZXyXYa/nGmNSwbHS+sO8VvKOfoUzGVXIf/i8BUI83vxUoPZ7c4k9EwH1n58ylESEk7od4Hd
hijSB2obYLIzQOjkm6mVj5oDdFl1FEHheyeho/zvSqXxE7FbIoXRrMUxhmqLVc+pRHSi0lvYUsb8
9qRWixT/Kq9OTI8rbLir0X4Q95UGw90IXVCyHOdJYWzSBuA8ZcnIjFSm9WLNFALlQn1/j9JqTM98
gz4gZxdB9K4RQcmeo4tp6GanTAB3j9XgXkeMjfnG+DNmK27e5mHpczvhWbAuqCLPbXb+CnLnbl17
/Wai0nxgfoSxEztRWe7DlDJya0b31iDmafdHMwsChJIzY/tsnGn46VeBGz8eLQFJaEUKFV0rr1HT
N3Y8prMAidV3ahdeSuNJzbIFeeaRqQAEWwWh78BmMQEpRjYND/GaoNfcqCZJ/7qoeUpAduvgn6Kc
JPBNC5GHkxW5vHdAZx4190ZHQXMY6PD8rR/qoH+WdcJOnNi7+OD3mSEDhKjX2wvcjy82BdOyZ6N6
Yw2ipyBAiRKehDUAMTS+DYEWx7VHAbO1o8RRkWaZ96nYDAd3A2lh80uDvRrqjZ/VxPqiX8IN7Uxw
f/zEcc+RiSviXsqeClmNSdBcUZiRIQqRov1bOCuD6Zwa/zlqZfmB1Sz9TgDl2X2zcI8j7IhpUscp
xPqey/4x6SgYt2k2QVVvxz79pNzAnwTXSbGlaxPNXChln7cJGbEliG5WswtCn6wsgqyqeltKMACt
RJhGIysd+YQOiN2jyglqnonvjn7VrvJ/IApMgNBl739VGdKS0xxYmmO/RfdDGNgS7hVxR82jj6+k
5C7PRfngCpx8DzbvgxsmFUACLqsI+/muCqL1DJV9hmFYzzAVRR13/i6fXQwxnS0HufMGbWBnIjUc
T3pqZ8hn4DbcoxsjFuSnqgk3GmGV7DJ8x2KD/SMyv21P97OJerysl3YIilNjaBiui840APGeYcBm
pRcK9pljCtqGRi9nugtJp0DUq3IerMSnEZ5EQv+zx4HqT+9MSDPxWHesFP7Dd4ORe2/CDhrpYUJt
naf3VYpgIjjm01oN474IMZ1SeQTjcoMjeOt7wk+FAGWOE9PfNSbwX512Qs6am6KPqdZybA0TqcED
1HDlj+5WWXzdZHlLv/7SWaWuZsRagPUEQUFNPhT64125SKPvkeMtw8HYpUVWiDDGmXcBBVnCg+45
OCR1wgDviU0vbokAjq7elAvlKPyG0OvfVYlq44hDt2sfFlyjDpbKBBb0FjxXk/0iFCz3mH+vjG7Q
3iwIi1mf8kvhPScsByKZqralI1d7tZyP+WnlnEbtRaJgij8ZqdEZFclISynD6ZZBoGLODuxw1XYN
xPyarXEvd5MY6v6AuMit9y66xKcgxYC2C2uihRiqONVrQXiAd590ihqWsQSiU+b7vXxlNmf+xby7
lMxRMJEWOCtuZ3xBSrATJNN2ywNzuwXCVtdH1QVTeOpcBszstsDbnFjxeOkPyV9IIkEZSnVouwwR
eIj5NzsRrrP4rM9lL5prkJnR/HDPe/k9wAg+rwIz3w2w08pn71a2P6GHSJNnCFS3veKy0mEeqoUn
+lDgJs8OdgUDxlWXRt5JBinSS4pZ8x4u2ZIf0xT98kYPM4Yz+nLk7HT0gvFK5tLDKCpHqDWqiupt
EVH6bht0Su5TQGvPhqEmZb14zCLMq1wE4KXKFeoztRFESMAOURREQIu65RfFj8fRGUGMugf8GPwb
gHcsdwwzouFlcgV5cEzGNTKi0AnPdRmo6bfNqYA/OtwU6uSnjIgQUjUWW3q2TpslDRzznmVB1F5a
i6x2y3y1EwyOdB8/+u08iD3jSsEVQXJl+5/nshg8IGIL4J9mTcYg1Ifx+Yz2farOU2YZnDGViRFA
pQg85W8fGeqnwSvm3/cEGo8HN6HOgK/g8c4sJV/XYSLU/UaS6Gertxj/MsK1+x7pyV/W8Lrd3m70
eySBswtHnpQDxKlO0mUvXR0tX5QXy/Rbx2Q7k15k3f9RdibNkSLbtv4r1874Ys8BdweuvfsG0ShC
TUoKSakmJ5iUDX3fOPDr30eNSsoypdUZ1KAy6xBBgPv2vdf6ljqgg3OwE1m19IsNOvSy/hJxek4v
CXLw0uu6YgS0C4AbMrjGB1LS4kFm7mLmxCIIm99xIa/SBvdhNKHKqpuAFAGcbN1Vhf6lb0/AGRbK
D0QACBmVEcBT5pSRPDtMEFq3iba9tn3gwGFIJY3sqGAOZS09GRWNDHv9VGNemQBcDPjZ+RPfDZ56
P5i7H2nAafqISWpQR/p1dvLEbmdbt/TNTXgno7TpjlQzhA6ayXPxk7s2u0mhOlneTii04/06+bGP
QuGH2xO62z5wtGaozcRJEE8SSqzoYaGoUal2OhJooWBYLdIjeUaH2lBoO+Qc+Rd1hBlnr1XSFd+B
FcC8mGIveW6kic5bq7ZolWjbccj5CMevjqbfgXSuMdO5Pab4xWRk9Pcw7ZZu29KeJpgos9g/vWB0
rjXuw5Ccdp7V3bp56bX3qp8CB+wQbW8YUowBK5A1iIUAc5ad3R6XUQwryarBbCUCRJ8MbuasBjjg
gyltS3+5CD1sTnS+JniSzeiLBnigIaqnozsUbbMemUqb+9M3q0zy0xwHcYypKlboNhFkQ3WGl/c0
1WyN2CXb6KuI4cHQozfWFwsDBC6mjhdqiyyPoh7pmhzXdN7kEdV1/ysxNZokCyE+c+U6Ufwn0DNo
q1sJOHPqwB+YsrEnKzTFIZNkfIA7FQ7YJBGBI1CmFvGfMp2l1a5BdP+Mup8RX6InQwQtHsQXlDUO
WULErJxrRbLdfqQ9/tgv66Snc4r5uuUh/QLvkPZmnlX+8ARyNH9dFqdbcWsmtLaxN7gnMELmzjhh
/0KcZfnL6WT2Fs5eeOE4ZgDwWCPP30zs41jgEBi90iJFf9XOTVvvWxgN1j4o8vQ5GErweDYq6JcE
D9u9hUI+RuSMCGVnsDNeFzFZWpugrVBhAXhrv3cZhQrTdic7YbN1HwPhOr+yJPkryGkYvO3iFy0a
7UE3AiqmnZEaiAaZGV5U2jseNdbFCQFqtmOWXFz66DOhIpGA3GzQMcJbNqBMSxa9Bm/jLBuCjbBO
Ms5IQ9Y1AlMYHxW+xkDkyJT1dklnzBRNjIRt43eCgwGHPivH7SerX62sO70laLP9SYlVJXvHlF5C
7VJC9ExLx7vskR4KXFaSebhf1XzXhtybhNOFF+QX2s17TEesVwM5UshXfYFSBdViGo4HFoPipxkb
+WYZ1tsVFl5YF0Otm+8eg74AJV9REgob0JbfRxZUrP2wyOa6d23/nj0n0kdC+oh2mFHPAsoouU+b
gXWVQ5yVeO152692LDNG+X3bdORVOuzXhP1WjG73NoOXX7IbrAeDLvi4NLVzA295Je+AbOqYnGUx
shO29q0JUqc4JGGEQW2Oc/+yzZfgawkhY9gOMB7QOFYV5pHEoUhBC4L1N2AueGshnWnOTeE7d+PY
x6cmtNkLkRHOYBTmaLq2u7EE2oGg3N3EgMsuMfwtb2KkMN/GLjHYGz1xGGfOauO2leM0PRoxw9Dk
TMr0k8l1i0bbLeWW2WpxrpA8jduhVf2J4VrzkEZz9SUtSc7aoJyhf6Y6rzvlECHp1kTe9MvOUhQk
zMP0wc36vDrrBdHlZxbZuyyODv0mmiHT8g1rVXPvt2OElESsvuF+tMvijLqJsHPe+2rcCotyal+q
ZDFbk/igr5DUiQ2tvuw2zUT8hiXKo1VkKpXs8DemdwHnW2/LK1e8Dq7lfQ/Sfkx3PAnEZ9WczO4C
SEB8DBs3z55RQnMZrGaF7RIVFg23pc6+tsGMWqWwjLqKart0zgIqp2bjdSkLaNTSTyJRiHV1EwAu
e26nycOYrPn9qRpCHg02NGRCrA1w24c6sW+JSWSdAtZlv0YMsXmoKkZG3dznz2pw8megLuVL37vI
K20xyyvGDulDWGo40X1J0/58LNLikE+QAHcT0+0XxDgcjkKvQdBvFqRQ1A4pZa/nVFA5HTTn8REC
BCPyDuvreC5LTtF+iOwb9NPMtKvlZQTdVNeUA2TeILWyPQHpeByp/tmyve/EvLdmO0aqfS44dN67
2iKPGRuIjymocU8znqFpb+HH+pbH8XhjfAx8lNeOomgbC7msciyaYeDm8q+WQO+1wVYqUEZGUWB2
NH26dC+QAiHn7GgHb7ohWNHszFxo6lSe/ejz/jJW12UGltxw5t1EbQT0mh7RWDMdRw+wRz4BC5rI
4+xJkQkmNktmSDzP2s4HOTfGpEY0XcjpKwIpJs8Klspr31uiS+Qx9bSDjZ9GL2kXu78SBE96g5Kr
o8ue91gxirh65diRX4rErMEAxoZczKkj8gldmcsnmMD2fEPPtoUMgm7rSzxNTnFupxOUE4AeBRgj
p4H6mS5zXR3LNl3ll/ApYEI1rYj2Fljm8RKMJSNF2aLzpGdhq+uxKayfA5Lsg1o/OizXyGCgI+z0
u54LGw08pj2cGKNaha9ZC68wSOvmPpsK7y1oO8MuyhqIhxVOyH4WjoS4REf0Sg4SBCdnMzA+PkC1
/EAgIkw59snGbFrHKSZiEYDLIRLFYghjp8kPhBlXazwJVOfjwIwN8JKheudgFhfVBsICYV6ci7Hh
2pyFyIBzOifBtSiii5J1iN4xQTK/rJE9b2uBfmHqoeED4YYpZ4nWKSV7zsnAiG4EB0RrC1W3/tqD
HIRGxgD9itEw0ywhRg53wjblU05wbgp6vwof0evj+Qwj4x7qnvklvw5mc5vMwjVPc/JX83XJ4c2p
i5c2L8r4kgpC3vAANIjD6zR+w59cfYVbSRu6DmVUXETgN2jQW4LuQMJEqTtrR7+6D4nPoX7OIvVF
YnaCzTNp8xJFPds0sw7Z7mLbibz9qMm43winqJH30LneGQZePidXjJLo9bv2xtXOiHFfWc0brzph
GVqH1a8J8w9Zsygt0KvKIX31A+zV7sBR8qwUMZAoDHr9KSCLiJZjWpXn6NjrkT6URyTZWnXS6PAm
5ymHQM9chJHxanQmowaWpV+e51G8jgG6DNnggIOYMAPGsGxHTYzo1nUnHlN+0PJ6gsb9PQJiRBLO
0iTNNu6z6LFDVTrx5pb9tV8Vk8Uwg7d142QDJpbcbXviD4LwJ084rRwwxCVN9lTcszQW99FStuVO
9d38zcaBcWLw0KstbfYGDjiwrOtw6VcFA3l2T543m3NSbKXYLl0gVlhVCFnDjsYsgloyLc82iucv
xYQJdCcGKBvcPkH7zVNjjVyfIGqzbSg9ww03g+P+PNmAvQTzVaqWzFLVLg8s94vN00iQS1L4lySD
41ji53Sqndu6TBDnyaUa6wmfFFvLtA6jbMoTHEH2Eph9m1m63aPV5u6zDnmPuUzo3cZofOh5NLV7
7Kz1q9WF3Txpx+f8Vkxj2pFpm1enuVgdU1S3/q6EvZ+uTR7csQ01LfahXHIuG/AOHNu2RkNRJOP4
lcDD8p6T9/hGwmCGu6gjQ8ei11BvS3qXxSYmblxso6WwD4C8SPrqnMitKZXK7BHlevvYgeVL2R1X
Q0Ni0XGh0IpjYA0pYV/umHi/WFV8b4cFJcVAnPfmNQaZ9bTUjGE32qWbuydKLtHHxsdfdogoWm86
f+DshUg8RQJm8uTRlZgY4HQSWn8Rd1Z5h7wwRrKDex67VlhOL3FNsbWNS+bGO0CO9jlLFyf6Di1K
vrNQDZgjjoLommYP0y2X1gfIxoR9h9SyQqVbLIc6wKCfRGwCTLwhqEeVeStyJj9nGKS6vU2uANPC
Bs0Nrc62tXYM88f4jj5zRL1VV9ZuwhAprvuJI+8uKHPkZrPPuPa8J330AVtvd4QmKBgTLqgeGdsy
amWS7aTDPh2WEC4Dj4S7A9PjvgxWD1SyJZ2yP499nO5n6+OiuL28RXuG2gA5OIGCskQ+2BLYZXm6
ObNwP3OCIip8BjRIIvlUNdRXuS8BR/iS5AO0SmTCMmHtBHzEoDIH3zbNsKX6ZO/ArdzceQSZRWeN
radvXTKtOJjWwTfM6FUiZED1QaZXP1Sv9FklTAMHN8rGQnX8NYV2A0LGJl9v05RoMHcyywD1CJGg
EWnBbcOwSyr7ta8hUG+x6js3CzAi1DLKECw1It0ipLWXLN5+sDJnuzgzy7k9pUl3VhY6f/LnOVab
GgQXOgwKhvzYd3VAwjSGvvBAkBfnEDqHcExbzja/0iHFCun0iLrOC8vrQBlSy9B3lEaGx4heCb73
iWxsYET5l2UepYX1LRrLB+2RjbLDPREG1ynr87chNjEzo6rx7V1ThobzK1m/b3QGAJEMU1fTVWKm
554Ax9TtDttleptkrWu2nPBrAr0Jn+K9wFFCHrdPlbNzlRU/L7JA/B0lbnSbj6Xb74l+kofREwQu
TSobvlDwTcnB4UyZbCQbkeDtH0DtdHQwvkN/Sl9t4kzXECKrbB+AuPunQgxMGM3itOKgBgSiyJdb
TnfMEhLg3uCpaPI4TfqK+7T8icfcrra5CLFuEEtpL3tL6tjC2IXJg2U9sWiqcFABw0d1F5OIOe7Y
MFtKGbBfz2PmQ/Frh16/Sr34LRYZ10aPGcVrcrUexmM4KIkekny78syn5P3p0oGMdilycirMVNm3
uIbYcFXF+A4vVv/TnwrUukzhPUhLmOPCwygw38OsUMUjwiFGeHXXyz0dFYQhtPQ4yeVgGB5ouNVX
DV05rFZ5W5qHAtqht0GXw9QFiQ6Jy6iZHfqSqZeuLH9iSaNCJcdOqMLjKS5miPj0W4cfCwKrdN+1
SC12du7Nzxmr+4+S5eh+hk+bbEull73PmRN4fhWpR3dIy0vREXOyk5XLNN1V1bfCc1HTAJiqb6Ge
xTeL60v8BkM+/6JNO/0UuFpeqCfrC5+Ga7qr4f+BtJJ9sc9BkT7G/MB3DKsQDGUDbf0krqDaN0Ep
kZYXa6stqIduYphTkEmFpye75g0DeESxO5oaHjyxz8MPqi+aqLyUdZqf0M7EGqmqX40OvQiW550d
zwOLiHDUGNwHWNLKsz4etbdx7NlkDIJa4YV0y0LRjQP+Vzg1J4n8oN1VtTu6L4QEcJu8jFkzHe4u
Ee55BMR/YGxTzQ0CJPrKzNvLxaHltbWtgklwwvO5Zmz0bnLoyRKcmHnPgjelsaMgk+x6SGLPV4aH
SyJ8A1ukzwJ3unUIU8VSoVjBmtvQ8RwGNyAGNOFsqc6H6NHRtij87cBvjhG0SRWpAAC0YFzepwRG
Q9A3tTdckmsXyDM5zKk6aNIOy+9YWx0PbIRTdwZAY13pPXwHCIoXbgC2lQNAZA8Q6ePc1ph56XpO
/ZfYH7yuPPoBgUz6Ets+w4d9EvsJN2Rya3A8+y7DJCH3cAonGCsxoXYbQYNfrMcHjvhY+yZKtcBa
bnMg/sUB5TcjPPieLJKF7Nnw2aEYTqSEC1rbCYEUkRRonghjxW+1gsIMFPeUZPIFmg6pwds4xrkO
ecFh+cEEFD+l5DEOm7RFnkplkZQ2VlqtXA7o1Ho7SZzptUJhXzH+RzLCGKXhoMNI/ltLx+2XlrJ9
RK7bdtsU4gAFVUGKy7ZPQvXEcJt4n6FybKR4ikD0XVLho9mJyM/d7Tjq9teqHCYgwMh0ZaK0Cjs+
inZy0JELEXKTlJLz2DT/8jV+a2RgxcQ0CHU/lQ/OhmyPHUscURY6ih5E3X6pB0vNG1DgwZuXm/kM
DDztefI2es3gsaeN5kkXcZwZ+uRlQqn/LSJFL9lPpVvSeOK0RhwZMzF15HMwg/ctKZYjvimqfOjB
FGX11MB3jxY1SP5p+V9kgTeG1qHyEAMtPcbDSVOtbsGDhu0eHBLh8ZUiciQZy+CZ1joyFhyxhb7Q
jPJRVnYZOsigL6w7oSUNGuWmza/YKd15WyxKDZd+2jr31HwouKKAwnizCGJF90aifdkoBXVJCuGm
5wSjYCupSyYqWzyQqJASxyff3ZWW11z06yOyS3HPWAdhpiUBdNQgrwHLAsjCV6SFwd5c/K+aIy2D
VPQUDsF6o4MfDAkoQSNNRtK6mdGJTcyxqOEcuj51jQ+c5YFwNE7B6LyBEpSkigxx6+tj15b9RRp2
kd4lo2PGra9CuhFQWPjbQHfUJi2r8A1FUfcUIA6lSMVr8VPZjfsDetjIY6Jnnuza6SHJT0BtN0kP
2XSHw00+BYL271lJm/qEcIwGE98tOw5I7U/wl6Y3Vbr1F0cTdnuWMMQJ9+TYyGCP3s5lx3RX7pHb
YhTeSQf/8VYhcGYSEeo23xK5QVsN0GsgNkpK0AX+GM4MStP0R5mXjL3LrrSuIT7lgOE80V6UWQl8
2dN+cygS0h3PA5z3l6Jvs2cvZkEmQBTK4A7sAVJERM7omOxeS28TLknxhNbDxu4HqestTrIZPaBH
+C2uFK/bqDlKkg2dYc4+UciwZsPtYOfvaIp+1bFjXpylr25DxQ9Fg7GkE1FaQO3JF3Nh6c5GvKaF
Kn9ywkvuMnttsSaFO48Q2H2eN0kgHS68ibYNpz28BBSv+AK8yKSvooLoamfJiHXBgueA/WlJnoLZ
9vQuRlMYnNUMp+sNBQGjAojLCq+ezWYN/dzE8CJI38IAjIuOWDfPfOfwNxOh3Ez9Jb8jp/LUDpP1
1EU7bjOwFEG6BCTkr2gF70UFcnUnLwVQGs5eJbI4wipuOGJN1Q5bgRqOtCbbZjtoW91C85lesTG2
ryknlu9BAWyPA98yPedYjO8YgPbPML3b+wmAeb2h8wJlx3Y13xhCJDfivzHAIZWn0t83wEvrYyO8
GL5GG4AUPBtqJkEXCfJ+sqs0dgJn/5//+j//7/9+n/4n+lndVvnMiP2/yqG4rZKy7/73P/I//8VY
Yf235z/+9z+eq4SQSgaoKz06nkhR+fPvr3dJGfGX7f+ORRJ3bZfLfe0W/ZcRTn4dxuPt5xdRv18E
14jvkLBiOyjZ3PcXGbl1PG6alC090+gkDmOB5EIJxZjfIHr911fzqeltX4F4cvli76/Go4Dn0PdQ
wAnqyT3WK4jwsxMMFy7zhl+fX+z3+2crxgu+pwM0ekQ8vr9YBiWfOTopYIjQWuxKpHyyRlnu8+eX
+f0OKhJZHUH15kgPRd/7y9Soq2BCBRIIGeayL3A6dPxkEOXr4yz9MLz//HL2+v/3t8dCBoHnkfbl
KrxbygHU+P56M+3Egbg9fSqBnmM/ALfVUcpFAx3AzaS6xhyYzaLxLuxxbIh7cGbK8GAI8zeL8ZSz
9yYVZwzZIjmOzGDIyQYLVEagQkZZszDrNG0AK2D4Yac+/OHT2799el8GmtfPkdIj/3390f72UM/k
nCImW/QJNmRBeoELD2gmFLKgexd/WSpdfANUuGZjpmwX7F05zJHaPNfSSbuLzz/M73eSRy3wbcGZ
Viuq6fefZZgpqZkIxHdl5HUEWMlIU7BN9jfTxh5IKtxGgjnP5edX1b/dgYBr8T/eOMIu1fo8/e0O
lCkwzsGM48k3ZfiDzKbigaWUychqGacxNEozX31+Sfv3u841fceRtsuLYKv1z/9+zWJNnx2EOM38
NsE5it8ZTChB3QzOy5AII7NHpqsPbMwFzdpg0nn9YhGOu+zmwEQtgLcelNcfVoPg9zuhbTKa3cDV
SCyUeP+p6gX58TR2wLQIze29HNAXD8e5cVKptsxoSxCGslcbQL6le4xnNuLtH27M+hP/7WViiRUs
DAh+EbTIQLkf1wivBywzh/ap5CjBUbceE33gfLxYzy65gLdLX5qS9v4IeL6L5y4mdUiY4oIBZyCy
CzfOMBdykFMFvBiWI7n7/AOqD88oH5CFAvoC21sQ2HzQ9/eordrQy3BWnyLT2Et6oQcNGoqGRkxK
qsHnZF3Jdh6n8yX28esybls8e5u2OtAn4ZsA2HOrMkYFJRwP3B0l2Y331JJRd4l9HFw77S7zq4Xw
TFJqYzHQ33azKUAHpnCDOKwPKWzVmXCqcCI9uu3vSSeN+wa/RM1pkIwmy+93TmTZR6JAlDmbbMqS
G5KM6+yMwyxZdGj6xvnkg0Ay0KT6uN9jPo/NPs2RpFxUYYIUA2mleVAjvPI9sZ+MzLcx5+v+emDl
lac6+2vGm1up0bek7EK1LDkrLlvIRASiOQjYDtaSCeuOT5U/2zSK1iZ8xPFG5SYZjwZzaHExNNP1
YkFiu0XfhpX3D4/z7z8Vg3etpWIBczEbfHiWOPjXST411Z07dOn1OLgCXLAaXicP4xbTRt4i9Kh3
nz8g/3BRW9OeZDmBPeqIDxedGIKVnU76u5AW2a4bKn+f1rG4mkUVf8UtmF1wdJUPn190fejevTWc
0Hhp8fQyjPY9+eGhzLyZ7JFahHdZroczoK7Jg5/61XdwFCRSVR3H6kuEqDiB+oAS9/OLf1zM1lfC
liKQwhOB0tRI718JgoFEacvePhlYoldAqpkXrfkoBOXCANmWkjiUHTYgTB10lkJQpaZhaBd7ZyoB
fvFv74VweDkpatxAoYVR8v2n6SsjI1A0zV2/hDemm+JjgLt/a/JOTqyt2S9flqBVx7D6w6L+24+w
Xlgpx6Z+C9Zl+/2FLYPxCWtuewf+LD6KNCU0uOzob9ZOcZuC+nmmH8e/bJFsH//wE6wr87sHgPaO
z1fWga08H+v++2sjvOOVm+b4rkYuF+w4eJBQPNU4JVGVI5xBKZu7D8loI/ggOO7OIKl/yoO0+MP6
/fs9cKUjhOPYSikR+Ote+7d9DXQR0uTKwi7ksaDI0HY2dl7MVwXg2AOxC8lrKnS8hXBtPX5+C35/
76Rm99YBt5434beXHbEo0NfKOmGdnNIzEOvxfEXHIpU7KZ15Z2tUBJsKW8Qf96y/vtX7u893Za0R
NkBGUAUfdnPBKtMhLM7vOPF7BE+NLkawswkynp0DD4KMzMwtp6RCnUzyVBzIcrmfJjW0m37GvhXv
EJ+mCAOt0dFHHJUmPDnsKtOvqSU3Kv05F0DHv8xj2DgHkxYmPvSREzB7htdHlGs9xEgsYgzPG10T
RAhZqbWdU4u47pIJOUGVecdbyOwqEV8IhXFoXIAQWBlpC+IdXKSk4NEuH1sMbjEOLFxDFcjTqIWf
AWggG7oH6t/qFhPs8i1kWQ1PqmoafZgmm574iPklOGukSLtDh08X8UCvaYPEehDe9wWHccEcCkPT
hdIK3gYQGMN/68apvmXsXFyVqRmswwyJCRUlLBrEyws3rL9oYcMRBAY4cdh5o+uToc1iRgeR3JXm
PrZoyd+Wod8Xl5h6SRpinfSzaFOpMSTjEsdIklx1UzFlZ147+XdgOQDVenHYPmE+m1KMpACKX5Qu
1DegeHAiGPp1RLx7pT4MCfIK9MQw8ACogPM56x1hjn6BSOzRyLk9osFO0exqehS4SamkN9jb5niv
UzvDLkxMY9c6WG47mf5omZ+R2AZROigP0dzI5ptvIk/ftg6mq1sv7RC3u1WsCKKewdDvOwpP+LqI
tsBhNKYUXxh/emlztiCgl7uWlCJ/iyuLV3qik9u/tNo21ZWHBOTSJtVe/zRz4YNWK8yjU80TGgNF
h2sXkfVGHkpRmz1eYwfpFY7BYzZ5nEW3SMnjbsugdLa2Il/8ixjr+nxQxq++keWA1sng1HvSQuWA
Ty0NFVWDBSGGaYmcdj5o44j0GZJuGhwg2tYzLu0GNXhb+QR0pL6KoSHNxjA2Qxsc5OezO+XinNHC
+NbkRUTvEcg77lYJ3etrZ/TiXg0gFbyz2EFiDVytH72C+OzUWcNE5Xhpe4Un7/vZhoC80ujtZCeL
QM83PAh58dphHg+vw8mpzLmFLBb8Pb74+uAxpMNPa5usuCyzpFcPSkbReLU0QnWbcYqd7wvMF14u
Q4fp0jgFTvEttJEGK2kM02GN5awPhYfo/cFqFmuJzjT9gXOEyohdztbakcK18MTXyar9GOq3rtdk
nVBVZ6nfOVNxDU7X1NZewVhwkeVm3Qlnb5rfOgTOkASfFVZ48/ki+dvy7HAkdjzKEklFpD4e9uB/
VhhHxvQeOW6+7BBWNEdmMupg16Q0eUFSdRuP453YiZJsrc8v/uF0ocR6cU9B1hUUZOxV7/cGRgJY
D6c6v5cqNqhvBUUYr9+VmHJ4U6BMUaNk7o3LKPnCSlL7/vPL//bdOdnh2+WIh4qOkcWHw03hCxI3
UVWeeKwXGt6DPw0oh5k9uAglEi0PMdqc8dplYlzFuw6HRXz8/CPYv2/TfH2bWy8hr6AOWz/j37ZH
3RXAfackuaMBS5EEhiG76QJSsWTRIOvAPndUpAscAfd6pymwur2FL+Hw+af4cN6lXOP1pH9FsRKw
SwcfyrUJW2Ie2OTG5aoAMYFEN5mjA2/a5O8jw6n0nAah9v7w6//TVZlKUBvxFGjn47mJFHDs3vlS
33lCxKcKycfPPoSho5Hm3mBtst0/VP//UJZq4fmCishmW/HdD4XgWPdkx7tlddcRg1UeLeyHE+4T
KIVtU1UeoOzY96/nxjzi8EwPI2pozLfUdcjliRT+/Kb//vRp4WtNs42Hjy7YWr787ZfHdbUEtW3X
d6at8m8dbOkrGLwKkOJSXyJgWSbcyawPZrKGPxTE9sdbb0sOQR6VOQ++q7Xnvr82FKgctwMmWKIl
5h9zaZrlEPuWBmXRDwlqTtYhzGxzj+SnIIh+eHNIHP+r3YtekVAlwjPasemvZWlDYkb3NHznW5BW
DAqrq//woPx1xP97NcXHpSVCmArVO60R8eHjJuUE5Y+8wlO8lMUKLYRdsq2icMYKMao4vsSEkjc3
EeZI/2BxtGwpNA1RVl2B1XFDgvK4xqkaF22mNQ1CAknRw3HIu5Q2FhPutyUUSXvm5qJ+tU2a3XvY
NOnqJovAsNvrgbjVxSluVG0I/wG3rLhwV6Q4q0dk4xj0RpCXG6xqxXnecL9InSAtfN/TFv5Db+qv
nujHm6E8W/suhf36PL//7chALqnXg/CUFI4rXkPs8wTCVG6NdbDt51o+lyhHcREbQMHXpJoEF/iC
repiKhZh0LOOfX1R0fhqd58/0P/wUFFqSzYS+jUsIx9qXt17kg61W95lMTaNG5xEy0uKWjG5hgeh
jl1SdG//9ooeJyy6LphuaFkGH07W8eTitcqC4i6JOkdQlgIFnAuPeXLUzSdsXNkfVpDfvyJYFy2Q
7LAIYRla//xv7yzSdzxVYVffoVn2j9Q6a8jCkCc/aqAX9kF0hDj/YYf4eIrh2CqopNkZXJYJ7X1Y
s/LIKsjOGeq7MYGZspGF99IRMobhBJDN1mVY2Wxaiu0/XPbj1rxeluY0iyVjUN67D6tTUcHmUYlX
3hkw4N41ztwR808wNT8otN37yZH+AiPFUIFvFqBqhAwrZ2iHf3/DeeMFpYFDJ4EJy/sbPnpo2lvf
L+/g+1FsIezYM7GOX7QMOUE1Vf2HfvM//MCuLaVPDxYaEc6B99cjzdtYknTgu4qy91BU4bcA4/SV
HqruQIszvvvXDzAdGvqGvkffkAnI+8shic5qvxnbuygMzSFylvrKzWxQaSg9bxApE2H9+QWdf/iC
PElqPZG7ilv74XHq0hRo+TSUdzqRtLLDGOoJ/aMpOJI2AX8qbdfZ8AzaHqUX5SjxCm1U3QhQ6CW6
SBeIjpM2vtpqUVou6Q42IJyAzADahjKrtj5d7HrXRSW2NQEyuN8MvLlMmP3BfSHCJBvPYsQr4Dr8
OZh3ZMl26jaYPPmHPeMfXpu11UbfRbrs9e6HkiaQqeWCY8nvmnbIH8iExD5YWAUXdM1FXZMxxVZz
/vnN/YelmQa+L5nRAaXxeW3f/5yFAz+AAEzvThYCVSP9hx2CFvdbg+buoK0ufXJiXHdxMHCnI1gP
F41tWw5zWsQFtL/s+V8/zr7jrpNJtglcIx9rjDnoEw/DkncXJfaaPDUzRSw4v017VAPOVZ0N4/KH
G//7A+Y7moJynWIwBvs4scH8jzZszLy7fASJsIHvCQLEmeavSSoyG9FEO339/LavP+X7DZErujTY
HNardVjx/q6bKaGV0nPFLFyWF1yBoJAJQP6LZz/uP78WpuCPV6NaE5q0VAak9Dj1h984VFlDXRUH
LIzeMrzGqNpHfAxpnqdv9tgDHDmLlhiBQlP1iUPLx2QW/kv0c/Irb3YePPeua4GY5Y2CvGDwiLen
Ei9BflSVziF8tFGnb5MxHYlByYh+fEXaTI9eITpQ25T5W3ucYgiEUF7b9Er4PSWOO03TuZgKIx+i
3o3ktaUFKpp6RWBxI+x0wGe+Tp0oA8DpxsVmxLSYk9buW/OFheDnixMVHdmLLkWFu6nBezikS86B
89Wy4WWhroinB7sFxUEnTdLEVdBtib/QzG2VaFGlWEjXn2jJjNeq6hF1tDpVZ7ja437XcMIod4b3
kUyoJiLxJQI0BrDG0PgCEtm4vdhkVHkh4aztcvLBjnp72IPjWyzpkO58VWEa7424tycFMR5+tBzD
8zSt6vBKQxcCHJHY6lSA6i43aF7tJ0Xw00zMnR3eptVk5I4MjQ6Jm9s7PykBlftIhFJWEY2hmKuM
2dK8ISBoX9vBZN5hEHZ3yftsWZvUiZDxZ1BEk4cW3PKNS7b9M63F5kT6TjOjxsjCOzRJ6tFjmg3W
ebSVuwP91F2WQL/hzTaTd6eHyH3EgTA+ZF4Wfh+zgGgQ47Ylph0nip7roAh+2qTdhnuv7xtisCui
ULaw/IhWyiH4uFtO6H1+DdQzNNcpTqY3r/eQgMyA3symcdFMAsfswH3Hg8MBbnYdyEBJ0AmQmFnZ
vWGYaElhtOMUUAA+jwR7VxLgiC2R8H7xl7APTh5nfoCPotCXvjObrwx+cRYQdQFWgQNNsG2Ry6Dw
aGMEJnMyNye9lIiYlRdE/SZNdb1SQNcFAOc+hEFhDcE35jHVK2oMk13zpWIogaM/7BcTxhchoajO
RhoxmPvZx0O/AzxBnh1B783POgwlqsdBEKpYhd6Qfx0c4KpfmwjCA3K3zvYemKmHbwZ3hnU/cIQG
HCUyrPdePYTxIS6YMG3wJo8tEpZqJpuxLnCiINpWeJlqwE2vbT8Qyk74hij2KZ3G9fWKGN0lCdDk
3VCw/52lE9z4zRDQFCEKimH1NhUNpmntjPbzWMLAf7HrRjo3Efbp4Z7E7+iZnkc1vskY/zukn6Bz
qvM4ys2VwF5XfcOWWw0n6bMbY/Jo6b2hCOi870MXpeZXFydSX3cBMIazQhblvKmRGV9UIgmmDZqM
2uUnaqZXlXXBTY1mXF3CYRETbP1xVcGTn4xtcAbyDGTCScJrBLCquOAv5vueYcuktz7pdMTxuloQ
OGn+P2nn0eS2cq7hX4Qq5LBl5kRpsrRBKcwgx27EX38f6GyGoIooXdvH2thWEx2/8AZihQPcYy16
ySw8pMZYLeUR2V2ISKOUAxwtFT2zFSo0owP3zaychwa1Urg4SiLcDQQlkOmyrrp79ExH7UjGoezt
NrYQqse0JN6gY2akEGWGqN3lnqTIple4O+yMwBXB0R69YXwC3ADriu/1i+c4jnsSuLQ25b1W6fYX
U8pA25qZzN6l4mnhwlN59orwatNf1sypIsQzPgvt8wgjNGRvhwerTFH9q0LrkBlJ94LWme8tRGFn
wck0Fq8EoBRt6mnPgjBMV7kn1G54UAPd+oq2Y4TGCnsdwB3otCtzNLVo76d+Mi5E9X/5SGJbEA3Q
r8jQnOm//5S/qLhtuy3524Od5spvgM5PEoY7Nt4aTkULH3kWCFjowZMF2q49pWfzDqRqNn1gpYb7
kOcoQBXlmCGAlRr4bA+W9aDLeljIP89qadyqVPQw2rPALrmGMUsWRr0hzKv08DGnOg2/1lXvor7I
fzehrd1ptcB30BbGXhutFrojWE+YUK35djlCmCdO9BNofurkTNM/ljfbRwh1ddAB8e/AC6VAhrWk
66k1RfQTYG28q9WYTGmk09zfynpSV6FqHy2UCObba/oJdH3Jhz2qPOCeTlfZjl0FqnBQPDZWrQcb
z5De2tEqKoueE8ubsMFQCAOe7P3yl7uzyIhhIYyDtAIxontnyLGwK2np1Xr56OLQ5N/7eV4jemsZ
4nU0sLYtg7YINlgBqvmt4TbZ6+XR51t7Gp2lV1n6Sfja1ucfbcGxKlP5SBUA+dYsL5yvSaq3R5Su
+3Zhq833tq5RkNLpaRIfmsS4s5DTGZMYf8TEeQSHPsF/TS9coQtAuRSJB/2niSVDuDCkfv6BgMoI
0XRHZZrNeRFsiLquCGuvevI1MLOrgnpZ+i3DOwuLDDt3YiIFTF0ODcgN7QWFTsJHQswRL8qkN34W
gY40XO0GsDl6rI5GiGlQJVcB/ap45zNTNxbO1tz5BlRGoB1uf0vS16LmNMHj13Aguva3qgT9K5A5
7RsKu739eHkJ57NKZQ+gEQGGbgOndOawuazQYhBlavqolTDGdmqs9+8KJCyE/2A5iCsaPvrChXhW
EmY+dXCfLieVOgvVm9NtoykQLkxe0geBW8IqtRDviyFL31Y0zBHeKrXyrgMn425QtRQ/ywJnIEqr
YMBhaCBm8a8TQGEJgCz1ABK2s155DDszw5u3f0CMBMlJ6KzrXsHHGii+dL56UgnuLg94flOwp6i8
kz3ZU3FpdmNOqnMQD3P51NDi+ciQTLupSRKeEtkPiCYL+xo6ffxyeVDtfCeTOwHqo/PhsNTedJF8
eoWyBvOd0c2LJ3rYNcYvtQ+rvnGi4DqwmsmIlY7whp5UFuyyobacK5dm1KEUSm3sDTriOD/azVDu
yWn7A8o3aX/QIRr1D5d/5/QKf84rmRc+npUgxAU+Mi+SRzj7urS99UcUK0oVDUZTyL0B4Xth1f8y
HTY5usWhppxJ7nQ6HZosaPqCkn1sKxEPO3R2fluNhwSu1qp6uvAq/+2jCHH4HvJY7szZfreRHjYF
3ZhHJVeiDc2ePDw6o1ENCwfrbx/1eZxZmtygup2ixqM/khDgeodTDbpudL8xAAhLTC0WPutvw3nw
RmlhOuC6vNmTV/a1U/buaDxGBUbKBV4u15aFlLaKEs1STfJ8Cik4A66ZnjuGNGdTGCGr6oSRTrrh
J903tI3gVbRUE58vb7/zT6Ka7tKVnM4n0KXZJ1WVinKsmwdP6EhC6dMaOXIvIHwysW70n5cHO3u7
KQgSK6j0xthqnjN70GwAUpqLluuTgWI3FHU8r3+S/SEN4OJlclPqULysKC4/EOIyu4UDcHYLTYOD
fTVJnADKedOEf7oPVKjQY0JR4onUCT0lREQyY5NHrodkDCage1km+VHz7fH47x9N95HQFKwcUf/s
4EUuaiHCqeMn0Cc+LRSvMreoaQVPKA+XT0Uy5fZo8dgQT6zK/ucYAklmaikunRbXog04G90ZkbEy
yipFApOKqdEhPA3vTvlhiqo8NqFYKsyd7adpPGJeNq3FiPOkQ0PoJMQIIX0ytdxVrkIUEMpdD+Yc
Ge4kH7zN5ck9OyXA+m2V650NoU/q0KeLCiTH0Umo2qexDmRG+SQzf3tj2S8c/D8l8pNb2qCK4Xhk
VPRlgNrP4m1YdSBWqmx4Qjs2Ft9pKhvOZqyQrtjEddvc2inltIMOJtffGjSMKLR2dlXhg2p5iEk7
EdZDqd2J8QDKFXskaZWDi/q2L/C9GOVQj1cVnjr1k+tCLylUtdZWjlSQaU5QKERnCBMeCDMyJ62X
ez1JI+o0ZW6D7KzjH2EkAmXhuJwtJMQMXiZM5OjNgF2YXQw1AbQj/bB5Gm3FeUCFwXnTBjfcV3ZT
/2NSTI+ABIINMwXWADpnQ0E6DjqLqPPJhsT2FGI7pyOuIx6aPrGa3eUNo5/vmCkjVQ12KGAM6tWn
O8ZFq56cTq+fmhFUEJ5sIj0ApvHgNfqRrD+gjiGOYKCSa+1DoykfLZpCFM/HnooHlndZgcXcOIb5
RkUg7OugZhXkrkogrY7WplluYzMYf8UBxMS1sBv9wyI+PtBAGMqdIhHJxLEmFNU9JgFq9o8wGyaS
NiWZAskh2clZaEsfNEEjqnnSHNHC4anLYM9Par70el28DjrKRCZQmD1YSG1hu0zTdnpAWD2NcoMD
G4XcaHYQUXOtAr8amqcypKC31jDJQn4ZqHmzriO1EvsshCC2MOjZlT6dRpp2IJ4BiWnzmnyDvax0
oLw9aZXW9Hv0CHL8wpDGMjaEa91dDr91B43yn58SxqVtR1ONaMDT5pCeukYILkI24AmPVeQmWFX1
CqDF0bVG/1tLAhARO6JSf3nrnp3IKToEvEObFCIYUhSnO7cNgbhigqU84R8AUy/3gE+svFZJs53f
OchIXx7uLGmBJOIA2jCBzWgm1/rsWALPGXEHGsLnQUUMLKpoAWthF99Q7ruN6mKPwqV2jwaVuKNa
Zx0aPvmuqjuxsMhnBZcJOUZ4jIQk9QaesNnvgK+Qsd2T+FkEAkHpNMKx0AxRQFxhewO2uhxDcYMw
HE5P6Gr0VO2BZmjoCAhvYUrO9hu/hKjPoQREMsOvOV0BvAZKegZ9/GzwXiPYzbO276IxBMY21m9e
Oxhbwvel6/Gs4Uf6z3U14dynihMoutNhhazHNuqd9DnJo/K+KnrY1KWaGce6m3zWfMVUohWaV/DL
YX6D/sPV8dZ1Gii3TYkhAmtIh3Vhd5wdeBMcFyU+D2AZ6eT8fYh9T+uQ8y6fS3SMJFJYLkhZYTQo
J2BWIlZIcztyJZFYCjYI39fVoQcAnGzTtFCeEDaPf1em4v7KFEnL1wipf6z1NGz2oku7hfxTm07G
yeXE/3t6x9hF3EyIcZ5OYIVMkhircHjUNNjLsGWI1UDTRJOzZy1Ft2qjgGtd+KkG4qdzJ9knz0o/
zFbJ3lgbMVyjmFW8QIHR/7V5Sl+e8wUAAswHhVpzFpZi0gsAtvF6oKQOVJxR9x50AT9hEl5A644Z
jReW7nzlGHHqZLqknfRrZy9gbuLTkStN/5hGPhYyaET4NzCG0ELIIKhGq7LHi/z/NSbMOmJCyIjq
LBlvEkTbW6dHe5r89AEuNNoYsuxetSHB2xib24/L2/Ms02BWJwomHBwIrRS/T1d8gl1I1rF/NEfr
KsA7pFhHdjo866WjVNQqFUHU74kvVW2X//oIM7SrEj1p3DNc1bMFtfEqd9F7Gx4p6IhD4yrWBuUZ
61dRqpiTNZZ5VFEYfM5yUz5f/ujpo+bbnETD8giKJ3TU7J6wM813XXjUj1o2Jl9NBB9rmvGatlFQ
Rv/XmA1gH5gHoDvkNjb34ukEB8iPok8xjI9Jo4k3rXflNZL6stmgPmQu1S7+smMZDJqD7cA2oZtx
OhgBeZvAgRgewbFQzJauqLVjljUNmr1qE6KojefDQmnhr2PCzIRQA3CZW+N0TLTXFa9vJR8YWL/6
2kW8x6U/qezQaTR12PqilJt/Xr+JxsPuIaSgvDybUy2ykR+Iaz6TQPSx1Iv7HB+Il3QYfl4e6Pwd
41R8Gmh2Gt0aJpjnjsMj1zMqIgZmpV496Ou6yZxnHzDAobJi69flQc8mFBAubShScMfRJjjd6YRa
FfjnNHL6JwvaP76aYYe6jJ94VrWLihIfFtunNrywin/KWp/PBI0ol4IvVz/2uhMa93RUstwRJR6n
fI57wItIBlAB3PZeSvQQlTGU/Iqi9DHQY/1QhZpQdu5Yaeox1/XG2+NeI6qrUXt17LJ+DcLR+WLC
stvR8B5vqk5fVyjHpU6L96RvO2Gzznp7UPcDJnqIJSgWtS8iRS/G+rP1w8fA9PuD9AO42HYocnsV
lHEQrmmlGV+MSRDvANq0fsFsNEtXPDrdW+yFhv+7w0dt/AFvpPxdtIN70+ut4a3BY4Zij56rmyxM
2lnkN3Xv4BNRIyGctygUn06aWbaOP1R2+VxbSpLuQlzdkPWRQ+/vNbLdbFWWaIhvYmNEBE7a6Cul
VuegvmPp8oBsMHjFf9s7ZPfwc0Fv0wpBc+4MjYq3sXBcXz5rOVgOlD4KF1XxHGKGj5RssslE3S0c
xrOoaxqTlAL4JcUx4MuznRPAcaq6omifu1xrOkSih6xZx62ZoqTSjZ25xRGs/Y3SZequK4SFbpER
7frdWLZmc+i1sUAj3AG8my3MxfyWn34XHG6NQ8RVT8p3ujh92UkbE8Hy2ZFtdhuMjX8gvUbGhwcN
Jap/nniKnR6vKDArFBRmj1lNUxO0qSKe4U4YP32/cX+ZCJQEGyElIqCh43ZLnML55cT30cdlvgEQ
aphU6KffJwwJ5s2pmmcF5WEkNvLqhZRX3QmRdr9qbkQ8o+y26BbamdOdd3JR0A+i+sD7Qog4HYDT
YfHttXDINZUnI8aCeK9L27nHlFt8w0e0x2CXS5/rKneK6xgX4aVF/cNVPR2ejT11Y6iKMs/zOl3t
RwAAhtbBg6pGTcfq3bRHszuA4WzVtiOfhQE2BtFyiy1X+M+UU3AAQdkuUde6KZMfWWBE3r6D6uDu
BysUjy7m2cMm0YUmtiOaTTk6aQiibWhsTyLdfY2q1Sgatz6YyK4oHbmDh0jpPiRZwGwDjDFSXFqC
/demLx0cWJ1G9Z7dIVLj/ejnNUWpQIsRfmvDZJ8U7ISJd1ehzB3AEUeTP1LkLaRAr7vXaMG8k8a5
5XsXD4P5ONAbLL9aYjAZt60HiXu3Sim0vrV92J2/L2/ieQZJi5qAl1ccsLHhUn2ePawGDh0ZHcv6
o8fz7EdUZ+U1xaHhoYpN/yqtg+53qaKQHSP7dGUiF/6Cwnr3deFHzJIQUiQMWnhYwWJwnfCf0w0W
5UrvF+CB3kkoam072jHOaxaarohpi6ERV2mkam+KBwH/GVG5UN84OGEcWPE6uR70TP8hEyB6x1TV
CnW38OOmc/xp+/HjJgEG8GjwWDkC8x9nROTdErbGe4XX5kNr+sYPxezkm14bdYYHA6YhPekEuke6
dV3FOS71nqVoX7DPQBPZ7M32paYD/AoFqOm3Cz9uOvHzH0cSxPs9QcVJEE5nTsMIFw7tqL+r0Axu
MfwK3jTMX6uVLlzjHiYLmwivPM9ZdV6AWJmIHBrjqJJ1B2miNrQJTYA2C+s5C2f+zBhtDBoZQELP
D6yDljMqsLb2jv1a/27RPPmwUtAmJqv2ALXSXpqF8/0DPh1wLbgTaqSAQk9noQcon4Va77zHRY1r
cNDlBB+BgzduFYrgHkJMrt444YCDEfZLoDqBsD3g89DC2tCy35CCDVzEdZnFm8vrcz4T09NA1Q9u
hMVrOauKuGkBMBo5xt8kNz9grfjIkedtd+M7eXnI4vr98nCz94GJpwZGS4OGuoUA5jwwRyBMVCBJ
g/egRNhyVJMOk79Kua5LIY+dkbdXZocvxuVBZ6/Df4Ma/Iua2FRanb0OHp6LJcJL6DkRbqwl9Yo9
qlfeOrAKpChp4O8R3NGOANqH9eWR/zK7QJvImena0rqdw2zwbKksBDmDd/CX3bdSouEcxpFxDfAp
2fTuElXwbHYRQDHpdUCtoVlMx/h0l6mqhXM6qLh3Dg6hC1j6/FdvNAPk3JZyY1BbBtJyhLMLMac1
P+OMO4EjWFmK2NySp+NqGuwTA4TaO4YEyKvldrEJkIyw1qqdgS75xzllMCSTYGPCcdSMOWC9pGnU
unmTvONaE4HeTcGnbVMjUrZ5JBWY80NdLgRSf/k+ug5kIQRtU3lgdocZRIJtW7bZu4UzzaEmUb/O
xtw/jhHeZJe/7u9DoUTBQ+NOF8bpVE69U3B/ZfZOzyraZp6m7KAVE704GE+NC991tj3pGgNRZxhk
OKnuzPZLDUpIU5Q6fy/ULlxHgIAOzUCLAZdU5Qs6WEtSQX8dD9AbnUzNpEE1+zgVyLeG/Gjxjk17
AGm4LCp5VPXeug7qvMBSoTSN75fn8+zsT5/IaZiuG5Ki+dIleMtWSuJk7+hh9V99NLGglcfg3ZsE
4qYqdHlTmVayi6qyqxam9y9ryfNiTAxKwhb4WadrOViOGuMQjOJuA8ZwVbZVcUDYK47WhAj2l8sf
+pe5ZTDIddzjzhSnnA6WU33IUkMU72OeGNvCtBuswtV+3/oGatWDvnTm/zoeoS6skQngNp/YjBw7
LHHvfqeHiclJkSagsmvEwBQdO1Ge+YXK3Plk0saApcI/wFK0+d6p8CMIOqjH76PTqQ9V0FQboWKx
RVF2sXkyvcYnMQtB1ASpACo6RZ7q7FxoZYqeoq2n71gSlzRrRux88ALD9kjo8Vd3GHH+Ady97kRr
3NudAjy+HasFZZjzCeZH2N70eqC0jb7W6YJCphhQQi44nPgc7K0EkkBh5sZvpy+Tg/CKf+RaTyNR
y7apfNKxAWkxi7N9/AFKTNrzdwL7H6Kp5CEweLhKwNxR68W7y9v1fDmndrFBVE/oSoNkChs/AToa
vW0SrBmbdyMx/btIHZVdEnsRRlft+7+PNCHmUNkj8aYvdjpShKzlIJW6ffc7vbyhRB9usduJdllY
1fvLQ0374tO+ARtDjZOaPIUyTNXPUGvDKFLMQjP9A7kMc19qQt8KzcU5FlGGYwnI4IggRLAJce56
VlFjXhh+XvX4b3z+nKCKtJHNaUt9mlR4NH6HMpf2oUBYN7fSrfQXacpmnwcdSvJDqd6ogf8NzJV7
oLYVriJ7HHemI8Z7VWZL19/s6p1+DYIVNj+G+J+G9uzXkLEb6FxI/QMbewe+n4/NEu6hBiQsw90L
PMxXYSZ8bRUn9RJyZrrtZitBc4sjPBVjVQLc05mwQXjkepAbH+giY2SEDdWLHjvKP/am/vvE6QMn
tiRhyTQFnyYcogFopFwzPqRtpkcthe6YCyoQK72uwx3AW3xqYsU9DkM/3iLWcmf0SXOMHDC0RVc+
yravg4XwaF7/4zdxpjhc3JS0E6jyn/4mBCrQgMhM4wMTih+iyPxD2ESwrDztW+NMblpaYofIeKAK
/VANkdwEUaNh/ENQc/k0zI74fz+EF0IDQMobPAdHllU+leZT80P3k2grvNg+RiGC7AqFmu3loeZF
gmksyJh8LeqnFMfnyOcGsfyp3R/iXWe46IShvHnd4sL7HQ8UcUQck2KuKPxN1mJw3SvYyOxso/l5
+VfMwu/pR1D2IhFHxw2o3DzJ0wIXY6gUMhAqmMK7alzva1l3Lu6OWlM9xrWp4i+HAs/Sis+Syz/j
sgWplFN+AlExe/oHH/GsxMTyZ9Ub0R1NMj+9bQZcxPRKGT5ECuacanbwo8cfLV0VaVodLWpG4Gkz
USFgrZZXnQhws788HX+5jvg9vNo0DSYwvDrbiV5ihbaXoleyggRCibVvwqM1KBigJU6PzpLfX/V9
JQDgQL1tdXzjE0eY18OY61sj79yXy7/nfD/SwoTsyqvuILk2D62l7rU25mHoOSSWOR5iz/TvWZRJ
g7lY4lec3T8TWs+gRcs47rQvTw8hiqedArUN+eMYQaW1wiJ4m7bMkMy6/FFne46BQCey53Sd7GSe
DTld1Q91q/bBSqWanmw9X9DgSoF/lEjL8txTZM9kcNXoHZ6zl8f+Iyt8cssyODEn8qkwlSjAzqoa
fmXD6IAyiWlQWGrDDvHGUL8O0zL4ghQ1Bi6p60jcZBInGBB+qlTvCuOH6E1HBrtAqD+wJ4uCYpAo
w3cZGWuvEVfFKwXVZPMLbusRggJVDLodPrJdbOvO86MfVtyg2Gb/sRy2YgW6XdFEyGqD+xmI4bU+
rwFT+PCrIgiAkMd+oouQv4UZImUbG1iM0Wz9scZ9ZkPBaqTSXxtp9HZ5bv6yLpO0r0fkr9t0YmbR
G+3tikY8Zrgrm/fgmCP8f2uYSLiHYZl/J2nt33CBQJL88rBnby6RjsNV6HLdIis/h9u0VpFCh8zw
cAlN3RJHPHkH9EJbYWjXKZ2h9Irye3cdxBjubaskyZce/elRP9kSdJZBOpHbsRlpos+iLfQ4i4Ti
oxHS6NVxbKV4LW1abaGvgvDOm5/giK2F2//so6duNhMNBB+XVe7/08PWp1mvCQwwQ0C4BV22OrjP
W6DBod55V1hwmXsLveKd3Y/2wgn4y9eSIYAi4+mnt+3Obl5SucTyEnyZVhi3HxwZVMkh0JE1e0AD
VZg3BRF7tpAXnO0sF9GNSTSapAs8kTULq7QAR6+GomYMh9Y0V9JJbBw2akvLkPEP8EUrFcSIogau
4OW99acWeLK2ZF+wHXhf+WRge7NoZ3DawssMUHMrqbYSryFSX1Gvywaa+KussO5aIeSuyYPbJ2Yk
1zT9tOamt6O8ucXBnVBgR/Y/6rs6cZN7xGLxkdFqXeLwpmRNiV+LRE+LwNpZtaUYMUnyoiyIV33e
B87vcJIp3ZiE8urRMUisw7XV56p/7UlOM+a2uQN0L5HKhDMDdRbhXUtBCFMsUZebVCnRo748IfMH
BY4EXDZ2HX8AupzDKBJifZUcTX/tsLW1dMy14PwMj5cHmS/3fJDZpCdNJ5FyCfVX4xG7PQXFpVV0
7y3sqfk+ng8yS3hlaKd0BAL9lTRzhVNxoFzV0dFdQgMufMsclGg7fYIq859vCQ7Og/o4HJe+ZJ6C
zb5kXs+GqW+VOkJ/rxi7hDeaXCnDxv4VPMln/eHywsxvnflIs1un6vUQgwhG0u6TK7tcWVvrNrxy
l4RCl+Zs9pDgSRQXRcec+bfwzjbqI552C6WjpSFmt1jUmdLHQ1t/5aJemxt/FW6V3eXJmuvdk4qd
nJV5QBTpfgSTgc+oflR31X4XbXG1aJ5btPR+4yMZvXlH7D+OEtWBpeqtPr05n++t+dizGzOLlCqR
uMm8xsG+Ng/CRwHqiyrwGVSsK01fqal1ZyFjZxzpy64U3A8r9aio16PY8Zs3nYUn6FMKxBBbj8vT
snCDzKM3VShBnGKf+xo6P7Puq8i/NfXC/fHXA8FzMdXK6fPYswdZR+ehg/bA/klWT9mV9t37HmyC
XXG4/CV/3UOfhpmdhgJnLQ8DJ/21+EgOxa/hTTkO+/9tiNlJUOwSrTRaq6/NNthO2xTFg4Unbukr
ZidBGoqOi900xFV5E1zpx+qYLJ2Ev+7GTzM1Sw3q0Cyd2mQM7T73Vi2KfqsB2u3PEtt6Y538Vn/+
b9M22/0i8FRUS9n9xcd4rbwYV/l+afH/SEKdnbBP3zTN66c6iJNoMPZivsn/Xt7o++K7/QXBuf6q
Rf72JXzGv1e+hbf/23fNHkaZFH0dRow5wEN9tSsc3dfek/38v40yexlRPUkrD9T6a7ftD/9tOuN4
eYhpAc4nj9a9AUJqajKdTh7Y+TETRaK/OvUVCiWu+Wh148rovv1vw8z2tgo8LY1HhinDrWftYzTl
y3VkLhzSs/ITCT/QH1IfkJcaYJ/ZfSOduunrVB2/ecKdnAyivvnqwypp90rih+auwKo03DluEh1g
D6f5BokJ+YFxoknYAUDsx799NeARiIMgSDR9uv7mgKSh62sjlr72DWFfPGvVPr+viZAJ1yrcUZ2x
X4ikpln8vJgTWAXVP7AiAJgnAvPpYmJ+xM9JvPB7YGWA3fw4ShG38p2lsHD+chD9k/SQByDeDjF7
Trtqej8OYlOHsSJ0twrXDpZJ6hWJ8ehqCNtggL7914nEgWdiXVHgpsn055H9dMTx/IV9Xafld6PK
cHXDyUxdu4pEGNsa5QraTlkvjDi/jMmbebKmSrbuQvqft+0lVS11jIzoh9CV6HoMk+jeVlT/FkFm
934sxuImzX1voWh5tn4k66TPTCqQLtpAs8OYoe/ZK/ARf/jgtLeI4BR7HK6XMNFnq4cy5IQKmPQ3
qEP8OUSfJhNtZwftUS3/UaNiVa6Hvi0ePYhJ5h44TLbw4px/Eri0STwQvbkJwDs7kfBJXMvN9OxH
aefNTQ1xGZ8Ua2ni5nEGk0Wpd2qbAaGfcJenG1/xvSQxMUh7xrGy3ZUKPKPWibRDHGQv1EBtJKMh
sa4URWvXY9Mu0kRmPTtALDQ90fID1a5z+OYwc0vFw11B5eu5CnkWVkXSu/UPp1cb8zYvwsZeaW4d
RTVeuVqUP9VNniNIaAdBorwnKf+zhUn/I018chHQuIOqTwWUnhB4l9nDwXPoO3VqBi8S6fAGv+FE
ODlGoLINvmZj4DjXtcxNbUO3HJfFwLQJBlST3fdYG7hxv5uKaAZ/PfqOWcUro+/yHtpLKmxxlcEx
KTeku2BI17jIdTkeVSI2+/U/HnlidixQJvQW+4c5PV3SKvUKdH8T83lobeUOfHY0XLd0kl9rF1eq
Xd3qeBIuRMRnhx6yM4UzRLc92lhnap4oh7mha2fuc4mR85qip79yafFfYd9mHP3Rrm7NwqkWXuDz
vcuZBwLF15LJw/44/dDORa+vjC3/GYC2vsH9QaS4BQnDOoyNdJ192hnacIyyVs13tjL2wR7j1bJd
uHrmCSV4DwpY9A6ApAEWcGZBVDtlYWCBlWeUs/LxoVOkh11uLWzjiFUPfYuxppy3LdRxcLZFVVr+
18vrfXYrMZNTMwsM46QzMa8sqXFpwl3Si5cxQUqG7kHc9zur8pEyyRs7WLqXzoZjqlFTYW9NyhZn
QHU3qJ04MJzkJR3TlJKPyINJIbD05Cph3p8uf9zZ7NKXUXkwEYrlaYY/PFvjhFabFTbKM1TU4Ssy
Xs26xIRgj5l3t3JHSktDGvcb6nXuwpY+a06h3EF9EHTw9G9Qh7NzRJHKguuI0boR1spdnXnejYnV
yl0xNNaajzavjSTTv2q+Gd6ZWvihazJbCMvOjhUPmk4fAt0GYOdnRDWLNr5Mulq+TDz479hItlu/
SY141XVWfmVWwTesJO2FnHA+5cakDEwPli4BqEcKhqdTbpndFFA01ktdFvkXQRf2K74SZvsVMP74
0ekOXPrMGqv4zg9Hf0mD42x0EHAAxabxmXZK8Kej54iKJK3b9S828OYbH9fZ5qcodS9dR0Zc0zQA
eJTtB1N2+2JA5vtfV/1P9ZvXkB4Af54Bcvw2oPJpR8NLR26krcNYd3ETdfFyMloM01aFTIe7XOjl
Y1wJ+ypvh+inUfi9tXC5zdOL6XeA/QeRP4Eu2Ymn86BYWucNTaW+VELidUqMUNb7TpdpfZReEACC
QtlnAaxzPiYYafSDGfa/ftvpmE2fqbVi6uWLB5d+I9GIuh8r75ebJcoGQFKz8FDNdzcQNox44WGS
c6Atbs42WmLJUReirF/iMaLs18rudhTRiHOZF+BMX+pE/kANfl++UeZxFfppGg8Uxl3sLp762bEO
EssoHSKpF6PJG2Mz4CXzapkD9hD/Pg6Hx4F2hWob5e/Tycyazo3qyINLNrZKdDX60HLXGQgDc2Gg
+YXMBwEe5S4GxMI9OYdYiclWKE0b7SVIeoHhtF9skWDWV6HqJ9vL33R+OBmKoN4F1D/Zbumn3+Rh
nW4iaKu9YOZb3Bhj7Vw3nenTmWWLqomKGGRYjD/T1lsymzrfmq5B6A4DHAUxlOhmq6YJz0lFo6sv
gQicXY5rj4p6R4bVXEX0+oRaulyAIP5lRBQH6ASzRYkH54AMVFvURLRq8OKEidjBNZM7T8u9rTuE
6spxqnGB3Xk23iRqPXVJJj4A8gqzuUVXu82GvBlf4kJP954Q+Mv0bYXvvWpvy6J5u7yUZ8cAZPOE
doABQ+cR8MnpUqq4x4OKyMeXHMvtu741jC31rXzz/xgFMqCFrImK5tb00Z8yJj9wkrBB3+gFAwW5
GarUXIkk7BfuSoQR+Hs+h+2ToS3HADl7xBG1M8qh1eZj4yCO8OwrtQItth6UcmMbMA1/9nYVIcoM
aUcrrBVwucojMI/RfH8b69aCpR8r4Lx/g8cQw8HuUjdYc82GGdIGeV+KdQo0DAfzHuc9dOP6Ufpv
hhf7bbVWQrurvRWw8EaJVxAR7XFtoH2b3QujaGJ/lfdCTpaWYUOJK4Yno607FFytBMlaWQ39uocm
mV0Hpc87jqgC5unFXgj2R7iO5WjY1NndSNrHYWxgHOB4baUuAJE6a+nEGynRLCIQqVMoSLcWeqXZ
aADkduJQkwQ9tGpRIc5uvLjz+juYJgaMvSSL+yrZWpVwk+tJbaZ4i2K9KB7zCu2r+Ogm0ozzdWer
fpRBKugH5L1KTffp+qEvmVXKStfLFLcJzSjalR0qEhklGDNVdaSmocWvY4zySb7CHZKcFROOEooS
ORKlkUOmWsN4L4Uv6z35nJt8ADbztHKN2nKr3PvW0FDwrEWNnmavRdEvH34uFqBprZOSeoAa+ZuA
xrdXHY+HvyPttuOPopeJuqvCtOvW2Ia39gsGLHW1MqxEz3aIiI/qFzcwQ3mjB6kVVSthlA3OYakR
5nJrxlJzI6zokya9k5qfAnzpm2SID7gYOsohCAzZPpjgYbJvUc9Vj0Orl1pfkrqR3jdVpcSCOWec
adW4xrPLNODZ9nkRHDVdKd7TsipD/Aywydxiy9eB6Arc1Np7Xq6om0EXvXgsO0Xk+4EoN9yXVOSH
Y2gT6m0QBfDjTZuHgdg4rhKY685HqeEauena3Kte6XXrujJksTFRyKyvYh5c9zFxlcZ9G/zBq0e4
kwBdtj2miME6gllo7aNKRaMiQLeq3RGKwaywJocqhNVdrF8G/u5o02ogU5K1F8UhvqwmYGxnWOl2
B8eezZ6o0bZFOUkpV57vyeGLEirKeEUvKpD3Xdvo0bdWF6a173xwJM9jmxrZdRUgDrPKUlxtfwSx
ZmbbQJYYXRDPicFCAz1DzPoJ0hAgb8c2Qtvdmk6Jr1whC9PY2XbvZLfAQU1r8gJD78XECcQS0JnN
dIBLukLNLPJXRuoLZIb0yO2OPflqeoir1lO3jWn02QPi5WP5XpHgJ8eGv9f6MrhaZanryLUGwHR6
52BDy/bDm6cazaFYl4ljIfOqpojMfhtiAuJsw9IZkQOt2SnKuxIVaDmskHVo/e8VPykDy2YOkW/h
w2dG3s+uAjD1w2z73odAZARy2GU5F8FtnCCOeBRaG7n2uihlLPt1O+Te+K4qjlZoK7zIYzzMagfN
wGytYVykHdoWyP3vHMBEJA+JHjMTG70iDfoNl8ONtjkMKe/n5Tt8rupINAiJDwl+D8KBCxtmFsmI
DM/AIqjVl6hLWiPahxb9exw/Xe7QL8xu36c7OZAHkXXGo4NbThzW7luQOxlwIdGilL4WvpqC6/Gq
HKY7RQu8NzZ4NTEbRtmp6cJbOg+JJsYflUeDnQK2CkDN6bPjKcUQGH6uv/VCK2yc26pEP3Slx53N
XR4uhUVnTzfD/B9n59XcRs6s4V+EqsnhdpgkWU6yRcq+mbK13sk5z68/D/SdC3PI4pS2yldr14LA
AI1G9xtQqWFxeKRSQ14sEB86RpsoFd9VvBcdT0deVd+kNUrAVhoRjJW8jN47Q/DevA8AMQDUkwo9
5zME+wRoqhbZjzi0q3brB5pb7zsR6eOrNSqm/e/tPbBM/AyZLgNU4y0CegWk5vlweQzT362TmuEG
1910flmHfyCe5M6HBHZ6/6Alsd3nHIq5bQ6hZo7qj9u/4OKTggNDxIBHOXkLkHCZz/yVSUDKKEuC
cnoqcf87wdEP/xkVp/mqGRUuDO8eS6olSGKytPhcZi1607rD1NrxqUtj+64ozVHbUq1ve5DPlbPm
lXextsiWUGKgGcARo/q42D2agbcitp7JCUtHlyPiN1hQhGb7ZYiy7KCLXPtB9p9o29JOi9PtmV70
fcDyU1+RSlPAg6SD8vmyRoZJvYrk+TSFg/+9tDAiSPcQO0MDTLTA9XufBmnibgTpxWtRT8EIQQ0G
SWdjA2mM6ldkC8S4UlJbnCdElaX/FQUASyqMEQ0WP0rp7MqZA/e7mnNDP9iGCL5jM5F9KLWotHZI
yxZr6qlykf9KIBlSsnDlJ5e4MLDP50NW2lxghl0Vz2MeVZbXxqHxuZ3ytNtlgRWgS+vro/KkBrht
7m9/gqsjw+ZEOFfKa7+pQ/+1sTvcP1Th9/kzkhkDNPtS8ZRW6z7buaqgpsYlpHKprYGglr1fkLts
NwDnUrTmTfH0fMI22v66g3TGM9B21drXjWqesKOy3YeqbyZ7T7wbekx/wH2NMagKhH1Fselcowkf
0Ea3ogfXKabSU/qo/ZWJvlhTZlmuC+9ZqdkPINGAnghO8PwH+mGsYAVRiOcusXgzQwwof6EiWhc7
fzLGX6M5+d+qyXXEypNlEWjQtWdcnitQEFykv5Z3R1j3XIhjHhyF6ZfPeHHo26zuna9RHxYrz+ll
ifH/xwKKRueF+2PpOjYNqlNWcPmeax4aH9qmLX/1PmYVItLUTalWOLJnDk65GwxilfgeYSHrvjXt
xl2pxCxC0Nvv0DgDOp0PqXG/2P0JIcjGAsynZTA6+t1MFHhJmyzfFeWAlYTRBEZEybObtceMHHgN
cr487zQMaLdQ3SW0Q/pYEmBn7FtL26/j4+grSryZB6Xb9IU/nOLBxine1YS/svKXE5YjUrGn643M
2zLmBjR+LEEicPSroXswEhoz1DiHT1lK9uzVOtIeSmBNBeqfVnO4feDlxv071MjZ2nTd5P0NAntZ
0iao20OLrdGRnFg5KM2gPBZp5+8do41NT6mHftfGuvkZk5F6B6UuX/nYlxuceTvofSg4ZtoU188P
VhJOmChPfXIM+mn4INTCBmhrFrukM8RaEezaOrO3pbIS7SjNWeQNGEQnka9G6XGcy3zfh2b2o7GN
wRNWnRxyBAZ+SPj3TrRpstasvYwfdGllEVkB0A+PdLGnu2qQDuVucqRLkO6z2o2/KWFX7So9Mx/m
xq1OvlDdlWB+ZScjrAqQgjKOhHLLOsVfwXwcs7QTjZkejURVeR+NRp15kWoglA3FOxk9lTszXPmg
V2YqVcFkk4I09KI2JlRS3RrXh2PmRtZD283td3bWjBQOyqSAuHXrpZ3FmqT9lW0kpU9ZWHldc0+f
TzVuXX/u9Dk/Olr2YEdOoFM0sJWdxiN1TQrgypEhSQKeTlOTKHGxZdHDReTKzI6F7/c/M390MQEJ
xRZDsvI+hC/3oUTU7gfq8+pH8PJrX/X68Ah2kyiRFi5pSix+IKrW4qtSIh8/jF3t5J5T1EhAZl1h
w8fqOy9UfcXchqhdbSv0bK2VnPTaR4Z4JUnJpIpcUOfL3UZjP+l+kh/9RguP/Itmm9gUn9pRKSJe
XBNVC1E0Kx2BK+dX4m8oY9P/IutefOQyi9x6KKP8OE9WcGdhaW/t8PloDkXZWAFm5G21UXIXGnqF
OtPtOHntLKG79CZoT3NzWfJF7ipOOKz50Z5UoWyGAjz5Nm/GPz7+4im2rVO1FhqX6TAyPKQbvDNo
frHQYDzOVznE7xbAjB6fSqFNHbqUdRwfItiZu9Z00AgqonT4EgSqoGJKpnCgtGU+2LVjxRu2T5yu
JMKXCYL8PQCSJB8d4c+lDKmGX3hft2F0mvxAz+7LYuj9Q8RRIbYYmNhi59FE485NysjeKWMbl9sa
o6oOephwnZUPcnEMiKKIjchEhVcgapbnizMpke/0mh6QJ8bt65QV9iNEIt8/dPE4jQc8etEczuuy
NjedpcXxfW6L//QbqEFQl+cCpzF6/hv0CfNBNc2iU92Y83Ygf7wTZZT+SpL+16DM9nOkZ3Hm5bQm
N9A6wpX4fnEKWQIe21zbnAlIK4v7DPbnQAk2Dk65Etg7zgsgD0SY623fUgxUO1E9aih6rqSkS0oe
cyXMwtBR6QFz/pfXSoFjydzEtTgGdZhsC8weqVmVaEClmhs9Z8Zo73L4kw9BqLSPBkoJd+2UYDYS
KMPngY25Uny4thHoz0ryIr/oAvo48iCpMbMITvrYqzyKc13djhNl1r2ex4qnZ5P9GPhJfVdMSKdw
bueVnXgRllgPVgE/K57MPNIX1Q/VHBMRW3N4Sqwo+J63iXsUbm48praRPlsCHNw2iqr0dZyT4fjO
qMTQdMAgSoGBII9btGlmbcJdzWQHqGNT3IEFavgSFTTJKpoezL50DrfHu7LjeI5KbIeER9HmXWz4
OVJ71RLRiQxr+NYpactTTFM2VmQq29n0jS9hwG64PehF6KXFRn9IoybPYwCD7vNB4fm04zho8cml
q/KZxg5hhebCt0lpcIETawIj1+YIARbkJWvLNSP//q+saeJpYDWI/JxiETiPuiLmjYZkWedlYe9u
rEDJ9rqWrkHfLhIYJimxJeDfMBm4uNVFOeC1PTrJKdfxS8C5FkekblYOqk9h9b23N2PRCiYRlTws
MsTzGRpdQ0jNSnEEXJd6Iyoc32Bempt+psDU9GbCo1YJv97+ildOCU5WkmhKZigVtM8HnUNL6DQV
xVF0wi29wI2Tkz7k9pYuSL8lW9f7TZ4X2gc7tuyVE3rlJiUXhVsPjgIZWVb4fPCcqq4Wm5Z/DApa
qZ6GO13tgV6gs1U2qv/T4gmAYjzEa88lf203JaY8aDiOE/LIbTqsHCM53Nmji8Ks1KsgU5Vvn2XX
PyRxnCAihEerEcq9NZlO7EW0d50tOmfWmmz8xfmRo0lcJRUE9vVSYKDWtCBpOiU8OiJyd36fKYfK
Tx5AL3aVF5aT++32l14bb3Er+lo1tmPfhMcuSCKkVvwm9OyqH8AZdtbvCKtYbWVDXxsRQBYvSV7s
ZCaLz6tkcRnUjREeUeD5FYhu2vdQGr83cUCrtczXeLnXhpPCwOiwgQYnBznfTShKw6dKgviotE1E
M87NHhCWqffgV9FyIiF04vvbS3q5YXg+SqiI7CvTUl7E+cgKBspwZXxEXW/2KrdXNS+Gd+xBB1fW
VvMiAAIedOkh4K0HnQBQyvn0HEx5VAQb46MTE+tELFofZJHdltuxzqZ569g+LKewbdL97VlerisD
E/wAUMpQ8UYV/yvyqpOWmI1lRsdwbHGvmEo3FVthRIm662O7eR4QCStXVvYiLMnJokWM9BgHBPTB
+WQVdN9nx++SY9u2xbMfdXjwmpPrfrLF6Hz353T6x6dtrW6MNExWxVZkhnYeCECmczy52yjwARU/
Hx3r5sgQiZ4cSW78n1ntJF9hJ+nBQWS++bvAzCOmOT9qX3Q75O3eTM240/Kmenc84mcgZ0DYV9DY
XhZGfFxesq6x4+M8GHO/q2MzCXbo6k0o/Ar7++2vfJGvUdmjxcDhIZVQLkrMNZdp45YiOXIf+MRb
YAm/azREfjms3D5yKRkgWNiWP/M88NEYTcrkePsXXNlnvJ3fEnaJBFkWGLMonJ1kpuYUa12nfS3n
MjwkAbqym6kfgr0ClFR9b5Iqy5lcQahqc64uNHtVFFFHAQTgOFdd3WzxpqZ+bTll8U3Af7gDvu2+
BpONzE7c0ZblNvDDFZ75lWMNMpdaIj4DaM0s09R0TFxhZiI9Vj51alAUdvqxr0X/qlBWdnc0Iwbn
ZCVDsXKqZS9sucdhYAAkQlIGnsmiCpXUBQlc7afHzIjjZod0qDbdVZ2RrXzVK/OTYgUIFaMmdrmv
rM7trCwL8qMbNfqL2TrZvXSg2jRO73xnOYLPY2pNKzfP5WMI4B77mOcfyoWUnhaXXaWOZjD4cXbE
8moMfiW+UaaHPtCg4Q1CD76RStbGVuFa737DI4CUpSZ1XgNY6bv7ZqzaeSeQc1t7FF25MIDESX4P
LxMArIsYbhWaGmSunx1VHf/oXTlqtkdbxOk/THper4H8r4yGq5vkh1DFZcBlGDPQSe9KvmgRNl31
Fbob9Htqnnbyj+lrRrQSs68Nx+OfTAZ8FWa8i5hNT6wulBo7Dqtt+2QvdN5YG+pdDZpVpvXjdrC4
sn1ZP6laQH8b5frFSqpNl4jJqopjlpr6fAj9Lh8f/DhPnm+Pc3VSKMVJwDG7d8n1EMCeYkJDcZzK
pPyhusL2kH9AYrtQ+5UIfOXOQ0qL+g3cDDhdy83RDPgHDVadHy0HFs3GUKv+wxxl6h3tVt7ujaV+
H7Q83qez3q1Q266EXu4ZBDd5uNLfWfazci2r9FCf8qNSZRZCtVbN/k98+9DMQfSta+M1O7orUYFo
J3cJ2S/qxovH+Tih1KqDSTvamGA/uYGVbuFkqHfBnCYfQYVVwY4eHD4wt7/mtXnieKpLbwxeW0vZ
RrWt2mjSq/KYa1O1wYI92pV6Umz1qYk86B9rL4qL8fieEhdDe0EiI5aVqHQKGkouqXpEuHn8UGhw
9zzfQLbbg5dkbRo85tf6hRcbllHkWacERdHGWTpQC8OhzI4P9jGYg3gfplPzOQnbDAWRscGJ6fZ6
XtYeaQjStAGHjh8VijiLWyQFWIZHlKodY3VqvgGZHr44A8Z0+yzDv2AzJKVZ3fWqGu9RUEsfVauy
75Eaf6/xF1mL5BJS+JbOWKRu5wmbTtsx4xbSjz0vtzsX0MHJFJbuEVlztC7MgzI5cb02eTm5sytU
joqXDOeFpjwoovNR83QAQpQY2nF0uvQUh318GJ3G/oIqr5ag5D5WvwEijt6otPMpL+t4i9iJ9dFR
kM/158pCj7kOxz+3P8nllpP6soDlkX2lHrSkHBdJ0ihKZ+pHkafR776JUn9rRYOr7ch2guyujmqU
42+PebnnGBMVQEyEwcsjOHu+EC2P9bhAzP1Y5o79C1GL7FM1JOO2hwu/uz3URdxnzano0QcGtAWv
S/6Uvx4jWh/P8gI1jv2ItsWmRbU33daDiA+3x7kIUIwj61uERJJDY1lNDZxOMaopMI9KmpaPtPWN
n0Gf114TqM0/poliDfBZfe0KuPbxLAXNL8oPOpC6xUJaYhqLhF90bDslsbzO7BOfpLPue/rr9svY
uXO+souvfTt6zGCigRUh37sYsm4r2hhBrR/xMDMeRQAnEVLcWG+qonfalXz78uvRMWFiZAkEJ0Y7
/3rwYhyR4Z5+xOxRE5/sGtOKXVs3ivV6+/Nd3KW8mgBn8AVp1QD4XhxNPKgAzMymeYx0ZDE9o5Xv
cTfxlaeQWLbPnVCztoOORdyIwmG6skkvNw+jExctqZPJPl1Mk6phmcNLNY9lpI6HBk7WHfy+6q7I
53obNABWPNeaqv3tOV9unvNRtfPFhSQbpakmGFWZ+m/h7Ob3RWcYmLpp5r9xNc0rR+TaGpPFEm5J
013MLc/Hq1uEz1WrsI5inNNd6mjhjlJi5FVW0HxUB1FtYh/lqsaN1hi412bKXCkO2MR6Tsr5yHEf
lPPYzdYxUMx0Z6eGEqE5ODf1rkCF/imcgmENC3V9SE4IXb83tvX5kP1ou5Ijbx2rNDHu0Gr2d0aX
4+HVWraFuU5iVb9vf85rm4gmo0JGSHePc3M+opjwN0nm1Dy2peWc+np8w6lXnbaJA601d2pW0NRt
mz5gzf/L0AwLWQgV6GX1ZWRGlTkZ5hErr9Azc7/+EiY13cO6VmGchHzzAIMv5+72sDLUnN2n8Msp
t8hiE2q+kGrOZ5xMk5PHbZid+ipQ7kxltEZgbsUftDfL1kvTzOTpONhbC5yzl7nWe/czIELq0CrS
jlKefTnrrm8VaxxFeeoiqGWT0bQnNVK7Hf/N35R9pj+r9aR/sLM6XBn54lMzMv2bN51PFnwJXdCL
0cSzdqhQMYJWoTeqsauGvjhA9UA2eS6DBwTA65VL+8pqg2wCGwQ1Gfjzst1QlaWDY2dTn8K6HE51
EVSPph/XBxShnR26KOoOiD2S6uNUPRlDuyobdVFkk5QfOWUIVBKtuwhXZR6YLnrm9cmaO61D7E64
KLmPBoLF+jQbB5tkKfMCyxQNqQtavHdCbRPrPpn8NY3ZizuQn8IXl8BsSvIXyoYlmnZ8gKQBMpw3
nRfMumfMU/QrVgdz5QZ8K9Oeb3LGorkArIy6HrDF800e1LFL6d2oT2kclhhVkNZ+mwa7U3e57jaP
qVEhqVNqtZt4cwKmHKBIIytPYYSlqjEKTJATK6VqT9jDkm4WKfQLJxb2Fz00hb+HjzY85G1TK5uk
60zVK4vQTzaKEU8QsYe4azdOViVwKYtk/pZCo/l6+xRfbmaycMRLZPNXFqsXcWtG/riCvdOctLQ1
t3PhF15iufU2CgW01K78RHZXrggGXURnPqAjzQe46tFqXIIDAUYCx4QpcDLSDAecrhv340hHCdn6
Zqc45fsrxHJAafYFN076qi9CFQgjaYLRtyez04xT2dCC5AoQ+8BWBEJxDZCXvqvinRrPOcKgDjxS
L1WCp3cvNTOmGSpbAmhkLn5F3zd+MSpldwLdFH7ml/7o0ig49Pg775Su1u78VluDdF3c+kg3wAKT
UVqq6C/RPiPSNMi/Gt0J8SQ/2hScbJAkZo3kzqQYD4OdOQddS/zAo/L0cnu+b06Zi8NDzYcXF38k
C3KRrI5a2SAu0acnatTh85AoGYKUNTjzKg9yHIerZtoXwZgmXpuFw+OouvVPRNPDf0Vd9v1916gd
1pu9KP4Zxmj8HPt+uu/Moriz1C7w9PJLWOwVobnwyGbrEHUAvleu1suoS9WKZwsQcgI9oe/8+CeT
0tdZGqXIMU7xjxZ7x8c2LUPNM4qk34lUTbdqR3sBW+EQQRNdu7+9hFdOCrQXOisUJoCTL43jENRs
ikApslPp6OGXalDCT6FQq/tMaxEpCUp7pbKkXdkvcAYk5ZiYwK2++GRdmqRd76j5iVZ6/dhoNhpy
fd6/6dP3nqiN4jNU7vB7pdlZ5/n9pAhYQ2b4NcH59lOq2c23aa7HzhswcN/C7quOFOznLQh8FwFQ
q90CWxRf6WQmnVc0aZdsRuy+72pdy74hr5lu7GlGjDjTueWirDIekyTkPXV7WZdChEArqd1DhiXo
yZ7V8l064g9Wh6WWnVzQyJZn+JM9bEtLkhxbsxl+gphy790uMZAmzCY92NXtnJT3UkFV309x6LSb
rC+j381cihd3Do16D5nfML2xpPIh4TJT5KUcswdAOxVIMi20PiKHmYvN7Zks5RzfZsJnopoiUTP0
N893aEWnpy7SAaoJmjr1ztBiHdWpMMtRDRnsu8lGOmaL/7T5iY5GHHodLYv7TA/875guTV+bwRh+
6QottK3lu1iHxNls7TVFpJsqzP69/WOv3DWSmuzy0KKMCOno/Lf2tEgAYtTlyUpV8TIVWf8JdEiz
0X2S1dBvkjukVNbETS6LXnxrFofkBXIVt7n8VX/VIEYtoeEZmsWJ85Xej5Uu7qC8dR/kc+hR0eFL
J3Qk7iANmg9jkGabaCriH++e+VvIJ4KQM1+AiNsxUwrqPPWpbjgbdN9pAw9O+oOC//hJ16d2CzjP
fy/SU0rIQHRXAZkSw5ai4KqRUnqq9ObUF1a9GyZ/5BsXUFFD7TmcuvnexETcy7OpX9mUl1FLOqzR
NqF3woN66VHrFqbSqU0xnFjc4b5t9ODeHxWxG0vlV1Y6zUqQvIxZ5MTyfWlpNMbQVTn/wFoQN22Y
j/0JitdwZ1sxShOTM24LO9S3gZ7GX5tWy76iDbzmEXUJiZH4ZQYHhILW1cWjWomJWGPUTqfSd/uH
bs6yrS0MF630VH1WfCXZ42CTcV1UpgUp3Zm2TThod6PQ1vApl0kxvwQaCy9eEFd0/88XIRznKiuG
djz546T9aUGe3Zl6HZ+aqjJXPu8bJPL8XsfQlmcA6SJoCk7X+VhJHwkLMefp5PajC2k9mmeCeU/z
d5PMNhrcaZkSCx0nj1wvMsv5d0dRGdtgqCjNfVi44XOtosYO6TCuPusl7eVtBDVaPCTZkP00TVrH
XqypueFJ1h6uSZ1vPt8+kdfWi6IhtRBpDIAY2/kcHGeqDN7l44k1xe91KlVRYF0/lQeK//XP24Nd
HgisIQjS1AIJQlw954OF+E3NLffQybYjn5pWjYzHnM34fIMIgRFUac6wVhKVN/X5R5JeYmBdUIID
FLe8yc0Akrald+opw3F5o+mi36ot8v8eStnOB6TZ1ENeAQ3ADnMONrA1xi/vnjSFbWk7IpWs2Jvn
k04lIQcQD4KdwaDtYs0qHrMMX8WhVKx/o6jo351ev/F14QlTLwQFskhdNL+u5pASyUm0jr+z7CTb
NAy6s9Ta3YugDLZOCKr1P0xSCqTJN6JFo+p8khhQgwczWu1Ucvse/FxN7zO4l5/MuS13Odtp5exd
blv4EhQdIDqxm6h/nI8HJFmkMxnJKZjS5KWZm7bx9KBTv05jz+vx9uSubSGqhRI0Cm8WEdHzwbAk
0us8afSTnddqeFd2blt6A2+p2iPu++WuaHvMDI0hrnYguO0vCDzb76bCuAp3F69Mm6I3tKPlZ9WN
kuKobp1qxDCQLgCsilaUZWzMoFAmr2sy3qjm6hv14lJhWGzZ1Le69KVlXCZAcphmZZxyKYhlwenH
pAlFr20cC/NkU+P/YDfadHDwpr67vezLjEW+UnkiEigsbLm4zxbrHpF5AT02lZcsng39E/KU2rj1
Hb0p99FYZVRphwCi+EHTRBurng0ZPfgSlOag72sT5Ofh9u9ZLAU/h26hTWOQ5i/ifBcJVKVoQWvY
0UvT+DYfGs4T/pn9wYxhrGhz2O/92aw2o0jylefIIm7KkU2TFJ2yvNzry5YdrwcRlU4WvoDclsQY
DNSdg9SO8z1AsPqPnq2TrWRNV8aU3RWmCSqRHGax37J2aOYMlZgXe7aTe8VQo3urccVTFLbxvdVp
6UqYlBfNX3FazpFwJWmxVKoRB1tcRLlQ69ZPx+ZFbQs/3mVWnx3bKIOA0FaFRgtrNuuSF4VvrECZ
FqGEgWHiwAFSpQAEBlWLiQ5oHUvm//hiYjwUP1SxK/KPYZTP8dbO43nNNvDKrmaOOAdKfgFPgGVW
mKMimw39UL8InAyV7xEuXJiRVU5efFCmwIgf0NFSpg3VVRQ5sMppR6hXbh9tnCJK1liMl1+Z/hmQ
QcBzlBHBD5+HtizJHJCIQ/giPVy2E6jm+0b/VNv6JkD5beVAX640JRjqCERtCX5ZOi+PvhY6fjO5
L85UV88QcNUvcWl1KSIkGJTcPqxvHcDz/UQzEpkXGgHcg5CezmfmW3nrWl0tXrKWmi12paawmwi6
MXZoJqokaTZ9LZDByR7NpOP1XlWdmx7LCs3bx1IXQdCikKo5Res5Zj34z0qMrTkyrkahOnd12zfq
x2Qqw/QhM0tteulctG+ew9EZvt2eyMWikcaCrIHuSWqNlLP8gn8929ogq2Y7V9QTaqd2+MDeqH44
6CeFmI5Tu1u5xy9HU7nEaYwBpZSKn4tV0zMYcFaYWSeQpOYphEaADbswd7LuvhJgFrcq/BY5FI13
Wc8HSL+oKU20apTat8wTRi2qFC4KqI7MzV2WVvN2DhrDi/ms96gwxLtgNoqVkva1mbqk7+BNaCbQ
OjlfV7AGQkuiyjn5SPdE6KpS1kcRgkbOhyBQ3LUCxcVBo3ZFhKP/byGZd9Es6XQBzY56wqtjUss2
+lnfxF0QPLAEDb5Hefy+2jKYEvdN7QEyF+pyDHo+PbjJ7uQOiva716wvjtMHD1R6u+8DNTSoBP07
LyjoJgZ1JEQtSDGIIouKRtkMbULJd3y16UYVh7lW2nprF2500OwyKndT4VD7v30wZEr59wFnTEuK
tlAWlLiKJdw57VsgIcmsvLqun3+haZF/6GK7WjkQy+/2NgpZnKzX8KhcutgGqRPlhlMor6Lz+6PZ
m+OudZsUppoRp54mqj+3Z7XcllK4AjcjoFAoY/JOWiTS3YxYQVn6yetUAWmr3DDd9f2UeX1cze/+
aGDJZL9DXkUkNMuzDr3cRTCqfc1Hqz4oJTgy6mofSxSMPk4jxc7bM7v4XhrFVETvuUj4P6OPeb4j
Uz9PXPSxpt9ZWVibzHKqPabLawIrF+uH3AtEarn9iZo0Vc5HGWOp+W1r42tjd8UhdLL5PgIp8hhm
5Xi8PaGLrcE3ou4BC4b7k4RlkZ76pWZN+mx2r1Prpi9O1zw4gR2V3qy34V0dWCs32jJBwteLk4UG
IM8A7tDlfjcVlLdrHOReA7u0X8xYMVGaGxUwA7QSxnzXIfAWg9DQ3OCdoRKIJfAXdGM5bdxES7C3
wUt1mp08e3ULLjiPBM73ZvSQNmPfi3cqZmD/TSiho44UM4GLfXn+AbuuggnYmdOrE6XanR1NYenl
RS7+cfO+ekonO1uZ3bIILtmnENdITVhgCchbhEqU4MIUF0Dxu3ISZ/xt4QEx36MagrzDxklrP8cQ
cp6SUtvRl0uH+5ImTLnJq6gI7yff9HvF6yN2o1d2Tptt2z6K89aLzQFYwAdSdVXzVCVSUN/AE9vP
VA94S2xv0jiNXIHKTN0hMWpUYbmGy1qW5eh20V6jDsZm4Sl1QRRIY1EjlafVT2EhrPy+I7VWvDwt
DP/DPDdNsM/xJcOirLSd+vvkVJ1A21CrY89whNZ6aq0G1cpqL84nzTfCG4dFStED4FoCt2Z80kak
9YqnoYt1bNOc9K51FRT5/DFZuSCW5xOdJVlv4fKDJAjeZnHDK41KncXKg38nX52eCnQO71J3qnaj
ZiU/THUaVgLcYmoU1ckm5FuC7rFUHlq8YJSuFNDVav2nX8wxfAxnpFE0J4cEedw19vwymMIQ4MvC
uXTR8cEBY5E8FRExwECG7rfmG731p1SQSQACMAWdSLddgJzWPpgrxCZhKpIIbPqI3TF6UUWWEm5c
KpB5usHOMtbjbYPng/E4u0bdedw8Trp2pJf7EHQr7yqZ+LMypP3LEhhJQ9infpm+dobbDn+0quj8
bY5QyxCS+NW47+phoyR/+kDorTe2Rht8DZQWEQQlIXsPDkCW7GwtJVsEVHk6YIKyxQhugEmWKRIE
Y+H7pdo+FUKMW01HXGNKW1ojRd5tkiayUXsL3d3tS2P5/HsbFcwpVU5eQGCPF9EmA0rhUzVunzTb
yfdOPIR3ae5WD4WG8GBtDv0Hcqd+b3BrbSxgw58lv/Nw+0csTsZbXJAsc+5I1GWJtYsY68x14Rtu
9VQCdY431AlVZ5N1k3Ow68b51OLEveYDemWx0beTju6S6w3Q+3xIfH6GcizU6inpJv1LPozlQfTJ
+BIGLk0fh4g7+4a2Ms+rg+KaAo0bxXPKSOeDiggHgTYb6qcsTvL7EEXTg4L01EcR5f4Gs1M6uUU8
rHzhRRj4X9BVKdJgvMNmdxcZSGU6JdWntnkqEqg5JdoGnqJjcYTXqlh5UC+iwP+CqcwGiDcUyNzF
/JQhbLVByYunCADFR+Gq/a4rwrVEe/FQexsFt2SiDQkAGcBilBY4mWpXZf40FlP4sSua1zkT47dW
CcJt4Jr1Tu+q9lCGcXWHx8jP21t1uZryvkBC0JCW7dSWl/0caPM2wEkjehKzG3/llhYbt5j7BzMi
vbs91JXV5DKmxCbRkgy5yDzQaR1TSG3Fk+g7HQ3Wsf0MNT/5dXuUK6spddOpS0ixDZySz/dkmgHn
bSJRPiUqLd80VGoAp7611d3Q3vWdAfEADKOnaU2TbkK7X/OmXZ59SRWnaUVEpiEinzTn42eJkaVZ
PLRPmTr7XxS/RMxZ0SMl3U66Vv709VJZeYouaW1sIJ6U0PUkKFQyJOUx/auEQSu6TMJK6556PKg/
oMenaFstnzNkl3FtDbYpEsOfcr/tXt2qzR7QeW9fOzfMXtWoGX+nzGMNKrpYBI6MLGiTiMBJ5i2+
9P3kmSJESO5+gs8d/0wjET+4k29/NUot3w0Rgl63P/rV8eQjlae4BOIuaozONDoT/WHzZMRGTkfQ
HkvccuM4+uT0RXioq3ReCQ2L0Pc2Q/rd4Irg0vG4W3xmAKml6tMGOo1CDM95WcSfddQ29pRZq20a
5v1zneXWO69UOSpvcfjPMIcAziwNW5JsHlK0mMVpiuxnNwz8TaGq3TbzLW2Scl1/Mljua3bzixDx
v0FBJdDfJz5AaD/fXrBfU6MPNXFy0h5PqdaixapX5XPf2/bz7e8oD+dfNYf/H4qUgZIcJczl69xJ
FKPG3kicfCtSPpQYaRz0MTReamTTvw2GAX6u7RHYgyyzRg69OjRFM+mnDe51CXAp+rJTxygMXnTY
O9NTGjXGE1X/YP6VKrlfAckU5l51M5T98kH132mjLWfOK5AnNQURQM5L+/CpioHKazUtCKSi/3Xy
qXsYR7v6OqmTYvJ6cdaUga4cGcAxvBRkkZBUabGBjdEVg1tq4csYBkSKXgM5N5btD+hguSdwSF05
MFd2kSSDMRJJqmw3ne+itK11XLB09zSVUdDQkieD24gO/UQvM+huve+x8LaeCPzAwJKKZwADz4fr
LYRPJ932T02uS816oJKeovnKnVYP6TuLWHIweldEH1kpoz27WMu0dKYm8efgZYTBq951Y2/s2xYa
3sYEN2huraZcc7C6spwMSZJLzYfIf1ERTKySLDcKXkqzy3zy+158q9NiHDdo0f5z+1Re2SrwuCgb
oPqIxOabIOxf90uICYtul1P4UiduuY3VIPmcI4R+aKc23mea/uc/DMc6Ih1nSIv3RTAXfjWbE2H7
paJaR2Mqbo0HLa7bfaCaMy/oGTn4/zIiWmm8pKiNLPNYqEddrcZp+JJqRdJu6iCL+ocmzm28weY8
TlBLSlCnuj3otS8o2bVkQ6wut+Vih4aGmJPKFicRp0L5WKFPi3lCGU24hcBfX+v2XrmwCG4cPnYr
+qHL7moJ0T7MXHqcflS04cYaI5Hva7cThxlbh/IjaOWPCZo+K0XQy1lSQaaAJ8/+mxzg+SzVrI4A
ZmXRi1NrqHVAKKY5VI/c1Oq0dgyvjkXspsnJi5iyzPlYWqEmPIOqCP34/+PsPXfjRtZw3SsiwBz+
spNkWc4zTc8fwrPsYY7FfPX7KR+cvdUU0YQMrGgPUF3FCl94Q6w/WmVnnPVy6p9hnFfHt348psXt
STFZoiGt1VBt5+L7U7dMi/JvdZzwlsJfK7M/eyouN2/eKbeDyafrxflTx9pVGtWNgzodx8avnGHu
fIRoU+XBTXdNvF5vFEajiSIzA4Kb39DdF6O1itZ7isHUEL0350OP6cTBKcwcX47MrT4srTs/lVwX
3968ooDrALfRU+QRXudaWhPF8GntBE+RIXnQ8t4LJteoTmqsVNnbF1SKTtAjBTUowbm3C1rbnW7j
sJ4EPdP6y6sNTCxCB2XEtMrNwx/Mi0gGsTvJY/oNXn+xnI0+T0U7LnEwF4b5nuKW8px3o34YZ7EH
EtrY/0icMitqX+Rya165B6cc1K0SB0s8FZw1IUzhW/0oIrrdkxPvrOLrZ0Gi1SnIQdmkzbHeKCn7
sqfUlwatZWuf7LH6a6SXKUHz2rdk7Psv9xfydYB2O9zqWZjtKraiKI2DclzQ7SePLnh8xtH7xxV2
89GLarX6JsbacjGVsrXT/dF3JrvOaJQEXUpPRGlgD8kA1EwffBoU8SdlxCsFc8i9osDWeLJvS8AN
IAUgw+0WLcPQHU3ev8Br3fEp81Lla+Q6A3qds/WjnQprD9i5OSBa9vSsKHbw79sBq06vSp6PJBhm
L/yqTnr5XCFfT/FqyR8Xe+h3YCFbnxOWKIiQ39SNNUzDM3ujGTqLgBessuGLHnTIcz/HzXgqe7LX
Bw8LO+dpTCaKvUDs90jHW/MFliIpzrRcQDHczndQnC4KG3mD1+b47AKw/9rOTnMtSrX6yWrs1ZK2
DiclHgBuNB6lx8jteHmOw0YswiTI63b4ko+ShGWY2CbZ0VLu5d+bg6GwRjwKGgQHjtvBJtej9ueq
cVApoeg/AqdoHvWqnusPEx6QO0CDdflZBhQWogKo3vJo0MVa7VVUQrSxRyMwKIB9hAcYaEV+mCZc
pBzDWyg4R03+j1sUzUGPR8GfFmPi97qWvZ9IxB7vH9SN58uiG0MZVHZ41XXVuSzLfBjymoODf4v1
0Yg8rO2iOPTOI8ZGoY+UT5w8gNqs9zjz6zrM73WgvQWki1eTuG71icOuwMql77IgLXXsl5qwm/8y
7bA92CLDGtzk3uc/tRnkskiq+lri8EPs0FneB1y6hmdE46qd10d+6NuEGqq7xDPKCEJi1283glEX
WA2FYRqUhVXMhyEFYQmpyI4u91d94zTR4XOky54LBHnddoomtCSseMkD3awnEnQV6QVaYBhiuXOx
/Oob4Xy+P+LG/cGtSOIB4QBsxBqhqoMd4q/iIsBdK3yaZxuPoLhY9MIP9eUnjRjliwg14SeZu9cd
2pgs+StlPoJM1GJepQt2XGbTAo/NGMqgEWo3HzQ7aRDHVMrPc2zv3s0bXxFmCRA6+FnEK2vHvUEd
RNEPNMH1FHNIrIA9Nm9jVWiF3F/UjZmBFqIkAPaDhG+dpE+5FpkqHi1BnZlq5Gei7Y9mm7iNX1gN
ery20HY26NblAeuNupZlyIaluwpu6VJaLYikImiTUD+3zmD7s1j0X1QXo3edWSYPFN+6A9p+pkVp
GsHaDBHpc6op81/3J79xc7jAx4mfpB8mAdTtWRkaPUKrHHO/uNVpHCcIRx6SirPl26hsJKqD6qiR
qaf7o66XnNYJfXFuTnJdFVmK1QmFrd87VEvna2JG4jLzzzymiXTgq8fhlwOk462aBXJAQBy0rbmj
CIRWAy7twFvETKFsGO7TlEbdYzXCpfOB8vfvtclL3hjZywHJ5CU0X+aBa5hx0WVRgWKWfjWgq5cP
MaTrX3oPgfsosmWPNCI/0ssLTw4GZYTojwI03G253C/C7ZzKYItEpHoNlyxPjxRSC/FF8Rx6KUZT
5svOLbT19aSumUzz6PWtQ+5edzsjN5rlWs8oXzwjNVrk780J4ZQljeZTM8/tTtwkP896gjy11HyQ
Q5DeWrcTbIZYwyQQ6SAXd0LAgwDmW9Uqn0YUaeNDtZDBq9pYfKdqs1z6xIMlfn/Dro+JXGEau1Sf
ZdxEeLH6AVZd10Odale8vqzC13vd+FJY0DyUyDP/HZQ+/TSYXv71/qjrK/D/G5W0FCSthOmvDme0
oHqzYBV3VZtGw/CyJNXykR4yj/fH2figpiYBTpwPnTqlcTu7uTCFm9SJel2c0RQXC8r8cOzRH0gu
mF2q3wZ9tN8q0cLcZO+CqIHTAYF8VQlSugK5da/Sr4WOUskZHVEIXr6SJo54xKxiaOlWeZXy/f5M
151yqeLBetJ0RNKINTVWN6+xwPs3+tG4pmKpPsWqWRxpV/UljMxm5H/SUh3N9ItGvyxG8GFcnnK9
tXeCx43zSs/qd7UfnShggLfrnRpC6zMEJikLO3l7EC4IaTVGIsK3clvsPDbrmEHOGGVPF4rJb5jo
aqERAJsaemnGNQvnxXunakpzrCf9qfOyVjtNlkfpRhhO9b7xnL0a48YG5n7gxEC0AAuxrm8kdeHV
UKDM6zAbfXEELZKaJ6+Lqsf7n3VjA/N021JnCKEFZDxuF7TM9YbkxTChoVqth0RIGl8QdQ7NYJyX
9DvtscZ7uD/k5rIiKEk8RD3AWwP12kyBZZWETG0co/kionqayRs7zfRDw1Ded4uXa8dhMsMgH5c9
cuTGhSiNPuA0SE1g2p+3E46mpaTpMPG8GKH9o4YQ3F5wfNOzM+oY47tJGcv5UQze+MXqInKB1Cq9
bucR37gT8T+XTVjpAIL25O1viMOpHnor066oOaTZ06zoNXyZfNamD21sZxpE+kp90tpYTc73135z
9tTrQCOb1M3WcJckqhunjkb9iq2inn1Qwqk4ChUx6JORD6NziJJkkUFwWVlHi3+48Wsl1oL7P2Jr
z9H8+L8/YlU7UPRkjBet1q+NqnUfAQQW3wtKJCe7tAS6IoWxs8e3lhu7MZ1jBJoAIP3tcmM3vIQR
4nVXXYHox8uM5S0dUP1b2tEoPNVdvjSH1kyit5LE5AXCo0KITOEe3sPqdejAL7nakBnXGKvhH7HV
6eFzXKiKck4KKyvO4Zy6/+h9qn15+wLz1Es4GsxywsTbCSujCMOiNo0rdWZxUlLDO4c95li+bi/J
abGmPRWvrRWGiQV0iYATgMFqhdEcoE3XCvPqVpp4n3nj8Fw5VeoicJ256IyXWAsfImpXe/KJmwMD
oABBAYaRNOR2phlC3qXTVsZVGSvtnCDg6o9j1j576tjMfp2EFXK8sx7nO+/+5rhoiYIeoAbGSb4d
FyOUQTOj1rhyUOtPfeolv6qmMEARNI0a+3Rmp9i3087ud8KprQcQ7LtMI7nD1DWQoERYu6obzUD6
AwPqYz0DgYcngbOz36voK/zBTQWQCWkE5sgKrz6s1eXRCJvUvNp9nF+zWlk+LShsYTiuLziWu21s
nKqYXtTl7TuYpw9gOtek5Bzeru+iZzH2N5V5rZEMvyhpl0YH0xO97SeJV47HKaegs/Pcb31TdF2J
qCQmh3T2dsy8NOfJagvzqibmh66O9GvX9MaFpNKSHe7+qTKU+fv9eW498+SzlKDQZidCX42pwHU2
YkLi69yWaXSG/5yfww6Vkp17f2vbkK0CBSFthFu3Wk9HTRGvHhzjCnfR+YX4mp7jfjigRGDOajft
jCZ/9SrpkEkO1GPqD/DLV6cjCtHa12xhX0vNCp/0uq+KYzVVz00Lza5O84vGrei+0/RF9wtAnzvD
b3zI34B1+cRRC1/zMwERoQPmVPZVzNNkA2wM7chfFHO8tjgEtQ+20qrZ0SySec/lYGPi7FlEwyF6
o4G87hSF6ejYQ+4ysmWOh0XpjGOY6knnd3X4H6GGnfpRpFPmGqcKUZepSkz17TcTkimylAlan5xk
taPSWqSVWajOtbLV9DIAKwOfMdHgiD1rwaxjMsWZXuoeoFRetKtPTrsKsQusbcmS15AqDd6i29Wu
c21GA9v2xjKywdca7z8ljXrdr21YwPePztZaSwiXvPghM629sOF6qHzmxLn2yhj1/SGf0vjfuk+L
+KgOfahgETUL5eKZS4Vgeevo31r+pN65j7fmTTlbEtGBU1Pgu700MNiZ1blNnWvaFi00jNH2lWaK
W99Kwy/IisdvpIj+FlN8OeAqeEJnqlNy7JKvS+147UlFtMt+F4I2ObqIQpW+lmIheLq/1Bu3Bxk8
jULgwgg3rLmBrS5wXi8bPm4Z1zVi80J7ottUpgcz6vodfOLGlQhPgJayZMECH1ldVYY+5b1thtY1
yloz9BFoT0y/dIc3em//XkgyLIBjki3H3Xv75UqSjJSQhezO0Zul8mujHD7HU42CVjIZc3t9+xpK
7IY0EaMSvd4oppqLsFgM6wpqt+/fJbHriEMI37b/kuJVv8Pr2MixZK0FgiOPGQCq1SJCRkhVbnnr
apeVh4VbAqpJHzv1a4kp7F+W16sfC56cL6k+TjsX0ObQMIpxhaDig2jX7braZU6BYLTN68RLi0iK
oYpHMzPL9FEHcNS+05uhLP0hnpOfCv9/T519a69Cj5cUSJ4gcw1cwUZyEFnXOVcjRsENka70H3Vo
zMPcOO2n+5/09TsDmAozHbYPLw3R4O1Mdejxo5lo+jVUo3Y8YIpZ/4wtrK7PeW5Y/clVEyhgalPS
jb0/8utbB+Q38+N9pUBKIeR2ZIENa2H3pXVV+vjfRFfK+GTPeWN/FpVRP8St3UZ77fvX68qQ8J45
lQC4qOndDqkZRRONEC6vdVP07yOse4pDQxJ7UJUk3usuv74DEPdA2cElQyYgW4dFqrfAWcgT+6oP
VfI/zZk1cY5yr+l3Qr6tdYSQgNiaxKsR495OatI7zY5cxrHgYJTnLHOS5YjGpWJdbKNyjpmNb9vO
u7Wxa4C7UA0Fwsn7ta5vu71jCytrvSsdV6M5i6aiKZU2+LiC1BHhU42nyS/haM1erfL1g0kGTL2F
VBjDBPbO7WRZxJmeLpjRsKos7zCpQ3RO6G4mZ1dExo9CuMsRo/AlOSj4F5vHYuqzvXbrxoK//A3r
1lSji9yEQZQEpaVmHyPRJekpqxEhPrp9Xx3MecGQ6v5ZeX0fycQf2RRZeEdpf/WN3dHt+sECqcuT
s8RPeEYMxqFJvMzwbZT9nwQOY62fzkX3d5h2/c61vz066H64PRTZ1hDsZCZprqhuBHpoad9magDh
gUjC/tZ2SLQ2U5l+IjqtviZRYexcxBsnltNKcET1nyxq3do2GmHnuWkr14lKzJOpYNtZZI7ytQMP
dLm/xlufVXJ6iBAQyYC0ebu18kzkSzllUVBpY+uP1Rh98tJwPvZL/lWfPOvb/eE2jhBccwQ8SWWw
3V4Ls4ODUYthzpRrXsZoHS9aP82ngsVPTiYuAhMc3BksWuRM9g7Tb+NiAoVCJ4WWBpehuoq+RB9h
YG+HcdCH9Wyf0eqInEvnJNYfLCjVX3QQSICprMjf8aIvNRh1WjWxlQQamtEXHpnJXzRUwHJ3GcQl
sRRq7PfXdOsT8qTQC6O7isP36pi0xZB46WQkQYce3nhOAAiUF29urfgBFoHTPhaV3Xy+P+bWd6Q5
ROxOP5eMRf6mF7OEe6OVoQlSWO8M5/24qBMkyFA9WFXnfbZ7uEzCLPZ0g7aOBcVfCmOsLn351aDK
Ar1Eb9woiBFYnPyU2/BRx8z3s2hRw7s/wc2x0M8hxQdgR6H9doKQwk0FVBGo+XxsPqmZWh/CsRDe
seohiu3sma29SdjF14PzAWp+VW0sHS3KHS9Ogkzvih+qllXRpcuTpjy+fVKgRIjRWT3YB/LKe/HV
RLy0wsgK75onznDOqsoJD0bXRcajNS9iz1JuawnZGvQKZH+CkvntaIZVWwmu3N51cEfVOTUijUus
GNQyOYnUiH/en9vWGpLH0mBnagBC5N+/mNsU1k6cE2lcLdr7Hxq9BAIEKKrNTvfH2XoWeIh/A664
NtdBMjD92s36PLzS9rCKBw+lgmc6Je7zogFjLfzELQeQUHmb/IgmT213ht8KBSiMSAKwx9quRfJV
FVeOYWmUa7Z4Lr1DQwynGh7wUyUGNE8nrzmzxMkFleRMnIpSlH/dn//WyYcdABQMNCiFj1UsokVx
VocpN3jc1+FziGTac0bO8r60lpzGg01bqC2MndO40cLUwdTBdpVsPynhc/t1zVJDtThMvKsWzW32
XFVt6AtEcI1LTsFG98MyLCLXT4dF159omBUf0BMQZlCqi/h1fwF+W+jcFkyojoEqJn8gHaT4d/tb
IiquQ+1V4bXIc66hluV+QI+1Dg9DrnXv1MGLLpGWdcgTz9ZFARNcHEhLNUxex3E+5E6THRur3OPd
bD0DyABw2jDFAJu1ukQioVvYhaUhlKqqMI+TyBskFjI1QT0UOvuDgpjy4/2l2BySIy4dVmR6vPoq
hab0kV6ZznXq0JVjMzbdMz9vdE+GORmEZnFh/X1/yFfYO/mqgkaQ0Dvgq+RSt6tf43JSFmNv4xtQ
u9o1Vj1Ev9kZinamtNwKH46FjvVTZI3KY7ZM4efQU5PuklVx+eg14VQGhtKP1vH+79q4Fvgxks5G
5s5vXL1NCRo9oWFFIY2bOm18by567zCTPV+7QVfS0a91qzhZRu5an6xaGHu5+8an4EGkYoucAUdl
HVhN6Gq4AjOAYJ6E9UypvT/arVseTGQLAK1Z8x4IcuMiAkIlSUIu0RzUz9vv4AitU/VJDa89aMHi
X7Osh0CvxvChmRvVe06hDBVfYJxZ9ieNWoV3aJZo7z3buIvoMZJk0uUndl1jRUqywyFcFuUKkCKM
j03pqUTmDZjtn2MG0veQlXYT+tYctfXOPbx1IwEek0J7XIQoyVi388c7KtUHEE9BinjLye2j9FDj
7HXGbkHxHhwrc/5rICJ9EGaJJlDZxelpsds964rNFXjxK1bbbhBiFIOA/TYblRgfcgOUg+8lxtJ+
tpNk+jUuZkpolrbmHo9Rzm91C/IMsgI2JxpI/EqHIA8LOBWZoVz1WQoS17NpfBY1NUyf4nx2efvp
4qZle7s03V89ulZiqU0boa43oIqqflH1Ulf8SYNqjMlYFj2ZonOzX+jyjpeyLsWe/MHW4aJlR99b
ogUB8d1+a2ex6rxqmygIW4hwXl2kH5eybL5nXtl+hdRV2ju3ydbhohcAVBK5bbQyV5cc3SovGisn
Ais5uuNxIe45NSZylcdOcRXzspiKg79a6s6ITlSwwjFpz5RmB4G29YnBlJN/8uwiOrK63pem7rUK
+5kAY7/wYTS88IhTIpYkNko+9z/w9lC0uAB9wWtfn2TFyhl/saJAm8bs71aXWZLuTbavdYOzxwDe
GgwyAChFj7FeSSEYGnek3UGuhsM5PSvkSzmy2k2NaLSWWPpOFWNzNC5kaVdFr3u9ip3mjQs2kOE1
blpNOdqZEc/nURHRchLsaed8fyW39iqUcXSY5O0MNv52r+qim6JKZthWQ1tjdPTsmKE5+GmOEbiK
wnmv37s1PdQPgOOAxZR75Xa8RG2ifFBr5Wr2dujXnkPhNB+i8ptnoga1s002zoWL6B9yD+CPoEmv
rjuzpWejQJK7OqKIUdacl3fQ8KvHfqkfxDx430ojcc5GpuDQ6lYoGO+cy43JSnS2TekCKd9XYWgN
8zCk+h8FnTanD6Kfu6c+RoiqMZtwr2z7CjBNFMFgiEfCzwNztWYZWK3hdEXXK7ywVVt+cCLF+bmk
Rpkg8zI0p2JM2+SwZNJzrV8WtTo0rlfkp9JpnOHYiPrNVCX5g2hN0iWF/ICgrfw6L1KsMJqKCSV1
tlatjZcccVN8NWJ6dPXU9e801mAPS7f1vfnWRLVYljiv1rvIEqUVsVUEpj78hx/UUhxD2cU8CO6+
B2dRko+hE+anMDTQEjX2ht/63LLkKn0Pfis330440gtTy5MQOL6VGv/k7giGIl7MHwjwlT/vH9vN
oaTMDRoasvch//7F2tpO1AvDa9OgxygpPJDnwcOkRTfW/qTmzU4xbCNaBZmBrAVa6jJbWD1opj6l
U9dCscuX3mi/VLVVqJ/s1K7Hv9olcbzD4g1D8b9Q08SltYD77pSPNi4pvDPInmgyUYxYc7JqUE4h
ipBpUEfmHPkx/e3/TCC53xxDWMO5sKdd3aTNBYYuiTIdLfZXsEyqn0COMyUNzNKep4M9WU5OxDbk
y8cwnbS3qe3IDIAcjBVGMheN4jXYJ+xAhk9Jk8EamUK8U6YmWpyPReEW+r/JOJpvf2MYTpaOMEWS
ZePb3ZP3RR1TY0mDyoSq4o/ckuWxE9Xy0DhV/PZGnZzc/xttdQuHuhdWWLKlgdEV2fJ5bpY2fEoq
z/rpdvF8evvB+M2XoOjAaq6nZqXJYg4KvPKyzsLuy5TmqXtY6KAZn/XOC62dSsPWyaCEShIn7xys
029XskAjW5nbOQmA1g6Fb9UkTnppaxUOQpGdXqLR9SrD14tB/KQxPHZ/cDIggrJlEEfhGlhFfjX2
FFVUO0jxi9b5IZzZueCzmZ0qRRifk5LW8M6Et87Fb/kyqrkgxfRVHteZdp9QVM2CUWvV5ehlSmH7
ehwP46FQG+ethEV5MJCE4jWTtCqe0Nv1HWqUimowCYEdG1K0rtWW7CBUpzh07tjuYM7lYq1yFDBT
kI3IULhW123eOexE2SEPGXj96DaogieL8TSOqFff36Mb15knjdPRXuZ+AXh+OylkqqKhbYwiCIvJ
zs9aYlopGoFjO5+tRlmWdxVufXuFyM1BaQpS8sfKAIT/7aCjETvNIEmI/RSWlL4mM/Z8pZ9Gceyq
zLDPGo3RPZrhxm6BxUvFhxIYZIZ1YhJRxLb0Rs0CxWpjaCkajoJAQ5smrJOjFZdY5fzB0vJWSZ4a
0eyarTzr7RQtosoCq5nH7145PcyRbtQHkJRFdwK21e0lexspNSQ1NIlgEED3WcPMtS4S6ZwMWbAU
VfnFXLhtD1Oy2P3Barhlnz0ls7WLqvZO8fZXmc4y3TiAOjyNa4nkZbIREETdMaCGVDRnq+7mE7aU
hfGcLyiIHOJJx2fKj+pQdQ/4NQzu3/cXe+vragj3y7arhGbJv38RhFAwHNQ8sotAL7Lqpzt4yrM9
GHZ4mMZm2knpt8ZCII6EQUYgIAZux/IUWrZJ2MKrjBrrfaKV5V+kRmHop2r34/60tq4BKV5K04NW
MuHk7VCKiUmvB+gpKMNIm47FjG3NSTiEVvfH2ZwSWiE0ZekYceXcjlO1tj6anVMGUexa//Z960Io
7MtjlZbwoP9gLEfuFDIhBly9E0Xe2YgyeEXgCit/SIHKfYLV7zg+O2wPG7k5L25PabVA1fsVKLSn
3tqXZh40GdSHxywbxaUruSIuEB3Kb/cntnX8pD4zsTDFdfRrbhdxWbQY8ifM1GxIbQCfiGK5apR/
zMbSBA04Tb9azD4f7w+6OUOK5w6yzFTO1yJLrZMtVZ+z8dtMmO/RLu1/zlY7YHTXKdYeznPr4iYz
Rx+AvM5BGOF2hsVkQr9V2flpXubOpS1x9/MTrR1QaV30COmHUu33PLO3ZkiSjoQnbUYoaKsz4NFv
x1cI9q2rtvhGY7OV+ZUxu0915Fg799jmWAQTYEk1agLmaizKf7YeLmEReNY4lgj4VumpskbYBJqx
K6q5tZrgdaXmNIkTyfntaib4yLh2blPV74VVnI2hyQsaD1gXIkkUu+/IifdkevaGXD33LviIGipO
GRRCsfv3SW4M/0BUaJuD26j9lxHh7dP9/bk5IltFlWb2VAVWUWnaYJMx5l0V2Cp0DBF704dQSbTU
H9DyeJy1tPz6BwOSKHGJkfBj93W7qtaCESUaeFUQO3FxGfmcvo1S36EvWvHE87SnbLw5wRfjrb7i
aEVFjgxzFYwNzx4z5CNSejR/EXuXP3Ktdndqm1tvAmV7qo2AyGASr+7qWbBdItFWgaMWbXFsbcxl
D6Jym53QcOssECFIwAkoCf77diHrqfd6YNQsZNs333MNs0gRFdXnbvbejL7FMVBe0CCHJP96NdLS
AcnTyqEK4IOl+invyvhHg0DlXgi49amoUhAeodHNO7fa/TjtIrfJ/RGkTht9Lqom/Jouon/QhulL
2bTGzmWyN9zqQ42W0oDIS6ugdSXxaihKz69Kaa43IRxQH21H/EHKCQoWTLzc/dJa+fabETd7S6+b
JXpHiJAdndQxznZYtM1Xq9Uz93j/qG3txN+yCDSRwNKsqWYxTJIsiscKYJLlfEqVPmn9rKmtnSdu
I7ElNCe4lNRUAJPrdZyGDMsgqwx64E/hk6vHan/Ja7u51GQu7zsLBOOhDeNKfS6Xeq+Bv/UVX46+
evNUR8hwxSU0Wgz1c1RlkTgXhVZ5fuZ4k3r0aoD3b19XuaAgasAQoldy+xXL1s7VItXKYOqR6b3o
ijY253JQnT8ah8wP0gxUgnUjEKFdCvqkCgG2akr9Py/RxvqTR/lH2Rlocw1pI9D1lsYma+HS1Jnm
akGtOWibpFAucdG+M6cKxHLpfIirKtxjkG2PB4VMotnQuZF//yIbaOslVMgCq8CcwqHx8zGsjnOE
wG7bdL19iC1c3e9/ss09ihkNgGwUFmjX3Y5YNkZWN0KpAqR223dutQi8oHXjv4W24IXTKj7DEkFX
Xufluz/yVtQpLZT+/5FXR77tytEY86wOFpG6J2Ua54dcEQXCKGV8WeApXr063POI2hwUaWE8VmRt
e33PVJFd45ghqiCkQS09DkIXMRA381NCmaPKNd4fEAfbe5K2LhxJqpWoWhDaa0nDOhtrOuURF45L
7+SCNKvjnhZhqjtP3+b0Xoyz+preolKRSG2ClrE52c2Q/A/WmOb6s0lT/pSAT3nOoq57ow4lBSZA
GJIZj2Yz8fVq1MSc+1pdZP4gxdUv6dSX6rkxptp4j4q9Ne9cq1vvO/L0ID15E0lZVoELWYPop9bL
AtPKdOVfGAx99qz2Vm2jG0e3eM/4eevjgaWDMCshn68kiToTzxQv7soAQxUKdZqWExA2rWfvEYO3
Tj/9AYpZzM3CIOH2LNoaskMoF+SBk1XJv12FZs5DZXMezrVbCwzMLaN/uH8IN4eUmR/aUlJ1afVE
LfpsqLPXFQF0jCL+6Fm1Ufw3VFon3kUdIMIDOrhGuxNfbMG5ZNcZLAby/6/Jo/TQG0dNkGdN2yWy
fogl1qsz0VSh/dLMoVqOSGLm+gVZJlv9mI+55qQHre0MK6ftN8a971ST017aRsTJ+5lg76/7q7K1
w8hL0b6SPHSK4LcfQnR2hKpWyA6ro+VrOXvL4M9pPj9Ghed9vT/W1pGVqA6ETilaUlu8HYvstysT
Q8mDvqrm9qjGcT1+1TtTSttTiT94WfqP6y6FvTPu1q4G2ccRYoKvARZxR1G4QcMsGNo+9/52PLNT
koOmTu20M9LWHpMhEPRKG7D5usRVTm2npPVcBMLtq/CoJ+H8H/x69anLwvIfS2h7FiFbU6MmDFcF
DAAZzuplwUDGKbo5YVMrRTd9jrulzS9t5Zbj4f6329on8vDguQA4+RVmhBfMWrKSrLTLcgOdb61N
+gdXnXtxFvE8ujsv5uZCWsjiU5wlSl7rZBb1gBaInVdB2U3TBVcc9cldoOT4SZc4ziGNpym83J/h
5lIiHSOb75Sy1qDzNgNYpkKZCrQU3stpqUK6IWafV7/uj7M5NZgcMqBjT65raygGYurTkfzaSpfQ
/uljSLcJMhPjQe+m2D5iS1XsEafkPlj3KuRiSlMn231Vzi8yo8rm0SBcdYCOWmpa9n5oL+LoLO6c
HQY6cqgohuEDFiz1J+qq9b/3Z7119il8U4wlWSVTXcXLIOq53ekYBCoiIokfdqpWn7O0i/5p0hq4
lSrsJj1C27X/vj/w1nIj8MfEPbB0IOBvL510RiMgJfkP3EpRTwTruunbA6ajR5rB4i8Bgm3PsW9z
rgRc8AzRAgcrczukWtfG4HRKEXSlM6bnzOsc752i1H37Q0mXuD3EeOhW9PzyPtsLcrfH5iaQWDZu
hNU6N3ltjRoc8mDB7uV7ZKWF8wQuVaJz3Lz8PrmxMPzBAEm30w3buiBoKtDzl25eIGhXk7ZnYc+K
oOKOuvSA+EMmpifX5uL74i1zGu+VqLcALCC6oLECfOLYrg3Ua4HCgJul1N3bUfvbmuJHc9Spuqv9
hI+g02b/tOkQv0sR3Ptbz8roPQ9T8VXrZ+vz/R32esl/a1wTncnOPw/M7cy1ZKqcBdBggEhqc84N
xXnCYC6NfYy9whavLgr6vvAm8en+uK93NuP+FoPiuUFh27gddwB9kQwOet6GM9QXPTdxYOXgWt0h
T/pFfuo624lHN3CpckzcFKX2lfEqIFWXSRlg76dk2l3m+IOz5A86RdHxLyn23fq0lmzn3ZTgvXme
w+wnaYLwIjxUplrbCa1eX2n8FBIAVaIY6SutQnHH6TrV6vH5ThsymyUpp1/1mCzJu6IBq3wKJ3vq
LgoqJWQISuEeLLxPncv9T7CxCfkR0pxMhk4wX1Y/IqE0UKKImgROSgSrK22FT6fRI7uYCfvkJEn+
DLMS0BqbeA4Se+QPURpNj2QpYol2Xs3XTxhyhVBIJfmXa2d98dT60rWo4qPcPbl2QypUa8WZWh4A
8fvz3hwInNrvtillwdWlWs0quCXIGkETK10OsS9LxnOO8tqefMTOQOtno9Vb22rShoEMr3lIKFKk
J6eyknrnQ26dJVA7gAeob5KSyL9/UY1wW1XNMndKApFhkoJQHtXyi7koznhubCsvP2S52uwxfuXm
uH2U2TVoyiDLwX0J8+R20IZWrVJGaGVH1VjFT6Dvpn89LY8+YG035ReEImMEysdluJTYzO6p12/u
XSZCQIAO5GuDDD2xes1o8Dnohr762zHi8f0Qd5F1niLqQ34uYsP8EFWpvZxSqrWmr03DaJe+G7ra
r7JWu7caL1AgUdG8QbqDziP/Wj0hnYkaTeihuZyOVvl3ri4tvRb4SCe74By9fQfrcBlgrUuo0TpS
jwGTC21Js6Abu3B6RvtKLx+Xtp28veLP1haGlCqr9DBTXwMtkyHMulgwq8i052MNcrb7L++Ueq+r
8voFRq4UMDWfVOc91FZ3UZrronGUDHCPnn9Qp7j6rgzd/+Zldv7knoFMSwtfHoRXPll5qNB/g+Mf
8DPGHNcYr0dBhr6A2EGebd3xCMJJaUcpP/7bE/bFsSxscPClw7FM4tiZv3jVmCc/Wt1KUh9CXp18
yNx4CH19VJv+Mihd9BGhldDeyX22HviXv2L1wKvGoOpAJtKg64T6MLi5O18KAudjN7bmOyu39CeQ
Ff3wB8PKy8GROmbI+sqN9WLyKU1cq8evL3DiscyOURSZjyV02W/grGAiIWUaKu//D2fntRw3lqXr
V+moe/SBNxPTfQFkJq0cKYkp3SAoB+89nv58m11nholEJI50MRFTzSoubmy39lq/kbVmlg6X98ba
QtLRwxbVmRdd+9PAUTegEFKp8TECH38HmJL8RbWGyfSMkczgT6IJJr4oQQDHXWSsTjiZRjyM8bGH
8bavptF5dKJyooQ3Ro+XB7a2nDjdwWwJfD79pdOBFX1e6UaJ1cRohj4AbxWnKlclGY69oAkM1Wss
DRBumSRp5AZ1Z3myEur2w+W/Yu3zGgILJ8QWhZXV6V9RK10393oeHm3fCOjKj5FSfiiyaLBcrS8g
PF8Ot3a1IZVG7xopC54ji0GrsNJbvKqwfaHQ87M35M9Dh3tIHLXmJzDd8Ua49dH9b7jFqg0qfVLQ
nYXabGpJvR8rAL8fynkGXsHjNtq6xdb25ktJSaDGRc5z+jGzprXVWimCo9npRXqfqRjnJBTN5Da6
qmNH+mr51WDsQ6k2t+TEVkdKiQJAB/fHWemMa3AaoUUB1zfM4aHHagpmnlSmOzuX7T/I9Q1ktAT/
j32yBP+00wD2tiZWWCmDZweKcVeVnewC0w93oTVav93AFnQLhHh4yhkICi4SPFRcptxMpOA463o+
7sLMDJydNHe/6VkOkhlMDAuTI54U4kz9yBpa8PZoPR+btorexXWdiaKLlGDy0KpoQm8Ma20vUHoR
CrMo3lHxPF0tTtZnfleRro/0nyZ3nHXjWZoKbW/bQ/x5HpF+3TjEVxaJUMcS7gJw1VmjpxGhS3QZ
lpUxqgJmF3tJjP5EkfnltVR3k76Rlq8GA3BAZgjwhzbXabAg1KysMSXUIWyfu5CboW0PM3aL7dVc
hfmvywfLSmJDAgA7ErUE7oola7rqjckKR7xsMuS/YGc3vI4fMnua9avLgVZYuZCq7ZemOWqTHN+n
40qGmvQsywRMU7IiLwGk8Jybg+7s1VmAKiKFI85Ts7S4QjhmvPG1uNwXdlx4g2FU10Wo9RuX1spC
QtGO5hr6QLwWlmd42pYdCGM5Ptpf46jG5zaHH4eTZ+S7eIc2W3TItXc38WCK/Cfe8rHb6CjxmDm2
VnjSK/3NhI14dujoAteebIZ3FeZK/vtBSwLPNFvFuh7kwYmgz1RFuLs8GWtrDKkeSAdgECl2LE4G
2ivcNXIaH9U8Q0oVfe94N+e99gMFm63X39pXJkMXMtRo1VPhPp13VPPwfcm4r/PcwDivGa0MHmxn
oACAdpelo/DSyxuLbeVRZlKY1WjX0LI9W2uj0tJG5DY+CuGT/I0wvG+vlEExsFTGsvAQVUKcuiuz
SfPGfMzVrbleHTTwFyClJH0cwqeDpgjdQXqFDjqbOW4grYYyCb0S/tZ91AcY0jY8Jf0/ODkE2dYm
NRJSCGLWX+WaEkgzX2Y7H7VC6j8P5fTQ56mjegon5vH3FxC3GExbeE+cVYsFBBYqGpO5CbnK8GS6
NRtZ30d6oh2yvOjk68vBVjI+MC9IxQpMuWBZnY4LK9KuV1ASQBNfL1pAe8Wkurkmz7dhm4aSG6Ps
5XxDvYdsHrXelv8F5XZzIydam1KB+Ab8qfLgX0oKRlqXWwVteJgCknUr7EG+dRXQwn1J56TZgX/I
NvIFcSIuSgscSip7BlQtoRfjLqFfOWldB0cEzGvDk+jcaN40FVFxX0oGPV3J7tNdMzXD1iN+PTJP
+P9EXjYUZT+RayVFRme27U7bo6di9A9V0jhIaY+S9QbzyNkkT8JiYn95rlcji34R73nQmstanK4j
QwzuCpECbM0+mNPg39LIKfTnnh+5vV7O9i2F2urn74dFogD4MpYvMH4XN7ziB5T0rTY8kvO3hx6w
jhtxWF+HqRN+7sthbD1dipP5D0ZLIwdEEFHJnhZ5dpXYBoVuMrSinbVH1EjsR8S2qttKHlLtkGRJ
6rs4CTVbhr8rHW16gCp3uTiYAbUsjoqCwNyxEcRRWRmmOxvY+40iZ03vBQivPszoAHqpHdXWXVhN
Bk8qaydVLAba2t08HRy5VD+1+H/9QSrJ38Xsi3UPWFEsj1dHmDaXcgwonnR8DKfQ5TKN8VgOMK3q
azPaaqitbWnRYaEsIUwDlrUqc6xN1rEeHIN0UHSv6K0RWmwdz57VY6WdxqX5JxMufLEs+qIQChcT
ntFTK0M5pdScBMXDONu+h8XI+As2Ra+7s6ZMO5n680b+ujpOXbApObE5tRerezTtqMWlPDzGczQf
s1zt5PeDU2nzg5/KRb3TG6XeYuWIFbQ8vMhixXNOAVC+bCXpk15rgdFTmEyc5ksd0xp07dkuPUvL
7C3h9LVTQ9hcCp4IpO9lsELN8qi2FQz11LBBdrq05g9wkVVhdqnVKVVt3GDdOirU30fqc8VDGgEE
ivYE8Nnlgo3B28zcuWEq+899Etr39pD02gET7a8V9LJ6Yy7XvitNSW5CSvbYGi0C+mj0+AXaWKjx
kdh7qm838m3SAIne90kTRxsl1pVMik468FmdXJEn0OKir2ytzEsKdoCTtaS5b7ShAARtBZPtZdnc
TG+7LlGbayv1I8WNpGT6gwc6/SEakqKc7Jx5pmrzPBezjzdjFyrqrlRL0WE37B9C8PLx8iWwsk14
A7GEOA1kagHiW7w6fJRpatJEz6gs8Vwed5Q7lPJWSuaw3yn2GCfe4FDD30jFV5YuwDDhlMhpbJ6p
K5pdVaV5o0c8i3pl5zh16OzgIFm/ICUYd3WQple+MpfTxjISB81ie4qOK9gFQCfC+P10rFagdL1k
SPYTdhI0f4KkqvsPLWzVZKP6uzo+tr8QRgFhuxSAAkismkAXnSfeur7qoYcVOjz+bMvf2QEIP6Fq
i7mPVEPDPP7+fApwthDwELqHi8NWD9Uqkyf03myUUu7NUtcPfVy2d0Oqq7sW07iN/Hvtm+LmyQkE
PIMVtLi8QOVWaTy39pPR+8pwo+DisDOsMh02mqYvJuvLyWNLvLA68Z1eokINvc0lJ+3sp3yKhpu4
kEIvn6XhZrImyYNUnnxUIeZGV0Fd7Ot0kH7g+A3TLDBbs7kGD11/LGarrQ5Fp23Vu9fOCyGcDDuS
FPtMILrK5q4bu8Z+CszUkW+rVI+Da9Vqh+5jnPSm5FaS3j0AQ9eqK10pouDm9+ecvEGQBsFBA6pa
rOu+NyJrVvwnq8rsqzxspt0ELvcwjaaBvpQ/b+yjteUNb1jwbkCMUeE/jVdnSqhlDfEaav/f5FJT
i8kdzCEZdlGJ+IQLYTMb7sZZnaMPl4e6ttyEwJzYWwiOLJ97/oR4jaxk0pNv6VXjaVLV9fustZrv
fxCHOw4BL65yAHinQ/QxwcqsUHWetDkar5OyRhVBz9juG9tn5WYD1olEDDAQQE5LlkMRKrNSGJLz
1Dbwe4DLZ3fUN5sDjc3o0+UhrYcS8j4g5ckaxM9fnfR51kpFJkJptNqu+0z+lvj18KlsuEv/IBLM
ZBrSJLSUW04jqV1mxmoVoQQYhe0O66XerctevmcN+xtX9dqgqKwJpidTBevzNBTMyx7YJVtPiczZ
nbImm3ZWVOYhdGBneLw8rrV1TxYCdIW3qQCDnQbLkUfXOjWQnswwgNcdycMcuVbZz7mX6Glx48wG
73NHm4tPlwOvFANIYznPQcKZCK8uHsVaSt3VaKPgyOOkfmZ/lI+pJX8rO9W5V+LQv4p8E6LIGJXV
fZu09eFy+JVxI5worJ9ELQCx/9NxS34wlW3Q80DJnPwR/D/2ZqgKlXeq0adfzcqJHoF6t1uqRiup
Cc81Lhb63PDql6WApCLzCOwENRbLzr9kXZUA+28M3zWlRH8ga4g3DpfVgCxZcYTzJl6u29a3qr40
kH8Jg7n4XM2h/35sgkcl6xKFiyQNNs7R88PsxVFAZEEvzYTFIVOlhl0X2FY+TXYeP2Cizn1FEqY9
/+b0gVlm5mjb8XSkwS6G/Wrja7Gc5ZIRlsfGrNNHJ1fs1u1Hq6TzPWntnVxoduQ2mbFlRXq2bBZx
xc9fxcX0FgEZhDBxKDa4FHzL+GAPQ3GVUdTZx1Ykdyiy+L97F4qgookHKEaF3rQImo4szFDXymPP
bO54+um7pEYIDjiV+uBg3PO7Zx3xeF4KzQ6gmmeSPcogN1REg/JoGqHRX1d2qcluCwtdehf5oKh+
dyuKcKIeSHFM9NYXKWwS8ZyzhqQ6GrQPdgn8uB105fyaWll9VZS66emANjf2xflEsv15vXM+04BC
hOF0ImkWlplujMVRFFCgGTl3iR812IENVLWBF1B7DDdFSs5OdmxsKXtypYKeAHS8WLWwquowU63i
iFCcbO1CalQP6RTL065qN19Bq8EMVXSZZfb9sv+UlMbUZ01aHivync+g/MsPVglce24ledy48s92
vRjYq1iLbK2P7HpQp7w8ppNpjHu0MvXUNZMx2WqqnR1nIpCwLyJRE6ht9XTa1LmMaT8N5dFC6O7D
kHT5Ab2OxPOtQL2NR7vbSNHXlokwG6Oqx2MAOv1pvJHboA40H6Q9hKCblsVxo1n5hMZryqvOKhrp
QxVtOU+e5d4M8nXQxTIBSZpT1IEHm9XFfM/KkDrPimB17m3sYD53VRp8Cx1wjH1m+BsH69qqAZwA
OwZVe4Bwiw+s5bk9gpOGMablzUzR0u53Y4+c/i5Bi+Hp8im+tmyACmAjwiuLruxioL6dgpqO4brD
/K0+JKM0WbuqyPNgdznO6gcVNDHwyQJXuNjs6DtZErxlcNgTbUgnc1o3cOaftex/Ay4sT15XGCHt
szJPN45u8ZtPXnhiKv8nMn2z0/VTzb0a+B0CEDXr9XMpgKDmnMkHtQvK67RDxnDWyrHEOilPfU9V
Ounj5aGvbRgF0JIgx9JmXyLu9W5wyjLSYHYOxp2qlvpbtbabvYqOGBemmn+9HG5lvwB4w9CSM5VG
4bLMVGK6a7D3c+xL9NYt5TGbXbiHqsvhkXy05Nq+H2J/C7W0MkhYpLwAXjhsZwS2xC7b3OmgHA9D
a91FyIdfKaGc3/pjrYZuMppYh14e58rKZVqp97+Iw59pslTlUDcic0SqrE32WImp1XXdNmn721cx
SNRXcRbnD1IadDXRfDhOXe33nqx19VXf9arlJi3Fj8uDWlmsPLaZNybD4t2tnC7WLotICCKcbhqt
rBSvR8/gRunq5rtfjAGKMDE6RG4DXVF166Ru7IdYGmXn6vIfsTqXEH8ExpDbeVmIrbtKiSj+Mpc5
3iR2kMxXQevb1yQk89XcQpu4HG/lwAPwawvfTGKeJTsdftHN0Gv5ESfnai+1nHJuQ7f1ep6dPN9Y
NquDQ+AThDqGKIhqnX5h1ahaxOrh485T1HkTsloP9M7lG5QvlbfJlAYb23F1cLywkKARPOul+KNi
BWMyzAyuSPr6fux0qXFLEIU55J7R2TL7W9v8OqQ+BOLZirxuTkdnlqpVp01UHNkdeHbEGUwA35I/
KNgGvedSn/e+1li/fn/+dCDTFrpSnK9Lx/PAlPPEDCd2iK7Yb5xSkUFpx8bX3MqGjcN8bfYg90GT
oMeEwM5ifEqhxdUwhVCJ2jgf73GSjaTbYuyU6Q058uh/lTuJ7uLGmln9qjBKQGNTjOT/Tr+qUdSU
qyskduJSlj+2UQZBvpXH5JtSqfbHysciQQ4taSPqypUJeQF7L4oQQoVgsVItjI+yWmuyIxC+6JMT
T5Xbdmpp7+whUlLPR5A9dMPJVovrUMqSLanC1UELGD4OJmjQLY0X6PUUPoYimG6lReqCeoXlCHPK
dqUWV/cOZ2ohPayVG6WXtRkGDMpH5iAQ9nSn3xrucBuWYchhMNQZyCV79rgjy+u4Ug0vABezkTev
DRNnOM4C0bvkHXsaz0nxMwxL+HAYLaZfpESpdjWCxu9nue1vjLbHaydB+WQDeLc2t6xhCGm8JrER
WOR4tiT7WoeS0nFU/Qjn5VzakQYFT4rcjIdx6KR9p+ntd4DyyePlzbo6XqgqrCictiCvno43n1Hq
oDuOvFjfWm+aXGm9IAaD75ZlOe3UOit3UMHrDcTHyr3G6SLwAESlabu41+perqjgBoyXZO8aasDw
MADg3uUT+jm7qMH31E3yjmstRGX0Iax769vlca+kCwJUSfbJVIuO3+m456RXZB/17COOzHZ8G/Vw
3umf2FuevivnPXHEO4WuBcoBi3RTjUO9RgYWLdrAsmuvS6euu6nnOin22D/nyfXlYa2Gg+dAORn6
2ZlqPDUYlXK8iTqsYbOScD0N1XvT133sbLMinUHAXQ64snJZt/8bUPz8VfllHmaT97KJECYn7a5x
LGl0O8lpnsqaR2DdN8V1Pkb5t6RCv/ly6JWjgdBAaWijwnJcXt3ogqg4DyLzqwWtDWu16+zkkM9q
97lyBudHEmfGxqJZ2SxEtMD9YyokqJyngx1sOHN6oyfHuqrDdzIioGCzxiJ9jqhM/MqlHlpQYfbh
xjde2y2vwy6+cddXuaSA+j06Qf1clIV1l+ttkrhm0VfPpV/fASV6Z7RNd5vLUbHlYrv6mQVZH2tS
SC1LlGGTT6qvtszw3ONGAMbwrsqC6bmV9ekKwcXh9/PrFwIl6ELgM2fQUXUa0IkeEjRqu/YbGmET
KUqgHOFVovlweQGtrl2afJxB0A3OsA0QDXxMS0IUalP51q/K7Far/bFzGynormDSt3CQQ9++RW5O
+ZNRvgq9mFIHzd9oaKr0qMDCBZBfOdbekXTjCemFcSPW2qoVGhuIegiA7FI21ugpfauJjj511vWN
F89q29+qVdo3h1qynF0iqfi09JVizNeXP/DaaUShSwhngLGDuXa6X/IucNpUAt0NinW6Gw1pdu16
Mr7rXbNlf7waihxQ+xv0tQjlh6rfKSEK40CN6xu7mpsb5PmsD2kz9g9/MCraqAwJegM32OmopGIy
EhjbCXzVLL6y5wpFx6TT30YWF8kfhMJdRwFBB1BzyWuwZmH3bLP36rnqe7dPJv1ghnrXH8LUKsaN
c2ZtP1ivoi1yrXZKRtmOleSoQo1u3K4E2vVG8Qfdi9LEcStrzHxXaVTrqjSafCMFOsdww7QEHojl
JsIAwvfz9LPOji/JQU90qHOK6sLqSptdowrOOiZEhgWWelTvKcMZj1nUmLI3g+a/TRN8lzbOhbW1
BNGVIw+LYN4wi9xArTpEHas4O2ZDMxz6MLHuaMzXe9NIpC2Czmos7EJ4owmG1/KxZCZtaVUKoi84
3MRulHWx4pVRA3i6amk9X15Oa98YHA5mOqKBLxoYp984NZpSmvIiPtI3bSeQvkoy7Cd57vZ9Wnf6
lWYq3eDB/DSnW6VVireOGUrlDtTXb3tYgkOh2M9LBvsibtTFVRo4aJQ0KbTPqEit+zwaNMezpME1
/O9+hkiWi1j/1vpeuclofiOcaELHBcu2OHTphJnzVALwqkCdfjOA5ikHq84i6wtuHpUDXtDOf1so
nHFifGrzSmWjcouffvFWLeA4z1A07S6Pb/15LDqaJ8N4DV1efhv0eAVsrN61UYqnKfLZKIjCqD2N
aKS+HI4muE4Jz1UX/zP7ppHi9L1BluSZMdKpGwFXUmmeo0wkKQLO5Uv6iTa0hYwVGAxeJTa9rlXH
Yp8og7Klw7pyj7FQ6GFSm4ZVsqxDNUpgjoFi8yl7Kfmgxk1Z4a6qD8HdQIszuKpKdBVdfwRrur+8
b84is2NoTQn8GmUiUA2nnxQbeOyiFKg8+eDwsIYkaIZeEWhlCpQX/UjPUKe09gwnt378bmTWDdca
nQ6ImfDBTiMHwkwCp4XuGOC9CMJTiZOOzrQZzm4UmaPmKfncHqZe2Toqzs4lFqyoGgFKAaJIdeU0
cJzbdlSM2XC0irbG8rG/DTp8Bt0JV+avl8d4HkpU35DupsmB0fYywRyjqfYbJ7SOid5MTzibjQ9R
4Iee00/WxlJdDUVLmBMHgAO75HRUVT0YY6/E1rGj9Tng6wAeAH62Md5luZ7sLo/rbCOKYQl1M7wW
eNYve4tljDLHjIjbF9sOwz0M2vmXPpjTU9jIxSexzrby2fNlylNWpahGtR9v0KU7KMKhaVO3Sf5l
wLVnjx1jHbozhIK71Cnnr2gsjjd5nDh/MEze8cDShFYCtebTb+r7rZmPTp19qZza3OW4ZMgunJMU
Oyozuy6buFX+KCLkeYGQQWth8aYu2YkxzfD0S1bOgzuOnf0ms7rgTTjFCOQVeLZdnsizvIiJJG+2
cZNh/0P5PB3hpGHNI4129mWEBrSfukjao60yfqLb0h3qMIDYmiVjzMPB8Z2NK1vnd79qV3Fh8IpH
zRs8srhJlk/OLI9D1WZgj6VSu3M+e+2W8N9S6EKIA6mixyCUCkTGIzbNqyd8ZUxSZzaa8qyM1XQo
6rL9QqnvqzrN8t3II/dLOTbSIbGT9hN1h+Y+7poPwKHaj5e/8osgz+uhcs7IpF18aQFw5Lw9/Tvy
ogUpIs/VV0NNTal0kcIb+7tACzuMvjqnAN1RwCmI9gatJJgSSRxojWv5TTy8m1O8Iq6Dzi66723b
qggHto792fLN+puVAOyC4TLCQbiRogIgA9hWp39bDyaMb8kwnjqplRtX0bP+rVbiyfJ9Y2jiXDkd
moFNm9A45IrEImhx7rRmO5SRr0RfxwG481uQDu1XfC4M7MkdH2z9ZMnBPmlj27iOtErX9pWJ8ZS2
z6M8ne8muVSU91YkYSY0h9YQ7qY8DiYYndFcXkHQTfy3CpDq4iYOKHrcaKMV+zdlpmbKhyThh5bZ
a8aGoNXidOOuBzjBhocKyOWPC+fpbM0A+nzLqqZnoMbFg9o5mGM4SmJBTHaCg5n3GyXD83j48fAK
ol73oou+uIP7eDSbMp6M5xl6a+2m0KiC94ka1neD1NeRS9Ze/O33/H++j/8V/Cze/2eGmn//N//8
vSinOgrCdvGP/35X/swf2/rnz/bNc/nf4j/9n3/19D/895voe100xa92+W+d/Ef8/r/j757b55N/
2OfUFKYP3c96evjZdGn7EoC/VPyb/78//MfPl9/ycSp//uuv70WXt+K3BVGR//X3j25+/OsvlF1e
LWHx+//+4dvnjP/uy8/s5/m///O5af/1l6H/E6VIkkvY76icAGf56x/DT/ETXfknukrUONGdYnXQ
K/jrH3lRt+G//hL/UlN0L/+v+k+gFKI3hBA2MmzqX/9vmCcT8r8T9I+8y94XUd424u8Wh/2rrcUD
gjuP3JrfiWMU4KHTdVi2/YhDaWK6hSOF0pWG+0D5fk70MNqVQYs3kJumYybFboC4cXSvInZvXBm4
2b2zZrSmbkxropRG/i5VV6qWV52Ln21b7lI1U5WdleXZl0ntNcurwmB6QmDW+mIXyRx5kp8UT7Ym
xYbb4bSglG6MfZU1eF1QtPbXtteKeUaG1tb72KtrI68CDJ6miV8S+n3/STFR4j4ESE/gqBM1dSz9
StJOz2pP70OuAxeNmigpXMphqnI7SZHaRK4cKJLtDVpZJPe2H3faoUIk+b6lzzW8SYcoD3dzKqvD
waIqi4OWNtvNe0OOTP0mmMIQz8Bpro3ptpyqpHi2W9mOPDs0taB2cyuyw72CRE7q4skBA2ZKijRU
r+IhG/x7TuHWz11fjmqcOYbOePYLzoiPvsMxJntJrc1a70ZGJOXhXVzHRfY51+yq/4rf51h/qpNh
5GVbjxmeXjSS8YVwwkSN4WXAP888azK16e2cVmr4wZl95+uYZWN5449FH74Zo8I00dHieo7rnWZI
E16/AUOIVS/mlymBF+A4nOlXmR1VMEaDMgsOtaZWatbtisFmZaRuXNZB9ujwttcnJsayilmOXXWe
/bL/JUfSZIR7tPgQn98pOT2nT9LgZ0i0z3HYOv0u0LLcogZjtKPW3qdVkfBPBX3A5Lvap/14bZRx
rsIqb1s9u45Nu45+VfR31ccAfcUrnP1qHgqSk3zy5bJ9zi0z9gy4TfnOyVsfiUc/Tu+qtCvjm6JF
X/gNFRAZOercMo4IC9baNQgZs7zNh0wJrptQnXyvmPUEPzYn/TD4E9ZTulOh0o1Mt2uGRYTD12Aq
HzRJa29atR/2lZ11n9RycI6tnJXfYjN+p9al9SQHMZQNHID0D4VWZ99VO0A2QNfQDHFVuauPWhVF
9bsXRWIQJPJjFfTjLseI/cscqMGbIFCtfGdQL6q9ynCK2uVcOgyR9KiBW6a0WKR3U5SaratPRvuV
JLz8kIaD/lXVaxyS1VBvfTfvomCnpLN2sAdbcVtpyLxsUKO7hJTy0Eiyp2EvfOOHo+zmDUU3ewQE
yW7+NeuwMdpeNXbNLH/s07bBElo1701csL1MV+uHwM4f+kZDaS/Vx18FkLU72L7qvsh9ilsm9mB6
LHfJY5M1BXCk0Yh7V1arcnR92gjmPs0T2QRchrarl7R+nNxWkCGcuygCILoDatfah95BWuVtKitj
vCdjFE1pGE/DD0BzjuNlzeDLb/F1TKtdZgSS+SWIm4npnUYkG7oiBRjbh7Of7/I5zaS3eKc3s4cb
XmS9c6TWMvdqO1QhGVAS/sJgDIVryTfLh97snffjGNXfbFzvLRcdDSv07LFVW35TVCA8aNfmVazS
nPCyuu1ZTE6W5/tapgO2V5N2LnfFpMfq+2Zow9YrYqVtPDmQVUzp+jrfg2OsajSkSqQ5khpG+CHU
Oa2fsyZM6ttEH4r4WirnQNmnpuVnh2wOAw2DCGcI+yfNrOzxKkj6QvU0bLrDe17pheyBA2rm1q39
ykx/WkOuxu/1sirLQ6sVdS1fz1U9zY/0SlvJc6pKTe9gMWV8nYbHT4AQUO8UG2/DRYKBXCNzJbjg
ZPvUExXx81dpcIwn5mQjlug6VjztaNslVx2C5sce3F/n6laQXb26Uv++y17fXYvU/iUgkkO8nQSF
iqvwNGCojmpiWJ3v1nEreEZWLBe7sqzbjexzNQ7+bQhE8KJHMOY0DoKn0Cg1dMDmTKm+4aI2fcM6
aouetHh8vozGEK93ZBmo6S2JonMw9qk51L479o52rWVxdHCKNH9oAJ26FfXkN5PPLrz8CZcFzZeo
FCdMALX0zl9ykdeTlg65Y7Mk0Dij8+m10qiVbiYH7V635njf6XF0Re5K1baonGovFzyRwcDp1ufL
f8eirvDyZ1ADQ5YC6hil68UndtCZjjVBGgjy4MmW4+BeuGxAsp7qm8uRzicTbrnOiKmaKqTei7Tb
5qCOCmWW3DbInY/G7CsHuKLKRrJ9Ph7e1ZBCKbcJGuOSrwlSJ+4x/oMEgeaD1zhqswuD3L+fWpCR
vz0gulJIzvPlBERp8TSaJyMODDP3XaP2izt7Un6EgxocLgdZGQ+dEsyGAM+Ag9QXeztFRqQN7Zge
huSTbQW673tA2Nr3apJSB78cTPyyk4yUPBTxGzpDukN/eul9YtF8HvQcicjQwOyroX9wZ3Ys0Vrq
u9sil3/8djiyaRgzYAxUg7rP6fa2WluLysa03DSWoqeR1+OdBFrurubJ/FabJv33ANisddoHoAsM
QcjkCbB4iAXzEMtVQ2nOckLTTdvgGbJLiWi08nYyaxS7+y1rxvPZE3ZA2BVCUkZYx1rUewL0IqI+
J2KlFrgDWBWyn3wHr5bxZbz8Mc9PMUKJpU93hGrv0gHW0POmT+MRMbZmHA+Y7Q0HMJHdR7AbxSFQ
4uiT1QzalgHX2gCp1cMqBO2JDN3i+ACCg+gJYr0uHZv+SqL/s1fLpDo0Zdr8waXDS4l7B2SezkQu
VkvANiZXpI/XB91dJFkiPWv668ufcbkFXu5S2qM0E0lFeAmeRslbu0lACrDm0z78ltSJdOUoWb5v
p7R/Bz3Q39jfK6ciBXiOf7oQot0ifv767m5Csw8AXbo8Co6S3Pu7OUiijaP3fJaEhjEa7eLYxR5x
cYiURqXh4jc4iEnERehiE9gmd0kPhMrNi6bqd5e/4dqYIBfJioFwCufIYp+ZE1Ur7j1MmvCxPKh1
6+wRFk33l6OcL3iuajA0gkcuKDBi0K++HErYUg/x0cZMNu+F2TKptxpayUddHYfb2nGGxJvMavhN
nB2nCHE5HgXoll7kki7WUoavp050lQecx9NyUjwUlYoPeW0gyqrI/aNU4MV1ebBrnxQxC0s0qbil
l9e0HjmTJUEndltEyTJAxbL2TR2qfGPm1hYKpT5RnQYAewYQSEmF4HKpDo2aULsxpuAHh2lxFTvj
b+pSvXxFQUSj4EKwM/RejwjqVNUKpmyy0nzhOV2Xrj43+rWByspWq/p8U5OqUgiBoYkqM1SU06Uy
IjbQKeiVu4Wfoqc+m57UWN8HirBXlDA2kA/nU4V2DsrPNKAgL5zV3GOrqP1Zwm6uwxbXk0fsryQD
x7LLC+LlZH19V1OMJYwD4JOslU7XYvljsTLi0mfhi+TPg7/rTMgZbjep3bQzpSJ3vH6y+aZxjw6J
1Nv1vKvkBnMITQqt8jCxPQyEQkI9c7sgh0B2+c9b/QjiuIHfTJV+WZlHMi72G41RW6VZeabfyQdU
H7aoYudHAKQJmqqkLeg+nolh2eXgh3YHNDxsEum+mKfifSBryU6xm/JxQs3gGEFN2sD1ng+NZqaD
fATLl/xgqc4/SBaKwHNiA7bq7avQmDLAg2m4cdstOjccmqIDR7YC+pL9oS5uO52nbxsPnenidG6b
AsZCESpSswpUr68a0tsQmId+b2BtZLqRViY/L0/g2ZaBsiEM3KiTctmilnG6Zay5iTJYmsQvs/q+
CwRWSK+V8XrM0bBzZ7Dj+8sRxW88WdDEY4vSKSKnpaOz2KSdgxd4yDEPWifU80+6X+AeygMWcWQQ
2oOzcdGfTSP8HngpKDCAbtUBRp4OUC01oJdI2blKO6g7x2/p0dA23pjGsxUqonCicsHDYUCF7zRK
Wg+9XYaa4aZJ0hy0vFCuDJrFnlKoiqdhGfOj8o1+62xYVpaFcQIcOM48UjwMrBdRaaz7da9jqpM4
QeDmygjgS/mcO9ZbXEI+Gln/TadLrVv9x7Awt3SXlqKeLF0sktCuQdSWjBsG1+mY23ZuB2VKDTfv
/fFgoyR6kzXW7CVosb8fHD16NKM4cAu1yd5XTTdcSQ1qQfikD5X+4/KaWkyygK6gq8nfIvDp+NMs
PkSsQABEbyDzYguv+xJJeI+C+BY6Zy0KzUdOA/yahBL86YDTBJXBMnIyz6AN6UVVWO7sGUr85bGI
19Cr/YEGBm8kppNWLtQp/vE0SpSrA6fRUHvO3NOnyn3TeY6dJKr3dq75w3XrlEmx800DZ5op9fvy
YPaNXf0e5EH8FTSHRfYjiMdnXA4DBoEdzmhxaHHwf9n7kua4cXXLv3J3vaKbBOdlEyRzVGZqlnPD
0GCBBEECnEH++j60Xf3KflH1unr1bkTHdch1LaWUyiSBD2c07rCJjASF0J4mKXJvgdb+/e/825qA
n7ZyjsC10HwBidnvhxoPaBmrtdfTnoGRKPEGwFVdcvgNPX8KePz3P438/kbih4H/wY0DPhnhVs5v
i5621lApS63euMCQWBrGsJ4ir+38aTOaXPf7gfshiaG/8uaHJsQTSrwaIP3GCwVyYh00wPIpHkCS
eK9whFp+7IwIQI59wqyH0ZMVUijg7gm92zyYvWFPwBpdZ0FaM+GlpUL0xVpLn0c9MDz0O3LT4a/f
f8efxNxP7O43JvC3//vXdN8vFOHf0of/DYlBhHP96e3+T8TgSf6req3/R/cv8Vp//JlQ/P64HwSh
7YLgQ48c9gQASGve8h8Eoe18gcIAKwgC1jByfLfb/yQIbesLjiAQckIAAB3o9zX+J2GITwFQWZlm
nINwXUHo/w8YQyj+fl0CCGYBPCccgrFD4kL9PVhIjPDTELfUdLaGHS+OqE0+MSXfJApiopwILArF
BQPB47Bqv22BVMzhBsGywikPFuQB0WKaX31l+dTwuii39Tf06qZzxY4ORTLYEssgS60CZCq5Gpk1
U6eQDEOlQLxbU7fA67pj7bpgJAOfEqd5Jc6GkC2/D/m5KzetiiforFSaBYknqdyHKm67jRvsm+By
hpQAZTk3yN/L86POo2HTOEll04klWQ+7cjQNcGSlM48QhJugDkbUO9OItEpQpqyGS1jeFkNcyLuM
HwqVNpK6WbwSoKgrAgFantowDZ2duBf3POaxOGfss4Fa6a65cZGnzig+2iV24uWI8L/UfTayGE60
6orSB3UP+KcqowfDoqakDcrSi2+5dVffI3LkoREnaaBqqo/cADZ2UHaRYUu6RIKom4ZvzDYA1UY7
9IZmrIAIdoryaol3Qh9blNt4w61E7+6QNoN/mKxI1IJ2iLC0Nl1c94TqnA4v87txNa7zu/n9b/P7
3+vH/LX//PExfyXv/Sd5/+N/4yd/BR+8cd7HT+fdxRIUTQbBcjWfoI/PIDPZNOWR+DxywjKCjiay
Bzuy90JVV3HiXWoCECDya0OixY/hxiUv4tWxYdUVUfkwxfmdNndln4BHjSwqd/mS6Cqe2CZsoyk7
lxW13BSKjhGUnTyjxV4vZ8+mNrnF9/KtDT4O4BTlOWi3PmgVxLJ7UUXwoXbT3Ej0FH/VNIDzpBWR
PdNl3+DR+Lu811S30RBG4XWkzjlC2QANglfpJPUc+ddN1W65AtV3RuUDfIOJbW4YUg186unUFvF8
we+JGogGsUN97DzIKXIe5kv+lplp2F2q4uDXe0229SGzY7XNB4cG3Rh54o4Z76w7V96R7MSQsg0e
LvMnre+0fXXr/cUzU2684FJlDtZ0x6cW62MyYb8AFxjMMtUGi1nuR5VvxMO4K8t4lrRwDq3bRra+
5MPWHjfmQgNkExgJioupdFM/6psbnZvUQIcvVWzjZjd2dqOOYox06uxlfwxury7AmtCKHagLz22/
X3V5Ejc1nclDZ1y6caDViq23MTcv4ACnz/yhON3EaRyIffCZNjqWxml6vTEit4gAzYS0Rsz2khb5
reri0aHdyUxy6NaXJLSPLcQHD8Z5zBN8RzInLkvQl66hUu2zvSDHsvrMiucgJ1E5J45xnKjTv2oj
Szow4hDDbIiL87zhRqhmi5WFyrSipm1hopbQ2Ib5QfRoQy3eWDDEutu3/Fj2x5oNaNc6hji1QlC/
PrewT9TFfMUMW4AAfULweXNXNZ8lPFMQEVVCJz6mj7sFA0KuhthcIhVggTkTZ89R6FJ/FPJAMOjS
fqR1YUSyD6mFS4r2wccZAgY8NbyjPNI7KxY26Bdq+dcym2nufwsn47nnqXC3Qu1m+1CFKPiCuJs9
5NYzTJ/4TTeoCC7rp9p8MkWixsN8Cl4JB3CeQ9xlULLsJ3GwSRmZQYLzeVSng7iY8wO4f0elIzsO
N/7zhPXQiuRtdQtHKP6gOwAyRPxHfR5uupvv/4x/+/EZE8urE2GtWtYFbZA//7gd7b7Jm0LTbtph
YVwOy/M8gS1AXoG5kmdx0Mc6Ci6Nc3Izas1vuOztIjb0WycqcNIndxa4kp5RpMicuBhwTzVe1JsC
Cx3gefMNYt0Y857fGpSxHVMGDoN15Nc7iCSj1eIwgfMO5n1G0lztWvexSrIpmYK4BPjNl6HAYu29
dCbWVUxw6g6vag3cDO1CDZTzDK/NWxBl+MlxWEFZRihqVpGKFm5kF4khApsdIhBm8lIR12k5+ioa
kQT86h35G2T/SKGmTnOTy5PHniT2xAwMVr3FgOj70J2ly0nNUeVQd7XgolbQiXucCdhogM3VSRHg
3oFeISBLMpfk0vvIMYW+wmheAVAl9d7FTVv0zw7SaBSqCcLeTYmP7iyZpWJSn8wVVHEsscBS+CCj
sJ/ikjxmVvmG3fwrFyBUNMyFDhQr0PvE7WBeqr5NMrShw4oWLcstMqYQT4Cg5dCOgsGig2PtutpL
DKEOwjNjdw5iiArjCkKxafqc2DHonktj2kBIX0aFmac8vBj2UCW55RQRKO3YmYvbwq2dxAjCRBcL
SAfYtGCCGQ8kPFf63mI6QspXUhInMWukUpo+KBDFqmgal9QAh2zoq2uNp5JbR+2Ksy/0UyW8D1I7
R+ac8/r/YTT9dxs6IXBfc0n+5x9j3X8aOzfwUNb/uh/ePoqub4v3/s+j589H/5/hEzwiqHxkMa9g
9g9lGkZSoBRAmtFTBe33L4On/QXMkoc5FTDgWsCK48wfgyf5AnAKuBGksfhefzy7X44HfyFT+67w
/NO5E0MnVjOkRrr4iHC9VRr3C86uGgPevNCkTRYuUVN5DhUhb7HUDDtUZqWcBMfFt57dvrq0DjR+
bEhm6d8AhnUS2XcHt/K2lUTE2FKd0Uewl6NzAoBxQCbyU6Hyk5kvj6P2NLZBfy+AB4xtt7XKEbcw
eZtNtm8d8046sC8YZVgjZtL9qMDfVWNZRbb16SEy1kI+27QRQqiN5By62dL7psaxW0VSxHrUSHTZ
oDCkPrk41u3HwO/pxC17p3MwPabwhqe+bNwI2m99NeeMxNquFDWgWLvNa++t7F5ZqeSZtRyThfLe
lVmgO4e7Vjy3XbVn4TSmtevnZ1gK863DO3D1CgDxSjIGO2i/BG371rvTc3nPTFe++7ns1+nBig1E
/J16PrgpNDr1ELeN3+Q0b7IRPnKoas3af24qLIPzEAaUO9jKqkDkdHZbCFNMdWmZv7O5rqKMN+XG
H9p7hST1aPS6/B2WmqSV+BqcYPdl1bHbsFK7vpGYe7GsgkugmSw34VglQs67aQSAYOb72S22fnlA
8O8h4PUusFvaVk9d3+9kYENIV+OwL6PAXU5F0URqxrDFs/xpZiO+QJ5yB9tNiBb7SKjuzWV+inTx
C976r1otyaQYtYIX6ADTJWyiwkE9n9h0mIUM/96vQnQahBT9cFGI38mBooeH3hEGyTFierjUzVx/
VdzDK2yPfg/pMyRz7529uDF3MaJajup2FqnLJ3sVEok6O1VoS20X0aa6Nq8aVT6P2azuOzabW51x
fm7KG9uQezfj35zx0OU8xc2W+hzaC4MgIhzNifcj1EO4gN9RdS4umG3cbTcUez66tMzwFKtmNOJp
AONkj3NaWsgqs636A9eBAbOftmI8rTIlZqYO6EI7i8yHSI7g2NM17hHBQtXOdmbouUwHMfNNBzoV
LT/OAus7K/MaA/z0AqTb/0EZ/yMs4N9twYW3EVaC1dj412vuw1C//WvXrQf97s/L7X889qce2P0C
dHZtOQIztML5gAd/rLougADIgVbkCRAXVP1YWn8e94n3ZYXjIXxCAANcnw4e9HPVXT+1egDgmMEz
BP3p/ZOVd8Um/7Tu2j4MDSABsB+ATYJY4Te8zyIVbg93cGLf7Clcuh3aWJHWb5dv1ZC3m1BaOhXN
fyGf+R5C9/tPhQjK+c4Vw73120/FPxQeLMJubCmYyHu0cgAnEHtI/qv96BSnuZUYGD17wytxYW7u
067Ciaps80eOVTbGPrJQs+ZO+v0d/EfX6l/K1P+tcStgTH99Kf8v8fZaFxikfmjjVwE8vv7H5Uus
L2sI/xrNARoaNCrgoh+XrxV+WYNBwDisfD/w+P+4fB1MBtA2BIgcAl8G2SAmjT+GhvAL9neYr+CO
WHEsfOofDA6/QberuRsVDwDSIFqC5ut3fqUZmqKBOpjRjOfjbYkk92ZtEjUSKZT+r4yc5Lsb9U/X
LfgV6Ohgs4D0BS8FWKtfp5TGrdAFP5c5RVGy87KEffFmYiNtItEN8iZAwHifTgEaISJZkekNx9SA
RYKR8YTKLc/eVsjMgzNxcPlZo9BHJCzvhjAOIWq+dQbIGeK89wrIP2240jqnryStUIKwGwcTyV5F
6ALv14DuXkpEcqErDDpvjT2YtDNlmSXRE0149eTmiKWJkJxg35ZeKy/hBC6msxscGqH68HE07YUz
xgaOCi9tpthuwpmzjvIlQM81Gu0nqL8LpdwIFaIkpOhgJ1fU7PkNKoD8/KkDXQwAyxKhiHRd6SBy
XWM9Shu9XcVYAw2fBqUaTwyZSM+dzqqDnBS/Y7Xf8i23Z2ekAgryIYJid8ioOcJcEBlD01zGERh2
YvWzNX7jftl4SQ+k+spk6J7zLF9hRN26L0E3QI89toKgCkiQCUz7UjdPJpScxRbJyIgCQJLLfOuX
fV0hNIcoSQNlNF+JE2bPRaiFjDGJCj9ya7ObImYuoFRsc5qujll0q8LDCp7JPGo7mnVfvVXo6J5S
6czg71CD2QG5QwTnSDULrdvJYJW9dXq3cwE8WMMtn+w1bn4aqp7aQxEAMPEdNI1N8McNtJ7a4ICr
Vplr2EP4AA1ZrnC9YNCBPFJBZeIhvPIKj7KDPpGeOK9G1RnoL0DBM0u8cs7btIas4TJP/fjG22lw
gGIt/RDJYtAuBN3d2EQIFSKPSCFrV0ZMQ33dIEl506+GWSqnaX7s1YTpB0c3Dm2a443nMcvFAjle
BZAtQ4NrDC0+ZioPO8DGBlXwrVCmrBMHOmscPHHJHIM2n0KKdEbvAwJ5bkWzmM0HVFKjNcjM2xYH
XTUCIbHMtsORUYzDCzIdYUUhc054ZMPtQxJR+tOV5Vo3sCZ7MKyhghxbEWt8oDEOpAZulEFUVO2q
GTFMO88Rc07RSWh9lsSbUVjXk9qGC6AgT25WVI/ofcZpuJEcAnwZKthE8owj/zyYOzvSllA4Ontz
c8+KIGiB+FSDTAf8hBJab2h6oOonwYXYHUFTNWjEkjZN2ZeRcklbJuNiN3g8CgPtyHXKRQFL7rsK
9TKu/dlnQwWkIa8B/xbBBNe+Xyoj8YocSDOOUajBlcascjqZc4i2BMF4sYM3XPXxCJ5tSeAqKm98
FyJcoCnQjhdQdFVJpdBKD03VOCzUyiyQ9UETIval9Yv+VXkB5PGTyaSf5MEkrtPcY0clA2JvYiQf
+yxxFmZ/m2y36m+4mv0u1art5GbJrcLdh8YCqAn4wpQQXbd16hZN/y7yFewakE5v3/RzBxWh1GMw
RaLNB4jLuwUooeMJ77p4RtvHMJ0QAO/+/OQXnfmgxFjfMbhXIJOHvu3ihsK1kqUJCI7/pe1X8f/f
tPt53YQxrP3Npl1/QOr/y6aNr/+xaVtffCSiIDZ2le0gmGj1tP7ctL+AT8WWiYIr7NrIVwSN/HPm
XDdtaOmwzyPdGlkqq6r556aNTyHZH5QQEr3x7yty8A827e+a5T9vo5g0EWSyqtqgVkAUw2/bKAlr
pFa2JUdMnjTfipH7F0dLHc3eAljRBPHaYevYZcDIHkdf9Fu0rhqPSCA6NrYJakAYgMdmimV8x6t5
PPvOFETOqIsn3WJzKaACTqAlCcDU4CjP9fheme11YchOG435NsMVukEZlEj0EOZ0IbLcCW8ZKKRL
MhqZ015beFEbHXxV08KxjtiHWWePSDWw07qf803WtAcrqAza6PpRIRTkBNXvtwwbYiOXKpKAN00x
Vc/NPI5J18w+OFjZb2zSzygRtPyEG10Q9Zbu3x3DvMNTqW7GsqaTnNoE6RddVDu6gCpmJme2BEVa
WWCsEG+M1TwssA9P3hhnhkTG8dQf+tYy0pkNdQIRz5L2U8sSJe0P6SwAO8FgR6VbbQZ0nT9woe5g
Df/ISuPZGTOCV7pwPw1t7QNd5A9Z2TpbLMjbUBKxBRDSUAUT+X4Zg/qHTPofjdoPssKf3+2gv8zZ
/3fT+OabXI2Z3e/f6r8hgbxqb//mph5W/O6Xm3p9wM+72v8CXhYzM06FaDte81l+3NQhHKfQwYCw
JQj1hrQeYOEfN3X4xYTUaW2J+U4or5jfHze19wXCVigfoMFCWCeCb/7JTb3KYn89S0KkhiQmYMEQ
Ba2H4N91FJwVMBEsmlMzHLN9N1Q0FKBzJv8lA12V2n6zD8HUgrexlbkttAMbir76BR/oCEv7OhTm
D6E7DzNInbx8RKh3gphtOgNDnvKHmeQg4nJ3k4EWDSsbAE/hejQsVQGOVKdF8dDNNsyJTr8brTFp
seF6MmfQXsEMB9QI0FZEype+c+XRDt/adtjPBGUPeVZGjm7L2MHgIlkZc0wGTKu99kA74tBxU8M8
43bBbQOAsnaeDauL+nCmyO7aoXeIUwwd53ya4KxcQEplpKGTBtXhG4nR3kwGyMfFiNFEuzfF/FVb
Ux9x2KcaCwQz0lfbGhBUl72Ms7EF/5tHyEpICvDOLbvKGhT6tLfUte/DSBXBiwczHhjJwf461B9K
WSireB6NgcRgFeytH1bx2IEN6jwwXoP52IhqU3fT41A67ws0NeDkyke57AnA/iIswxS5BUfRgbXm
taSGrQ9haWz9ERCoFaaDU7L9RDBFIpBo60x3ts72SOPVTz6gtC548MOz37T4Pd2ADpVFsYyfW57b
tEZhx6ZEBczC/fy24R6SIMwtiJ4NTKdHU1/zkYe3AieuJ6mC5sEyiuHGzORT35MIU8W1CmViTuiU
6RW4oXV2V/sefl/Z3vMcYFiH+XBhk0AGXc9ib83vz1q5FbAt+uHbEhg3ZbccemQkxMgrT7pl2iOJ
ZOWK7B1m3WgMmuKpHToKhTUyv7kJiRPP7+plvp8c3rwtzTB9C9QzprrI1fMr9quYZcEF7tFLSyYq
mttVR2hkbWSILA5tzeKqwkkDaVAtTmLVciSLwE7mPKBTpnvSQ/04C+SGaXimt4hZ4GnD4RjuTRBg
KAfeaNuiSEmI/Xqkbv2IxOlksm6KRdwSTx28zAAmi/0RgkKa8/CUITc4q1gMiHCLwrZbFWZPUuIl
hdygLPeOIFFXCpB83maSiIaFo9hjN8rbZTDW2pWJwdjZakOCcRsigIOPAaZf1//grEIu5qH0q3NX
5TKyoTNzDy4ZEKMDVsfD/Bt2DyQP7wvxvrADmzk8swd8KcD4ckjI6MTeeF2qtxA1qg7fI6ACaa2b
ATqN3NI4gh4gcon0IPH8rRnxBP2bla127gbTd36bEfy7DZKraTPadkj1YHBlGx2tm+Kxmc1Lu/Bn
VNKczMVJF+SoWB4I/dCKct2A8t4LBNMfwwIkQqgeGo/dKiDXWuz8bCSwllpbeFg9ynTQRIQ3Cn6c
lRG2NQ6Oxqcu/OLgBvxile2N3QyfU1Fcq3bIEwTxv0i2+Js8N5NmtE8hASk5GOhYrrk7v1vL2rms
1o4HIeuNyOo+xqGdJAgRe8idcdzjGNadAbchE6WpnQgQMW6tFroMjjbdqA7bC+nc+9aWd2Uw3ZRh
u+GC158lrC9Pwp+g6YBKFR6f7MG1S3y9EeENgxfmrmRF6nb5npnddsyNm6E04xYaktbvrti5gVZU
ngJH/maJdiuy/tDOxn3WB5z6/KtTTZSzuk90MELvByADCoHZSpAVMsWOASVAwxLWvK7BjwyJgegq
Jefa/pwayDS4p18G5wAjPxVqGGH371kyeiz/mLIJLiTXMqD7wCl33mpQ+CYqI6nttzVMiIt5nRAW
cITVMqN5HSDvFdB/4pfIZ+9qXKZN4A9R2blG3DXnEmbgmDPHZBGq6YvIbl4qZEnnVmvCN2B02CcW
831EaSSFqxIyAxzokUfnJ03zTPzmhftQimbZS1vtjTYM7priQ3UC97PwadlwnFwRmLUdcXPA01x7
seGfC3Pv9NAlhZvefpctxIG4NUDX2M1hxuBZsfHq8SqPsyDbCmajCRM8PS5DBXv3YiPyFAs3qxO7
mClEVlE5iThbD9/aWYMIIp0tDAKWfGPOL6DyKfGNryaGTR/poeCZnHLjLjjUIcbQj+ZgurMgd+JT
eyTBclQVv8td7x6oHZRAJgKnD6oKTr4qrrBlQRc0aFC3IgZCApTkviBHQBODl0EzsEfaWrwEt4HD
vlZFESPujGYF2qu7o+PcI/QAF5hJc5NdwS/FBPyY0ZcbhizFKQzPocejQO669tixl6xvrkaHm7rZ
Q+4auYDehqqNRoy3YSXi3G8RnclOCE7e+NK4cbX4Wvh65zWPlWhfAjXPEVbBAzRviC5g9pzAIADh
IjpGI+WJNEeFzslTSA9bRQD52K56cGuCZ388InH6luBn75xVJFoxtmyVXmjln2o2bdaeR0SZnIQT
RBI91WwOP5y5TVlDYhz6g4i7PfQQ6LccxuKgebMbIDlhCmMGMHfqynHchXUHPYiA01k55VdpyIds
qt8cMOUa4Q/RVGVxBYVFhSvYWLxU9nK8H2orzcvgg+jSiwlzPnovfO4tOCYm1u8d3PkR66ChQ065
l87EMg6Z4cDY7+JSCeuAmjCbGQIpSsi8m/ViJxWoRWdCCCqb9U43He5FEkBhYSw8qvDLmONDoxGH
EIbQrhpFCjIBlU7ti2tX0Jhlt1azWGnTqxREXxiNBUAutYhi42CpyvslRX1TWkogfIt9UJA1ZXoz
2JzKQVG+spXeuPMrBy++QuwHWpx0ZBJMJgvy6wLrICXEI3wHLSOPTKiGN42PV6eBAKsu94iC2ALa
WbGbQ1FDnYfvahc7bGKEll2WcuFvkL0Ve7o4S7RtDKbxbbRbhGL5cQhRgVU198qubpG9dCaevjNy
mWg7q77aiCoSg3dfNv1X0/ysKnszyE9rtvdTd7DYK3MHihyP3WQOVBvTFs2YUFiBSMZtY2Ksq29y
dTMG14zszfHJwh2dQaIEn8Gk9u78XId10pjztuTbEKxcbdUoPQBWGj7Z89p89tpVQeK2OoUUsMAD
R80QGwCJhe/E2nRxwHJpLfV2stCTy6orXwe83qzJcyvcmGQulXYAZAmgaaDnLZkAEGPUPliLoP6I
ABNjuOcIUkb6NcIMMv5pBriVhvLAnOlYgPeM/HY88XyHqoaDFnNce5V5AnoGVYvz3g4N0hlMB5OM
3CIbIDUBGYIP3CqBgzBBXV7j1hZu4VuvJBjf9Futmu20DHXUQqcCF/6eFN5OMAHH1KJT15OPAe+S
PmjurO6GtLgMcnI7FJ++WcaLVWK1NffI2tjbS32BOr6IlyrII6SsYZ1H0DSzMH/0SYZwpwjhwUnt
TilE7E/O2O4KjE4nQxSqol1m0a7EwmnnM77QycuEjZX2IiB11NRIS8B7wQMZpEhyiRBrars3Q6VN
LDr2p5ctj3LCrwCVPmX54N+F3M62Hg7JVCC3QeIgj+KhW1e1b15ggjTWeE88LQ8FN+5EjSyVuU8W
y0DYh3VGyutukh+ubOIMbX+YLh25F+aEcwCETy6/H5bH2oHyp8ULKrudjcC4fCF25MvgxhTd3mrb
J3QRbGGme3bz6an0yY0orAP2CTrhwM2leQCMERckv4Ffd0sMAonMMhx01xCqnHHCmq0jw/MrMNpO
muecYCEmKlE8PzQI5FMOJI+III1gbUNbJfpNu2UbGnAk9cXDjJcc0SBxV2FR4Ut9HGsSxF0vIKAc
+8eg0ph1BzNPJr5suAPJksncWPH+tQN4B3ms+Y7Rtf3q1Vj/YQdCCCfEGFg8RmS0lKSniAyb6xib
rhtnvHZaEOpkjgyjOfjw1mwZmTeNsuwtACp3JziLiz67B7zCLkIbNR27Vj22S4sVN0dWon82Zl2e
9cJ15FkQyjkjIHtE6kOwZDqYpdFBDEQcQZ6xV4epP4iVB8eLkdfGsw5kdjEIjnqjTSC57XU6Z/Zu
aW219Qf3QRvGKQBaigs+wBWpJIBwtBVYEOkiH4TUy1YGOPbJcUgCPzeeYfOCEKD2s6vhhReOPnQo
WjGxW6Q8z9xfUjKV3U6UPVweJbQmsPYAaJH7MswgWrNNeHvUKS+konVdX9oxK+kIeSB3E9H2JPYc
heSyojQor+pXy+P8AotK94EYxG4biEBQZBvQqcDo1tj2QieoAzaBNLoj+IOaQo2AyaAoaFMMIcJb
sJG1zEDMi2ns3dF5IIbIY/i2JRU4abl1HfuavI6ks1NZD822AM0ST81q0O28CjRZa+8w/2yQnIfF
T3GKHLUaGX1LgDcpVXVrofnp3DflDtE8t50JPRfGv7yAN7ocP/yliSZnQdpmy+KsWRUy4lgv3tkf
GsyauFnIAPl2hekRhcc4/cnCo8tU52ddL91GOjjj9j3eNkTve1S5VZfOSCSC3HeucCbqrqpFwkpr
3dmKbOfOP8qmSXq7Pmtc2YcS2UFO8LU1h+0U+p91wdFwWn5rR0DvXfYKp8eWVO9B+MQm68m2uvtW
OA+urvJ9Nufv4Fde3ba7yqr76hvDHZxtnBoOOcM5IZJ28V4Vw61gFskc5hiZdb/riIptCFqK4qPC
If6Qe7KIAyQrReMIbxy4Hw/aGeRoANVcOgwSfFieW9NlKXL5MLXPAqiCOhkGMr675ZYonW9tcVUW
AHVmjhLJUP1Z+mC8XAiMYm/obhbR5Sefg92AMI9WAaz9DMSWaT6h7BDm3AqSXBwJi+Et1zCQ+PWi
sNB4GjJMviGwkUjGnkWd38tanDK3OylSxq7AMKWWjxFxdIiSITRvrSxqyhyFftiutYehbZ6SOTCB
YPINTuV3Qo1pX4IJQcnzKzDdvY9ip6MfsM8CYw7CJg+iGS+1OX6EvdfEeGdx6PfBey71S7D4KWBT
RYE4Y2ivk7oNXlpe4QUyUYBZqxDiKZ9Rn8SMW9eC95ciz7bu4kX2upEQr0lEwEWC4AocVhlix5Y9
pI6btnNx5Vv72rIP5jRAXjU8QgVsQBPvbzLtp2NgxUjZjYsC8fGFTV2MklGIlar05m3b68hnwIcG
mzwvyPyFQAjwhtXhmK0ixBXt8sHDKOW/wpuwrYJuPyAqKOjVDiVzwGcyxGWFQ9lEcyiODCPqjN7t
i63sEzqXaW8bT8ibG6k0VIMdlwcmvKPTuGWdGo6+nHOMono3ihlUY877/hkT0YDobvIOGBzJTkts
TRj9YKMDljYy9zTOkwbxorS1y+25OE3+OpwYdg6976ICfetPTLB4cr3pliNRY0Uz7u0Gpgxu2vNL
r8h+Wus3NTIyon7Mazrw7q3x3CTUH1yjnbPqH/JCn8bC/ibRnoAVc2pOzFaGoq7Tzo8sQ7M0AKkK
QFODnddJhtmcB2zALYOK6X+zdx7LjSvZun4i7IA3UxKgNxKlkpsgpCoJHkiYBBJ4+vuxTUR3R9xj
5me8q7ZUJJC51m/bZgekjQsiro/82sM61/uneuYbXHhJooF80JWy1HVshmis+7Uz8gmSAnUt+eY1
TG1Tg7JWzzZF5TZbffDrEHGBG9rD/TNfSkp82jVJilFapi+x00S+DSwjJ8c5UXmeXsaF0CSDFdnK
5zdR+nugc3tT2z2Uk5jsg0sGYyeL7CRnNUdeRvoWLMe2GtSBvMQKBbOnIEPz4rntRBdCKug4/tMi
1EThqxAoaJVV6jcKOdI1xfCQy3nj3VGK2rPZRHbT4IX4sTYG4TobPU6KluILHvthTNwLh3zx6psA
ezm7AOf1u5yHapVMzC+DW207B7kycYfzRTq9+jVX2fyplXryU9SAnfLSVtoua5Pf0Ac0qwuiUmTh
wGhj8xoBRfBadKsCyeNYvuCjj7ImXieC1gRfOk+StCt9oDzbc93taO17Zf9YGdhHMWtR5WSPqqk3
Vr5sRvqF51XQLudUilfN0veV1t0mXmICMNJbT2jEKomdnwFV0H1GsdwpivVTmh81Qw8b9Jq202+N
rnz2rd8W+kGo1iiw5S2oxzmsWuvsyemPObXcom2zH7vimHlVuTOX+JYjq25NY6sroKmZDLDdOPDo
l/fPJS2zW1fpJNgGakMAPsL11spey/i9z9XJHG5BdWvdetcs3T6O3eQKMOU6CThnuRW5cnADtcbH
0s+o13OnjnDYhQKvjd2rcxZ/CetpRge9Hp1L1llvs4jQF5jAckB6Cvm2P+aXTKGv41bShlQLtTqO
7LYfGUWWNzCPg0dDj2GAgCCiOXgNt19psAsY7dMYE6toZ847tVByRekXlSQM6KhvsRP5twyFRT64
BAA6cKhuELmdma2NofIAVtpj7jz3iRc6nGUDVyz++ahOsmPZwNW4gD0ZAFCv57uENkgUAiuTNP41
epx9wtYzI27HMjKvhtl/RX/YERzv49xBPJ5y2QgNiUA9vPfatQeUnhP8gpgMuXhmR23hulZun4e2
Rxw7hWhBEuqJmt5q2/jRvOTn/la5o0CA1W61Tn8bSg5gcj5uoubfi45rqsOu3oODHnrP2bupvtKc
bJ2P2zF4LXh2VKw/yqr5KBAorMcxJs2l3AcDx/E0PDX3o0J7btwgbBZnPfHB44k8j6O9bfX74Rxs
a/UbJv+DUOxwid9cQAkaH6bZ/87ZcOhVPxSyCslZW7uzvnU9eSjUsEmrqJbo0J9S9W1Wn6X/RtjK
Kk7/cGQfg26MDGmu3eKd8jAQDb3KtgKoHa1kCKZw6Utn0/esDIZxsQPifkdsGk7dH6vkRzTcKkZ1
phwF6k/f+piK4nnuVmlrh7VjMbA5a/I5V7HI/Y2WvnpusWHJ5QO0k4OZfqSmta/Laq+ND6UBgly4
ctdV9i5DHNo67oNTP/nWZ4nhCOVERFbcrSpZ6Dtb20pzJDWwK659VhxjdjakEFZkuCXi4o6EOxDq
VpOP7jJ9VXbypzG4BVUvHkrfDPM2eXRG/7Bw4rV1ti/9BWKiSutDp5uvdz+N276246WGBYmnF8PK
NiL5UXAJlIB35ms9XafBWQXVSzMrPlzsEVSFPiya1A8kPO01dStGqAjVu1tXDUg9/IOdjSe9awCE
k3C03rJl2Gdiei7Nj3Ka7zkS5BDa25wQTFeloREfE+fdzvxdLcYczsX7JR2cVszPJ7vItllbHpvh
GgeyeTayFLxJ27W5tzIgk6s+CL34KcvjI6btda0IPzXnTY7JaCkmWspMLn1/PdQPLfrCBZ9eUd0m
+7mWtLCYZnV2sygZPqR5mAF7h72GjcTrEElO+XrUKYhZG92JPco2jpU403+2wm4ep4eCPoFs2WvJ
oWY6TvOoYFDMorp+KZdr6VYbR//QuMLzk2gOKvF2OfNDqp6JQT1PWVQS3azHMc8OxkZrlRVJ6BPH
UPLI3NdCW2t22fIntlRIsfdjiU6yVa8+2YPIblZj2Z/Bl5vpDjsv6N9ZISdro9fJgxmgtTFQVFq7
FIVlh1+xgMFq8HnmNmMSyFpGcy7e8L3XOteWYSl+5fgnCLSO9Pbo1EenPLsMn9quGYCKNlZmrBrx
reoXq3814ygzuf+Ed2sr/qjRnOMMOAQauRzdjUYs46rSXjojj4YMomOssFnZZuQv21lYOwRiax+t
eNNdOpPnNtnSUfVu5Y9LT5gz4Z8egHkuTnW99emhBB4eLA6WjDPK3NjBEtrK+CLD4in16mTVVQ93
bSJEBfSHj8M68I4aAbZhUhHjgYPmTIgV+WOB9zrPkxU1i9wVrF+MT1HRLHuEvCuYAhzYOao4uSLM
VPLM6V5ElJ63myE0crHQCZT6JgeehK9JuXxKY9XqfrW35571rDwJA8i2lCeSHGn50sR1SOPPyW0+
LNK7EWy9olNoX/OxrA9oNRgKjUKc56B7L9Tboi/9Su/7302ZnbpqQUhWgPXIdSZF5KfhoPubSrui
C1/dIfJgnredp3Ecuyjlr7HOP3r+0Mtb1uOv1UQk2yb7Zdv6dfbs00w540b1W2XO2WqGtb2Dvs8F
VES79E5ENmFU4c+sBH9y/pzqqApeZuOlzS+WGZP/O6wWrY0anlL66DaxSbHk+GD0vydL22dNtzf9
T6SRtxwc1sweYuRcvtdF3jJvE2eIGBWmAqdnuZ9llMZv5nSsnSdw7ktXWUzgw7I2SQBYOTowVN8O
T0uZp2vEhe+BM4Vl8O6P4iRcKwwEPFsbZ9RD+Rwo1T4vl7M+W3/q5MsGPg4lSGVgoixLYy/btF59
ATGwQKMELYX2eBp1fslez9DkObvK6YtrHXfFu7vE7qaYzQfesCHKYUoitHM+mESgvbNp81J58EC9
fC+Wep0WC35Q6zGpkPHpbvYd9y3bmXkOxmQ5ZIpUryLZtT32hkDVu8SnMCbPeZ5bVN94EAEXZ283
etrdK0ngk+i0L4oXLvUCk6th26BbyD/62TA+j4v96eq853Wgbgb4EL0CP3Jo93NOQO5cJAPEF5h/
AECJFQRWRKnHIMj1z8HR3F2/SP/gdiyVy0AO7ecM1b4iEkEBFgGyJKNb7b1gPvfSagk6TmgriBMF
Kpi2j5oT3xbJ/iGdlGD/BE+pD86RxkLnreqTXV4Z1mNlbOLAShmwr1NKlsusTdOqyqzPICUReiYh
mqVT2deWUwn3wTztGiSZnF16Fr+yGgY8QsFyzPGsbFHfaYeqlYYTofMrNh7ge2jjyhWeek0U30Y7
2Yoah9dp8nda6nyimN8U1CkCIJovaDpZwsxNX1KVaGIaHts9HPGG5N5N16d7YeqnIdAvXooJNdfI
xzaVOuSLvhKIgk6q6PSwXDR9G/AkPXjufDSaZPTxVWNNROJXbnThzTgE87J8RW9n55EJTrLte9tM
Q93MPcmiZJkap0rynBVS0NnUp8CXRcrPDfM5305uGfVExBw0y3EjeBzrKG3+TT28Aygtwtt4HfuZ
s4lj0Wx7vb5RGFTfGgOKNJhj7yoSs91adT5EhZuZv7xenIupsiKWTYRU3tStDMF2MxJKjKsPsGJJ
9eGpBXeJwPSNh6nU02StZnfYWUsJWy2pv0Y1YWbzYzu2sOTU2hsbTEbp7t5Qsqos46mIxW/pS6O4
1LFpBesyaaz3qfLan/EO8yamMa3FBNZUFm33s2SYHoNkkd+8g4QdU+R5XZrOi6yiA1+pcuhgpLnn
ir+HlmHG2YJ7l/8FfIw9rqAoVASZ+WcUMybNtDQfOtd7GQNAMlvEuxzxxiaVtfUO6Q413Qh5leai
RXSpcHrUkxHqQseIv2TBGzYXRt1ymD4Q3X6ndWsPu9qdnFNLaOFnl0B7Jygevpljp2o1twz3Os7H
dMJNHA8VZqGlBWtzU8n0sdS7Sbfrk6sBOzXxju9i4GxUzqFuu+9hNMTVCVJ2RwhJbl3lrQUXFGiP
NtpMd5O+T4lZ4Iyf5MUoZ+dtrANctUbfB6RtK7zstq6NBIlhKdKSyYmyvCF3l51mK1IN5DdO7x6e
BEaLTbicy+/O9oonOcSkHteqh0JZGuRfywe55NVGr5byO8gJjQt7oCLI2FGQc1Jldf7Yy8RbaQsD
3N0Vw5ccsN+NfsF4UJnkC0/mu1FL89rqsfk+sNrsBYqyszktRCJ0jnmpWCGYcwRzVcMFYyIJNQyE
4629AgLH6qyXJBnzXhvNKc/xYzlT6m9Fq7LI9mtcXkEHpRIXwsXtfEarq8ElKtv/IxxMY3Daehe6
6FuuKJCDr7LTjG2+aF40is45xwRcbXSmBFpKa0Yp7tNrP2rq1RsVJRCd6T70xtxvXHSpwJXCcY9d
ZwUXv7C8cBQDWhgcbisr0MAkVDu1LBXu+FVOidNtM01jc4lLfd1ZXa0fut7n/iRo5WYMmFgZ0bwm
igMIXXawOWwyrQGbK1BjJ9bQnxGF2JgBmjl5kEDAJO4a40PhKv59g6/BSxvetAnoBTg7BnxwYhUZ
AFXGNgfUvi2sxEnWmtBf/Theuk1bZWpnV6X/MRYDRl69qJY25BbTbmaB8MfztD96XBF7kc/xn6q7
C8hraCe8oEaUIaeqASni4BIk4CZdiZFmyD2fryVz9kbvPKi4rbg1ayOLYkE+LxnsBstig+/SLmPr
AYiHWIbeFaVxcYtCaqs8jknJAe9fF8hIIk3zc4N31mxOoBsg4LkzhkSrhbQua6E15/6jJ5J5q+Ip
P+pUO0YNae3rxHO9nU9Twi0uVfYo2DJa06suOeMkso8p/slEN08rCmn9s2iyBxWIeZsimDTqTt9I
z4LKjRdwYmGa62ykh3MqPOz5k/M6EUF/tYdaPZjmQJhnbloR/yyTzzqOd8BIw7EtYuPtfhRunIBN
yhT1/GvSR74EnolbUpjOdu4Ef1dlPEV2p+9tu5mfXemCu6jKYCpERpOBUDzqnSkfwaqEBvmOZ2Dl
62PghikFajjUKbCkOGGofqVwCbFPjAnCz+kYF/Nw8Ke+5Y1IaDb2Df/bpmUBntofNo2A9+UdglZp
2XlwU9vzn3xK5zOQ3Fcj4cx7X2zJa4JLHgoAmVIt9cVrApaovGfIH4rK3qddoe9IUOIRnqztHKCd
6QN/T8o/mL+Pt6PR20PLtv0oalueoS3tjdGq+WzNZDJoQ8k7lneE8ZMbc1Nx7Z5Nf5LXeXQUvtu2
ePGbe1OnCExbIlRQ8mLBkyDqz/SYeWcsHtSgsk16x2MHM73NlHVfZ75bbCCOZkVaYnq7MlUvWe6X
j44byNNoe/ErknkdzK14M4Aa1pXWG+GiVLPrmmoTjPa0IYRdEEg1LL8CR76RFehHYrrDo81cyhd/
skjKaNoE52/rDgBKizeIXdfilHBUYZ7z3Ib7Txp9w/gDk1TOcC42VOUCRXr1HANhVgUQBJd8pJre
uvSti1G1WD7AeoBomkl9xbGlr21cvb2aSDpTrmlESnTLuBrg0mlWwOwbCVUhD6bJGr6YqmEAEy+L
vKmsQwaGgUuDQaQuelITyfSowPNKBMIsMUv8YSaFgX1+dJENBdS2hxhiik+j5quLTaQFVoXle1Vk
dwVGqyYMHQmqk6Gt4u86MfzTDPDXoq4JF0tDy5OXoR403lrXJ/3AA1rsAvwcX1URIM6Elrwi47D4
QZ23LZfUhecxTO2i0yWz7ppiFw+S8IwuUe5ex8TfAuwmLNDzEBPPM7OdZxS3onaKs9uAtJER0x+b
KBdmthuYP1b8WP+1LLFft2jr5pWfjXwtiW94Y9j3JqZrgEF1NQs5AByhY7t4emk8dFOt9rkZ06EX
SLwQttfnr4IdAdVXm5nkfyTqZ6ra7GrfszcbdwSdLlK01PEUqAP6VzidlP8fwSTOMhon3xftQ4GH
6qtXHh8dIXWsRyRs/ZmHZqFspCRbaNHnIvISDa7AGu8crEo+0GA4V42TfGMCQx3Mccwa5DFO+kh5
JCLsxBiOkwQon9LB2C1q7N9JFiOzJXCYpi0k2AG+tTNIVhPR4MAUnar3kv2BN7HRwAwHZB7PMlbL
T0m9wjmI4xHf9kJohWnS8tQ7nr6WOtq/pVFdNM8AF8SpoY4t03kJu6VFx1pNfnfFn7RTOSE6gitp
7/q1ccC1TS7LpOpz24s6zPJ5vqoGQU+XebcYhnKjPCt/T33cV2heF7qlNEm4qHKjTkuXjzZW4rkf
AgRaeQPp6qnhRe95qFYq0ztgusE7khqARHF6tNwE0LBHjqDP3aVsc2s7YNK+Kj2Goc4KL/jVuVLs
GrfEj0/6fqQ1sn+kM4aLgbx8biGv4iQdFnLZOp8Q9H6Z/ctSI7vindFOqWXYX13Ch5laJgEuSdJC
tNeAeT7k0ComjPtxyfOe784ltyURbl6vFaFXUeHkxiuHyZeEV9xDDAcrG4CB3Att3tSZys/xnPOO
xEnOuzA5y/TpBnPw6CfnMob8SI+B8xBXKbb8Luj/tMrmdopPbbFsQbRXnjswAhDRuvGM+22+aMc2
Aa20EekH6uiM6A67YUWUPaLa6mjX2RAOXeCwTtKByUvv3ytnBg20gQHF+Q0rYb9zc8Rb1Ioljp/G
c34HpLW/yKpOdyVwBvw5JL3CpKNrDPa5G3qCpPywLDE16HbbrU0/3VZGt8ME+KIDAsq1v1AS5VsH
39OOlD2D73UT9HHTLfvSK0FqErAYKrPBHcW7pFhCK5ZT7MsXreG/WCk/zQTLd+bvv4ne/88c8N/V
TuHT+f+bA1bfZZLJ6l9tuiZ/4e/mAPcvhPzUYLr/jOP4hzfA/OuemE48p07+sYHXG//uP7wBjvEX
sRsu3m9qKXzf9Yi2+6c3IPiLIoy7D0iHMsBQYP9vvAH/kSj3N+sBttmA0DvHxWvwH34f8gVVSaSH
gw+FyxwhHcuofJWlfYzHbtiY6AH+5XP5R77Iv1aH3D+Gf7W1//0nkoSKoBuDg/2fVgQC5Zop94nG
kC02SKNAjgm6rOXPEK1PZsCMJiQBUJP1Gkjnt251tzwTX3PV4j/UrE0nne+UGRn/6Npt+7fGmtnU
EbZGdu//N8XOOJ//45e9t3IRHI2DmvA+HYnhv7uK5Qy5CuRrcqdOAH0kTjFjtwVKEtQHK77Tmqkz
zXeDP5jPHZvnY5GRg5d2E1vQ8mtuanoGkho20Ioz2rE6zjsFO4Rfur9QyfPuZChu0UTNa1zA1gf8
xGNnW3BOC/JuiXpr8a/4IYeoLaxNP3GWdYNnRaNMxl81UE3oeBW7TZztsJZxNkMVfilzuCgmNPae
u5BVMzgPjJo8KjC5hJC6m8mRtZadRUFUAJndmSo5YQP2Qp25ed15zUe1EMw1LiXYU58aZC65vR+m
HMyP7TBqj+QruZvA5FQKaiBieV+e28UjGEbqlMEPFw9V0CauGJyQYM/WN6am4rtHf7CRiaZCWg7h
dKUW6WxaIJDZU+936Eqr+jWlCWrv+d7bYosnB415w5297lUJdcTkvUUgRchJuywnPHHBPp/iF0Mh
vtAVx2yr+ID0gAOQXAcYmI6cQL1peyRr2iEY21/JXOm3ZcRTWS0jBUHaiBdhKs0v6NB8G8/Wlu8v
2LVNI6+JTg4Li6lzzhjSqzT/Qy1U9VBSe3jCnCyNkGjZdJux/K+KKi22UFxb5ADkTw+t7uydAIBo
pQWxffRnDM0ZE9tTa6I7b+Ketin4h4G9Y5WRwg0bjexw1u1fWVHBsRTBPljMT5Tn2LYpTVnP4IrY
4eoqMkrrAcikiyi1pXKpR/iXpV1Dsg380Vg0oL/ivhEVUJcpnVznErP0uvbjn9xNkz/Ac5/9PJSQ
e2WV0yCVDjvhVs3jgg0hrBJDkQ3JE5r7RhO2SKfWiWHnYTemyQaL4u/aW7JP09deprS0rhbc1gm/
ar81hWYdU1Se3tKUb63b60/FDNaZ6h44TeLEfSisxD4TEqtF5t9EEk6eTuvaE5BasbgEiCEx9nGt
snmnq9pP7ko5r6D3kmFImw3MNV02rTvhXlOye56HzMv5cBz8xx3qJ4Gx+EKlq9gUZeB8ebgzkJ7P
zlqXqtvYKn1onBIVu0OGYF4FAahZnvxqdXVDT5nzgiblphtmXCrxLkuRYgm3m8LOGLAOdYI8gCTd
dV2lIp/N6FbaqEwdKZytWdvNRdODhbI9b3qXS2w/lvNduNWlMCnzmMZbEyXlih20r3t57Fz4x8qZ
pzP4qi0hpny0M168HSQ+LvLZ5VfJFOsayBhF2UX6kDYsE/M5m7xfNhi6bfX2iWBab9s3voyc4k5I
YHkYHscqJkJRExuL7r6t7qJlnSavbQmjMfuoz+wsLKRq/4wKSDvpbPc9jvuXCu88zEmN5DwTATOs
QA+WTBh+7Fp+LmYlLgaRezuvc19zy8x/sbL1j70l40vTG8mZIyjDe9AbUUFbWdRT9nKth6BhJQGp
x3bmf8xanW9pCpSPohVQBJSDPph5Ma69JsXT7jozEG2BJi8jFc6MxScoH0q0vBl+wNKMVTZ7ydWx
MebbmScRaw7NWyvSj7lSfJZyuA2zbmzT3rGPlTN6mD/0K476Z820X5WjvzjQzi6rukjOBbWFu8IG
e1qb+WjcektXB6c0jT3mkj4sOSC/DVWj++UF3gkjRmDCuAZIUIsqQHKRJ8YeSJUncZREScIczaGH
umJneYL3uq+ISYEcsXa6VYMM5BqIBlV7mcPa24qraB095RZoKS9rhXz38IhmmzKWNtrCFD3xuo4H
/bmZG8Un29U/tpDVbhkAR3TMOPnJS4zt4MVI3LLyD7ZVM8xavznaYmp2Cls80JcXe1+OkTQbaj/i
cAyC1FypEuyoGqzuAHh2r6xwhzBuEufsW7l4jLuyYDsr512ibG2fsDZbq0SavxcSnlTk+DJ+7j1J
BL1MR4PaNTFd4lalh2Hp68cklwZUQLc3/CAvUJELa0XAwbzR9GYJZUo6dOJarJqV4zlhFQACD6kT
PNCUwPDbVyW5ylOI5MxB1IsGwwrQE48kEZwLvFM/bWOPDx2YSrAxaiZw3poNtZEs8WYOi2Ha8CvI
+yQsD76u4CTj9GcCEHtpuj6INO74z2H0iIKUNht4C5xKKmRaiIuQrtgykIPPNQbGiKUaq6vIY/tL
m1Hcxta07JQ9PpltHR/S2ZNw3pYdCRCgSATyO62S8tKrqomIozbuhMYBZ08REdIzPPTwJ5veqV47
VnOQB2pcuQ2adDdntb5OyCoLa+Xn51LXE5jU0eWYmKm4d8pAJzDWhDkgNZAIR580LUu09+9QU+8O
ibylQ4aoLMm7rdpr2i/ZhbofrJVFfPK5gTBFTjg1lAMuXo5ckjLPi7DsyumJrU1stCFDMeaPS3+J
g+I2VDb2rs6MT9oQWK8WcwdmhLq+On5r72YJATcWNEDmw4TGYdD0FFLY809taRn7wjbiH+lhbfG5
MY5ajyrTsEUHfZT/ZBSc7XGCNseWTJKXrOch5cjWFLGxvaT/46DnYqQ0nTQCZ+0nOmAb/Ug7yrok
wTFWSkt93YOHLWkeIo1VZ7sFnzXdH7B3G4VeswSbslIPs9PXd3VP70G/JucuNVBzlWYQ9i7SL63K
8a3+DRQVDhY93XUuU+dA3UtNvC2Zinftgt67t6f4mKq4OyWjyl8TLVs2PQ7IdcH1d+xGRdpEG0gy
7dsuPyBbENhOsvg40XPzrak74DpVSROZVTOdp2R2txaBLzcb6d8wyZSG8eRp6o16PwLQrRdbN7eB
dRcjYhYEd3f00AJb3vkcP5FM7rHheZMfG0OzrtgS3LU/WPbJdtE81sE8bBfHe4DWgeZRDUoBv/h2
7DbeOBpwopfW8ObIQiQ+uFUylFCY3cwLaMxNKK1pXk9jW+/GPDMuhirR/jjZKbVhEuvOe55gXPEe
wX7bo/mnbqbmQOTNynUq60WAIzwm43JHBMl41rs/HSG4aLxY6sepWBV6wfie5o8ebEqUiVE+QkmR
8GEtvn/hJs1fRsnlSadlw+nYtseBiOJcJ9OyDnL3O7agyuhdNV+yLAle/QEu28nnYI2jFL0fTaXu
Q2rW08OE7SMjEwAxyuJ6AZ6MSYLTZbk4OgHAQpPlb+hhGR5NDF4UutK0bJXdxZgTBkKtzDm7m4fY
qJ7tHg+jadQ6HEPubC3pHEzK6p4gPc5t2aM+MLto8LTyZCHZzKlsWuEfKve5gbip6Yi6DvRx4wgP
ARM6scrLgsjxuMnGNP8RnVyAZq0/hXQ/q3h4nhvxuLCLnRHd/IYs/8QNkT43QYp6OzGhWKpnwZB9
qLL0jc7PwQVKx5NAQ3UIPJetA61kmqx4+CbibjZFO05kgcftGvmjWJelI3dZTERpNdNM0uRmsaZ2
TFyXannqmtrf0CRNMF+vcMYk0HqZ/cA3eUdCu7ModXEDqEc1W3GD2lIQ4tvEfzQ3y1aix8c1Mm7S
K8OPnVMEl9SvrlsuMNRyyKjB7VH51r14ppc0PRUYY7cO6pgE0YaTtOMe1UR1Lh30VKSW96tFtvXK
wlHHMOqbD3pW2iswX3tDfA6K+2XYJXcSJheTvwGEc26TEn+Q46FMn0n+y6k2HvSckGQHl9XkWsgs
B/1CaRNxspClgIPehye0fqe6TF3tisC+qRw2Se4vxxqrBhpRrUtPVFWE9URhrNV35PmVGrY0z0DA
wxnZuOSv4bU8ic6qHtKMtFxjQAGR5+VwAJyUqMYKspSGe8trnS2nQikftXXzupT1l94uU2i1LDgr
C+B0hRVr/EoKEHByvconk6jMZoXeiwdVOR1Kqs6XSC8ae90AxoVzOdx1gshYcKIlcifbYBdIbTfX
ZEisPF1CmtHTKnj0WDGXePhJCt2JSKrnOKZ4OFsvA2S8SbJG2PX6e9uTHKuQN1e+T0Blpt6naQyu
KjWD38BHCzhXA03IhLQKaJiCLUrURhVNtc0c+9ZXJM+AQj52RfAFufNUDmlysJs7KrywRg6z95Sh
md6ZkFpvqnazbctKrir31xD4DUgdft2ynS/6/aTzAmwvaY6vLQg8GVWVjTybyBRQZ0b95hRUxt6f
RbnOTQp6A7P508uleiqSu4G+dvStnRRX4DCX4l1iSZvOwRxU3StJM36zVgYHfqd3d34p5wTY0Giu
LOvmrfPUnduvyU9W881pUGr4ude/N2bBluwnLmxVgfOTnCtUTfdVUxF3PwQQ9N3CvsTvN250wkAQ
WfDCCnQuoZkNhIViaayiLskPoiqqDQ9Q5KY50ZqKEVhXp8ks803PHr724ltAcfeZ9meurADhBZ2k
vxqv3NnJwJdO3tCJXCGxWfQAtTfn4jJq9pPVpNoLMzfki+XOe5zq8W8PU8Aad4c8UHoYLlSVvnaF
PHgFcjTRpPPaCwgWbtjPqaCaxCF3wfrXtiX0Xz1c3BbyVDsv4Bt7SPF+43XNvaimSr8Xaxa/F6vL
N12ObfD/IMT/UXP9fxkUDIT4SabBv0GI/IW/Q4iW+RehjMT80KhlEVh5j/r9e8CIaf1F5Ahte7b7
t5xKi+iRf4KILv/JNBzPJMrvH50V/wARwRdNniqfVgqcyDRnBf8bEJFaIX6zf0P1bIe4IH6KCUhG
m73Db/GvIcHEsQFd00uFLpSwLiySDKeGaqGp5OLd3RU+tjgPsymwSSc1f++UyXWc2uye1L/c28Mz
b1vb9UdLSBiqQBTCS+NgVpg1kBASO0yB+BA8lFq1Xn8kKn7G/NGUT8BbWLGxO919yIe2qDCf5JpE
f42QBTchyhQi6UKq7PoDeoatWy3qV+yTJpsiKLJitw/5UxBXE5YZWssUySho7lmJhUTnA5JSeQZi
Uc+pHhUjyG78fxydx3LcOhREv4hVYCa3M5ycFK2wYUmWTDACzOHr35m39cKWRRK4oft0qT+00zID
y8g+6NuczPb2VhULTeboEM4lxdm0WP7XBiHZ3NhyI/yOklHrnWeTBbWascOWA8sxHZLjA1EXZU6d
jCfMBT8APIKN8quXpJhIvS7GiyWqFqC/UXPi3Um6ZqOOVVLZB+ANMI9aO997YUn+LGuWqBE1m9i6
MPZ53DITRPSwroTEwZj35AfnvpTbgK5+p8YYm19jL4RUS1phPNzZHzPgRBLLuLwgq/SI2NQxkihW
TFYYcGvcc5RoGs6Om/b/uj7Yd7AcnqpkODpeV69lCXulCcxzViMOn5R1tj1zPmZljE+Pv5/AgtHH
Y5IHvzXSpwINA0r1XmHrD8GWvNa583OPM6IebNUW2YmH/BmDbLyEX66x3LB9D2s8xtZ2QLGJKCan
9+EeQkrn3m8X2IhMTW08bc3DZA/5xWCQ6QjWbACbeA3sIjzMtWIq1mb+mkFTiFy3P9i03mj9KB0H
lY6RznMXmgKJJ3WXntLG/AwlUQ3agD8DiQY7KOXHzI5sMaSBpRNbVBaEzacpigVre13s5Vijja7d
e+5KLEfKJSIfOu8rw3twt4fOpnFOCgDt5KnnOd3cxHN0dXseEXzVpneG8HdMqvLNYzjIy8azYH6M
bTVrzNepvQv5XWShpURXWDP9SJz9ANYTCyCbZbMxlz3uFxKjXcQ21ZQiTVd94/JZQAvl83TaP91U
uAFTAgzCRTrWJ1wUzevQd4AMGcbwaWHLxtXIbx85Dhcc6ETkp+wRs97aDUzFZIushOYw2LdVGtwo
5e2/mdFV+J4sclCSvt04otdbR0DZRi89E85uGd3ZFJN9bN3aocCAc71RSBk35V0B1404P3Ps+06V
mUeHi3LV2kN6yWLbeyy6FkEGmb0/Yz5fw7Lb4JHaqdRWUVUYZqQDa4iEmwlc3AWR995SvjoKfUzJ
LgyLVZI9lFrXaMfd+TgCJVrHAxvz0e6nXb70tB99j6tocbvpgZf77LdW/7wkCVkl4AXaDUNyjCft
3abS7UF1AzIJbfrYOcavb+DpqQN0+OSmuMce1idYR0RaxTjuJM3JCrsQ8RRDhhjA//K92j8NQ02H
lubp2mJEemmaHrDOTNIpSkpmnb3ZoMvzFuMxtVo0GEPGSUTLs5bjBM479V49OX8srWSMZAW7MC/j
QzIA8q8CRFRB+AQYckAZRQQF6oMqYg7gb7ENcsBmTPrT1kD5HsThsUa8iEYoMd2r0jFKJclxAdU8
flBg2X1WozwU3EypZ+BrD/9pqtFSw7UY0vzTbUhWXNhqQoz0LsJHp9ui2OTfHdyzwXAKnjdxBQzm
KxcCXN/fBgxkZ4w+3V5OpIEMNTIiGp0IaE19lYFbvKIzCKCuE4MyQZhj3KHvQa6+3tT4hne23Zpn
bBP+TnDfoNPG+bgZyq5n3kfIPX4kZ+NkNr3AAEwxJdpW3Q0YA2k/cQsdgB39WG5yad7KsPyY555I
m+Ul555IGv84aTK48Lua4bBxep8rbL6Tx5l6kDQySZy3XrvqvfbbQyCMwpMfOz3HrIJ7x7oWU/CQ
hOmROMZVPfR8leoxzpC1dxZOZdfEa40IYsQMA2S+6+F7GLdueBsd+cy4By/8/OigQvvLwLSgITAg
ovAfnMLiIfEJChqZz2DQHjmc1niifpia0Hx+D1lwmWmTUPJ1LFSQ9cpHX9riFipln+FJgHkE667W
ttV30TzBkwknhbibSdqLToIfVZLo0wn3FbbKuHPrcOCHBUm7qkYLs5FbD6eBtOVVNhDS1An5jzcs
2IdulluRW+sU06woN3Qb8AI7Z2an003Q6zKNrihv4htgUZJaWn7ydmK0ZyMBmKvuYsnYs0miGJN9
0eXpxcKDS3xGAApPzoyG/LEOnrQKki/Dy80/XoDyZYV5pNs5TZkyl6PDvky2mR9DaujLYgvzvcM9
MXWz/S190KNJm3nfTY6KsmUquEM1Sc1gT+gS285y9wbSBtB7YgwPaLrnfV0V9QvQ1fA6+0Lf2jbj
tJA0PnyGXrXLdVnzzt3/zLOIVWiQoKbILJo+ZHDTBdJ7yDO8aUZLXe65DImC4ShBwn2gmXDglsG+
nRntEjHEBLxBsLZpBaN47KR/lwWFCydTg45J9uWZXUr6OXL0b6FRPCs80eiMu++4SpD2V+BIyiKf
aekW85Cgktn6Kmw2hueV38Mgwwsv1qdyRbziESU1hZQrDnVaoKxp3OBJlr1/JWHdXM/t4u2RJ17j
QH6UsdUdQPN/VG55t1Q3fBC9WDUN25NxzsXLmBEF1eVhse+R0ZB0MKm3slTuGmZyyEOX9cUYBxvY
W7rEh6UfAwK+BKNXzZUGc8vYMtns8I5L8IdVt5wTVTa7cUFWwwT2loVg1pDiC7Kn+tFbOTRF64yB
eQYYYg9quXjzGA3n7l0ACxIfs3M6xOqjQlK/dXQwHWOiSnGitoBAWokpLrPRvfehW2wsO3jMO19u
m7Yk0gQYE5PbECNJUaW73hzLP6Vp4RLpuL2GEYJIOjQxXCNdknNVRKCGKPGaS5swd2SW30ej416M
DuYjOX2vvgAKZrnPtSo/WXY+F7kgjQVbYIdfrE02k/Tih8SMwasE+LEQfeCcwom6kWJ+WZbcffuf
Czyn8y4sVPY3YLUCCauvjm0lhwfVBjdvVmzjchfNb5l239kSj9elNY0RtqxZbFwdVFAFkoeuGfI3
Hx3jq42e/OZplk+kY2L21xigmjRRLwW/xXOYEIuQuqIGwOPnpFTNrIWtkTGRGxJiQdBC1JHb+ZPH
ATSMwNjaC5PWDhItktLyb2KT02HhY3ZDvfXz8dqEpKfebYneiKXEg9vAS+pq/eRPy8HJZ1grycHr
bUk14GxaL1gDZzlaWfCeTtPb6GpMtgLbtEtxNyUsrQabLxMrdzDf5X9Anmaphn1JvkSGK3oG5oXt
tX8ce+w/McARNw2P5izYhxCDPCK02S1L/xRoDyVRwc7c2NTVX9H7USvFKa9mpPS2bD5LI/jsVYzZ
BbTCEKjXISj/BbO1RcbG+pGvlWDHK/gBJrWtcakGWMtBd2T6tJEKo1qlnjMEyCbcRablJkQY6ykZ
k/J3GAsvUpM/Heu+d886ZyeOVi87tZByru2IM6EInIiR3f8WBYqmxKdI8mV7MRIvXTGevvmJ+DBa
7t+pRDbrOBZPi7OOHykt9jBM3wCZY2UxOcUWxKRcyKAuCOpGdExwlDsD9ACIMIFW0/jbBGHUuWyT
KM/m4uJ3gb0fdGo+aIalexawCEAJSerxUhoo7m3I2R8mNoXPznWuzIvSFaJRa4ekKuc9qshZMe3k
qUQn/zXOrO2XPANuJPpfW+I9qib/TrNK+shsevhDsT/e2GfPmzAjkC1cXPvGsOdqB/3jhGwKn1pm
fvlpQSBWX8jfDDIyrlKRfcOiuE7VwPnl8+kMwxupAtVrCJkRCCDIEbkDSnm3ya24FJifgxRY+7me
riznfrzK1FCbmw6zDjepLdC2VjmK9cb1CPZDHjcP4JWEJsKuZhY7qyJg1slyDp5ebB/TSv3GPeuE
ZZ6tS2gnr63VnNLYIc6tb7+zDF0wRiz8nHpGim7mF6vLkq8wI+0XeHqbLWuFVHUdmySFFbNXfgVC
tKjLmnQ7BMsmt9NxQ+lprYe8ALzR+tvRL2GTc+2V+xnWKyjMi+cv4zN21UcvQKvqV/WjcuWzTOQ7
6N2Ld2clEDj4jb6wRmCXbuBZ7o1MHbneCMsRJJRAeXYuOKX1geMoPUkbYl/Qdl4kSuFBsyzOcUvl
FtbVgnccVxwaX/stbiYRlY7yvoio6z5YtUR2B1XINqJsAANFwbpRIKukdv+UgNDXtEGo5ex94UpC
vZpw33D/7AqXjxpSN0GA9wXlmLwONS6NKZgfrSL99pwY/2IZ5Dssy1+DYoGAuCdw869uxDCtJ9vH
nWOJretSRreaowgLE+RxVG8mnv+z8CCW13nxALL3FsfCX1mdvTeNr6E0GJAzkh8db59a4EJLA6uu
V3x100CktZUVh8AZqWaNgvskYeWI7jTfp6Nrv7g+L7DpNsHWswHytUjtsLFhy9KmWHu29bdPm4MN
DO5kCZFdnYUYutDPe/A0fXCCyPkc5rQ1KB7Im/f1ZzDG4T4YAm9PehERXt2dRZyZnK3h8mAb5SuD
SfwSjr6w5R4i/j9HO63/9I5K140xADlhNp2vU5q608LmfcMGKKxQ5zj4XPk8VyFzOsBVoqRYLp1X
Yk0L/EZmS/llGYeuLVo8An51NnxWXk3Lerzzy+6xYwGHbWtZcM0PEktxenfHFyarn6q05EOqkW3W
ZqoQy1JydG41nBXX/G+INYgVnYBaKdL5XLreKwY+vSc9qfyOldm8IJG2NvWSVr9NaUM/cOZq608O
aYhWXK5LG5FoiMA4si075syx862CTPZeo5X80HbZf1l+MAB0cX8zqyeEMig6xkF+vTUy+KoIfxK0
QsD7BynuWztwpv7EraNGqY/insMYF3a+YeOxfOdSG7va8ABosrOOV3Fh6CceDYLmIiQhL06hMMze
NKz7vsbNWg3+M1qgepUh7HrEmGE/dbaPNacxpnLfDXj+534iy9CYG/gbbv9gD7V+oBsPzqoSI/Ij
ZLaTwfC1mPNinQcEC8wZktd6IiK1VyzEDamTTQV8cVv4XnoIUkO8AEVJL3FhAa8z/PySweuaS5RP
QZy1xyxOYEU2Rjm81wOPoZvC+eAIJQ6zcIF91ru0521Jhm7YMsPWfDsjR2s1gXjrKwt6Fooad0A+
xhqLXfBKzCRPabYT345f6x0lTAVQjcWujw34qZfLuy3KSzL29VUUOtjYKufNTO7Dc9WZZJY38bgy
M65/UqJLvBYVUM21mtrieSqmb50bYGkBDD0XLYGcrFNIrgyT+APoJAxB6GJjZNFb33t6rBXSgKVf
qZkZYcsIBguKf50dJtdWnnxYacBeNfVBhNLgXELD75ATGQDpFMutjxjs1D7xuoETSvN7c1K4mRq7
Vyy+Y3cGuM+v50S9KUlORLrU6eIZxcaHAbAR9Taps+5QRvWAdTPx5qOBOTsSrX+PQR1Mh54Kp+hc
BncbaIbZJzds5MiTyf6kMZzpUI9FQu7qnRoXQ1mOTAQx0TQzuegGEew91Rdvdm/KfZWW2G8yczk1
vNynuJPpLU8cdt8ged+CQpCgqoGXtTrmYK4XIlKCVjCSTKp0Y7g6blcaO+8oloG3cJmvrp+79HSV
fFSqLo9iAT7iJCgkJcsSFkxh5vBBdL9MaWJ4cNNyhNxswWs3iAjFMeFltrETsD1uM3BGdPPkpQZb
284hJUxT/KIr9Y8dfhDFPXXCOhtzhN4hjOdmsTIQM/CtGCri4BStcWhMGl/fvvsQPYSMa8tIUHO3
sQbTZNJIIvVnaZJCHXaRcKVdMIJ5Drdx4wGSRWaXAWqqhU+9nYMIrUOyKVlwTs8F6V5nckqsbW/E
yWGxCiB19CEfHui7orOXfVPJ5lSOGGoofQloNa+59IsX7bb0SzplfKJHEtjcgsIT+TzOnNo+WU7M
9Tm14th1M7CRIp1vitAz8nADCylbV0aZlTD8dJo9OpNuJnrJ37rYJCOzHL6E5f8QIfZRyJQKl7Vx
CQQZXZ6x1yGCEn8C4VtLk7lEGwNYyAbQIkVeoGtx5OdkuSicgECmIKmPyaiiwTUJd5qyxXx0JnWn
SS5bzP/BqqrDcGeb7M5as34MU8KRu+4GUuUiFn0bQyph4vFgnhBt4zBqQXVucW7pfuOV/R9eaXpH
6T6Wg9GRnyneacyO4UgRjgiH42bYqSBV/5hhRG1oPFeln1C31slPDKMiDQpvW0kHJBlEuNXIEf5m
ivDYDc6TcNH34Ij+BwAvRJlaVn9wWPu4IomR9BZEo7U9ERmaxdt4zJ+wKt/dO/H4BkYlv3ZWLVjr
FTgkB4wSnik/NOOUUTtPRsA+uDwqAwuawS8yLELsZmrLbGTNgtJCy+eh/5HtyffshrZeD1evM717
dmV5tJtmvQTuGfoOtsWsJwOgn5/nxew2czK/O40LhkJU/8ymxbMh4l2qiUopZgvvyRjsRsbR+zSr
6tOkK2MzaHkEq9VfZqIF92hiOFMgvZzy0P/wvTH+sZhyjgAOcTnVL4lX4JRJUcScUK6Rawv9u7hb
Vdvc5y6ZU2if7rxW1L/guweW7g3WxJJ6OpXgywy3ms9tL/KG4S3ZxrTBBvtov0tvIl04cprZtFsS
P4TattjXAB/4OfEiQ95jzZj1IMtvPCTkeqgyUyCLQHpa69lOAo9/fPHvA2mUEhjw0gVIu2vQFYwx
UbBLXegfrwudq8oSIz/GQQb9DeFq8GEOKDEg85rqL2b2MIhqq0m/u6yajlabjOvBMFFuTz2xQJp4
pz941tngLtNnl4AZ4115E/iw7gqDTB4Dw2bbuqyokxAGiJZZm3Ccs6A1ea588radyRY7VMKCb7UL
r0nSls9jlcvTUqasQQ08PBtDxiIaYqKObcNhe1ORTLrtsbXCt6TNC0QiT0KDWMNM4h3IxYpcmSFN
BvP22OPzcH3nU0vSWuOA4AQRovEEej77Px3Y1dWE4LUT82+fZuVbz0j55rf49gyDYtzuK3+r8Uyt
vBm0TjjDa4sXRJTLXZIaSh2sZ3i4OyzDn9iNHjtzyA6LRhiWzGPyhH8VvBuNDV5/BpzVkr/GcUYx
ojt/G7Mls6jAOF3HDFFPu8nJp25ypzgOOZ2eiUqjr7MhCk1IvGYM+22y2HMUJRPurIuDyM3qJ7P2
mLnJR3MS4V+SLydUvgaApIX7jwBed1jNC9B+r+KTs8ZugbtZxf1j2c8PpZtxbNj3YiX3rnPXjBtH
jXzFoypGajlrZ6eLPLRJ9kp/88pLaq0bLNzKFh8Sugi8uZc+WA5NFT5WcrT/MfSqeWQu9ClR8wXJ
Ki82PSosuYrd5iWYJ7jfQvwQecTIaAD0uBrtbK+clP9VjLFu8vUVu/avs3AbA8mxbw0rHsdDlzri
K2N+v2CmXZE+sO4JZ/pk6o6Ye0JuGcM5jxTVyKq1jCry+rtMPzfdfQ/ZRnktgmQHCxrMuKfG6A5x
G7MrCmmaOe5Bugz4DPUkyaVf/GxnjEsKxEUF3kNXjoQEx2W/9YYEPrNOYExOTY6w2PfeQ0N5nDEC
JRzyES7x0ngXzQwIyOI6n1cmWLOnvO6Ld9ZuVbRQ0NIiV8ic0n+LRgteGH+hC7kbO6jSD+h+eLni
fqdV9RPwdnOto3Q0VksNANZK2Z7klar3saKP7pY63NH6v4Qm03+nofRRafDD9VcgvsLRaC5g+uLq
ktnuDLmqwrMv2ubZwUN5uT/Bzgdy4za2g7eteCKs4p6jtTgQqRhLjkWMHdcoiB8AmwcBermVma52
um3byB/g8AA+PLQe+WWqzP9iOnj1puo4ymVVGPk+sV2mLU3VnOuy+ROwGEIijFsZMX29tcOYtWxt
PPgOXna+Bae8WVM50GWne6CT8woM4AyjPBg/Kcgfu3QorimhDn98cZcA2VkcEVqlnirskdQiZG4y
Oc82eDblmU2jfKpnYmpNNlSPCKuBvXTKhyga3uX94baaEnNdpMJg2LPo4qWlToxKaMzRVIbGIejC
7BkQe7vlteu7O72OiHekptsSCWXEsWcjx/Kg/3p1F1HX/uWytBC0jVzvDbvMO7crg3qArrtOn+3A
8E526W4Nr8nPWgL5GrWknC3aP8lyH75BscRa8muZ3cGEl7qdy1S/NjK4QNwkHFpRvqDot7Avqxga
r2t99Z5nb5opAHedmFcrEepv5fYYa9AWrfGiYdvwaQU7LdSBd7G6Bl7qngi3ayItiIkqk6eYH/yY
tOF6zu8rrBY4SiRYHdNdVs4pJFWKOxrstM7eOjhU7LJ8ri+7u6jJcI61V497DfrAmLrqha4QzNRo
vRgAr1faVQ+V2YIDxN2+SsLWBWmPaqmfWVZJeBZOA8HMtmNGuyWBwRmVLDdM/H/s9F+vR1SzqsgP
fPQU7C5tVGLXMPLNPePH6LEGVPxtLDYz2E5ZHV6sqqn/h0M5rIjru06UNS6c4T9d3/92I8JNVdGi
twUdgVLvQTLN3PoMYq3Cbh/kMq2nRh5DMsu7Nt6gZZdRycR4rWrrpZbluuqyU117JNCbhPA9Jkvm
Xbnz1WaxsEhkAtZ6PgKrMNNVanKcxs1dEVUmAHf6OPI93rK8Yx3RIBMbDLtFcFPQmvWP4eDlx7RV
53SA6lh76SUFmsBStMyhgeJW345jyR7Yd14HdiX7ZDSyW1xXRgRVg8mtkTcMRSs7OHYTI+WQ7mhK
54+SjUXCB3rgN4R4FIyeD7iRnsRep1YZQpBi8+ewo9mPbezsTJn1P3MGDKmdku4pDxdNyYp7kJDz
iU+YqNqNWyko6KOZTei9/E+XeeDJxHnFRMPbtvifJ14Z5to2IFqKj0A1znOgZMbyetJ7p1MesPXq
DqHss2udmh0FUpuvAblk63KGfS1qRr+kCiZ7XZoPNeaXUz9zXUn49FGIfYaHSLgfKRxOh7w9d/bo
RT/G+0mXxwB4Pb9nX+GxbiwrEnUdhXnCN63kFPvN0VwqY1dJ5pN58NHi3OSnklyseKaAufTAfzlk
IS/alxHjCIS6fSKbnxbnewuqopvqXdYVT74HJGY4MV9bS2t+sWs+8ZRtr+lhdNfvJg/oHgkXZsWF
EEOY0eZ7oRknB/WzAdQLHwPvp9HSnjH87byFwXu2HS2Gq7W167Cee4N57aaARMMBTowVjuRpNMcR
NAyOLKCm2jrkrcc8bdiIeYhKTEwZ31FV5xsNlmIaxf3zZxdcyE3V5WQRlzaDBK6xVnNIL+gN69I6
aJjjqWF++xl2C76ULGA3mOBLIH8Os4i7qTHtgAwG8tjhEhuhA4QDJiL7QDfAdME4SmJzWT+XjPbZ
D8bFzqTOPCzKMW8WhgzemRKslfIn8nDQm2+wbIs1c9IH0uqCXZ4X01V24AVH3e8zl+UQUyV+h0K8
LqOxk2qqHtBfk5HdBxxXTiBvFqCsSIcoiZHezJHV9VATMC3tc6aKF3O0Pn0/RReizPzAt+HkZyIE
6wek+M66gzVH7HVP4a+4zNChfk+ea+w4Gm8LAYWRwU6Ua9t5BTnI4ZXK4p3bAo1ApZY1jUy4kw1h
Ay0rQZT4BSw4vUR+K36DyplvqY+sLp3ant4xnSMHdDATa997W8qeD7hgrcconYSUHS6AVYPTLjPs
D5sOBVL/LrSAWdNeVAHzB3vUUV+DPGXuvM45FjeuMvexX0eOh/7SDNIf2pZNUyty0uZwn6TtERZH
vQnyacHA0wPyaWPyDzyb7CSbsdh7OJsHO8WEMoxRpvq7hVmHUTHQOTb5gwKAhLDhd67DrQQlPA6e
5KhNF+Le7ItPCEWAq7psW/mMCAW/ExY2whDS4eJ5ztYVDPahHvqmYT62NHU0N8FTDsLRcEDOFBND
2Rg/AQwVOG2w5+h4wgeehHHT9AkfttnSZ3dxE+x6rNan1GlT6zoy7rkvYdjJ95GP4Ev/s+nq2CCS
abofBtGujXl2DnmG296VDP6nEBow+99XFuGnNmGHb5lca5l9B5kVQXJGNf0cjgSe9rGLVBoR/ZrZ
DK1ZnBoUMQAE7eKU0OCrjNzTzHvwiD/w0/ppMdI/QDl3U5vsgsZ7SB3/yUrLexCkNGAAY+hPzPA5
sWq2Vd3gbcwM3ktKFvmpcmpkToLnhURZin/kh6FWNg2/eTMV0EtBWGW4du0ge0WgigFxkDLJtuyh
+/BaBgy9l9pGLisQiCX+oyLcNIaWU+qeeYzJrYfsPIEWTxwJ9nwPYLN0BTNov1bSWeFtBY028EVG
i1Uv3kt4p8MrCWGrGRLxOmGlzyLafDdEIprxObsqDp7cAltWJTxUxd2iHpGjJ0cKSZRnoX0fYQnO
pQFl8K8Exg52KFjNzRKprrAwpuckm9ROufHvc02AlmRLzBREhjNc3dYv1q0wb75CQ44IR6O+Bk8b
xned/f2ItZHqO1Zy8GXSXCSh3MDKIJBNwCSQxklAi90b6jE6ArtfDqopk8e54GoOWDpkoBDRdv0K
AKjLaKXQGIN5YxPwR56NDTcrHIDzeRku2FYLvPYuOnz5IDiGpg4yMy8c/v7mqAt1FRN0kVy93sef
29Y31cEJcFnYI7AqYbMcCCE5wYNIw9d5mhpY7sa1yS0OBY8JA1hf7AVN84TKjG3mspmYtq9UkWyd
ZLkFebJevPtmmMDSSJn2k2nMWJTgGbiieCGVS++Eq0CtxgtLYlJDfPhuGBeIvV/RsTfc4czLcEMb
V912cmfIsDdAdOCCkGr+Lo0JiK6PXYLo8GRtSwZrWVefB596taoX0htaJIijP6sn6knv5Pei5/ap
jDNQKndXWP9/UuQNaae2oNNnyboPp+eKTHD29wyag2na+LGo1xjB0PVZDOq1kbACH5yQT2pE8GT2
Yu3bKUAdCM7bOZ2O1CX1SWtl7JpcdUDzS/ywdlF+JHic1z6g7HOVUvHVenzHEjHuM0cQ6BO3pAEn
ACj7pVl2LOuCa9rWvwO7BNx4ybiB+5M+GENrrVzOZzCmYtOG8d+y6qnpZAIlr233xhCO23K4V64O
VRnzmfgcivGTvWu7R9LJ9ekbdmTYQ4hFRySkbniM5pcxeegZxxKoYLpR3rNuiZUjrmjpEF1benpp
qVqO/FuvqZ0iv5Yz1Mc5QEPNECkGtuo0GzfjfICbKbaeP+QvVPrTemZyjFHNDh8amTaPtUIJP4MB
4aniPEsaMZ5cYS0XeDLJsvaASmzCIHYPjqcpjcIeZpnZ4/ska+jRLlzrRDs0XjQiTWJ0kbfAMJ79
Lgo8vHUMvubHss27Hzw9mvY5i4MXd7AeKCNRhVcdjmEKxo4dKbwW3FCzbCAr5ujaighymYgMdsJs
K1iBRgY/PfAkBPEzxK1/Sluy/tQxTLB1gSb4nzXULocaSq6VDGckfNp1EPJKOZmn1m4V9ZFuL00n
h3TbzXfRB2aVJMCqYCcPuaWWR21VTGVIWKQYUyBSJGnDUt+pijDGKDdSCpl0KQWJPJmHdLWpN9rW
/pbvuYmIWv6rXYxR7gKwpyl9JBtOStWGQ7/dw/qDOhk8WBVGc59+Je2X8LH3zDZC9ypOTsN6bOOk
FUSe3BnNkG4SOYjBeC8K8+kU29aLVmFxTxNMCVzLz6MT6kdzIH4NlOiXqp0bCFgCj0FQrUsidY8Y
AYw9QCa+V0W4kJUwNZMOf7PHDBGQjXkhFgQotMLfG5gPdkbszKDUxq78WxUwefeHd0lNC0R3Y8PY
brvhJHg6aVZ/qTB5yxo22FK2EYOAc+yFh6kvNsJirEdtuAFH53UrczDybc/tCGzHs5NjncBExdSQ
0uTMxmmBDxNlnXR2VEEBnOnRPiWZy7+JgPe+Mho+rXbeaiVIR19Gf2tKLInEiBUbLGjiSMiO+1SD
a6U2l7H51foZ9IZBx8OfJTP8u8kh++ryjP5ohkwTNXZMjINNAlBHcStRjDTx2Sx0904B9ohJi7AY
ZCBQI5N22JG2hiOoVBk3W5/9emWKt9LTT8p2iClw55u0xK9yQdpo44AT6CwyRfzPdK31sG4JbE0b
52yo5jmu3G8iQbiiSdWmBglt0luC2NhOmaFfPYvV8AoJ9zXPUpxgNV4Q3EHABkp3gz+RSxuNvWdF
fTAVwVfR+OwFbKy062apoBMaTfkxdVR2MkmhETXk7NHkFQd7rNyNZQE4U5V568emHyGjSvfsjUye
VzT3yYeE17pyCuX9yUHZrPKpKg4yL2G7pcT7xdyJ/tjdSims1zIvKOxlitanhnJDlhY45sGMt7Zh
WB9MWZ8Eq6CjX/B50CAYP2XvGgifUxW+lprXJFdzebR0kO0ntwrXcWkv7zIl+7lkZfyLgEJdnHLO
XlLUsmwlDONQWTW/D21+Da71V4dUvwFUwhsU9o++6J0L7cr8Jiwr3qOgbh5ntD+7FhHLt0ePcOh1
Xd+E0M4D4nrrZBGrcm755d44lVldNAUUgpwnmTfVePCzPP8GtIMgGGFGOJlQznuGfPbc9OfKWuS1
NOZyk5RNNHtJtmkaMwR3HIq3bPK/Mzl0p2Fk3OwViLpB55vXzJ1DIO3OY9kl+bjP8at+JlU7RX6q
5DPf65olKd6i1BMHxNHnvBz/kYJ0WLqkO81Q9RGVDBlEgF6DLXKd6XesEIClxXzPWp+3Ku6byO3n
H8MfOtz1Wj2Gvf6PujNZkhtX0vW79PqyjSMALnqTMWREZkqpoTRuaCWVivM88+n7o07fPhkM3qBl
7e5GVnZUpxAAAYfD/R9A9MdNyI1lJO9lN1Ja1BXaqzmsXp5po/gY5fyHUTDEAknPMXKTMVyx2vne
2HGMpxnq7nWj2r8kAQ5fNfDHPKU5XtT4KVLVk1Hch9I03xaoURwMK/qR+xp9hN5GQDaof9UQUhtE
1OAg5VorP/ICMxEd9yEqQtKmp158jzo6jL0WcmwUZiJFOn7KNWsC6xg6O9dxzqam8rfUg+xHamyE
4/nsj9H0DSMehPKxSK8BLGYfEXbgKqgTMZ7qXnwPWtd9Sucuhxqy7FOaCBuDSDgDU8dHzWKQJ1L6
xO+w+5ULa8RZNv1M5ZQa8JTp5tFqZpObFi3Je8trwn1madOxr3VA92mQyFOTO5RfBqvOEHHo0pPV
dQ79dNj1vZzkN94eNIwbcTas9rEpkUWiYWq3J6E73qOB3uW9bDQMc3jIUv0wvPOY2tGunSmcpRsh
iy3VW5ygFfUJbK/iWV0hU8hK6JR1nDjGICAK1DtvagxQJlK750RMdKAm7w8TSZCfmXIhL+POfiJd
SE7ThIdjL8Fc6yRcfwIBBAhpUuqVFNXJ+4wRw+xAOziIRKAQY3zpMEhABd0FzNtTZSRuY/RHzYTE
SFT6x5Te/c7XfHdXC1F/SGr3wbUw20UP600ug5/hhGYUvcjoiV6ouzOQwztEgCUQnMt471hoN5xQ
c4O2Dipi1w3xTyfpP2NR+QOmdQxKrmzPteMOp0ZDJHCYHOOY1wgpGmr8PATaMwBs6tGogrWhiXZh
rn/rXCRqPHKDXajP2OHSPYsse5sl9kfXhUzWyxoxoTitdx0cIErrzidBEnGfZZ5+6Mr8g8k1/b6v
4/o+xWvvYAQ4JliawHtUgYRC8j3pP5lZ8R6wgYMPpouAhT43YEeqsTqE4FmS8y0dhENf4iBU/t4c
WeZ8sABtIHQ3Toc8IFMzTSpQ2I7RHm+Umu0i6n6vI1io6TxfQwiEbmuhS2/ozRkIZ3gi1ybsiEl9
hoiFvVZRUs7LtfJU4v+0c0WMAYqHKFigac7JqSLnKWjYk8qHXQDgtvktRm9lP4HPyFMY2998bE13
XR6/0bVQf9u2mrELSttjXTDkSrl7jq4OwyJ3yGhAhfAsb1riDQjcwSrjvT/Bqmo73riIqkCZNIp3
vVlaz7UCaG/5eFTsNPjyn0GN96eqK4YnUq+Khpr2c+qCuTZkWDiSoDxRl+Q6Y5RSV5pzLT+FfDlZ
/ROOEuO/pJNeJRP2XPzKPjbVr1/Nmz+L/w/8vyXqTv9via8jmiR/Zn+95OfN/4f/4eeh16UEfQdo
dsZvoa//5efp/+k4pkU7y0C8DuIezL3/4edJ/T/JzBHwsk0DfTBpQKr7v/w8F76f47pKoTplQaoz
XsPPEwtyHnY81PyE7SqJFDRMwUtynmVFRD28LMGkIep6hxaJeNOQw32KW2Gdopx6xYuVWRH5mtl+
OUTaPDv/9V//IXUAEEI5pmvYUAtNUMaXA2LkgBNbE4YHXSr7R9umlCwTvOr2fWrIZudo+FlPE0pC
+HQk8Zt/MLgQwmGtDWFZLPhLKqIOizZCWzM4lLYWPmZaDMLYLa29DWR8X4Ez2jUgih4EoPZ/EVtx
vQfUvzJtA1W263kraaKjPLvAOwu5MKvuNPhAqKwXs7csyi/IaOPoex/lyKWg/inxyxvsjAJVGdyP
KZHCx4PwDF6HliSBu9z6QVdia/OHcHVpkPUrm192uRaaUemxAXYMZgvGYAlk7YcpcpoT+xKZ26nM
/06pPs7gwZZXBAo8R1z1kFLUhfF0+6sY87Iv9oTEf95UuskeNI3FJpw8A6+EPA8PDX3pN1GWCaxg
g/nWgJ9IuVgL0ndaX6vgqNll/s3l0vi7sUKfYnfFQ/BOIlT5JAJwBTzIY4AiG79vKfXGnoVhZaPr
yKXGsZv//uefH8LMr//rP4z/M7iUIkcxRodS9eEHG4rRDCAcd6ICwQvKqL5P6rF6REEiO9YldMDS
z+sNwTlj5XsBhUM53bZJvYgYlz9CoZUfeGAwDgHtsecyLOy9NVW0PVtAViihSlyAfBc/O58uYhzE
0AkHkXXQyhK1cYadle+FLD+UWktn59gz4/fFeqBa2M5Ou/EhqyPzL0z6Yh5LUHAav/Lub6/9dXxC
2fTfQzmLWRde4MGX5G1n6mUNUEFq7QMCmt53Bw2Ld21iyOPtAVfmNq8u8VpI3trGgq3MK8NqzLjB
F6CZIZZ50t4DrM2PqgJYe3uo+cgvtj2nxbQoV6JMATn6chlh1JiaDlb2UPaUkprYKoh8JAogcqE0
KudPGdtyY0xjdX4wEWx3jkOGtVjQSBu1cPCHCBxYkh7bNB7fRbQ0D2miNd9tHo/wTYcMJrDuAr9r
sHrMOuAPfazLd7w9zXujiQTutzBoPkHxoyd0e1Gufx9RQM4XomNYri4Wi0KwSkoQqwg35o15n5UF
JiEwUe8t0qKNoa73FjKTBtHP4jYwdbEIOznRrq8QHjxYAWB0rQhDrO2l/odfJt1+4kHy/Pqp2Vge
WrormaMzT/3FsUmHHJ8WSvGU0JrgmJVi9onT8dYu4EO9figHvSnmxm1LCnE5VBsjV4faa3JQYPLp
5cCAsqIgOQ49jga3h/odnS+3sdK5QSxFqmIZCAdcjhXbtQz1gC6jGbsknKmtjQ85gGI8phJPgQ4t
wKSp1rfeGnk1PpHL8oCoXB7CKfisc9ja7rsSEtjXpEaqOSdhFQdw29bD7d95fdo4bGipCqD3pklI
ufyZsjcNdAS9GHliI0dGRpDYtwj7Ed+Aa4hGP6Jy3G8sztpuFjqLY7nOLG+6iJQT/FsjzxCjpo1P
XYNw2VETH2XwNrYs7cftGW4MphZHu1TmZOh6Gx/wPrEf8YV6j/OGOGmo7G2cnNWRqBazsQzeku5i
eykqrobHHwcfCZh9gvrAQevwALHLstgYaiVgzUHy32MtlhAWGEx7RQU/9hAoh3APn8Xyw5Ph67OG
fwQ3vQRMuBtVq30pHI9KGeyxtL2TCA096PBf3mtD5u2RgCqenB7M1O1VX4siwja5pYRSDnzSy33V
yVAh5JhDNyazBQ04gHlslPjYBm6OyQ31r9vjrWRLLIgjHEtyuhXaDZcD5sAYxZSheTk5pfzR6K7+
a+zmLjMiZFSO+trtvza4hb7DH0m9V43dDufACCkcJG48UYk0PdhZ3ST0OxHaTr1xw6yth0swmM8N
oCd7sTd6H00OFUCnctqmB2Lbaxrdw1L7TJCNHzM4i+fbC7JysMlhpTAJqTCllkl920PC6AFWH4A6
8YCFGWHeh3PprJH8U4PGdoWLIQDE28PO+24R9nj4W6Zhz4LFhlrsS7jiBr4LDaxxNt2d0kbvUAK+
POqVmgWFQhgLppGgHO/P/oLS2NgGK0eQ4XlI/A5ptlwsM7zoMq3THIq1Ah0lXLxWKM1i/mIBRrs9
07WhTJs9ZxkkKdwolxsOkAGaUE3PlSzxA6mR83yMGiDaadE3/sZxX/uYlj1rAFumrRwUrC/uSNl6
8CIEmFAXotkd0vcKzVasSJDWMPZGiCYU+Gfn9RN0ePtK20FZmxt4MWhn1ZMH69E/BFUbfKg9FDRx
4Bkf21ivjrfXcv4si10jDIe1dKWtQEEsokWsHB84CvHSayPrPBjokcHsaUEjg/JIeOLsw6FJz1MQ
//36gZ15QPIdXAOd6+3ae8RzDXKNP3xNDMAfWWAGKCcEDkz41jxESsWfEorMW++nlYhAhqBLB8kJ
kNv6YnkT264grMFr0mw3eE5K/2+4POLYjpR9wf31h9szXRuO0ShrEA3I4xdLjF1Q2Ze9AVeZf+u9
b4zyCwJmxecyyJIPZWuOP/7BeAi169gscQ0snygltXjL1HptXwxN/YQBO1ZCuBIgLD2h75M2Gw/B
6x3k8h2VpTPY/D3n6b/IIiPp+F3QdsFhonEwP32bhyauk8OU0K3XgupdHOgfs4CG5e1pmtcBj4Gx
TpEu4vKmq1uXA4egDofWxTsTg0VEVUSSts9NKwvMeptG0AeLBvd9blHgP+CfpFCVUSCDUXxF7Oix
kGKgj0MCuKsRuYUfOfhYLQRoRKKqDAAblLf7WSLR8RzkKdp/wLcQ1cgRuAaNWWa6A4zX0d+NvQtQ
2zYSUI6hb+nfjcKLFIrZozoYhevbG/FoJf1AaF/oFoHWMaXlLpa7slsHUBMWn2UDNSUphuJgIMWy
TwbQFLEyqNVOTQeRWgffMkYW/xs9Fy3HtM5MSgNuSorvvGYIkBxatRG4VooC/DZ2umNyARE3F7/O
BEAb9m4QUrsHLNE4k4nPHBCL2ATXDoYIvSxaa3dofNo7s+/bewiKVJJj4W5U1q7vCFdQ0qOeJGBn
mctnZWoZUPJD0ADC6OXOH9JsRxfbP6ddYW/cfGufhFczVVGmbDmUZS43Yu02CSQKwz/UY0cT0wBx
8NDR6ochFjrGnQvd+pNTQ3a4K0u/+6lpgdXc9UOv9oLS/QOgbACsIAWOnXTkMfJBI27smutbjEIv
VVVpC9vhMbs4Kh2g8QAMW3DAA9PcARSO9x14jqcCSYYDBDgQv2m1lRGsDjqvCsmypJC2GNSn6K+j
Uusf2mG2QEW/FjFr3YXdTis6/oo+KJVV7K42vvwcvS9vtLmo/e9hF9FdaHoPpTUm1EV9hBuxhexN
lY3H29FnbXKWbZDhGdybPNUuv7lvmzlgD4IPgBBxdqa42rVxj2MMLLZdFdFMHwbs4G4PaswvpuXc
LJfWmpQ8QGj0Xo5KZxmfg9zGvTl18/fm6CM5FuEfDz50+uB2Ia/HOcGPQQ7QQQdsSz1Dbm33+btd
/wjK9JakVWDpix+R0DyuIK/jWZwa5XfbHvyT9BGrFUnTvOfTdl9k1QcPaPumZwjp6TlPnPypj7HW
S3Kox73v6b9uL8zKVcDNo9tg9VDsdJZXrCF4a1aSqhHZeHFAkTd71FzkWMNBybsiKoBxRWl6j5a0
OrQUZve3h18pprvCRp2QkMdNSPX68ru0s62D5jE+tIj62PHCPiLbj4BJhW3ApJnDI9jCASVtI4l+
1Ao1KhQjZIVFIPydXCusjTt5LfrZ3Iz8IMOwqalf/h46e2VXVhUK2Fh4nYyu7Y8AVT4rH+rr7amv
rrwraNlQm0RofbEZeOal1qgPnAPE6GYxCPubMgIAma6o6zu62AB8WtQWDNRa3nrdYH67Pf5K9kGz
yFWz+4ljmL8tXF5kH7iJg1lPyD4Sm9IflsS/rCxr/xiqvj3JIojOpgjpbleV/+ftgdfCjGPqdE8k
auG8ey6XGNT9IPuJJQZe3dMpdpNHCS9oY2fNy7c8a7TkFKGbZp0yzctRRE7DShkIAUFs1g+hnoHK
qsGPYbzm/wGwLX28Pau1sObMJ4lSumFwlV+Op6HWA7GM8abQHB+cqdJhz3ol+glF6WqfSG3AlaZR
Um1so7UNK1hFC4gDgOblagIUzAUPnuigEFChXT3qz6IP/0an6x+kq4LLwVY8HZnkb3XQFxsm0KSn
fPL9A2oS/V5h0kmCOmKz29EH+gLJX+5MZN3e12m1eVhWZzlnyxRCLeUsr+EQXkss0Y08qChL97AO
gNXmVYAbA6TW2x9ybeMgkfS/Qy1uwSxLoKe1KXx8hUaaEuASOgtkMCii5lgbUmxs1LWNM9tDuZgQ
SbrLi+NAhUVD9rvE8jMh/a3QT3+DBoC1w8Kj2YUxKl/piD3b7UmurSdDzZGHxxx1zcvdWsZcdNWA
6EBelyOS3grfoVwifYdhzOH2UGvHnXBKLLVs6InOYj3jNopdsiVagtTXjqZPTxIWbbQxyu9uzvK8
SzUXhSVBjSLA5YxizG4bmyU84FNSPYxm5R3pWdM608KyOM3kgA7/zG8AgBCtsnPj6JZF83dTTtA5
6rI8kfuh4t0V1iHWDDpTpoe5vZX2B2Qzio3Qu/bJ6QDSqEe5lwL2Ir+TUxrHDXZ8h0lhfq6VmbPH
SBeanw72pCtyVHpSYX28/R3WUiCQASYWZcowOEeLojJ8XNhxFabPqelmT6bZfrGacPo8esh44LwD
nqhF2LQyAkivEz4Twuw32sMr86ZJDVzAtkA80AK9/EYaJC6/ych/zDBrEQ+Fy2Kj2n5yYXrvDVuG
9zqOihuLvfayokKDrjJNX1MY5vyrXsSt2sodWF48MlqnaL7ons9bqpOB3FF7bWhJdfFxMuwUmG7T
vdWMDMWgqQyjY0iT1np9tOa3OK5FSZVYtnzwoCKJGKNvg5QTvn60URd9lp2PFZg1dhs9qnnDLw4E
jSmb+jKUcR1c+OW02yR1a81CxIy6tl4eMCUIvlmpwC63pLlyn/lB/EsLEqTMgyzErMwxx3Z3e8ut
fW8KgHw5cjvbtpehzS58MEt5cKDhZD9mbW6de9GGZ6Bwf5eaYyHt07XH22OuhG9qYsybB75pXqEz
jIFncRTE9GkMTNqsCOayFrYY7eoCYcMiDj7fHm8ljXK59nWFoMvczl+e5cH2iszJGA/owsHPQ8zi
GgOF1X39sy3s4Sme9K1280r05rLgBFEUI3t2FzvadeB/DBmNFG7jcVfCj75PED87WoMTv789vavl
5KGCILlDX9sBcLocCjmsfOL1DiL7N2Rw0LGozQmXmY3agQZDZOM2vD6t7FVuJoPM0LUthrzctigs
m0hbx9o+sNv6TA3COXiai4BXocflxzA2xnMzM2Z80RnHuM3yP5AnSQ9lmiYbB2hl6rSvTZ370TZp
NS6iVd2jjKo3VKewDit2tg78r0yOPa0qWEnH28t8dUnOs0bU1uU2pgSkFiclKglbvs5Yqe4hUmyI
dBSITRSQif/JQAA95oEstSwzweKtwISila6IO2fP6Fwg8ca4cfCNq5PPg4YNytZ0gWBQYrz8irlu
IDxGjxZ0d1XcI7NWoAJgm09B58Mnq+nYarFoz242+p8BijXPdjDY31LIP0coAeZR4oR3Z3sBNAk3
rdVdjETzrw5fko3tfXV6599JDkTbm86PuYxQrj8A6y1Cbe+FKBqYmhX8qBEvwO8do8Vd4VTVtxwj
joOqUm1jja4O8Ty0pdNpJEDzHlpsdCeFqQn2mHamjOSpGlzxaWgM+9xqcf3Hqz86+EKSMNOl60OJ
5/JrDJMbi97W5s7p6D+0Cfr3aAKEn18/Ct2r3707zAqWIBgkS3M7syK2lmfm6PmX7WNbFFt9+JWT
QlOJhotpkeqZ7iLPAwEdTZocvb3WluI08v6BuO4k51fPBbof9Ske6LD9lmWJ0MXjTkmkRl2/UacM
N/aj6rJq46mxsgV4TfEUdnmIM53FFa3h7Ey1qpl7VCFuOUFjHTsY5fuqAMR/e0JXQ1H4Bqw4dzUc
0AtqMZQopEop/zjItGFZPdhW+CUOJhTuotT/eXuoqzMlKCdxnnTqpRYtssVQvV3odeL3DFWh8l4Z
wL6r2MEkmZCPcG8dPI+e80faN+bG3bEyRwdfCkl2OyNY7MW1WDUtaC8wkPs+VuFzgiLV3i5adYgm
U23sj5WhBDmVw0Ofk0Uqf3miCl/3lV8bME/0AWBM0+UEOB7Djy3WeOPh1QtKP49GHzg95RA1LgcD
Jahq0cNbhG0CjJPZqUcwjCMSdzYXY4sX0xfHj/H5bATOebcHX5spFSJdkRTSKVqmkbFn4YhoxN6+
atT30KM8mfqY0SoPUMrtkVb2DcUgzhyhyhBX2eJUu+g+dLB5okiD2lcjdbGnHhd8sNsJjjGdAoVY
SZB+IXJ2X2+PvTZLHuGAPqj78T6Z//7FGyF0Oi1CpAPCPOaad2kl5cHqqKdYRrCF27sKYELnlW+i
Ke6SWgC6uRzKA2VqZQkKNHXvGudBn7qHVhP1t9sTukpe5mYSGFOLooJtOWIxCu7rfp8C7kDAPs0e
BLDu3TBa2VuQWebJH2rx2tuM8UjzgQzP1E9zicBzQBBUFLeRqQlRpYUdHR3ojmsnN0c99vVTA2MP
Go6u8DUiLu4Rite1FrcjysoPTR6lp4jmLFJVJlk6akEN/I7bQ/7Gsl88ppieS37AZ+MK5Z8vP1qb
UQ+bwYB72VABuuvGPEX8aEyMQz763YfUED2E4GSc9mNpqQrJak09aC6Ej9jCKccVSHlB7Ag/3f5d
K9uWn+UCVeIZQFtzEYY6rYJwG6WKiz3Ivutc8d3e97vxflTDtIGOWhmLnv+87pSNTca8XAIntz2E
KH2X3hzk5zq35H62p7oLrNQ83p7WSiT4jfCDHQF61IQXcXEaK0QH/HTWPEPHNj1ChkFVAggOJhV6
Fu8Cq+o+q3Z6X+OI8+v2yKuT5FuCrQDvRKy9HLlFC7NQI5OcIihgZeeVpwJwL7rTXbm1p+YFW+wp
pZOB8+l4IqvlLOMIf3TTFxzRFDBladfGubLT/h6DIeMsVIm/mNV596UN6NKU0Xj0XTt7/T2G2xSR
iPcNtd0lkBU1yoD2pqH24wjMqZt6+yHJDCT1ss7+entp1z4qcBlKc7zsBMjsy6X1e7dvRkxs8XeS
2nMXjvBX6TMfPRya93oUObxmYZ3ZMERfjUSmwIkOnangqnBMltQYem4Ay9xK7X3HRu2n6o++iqx7
eirTRoVrbf+Qy1NYBRgETHQO/i/ukdJ2y9FvG0XigQD0JGgpwr3/IXpMKG4v53WAp99vzAVcwi2A
xUVSgCRaOdATU/soBTCYh/jnOX2FIBn9gKdm7LYy4uuZMZ4twcbwGnYpk17OrBV5PGKjgfVqX/+q
PJWcMEZ+Hkp7uL89sbWBKKUIm1WkiPMbvPJiCfMyk05TOFj+gXw56T4xFb0GHZvyrYtkdSTeXr8P
u07F/3JK2ehaQ58gLCoSA3nQ0HFOfpkOyAFV2j+YFHcWj3xJugg18nIo6HzRSPIm9kGXjGfaCzFw
xi4lY3O3im5rsyIhnS8E7mPKNpdDwcCaS6GF2Fuzd1lc28Fu0DTE3nDwObz6U0Ee4DVmkgzT+Vrs
iUIrqTRPGCE4ZVRp+Ct5xglxh/y5HZ3+x+2xVvb7XGajdz9PCwja5bRa3XNqCEFiX3TyK1DZ4bnz
jRaDLsSxyNGd0+3hrrM00KBg+5jX3KV0FnsDJXW/zIwe3qhEKi7SO8wPZBK+tsRE4OdT/QuJxcla
TMpNbQuxX9TVPBwXdkiWzOiSqj57s0gb8D/aF7endVWXWQy4mJZtZzXfcfbTxNr1zkA/50CRo7zT
msl+G/ZWeKhdRN5vDzonR5cXHWGX6wUqjj6f6EXmMOGZPCB7KvZtloo3rjtgDG6PyQk5mxDXpiLD
dwyxUChHNo6XyPndHn5t50DNpO5BKoEG5CIm8wxsyyi0BQKGk7frDSRQp7BEN0hLijMYX2MDRjN/
tKvpKng5FA54BYtlZM47Tp41cgD1yvkWeY0m7rSydx5QGkG19/bkVgdzoX4KeBBQuBY7CCc5PbZq
JoekBG0cnF8RaMrHk+4Z0Ws73OwdzgQiGGB6Z0rr5QnMZNunwYQCba+HDSwjCEUkDPVeT1T1gQs8
eoeJ3T+45maazXzxcO9QIL0ctPHR/UFPS+zLsY5PtIcafGj8mj8qnJcbdIxev54AvUAK0qmkAL3Y
q7YiNpshk0QeHLMSIUtQjjb2lHoebLx3r0vd84LOBClKvlRnljEms8qkr0I2irA1d0Bvq0UWveom
78Gmo/9WylL7NEA9P+ggNE6DUTWzL5x9P/LC2Jj2Wrhj8/BzgLkpkorLZea9GntdZzHtYoxo0jo9
ZcnA2siO1qKPw5mYEY48W9zFydDKOgAY0Tn7RPpqz4sKI/HA6rADxG9XeA52DWEmN67e+RJaHkdK
J1QuyLap5S92kF2qCli/4C1fDOm9HLVhV4aaOE0RXZoGu4i9H3fd2Q3wGb+9l9YCz/ySkGDqwB8u
27w4O0xJVVrO3lFB+hyjF4XQwBjiE01jucNpnSpjvDHm2ofkiUqfl7eaYINdfsjcHrW0tkZnD7jI
P45mru1wkdE3GFhrUeflKIuo44HEDqsQyQI/05F11erurkEqAmvMbgvHszYU5XmwAyQaJh29ywn1
VqmrKUSbS28sYF+olOwQ4KGBWqBudPt7XXfIWS/oy7w6iW/KWGJ4cKBNfIVT3r4SQavvhyE2FTYU
nvqKk08WncfITv428Uj5MALvw5Y+lv03NVMcb/+QtY9I5wtu/awMQIZwOecws1A8MaigOhYMia5p
5JsgVdOX26OsXctzhki3FDw0menlKH0zgJctKAmnIwKQSFWH2l9lnVo/3KpHybZsOrPBatFvULtt
0yzaVbL7J3czacFM4IdO7y752AlEQzcfY+Rl3QYhJASLuju/S3A6ynBURfhWyxCTuT3vtWMJLOhf
2gWgjhera0VO3viKeQ/DpBNvq3ZnBC6qUbKzhmNhetrwD0YEgQZ6GBUgIsIiuma5OYToS4t9luvi
Xa1rOqrrxHAf7aNDE0Lv3BhwbQPN4GEYYw6B5/dGf/GG0rQO1SKqwXueuNFutP38bY992/fbC7l2
NNUcZahiQA+Ti1gTGYhfD4K7ctRx4+t8MRx7S5PIHknn0+2h1r4Z1UoXaDr0IJLmy71qmXlqdT1B
XAQerFtHM+HaahHy2+D0qyHdbGCa/AeXt8bLAee/f7GCuRkYI0wzZ9+USAEbqnT3VmunO9GqZFeW
pYuNfR8fdaNWb8oixv+pEgfhIgAkmjbcuMKuUbK0UcBPzPRTm0qkWBxVgfgY4ng8tKYyK79HYMmQ
YCWSjej7OukvdKoRm8zKqqbKiAyIzi4O0yf0KZB3RxK5GE7j1NSvBrPMv8qZdR7m/NOwl2tU43mj
BvL6ERojCpjUQZtKPI1DLl8fEC9GWh4gjJ/0MGckw2yR8W1n0ih6IxuvsZX9zCjkJ3MvmBktrhpj
xHDASgZeY/TIT3Y1kmtiaLLHU20r31odCpChCZuYJ7S5ODr4g+Rd2+L8M2WIm8e0WB6KuPxjsoZi
I+daOTmEd/oqcn6n80a43Mh9hE1s5FAOkJXdHJPelEcdmNtJqlgeylppr38lgL6hv0Ggo69uLz5V
G2kKcy9CTy/h1oQ1JkujkeknPDqQNMXIL/4k9QCA/asDBJFurqdyn3F1L4Y1ereRWENQisgn9QSa
ZXxHbYKXZTx5b+3KmTaO5MrlSa+Rvv1czoGGt/iAUTlWGVKvvLuQiqfAkk8Hp2rxBOZIIKactel9
5Y/qTY/W8S5A52Rj/PnEL+LTxfjzBnsRn3AbwrWeiIhTKabhJp4qB2T90YevAO9bYMZ3zhjVG4u8
kkrT04U8QW5Cz2GZMWC9gvr7kCBsndfFCfFexKtzHTBB6QYnXJAQQ0T8E33YzNwIAGvTJSMiiSfW
cAPMf/9iumNUVIkkruxhggf3XEXendViPh2OefV2itvy1EI129/eU2uHlOSEahnNTz72Ir6B3oi5
pTmkCKcj6FrgB98kiK8RSV+tVUIopT4yQ3IoVPCWv5xfikyi1Y0UPSeBVOrUOc1uRKnn2OlK31jK
tYDwcqhFlBs7YXQOlnT7fGIpFSaFJwy4DMRpUbV0yISOt1fxmuQ1YwBYLHu+TymBLiIQziM4N2aC
t6Xnab/KXtgPblyheVx6lGK8KUiLnV7VEm/Fsesec0uD3hWPISlFhLonvj7Vl9hHrdQC+vHR6jX5
9fYvnM/q4iyxrXSLQjDVGrlEKCtrLBMEF+TeT732qUq9n71flufbg6xsJq4V7vDfJSgK9pdf2NbL
tpA9BrVeD43PczQMfuICCYlQbjGTr3UFqJK+HGvx5A1HrANbHIf2YqxkjoDuJI29JrLxpxm49a+w
BGj0rIWGTA9g6uNvoq9tlAv9MtZ2cSA0dSfpLchDOrQKazXcTE6vXYxZcYhOEEVqLsBlIJEutqUe
kJg9Wt3NQ69Vwy6pQuMQ4Am+8VS9/ri8LbiRoDZR0iHpv1x3rZ1iXUWJs+80B835SEznwp2aV0dG
SsxkDfNTf85UFvmpJmB1TVrEK5Us7aiGIj8HwqeogwXCCLuxyP6o+x7pStoNrwUR8Xji/Ub+RV+W
PuLieFUNfBTaeM4ec/bpVBtYzICFH3CRS+JXB0SGolNG+OfNxuvici29EsfNKCmdvcTj9E0cRPpp
8toU4wXt82s3CCPxpJipSWoe9HKkGX89ILTCV3O1BrA09ipQo7VjMSBzeHuo66uF/z75ETkDGcsV
cQA1XWDjiWfvpZdFJ78OvxHPmqOcdfMtmIl3SRlvsRWuY/DFmPbim5WjhoAHliz73tG6va4wuwJu
X+IuUQTHMO7TjTmuHYIXc1xuz2lwm55GDuOhXHeYpFke/cByN0716qy4pecyOw/PpQ7dVMnJyjwH
KH/XYzHhloB2ik7c5fE0nPBE8+9vf7nV8SjUwGEjr4VJd7lJeiy4O7SX7D2ioskHY6zVUZmIFZUp
5UvfqbcKB3OIvrwn+Gr0JKnIkGMCvr4cr23SJKRIyk7BL+GoOzUqU8E4PEMlR+PabDF900Ryj1dQ
tHF5rM10pmmSc9H+unqZCHyGcJt27b0TNz62ywMPUa3JQI3q1dkYtW+3F3alEAZFlX45VzYRhcfQ
5UzLqjPRUaYQZgaadwZrkz94GEXgwtQjP+UkmAeibnjH3a39UFaG5Lu+VfdbmzKI1ZkgI2aJs0Xc
5iYdKwMJ831TyPhQOpH070LUT881ahPnUcOE5/akry9o5myA/sIkgW+8fP1po4sbOmQdBPD98rFr
5VfDa42jFqbNxmlcnRqDUQ6atYaWT6QyCUVbFhQzUA8rDnoXYk0vUfNqxZA8InXsb+yelUYDo/FQ
V5Q1TQdxi8vPaZnVgLUp2ivSnXFZfqcf01REFFLxiTHdEN9wTOl3xtjbz6iaodXrBvrOErG7cYHM
Ay1PEDcV7WK4T6Cz5jj1Io03QYY2tBodMmrpnZTy+aPRjX2HQ22OI6yUJ9g6WrMx7Pp+niu7CrgU
yehiMyVxm8S+2Tr7tmpcqshVbX7oHSs5N9RJfmLRo/3ljMgpJDK035kSV76h17qtqtzqDgPaMFPh
EFZYMm5FWFvD5BcUHt24PaV5HHzzkvajn0zG8R/s5bm8gE6agryw+OAwUakGeKQjaaOsD97Yuk+t
rdX4OunWxtquTYqkfj6h1BtplV9+0lIX/oi5F6FitMdTiGrATrZRhSFIsnVTrw41R18QoiTqS/q8
X2h23YdEpYhX2C6AQf11iuNo74ku/Hl7AeeNuNyoM/qE3APUC8q+l7NKkkZVyGPbe991qz/NNuR+
sYMt6udKIEBDB6grWNAZoLRYuwrTWqOlIb+P+qA6mOPYv+FzGu9El/7ZtP64MamV9UP7aYbxQkCj
ZLsYDlvloTM0G/v3sYAAFgsJC8RTf2oYumz1vlbHgv0Bmpchr9Sf7Lru7TQL2RYQQA5GbsqHxrF/
IKUef7r9qVZuZe5jnm880GdY4uJTNRnNQynJpVDwx/ChdSz/vTB8jKwRl60s1IhVCGbR1R7g8vYb
u38tsthgs+eyLJ+RTu7lRqmd2CzqkZyg1yUmb5FdvUky6FK5h+UEdtBIJ8gIPxqfuPSQRfgTQUCP
v9xegrXFng8FuwiRJJqrlz9iyL1RYbTIXanZjb4rzbB4iBQMEyAIRb0RW9Y27ayq+q/qHnXSy8Ho
Sps9vqw8dWKXNCuiuXDXO31zrCAPx3tnKrVx43W1Or8XQ85b4MW1MQRjp5qxdvau3TXn2kiHQ2ME
6tkzwi0NzNXdBKEPEVdJsrcEZVpDrgdJyXMRc4ki3PHcKu8HCEoHJ1ZSu6PSjavvIKvPmuiNjbRr
bWwUC9TcIZov7MU0aXH0+FUQDvI0NJ5c8pGDbxopavSVdaC22R/wxPwz9Itk45OurS+bh6uJJivV
NXexvlODhjxw1H1WSf1e4ot31yWWfZ8P6Ou/fqvCJocT9puCLBYxKLMRN5kE5WiRN39luNu/S0VS
38N6cTYmtbZPbYPiOqm6izrs4o2lWU6E3F1Oa5Hguu/qzn7XDRWkxdlNvR3kj9sTW0uygMfQ5YfX
TeN2WeAZwA1HyQyPUaUX/JkQ9s5BGTmP+NpnP1yKtX+MkPL2Wg7bLMRu6X2KszFaM+FWG2Ol/APZ
lnA4l/znyS/CQeh2Zisq8kvFa+FOq7TxCU8jSdpjfCuKqaA0L8LH0q78c+aB6HT1VGeTiYIaZ4wc
mJ/QEXWsLWDiHBgWdyohEioCDCSQdUsWmpc7Tuv1XN+xhqoKCBG513Xfuqt9coZugJmG3uSW2PbK
RX4x6CJa4fTWoQLIoBB1ul0uzfre+2/OzmNHbqTZwk9EgN5saaraq2VHow0xcvTe8+n/Lxu4F11s
oghpMKONgInKZGZkmBPnADs/eAb2zpqA8GgK2BbAQ+JXvHJQReiECYJRpp/U6pfBSozz2ju5Z8jp
gxLK5fvrR01cx+1GUq8QlXAMUt65tLZI6sR8nGL6clgpKA9GKjpY5vSUKAimRHI9B1GKRKgWU/tD
DDF5vm5+z1sYBgcAwBCDHlsksOGkowV4BkhWAl9l2CXQRrRq5BlJXJ7/xhQgCPDixC3bfGEFoNDp
AqFbV/F8A216GZDxN+9SRT8Kznc/ISMlVJycl6HMy001wgylNYfmXzsh9s6gg/quGSbFh5Uv9826
OgLq7O7iK3ubgwlXY91NcNGjFSXlp5XRE48Ubg0cyT5q2+wujda5oFei47jNfmwbcb6Ogp4fdVN4
T50in920qRHTzctmfDT05I95RuE2oJjGGB5uiHkZsfhX98EsKNjFPSV/Rrktr0BOxm1ChHCdNPzj
yemNKbH4V6aazkkGlgTUYZ1MZJmHwe+acjyoIu9dOQpMtN+pIlMV2VzwrhuVNuVC+ZqERI0WO8iw
Z6Hi3OUocp+NmAAwr53wvkKi5z/Vmbv1IATa/QECCSnqvNCObl6zLkQTNIZk3Yc4xJ7cNNM1TxtH
51dR6RLCD9x3UxulkyRFuY9+7BEPwN5xRWyDZhhPKRw8mzel0iFBJsATHm4oF9ep62Jy7djWPs4r
srve9Xu/u1oxZsRuw16xRUYyN5qXRog1tVNm1wqn4d0Kj6Yf95BTmegDwsgoRQ9WrZiPqzEf9Wr2
AjE6BZS66VtRENqcKdqBSjkYuHPFiYvUlSeE0ORU+qgYYX9SJz5uNta916KXe+DwdvMJwelP5Yvk
CfD55XGerW6Q2xmokKMM649Rn/sThfjqxn6RtIct7cFC6s4VpQ6Aqcx7UE2pj7oZe4+mUDLgS/PN
ze1UENrVTMUvNJepYb1r8hAazCg8Fi7Z80u0PCF4FRwWzJZerjVPoQZJZcDohtz91vNOOcV1nbpz
rvcBlYqjgfvdVb08JGAj6dVsj3CZ26imLYbf6W3qrTOdJ3Ndjkove0dXRADU2pjqJhi8XBSKhuhI
DiS+jRrNGqJN7fLY5tBZnhZIzxK369SoDrjo0KqSIivoVVr5/BdQRp5nwO40aaD8gcHj8mfAAIzA
iUKlLURq/avMS+OO01TeSZWFMlk0I1aMvvlJtivN1Yu8utHqITwAwu9939e/Yes05bRJsg7oJrq+
aNiucfugdIV6kw3ojsug4W+ue429D4yHsphnY0jpzaiyOcy6aUWUjPWqmm4qo1dvHNQIPl63sucJ
KTVA3MuMDXY2N3RCzzGk4Wj401onP8K+0dFLLPIRQfgxHI9wLXuuCM1KavGM2MBitNlDZbD6pVyJ
XyUtbRkxNRz1rk6mPEbsS0NwqVeQOXRLs08jt4ct+qhiu7ta4gZYSHEGcBVeniO9ncZc6lpKC8Zk
n+qiW1C9K1NmGebpAH4lNm4b1nIsxSwRpBhAyi5NZdNiliu9G3815CJylax3PEtCzboHzBkkELD6
2VIcDVDsWn3pDKv0V94cmgaF4b4QndvMzKvbysw+VYycnWUYGe6lCZrAMuKm/vkRoghHIVigPvB/
lyutdJLRl+JYXM3DYxvJ62dlTPobxk0P1aH2LoUIaCm7awp1uO0HVJlxiywYxvIW2dQKFp3HSami
g6u3d0xFxgYWSnDIblc05q0+wBsMASEtlN9G2ZWT38I0f16SUvcZKkzuerjWgAvl0wHgbO+E4mpB
2PMfF2/zWOtDpMYGU2/+jFb1bRfnCPmxG3dRixDvX3w3XmUAqMyd42kuv5ujNOD2oA/z4Y4rgsXq
/+vmcAxgRThqEe0sinwSgSiI+nmJt06mnWbUozIAn9aQIDOLwO7dOAnJZd0ctPMfrwr6dLrfjAFT
PNy6mC5SxlmrUtPvlyjxe12RIGO1l8c4I7u8bmrnRcAUGCeOCH227SCuqTMNpaXUSKJqkH6lSDsg
96zG34a2sUDVFkcI1Z3HmHaX8J9w2xJWiWP7KjmwlClLZBOXolR2Kb2bCkn+VIdOjoDG1NXTXZrU
uX2a7VZnZHFFrVeap+Xr9TXvXMAX/SMq4aBDyMAuf4OdRxrBMpWfQTfTz6MzrEHHjOav61b2DgyF
fWY7KazQUti89+1K9grnIcGNEqKH10/Jj2aQ0O4kDDnIhfZMMSRE3YFcGR+22dS8cjq0Bmfdt50Y
hWS7MZ/LiMjGlA/J3HZN8SLYsOTSxdpWshaZ6vLMdJhvjfUaRE4Y32YDc9yDFSUHwcrOZxJ9Cgdm
eC4C6KnLz2Sa7cAsKQJCo5bMpzjJLaHAGx14kJ0DSTCG66eDJSh/NmmcPthASsRrQ4rcB1Nd2cEy
LaQ4c4byyDgVPxyp+66HmXE7GOGfowyBuCBuQIWD2RLCics1traVhxWVVlhOuvodGknQ7zrDFKjK
dBS37G0n9COis4VOlrJFJfEW9Yay0mtKWlW5sZtxCJoo0w+2c9+KzpSuQ4hCenq5oLDJ+pqOrk5g
UJU3RCjqg80U3c0f3y2Bbhd0eyAYyQovrWROj8JaQ3slQlkNQMC4kuyP8uNopf/9uSWmYPD5vNZQ
4m/WU8pt1cNAQyG+0/UnuVzUm3mJEy8zaXheN7V3EqHzg6MAPnRikI2poixp7XQElqWSK64W1Zqr
hFJ8I8XWVyZjY91FS0W+aYc5OY9GR3h73f7O1aY1SNOMNJtHe4sKJeRiCKskWGcmWD4zzvm50isq
mbG2Ll+um9o7JdhAgBViZoqJm3qpHJZZUUAf4OtMSAiK+QWaicZR84Ml7W3pazvq5pzU6tQwFMfl
XrrhXwtdy9t1sRumHdP81Fhrfx6L2ghiqQrdeeqOZD12d1SkPgCWKUNvfUuf1ubUdzwB61TmDyrq
FR8tGc0NI1Q+Xd/QPUtoZ4qoklmUN9R187rSRElU+nFDlt0ghOt8iDuSdjhzzYM9FXdrkxSwHihD
CC0FElB821cv+OzMCDd2tP5gn8h/OoMu3xm9nP0XgW+4g+mseDJmbfyLC0+PgnauI+S5tv2wDtRE
nkKm6S9pprlxT49kLBFcdwAe+Ne3cm99AtBOoQXaR47oZn2aUrerxtRkm8Sq5SVmG/mxZoWntjfq
Zzjipd+OnB0VeHbiMFQI4AHGoJBo3FhtVbUepTimy5mp6rmAQdwrrTVzeR60oJPL9iDEFA/L9isS
8FHVEPNoDBlfrlJKzH4xCdOB76vG7QjBj6vOYYv6e9SJLqPqVn3ZBkncD8H1/d27+ww50g8RdG0w
715aHplMaFZunY+9xnPmGSV22SmbA8e9Z4aoVlTtKL29IfVqUJlPilp04LNC/69CUeFcQ6t5EKPs
HRaCB0HGSp+CFV0upo0ZKYlCaMlWvXmuisw4110hna1aKsFtG7WXhlJ1cBd2V8ZLxBGFs+eNolZf
a52qJ6yM/mDuTypD6OPq/Lz+lfYWxjsE7Rvs7lTmtl+pkmKHnhLkMqpM86Waeheuzs4jUu/cJC9q
d6iS4cC17KxMvHsC98v8/RvmXiiv5UpeJAYhjGEQokdyfd/OyXyAz943I4DFBP9gCzdrS+IIueic
yr2tdNKvejHyz0ptHfXVd63QPwYBjicBvXB5NOJCoz2RMcBv1aZ0Y0bSkrrNMOgHJ3DniYPBW4j0
UV8DWLZZjF6MlZwONOQMK9WfSkX6HkLiC2G9dpeDzXrXt+M3eUbRQR3to0rNzqsDtSNdJUFYDyPh
ZolKDTyiCCPBwRY592XXQCqrZ+bstsqsWweHY9cYPLxiwovnZ9tjbaCpbvVENHyKxXmWw94KVKOg
cSwPdTUH14//rjF2k6/H0C7B3+XHG7soWkBbWn7V1L9wjs1H5EaROViTowxg75gojAmguAI9IERn
l5b0TiphSAjpbBRNe4KaZFrdZa2Xo+7mDmEeYFrKTWJmF8exHbvIJ5kqXsPHktvJ8etFjR/GuuyC
ZLHGm7xiks/Pp1XzGzNBWnEeI/V5hJr/lFClj7x2yhvGIk3ou/3rW717gEEVU1JB3IXiwuUGKHD9
S+vArI/K0/ota+PhjmS5HtxmHsIT+2E7MNRASec2mpwlnpkVdXMQeu+8vsBfeCtearqMvV/+hipt
minPWoAX5ACPxVQMoItq2U1bJqjbST2MtXfcK7B8OFSAaVIm28baSmKEg0Z9gyJubN9WfSWdF2No
PZNz9w/MgbOnRkn3F4ealF1g0ojk3/BuyMwkW1IBxjDrzOWLOiFd6yj58K0gofmLy0p5moKcjWIb
yKnLDW3BPOewSOMZVLi53VANrd+ZmhfleWhaWT9dP0J7dwiyXuZbhW4O2IRLa6MeLWkUcYRisNrZ
c27XsFbrjbX8xdQGCSfEDOCJOCVbtzBABSORQTEyttbvrFaxfzRQ/fy+vpq9wwgXghh3filHb1YT
9abThiGOTqY0fA+RvfIcMh3oxYk6lO40J0dZ0p6z0ykzivoDpZst5xW6zZEDhhAyBKc1T1oBqi7N
+uE0lGF2cNF2TVHRIbCmH0p94PJL0akeFYQ0wHSYtXpbFmsJS0EUnio7PgI37fkV+tX/b2pzp7VW
t6q2cSB40xhX6E3aFubc/9ujpAm78+y406qsAVS+vVukVn3QOtk7kmD34EUDHojX3STzVZ8aqkH3
y9c73XifMYBywq30B6Hg3naSixEvUcnkEwo38zoXy8mhpxSoRbZE7c0SLkitg1h8gFp8Ol0/lXsY
NqB0lKlosYmUdvPp0qgCQt9Ept/JMKx6ajOF7xyat/MNvaHht9TTJvfGJsJRzxEV5SdzjRBPQV2j
alxzMZV/AfnPZ7Vspp9Tr0vVwQ/c23HG3MEHMOpEKrX53h1zTbmiiVaAXtSflwrYR5f0f4GjQcOD
MhroJ5Ejapc7HsV1aGcKw/RDq4SBpXf/VXIj3UTK+jcuVExJEkECSqJifmmJ0Hw2JhW0JHzEiFmY
RQvnQS4rCJNmpuockBLsniTKdYoC0Rbpmfj7VydJHcu5VjJBQ2c08TeHUuFNmsvqpyzMzYNq9d7b
JyhQqB7ASQDV6qUpmVGLuC8EcIbh0kAl9fXRnenez639PFnTfCeZsfT5+ukV/89Nuku2C9aKMAbE
zrYsqSxlrDNaw3Vs+/hhNmrLxbvWpdtAce3X3XiEk9s1SFRCAvUCGtnsZ4jWgl1UMxR3aKnDCaI4
3xuLUZ+x0+J/4ko7ahntbuoLETIHQ9i93FQ4cyRnkem5RSgXPuVab3xWpGI4jauWQ4PSJLLXw4F3
FFXuXrpXZjdOwWDWtUe1CSc7yarXJnlNa6w+GvPb30yeJwAwtDm2nYBCMyU1FtQOJQkHmaehLBTR
oJz2GHZJRo8cETr06ydm70II8mzlJXfDoVxuaNZm3QjuhyZmrJtP3VJoQTTp1iNU78nBo7i3iaBD
GRQgVqJbuzEVySiMzDSkfGNIstgtZJBdLuwJh/na3iGhtIXsEnEs40EbQwv9p1IpmHjvxgrBj8rs
11OoTE0dzGpJtyN37MAZmv7r9a3ce4ktULEWcAXUR7azTwMonygjx/JjhlvOqd33/61tCjojTrR7
Q5PMkwmSwlPNoWUSVncO/M1u5mMRSgmiUuom20wcSjezJEEH4a5Og0Fqo1TPRrwKIcCpV1rf1Abz
E+ghaXX1YQKKOQGWn9x6sPXSM0cjaV2kUgaA27JaHLzge5+EZxXPJEI+NOcujxkc2nznXMReVa49
APaOTmTRme/0cpm6q9UoPpxB1cGW7FoF2ME/OEMQqJdWGcEfp6EnxEw1WRQZK+1Xms3pPdSO61OV
UJGrnemIdHQPj4/7VQQJniymHjc+ir4UClOw7fkxcLAT/G2d15Vt/Aw1jOXFAIv/dQDwPZQ8eyhE
yCZRQ5j8Y3eQc10/kHsXTswmcSjAY+nbUEG1YhMdIepM5RiHZzIHqJpk7Sip3LfCXD7swlRYt2NQ
0pyD6x3I7M1pTW81dcofzNSQDvyU8LDbl02w3XCG6KYD+Lj8lHMqaVorsgVnyjsKMaZ5TudsPk+p
ut72g1W5VQgpvpnW8vn6Lu5wYIn+ORNWZCrg97ZJrDUocNTWmY3VbHhWbUn2wrxYvsAUPw2BxCj4
cM4yTa3d0bCnB+RNMxjexAcvZuNZb5T0CJO7uxn0P6BAkyHN3FITVmED50NnWUQx4fJdm2U1AQlm
o92i1pDe3unMewJ+7rpHyEqPCIj2LhVZIdVSCts0/jdXWSrbKEN4HY78okmKd42Dlt0gWcY7ov8l
crsWjstnOYnHIynlXcNkGqpMaUcoSF4eAWKtxOgmVj2FoWM85nphncdUNbsP6tyoz9nSt0FnNNpB
irPzKjMDgNsClytmeMX5fxUygp206joqbV8Zmuo+LMPOV9ai+Nm10j9MMKsH5nZeEdQOSFHRz1AE
c/CluSWrsobKFKdt0MznfGlDf2b29Js2x4Pm6cU6/c4ipK2cUqjFr9IR//TecinXvMwicNi3PJ5L
3kaSmuu2aM+GtSuNMBu4GZXVb2s7OCLGstefBzdMZImby01GDkRAMKAZb25YWyxwsrS95c9dHX/p
mlE9W1MWPTOgY/5MsqFwF7OvKzcxpO/aovU+1P1HcjM7d4rfAF4Hsl8A4NsOeGemqC/MC6VQq1zP
5O3QDzCydhOuFmLdJtN5DKxbxSlri/TAt+3EYKRz9PkFvQOzvZuDPRSGCZYa00uRLB+avra/0MG2
b5XVsX8fbLX4f73ZauDVtDpEI2eLoSk0yiAx/Cf+6NTpE3GB8ytshQRDkUur4zqVJIUfKlDwqlfK
aVcFSIcbmpd3RYx/a9X6aN/F9Xn7g/jwVA94LbfNY1Ma4mLIElh5Q2vJUcDpiweqyNpBALJnhoqZ
AIXwL9IFl9eqMapCrhKOmBLGceUvSQV+rsnX/OP1Dd67PmwumC8ABmSZm5DDGKq0dzSYygCAZZGn
DGnzSe7U0O1JVmB6iT5ct7e7LoZd4HRAw4j34HJdipbBV2oTVCf2Un4FcCD/tMzhCO6yuyoBhQJ+
zJq2ZNhdXeryYsHrVKzr9KRXKb0PGLn9RrL690PtHN2IHVcPW4HONaTKAXJicyMqm95fms6WX6MY
mHt6Tq34ZORmGnvxOhTRuVKAswc6z8w/1/dz1zKlavJZS/yxed3M2jYWpyN3sKUs/bToYfSJp4GD
qdYmj32hUDSspOXAA+w5H/o9gkyGfuCbemEzV7me4O2Y9zKb+RzZ85KcKA/w1KSa1JySRIt/xW3i
xF4ZQnJwECjuOSBqXhS2gI8Ddttst7kqJZTfVMz1TmnoN8ll9K9TZs7i6nNzNGKzd5YoYAEAAjaL
nMLmhnSOMRC0EU71eZyd0NrM3NBcmocyCr+v5PIHW7v3QaH6osxMqEQDavOe2to0qfR1bQZetYc1
1NqbcpDfGUvZnJ0FBHs7NEfgz32TpLlwAxD/b6dYwlwyC0qDREhwjYFumhpG43t7gbJxdb5VZlrc
o5VkHMCR96wKiiBQFWwr1/TSE6i5jQBcLNNg0qhMFFIsBZIR9bfRmjrfTXRNPBSiDhle9r7mK6vb
4NiEYBhmM3oS0tLJzw50YKfWHm1oaTkBHkHOpLrDoFLCMBPzSVIH/dRA4ugr/bSasDQBeTRjWfvM
NnYfo7RanpAT6J+vX+o9JwnRltA8QhiQ1/1yazRpiboKRLwfz9F6rpwyfOqGuT5ft7J3i2DwFvfY
5pXZJkLtEsqZQQfIRwsBOHNR6p6cmbJvl0p/+nNTjGZQW6S5RlVcfJVXMSmg4sLSF+S3srXPz9Ua
QdiYwXKKFPlR4rW3d6AUBM4RdtM3GhqFSThWZjb43jTPTghTSadctcaDw7u3d2Ia6wW2CYhA/IpX
C5rTDDVsTRTYiuUXcLzoRm3Xb1SBj1Ale4ZIH4mfVIIfCPouDdWyMtR5A1ZNammbhZk2eXoJuVMW
kZz/8UdCrojRBBp2pEnbLlq5Zmk+CqBjxYToPdz4WaACQveYW/wLB040R2TDFpKjbMkNdDXTGWgH
Sb8mSQhD/ZCdKorq31eY5P/8raCmZoOIo/1Ag2DzpaIRCoGJqV4CHKs+U9KPAyuB4qBLlaNi715F
i0xPDOUI+AqsOJcfK0SxXcnS2vLzVK7OitpIXpJHebCM0eCWlJe9ObOaoEO80Q2XiNm6QmnO8TqX
biwPy21XGvkBqGbH39HuQs9UEILT+t08J4td5q1asnx5SBq/p2zmT5VCaKyaiWdMwxH/7K49CEEY
2DGZlN7GrTzZSKU1IDTiCUp6V1eMNVjaWfuyaKF2E8atehDA7lwQZmmoLaBkzsj2Vipj6DQ4EEcC
IGmqp19pWkW3E5FAMBVOc4DpeentbGJ/ika6qAcrIufdbGY25SG4PZ4sSalG06t6tvZJUtoOSi46
6+/TTDJ/J2rXDr6EOw3dlaAa6hcIrBqGB9N5dBeD1NBHOYU55Kmz6g+EwYoVxGtbyG5nOOtzPTW0
x+pVHT+njESU7hrljLszvBO3bk4YH3uFLpVPaS7oR2R56FU3ihAM+Vkps2y4UQ6pxSkmno+Yvm1G
anhN077P13r4pc5tLrl9bcJptiyl3Hhy21eLp8VN9n5aq6E+w6unyUFad6rkm23RfkxT1fixNpX5
IS4i50Mbh+3qd3CPHbUTxO243F3RvVPISkFD8KcIGF75VH2AicRQRsAJtlp/7ZoF7ZzE6M+NYZRn
x4Kks3YIbPs0VHgO5U/Xvd/bgyus8zoRAgnWlc0TNSB+FNaZuLtdGD3OTt13Lomn8WgaY6d7U6za
P//CIuAi5MCgMuYFvlxvtnBuFIsJZhuH/GSCAfEWU6ueFSuug67u7QNP+Dbgoq5KjgKVLCulfHFp
r3KMWF1GGnw9Sm8QmsT9SVPt3qtQCnBLWVlOKUNUB9v69npilOYQdOPM+gLSuDTqZGlUaHg93+zM
/Eu/Jiq1x9F4CsENH7zJwpNvz4/Q1KbQSPEY8OelqSgdpGkJSS1jLqNXJFL4Lkpl46BGv3dOXlsR
v+LVKU0WbU5Kk2p5vUrWXd6UwwM8TrmHlDN0xRpkSH/z2Wg/gehj6oZn89JgaCu5NOHhSV77PqjU
FVWuVZrPedoC+WTk9TZFk/KPYwE+m8BhCvybaA9dGmWUUzOY76El1cfdB1NPQncIx+J5ag5HU/ZO
CLxgTFjAT0ohYpPMVc3Qd5LBtR/0EuoSfWy8oUtNF6qYI4rjvRuAZrJgSQFXxlN9uSoyC8GCAbwr
6lFPLkfD8Ygdws/wtdeP5joZrmkXR3PuewfmZcSc+ijdgG1YlayN1q4qW5mAH5zOs5K078fcVgOI
A5rea7QScoLrnmV3nYJShFcRei5740llyD36zgZT2DSJeosW7OgzuNg8FAsjPxpyHGdICqrz3xgl
JRfTulRFN9dP7+0EQiRAL10uV0zy998Gh7g7lqTek5Zs8rJSOVrodm8ZgRZjMYR2jH3jtjdnB8YZ
xhWzbA2ouZZ+l0UImYdl7NVFPftq4awHVbntE/Vij6CVaQD8J7Hr5QEKs86RlzFZgynr2/eix3RO
s2n4loVLcwdy0D7XaSS/d5oq9FSlgfDn+h7vrZcl8zoK+p033tSqh7hUzZn1WvE3K23n9wkz5q6p
T7eFFk+/rlvbWy31HZQx8d/giTe7W5OarjHNpCAKVR0R5ya+S+tSLk91tzQfZanuA0VZ2n/DYc4f
+tlWv123v7ta2sMM2zIYRwR/uduIAEpj241rQIHChofCyHw97vNHc1AUV1qGo3nNN5wi4vPCDgg5
GTU8OvLiB73y7ROCi2OoM0CZ9aVys06r9VMkZedu6JWA/HXypVpSg2Fp5HtdyeKPMYi1g6hg6w75
DdwdCywAnLeAUDcP5kz/ouMjr4GeO4s/gaDwUiPNvZQJpeD6/u6a4iSRH4DNokJ/udx1igq1oj0S
QJQyPOlxLp/6Uq4/j3N5NOW4Y4rrwiUlv6TDvMUyrn1i2F2H9gegRvODqRWkBlOW3heZdLB/W9/H
/lExgZ6KtwRI0VZAdoxSCeRGJAdqbsa+JK+QAc6L9D0irH9K4Z3U3FIvuoOoYG99Jkk6oSn/8Gxe
bqVWMx5UojwWWJ1seSGUNG5I1/O2SQ8VCPdOKWAi7gXACSYStysMe5ZoKNIajI4Y+JiteaEwkJo3
BT2Pfxcty3+s9mLBzGuoJ2WtbRlmHOgZD3zRzkYLclQxows85s24BjIgg932khz02fRFinTpzigR
skmncjnFK93UhZHTo07yzj4Tv4oiEqyIjKSIv391Q9fCyFU5j5SA9EQ5K1EknWJjTj7MZL4H79mO
9yOZooUARIDa73agrigpuitmpgSh0tiBzR9nW4GBOinUJWi0enhwbPgSUeUo/WqYs4PE/e1KBcsG
M4Nomws/sLmcmlTNsmSUStAidOLPRRR/jZy89ZdoXW+v+4G3flbMOpN0CYkJ6hYbt5cUbdoiKKIE
BUgkzyry4W6Q1fWurp3a1dqu/3zd3tudVWTUClQKnBzkHZq1lllCWNODmVEwt5Wn8aaz+h/aUGfP
hlLV91LnKHcyX9pd6zL3r1vf2VjBdUm0yWA+5e7Nq6aGeRhV+jgF0MSX91IS/y6MJnq2ukw+Xbe0
s06iE6ipqHIgALalqFrMYbEXG1c0t+ocVI6afYCJf7mNjJKC99J391WExqWkppWvp5NzUK54GdF4
nRDR+8LXwtTCSQWtusWgDI0Zwi8yLoGZqbF21swwk10yPhUGczOKHzuKEY6HZpf6w66VbjqJbmDq
JXKfvs9JnYp3LbqcqRurkVN7vZEg7iMGTpb7nli9vh/MoqeGBXNVcpt3adi6TWNT6cqsITznxVTW
B5/urcuhOUEvmA4Wa6NbcXn76YM3StRX3P7Qrs56a8+BUsti86ib5FGd4A3Dyvx1/TPuW+UGqoJb
8Y26UdHmEFzLWE2KQT0zaDed+2WYn5yl7H+3M2l7MZbxf9eN6ixl++3gxhIEoNBqU5i4XKo5SaWz
IK0QwLUw3lpmWJ3nzjYPTujOXaCBRhfNhn5Qpmh5aQVUn9aavSUHSVfr5xrYs4f7lTz4JIuDb7dt
GYrDSOBMOoIdYDgbUxAuF2UVZ3JQmHbmaUm6nM3QTlxZss13TuhIgZm095Tu2+D6Tu6tkVCOwA5I
3dtZ0Ak1taUG4heU8Jt6KDjlZyW2EHdTjOjgxu08zVw03mbxOtG62Wox1DhzEDIpwQfTNLcg6f5d
Vqc9FSXM2pk8Nzd927d3swYU3i3btPFAWfYH693x5lx2EneA8KREW1hlYkUmQ5StHBgyQtfpUAx3
yZjGP1rQXw9VA8nLQSCwY1CwqQhCX1BAIOMvD5FmR5GqNeiED/pcfYqqlOJ2FJW3CYpwgUT2eWDv
7X0Uc430kghaaJNuNTcyk1Ic/XY5sM0kupdKewC5poXwMMRmd6ryefy0dJb66foxent+iXOEaJ5F
yEPTUjj7V5GHPvSaHVds6wCqyBM1LWTopfJLXLblPdMk38sKjJlkSAe9wLfHFzdAg4nN5XOSeV7a
1TLiuaXlsVSNznmf9Rm92SzJ75Isjw+u6M7GXpjaXNFoHvQ0q/AGjp0WoNZgq8wjw34nt9p0WsO6
9hRt7Q+Cj931gSWSmdUWxGIbQAhDK1oT13xNpdLTr+Cti5+WwVMyxYVzcDPemiKVxMkJfjgmmbeB
81SbkdF3SxsMhHzeQo3ocVXjD3ptSX/sV0FFcFzAc3MNwShffjSYMxKza1fwfWGbewUMnaeqs3XX
SiTpw/Vz+TbIEAAMfA13XvBZbB6KOoEakYE1TFnqcFtPY+9KVluclBnwSc15dJcSkTwYcxh9X/5c
cRXOIVmHu5aiD+AXxvAulzoNxVqha90F8po0t305m1/i0dJc6kTKU6X2pUd81N2UeT285/1cTz0T
lP4I0iD3oplmx4F32PvIINoVEdIKBPfGG9kQPLchTOlBUa8TTC2F/Jm+CA0vxT4SZ3t7X2yFd5Ns
FqdAtXRzdM3RDAttDcsgMrTSg9Dy52TWzl069l1Qjdr6IV76I2a1t25I2CSoFKGrCC0vt1vOrbDJ
ieuCTAojP3ck1TWlcXlcsnzwE6EI2CyLenK6+Eha9q2bhwUDun2+NjNt9G4vLa8AGaOiVKugymOD
oFVRbuvUns/SgCbiSoz0/vrB3ttdMkt8PSGDALNe2svTMqx6Ra8Co5jsIJGtzIMSLAnstdNv0jb7
h0LmUbd9b43UExktF9SYON5LmxnxOtGeXAVhNateajUxEKOYyyTPqRdVtvnHzo+b88rexk9MhtU5
VaJUwazXias2tfVYLX15lu3aPIhNdpdGfQutBh5O0oLLpVVS1tVhN1WB3uhIh8/0ZceylkBBR4Kl
2Pnz4h1LI/OBnJdAhCGhS3tL1eUx6QlbOWfRjZ1Vv8asKs9zC0VlOxjOwU7u3YsXQAGSEITMW4/b
qWarZfZQBhCeGV8imv2eYyWJX6EB5neNYj0aXZt5WaoVB6+KWMhlpE5/Dq5+FgPRG12Fy4XqDDjn
OYM6QRzG3TuG0pcHsxizgwLTG2wBfvaVGcAgl2aiutYWZTHKgI5+AqtzH/ma3nYPdhi9D+1Sv4ut
Ig5ikNBeGzGNFafstj4N0wN6cj1h/awfzCbunShaQ4R+zA5Bsb/5wq1dk2b3Fkzz6zIFTdo3wdoV
hSc363Sy4/6oXLlrzyFEYCJaVEk3J7gbTCRNmb8JWtXOfhbyaH2tVXWSvXHpisyNk2r8cd0F7Vsk
aeEFFzXFjQsy064nQ+fTzk2nuy1lvWBIwuak6EsE3tw+mmPfebugGDJERQ3SEDLcy2/cLzqoX1Mv
A6WwVR8xZNuzV6e8reumPzhPe95VVEh5TOgTwXx8acoeqhkaEpuPZ8fOoz4tk9+UlfUx7IrpAd4v
fN4ygHu7vqE7ViHcoiMFw6pgcdps6Egd0ppHrQpgy+1uq3mUboqxj7yKgN8bKlPxUhpVB0Z3XINg
sYCv8KU5tWV8TMHkpquTN0GvWCPFDD18zEr9pzFqg4+cynSXQcD3oZuU/OCC7KwWBifKTDwk5PFb
QssOGqJ10qAvU6Zw8MqGuYDJieBEV8fsk2W2ipfo6pHW45txLh5o6IfItjVBY/tmj8uSepqp1bYP
Mrg2A/onTPP3zWh8JyzWb6NeC5egQD3uXTEDFL5f0j786lRRUvuzKUkHz852D8SvEY4RXimAf2i5
XZ6zRafJWWSqLWQml9u0G4ZgbZs0MPq2o4sGkWlYFX+KAcQoYTeiqNRrAAJseUMghJWMOMtD34rj
8gu7Xf6ztIeT4MKxv3b8L1aAHYHTpXD6BpqnhA6Vr7EIYb4ptAet7+ZvkPFrvl5H683cjvmp02rD
7ZOkui9H+8A3bX2FsE4dU1SGdcE1IDb+VT6qDYOBOrzu+NFQrw9xqd1pkTze1RMl6uuXds8SwRAl
G+AHYuDl0tLcVtoEEYXt1yQ8k2uUllG6tt00/8rlWh6AOHaNgcAR09IvQ0wbY41jTOuqgmc31qzz
9NBsvYl+aOpp6rp8ur4y8UJtv6CYt/0/Y5unu3PWYZEGcORtX9cAne32bAGOOf+FFZEI0hIhIto2
Ekpz0ZRwFDhbJmdOatIZN7HdWx+uW9ndOGAg/+Psy3rk1NWuf5ElRoNvgZp6TKcz36B0BtuAAWOD
gV//LfLqk3ZXSl3K0ZH2udjZceHxGdaAvjSeCOz/1xOXuB4Wqyj2FZA2VE+l4x+Bghv3C0x5r3zP
X1WubettgphA9CD3/KsBBXWLJKj6EDRVYFNRBg2bbzpqWY73Y7ztB+HnuoRwNpRozSEcpvQdYqR/
xaz/+Q1/UBxANEGP4SwYcL1WMjVA5UMjUt7MQe1nnq/pCdrWS+Fzst4QG7krj+Z5PIBBEXiB4QHY
Oq70c8a0pVUkPFnhMqP9CG6J87rMzqr9qKZFPxJks1cW9dKAiJ63liJqplBleL2o4LGUsobcE/rO
5ZK1GgRSTHdQpCslN3511Xb0wibCaABPQfwTUda5HsPEm74aIwbdYOt3x6RX042IFrpPELBfmcuL
Q+GFQuEHVwvcGl9/WltODWtdmhZl4NrCD3sv06hE73UEFt8/Hw2UQjfN7o1HBoDm66HMTJEANBO+
qtLuJHr+0oMC8OQb5EBvj3ThSQB9Geo2UJCCG8p5fGMrMvmwf4FkwNDQp2UKhs/oAsucibj9gAyW
3rblynOPuxLlbsevDH/hPoOpNE4lmiRQnzuHUgUTl7L1gW/SS1l9COvF3Lq0vhbEXRoFnXWUPfC6
otR6dtMIWBMl84z7jCkwmHVE2NegZv2Vh+DS1gf4DOcNpN0NT/R60Xra0niA/EphB6ee7aDESfJq
yiMzpkcfzbr835cOuM+tOQHmNKQ6Xo83wl80WWO0WhszjQeV0v6njvvgHQTfA5EB6lzv6ZS29yUd
9ec2Mfya68pfGd52u2yimBuXFYfvrwqzdIyivssKkOw9vnfxUOalHpsXgMm9j4Po233lc2cK29No
hp+NsTt4HbJnNHAVlLGZTD5Jxqcrm+rSQU2QUcM3YEuD/pJCKNHSs+3KoPG6hnswZpYsDcv4pNED
vHJQLwSLODpAwsIgbvMpPVvziHtpBQkKVqwa6gK45Xr2tIgx9bOYx+NDX5lwN+p4fnl76S/OPABO
QDZvzX5gOF6vPe7YMDUgVBdNJ+THSgfiCJGq/rEKoAk/GK9eELMHzS3TbnrHvbj9KC282gHzn1YU
db2xe/FiVV4DzVyYDpwzlDIBCMLDc17TaHjUjGOpWZEOPh4aTNtxNRhQLChv9r7tZDbA03X/9mxc
WG9cy/AX2cqaW+3m9WTEva45MqK0AINyRaIQQn49jifYCM9r8fZQF65LlEwA56BwicH2337Kf2JY
FwOe7is8b06SYQeTbQAdqOnBm65tbpEhnGjTfoy0anZqhX7l26NfuMewy0CZxDWGdPS8b9VxYyvK
BCuAUAyPAxzckSE6ceVeuTSdsPCEmsemJIOU4PU3RhNdw7LGkwpW/Pc2bvlHji14C5NUeWU2L9yY
QFhtuMBN9xYx2uuRtNR8bhXmcAJULe801Go6KKrmyWo2J29dHd+ev0vjgQOPtxtZJqinZ8+qJ7Ua
vNAwgFOsAg29/mDgdX8gumvzvmmuNZD/9PXOonWYvW59P6jyo9x09n1m4jUWaWDF2IJdK4WcIMOc
mFwHQX+zGLIehU6nbICZZLaZ/GYSQrn3TYhty5yhxzGmP6GnF+QzRekcznvuyoRcWmrcHgnODlYA
3ZjXCxCMAKMy1jDwKGWI7czp06CiJgNSsdy9PffXhjqbiwaPplEthnKNp06Vnyi06kL5Lg5AGX97
qAvHBGE+ol3wBNHlPb+FBBdj5SDtUeio5odobdHoXUl35Zhc2ExIjyAUCWUBKHOdi2VwYHxtD3tQ
KLsSrGu7pjxLuPF3feRAVLIp/f32Z51XhbbrBqiHP2U2DwCIs9wP/da1pBT6VCV8dj/6KapQSdnc
k14uXxYU/R6go2CzdpXNlS+9sHQI0FDc+wPJAY/obJd0VAXMxfjSzbAgFYHKGFroDxHX6koB6uI3
btpKGHCzB9wm/T/3q4BPOrEBL4sJqjq/wLiAspogXquhHK2rL0vMg4dkIOVp0HbYvz2/Fz8TdsIb
Fw7YknN2y2ZtEybLxBDfV8EnvQBYtKRx2UCyYbrGHLo0Fu69DXIBvWOAd19/Z1cl4UJnipshVUEG
H9T0pqrrm3QFn+nfvwo1ly0JRCcZkdrrkeDDMCPN7EtInklNdiEfgUUcJ9WNuagnuVx5oi6l2oA6
bLYgkPTZJJpej+fFEjbEqSgLN3UBz5iK7VcaVCP8vlIvI2sNDk9JP61WN7BiUVHetqa/smEvXAD4
DRvQApz0rfz++jeIkkdgfrX4ZjjmfIbas/6ozXCtb3sh2EFNH01h1O3+kPlej4KHk3S0S1Czm5RX
7VIlOlDp4k2c2y8iqAfFe+Ib/19dUXENoF6CPYpqBgLOc4FFL+jqWkZeWaz+EH+NPUc/VI5/+Odd
82qQs1VklWjX3scgc2hKcExw2IJO8L3Szv1+e6i/1J/+74M2Ui3U2iFyeHa91EaVdRKO273G1Y8x
sc3HIKjX7z6h8mYhc33QLqw+8aCac6DpenFj0qFTmfWAe5+mpbu2fbaPO3u2ESKgZILqL+Df500N
4kQ4RqtfFqPwqwPqtvMe5nib4VKps0ZfE065tI828TAkp1tn/jxdSRd/imEogOECLso6G8AuGjPU
xlbA6JRI380TSlQPgEyYaxHKhWsIWD2E7DgpKNf81T1uo5mBlEGKtIwARILQ/bPUjYZZVr1E/x5r
/OmLQzB8w5mcl/sISRrnQrDnSeN3uam1hxqw1DvnK3l6e0tdWsCtBf//hzo7/z549GlnHClEq8Ki
mdm4hwbptGdktHmL7OzKeJemEW5/G64EOhjAG76+CXymS6fjhUD0RqMzXvrRz0DOn5U/0k9vf9ml
xG+rdaFFsBnI/QUnnxLBrR9gxRbWLd/XECqgWegN30cNDeI5oMHzlq9DvLcRGTQykhPkTaJMewDC
GpSPUHyMdPH2b7o02xu2FQW4EIzUc9PwsLSkSYhHCpMwsLVAMpweNQQUshZSDicwdMd/9WTfboxk
w/Agz0Sifw7sWJpeE2/pCKrgtUUMncBXa5z6HWyvHlYWq//hMkSZA1pDqNyijHS2vHIs0UXwK8x5
2qpjpUYYx6SgusjN9/rtuby0kxIQenAmARj+q8mJYLyuXYW7EPzw8mNTdV8AWGF7P+H/y54F5hI8
CLTeEGmd3bo+q1Yl6UyKdQ6SL8sknoZocIWUwTWe8vY3nV+nQFMANw8UELCm2zf/J6ZbElH3C8P+
qOfAFH0dmawk87WZu7QLUf8FCwkTl/4lFI/kckV5B2cwostwSI1znwEHLDPS2HrPa3Cj316pi1+F
QjDYFgAJQxP49VcRLxkXt6kwjnXnFXNS6adxqYA9f3uYvzcEUhigBwBhAm/rr4qKt0KIsCUV38WC
dp+bAYDhvG+X7qkWa2+uxE0XBkO8BM4THiP83/memG0ww26z47vVV2seWsYOHqzq8ikJ3JVAfws7
X28KCJHBawFgjE1Y/Rwc0kNZAGSLCGfKhckLiGr80PbOMxn8IseTAG736Ot4jLM1jticleHirpzq
vxcQv2DjyYCu8ofA9noBYXASCKcZKfzZNbezVf5N1UId/+31+3tbbqNsbNqNxv4XhT2c7GKqoeHA
2nCV+0Sqr1AMbaqd0D35QPxWBsXbI15cRESkEDneMCDnJapy6WHCVFuOAtTATtUqS8g+6Ggn0Nj4
5ycdH/efobaP/8/JHhfuOhYNfDd0dVPYuLV3fYmEKeC0fP/2V11cLQptemyaAHHEWfkAXgJBWomR
78ycwnDaN+bZ4+yaiO6luUM7abvrt3LIOYVp1BFrqYCKaycHdhBx/4MrPu1lAiPot7/n4ki4OYC6
R4z5F9JiKMM1DOeSg5op+Yn6pfe+7aXqMk927n8YC8j+jX2LVxNv2Otl8lNZebMlpNDUGwsBEN3R
LGbeUSD5/rlHBhGVLd3EGoH5f67xGKmwFwuxYiuCqOPKQ34cfA1zqXi+BpK5tCPwIAPE+6c0cW73
4lHH/W4MxA7sU7sDlsHfNOv0/u11ujgKCtpbgR8A6XPGaZdamSZiELuSUQu/OKfv6yFdr4xyYTds
iFHUlVFY3vigr1domplw6OjLHdr7/E5HWt4vpPIegT2i7/75g0D3QOUK/T4wLs7huFU5tbQUVGD1
a3oM2mp8FmN77RK6cL2DfATHCnDlNrjWWWExIoTrcGBy1/llmI9DOOUU0OA85ahtpmT51vU02WkT
N4VE9Hzlcdmm6+xxeTX62WXBa6X5JBK5o0PXAVDQTu/quR5uEzTAX9J+tleYjxc2CZSTQbPAa4YW
9LlHx+gCg74LLnVlTJhjNdkJCo7X/I0ulFY2fb3NogP6c9j1Z7uk6jaBCahr71ZvJdiQqcnnZCh3
HS6TnFYkOE1tyw8WPNAbrDzMsoPa7d7ePhd2KmjeSD0SaKluPqavdyr7Py88DqGtyp8LkrjgIGSf
Ir+qqi//PhSSa1zFeJ4BYThbxcag7QY6QLUrPTWc+pnIbPX7NTdDml55pbdy29mG2fy5UOQEnxQd
w+3f/+chA30vUJ1oYI4xpcsNtsnwBLOR+mDxmD5qb6s8TF0jEeYp6CS8/ZkXNivGBiAI/4PB0fmq
QhA38Xms6h3hhO7Cde4yaMf7eajxhge9u6b8eWkF/zveWeCqeamWOMJ4oAabvE9pmzMymBtoFNDD
25/2d2Vj03PeoCdAMiKaC15Pa+qU9ZqQVbtgFd73WaGxP0dN9aRllLRZgxLgNyR36sqoFz8Q+SH6
gbh9/qLLjjjzcQWRjZ2OAZXEn2uOAIn4N0yP4p8T/xixebypE6HTjCzq9Qd6ZstFNMPaOemKklfy
U0AGfRggqXxlqEtzidAH/GpUxYHN2u6g/2zRblDNYNBm3MHNoQUnVnd77sH2RCxT9Li6ujtQcBOu
RF2X9uZ/B92m+j+DJjYOCWw/cC4Sr7+hlvt5L5vuphtHeZNO9l/lbnDSNwzPlk6BKg+S/uvxIgHx
nroUzQ68vHulHJ70URwQfdFDCTZy3rH0WhhxaV7xTqGNvj0ZSOZeDzkFi0c1cxJm3RI+GQrJWKFt
XBZgXMci63AFHeSQ/nuTFWrMoPwAQLH58pyfelp7nLBgkTvbmnE3DbBrICyxd3aMf759CC8dBwAv
NyrgJsx87gZNqg5YxNKTOxDk42MFcepczuGY9x0xV04eYohtx5/fpOiOQ2dgU2ZFdfz1dJrJGV6X
M8SmYQExhRkeEp9nrof9T2aEr6CxU3qlyMtwXkyOChHTxch1FxVkroKCw71kzkK7zjTTFdHPPmpL
ZVbRUHeZcy46KcAfNTR6ddNnCVDYvweCydy1S8RflgT48DxhM1OZ6ZiGPzODiHzWR4mFdxxsyFy+
yEW3UNoREuNIMbsj0Khtj8vCht+mptbqNE9l6orAjqHNxx5/EgPVkAYUClCzzA19ffTiWplc9Tz4
IqG2OhTWiuUBfGBeHUY+km/xErNjS3ltMn+WMj1wfPUuGCXYDrabxyBHZiHMLmLY8QWDTVrRk8qA
2GIGH41fTOHJMx1XGQjq0LJyDFT3zEDs5d5IEf2uIJY35C0kPX8lDl7Gp1p19rGMuIuKKFrCD4mq
Ku9E0AlFt27Cs50tHdLPQ7mkzfPEfYhWzYknb9dU+tE+Coj5ge54veVytrkZK5tEt71OpchcQCeX
lxGZTnUfav8hXah3V1PPhbdiXvkn3ObB07RK971VsvkKcdHhO3qgPbqishm+ceLX6qbyXCSLthXm
p0/QBso92bS3S1OWEyT98DwY31seAYWD8v44avGu0jXhcCpX7KUHmMYrIitpk0/BpHQxaUiKZh4I
rCJb1UB+aIJINptKMyy3DOzTPidQhHhnQzSCj+taNi63zRgmuzlMWhRtYHYGneloBkYDQWiYZtA5
sJ98YcoHf6mtLIY+sl8qQeYNp1QnPE/nqbnXeFt+BRVOboaox9THCVCcF290os51N4fhfTDyCkYo
vIGsWpzW7Vj4slOfp4GVXb6wdQI8h9u+AG20O01hSyO4wZTgUvXr2H5sJg7ZE6PL2eal1Zh93mhY
yKDLFf2KeNugwQu615DRkc+faanr8kZhsB/AO4cqh3A3usKIb8o4Q5t0eXEQ37itW01/QvwEMKWa
lWu/UwoaULsamhb1LkzG7p1hIUky47HByzi1Ym9QmUiyqozH3wES1Z/CY+7GxWXdHDyyBh9soniQ
k66lBnNSerhN4HEDxxl4GGNauVzypG8YhzIxkWbPxTQPhVPKl/vFm9oOgpBBrXII0HTL0yqrle4a
x6mCGEtH74bGjWmGJML7zp3XoiUCKNTJhUHdZUFf1z8mDe+0bFGK3Ipw4i8g4y/PsQ0QB0fVvPh5
7c/8vvLXoctBspLRDy+RLHm31NBm6lE2mYoo0RZsy6ifdb6Wa1i1cMzuerFfgJ4TWA2ESXnLJ/Qr
x5HCzBNdTfY16okfPZXBHEKf3VhAOjKbONecpsDvoa5EjBY2A6o4/q5GC85+n9Cm+43+rsezAVxk
b9fjPn4c/Wr0WsiuizLK8SPK7gbHZKgzmVjhHnjtr1OGFqa7S4aaRBDA7IAHcWQYqi8xidATm/22
dfmQkOQE6YNhykbfMyZPcKDMh2mOwuXQDXysM0fW+Bd82Pg99JKoCCG96S/veA3Jilw7gzOW9m7m
OksaVX9nAP8PGdQ+x+rRQqY8HbJOJ8J/X6cI3/KVVvJjP/qEZUkkpxrWS/6EZhV0H6A20RMHNIuZ
bVcI3oRhli5ikQcWTuPnOOYlzZKap8FxXgnrslq7ROzVImd/v64gQO8XqBEHdwukFtSvafV5+RwO
ojXvu7KLnldACSG7zSLbPcTAucl7m0LJ7GdDSr+9BQeViYfEm5vgC+SGgvQ+nfraL5AVkfd9L/oG
FwKPKFA4JmzykM4BvD6WupIHA6TkL9Yk413sameP2scds096KPwdWdJpddByFBpCIrpb85ZWFIso
iYHuOHX2EIrSVXu4vIIkrMpk/CV86YX3jir1e4a79gooNLU6r8t2DO4rtTYfezLb8oZy0NGKnsr0
fTJ6vtqh/KmGPQyiut90TFqKbrlYPsIPcWrykTsi74SVM90z/J6wWEcGN6Bo8Xt+49FySrO50UQe
GxJBDHlMIaoAVQxjbsNIxvz7YqeuKoY2Xtciapq+zzxr6uC90bIV77ABdZ1TGzZE58rDdntI6olC
ElgmgAQ3SxOwA+1rqrNqiEILahlPkvdoRRFP59SMCtabVpK5mKDTB4kYUw+L2Tf4GH3fGw74kifH
2qocVGMXZnIY6S1S3Ekd2bQmbC89BafihswjGFUEb0eyh39EPz+BHIzjKNd4wJYLljLddWMcfmwS
zw13UIeFMncWhJX3mXK9VkUbUSj5ZwOCx+mOlyTqupzoNVlnCEswsyIWSQXezvsp6RUBOhS2qIxD
MUnM7LcfNsJ7bBrfmz776EaLXdWsYM/NKBTH4Z7CZjTdD4a6ZgMU0WEH/TzQmY2Ffleyd8pf9BeP
Q4WNZAJN5HpPDJmgu9JGsAU+2Kqq+ywCRrL6BZ8JCNThVUZBQsPlSB/QRnD2AyXesOSm1wKXI3Td
/MIlbQdko1hrvHfhMjKcfL8L91U6JhrwimHosw49dJcla9J735hMqy7blEVCSMDOPcvTCoTAHJdY
6zKoZM59PkO0GrUD+IEkuRfUuAisB4uULfq1yx2QyxBTWKZSPI4TVctOjOUi7oO5724H0jRVIQfd
3PmsJuqoIMDq5b5r+MtUYSmhxZPWDfCQaGXnldQBItzGjiwDaCdeCjEqNt/YCHddtgbcrfnczObL
AvL549QuDCi3IZnLfGzl6GUlYOenmW8xjamlxR03BfbzOAk2QvOd8jCrZrs8tpONyQHUqoDnC27W
T8wN8M+A+UHzCGla3LwKnW1R+LgR6iweo0C+g2SQ5+H6hxl3VnMrWQFY6xhrXGU2iPIhCla1t3Ao
rQtLXBvsl7IZ4VsNtZemCMNleTRzO4S5j0xIZp2gcwRFWttMOcoFNMjgeT/xBw50s/hpVGXnJu+m
sgbOEAlVm8dNivDXryCAluFcpNW+6eZ4uYM5holOJhJhcGxaONYfY+Pb/sBJafHb0RRUC/TNB8Xo
B90vVNcIf0ZTMgALdcKzqIpbdq+jrrH3fSWiEb+tBxspC5J1idJsiRKivyA41f3nRPdd+VgqxnEV
eojaHYzp4nrsbycXrKhCBLO1R7+k6oGj6caLRNfCnqIyNXwo8A8i4WjOVYyiRWumYoLuV7ujBC5V
WVWliMxwR6go44OP1gfo20ZmC4PFazZPY9odQ9TXSQGB5NC9h8Vl9NHH37YeVnTVeDaTYBh2Cueg
3wfekn7v6NqXmW+BuDlqwyEkbcMZztYhQwR56yJmPiQrMtRdlLgECtYthzx1FRs7PPa2IV420+QP
wtLCMCDBNSGyqokNLiQCadX7WQoC3Si8MFPhD6X8Ec9JuuC8VPG3wJWxzl3C+JNBaBIU6J9FR0I9
6MYsDWvCHMmMsJCG98sANjSRucP+K8khrEA6yhhqS48mZN18aA3+XZuKqC5q4Nx+Q8AexmI9qtzv
ZeTmr9ap6kE3ITJ8WYPqeFf3TYQwRJc8RirqRn0UnuEAAHcgEgWlKKeC+nUodtCPiZod6yf/Y1yL
ZMhstACLAE5f+wg9deNy0kQDywE6Dd7pGajUDOB4Zg9IuPTPdbXqlo1p2h9n1bgvkHJi99XCqghH
DrhDBBE+/gs6scUcZZ3sTR2SxzZqR1zEIkxPI0ziftaw2WufUjcGj9iY4YCcgZNndKoSmKqopr5B
s6r8GCmiTFYjkXhf1iVHXC+H7gM+KxK3iWg5hpGp9ziThfl5S3x7z+jsBYh7zVre0m6OPhsPwSw+
pVzssVpoFxYmjEGrRq62foasOU58yMYlOiAbGMqTTnWTZLPC+hRpVw6P1aKHJKvHioPk2k2YbQ9P
3q3nAu9HG/Eazy1Es15gnBL8JB2HctdiWXU/W40HLh0nT2bNhOtnh6MQfalgaN/uNLiMMCm2cdzk
knVQ5l1kNR5w6Oya+Vz6p3QIeJcHLuWQpgkbk7PZm4I8jOyY7Opw8u86iT0KbdS4VFllmlXlw5SU
7ZG5KGpBDYW86S4OKnKDtILwPe0G+kOMBB3adRqURPa8NjVemB5vyBq2zDwgIIPVN29N7O8NXgBQ
IlE/+mWXboYT1ATJikMd1+WLXccKKcNYhfEOGEtKsy5AkzlEVsuBzhbBkLGF0OU5NKmPsBO06Ns+
MPi7gVfwGghUti3N63VpDutYujlrpQqr9+Pkez/gkUXHnOukbvcqhrEdXueeVzi/khq8C9T/USes
4UUX+4j165K2PtL3GH2wru3YnFvaBE1RwfG0znzwHVwm5naK8qYDQixLDIw5MuocQIWkjQCd1oZ+
n8Q4zDs829zgYW60n/nM09Ghg512vWtnXU27MU7AVJedZTlpp3LBAkMZ5ygq2lWZPwxjmtOIi+Fh
Lpv+QUHJxGZQNWDpfYk89zg1KvyMdno5Zp0znYHsPQufKwFc2i4mci1Es70N4RiES+55A6L7oAJe
PJ/HZHxPIwOWzkhFVN20GrXhDFy96ANcs8xyNH3FPq8II++qgfvfoNTdNnerhE4M3tRV97lrm/Ap
aOFn+65qaf+9ikjT7lcEt7/mFY9x3uAn/u4AgsZNsqzJvVMoFmYIFq08LkE3Yj5DIrsMcLTAYm7j
GAFEPKz3MU9W7FIZIWxpV/qtb+eJ3zSmhdcWdWk05SBIxCh2RrFKIMMxG+xVOLPiHaOmYQ9j65YE
FRxUWB4htFePGTCi5ingqlz3zpu7X6qeYS+exjNDSDWXMcpAfiRetuwELxyubbdH6jv9xGvgS+hT
tRKKQM2IWaHpLPexnmH7Oi9uLRTvCLuNrAgegV3zn9ueeSL3pmU8oSItkEElSfXURvEyZX0A1ZmM
QuEzytK4MR/9MpIvQThEv+xsGXoLZQ/FOgvJmBzpG9LyCJlwjHPI9E2drpPJbJtCAE12fVPiUveX
X3gA0i6vh9F9CzuPNFiAkaNob+v0UW1SYOiEC/Wji5x1h0gxo1EAWaFdTzkN3pdrF8DifF5DlZEO
Cr2HsEFAkGGOh++9V7VjVk10nBHept2HJO3sXQykZ5e12A6PQ1c1nyWUc35JEZdHhLPEQUtQVQhA
DD3VbtVf3ASEb9ZrhoJBG2pVZhzudKi8J5YoRI21f2NlI+UhVAFHOW1YS4QAyp+hesI47rrKDU6e
KHxl+1wbqcWusx6yAk91wYNVyQJrBjFOAz488o+YjJbDaCGM+h3+jukZvkMooVYq1HXBF9dh6zMx
zIgFbP+C4kviISDh8/uq4kELAwiISWSVo97PGK0Jnom+alJAzRvzogDlp1k/DMhf52FOH4Zh6CD9
pyr/OSSe/401wvn5DH+LH7Zh3VOFXb/msQ6mm3ThfZITizDkREdoR6IcGXc3cBNiaU4qG+3Fghw3
WxDEu6z205nukr50BFGaUwtuqF5+idHf+6yZX38xlYcyhPEWHu9t2bsXM4nuPavg0Z0ZRk1QxH1M
v5Zihoe1RuFpRWMg9F5kVId3DigGl3uCwNBkTSb+M3UdgsIReRQugyD2vtJQ9Khp8YkjfnLa3FGo
7RAk7fV6F4DfJPKJrWirB6yjH3xTRaegnuovbQwNlZ0wMf2FmGvBaSSaPht4v/eF8Jb6M5pP1Qsa
CIbssT3jkysTK3MFM2wABeEULICnHdGkh8ds97L4ANhlNSbaZSXqjfEe3g8hGF2a9PzI+85HDFUq
JHK9maeDKgOFVm8TR0edSO5lTd0tKJCkIxFFXQ7bvS15/OiztIU7CIzuf85Cm18TMP0ma9MUEv2h
HSQIDZCXeA/6UdLki9H6h2dw9+6wr+JfCy7nT4D5dZ/wEQFKETJGHFGSDtdo0+h+yBNZE7dbQx9G
H11SKYujabwUFQkAfaH/xCZSzIzq7UFM+1M/OdwFbgzlIyMc2mM0sa6oJyh95VMk8RQ5pEW/fItQ
CnycNj6pUcGdEclO9MlW6Lw+xDXSwxzPtk1wPqyC2K0VDZxhcfkkJ0/KOXjH/LVZtqgw6HH8+nSB
z1OKSzMchUyPA0q8SPI6GombECXHZmdF1dz04TxNe+URyzJfefGcj3Tq/TyFhnm96+eITllgaPId
7bMBRRFYUSPyxI+C4i/qygdW+S7MebnOkD+oRX3bwMyG3IcVcv5iChnps9SGqOIwHkf6kFSylNAJ
nmIUwk2ln93k1bIYu2i2mVVsFI8o2PNvNoCyKiDQtX1nVezbjK4tfXRyjN37hLjqp5+aUu6FQVU7
43jr4Vngd9GQQ97ZP1gzVs1OL5N6HmyCLHWcE8TxJQKOAf1Vyu47KJRC9M1a9wD+BSpFDPSwNQtG
iictbuJEI24OYTSN8lwErIwv1/dB64g4MlNVXxEKIQUkZZ9A8JWhLANCjjLPHfYnhxnenIxF1Vfd
ibdh91WmUflxXGZHtzpy199a9CLS3FXIa/LVmPgmaet+whHRIyJriJt22YwwTR1mFafzqUPZ7iss
LaInTpJa5hpvPsNH98A0eM73R3iAl+M9D+cEkiWoxPgZiOIot7VpTL7OSDIexRrbD3pa6ndd3SPE
atMu/YBjhTXq07K+7XBIdQaEexq89xgh8lQHPAS+yvbtll3QCX+GTLeGo8ey+A04tsZGyAwjpBLV
hFhuiZFbFmU6AXsBL8e+yllTxYeITwH8ONoak6gS2j3h+mjfdW0zV3gWAIAvhjL2d2Gs2xBFrcn/
f9SdV3PcWJqm/0pF3UMDbzam+wImHZNMOtkbBElR8N7j1+8DlrpLmWQzV3M1G1HFKonmEAfHfOY1
lwRxPVsJQLxm7uuSgum+JnNDwwkdlo02jP2NNkjTty7v2mhntQ3nYNA18qbJ9NBwhkWl3il8zXwW
Kk06BJw1bOEyaBMvNUbrI+oIEkXZKDe+Tn4FXGSwWpP15XfGXdLUeYxguA63Is/q0rAjC5EB28T8
JlxHg9xJK9GkKsD+qgJgJXma+RT3NEpDSm10zRLMmuu0oJbnjnEl3Xeqmn7Ugk69wjlwwgSlRurU
KYJxwlWeKqGNx0Vcot4mWMihWGH4pW47v9mAZwowMLDSpykC1GpTWCItAgsqZiuz9lPR03NLO+Rt
x94IR3YVV706UuUk4hTdXg/LG4NW2A9VrvoYxUgiIY52iq62GWSd5aRzoD2mahs/4jlUBahJx90m
wG4r2Rd5R74pcweQwOjGuKMOhzJqHRhNdJMrC0FBy+viDFzozfYoEiqgksBJvpJSqZPZMPyyjrxR
/NQHcnQQK25tGFmRR528ppQbnYO8vkbTgAxFJQa01SJJoJ90ZDveQNPORuyhL5Ffo2RT7NWWnt37
bdHXrW0aogp4fbQx1IVCfdyoRCS+97tFCpEyhIuid7fSTV5AUIiP1RQpZ0Z7/Uw0tulpYxpDZQ9u
1PForSwVWVhhrAa3Ld+Tihf3lZJFZ3BPr1FXUE2xVwbCyI2G2+/xKI005/hlI99k5CFV6zk1V2Ug
HLSOBMkI+2HDuZzSUWr9taKO56hfr5cKjwh9B0OxRZT1lMcTdkPWSSNKkolP+ym1+mmHTX1xp1oU
zny9Is4vrPrm/df4uruNfZ0MZB5RI0xyTim2ZhIbam5ajQeEsneSpGkoBCYCdwhUhN8eCvE4QJSM
hx7YqRfP6FthL1h95iGi2vUkPQGmw0GT08qQdSM+I0O1rL/jRrq1cI9EAOZ0YgB8nLzLpS+s1wlW
fL5S7Qb0KlyiczIzgzZeZua3ma8oWyjuZ57yrXHZ5otVOKKZpHLH4+Y12q8kb6mnxJlx2YtpfBj0
WXfpP9yFmdyu81jmgSc2zO9PrwlPUbbw44EGdjJwJNZzz8SmXlDXw1bqk3krG10XI9yUUqp9f7A3
n9IEmG3ghwmceNlJvwBbKB1WeteMqddwmMN26qSGQkImrpJuOtCYqu5zi/4fLZBzohlvLFjY4As2
G4C9CCvieGR17GXoOwJBnCYCKMt6ZV0Rpm3zWszOLKE3h0LNDSE5Tkm2yPFQbawRUkfNMqOmApMO
rUlNqIODWpX5mW341nwiS0B5hNMNhvLpyVPFxBVCkXqJibYqsqPNuhT6AjVhWfrUK6W8nmStc9GR
68+s19fnOGjj5RxnYBC0p3bgvljVFRrhrNdOpThgheKqFBsJo8pQu4+DZvz4/sp5A4XJgCpmEOai
24mi2fGsNmmLngGWHphy5tOV4jejkzQVwXaDQ5cvJXR9qH1ts7QZ3FDorVWXxefUml/IcienA1ZN
MBRBxC9ybif3CdFYi3RAmAEf9+sL8DKKvjQ5lKsmjIfeRamdYkcYoLtt93NIhtS05Ccu5UD5gFgL
DcX3Z+Wtt4DSLq+fghca0ieTMk+5mQS9mHkp1dMNdNliZdDoX6UABN1Gz89p37y+TwkQIPir3OHU
UU7fegiipkoDK/estLfsLiyHC3rm4pkN9MaNthBSkSbgNsVmcXnqX06JImNezTHLPLGpCSIzI30u
5qq+13wdKuqMh10tVOPd+1P5xq6FHikiQbjQA6DIHQ9Kc3PQyE8zbw6rwSnMUdmoVuGvmrDIz2AK
31zLL+eQxUSyjE4eUMD8bAZCn3tqGHwqu6JfK33fOOBC8j2mG/5GRiZxhcpl86lQ5tpJU7k4JyH6
1qv89Xc4WcqBLATK0Fo874hsEPl4mu9DIZV//4RafNeRZwadhn7KKVTTwP54oqTuMZZuU0fqAlvz
aa22c68+0tsnt4yTPvzKrXhONPmt3cEML8J9uDwjPXv8SqFFzhwYce7lqdrtI6MCRjmFNVg0RPxa
ATzS+0vozfGQ4NGBTiOtIi+n9S/rNirh5Qtpje6smE4eHd/B0YREX/Ua2I5uEeJ9f7w3WKnEtRrX
KFeNwdm4vONfBoSjGYiTluaen6VluE0mRnIKWfP306DHV/WotLdNA9ojx8gG7PgACElJhFm3ZbU3
vaDItF3WJfLn93+vN5cWomaoecq88lP1uw5ty8hHXtIbGyP5JnSQygXEnc/EEm/ONo7aALi5+ijr
Hj982I0tRUSZuHCmjBxZQnFIpAGgE4XCS6zaz0FH3ziVsHVBJAN9JxqNp7j4UK8qrVeNzMMB1drK
XdeuQMlodF+I2kS/1W5moy76331KQlEIMCxhDeVk+VShdK4SSaXukXtNXvrPhhYnn6BFTVelNM7b
SYWSe+ZKeX04vYwIqxrrI0L7U95omI1WHU1h4RlaGyO9q6n3amrRgjFnw4mAeTt5yvKeppb2j2SA
yMtAUb6/gl7FNcvvgFCqDoCWzOYUdd3WvRrHk8DCFg0dGavZ3CXqwnXr6dvmaSCvTLE0nbhKu99V
k2NkSBpMORoP/AInqwo4htL6cYMaORbbm66tAg9cY2OX04ARVK+eEwV/tYqX8aBs4UHPOfUqrOEK
nYJpzgrcbuT4wQz1MnUNanKPMzKrlSPP9TkfjVfrmBEX8vFiigIK+FRmYcwswCQAvWGy9JjPGXpz
6EOwjhHGOxcg5Ywr4HjGmSPh1e26DAoS3kCTiUz51Hw76vrcRAeu8LrSzG3LmmFHgoAh0k/D9ftr
563nW+5vRlngb69l1gVZpduee5EhppWtCVmVbZAMk0xbmcV2Tekp+ZYzuWfGfdkYR8Ehz4iSMCh6
NiqSQSdLp+jBJYIuLT0B+thtS/GTtoqF/XcaDwoCacjUfqJdFHtVGZifqSjk1I57P9iHwHlpbQfU
0EKS0rswlHzTTmWAM/+D0wS21BIpUleiZHB8ZlL7UPoQiyjPLIt8I9CP8agc4HZv0T0I56k/vP8u
3lrdtOSA2xPPLdfw8XiBVbWZOlSlVw7V5GhTGq5GIVQv0KtL0L2KzzFjX4ua8A64DRfyG5wG/nM8
YKlnIGqytvT8QaVzKfrzNcFFMF74WFYdjEmfW6+eQuVrK8jGVSzm2bUu97VvZ/Ws3pQNxbHfn3IE
NheptYWZiXne8W/Ut2XVN7lfeljeZp7VFOUmy8vQQ5RLWhk1/urvT/kbO01CgANbCiyAIDadBFzU
u5U8EAemPFaiTVe3j9qkB56JWs7q/ZFeXfPEczDjyYMQdaNkeDLSrPqhGsh03WOi5cbWxUh5RiXv
nLjh67tgWT8ocPFKlwLFyZoNBpxacPuqvCQvxRWAUTSlFUXYmXM62IoGzq/yDWVLynBOmep1urcw
RUivOUlgiKH4efzusDu3CmNQKk8B0UJ+m4DtM4zQbdGy6r2yU/VtWwydJ4fEOWprlYew6povpEjn
HHZfv1WcEBVKUnCk2Umn0trJQBlTBNeHRIDpb4RxGH9YkHauh1arujMr9s2xiCvJsukZo+54/NQk
qyYVDMYyK7G101FBa1eKZ3ucpsR7fwm9NRS8SgvncAniyqm2Wt5pZTGbWuWJU6O6LLF0K/vZx0Sq
4jOn8+vFuuxC2JdICCNWeXoS0W1XoEpYvMoxmRubviIMg7AJyuDM7L0qBrNmkJKXmD78v7gPjmcP
wlg1qF2Md1Q9fWpa/V6gfunOfdx4mo7Z9KzQwDAWDFslVMmZLfnWfPKI1CYWFR4u3OPBm0JUpnDm
KQchtVY1Tf4toNZok9RzeWao19fsiw8gNuXsf2KJk+ekbiiVoCxrz4i1dpWWon49ETl5In0L8Jnk
SBpoDas+U2t/c08aQC/+Ne5JIU/Wq1BM8FMFj8yZMFR9sM0yU1rJedmscqwnXUQO620WWxY3TFvf
zWptPuQYVJ872d+YbBI9IDrEhFRDTmvgsxqgNZzkNaYfne7AYxJ3RlaGblVb59hyb6xelizLF7lm
nVd7MtkZngghCXrtTeByXLod7UVBg/Tbb+/GRX9h4Y4yEIWX49WD/qjE/VjVHi5d+brsp9DDq062
x1waz9xSrwMD+MVkNGRvdJo4Yo+HKkRLCsxKZpdUae2ZKYacQaPkzyObyjZHNHLObMs3B8TvWeQZ
6NOc6saE5iiBKzRqcApIOQ4Qqt000b6DSoOzpiXpmd3x1trg8ERXDAEZWDIndyPWyyGuL0WDSkKg
OFGuiVQ9UtGZmNQzO+KttaHh2QrZkNsB/d/jqYR9Y4yphUlGzWzfSAOeX66lIzhw5pW9NQ5RNXkD
ui06amLH4+AIV4ZJEiC/25qmZ/ntFfTBc05pb83biy8m28qgEXkySEdCKwT+UHtDaCEVS7t5FRjd
7Go5+/z91f7GAYZ512JVQWjBg50cJI2ktX09lvi/qcri8YvMnh81YCX7aLxEcl53uqj/bVlIlj2d
AQqMsCxIUpbn/6Vig7lWWPbx0HhSRuZu1UO9gdx4XU6NdObCe2MmOQdEc/FNJn46VQyQ6Avmg5U3
nhnj9jEkmNrFMIedwazOZRVvrAymEW0gY5EnoCV4/FDgavKE+KnxUjxcrsExGLbaav2Zdf7GDuZa
kwhMkO60tFM3Tz1H9mucVdZ5mkxeHBbhJi/lGosFgCPUkv8HYRAtXerBKMpyGJ52qmW/UaR06lqv
CCF9d+Jo2FVOGBhn4fhX0eG/nsb/EzwX138lic0//5s/PxXlRPsnbE/++M9D+ZzftfXzc3v5UP73
8q3//tLjb/znZfRUF03xoz39qqNv4uf/HN99aB+O/uDlbdRON91zPd0+NxQeXwbgN12+8v/1k388
v/yU+6l8/sefT0WXt8tPC6Ii//Pnp7bf//HnYir7X7/++J+fu3rI+DaKnsFDHT2cfsfzQ9P+40/Z
/ACbGZ9xBcW9JcYgMxieXz4jfyDDR3NMkjn10AHgM3lRt+E//lTVDxQ3UAejV4RMH3nJn380Rffy
KekDysR4v5G10DFBIPrPf/1mR6/o71f2R95l10WUt80//iT9YFn/ku+TXNHZofMPuoCDij12vOyh
2vpD58PRHYIgPvRKAgRR0NTZQSZTXGMJOPag6VoTl+SuAHKapKDgnUTpQJ5FYhN/RsNAl7y+1JKr
Wo38xoG2BR8ymjMJwLHczl8kVYgUR2M5RLaU9MDvTP7acJJRkwsH3TCkpoDFVmD3oA64VhSoLbCj
UoZTwQV00wmaIcCElvXA9uti6uxcToPJUaxA+o7VRfAQAw3/FIeTv299tDedPhgT367L0hC3hpZS
3kv8Z1miodUlS7BsJFW4qof8c59lK9HQDrKSHUKt/SLMvj0O5iWGSvsEGpCVNWjRJiu/78CDCiAw
Rg+8oheW48YH5Cc30oavw+44VnovHTURwkAwOwJene31aInKoyZ/IpTSelsMYfCZtQvMwil94gVD
J7cvH/ABufKFwQUgDGna+igm481k6oUNvJRMie/sgJYKQUn1NGUaTEdEXB2QezUtHyAPGHVthyZG
WLYy8S3A2P1QcMqF9NYpXwIDGZs827amVUorgYOzNXFsitTJBpTvyJUkPE/zFDjSmH3CdAKIZ30T
6cVjUImGrVP/D4YUrLsJVy/NtqU0AJ66V+dqFXXgrt0svGlmcdWm6VYr+xsVOBvT+6XWP8WRiCb7
V3hjK4qRO3GWXfg6wCv0S8GvmaTRnpGRsgVlCL6YlV+vtKapQDOJd6FxG8Ff7OUBOHm4DhD+h+tU
LpYFMSyKbgUbC9pV3q2KZEESJl6klTsRm5XUruSLYoq32aReq74FPa9wTBWIadc5KSVCEJe3uphe
GGB+40ix4eZ0zBxGUpBLIGKbbmQMe6XZwXug/qCt5viTmKYrSe+9MTN4avljF5QXoOXWAQSe21b4
BrHosiiTcJ1UT7U5HDj4bQCUdsRbi4zmGtKTN9babTzmP7oF0jg2n1QjtdWmSV1z6l1DSD0wgYe8
BARdJGyczB5jfQvw2/AmWdmm41Ukpzbp5+1CChE6zen92wVonDR5sB+M9NoCd/kxHNAqhlEEiD/d
6Em/0bJZIlUrPVkUdrofVV/r6rITJ8UGHotEXlJ/EvgyWTBCe/K7A1o28OqmPc3j+zTrRReXikMQ
9WuZjsskBNBAJ3GDAN9C0a8a1csGiJGSnrtNio1eFF1ole/ANmo8v4bi3Be5q6fGVgvzjRT1l7Jf
usCkTcTKzKtBrdis0WXiSxuxTHc4RY320OrXRjluEeh0C3HKAPKRwouTZYvggKwhuYJSuJVx0xt1
7ccYN66ZDaueFSIL2VYc8tZJ6ytZH6oDRCnrGlkcu2i6fZ/tRgkIKhgdlwj2LtFng4ZAeRNNwwUa
wkMKgFzcCKCpgzp91uvKiSffkXvgzSko3okOYyAkXyexxh4RcEmsTlAhdCy/my5x6KZvQvLFOa0d
CbJxUUerISnXOVTDvBuQk1APQy07MA5cueAlpTXI5qyzu0YXbPhxd7Gk32Ut68+XIWLloBbrdQon
XjSDnSGhHqo1CzQb+G8jRRcKqMsxC66mcb5UinAPKtIbBUCzlexQ3EUHsXQaVQXsXdnAgXDjU/rL
DCOXsgNNGqY/Rqr04EIXheaN1HK0z50jZTf0+XK7rijmqkX4ZUqHC9WfDnJT7fS8xtvHd2pJvAAY
D+cmg7wTb2EL83pQBKuBMUfOVJH9tJObA2kE89rZili1tlloj3NtppxUPBKlXVvX60sxJTOLo50h
SJdIje+U2oJCkTzXiV5+LpVa5+QOVnLTuFaj7H0x/qaKo5tF4TbTNKdS5zsxaC8p4QHAXmj1wego
w27qC5YTwu9qp61SVXfGqb5BTejHbBYrbdIyl2tt3Ey6cmga2H2N6UEp+WzA17eyoneaEO58p28V
sXWHcG6cYjAc3kDkNJa59gVj1xrdDWq4++U4Gv3Q1ZJK3o7qs+BbTq9R+FaM7yOUDbCOroFRgTj2
q2mGTwNmvQaXWyL2KczCj9G/bLNxp87GpjPjfUzlgx1TbzuN166MV4MYrno5Sw6jP32TF7rMHJLr
NdH1MAIbUbvBK+bbqPySVeX4ZITjRi3uzFpbDVZ04SfiZQVbw238zKdcJGWTuTPGYuRAHIspcaIB
ArcNcr23HB+i/Pd21Nsv4dCWn2Wwr/lmgKoNA21QrBv4JYNkt0XD1YLeVv29tpT60wgE6rMISbK0
/V7TkJuukGiljGl8K8Ks+VxPmfY45QxN86meEPGIm3yvwbkObZDg7MZMrLSD78eT5pRSbj0p2TBx
u4Wy9RHCZy85GdAJWjxp2Dw2wQyvCloZkjuxX+PODC7SilapHoe9E5XWsFeTNh48dOuT5wY2Z+PI
5Vjvm0FFZyJtICk4vThxpqQl+3pfpGr2bEjy8GQA4w2vLKjPwjf4NKHsWHnbrytxiGcvMYSyW4em
mlZUuwvf3BhVIKlujtqH6vIvOJqxmZQvrd7yjMRFsj1XED/taaTTArspyUfXGPqs2KdZF4PFFlG/
2BatkZiXUp5pqNnMiXSTdnVH7JNEDWA9XcBDPTQaGHFTm0zCRhGQX9jPsRnp6wHRUeRhOGInJ2wt
0b+asW/VoUCLguqNUBLQREf8pXUxJMAIQQ3mhTIm9ZLlDIAcEjitRYmfogDc2MlCpOPsfByC8Ao8
uFG7TBW0lqFplE2sVE26U6VS/NqrBeClysyieGdMMibVsNT6CknINryrcLORnFAukZJA3V4M3ESD
G+JkQMxLmkJiWXotLDBrm8F/OFSQFRDWEQlENumUTSOlU0EvPERBRWVjQocqXGlox+piBKT5JM00
VPm14GnaKrhGjE2QP2J/ptLCz0drtHC0ITXkvdDpuKOUnd9KINbzOFwVKJVj+knHbhP2SES49WD6
zaqq0l7aIlQxizZ8WPjQgpVri/QK/badMsFx3aGvgpAGxOM89VA0yddB15jd9Zg2ytVUTA3VkLKG
OZxWUVBs9GEQYVJRAhNWuEzEo2dKfil7cq/40loxCoD8uUUVzwEFFMarbhyMcs8vFj7PlU6HdvGt
ng6g6jN9b/SyFHqzWcZbsWdFO1KfGZprBKWpekpv6dpKy0cLKYA6GdrtMGr5g1Wn/d6vBpqispV2
uyxIdVjEogIbl2/spdXUwwCz57HtL8qyUMHGE79zpIjIQzjQ9yttK1hih+QF8G3VzvRxCuxWSNRv
AOnVwIuBakFSECesaWCZZ64C0eyiG0sB/A1Akf3QaND8USyC20hqgf22IHVJQvV4hGMAXWMmjOmE
qnWwewi50Al++ZtMyUu3Go12XCnmIAP7D/FcdtVZ6WFMWUrzbeogPcEa9IeBOCM2WtQJUP9HtiGW
VM9XJwKdXo+wOBqVEDaYzhynyC9VFMyCdC6+Z03VP3bKCL6kWiQNuEd9bR9ZXfncVIGS892WNVHo
At3tYlDiNpJ8B29LpdAR6qhQxKF4l2hKN9khjj+bLsUo1a0VoqU5QDNaVbPAhGBBfRxyVQFXZ5Af
aQ6IGcHgIvJWDlK065OguUh7Ij8A/36errMig0aHbrtwM8kQjVd9UARfNeNTAPvGCTO1+97Se9au
tDDqbpK+VhQXRhmxlakH1pPqG5FKCIyYwYR8auZQNJE/xRzRvp3GBne0kGLJYzPB+p1RqsqTUmCm
BZlYazsX/9zyyczNpvb8Cu9T+FgaPOBBhPJjG0jPbMNqbGYnw/boywSDCPgEuBzIP62kk/ybyg/N
H5TvqhEYYASrUYHyriC82KqG2bnFpPewIZMQTnMERCJzU9AaP4KhHFRbKVFQQ0WDyiVsiAI5pdJq
4cnSS8kzItPCuC0adZRsi67z09jkHSIwQ8frayu9RyuoEHlJODFwMYkW2ZKCKFromIt9GC7lt0pd
VdCg09RfhGisosLVa8a3rDEsrl9IQknnyNlQpG4DxYKLeZbUXV8izAEbogh0B6WgYTWVhhk5eo/u
uDsoRXUT+pEAkqSLw2/sWQtJqrJgL8Tw/mxtMuvBidEsqm1FH/p4VcrheJuKan5DFt09CNOQQCIt
8x7BVnARkDhRXJoAsPXVrkhrxHjGPJQEp8hKmjt+gQC0beC4WduN0swq+p1FpaL0NcuPZmQmjy0f
W9hahmA4aVaj+mRZWqT+VTf9reLOfyzZHJV53i0B/S8s7qAWCIpAXPyRkGHEWlWnGfafqz0f86h9
/v7HXfvQPjd/XEZUbP44dMT/UR78sW3Sh/x782sl6M0f/1dpiCLAhwXFAowVJOTiekdN8q/aEMgW
ykagOAE5gAim1P/v2hAFJYCTlA8pwNLMpfPw79qQIH5ALVfkYUDuybTP0ez7nerQC0Lp7+IQNSYC
OQDSVIcWvAX8yePikNw1KFhHevC16gkhkAbXbjnYrspmvhCq6rnK2nWVFKE9QgtZoZoFFzzzWrOq
iXOlwatz5fsvc/2zfvVrveq43P3zF8J1wKTYDSxvKab9WnlG51gVpqkPvmZJWa2EJfF4+ZBIIWzv
hLZL1omf3x/zBEvGHAJCWGAPBkAuEE7aUtP9pdzdKHIuTJSw7idduNAklEWyof4UTGFltzV6k3U1
4kRUZRQP8vDTEgO9/wscN2NVCyF2SwOxLVNshxxzio/PQlxHKui0t7OGxF8ENrtSphV1FlsXtggK
awgmEIzI4nymufB6YJqCeFMqNGKpikvL2/jlwdGaCyVgOMotoajkKog62QOlU1vx+zurGVaNqt9p
UrmhhfL1/UfGKZCf/ffSYwnzghVcHxYfexg6p0QuQGoadL0wu0HUwVb49/Ly23ZLbugE697299qV
5WlX7cZ09a2+jdb6tr7Qt8aV4IWu6VqO5QnO8vfL15WbepNvWvu63rT8r+XJW/kabqqt84VPvfN0
rbv5RvxaX1ie6hp8On4cvk7X6cW8Hm/GW+0y2MJKv5qvgr31cbwZrtF4mK6RTLYFp7XxOLANr/ae
rvmhT09gczwoty7z5ETujeZ2jukJK9xNnYH/g0y80b3aFdfiuvDEdb+qV9mPeFt5xLKOtbE2mhuv
iw0cdkAi83fxStpOt+NhPAgX2QXs8r18KWzE9bQbnMrrHIJOT9rWLz/f9AjeVsR7m/lavVK2y09C
YM35sbmAMGubjuEuvwbmdpvqotmkzh0JpWM6cIHWvqNt9SvYv/fNZrDzM2vYOO7k/HyfL/6TICLx
ojhZSwRZrQ/LNb1ZuYd76sAXUCbXwU3/SNSpwHeEq4+2oGqPF/MGDwk78lDdsFFF2FC5W/OlHtWY
1fP6akfwZdfO3WQPm8DNHWR0bLS2vMTFMtpBP4W/499LhPwG+yakikpByc4/Wte5anM7Cu6wEdxg
lTvL92427y/cl4bbybqlPI9B7iL7vpzpx3umVLOh9Xslu6GdGTgoy5g7bvZ4axX5ekBig4gI1EQQ
mI+t2Fb7vz5k4Q5xq3D78qdmGr6iHdisqyxq7dIoOg+ySE95tkQDvUdUFsRqJW79RUtFHhEjWD5I
cftE6gULvmOHigbpXA1q32YbqRetNBz8PBZ3Pi9qZwXNzw95oSMlgNKS+/ffvXxdNZJnvz8zL2Zx
JzMDygA6BBfb0rk4mRl/zsd4iur4Bjv3naAKezUPb+M23JvZs9C2d5JPbhMlVwqlIFmb75rIXM3V
tg8sb24WECkyoN+DUNnn6nBvxPlDUVg3SAbspMS66DK0vYrR8RtyiRy9hOErtahNMVKameoVknFX
aB6sI+mTKc2mR3/zGgLbmqIJpYU5XOskhX437kcMX2KKxdQLaJkdULTy2gWIF6hegb9Hq/eblJoy
emEopbYXsRYd0H2zsSm4VfL8bmiL3QDJ+v2pO7mBXjbPgqwFesrULZ2k40WVodcGqppCO70B1YGp
T6lTRn5A/CG2RnMRtWtJA7iiryDNn8NuL1fqL6+NN8YL4waEd7O0EOWTGMD0B20aW8n3NJJNZ1E7
duJ5QIsORUpPa9r2tlRDsGWxcWbBHN8+L3ETdx8YG2IzrDJPd5I21GYzDtp8iBv5Ocksehx9la3m
QD74QYO4SrsUWy3UT634bOP5xX7678eG3bfQJg08gTBuQlT61N20hH8fgOwS7yspkTcojdzGmZlc
gL8QbdFHroWuWm+3WkHdv9hGVCsuE61YYfB7EdKwv9TV/EHFPtQNWvLdYCyfyrhs7ql8xGdsM47n
6V+/KZJ/2HgvsLqTmCg3cf1A3UC876ToK7RBzclEStIRtrt5E33t0P4rIijQ6ZxqZxbmix/ML7Ok
8mMXBO4CP1icVU4Jn9KQ1fTyuuImRasWizbfK/t5u6KDUmbrsNYWIbgA3WXQalcUbUsEA/KPUw7g
PciryB6qztobBSd+HbYXvSp9Mad8uGkHuV4jeUSjcPmjTu/a09QBLTNEmtetONF/ydIrDJYOZqXG
N0ZbIg3WXs2UDvdxsLPgK98ViI45YRmMS5lepOCrofo15P1uznPRRXSuvTUC/0rUew19GeXjy5b9
rXzpvsj457S//f91srSEaf85N1p3D9mvuc/y1X+lOjAgPizudhgkaC9QOxbxz0yHz0AXxhxFJtH4
Jc+RlA+Eu2RAJoxesIgyP+xnD5xPAcPWZaqxKtQKiCW/k+W8OOz9sohFTLFFtAKWX45zhp98fLoG
Ioau8hBkh0Er23sz67qNXyvxo9TXtYksRJ9/jnQjtDZINaTbYUY430CuGU5FDGqQ6GKqN5F8udBN
Rq9qk+AWIXjhVhGn6BBnlvx5wn7iXtIa/1tQDIpXlINddlVyJdHd6jmzkXScEvUjokndRSv0wq0g
V4objf6I0FQLaBUeX7IP6Rs8+eK4MpO+vYnGBGK+XKs98ara07TjqDR3GeVuzBhbpEKiYaj2YAtk
869d/1tr+90s/2iJ/8eqwf/CWsBCh/rPy9t9zrOHOvl1hS/f8HOFax9wVQewjm8t7FIMXf61ws0P
YHUXRQXOSYA/LwiQnzgPzfiAVAWfQxUAch//+fca19QPy9VL2gmHCcg9geZv4DyOo2+qlkC/0Y6Q
FW4Jogjp5I4o8gSF/GgG5VEgsGlVFtFOW1be4jl5JgI+vo5ehiJHhltGrALs6JS8kESGP6sdxGZZ
oZHKcPIqmppkPxo93EwxKNcDdhQf47I212XUn3PVeAkL/t7Nf41vLMRFUIsLp+4kzOwGYCAoU7UO
mllBeC3JoenJI0WyFRCNvLIhWFORtKopjJ1A0ivDCdGKuzOU3ngKYsO/RveuNtw6nSjbxolWWTjH
sPVWPpK1IHTnOMvXhhQPP2D6G4gG62EVUilkShG4zUInxrsYlcG6yunuFVz+mRwbkh0MVXjP+jED
p1Yr/zHALvpz32vyR7ER8ksUL4TWQ5ov/OsmYo+9DfGB93UUwf2cEVhgJF7LGzmFwk+l6Nf6FLfO
ECFxZ3eAgB7yXkNoeSo1NOOEWFc/04iVHtJF7MoFeY5MYlmUSGECp0XhMxtk2aajhClxmAa624Br
eGpISBDx6/Exd7Q8No2F/KPFaxpcyhNoHU1aU8Bu71GEQBMIYar0UUMKO10JvVmPGxOd6C+kGUrh
RLo/3WqLg4CNWcaIxqsuxKlrmXX7FKOydA/mtck8gacYUNjvwque3qq8a9Qy1A70GeJkJWZG1mzp
JeYk5TF6negRl3rnjrrc1l4yWDpibLUa1m6YRaPhWEnePojYySd2rqMdvm06lEIuaRAbmJE2ivnN
lyj/bgojhIZCOVeaySJGw3Al34poOsxde8cFFgTXyP2MMm0UM3wwakPGGAv26rgeDAQaHL02aAYC
RZ7hfrS+UqJ6RtTsiqjeUY+uIzFxySLo9IHb0RAPglHc0TLPrU4FaDuKFSTjAfW3ntaycdGg0F6h
jaqnt5FuRaJnjEIuuRgH/F/mzms7bmTJol+EWfDmFUBV0UskRVHsFyxRBh5ImEyYr58Nds9cschh
rX6bl6vbTTXh0kRGnNhnomThV713lhtzYP7ggV3nEkydqwNG89L8tkx8b7pOsA5JQO75It/nhTKq
fcWoqCMKkmZ1DhakquJElYO5G4UZNJ8KmiZK2tdRcsVONlVY4hZG/8l0m7WNrcqbKCc6A7xxJ1FD
8ixXO8v39mhhesBHWtYQIw63i9cpsLPYKwNrCelXwiIjKIte7GxZTXsN0498ry++ruI/Fuh38oXv
LUYQ+X0knZw66Yt/vbUPBRur0jHuTVsPBjnWkAAFBnQhhkmFTFJd3K1KI2zXC6BmlUx+f3z913LP
l6lH3tCmXYMkHgCYbWr+kUEbDS3NKx+wsyjAG499a18CPs0vTLveHOeC4oS89Kh97+8LOgbZWlga
7BzHsQx9BUYrDFsC+ZyogtjuGPWwpi/B5PrfZTf3Z4m52vHozEW8dEo/B35nPbdYAC17vA8AQRQJ
SRdHsy4tnEO9EweGo8aH7f7QQ1PidbamEk6URypbkOcNAAToetIwYI8Hi3OQ1CZ3neHijFv2KdiN
GU0slc4gbGcTK6vRXvdtrY2Hjz/Ntg+83ifYpXVMZki/429xbNvVaAMt0JbUo6G2UcygZ07Ryy3F
KUTBO8svfTTElngnYkpECuT1GDBE6Uy6v+hR1k7qs1ON2rDrEqX9qu3B+6UhxMiRwBA2h1iZ9EYI
GoI9GsZ0i9oPr5ElBoc/fescOhv2ElUS+ETNpmyoIesAs1cDQf341bwdtejTOL/SocKLIfp4fcf0
hTkeSFvuWK3i2bDa4ZBAB8XKssnu81WzT3yKo/wG3B6KL1CnQHaR02eyHE1TEHitTDVTjxR0q69d
gs0alH93InOarlbsdlOTHWqUnp8KPI6/TlNPemvqwFF+/OCvxwQBCyELpxDSUwZAqJcY7s/pmq2O
MIQBp9X2tem2ogoR6pAfvnx8laOyyt+XoaV3k/y6Po6XR9EY6AW2xBJXCA1hwt3S1Ti20d/r3uWg
o39IHD2gx/frQy22Yn7amGgddNJ3ENpdEDErver1YTMG5bQxmye4Ja+XzO3maBYkXkQ27vuEUEen
IeEX5kBT5GZZUYO/dnxtN1dGdmhK9ZDKstiBmDVizGOyS04vw/3H7+a9q1NUhqDmurBZjitOAFYH
RE2uiLx1xEp1rDaQc5lra7hk6RBjcKddIyGe6hg5itz13jqd6B96HS39/fwoAKG6WazYnFmPBr+n
Z0R3jAHVFM0akVowpnAsuvkztpMAJ4sqPzOXQe0+fvA3Tb/sTltnKAQrlsfNxOz1dfGocs1eTAIT
GqvNURnr+kOVdsREykrLa4I0j5am1vjk1JDRogZfiXmfOzlAgdap6Izj3J3N8cd3tY3E/yyS28vY
IHqcXxgSW1Xx6KY0FrSxEImM8tGw+AZgL7/VpOx2sm1vE3tqRWQMtApwEJ2sE3sFhaq3V8dtlOoX
2XTO6Mc1A9lKEy4Sjl2DmD6nneXfYhIyCLwSKhkSBvaxV4kxNNdREUjcOJLW5LKOnUI74NMx40mC
a8Zl28Om5hhP6TS0LDRodNBDlAuNanR/1CbOI+j9bK2N4YpbXpxRS/zmZg7Og9VAGCcSUR34DlRU
0uCxSPX0iu428qGl5mcW0XTufc4qlvWQ8Ev+drIg+2ZrMwKDZszydac7WJiggdL7Zt/MYvmhZQks
ZIRQ5vkknRqxSD2qGdGXmaCthVO58/1FPNndpH/SBA1YIeITRa2x4eKXpfLXOiKTobxYH5P8kwk6
FUSTMMxzHUHXcE7sJoCskdbdhNrCucdnecIVY+oKI+xtOvrJoy1Ko0jgqoYAsrb6Q5Mb43CxkOnd
13lrVDFhnP/b7zRtIfvgdl8xuAimEBo0YywdSlqlHZrsfiGb8mrKHDVWNaLS8gv0fUR1qdascaXk
+GV2rPZbRU/SLz+1Oiw7nLpxYmfoC7xuCEXP2Q/wlrAGsC/h0s/TM+EDpJmV/fmLbqf1vHfRGPZn
FtJxPyz0pEzxLzETOgJaA/8OWRm/pD/Pz76RZTcc0pT1Jcjc/DH3vIVQNB/sa7l5Zcc9tF8YK3nb
UjiZkfxH+MFBXUnGuiwjc9bhicLQByAvUqZUOAmMhUIWqs6/qYSVf6srN1hi01j4oKOOM304JrLv
YhwRgsPqeg3cGoGmDnulZY0S+twgs1XeGvaLRJc+cZ74uQCS+WonTO9Q4Yl1ju7EQAo6LYjVSrGo
fmPBblTAaii++jQ7fC/UGNgRikn9yZxz4yfh7ILvHS7rv128xb5lGGs0canPxny+VItjhZnWWF96
reyeWjnpt7RtBLdaNW2yrcUqLmrsZQVuJLzzyAymYOYMu843o1pbhHvIX7xznsv7gQqhQudTI4sN
zda2LuDBusmB2JlTJFIh2e9M4aTqMrUVxxTNHXzzMMyIFPeKiBxHI2THSawwH1Hh4uQtB6Byns8L
PxMwHhfN4jEk6esLyy37MsYSSjI2k84ecdXKOB4Zbtt9dyGzDJFDRy7lUyM36eFGUmVECvet33Y1
Z9/91oLg7MybOBS2qq92tQ6UN0wVqRDepOzLXTmk0r9Yeteuoq4stXO1mChZy6wC4Qr5e3jG7weh
uIcOT1zw5GK+kVBgjUOZLcQBksQ6WQEBZyoeEwNQnaIJsxnpaKmK4WCLYZNjOo7Qt/4Ge4ixKlya
Qz4wTsJSo4FyD/+KIsY6tuY3Do4Thdc8sW5KZh7CZX106zPTVSiO+7FwKTmtemLG8CkZzlS3qAan
ZXDT8o38mPOcLkLF5BZ8wXy86vD0GGgia3BN7DA74BfisfYtRSCUh50TIJZYncL9Og2VievHiEde
VDVJ8c22qpZObg3a9nnpBN5fgtxhEoMMMH6gBRa3murQokpt8dyDlmsB3xyjjkuskwDIkQZAouX2
OWpBn74WbFmt4MnULP/3GARsFU6zkiKv5PZe523aWVitLMsKEt7EE60B9b5Rcp08NfAF8XztyXBS
dv/RKkErJpljfYbjj5tOV9Cec2aSQb4eU1v4O3fl1ewcUSEUFKrjMCuUfRc49ODEHpWjNW7nrstC
s5TTPWY3Aa0oir1qZy+4p1E+c3oGyKrqqzw3HMGIHSlP8Nz6JXL19bOa8+pep5lgCQX86yosxx4I
4VxlaXuG1iznCKObFgJPjGjOrLEB1TTMrnEj2sKa92Qj0jNj3UZ+MxTpT6A5aRXN5axf5IwIKJxV
b9jXxoLbDlI6KNmRx5lA2/ujy74/VDZFo3JYb7XJbH7pWMw98hvs3/iW0EpQzF3z5Nf9hHXPWuYo
jpOckk9qIaiM2aTbWEeviAAh0y2qLFWf3xl54K6XJMHNWKL4aD75phjh10BTwfWgD9y7OemWrwWO
DUjdTX9+VLgKiQt6vzCOsQcJNsFRvYP5wsgBNEamWlVns4FtTgyTs5WoxKf1NyuncYNlKCfJbvAx
BcJwKc3jtbBG6GFCd8/lBEo7MvouQaKpt9Uq9xhglHRlOakozU9yQtQOTcYdPmNwN7hoKVsXSX5R
4bfT93NXhKIR9V/Nunq0QWEIir6/b0sMX5TR28sh79LaujY6ROehUeDZEae57Wk7y0SBGi0Z/G3K
6CLBdEyXaoxsYWSsG9g3XjBzXJjVgatuy9aRezrG3K+duWh3a4v++HzF5Q4vq4GdEC4idhGFJaU8
4EiJA2GrXSF3FfmZnZQdtab+Lk9cRKU099fR2g3XNY2sv2rs0x6NbvrcKwSoxDQXIq1RY34ct70+
wf0Tt3lbshlGsW0e8xuI7XX2S02yjlaIU+x0PJf6LL/alb1eKoS1jx9f7504ETKOgZRuS7q+CNn+
PDhZ82quSIT5ro2FUaSmObuShTHUen+8rxFQ7vBeWfZJG7gn4ua3RzaOjv80qVP8PA7XVwN3E592
xIgVgjZaXCZ3Ca3kJ97nUV7l5YVuvDSCEXR3nvNygv0jkTNR1qqcrlcRiLr6LK3y5NrqLXw7pdF8
kZXXHwapPcuBZcyuByzcci99CPB2u8ZkL7gY6rY8B/fefHeU4584Mx3Vqrebo0hOZRcXGiRTHI5f
Hx2qlrU4x1wqAgRgIH8YW3Qg09ILFPFOX/7InQK2g1kU1NLNGbH37G1RIAcGOZJpHDsMqly2R1yN
bJ+x6mXyr15UAteSTsM8yAn0vIkGYOc5tp5VJU+cMt4e+hzS9UgNyY6YtJUfJYUkRix5lbRYLhgb
cJbuMA5cKzGW8LRLsmfNzhwrnR7LQr9xm9E8cep/Z7KgL3NALaFwICdlvX59xmJWekI2JeqzYLlZ
s0QctKW3Y1dKfe+6eXGiQvL2hAmaAviqhQqHpmDv6HGRnPhTObCBIDqm71EsqAcNSV2PLekBZfLE
3p9Utx/P0KPM28sIRtNAIVU3dUqdx53nZKB7hVJ/oIUpF1dVMGuPxUBT/YJaOJwRIkdTMhSxhmEf
xZmGBK3mu1EWiP7m4zt55/E3NvRGP2G60nL8+nVrTQ4pI0H4P7SFRvZtdHfBNClaCh2MXzO61ugl
088/vqj1zhgjB4ejOgui7zODX1+1pE4KdAk+KeZZ6icoCwfvVNXTb4zZcDPuR20si0gjT5ocGnfG
vAdk9/I9G83EYm0Z8yZeadQHBzmuKSghJ3ciXP3kdWA2mGWaXk8Iak/+NO5LYWhPujUQBJmi+rIu
AgebrLAjudLzX7b4wQaOao24QexO1ykdRZBXBgV20Wr8WeBNix3b2pgY4vjUyeZo6JYEijblCgjl
WjuQ+9c1GiV1asQ7moiSk2dv3sbxuR8OMdRLoDhMyaMMFTlKr8ZRdqL5qjZ/60YG/wOJj32KM/RO
1oO037ZoUVTa2uSPPks30ylZzRBxA5yHQgZwcRAL5fNYCmP8qXvdPQakmFdnRtmfk8PWfwjHnr/k
1kxxSumNdYrpwlXfPDu5T4alY/ngVllcX48U2jM3KzFaA4KA4PtC6TQQnM1Ta32nOYxCD4qjgEZk
U8u/Qq5IaebuS7w/oHYWX2vdknk0+Ya6DZpWx/su1SnPEK+5fkgiOPcx8zOyX0BlsjoOKuAduOD6
/UJeyVTLdsmFrAYtqD/pgsVmLMkmu4lMaRL2YABTPXd4QRtoWAL4vjkNU2eSvlnOAoZGT4JSS3JP
Z75qKfQu6ZeEqOY7/LjZisdUWr8pCulP2ETYeVgGncS9kgaUNtIxT5pjSsc0OIp1AXKaTOw1Z+vk
0WfqprX7UOWzpBclsfqnjGL1vYUtN0KjRnU0tK95c6j8FKGBNY5et7Op5WmXVlvQiY5RhrOGrlti
/TIv5e8chxjMmHKOfOHEsdGJUX7V+Lsnunu1YfH+8lW/flfFgt1LD4iqDb0h0LW4SR1csetJU2Xk
09WVIOzD1jPiiEtPZ1OjHa31NgEiLbtHGWDYFEvHg+JUj5SAomYIKtzEZUrI6MAa10xHGQffG8rf
Lsdx+6ySyt6P5AaIOMFbZaHFtUWU47uaRJW7jJ+C1YPwQzK6ojla84eoo6NtwPkZBmBIECauSUM4
Bp2UWqmFU5C1wYmU2NudymUKoJ0kY+6DHDqaLXjEoRGfaXV0zcw4BM487VK78CNs5ZYLrQimExvz
O9fDuAN9DbBYgFzHNRJd9S3gKao1SRogfragcFGinpNPI/sVBlCULrQTj/g2nqNQhuLbRb3F/x6j
YlGv8u/FSLHaxQQyG31K9izBtMx+vCG83Q+I5hCWW4xW9BAvMdUfAZ0h22HobWIOb6GZlm2KZryU
A2lq9No3jGYxRNmMeggH1c6qteLzx5d/m9rkiE+4TLqXVYNz6+tFRqc9DpI6KgU1j/5eSvSohhSY
P+l6++3jS73zERFTItFjUYEkYm0//+NJdcxWK4IKntRbl/vsxXmiBQqx8wPOZE5WDl///QURZW0f
j6IOKpbXF2Tz0LW+pavUL50Ca5upPkvIbnzpPHe56typOHE9c1uRX+9WSA9dCJ0UPrca21GWum0W
d3B1xkxfc+iDPtGgKGfnauLO9L2DMRjBeignuXwRrqMNYAsCG+hBsWDo60EkjNyyyARURlfeZCSc
tdgrUigN9IRLFMqaQzujWDjOLIiv9XgCT3kq/f/OcEQavQGZCYM5xxy9s1pmg7Hg5hmlZKgvejmX
n+oafIbZOfjveU6aXsyTZoEAKWBBmPN6Ssr5Niojz0+fC31IG6HtJRf/xyhJSfXJxk4YJUOSRb1f
W4dZX8TvEesk0hvIKF0d2cLHI+WdyU5xARLXBnfCs+cozBCBt8ihD8ZoNrFDWSn0XFhZsZ6oaL13
FRRJ1DSZ69sR7vV4pPSP1Tjw5whKx3rbE99HSCnEv2QucwhzUSoC/GJrRAl79AWx2vSlPgAsm3sg
A8ZSizgpLNIxDc5TooFk8PG7e2cFgffFpGa80AX2Unb+44PVjtA3iTSZEbNxLoNRyx8xAYfAYbek
XT6+1htGOw9HKxrONbjJsAWZR8sVa4ZHQqueIlJHf5HG7y9xCqIAQQBwnouxiyxD84BmKYoVYwfY
Ks/MG9XUy77EXj4lE1v1p8iFb6rG3JRvcF8bIAxtk2O+/q5q7TGzL2cZjThcf/LtRpz5S9F+HQ2x
SE63kwshOMHJWRR58cQAb0IH4vmp1MB2maPVh9QAlbuNRb3xMl/fRjOmVparmnhRdrYXCiqrD0NZ
0zm8pINHCmTQnvB48xOyXfP8y+8xQv5c5Znxg1MtPfm4MfvpiazIO7OZFkGq2NQS8Q86JlUPavBr
zxqQgWjJd1yJl3NrcK0L2sjXXZATrk2oH068iO05j9+DA0XKJ3dKHuhFZvvHgPQrza/mNJOR3aww
QZK0irFID0Ly8l3ksc/t1kLpVxkmET8+Hp7vPC0QLUIGi0M1d3A09dKZ/QZSJr5vbal/xjeUwpkJ
4yElq3G2OP34TLzYfv/4opv++Oh58Q/xIFwj6mAPP15W2hyvRPKTLCt4KWMG6khzvCFmy0U8EDsk
4YCP1BplXUCxDMzBLHeFPqzGVWc246M3mwXBK70TtCGBhur3pHd9Gw2XrOaQysJEnyVSnhukZ1DQ
St/+lY0OS7NlJJyUUmcGTNTZNfa2HEDdQzblJpgbjGSu6zUZTsQQbxcbtA4ELKDrLKb68ZkI1jqs
bZ+8rSaVc+ih2O8IGkGKJHl7/vF7fXOpl0QQVhs0nKJ6PW7xLJOiBovn03Fujl9WTLMPST/BBsky
598OWCIUzndbMnTrJT2eJLlfLzWkyTmimpLHk9El5/DHmkjHYDWeByOJO0sMd7R/DvuPn/GtAoTB
6oO6JJVo0T/x8vM/5gobg+UkoFUgqVT6fWPgZGkt1CJ6uF9n67K6n2mokBBiKKNSxMKaB4DWrZF1
eKqPqXdeFt1wM7Tb8vHxnb3ZK0HqW9QtmMOb+PjYOUAPaqvl0deomN3kOvOle4kTonWiZQWY3fHk
4fSCJHrTJKO8Bzf/etGkr8qsu9bEzhcNvL/PjUDLotETlbnzKI1/o3+//abPzqbPcuYeTWJTTJSp
rTadkCEApQgnSsQVPCL25BCqXv9XMJf+c4uXrrHLmqnxQU1tHn1Tqev3mtYpbJWHsds7uV6kIdFf
ByfNLNqEs/wGD8G21s3O7akzZUhKddwAZRThkF+uVoYLSN31e0NJ/zoouqQhS0qFIdTLjFP+Yue6
DAdoORZOGgMn+LyUT4NhIP006x5hE2dr2cNAWtZfspO5G7VZlemXfYadwEVKEzV4pl4OdLaiwxjO
p9JVAJLwxVrORaBtlnis9RoACUsOZ5KStHdX+/jTx2vKgPhtdZPzEHSz+un47dqcgfAvgpD1S6A1
7GHFQ9uahbUnj0SxskeX3MS1UuNzUiXmX1TxhiBUWloTNsuZmoij6u7zWI+AE/hQCYJnT0t/OV66
bHlgUCeUxTv7R97Z+LnhoSGfyjaxf1PsNy/X2UQxqvWlCHZuGzRNVC9Vc03xzSgu1qIE7UDzpI6Y
x0rHe4quTkZ4HZBsNJeqB3+E1EWGuotDKFLRgZOfl7vE5PNkeVzdFv1946S9foC6oETsqBEp6zQ2
69dGNPpDO9p+gantJvRYGQx+SEVtAYAjqy6J5TCJT6k9Tz98s5n1XRP0y1/jmuRm2HWiftBk5zq7
rNyAh5lbWl1YclytQ2aLnqCHmxpyOqh8szNvxa7rQHsTncNokfozcnl+tS87gb+xXWzIK0+DOxMj
D99oE+UCe4hyiPnbzsd+iJK+QVfDhtxpWMNqPo4+uoGNawP0A7K32V6jz6sDPEA1is11XU4pLJBm
y97XrSbOu1GIdIeWjb4ou5DSBvrX6DZIoNSzDlk1zc+CSrt1lZlJsNelC6pNLn1XXLWaq7ywyO3+
W88q97l1M5zIK6jv12iPmsci68wvEmUEFmzVDApFalv6hqas4C6ozexLEeCEHME2S55h+onnYVWT
SXIocL/VxGpg4jpjRTyPwJQSUD5Bbuv8znFin3IvtIAh0eLeIBeD2lQzH+inFbu+X7sfHG4kzWKW
BY+mXlQZZ5kMfhBKQykbVDfuGzrqUF04Ni9GDSNS8X7y/G4PwZpMqr3gIhc1ROfo0n0k0WFTMiXD
rO6Cn07rdt8qvN/LcMwsGxWRaYhLYxmDX8ukUtYCN8MOTB/cDOwcHfcyVHmTUdq3XaHFFkW2JoaZ
r/T9kKLYvoT4U95wtIFm1mMkDXQtcFLzxB71djekSZf1kSAf/C2Ry+t10jeq0itZkiOC/OG8ajwN
EVHtnnnw6z5e+V8wBq/iN2IT2vkhURBEeeZLB/efe1KwYGpBRjLiVJHnUU4Bfw5lb7tP0xR48pKm
uuGJ+L9KD3bhkAnCKyG/WpOEKUbx3L4T+JM85lph3tN+hDIC9fcqD8oRxgP8gATiXe7c0IqQ3IKh
TQDkOTW9BFbbE5hrq9Cf18ayIa2gszpUHOcfGhFk3xMd6GbcEK9eTqoJrtdc+dnetBVgzGUs6s8+
7DAVuuBhvFgYHS37TlDlcVFZKQLJnkbhxQMPsas1Szw7AxsNmcjJJnCyUQmMWoH0O9dq3YwmXcuc
g2el6jf5rQnD3GHtKUNNQZ9eK1QM3a2qMypky1rk7d6HX9NFHY09p8L39+IDzzM3/sfWe/omhTKQ
6FdoB3RggbbX7FOz8R4a1ydPWlDXu6SsTFeY587zHUtrctfx/s8bDPtupyYt5eWmqnPDVhr9I9nX
4t9ChaGTkKLQPSop1ByJZF4PSqLsqqH1BTRnXVjP4wY0be1meGrb7ESQ/TYc2RLwWNcDs6Kj6NjI
NB/LusonDrnQmNQGWqNnSBPrqXDszdGFjCpdWHT6ItTnj6NoZEwoTCOYQJ8iJxQbPavlX2DFjDBL
NP+CpXT4bFY+wCxbLIcqa7snZE4smW3lR5W+ldlXszubF7R60GwLurHTJ9Fq2kPLKtSfCNHennu5
W4456NZ9chpUfl+/fnRLbaXR6B5lCCxiM6Fdg7OGX/wiz+d+knPQHVq5+BGJ+/Q6y+f2Uk32v7WY
4uBNQphc2xbAGtSeX98EVCuLUImaMwUi7TAtiRn63fxkOaN9o6QwThxo38aLXI5sB8VhevM5ZL6+
3KyQmvoeBSmVKesm1ev6ebbX8pw2FJragjw5NSTe5BR5PnIrDHSidFq+jhbeXFVI42cysi484DMk
2eILpu1UAhJAYOzr41kSJN7ZlKz+3UBlYCdorjiVlHvvqclrECSbZsBL3qbHH0ty66fLBCqW1T/p
1ZPVr953pyh+oft3vplrYjx+vAW8czmDK+FlYmBVYx2fSigEjngAdRyI5uqpxsvraq5ZVDU1oYJD
XNOcGMnvXI/BQ86Wcx4l4Zea7R+PRwd+viILI34JDFzMFzvR0MTROh5pDPF4Bhl4Yj15q+Pg2EFn
DCksfjtNMkfDltYtRzN4p+g41vVmZkKHqbDaG0RKw/cW2+R9BqMvBgW07MmI9ehWkJ17pftNBPpy
hmTQ36lCt+JCq7FH+fj9v7PZW2SQwAyRhAU1dJTH0LrJDxqbQ1FnzPmjlQUlkAPlkcBy3VNsnzfZ
C14E7ADiE5ZVxvfRhBplPWUapgtRFxSglbuuuxJy1S8R+Hb8YwsQBsXOiQd8MT09ijE282K8XreC
BNYyrwe0bIss1xyeUGWYr0bd4rrJZVO6mb0Xtqlc4nOglXtvqszHrNPooAwSoYcGnMwxxrhVLVcE
Aqx3S0E+C9xrXf4QfmJVlOWL7hF13HjvkIFbo36wu3m/1p3/id9pezvScnKnsB7sDkIU7W9U2VTs
paawE/j4M74tanOux0fdp/PLdnE8OZq2inhhTkjwRb4r+685CSng0Xatwg1wukuTHoyRbWlRqhAN
ZhW0PBSi0KQTAJpXfRec8qN4ZxflfkA4bTQxXT/uQusNkWCNliKQa0SZE8RSegqpiqUnjvVH8Bu2
ao7yQOTpaWbx4M+j2dXTghqIYZoiPV2w7TL0dtwtaJRvF6+B0Qc/mAUVU8/sO2hJZ4wNFlcYqbIG
4T6TuA6rxMrO8z4Bwmm3bn2ns8l4Fx1YEpSOTMwukt4y35I4mh/zStMhaefTnMLRzvBPcMwsSaOE
+ullmZarHWmN2/7k4Gv8Ks3Z4yyuO80dXbzFlbcE2eeyQsUduto4JHtf15HHF1PSPRqrQEVVekgI
I0r77m/Y9NW6h/eVMjXMwjlV83xJn7+aFggqqbKyzpPPB2hgvZ4W6ehBssyFEyEkN9rYBSi4oehx
9NAQLSL69IxHcnPmna85wRjPSI/ri6RJ3d9FZaaYw9lNepsASbT3CQVEeYVTaf29WWiGjkXpkacI
uHu58wYoiPeeV3RAA6wq/8fX6F+RAf7Pfv9XVIAP+QH/D8kA2970f5MBou/N959sRX+7SbxYRvD3
/6H8OeZ/kZmmpwmvIE5XENr/hwygse/9L9fPt/4L40wK7Vscyv/bMG//8Xxwt1L11hS1/cD5NyiA
ly3uP4MNoQ3hGic9oIeYuNAYy3X+DCpq2nVEY/vpo4FEGAWxWAfl6jt2f5/8Stl0KcphTTITnrXZ
WQEOUcyB9IquScj8KzzAqTXDCS1LN8YjLg8NXYjIpJp2l3Yz/YrnShtTlO4AghxUGf4o/aCPMHe3
UvMMNT/06gMu8J1XIa2uJ0tEmEa2+kz/uOywKi1oM+a+UuIz7itFAU17BWduC0+EoKsTU13UcyJK
KtjUFr1bawK7ip3EYijvJ0pgo32w8Z7k7hpN336hi5UFl56zVHGCWtyx4q87nD5H80wbysS71yw6
zNnnu2TUjcvVWhvpHcpEa21nj3bAEfV12gDw+dkjZpLTfh2ndvbAHcrE86Iu8RW/v+tyTakrf6ba
sJyXIxwwdWWjQOZqncMBKYc3ZejcQt+BDNQOFe0cGq4KUt/uP5cy57GzwnS65z9G4+e/P+6f2MQt
cHj9yT3sRNjkQWttTJWjT96XI/JV8qdfV6ufSR8TlSXrdKEXk3KduMtad8zwtkCeNp23sl3Feo8c
bhqLMwMcrFuefXw7W2zx6nZoIOXsgo8JlRMEw0e3kzuo6oJ5Th4Gzn0MDXoqaPplN5gWrd4Jd95e
lZoyfMhuNbMSrrqac9kgtfr4Po5ac5kKDtOScIu6OzvTG3QSOsy8kGLwHrwWvXd9o/qhUcWGHspd
+zbggyT4OEjGIwRys1y7tg9JJBsMrRyZ/YSieZXbH4ocF2ttLYUzGp+8Asi09qmeK0VC2hol/Xtz
m1jltV+Xhnv78VO8jqJ5CM6sUDqZzghmqIAdxVRYLdrd6IjlYUYkljmhy+7Aa7TRRQXLIbOGzlIX
gdYMcN/Djy99LJbj4gQVlIRJG+EKivnhUahT08QgMxK5D27tYoDwRaq6hJUxDm7HNyQw2y7u5Wqb
AzZqrsKkvDKooLtuVrAB1o0w15kZkeXpNlOVMrJ1CiV9jtu4SLWspx8mM7wi+NTKmqrFwZXQwPto
UhSJvIh26GXb2I3VsyilqlUFT0mNJYu4E01QMItBPlSknANHanawtyrGdRAOoqAFcL+YLSm7sw4W
M7e5zIvHbw4sIVl3aMWS3FE9+Nus1PJ8W5NgALt8fD1gOPVRr+atNSn3fNg8kejkNrepny38jOTQ
9ltU526/Wh83+ko42zCMvcOMhpx/6TdNuj0evF9+VuQB835uh47/zG4hFWU/kryS03I5WHMy0S3v
Nnr3zCLa8IabYWWlhgYMKR+lQYVCgJZYektIdeOhUFikOZHLiPwcWj6H+dtC5IiOD43wUpXcilI2
rva9/XuBrLyUysCXuRurWTwpY6z41dZC47HziE/hWBhXVWG2ZXlWJGZbzFt7HrOBBXZVm7n0JKrt
rukOFTxXACJcu7fVuK1q9d/32ZEG1u5xN2Ss0q/qoYcl3W/2EFVwmNDBoucShX1Ab2ciB31HFGl1
zy7iGz7TP78q3Qyh3E/O3yvqPKbtfFfX+jDtOlplVHpw8moeSV233fZxcw5aRfU4qsn3acHyJqNI
Lsqs2cbZNMrAlZcmjp2sMQ1qeF7px3Pj9bSkegm6lOwIcbfDpo587vU2uzru3OZpU13gau+V111W
+qwQLCIuA5XctsEcVRO9Wf2JVe3owhYiSWQ8Pvu7DzmYS7++cFVaY0cRKLsoSOn7mC8gqOvplis9
OYU2BdW62TVz4xb1CZ3NEeFxWwxQ2JA9QziM2oai2esr48lMfXv1x6+ttPO1jJIVF8+tYPSyymsw
bBkkrtq85sOpKQz+aJtu4nv881esPB86iN5FPWq3HN+38MRqzZ5xO1J1me4xOdaxZJJVXzKPgszc
1hXRo6o6OHWRDuSYS6t3bKxUoLyj9dSDQbTO/dg6WE7d6XMxpHcTtIXZveqQw+nGiiZEdKS3qatv
IYNpYaR43epeygX+/gcSM9uMbv+e34ZajN64Kfxi26UcW0H0poGtVoz8fnGAEnwWRlvpAj8FNN1j
9vjP/m7MaBI2XrEoZBB1QPYnCABiwUf5loCg4Fl7L0+RYKHpTHV9j3MBTJorGjP64YfuaBNLlTE6
JlGFZaySooRWjd3g0pdpp0Ap69qAsXmokS9b7r40km0BojttNYuT6/7rHXxrgyGMoJMAX7ktEXj0
pQVug6zCTnnv0YfX6vs6UQu+T2bDdDSjwvG2V5TAwy9gtc9BhXrZN4rMcC6txZrYh9a2w/jhxMg/
3s/9jVVBiE1+EOnh29B2zYXp5OAzHpzRnHj4VSHn/W/KzmtHbqRp2ldEgN6ctp0eJ7VGmjUnhEar
ZdEWPVm8+u+pJhf/qxEg4d8TQWan2ayqrMzIyAiTOe4m7qKnvh69+hPXTSi5oXoTdclvUQETTJ1n
m8NpfFNmb3IsImseHP9sT3KE2F0xQsVZLecKP4dd08aZGzwZIaJJlzbJMDX7DZHsR2QGHMxGdICR
ewf1qsCH6fvjKZq9yRhqu7FfLLp12PWk9AiTFIiAbL7JTkxteo1zYey7n+pzqyjI7c+/Dl3v8jOe
gHNs+R4bW7PzfP33/4PLLW1redPSTC8JwmGB98dkwmtWJwMXF7Z8Hjj5iOau3/asNQFIry70MEfN
v4GLfn4O+MwezBq8D7Qb8Ls3kTfI5Pi0ZV/W28D2mBPM7zj5JDqnHik8lgWkKNIHglNPeO0F1un2
3a9fx48BVQOTwAya0Aoq57n2+82OSwAy377TsSCdIUu8BGArOKhU4Sdoh//6NKG6/CFzEYdKfhNS
f3oDfDC5HQpCbAXewrtMeVGyzWW+1C/AG35dfSRYBASpMY7wzzhswcepcGmWFwdmlXqNGTsvfqfp
RrHw7sBbdBuYHKLlzPb8+VKZcP2D0xbVL1IMM2fbWQ+YyCpW767oESeATZ/LluO2pW1liXjn+Chk
jKsWkwbo12RMVAodsnPDJBtOh5RLHlqTvhDc2rt9p/UHO6TOAh5EoWKG7Scxe0gxiqY2eoY/DEMO
2Yc+LntpHE3A2ci+hK5wc//BRjmIQDwxFNq8eQwlc6+3gZJGC8vDTdL2UxKFehfTsR8ydU9NWIzp
rjZAjcwT/h42j5KuBWgftaVO/TB10TfVGv6zkd33hjqLTusYBG2y7nH0ZifVg/GmvjQsO02Qp6F3
5nvRyR67RX6p5qXljrGqxSWrWW9AabYKxsvOwweJv8urouRhXelRXD4saK459QmdCbr/fxgenhzP
FSNy1vwUFyQfLSrACd/xhM8gVdxjW5cLMhy9imGaneKQplC0m9ycDiWUMpSXRy1vxRTDfsmAl77w
XiQ37ZLqxT5RQZMdPCyeJ3gEuWZpyPTZQF3p0gd4DBHwU/5usXGASs8TxjG8GsReTR4lRfWLBytC
eo3q4oet4Id5mNDxT5Bq0WmgweniX27/g8WxZqNU3LmUz2Sp+gXHDnzJ9Ey9k5IVl8IiiRx7F3uV
g4kc/FzecdHrnLeaSBfIvus54hd73VFIkOnUsp99JjSvRc0Nbx4tLyaEHkkI9F0N+cDg49wZtl2L
ig7vSpycslLI1O2qElLb+CcoYa6Sh2GQaY85CKYecXPEiYh8xOwjPJpO3Vj1aP/Fwa1esXrFOzIy
KTPUNrI8NnHlqkYUAK70wNnjCEtnjIqgcKSPxtL76Bff9Uvu1L3JgHs5hsZjuSQtFlGYR6sGCTRa
6KH4t6QCstF5pv8adVca88sc3DOvpjPVDB5EkNyVYQUoipnamBI7Xg3XXMaGORCuJaTTKxOd5l07
d445nGKcHBj/lkme1s9lrOZIvXBiFrk0hzLGJlGczcJPdcJuu3i/HeAchV55sdbzZAY9LJpjmdSl
Nx6y0ZF8T9I0xjoPKnVyPihIWl0abfXctt6WL3R6VK3pFHLC+qdst7IxGDpywwE3eCVr0fDrwP1T
9KRJDbcPRiipCgydd/dHUzQW01NSfFrvDzASUjuHbzRfvWkeub1cH3s3smIcjamcJY5Lv4Nefro8
dA1AA183l3WrXD/j/9ylTRrIbGyN8WraEDuvwpR+/qQqyqdXVDqo7k5VJAqutV9/9Ztd8f9gLCE6
4XpcmWKAVgs9xHffPawX05DBlLxAw1sW9dYJUQn3MAJwNP2XMvQG3FQD8DpGlQqYAlwuuNZErGCB
OgjmDiPaadSSvT1mWbcvlxIPtQvCLklgntnFTvaVUlrHAhB4pBw/RKPbso6OWVuI0EwtQ8flk5PE
eVjtwwV/S/vq20uYvpjK0ifVyw0FzhRXg9ud4nawdVI9ATaI3ZY/JqOYSSq3x+pUF3Ht4/WkI0Jh
IEXRvoTKsO18PzdDQ8PQQmrBROaxijrXqnaodIRZcMyWcLFcKvjKbOPf3M+31/jDa2ZNLbgyenQY
KsT7Ki/zy8lLmaP5JNIYac+zVUYpykF2YtezgYr8PIkOLQLBCNvegr/J2A0hL1cw9vMYZuGXSBjt
kNyhNcOhOpZNEYT1yUIs1IjuOqZ5eFNiyRAiYLR+QQx4b1hFM35KoDWzgA0+etl0tmu3za1TIoJ6
oK4GQ7CKc8oNUSPX6NBTMU+/2V4/tirJhthYDIwwSmuCObnvcyKLKbgJ95XhU1QtvtXSvnHR7vmW
tt3AsXKkxYfu4KYNbJAqVbZeR+kuVntICWvh535OtFEs8KCGQGADch5qinn+gawxRWPiRsVoKQOu
DBrNytYf7Boiy9r7frBmdzpGRstm2/m5SRh7oM3slynG7glp4sWPI8V2Kceu4WX3laEvfcsx8tT9
3uAzN3sP1pLyJEldzygHdLjLetP9XE8M+hxNI2/R/rEmLvsY7rGN1mm5a2IzGtIrREoQ4Tugo2g0
TnS2Rgv2YBcNVggvkmt9yCssWJVeZTQ2EOjgu/epZZ4IkSWqD79ei3dkIdaCySeQcEjMuDiHRLwf
Q0w0m+WQuo64znGItyBjV8LTJ6X1u/BvrtMsiTABLOP2SzZ2AD77KlFz9o1SaiBt3LJ61HWipd6L
tC9wb3acmm40cjeBjum/ft53YDSPS0nhmcgLQrcBHXmX03YMXIUzlocfPeSm2Cw4tgVsltl1FL+r
bzE4nWhLH5jWsEt1NrEiJ0jnthOT4v/6Yd6HZ013wIyCgkv/R9v2x3enb9xeAtRfK39IuQLMwdV5
iuN1AZ/VobU1X7tqSpfXX3/u+yIPcMSnpCC7Z17C+6kJk3VzGsVqwFbTTcex/hN8D9vnRTgJD6Hz
eR5CZKNex9l2dRj89ef/9L25Ejm34DS6xPyptJINeYjKy/BKhCyWV2+9BxWCriyFLYqRT6S45b78
//5cXFEQP2Qi0YXW9e59e/Xkp5O7uFfTNfhcZJN0Vwe2q95n3exwFwQFrKffItXOuwJGk+nQ+eQb
R7oX976mxS2vmttpWa4jlCpYxnbflA68tbWU4/IWtryXJRKuxlGBVNXex6YAz0h3LcbiJRawOA0E
7UWKubE0M5Aa4U8Ax3Caht+Uve/0PPSBhjlA0cl0AKv0E7oSJXNCDe4SaYLG6NEQGzWuXyEXEaNT
1nsal16kHMZQp/hC5tcttU06R18YfdTFZF1TqHT94iGgxG7aoN6ybnwc1GHiaoSdmfNkSJ+tRCz9
ckAKDttOwOeJSfV/f73wN9LD/96UkD6AvvW5t3Ra9n7lI1chr4kCxXWD+iPo27DVrEaFAo/sxa/r
uxGUHMsMCCFNntylld31NYNchU5Lkm5q+DZ9a1tk3CPlYSGJcaCCn5baDaAOAff7sCrMvgMh2Dku
Msj5qfFns8DJsBTMHFyC3oXUfXaZlmv7LyPqHCaGUbeczJ48jf6nrtAtqRbs7PYLmEP3l1hgzQJ6
B0g5zcdAMXLvnH0jdT0G9yvfRKGkyIUdRvdDM/bGyyL7wu3ftuVY1KiBv2VQeuEQ4pAOVaILs4gv
lxRW0Z7GteEBkFkS6bYmBdJmXIFMsdelRD3AqLlTHgtH6udrIEyq6Uw5HZYLLkHMB1XGJSnNWloU
GzNFBzNXVip+xz78KXDRgEbfh44B0PbPe9P3RLK4sHGuI9oLxOsFh8bmDaWmSCdudarfYWDhWn3p
0tz77Tn++eP1odATlhqRABL5MV6Ta6UZ/aP6uiHGrl2ZhKp8CDWsnt56p66XOzxFkWQs+m8u23dT
X5xNZi41SYs2OgnFT2dT9G6WWUszfkx8PBeDfVaQvwFFO/hBDnsPPuCMANJAxjs8NCA7LCCCy+yR
oxE1ktptK4ENe9Lw7MBlzR/GMNxZ+GptNm1VE9PG7KW481ozQP0xGbEcN7zbp247C50Q3TxrmQEp
vTuFwj4ko8jsh8w/9JbCtXgHFEDUQJkNLntp/Ob2/OkqZ+QR5xdwKU1MYDTsx9WYCz+3O1gBH7cQ
RdXnsuRb4u6ACjRvuRLEMN9HbtDeK19U+KcxEvO7Out9QgpLk2HQkF4kXBqtXfvjo8TWXHiJKubP
ZQX73NsRy/iMKR8KrvEIy/HLr+PZTwUW7Q4+Td/idDt+zhy6ueiVlKX4nESJPrTKYVokO+X0Qck0
12t1otE3X2sDK+JLOUOfAvi+hXSyCzd/8oSadAIE6sIT+4sHXtClhn5Ra0wqE6dcXgMMkLL6DGXK
tj81UwyFYN8VpW6Zr2lDQ5rKhu98RQ6x9SZTp9M7yi9Rzr4UyPFk5U50o4JCUfo0W3d1YMbBY4PL
tan2iRHUHmOLDP/iyx2kDPzeVQM6w/nd1qOqW8arKEIQLufxkAvU5fO8wpG/frPv+M0MOQb6mma4
WTe2IzDoH5dyMjw/kfGQfBZunDrOHgklEIedpYBfScaliMavEwNV8a7vMJWDN8ItUsxI2AOy4RJV
02P9Xdh7ny9x6GErwPTQ1mWol7/bXkNvpWZEO+ZlK+DLNujHk0zNEepY4Kks20GJ1qf9Ny/j3aQc
A1OEOZI1xA2IPDCA3kU8E3tadvton3pPLEa4Q5qgcumtYZ3V0O7qKX0aEOk08iHDIeYZJ0doSEJ+
sNd+k+9Qa9l3acDEzZs1AOgAYCch4NrWPtt64SNqf9OIGlGP7eKBtjLHFmuMRbZPbRJMqIGXgRD4
RdMj0S3+aiqGAOwAVKx4LqahFzRvKZqYu926WUXi6J65O9YjgSgSeWtXu0F30N82/FAWddUYaNVH
izWea6C3LiXt7bz6SVpwcsqzEdmd/ZWuaSHlUXmlE7zmS4yqGaJ2xtAh9jYuIA8PDbN+wjwvA2n1
82TSaUsOSyHqGjk0L08lthQqquInS98QZJpeZEztIY/HGskv1Xa060mb0oVNDWq8JPmdGqGCqIvZ
cXDngzNh+ouKqESYjHZf14XoZyn8Mxjq6pwWzsqOiT5pfHYnDFppbyL1qZgGAyezg3OKnijBflJh
v5CQLb0qkmM6dp3xgmAUcarMBn1lxaYRBd+A5UR2TooYf5Edk01ElkPb9BNzNowv3ZIUH8SWD/Fm
IyMjNJT2oxtnZuWYVnFQymbmDmd4pCIQwVBD+zkB5sqY/8bMekmvi8yytAFVlYGJsqo31PnXQcyT
+RY1hh1ehrq1rGSfzwhciX1th/qi23gN/S1ypaFAAfrY5jG6kI9jWGuYdUW3N7JHtDIlDJaUcNg3
MUg/ArM6EerzWgOG48BF1ZHXTB5KROB37fjP2nBNsortKQJ/4hL1Fd2R9jA5cqTdlYXG7+RD9CgV
EeX/5abMNXNYiJ645uqihKL0x4jD0WaE2qq9Cz5KqTPuijpKZPbZCuIAxkBZifguAEfzfEaHZFVE
bU19b2v6fwFJ5IDyborOdE9oPtTAqI8TiBiQ+WAln1HLAz6L3DKZnmwsSrq9mF3/3uQdILgXkG4k
+T2TE7KQ+R6Ris48DC1/h969nRvyQ4bqXXdv1KDj5wFAJz0ImY5f4y5X2cnx0qk84tzSfqKUZl6v
AVUu9u0SkpjWCIpPF7825+IknRjNqobRQHxx+jlI3IOFFq/1wLxz/WwEpA4700vYb9hQTocpTBBt
qgT+6+CiMrpPvLELwd6q4JHiAhLzBGwS8mXz4IVJZeuJObER/cHFsf+GJJzeI8PaoeE/BNlzi7gp
mrap9TqXUHXzvv3qC9G8GpadPxdIZWN50DMT2e3sBB2+kbaAgLLx2HCH2uFh9twljVDabNHQfgSD
M/6JxsQ50wctDwoZnWNds1kDrwvv+K4W2A312k7SdvnsA77suojhl2GIlkfmPFEwi4pAfTERwjz1
DcKlezxQug9j2tQfcWdpn5I8WU656r1PzIA6Z+Zx5VFmte544oD4QDJVnU1XqAM04UJDUMETCGVy
V0N8+GzWnveXskPxJe769qqMNn5MaFNciq7t893QdO5Boq8NcDctR3/O4DxHSzZfTKcfHmSWzh+k
3VnHZWpxNM1cm/bGiDQqZG31T41s4EsD3+xj6Zr9Pc0M8TwF2sEG+YPmiPn3giR/Eb2Azhf3VhJ7
H0N7Ue4ug+eyy5MifDCHzP1SeEP7JaL9dYYQZOxHr43vvHaouU0qv9xDTDHcHaRN985Fo/Sl7ic0
woD36ROp0fia2Kl8jGTNpJ5l9y9W7tuHqW4dDG+k/WQ7CQ6ry7h8Z/RSviV+CoanGPiUY46FOUMr
b6hCFHeBVPmdk3rqw2Ib/ZOfdPXZooN5EVOGKGW8qIeiTsNsjyKf+xEOVzgfYYChXBGgvW6AHT3U
tat2WRi2wSks8vjfMJ9fI18ObxbX27lUTEDnFIS7rveIh2lufnYJwEeDMfEPXhIEd86SSq1rxxdA
48z7HFJ3ai1uZq4OMpTV16Fk0HNHWicf2ZrpfozqiXNiV/sGfJYjE+bWYwKm8XVOXeO+sdGBiKkf
Lx7h5CqxXdxxZ1avwBrLTi5j9lVUOWLJaPrOHxtvqvYx9gJkZLSMdmggOv2+nIrqjYBaOjubXzCv
jXmDUKNsB6UHo/lTGcFw8pY6u+RDPRAzxJJfaWX214nLBhehrjoPwOHItjvViz+ljb2LS8mwMuqG
I/JPHfrZ83gqkrL7y2Jo+VnQhj0aU4mifDwGZorw8JQcgb5ep4y+4TzIPwR9vwtc329j57z6RTnD
isznkzEE+X6J7OaU+0FtXKy+yaPHyI1RfKrjwtnTFaufyShEdCqojcZD0yCJuBMGvq+7MK4Jr5UL
m9i2MvNraxhMB0QexoFubfxlQM8Vu7pN3WrHUxX/+Evl3WXCcB/kopq/I8ag73MGZDhc7vyUuM50
PyAvx2Sv75UHKuDmr4m7gxlfz/9CO6u5lnFjuoeK8e4TVlL+q211ZXuIY6O9D3ovgMdMEvjdEKXA
S3iokQBobRoOR+F16VMzOwPAaNzVcOo9vJmjIIpF+CeOv+He7loGiyve8D0USPtgosVzEYvffZI0
e46DzeDLaWTS91OSw+DZVWEZ84UwBTYhW3yiljCuFr2i79JRhJ8odR6hnaC3yos37yf6JsfQGcrP
AP3ebkZB9GuMFMKXPDGbbidhUy873kL9gqWQd2KWAr5qGrcYF8gw/dulJLkLDCXe3M7pLqg8oVLb
TmI/+Itd7Oa4Ys6/K6byRCOwuU9txC4B42kvuDla4Gmd/hPWOIIUcxheW0tGtJHc5K4I9RzV2PVH
IL/koVzG+qFJ1TMP/i3r/PJbs1gVCAfdRJk7xO7G6Y9tuOD4XHh1dJ+7ffScBrOLDZ3XnpwGD8ad
hxwnhliG9+jWs78LavNv8Fn3AelsdKkLpz9PkYUct8HZPaRtXfy5uLaAFenJbodSfHRXu2P72QfH
puOS5+mzgbPMnktYfqraebzzI2O5mESz86RUfOfy2dkhGF3jkwhHPAhkFeHuOmc5Kjl5Eorsu0EK
vrw2XezTiMA5i4oyXyyNLaRLo4E2P/ep5lBOdKiQUriXZJF2lKTJ8GGj/a0VaN2MFMQbPLEVaFiS
9rXzaQg73ePJCSi0zda6MexzQQEmSgsixbGnS1hE+7lIpgXlyYK93B8y2PH8E2+FUUmudP0W3CBd
lJHbASfoeihzxQQVrd7XOe2T5o/Yi8qZYaQbxTJaqjF0SPvDBpPqyqvcb5xNjTfORg9lQAu0Ug+o
YRyXJ+g4SXvXxoZRA4gmtWJMx5n86jkrh34cdknk9dlxoOknjkbXOu3BMCrd6YwrFX43oWbE95B5
8ci13ZwUD1NCczo1gVtXV6ZJ0aPvvUT2NTBHJ9NPNP1jy9rXdY5CxwPg/ez5ZzCpBOvYAeoJpKgJ
arE69iNzukBj6GjsqFqTWpziKePi2lFKeh3w2gySXawVeBYVlTgMFpnOAVIgfx3dwPdmWWqUCihB
yv47xKQcceRemJ33z3/NKrsO86fJ8+rkXpk+RywMZH2O89gpi33vQu38SkIWpMchmwbj3GAdXH3c
+MrlYmmk26wThCrWsj2qlyakBhG8Robrre7frf9pqkmXC1hlaFAtr1NJb3RNjVPEaSgUNvIVohBY
9exCHQWuW6tpo6tFsVv4/jF2uPzaZ3IptvBEoQXQYBWF7rQ4g72U2X4JjU4lZ7pENZ+Zjg4YgrHQ
arwUN3pOngAyXVfAoiocTXNXeBUBdbDPNcRAswKQomyGgt9AN9d/RmNbk8M2WrycbM1dFOaku4KY
t/ARax1Rz5Wm/Gs6zfwfotikFTDFhSqo9oOLucKygUAViPZMG9u8xfVpcidk8aq1LdRR0vHD1/K8
Hy39YxkPjCvscfiHs3URAZIBxqVwRycFJUM0t5dnqm/VYig9ylbiWeBjz/xAXdxgjzJOdLHq+4XJ
uXnc2yaXf3kc4KtyTlc2fwWls4PBI+bwRn+WQc1hBDTUjxoD/rFSKrawI9xB5cCGA2ZkbkHKLxl+
4/XIJmS3nRsxJcMlSaHwvA6dq3s+vomW1hX/So189zh/g/UkNtVBfwxTWr3fIXomElg7DisvYPf4
2fIKpxmsp4mSXoQXinUoCVioVehcvi7TAmp0tmQ7aAWX9V0h3jIjgdIGxmjTiQFtZ8VWAv5o24tw
v+MqIVyxqxxyIvOYNb1iYaIpuW2fqtV4VoUr0m1FXN2599Zl2tpJiYsesoIcKhfGTBj51Asak7AU
3mOWuzWeOWVKVxOJV6fkFWR+o0EtKgvdfkLo1JqzczlB9iL3ifNWkQ3SPuZRUBMseMdWFSr+76kz
oM4zgqO3XsPAYfOm1qbZsAR9gMAtuzYpNVrWuF/oPun+ck+jDwX/NKNyeJrR0woHGrxCf6dBIbtA
+xojeD7Eb8aRGmV2I4HpRkH/ZX7F0Lft3qRChdl7kFFK+C/8Ug/TdHYQpDzFRN8ZkRdv0e3EKFUY
x9AhVvPfGWHB/GzC9KmJzpHIytPA5NL4N1Vb+rXSbKRpn7WRlX8yRTFATZqdluK5azH2eBVLkhWP
GGZyzbfUY/51jSW93+o+s7zdMH1SGulXwxsxY9yNvQnkaowmMMN66Jox1e98QK2OJRtxBGHhyzHV
b9QuegLF1gfMewYcyHpvxTuza2zJqh40UwYeEtR1ZMpKH0QxTBGef2o5td7fU0Bj6ZsUpNJvudfr
Qr+1oft7/x3aG/NvRYHQ/NUkEb8phMYImADuP5VKxuXX2qaVgQyTGmZlMhgO8Srdr/Fow1GzW3CC
6qQfpzBA1c+qDCO1j4PKRf5+xX/raKI7sb6iNs/rssGnMsQglqQvK+c/g7Ti1VqdTHhT7sohXW6d
yRU4XW/sPEIFgWMwu/q2Z9BW3/MOgAp/OMWmbk5r3Y35usbo7ZpXQQb2G+XK+d550p3KvckYyHyN
qNf5/6sVpx7xBeF/VIEmHhcwOGz8lVoM3T+voQwCU8aZ2KDZArec5bVbARTdYjf6D5NqdaAp+07/
w6GZQJFjxpmat8Gu9UEC99KPaM1MW0s4e3Shhg8xUy08flvS7JC7eCYJwBq2JouFsb2i03mq/4Vs
av3lV8oSzGh9/SwT5Trxq7JnKS/ZaJczsyBrIEaZXHEOFs/SDTQLMpBGH8c45eEixlBZrnW/9C4z
Sek5S5GXUWeHscTl1R8VnNfLrCpGsPYY3oA3k8/LPMP9rPBKRThp5gyHwsvoo3ZhHreBigQZjv6i
GNLn21TcPlIbfEkmxnel7+sNvvby/+NjqFj3REfcl4m2U5jeBs9uhycQpt7022L70HuWV6k523LX
tIkON/4U6+s5LTvNHQtkcBvsqDStjImbG6WLZqABbXWBqEvyOxD2nxA4YqHRrBgHTDjTqnOGo2Ca
pijugT/DpkWnljnA6mMVoesC68FHikudaT3kSNNYAWjOeJ+XYoRVMtLNhuU4uNBhI2wbGOX1szvI
XJpMs/ggypL+Z6tPOdOcerf6pnREjecPhmnfusLCWu3Fad3STQ+eOapgOlnoz/IuTFrIvBmnhE75
JsdI8/mZ/dFsCLo5Dr/4Benj1b9dOUbR3e7vW+choQDl4Urk9AhXK3Vk64rQtdQvENsanQHUeCqQ
BOWjx3JujIv18uLPfSfZOSC4XHxbc29E0SwQO4Nmrazv6DzQdLqXMIB4tAVrMWgEvbkYjodKFr45
h9GgpDzgfs502jPceUrTQ+KIOcgRY73xp2nZabqZps6hP5UxEF9Ep3E9yds2Xg90JcbeiZ8SfOcW
TJ5pD8rm785iav0oGRoZ1aFhFIxvsWU6eB7o9U9LI3D6NyYjbtvr1gVKEinZ2nk0eqQmftClvCvT
bXXUFfCPScxm30Ub9Fz74EDXdM3CzSbWxPbtBeZa5xKrqwn9UEqVodUnNIuxAKMYmWmie4d6ZQt0
yEvwClvE1PInOtZdFlOn4HABjfrG6xhcXOGCa5tUOjhADtQXVctVyk8sC0pV2AGVq39GOvozP3jr
Vhkd/ASBZdiNL0Otrw8BFtPUDydk9SldrjjTN53zjA4tOAdjLIb+mRZXMP9fIssFK+o8K5j6P8xw
l/nRoxkn0Kn7khpKXvBjTloGHXqyI1pNsw3he7/khW+AOKP3UjKAd0ujtyZ91UKkCy+j4aSYjv3X
jmNMkJWw1sG7hqSFB5O3NHi9Ecdo1Je34YH/eIc+hBeC5ndX6u66YmaohtKv3Nxuv+a5p4lSW7oL
CNOygDTcxHCRrerYSNueaWukOIH54Ybzh4jnwbI9hyhY8EtK1yt/QrymIh0jK9PHZrZjzkFYmPqQ
be8ViqA+KRFzMjzIHOOEle7NiXDi7aIu8AfzMLfwpcv9ercBpWsinQKMnI6BYy6VPGS+k8Gf2PbM
VnlACr4VIB3d4ssW9tO1be6t9Ff45yZPtZVJCioYSigVKgH0P9aKNJHQ+7ipM9HzztZLfjvTTMqu
352aODs1a7dQWQFjKruRucAxx24p5ZVtARs/Os0F5sun0Ne3ucqyzgT7YMjAGNQ5WHlsoXJ01N36
kK5i/Ide53q1rS1mDG/0lbOF7GyN7YMpBv4wG6db7pBlkt+t/edUxG59HqbFmaxLfcu+Q7wK+BCj
dpiwehCpReQ7Dg10muy0vuh1y0Vkhryj9Y9sNLr0DcAroJQ0S313/reag60vt6Tt9OKb7gzetIOx
zxWwIOfAiXYG0nsyqYqrWoHiIbK3U0sU5iCMjvCRuUvobAHjAznhdbHt9XUdnD7Ui256Hbd8Gyb6
0YNbp3dLubeLPILSwkdF+azv4u13wAd6iTbKAQWhvqCtzhMh1OzQTTyoCuuhaLpaf///WGmi13d/
Po96u1bzrLMYYbU6fLSwLnXGDNbC520TOtsj9/UMBNBWUt/CjmjF8ipiGGKaZUeTjxTqlgLBhtZb
fb0H/BXQAKO8zf4tC3MWp85p9Ls31YzCO2xlV49gUNrpTWuuJalm6PK+E1vqSmwb7x2tQOMokZpq
Qu7SMgkPDQN4A6rROMx6MdQ6kStBsPmgjf9WhoFmuGxF7+JhAMVDrJzcYaj1+RwYSOBn6nJNP8st
h9myxTGaINUdNPlHehhFoho/ITx3IwFQf5GNM3iig39/y9hW0CZxQhDMvQc6GEDP5rphbShGb9jQ
upNLg21LkXQjFUyoCN92oCY7bFc3qgVkmW4736ohwZwZadjKxF1Jdw2oBhvGv0Ej9o16S5tAJ3lr
FtXhTUhBv2b6CdJXfFy2Roo8G8YabJT0JjburXXczy476p8hYTJSB++VR4moI8uy7fXt3RnCmfng
FW7ZTtyaa87pbYZArfzHbSLa6ZUekl3Tpzhm4PityhtK/oBAppd3hbtMTO/43XaHbnxhs87HigQv
74wFpyGOV/4cDIW5TPvGnCOLrEeXMzJrNfViTbXpKXRsHm99c86CM9MJPrXZyh10BH0TBtOk01jU
5HWjeMPnPCe7nYvY0hzmW67HRa40/ythduvViTIdvDdeBlNzOr6vpUC4RvntVUO3ukEYoFiseuB3
mksTzLGw56cQONF39/4622/Z5PL4HNI35I5z10p8sU3JXtwCEJRonZes+NdaABkzxIEnZmEsD4x4
cCapnUN0gVR2dtrk9LZu5e8PpGw7LW+HzqQ3ZJKw9voVdU7uBkVFf6+IVHWEbqjLgQ3R3Ep6ajGd
62+/M+EB80+2lc3XYXKOKVXiuh02CJNBd9W2rzBTYYKWLYP81w1ywZ23D2zYsLN5Er6hXylduBt/
5raRV9IZA589L69aYxV4Jd+OPNGD2OcYXXdey8J2DqfuqSR8yytle6k+FA3s4HDnzg67DPKlHkWD
Rh9wKLbbcZ0b2Ti5HaO2BIMUe+bUOvoCncjx3qpLcpUTbN92ZHLGwCY3v9viXjBJfR/MYalvvcY1
ddrT+rXOcOpbjpZwXol/G54iKepYvrEd9VHdSiXHn3TagFahHhjZglVQxXoOskXJlyumWjM3icYn
fyhK8B55saFE8jvm9xw0u8eJ6cGaLPMms5HbjZ6YRF1Y9DN8/DgHY9qeFqcwEKUP/mzowVM6y/oL
Jb6azfYMPzy01AGMTvPvCitwOJcw4/gNAqqazQtorjMrxvPYdaGESf7mLIiv4QnQeJqbP92AwxXL
2wjX+e0QBRnQP0Vp4+o0o9UOAmA9cOD1ESwr2juHfjLw8qCdRCjjou4mnSQz3KTJSeClC1/XW1q9
FbbEZFwB9mXNpDaOMZnj7Wea8JlAIde0pioDHVMNNBUCOmI9Zpbm3qFrA5Cw+KBMd5PXB6SOWy3p
0BbmUdb8wLqV+MNglXZyFI3l9vkL6LJOzCGM6S2A4KdeUkvRGAEMRV4BqXgBZtVAB7iR1kRh+A3/
sL9xGl1opnzvtWaWrntDyHKmVeUuhWFDcN/oX9uhCJKSJkMEpsvpc5mh5cXAUdW5X4ckGuvTVkIF
nMzc6cDLNwBivQC2eSgU65PhWIZ9m3b0nW6p6AY5myt47MPRZAnFmvWFc1DRxGAQQhcD+EHpOnSW
pcYUpsFJXHMvpwqL51dDQBulogwry5rvF4QyW3ImH4vY5alm6mX2nvsoiTpsXDJvwXpbfJ9bkxzq
FOSVnX3qc9g1qN3b/uiFTK5ZycA4UgD1ity9XXB3yHzskb8zfyMx1TaYLc2fKbVxtPZrxFeGPzrI
+G54YC5RZKBBiHuj3RgDDp2XMaj9g0ajrKcuC6rmYWwgRYlzhPSr+qjEOGDorCpZvFZso389g7bu
K6Yx0Xjys26hr5mVygeOhzp1L6dm+NOsm1Y+B5YTl+cYXyvkzEunw6TinNuhobxjt9juGcxPDB/n
lr11Ku1YaWlrc1oebAwTDrnMbJhB0g7ICxLCL3QTN8K0t0dveDiY0wz/y+nEdN96oy9BaqjvrMdq
qfDwqyF3+aeett6wi+xlkg9hWiwmZgNd1PdggFjc+JhkF5PBzFYqjeHJgD1cKPJYfH7ZYrQAZ2Pn
VfGUO8xD4rgW0K010IzGzq6dFCykMEOsdkcLu3XnvUyZCMp2KfNnWJ4J4oN/MDkGzqEJcYB/jMnw
0Qw3RD4G0b3Vpmnv75zRMmeU7ulZTR8KhN/ar9KrYLVEo/Am5GyxhTopF6cDJlYL8y79P87OYzmO
JEvXr9LGffSEFtemepESWlCAVdyEESx2aK3j6e/n6c4aIlkGTI9Nj5WBQGYoD/fj51dpWuA37bbj
fY26FDNsOp72bZB3lXbtVPiPfvOZlOtvBM7iNoeluN0vX4oVvlO2R8A82uOmG9Bg0hnWfe/ZzbFX
0WBPfo55ElH4o49dWxEgEUNEQBsOC3fc02t0VzJ1B8+qvjgr5RVNtGGmDlc6Ddk49Iwo0m5gxpju
AyQZ7symtYOlskR4Ot0gKMHsGZKlcOyLCOiFmOFi0OmiVnJaJgFO7CZquVCoQlmW+OZpKkoqTKc+
+3Ta2RzIEqmKQtFJS08dVlNKsCSpFKt/esAzjpjZLUggJZT8klTil8x+ojaX32IYJysdtFfAEQrL
QOg5+bxhvAfhsptP6kW14MiWp4RIQ8tsTnOzBdtsC4VavPhDRSs72XpYfSM2MtfV+RSOTav79zNm
3thpZr1BuZkkpENNm9WA6fe9Q01WlUBqohD9a88miqPZaJjdOr+qqo89zo/lMx7BbvjnhHfWcDnr
o1489nlvC39H4SAjr3ZRfafTP01awA44WSbh2e9gNG0CBnX5E0IZ4hkruouDTxy0FpGaZ8WhWKgz
iXslp6ok4iJNOBy49iTljTOktX9c5h5qJlbVKHPvG2OI8uWIE1KPomrAlTAn2rAypo6SYiize+yb
w5WQMYgCUDsgUo7bLMvoF+ytPsNq7auZm6mhHasuT6JqfO91fL3XXED1MYLxOqZ75Y4aVrQLEXN4
kSZJhLh929RjGeEOrzv1fmibttlAmjK1bUMVXt3Vc9BAflomwurGyfGzQ0JZdHD6Kc6PQb9AT4Lk
7QUHPITMD5muNfpdB1C4Q4REAmWX539kfeI89X5N7WH6wzcWn77eeau+7MPACfsdzEMOmntxf00T
EWZsO9bT9zGhB3fBvq56H9PFvCsg81756TjuhyngRezpL9t/1riclLsOAXt7jMd8/tbaUMo2/mpO
BCp2Q/3cRLXZ3mAWWe48mikfWsdvryc9tW8QrJCzvE4IdQ6mUzR3rjOnzwsC93tmt5ynnNoxTbnC
+hTXrXZBlLyLeUK1jBdmbkwtugXL0r8gH2JWy0lA/0wZEl11PPy83YTVYHm7CK7npUn3+0960POV
FUWERpstpvAbIAhuXlZ35jMQRObcmmzzSgjWU2psYwDtZtO2CR1yg1CHY+RR6W0SYC330nHWJEN2
7EcpZDAy6NeyEEGPJhkdGxv8Dh5FHk/bxUzsjZnqzS28b9Di0svNbEem9gJu11SXBDfiSGtY000a
Rsbvvl55X4bJSL4lcTZcwXy07qfZYJQFbngIavIomia3r8wJ2+htT99+3hBv0F7hD1/9wdrGyjCu
XfaHZtjlgexPdvZl8Wko3Pj3kP0QrjVT+lDqQXHozT44kjk7HywiOb+YxAM8hYlDnmmQkcqAieX7
OIW7401mDhI7YP2KKWdzV9oWU2qixeMOhl3RHK3CS/6cK8340PldPO8xP2+/wX3FZQ9mIw1AO9bG
elNnETNLWBsY17YTGTtLs4BUa1l95/dz2+31wSyK3RiUFkRTPRmPnutNX9OAvRgRkp2+NW0yuoxs
tq/T0NFuHdb4a0I04A3Gi/PBKJv8MKQhllrFHFySKxnBieynKbyEuzlEe+al6oM/LNFN1SDX2NdU
cI9TlEx/mnUfAUCPPoi8ldakgHAh1gdLuCM86DPyJZDo1Ne3dTSHtxyW0MsoXA8ohopvuWYtzsfU
H3EG4hMHX+AD/05YM79iYliGF7o2usOnYIHM5Nz60+x58Z7t9xq4Hx2fJzRnGKuNMPuPuR1D6MVQ
AwAVk3JtiM2BLkYVGtZ+XWgFI9zvi/l+xSO1vzUntAGX0HNq45I+WmY8L0sfzOnWDybfeYpGGB3D
xjN425hbTFrGVHbY7BT3um4WGQs/L6Q+F7ts0dxgtTYctOjS+yRbM5hEvQC61uQKujLre94u064g
98K7nfVUB4mu0CbeTEsEtFuOeNEczSVZH6q+nTyyVZzuIUkDm1AH3OdiLCVnYpHSTaoDsF8saNWq
bZ2DFe0QavTLkXm30S8ZBrn1kA65s74pe37JE8bTyrYci/aCJyLysAV/yRNu3GYxHJhcF5aBMvtZ
bRB7Vri35CxnjGThooWJl4hd8yG0QG15eSSzXggM86r5YdH0YK6/A+F1Tf6E91SRYUT6l1Xp35hD
Ymfz8rJMGM8mr4GFfgbHc+qylwezSW/3K6R0D3EFykTkCcYyTECxU9fMyU5sj3N1QRyTifAuc3So
IVFUGykByM4g/lMT3s0fKkjR0tsZccHJBG40rEX83ekHJ8Qd1NkCDKLdR3JCqNoX1xws/i1FXcQO
DLcXgQ8NvQ2z7tpGoAxpvZ+YWczdADTCXyKJWzkNnz6K9sHgBRLdrXQYxifmu3Sd92MKNxIepWa3
VrhJ5ImSai0uzCOahg+Hke7ldzEp1Az9Ymodvh47cF1cHhuYWYdhZ3UBx5ROciW+UW14cNooCPJP
pbwRE/XCvHxmlvA9e2sa/aBb91gBjslyVUB/c4cD75FjN9cu2UHd+hjhJsMFlDbgiL132yzmniXk
nHDhcUCRUG6MZoQdd7HoqdjXjWi63eLCmbvajvcOsBBWODYoWJ7AuKMNa+7IdmmG7CZqpoYHtiL2
TvTLGPnfGj7ktpsY6aEa7Txct2BcwhiHXBg8Vx5JD7DcL2Hui1NJLLJFgtuMpgK6DvUMeH078ZW1
Te30XjWvAj1z8Zwps6mL6z3d8dWy7qDx+9g6kwzDvu3SyoyVIlRrI3F+KyYoGLsaAeRC0rXYbvPI
tVlcMq4oExswIshXSpi4y0Qr2Ed3yJVXToVboBxCGgpJHoxZGsGg7cOebUCxq/Aea+N9XdkNN9E2
6o4R2g05Sa0XWQh8RFSL9Idi92jo4VWi65Y3X+AMiWHWLho0r4tu9dHEgnHTElXnmMdsScbBu6v1
Zp7jj0CzBUiN6WYOR69xweFu1N4AZHmJSRsjk+BDwD8UAT67G30zWktgb3vSEI2bTjreYSGJVPJW
WJM7FxqpOdE+Mu3OTe5TeIGc45BgVq6/IVHkgZ+/zx5SJd5qy0bV4OJ+9PJ95uj4ns559TCiALRb
sHjT0nBLL2D4l5umrGYko1bv0lTfSttJuhaiW0yCJdup7RIPhlNgBVOZwkHTdGuUAU8aPpx+9PsU
MnToX1iuRt6wMqTJgIrcYwP7vAi3cFfKrtqhbNZKb8NyRAl2Odedzt0d8fsCG8OUVBxPOf3CwwGk
nJ2QRhGcA2ETvEpvYoev4O9InvFdEW2UUP/vYxumcLGpzRHPx2jSMkzSAFApbaF61xaiHT9cxI6t
0EbhlpP3nbANUsZ9TVrmmOxt4NQFjOUUJD309pjTTXV/nRuGRbSQ+uBi5o0Go7tnxBaUTKO3NDsk
PDb/oWbtiftYDW8qPyssJbLqsagPs+UUI3ogjVGPZaiUdsYmugJIGCcHKGUxirBG2IjSqArb+7XO
sOWFFJ3VWHGWadDQbIVhc/LLqro4qYprKuK5ireLuwjRqNKOdmsUakm/1QqyRmCL2RCjo3vXRcfF
6KyDscebSelGlf1l6nT22jyAeTlGc4FER5hTmc0iup6Imy1yxZwRJwvYGXgF8XHl4hmaJ9FqU0JJ
IplQGncp/ZhZI+YDmAOw9mpwnhAbYiqwxk0JQhM73L3ZOWzuLssMNSVc3ujkFxQw5BYLE2oNv8I3
/OhfioWxGdAt3LY5Dm6FnmGeJx+3QhGanZKrUY/RuqxP3hKSf6jgB2W1oEgfry+sL9WxHN6klcRw
pb2Drfsva/gIvlwVtj/fKRxdEa6USFai/FFSiG4g+iPxUqnW4//GcMIUL/1PGieTFxJXP8ewbAv5
vXWuYMSCxROAY8pjs4cFrlHPIKUmTZgNdG07FJ2VTvuxrirelWASqrQ4AVTGAE2yJdRoxWEr9NKH
mHKicDcxn+N1DUBneO9k6wG1oFCnDUBEydeBEJNifJ9lpVjSlLNawgLsFmSXGzXV++t3HQ+Nsytl
McJWg/kctzpsas71ozbgNHLQProvowrLuD3liF8SyUuFzWrXYUvCe0GzQ6w0cHJc5ItyCg+quC58
GMCsYMWl6TfkV0NtGIbhpmevUB5C1yHSd8PrMmMrZI1xuZGApsIDJPoz5DAmnJ3iZUluq2fjb4v5
aVCIoyrWhBGmotPMhhOQZdtpCFuXPc0rcaf8oRVf4g41jgSbrIsNgAyzpydT2EUmMAQWD1q7pQQp
U0wOsHDCM9vgHYaGJLDUZkoFuKlNpBQ6WCacurOQg+g/pTpT/D3To+l0mxJThOXGhAxDV9vXtJYF
PB/zk4PzHFmE6XZsWZJhA/aLnvqgeGUSftanGGeHRwvnvewDClJoWFKIPBdgC2Akwo1UDO3MatfD
ACe3KvaBNIvK+hPBcBm0bqLo4jHU11I5rRpfCBwF9OAXrZtUV+PEelftQFfoZlVa5sfTvNFXzCuG
62gtBIGjS8lNagn0FqCDrdcnvlYOdxcihqQTKG5j24D+ZBedkUeQUhXztJ9NASZLQD+t7Dy4KAOw
6uUqlTi3OmGvMQTdpW99YRnbLaTwtrD7MoGN5WYXevamKPO8FUBUtYT2lpT1QTM3VUrfYLh39BIr
+qNP8yI3D2YT2+B2U0YkSIETxhxxXou8eUNJG8V7zJJsjoYt7I8l0Q5mQlsGW6XKE3TcHjY1b2Aa
0U2JHpNxqqP2klhLsixjjPcp7Gra4hxA0Xh0zU75NCt+Qz24BGANz2PNu8xmKtEjDfRN4VKqivGt
kWix68ULS07MqFhUzQt1M00NM5d27+MftvYHpnSfCb5dNVECqo+b+tCBoFr8knA3tAhRdR96LT6O
gSRCWp4roBwFjfWz8KbZzj2srfdLUsz0jyXpQQFdLJIMMfWDwpjwNhBPvbdniFOKAK9cszJDgx5/
QeDR2hNntxg14gDIjr7+ocY5JaOGdsxWGJG5prCrrDT29RahpwYY4lYxsNXLqCelR3Ji3USGVu8U
+zeSDwzIVwwyieAENSZgYH9DTjdi2XRyrA3wcS8nkmsKH/2DgJIWOgLRqRpRVUIuMX7ZtRxznQnp
gONT4jTbDjlv+AHZpTHpV0QIgzTswcCmib4GihuGjjO1NbF7M+HxQ3lXVaWAKLEjyHp6u+4wlM/5
aRqZeC2ZD1j76xkZWrJ6IOOwnaM19BHdUbXMRy+O8FbbJHoRZ1e1qdlNvcsrPRqDu55NKGOypzPA
NJT6bgOzapJuIBqRj5wJGi4hNFD4tGwO6z2BmfTXlDHXOOonUpW0Clb8AxYugccZTCh4ipVBI2bq
ZRoEjqgYdlk7CE6rlmFuBxLPNXIS6u6tvdZxyVHd6MPlWnf+A7abToQMQeoeJJ97OtWZRViLT0LF
GQwKTNAeU99XRg5VCfv5cISFWGhtUqIfJek4rT+gmV35QEadAeSdDUPkDVdQBgRFRFjBcN4hkA5v
ZBa2gmiiTI0UqG6VOZFSSeHOwVcbJTyzk5lBP9307tJE4ybtOtTGj8Ycj+6YbtVrNmlTKIiNydSu
6Oc2c9omRv5A+yvGfwC+zeldHn3on8VtUpEajRWu2wl+bCJFCbjDE2P2R2uyddN/+Gx7K4aJZkb3
OxYc2noMBAmrSnVWooOX4G0QBRtJ12qI4G2ekVYKBlGG8oOpIOJqmUIk0tEmCCOya5c6HFZOGMB5
9R4bIoc4o5kNM79T5bgtST0affax2Fajmeb+0+J5Pko5SYBU56OIN5KaMoeaXVvv1fMaJFvdQMfK
vpg2gCYm7Bj7OZEKkpLG0B9A9jABuVXOwGCkjZgm5XZwrGMxQKcSUNF6XwXoOB1gfJzKv0eCdPpM
oDXLIzw96Nzzyacklhxz+KRijukk35Pp+XSTmfoBtP2UNv10UxRAYulFPbPPxfrfc9FrbJ0OvtF0
dKUyopbc+0h4ID7n9AOQKgRr5QtF20lmpi5Q8REtSSoDExDAuqQNqSlGUrsUuUQtl6Ek1TlEUnL3
1YxdDJOg4ugn/0nERKIAaaTEAmalLlgGLm7i5QMpQoJBPkrcFmhObFhyCX0ooc4gF0hFakBiLeoX
RYkitkmYT4FqC36Y6hg0WS0aO045CnZC5PQnRo8Lb43XHAY+V6WkbyBZAjzO5Ay4noxi2hOvWLGC
Vhv5NKPOIwGq3TQDIJN/MDVfcAQcqTdS1XxqRkJQQI8XorI5nZw+C8lXUxqWHGsIln3PzQWdWslx
JNc7mcMudC4Jbzf1+crE0hWTUnXdahCpm/GDLgPbWDwcSXhWULi6fDUJBx6vobXpKcTcdBdNmDZR
xhg41Hvb2MQ1+NIc4VmGh0kWfyWpnSzci2OmRXU997Xm5TdOi9wLGNdpwuk71jtMlrs8hHljs7Nq
PPeLzT9Sy8oeWjOGltXtsxZcyduUvSO6WxGVP5+iqy1aab5viP4F48LnY+EgHo0Z+TSGOssHytus
RQvrYTP63sRBGNUtzQq7Css+uEVXnIr+Faw9vrF1cvGfwE5wLMaWxQ7nr9YI3PBlwkecC1M0PbrI
nCK2ZJxubw1ssGEoU2maGzc1s/oTEg/Rp7NaX/TpunUWI1e2jSggOn5QjaJItgHrthYv5ZCAZWnQ
ZEKhf3x9P3G+m4BXgvEK5kJsmtjNnXYbPxm4xnnbItWorLspYZkhoiz35hSs64TC2nLcdea0VgnW
ymNqpddy3L1+Fr/sJXEKDIRZIf0vnsq5C4ynx5pra51565+UUurVyWJGAwTV0742nUdRgSi6YiHV
GLGsjF4/mZdmOGxsMW7E+AhmjUHcDO4zL/tLaVj1TeeE423szEIYNo9UWcwwJzqq0obAPsBd4Pj6
gX95Fg54vWFR5dMWN+hxvTyw2fuE8QT2cOvIBddDno31urJuG+wGj0tVC4zJQDT890jW7a+fxvn1
01gQs7tncBPYSJ87WIKsjV2EUP+WnBXZtYwFz58WtmDRse0XghC1l3/9yAb5YC928TQV8GsEhsBy
lS7J+d4W6VaEl3eo3cRSfZITpGy4ez9t6ha56kmppWhQs9QFDX4j5mPFxrHhlYYfjRoCxVsWSedD
1DQ87oVDoyIwMEs6hyxcqCxYt4X6jdphK95cf1IlyiEqRRU/eIJSl+NIvc0b9+m822FiERfYhEAY
mLTh0Sse4U9vbesi5Hds8GIQKnvFk1tSw2DOjfr7Jeobm1hzYiX1r3nmina0YbWl8bUZSDyItkFD
AAZt6MgL0NU4Yw5n5S2Tx/PmlBtAtzBJbXLhOoMRnJ2hHuoU7c1q30yF76/xZ8tp+zq7xF/ExhWI
+ZwJzcNtufjd5A7Rk5nHNKDI6aMZBsPd7OE7MO1LmiseKejNKT9kypF94eAsrMu+UKsh9ldqIKCt
UOsPr9/l89cRfw/b8YktxIfFsX8xnmXWHAkbCLxbRetUm+Qa1xOmYSm28E/aQCLF4HMSCu9wq18/
Ceels6fD4S0etu8xHWEM+ouzJyvbKDrSy22KbI6lZmy6ym9vgzHIw6donjVce3ptgcj1uDK/81wz
GUWXSBelDEs1+673nKXOjkiydbgjYR9lX2PNIInF2ridMWIT6Q9UnMmRkHnBhJUWWpNhRnTIaM+C
RkGJFYuRKkabgu4aKUq6J0yyVce3iuYRthrrMcz658Alqd774TWpum0MiYqvHCZytWAh+oikMpZq
3IUqKFSNCR0g04XhA2Pa9ymq1ITnIpbUPkR+4CR4Nlmj1457+uRW55dQ/dKY1vCYLVDzj/rYaHXE
FcTDUBxJlxeE5MjvBAcoN+M41veeQ2lW73R0AH1/1TYxpq17NvWx/vT60zN+GUPEnDBv6A5sNdR8
52uJ5zNLw8tPblWnu5aXTyXD/u6KNiHKIlK7pjwAiZTMbEfayKuWYiMDxGCmi7aZvmYidWAFDuYn
SU5Sl10ArVWf9BmXoQniqO+GbwGp57iLC4iKRZzAXQwMTs+NmC0CAmli6+0Ne5vaKb+hvYut8iBZ
yCoxS72pMJ8Q+8OVEVo5OW3HI+wY/a2342y98HCodIlzcQPX8GgAnyHWIzTx1gNqu/FWDVCd3mZY
WCLA+qT3/D9VB54Ow9mxQJM9EUx3MrT7aeoFM4EAlTrFjQIUVTHXyFKNxMSEuhEoHWu3N1q/51Mq
UwAi/8AHfKf1/kuplo2NsBWc6pskTj0mmoJ9mPvlx/FzD6/hBy/oBPIWGvjdvRWT8svxLdpIcPFE
k92GKXA2pZf5EveLb8TXKhJhYkIQ26sXaS2F4QidRCNF0a+/Tb+cAI8ZUrCLxy7lP9Pzy1XPpZPo
Et7YXYlIZTF72Kf9llr8ItiwYl522MQnRwdur/f59eOLC/wZY/BhYlKXCD9Qtpi/LAjZPNlEUEXL
dcrksn70/QHXsLhzQ/b7nHSrdQfXJCTsjUF+lp/rmFSCzKMBDqRUhoy5s+vOHGu01qJqr0kUIef2
zrPrankKijZdLxWYXmZGZX3ujVag2qA1Yuej+BtJaKaiFdqkA3uYzsOgd90SkUH359CahWh8KLQe
fEPM8GCTBWMIBZIQG40WSwscMsjA1SdQVcGIeP22nldWGEIzsG0WA3buYq17+VhD+E4z7hHpdR+M
WI1sIHUnmbchAJF4YiwpMmKtf2S+OAsd8+fBj7sRawcocoP7xkN2zh8y95rH7IuzAto634pMOQRt
mGfptaSjJidRm6zsZEfo9Yv/9XDMXAA5kO88neX57NmmCX4rwbg6V5HQ7j7/0CLnIwVsLwntbxzw
LEaMe0zPCeYNb7Lv6ARpnB2y68JZuGg0V0rMJL0G5gh5KgYdk4BdRGLgmF/HC5RIA0a9i/nSnTlA
+MwPhKOFenuNo0ZGV001rlSQihPpQk4j1aPzSbwsxUfYHkDeJSOTRJcHZx36HL0u38rS7AhHCxJx
wkWgGbWU6LLKewxh5ToRh7TxCV85EVyllExJzZxhFIoBLykEkN7HoK7Ozh8k4becRDMoxSmYLl0V
4uv1mMgNE0Ir/IK6sRDxLcWI4OnJMxJR1jGgxBsRt2Oy6nBQG9CeLfEpsIISicGMpSbUfatXis0R
iRZCq9OSicNB1KagikqHDtVYD+KSeH84srwPXeqK1jHsTNFUUf4ZcJ2F4EpRjuWOIhdbwOcF47bu
4LeaHfWbqdXaxT12BUkcwWXarATNyX26rk+4uSCMnRB9HpyIaL0HebPUZkVNxynO4ezkVA9F9Y0r
jNTWp0hiyLS4TnL/0/Zftgnps4iW4cl7WidtcUmPIalAi7GV/r1qJ+ibgbiZXjMKwY2CxfCFEGmm
yanfKO+A/JAqqe3STuzHHFXoiM8JzS6bqoaOVv1vqks/3eD6kc5fJVEajD9P+g0RLQ6BIgUuoClt
suQ0XEtDyK80qUqFH9CWh5rXKnCvCrOegmucGrvhY0oaJvwPWs3OGuxkWRII6+bygDNjVwCNEQsY
WfiT2DY9I/wTi68QnxJv29N7d5v9qNdC9aXMbKSPCqoyLSJgAY3iuHEN7EatfZVnRHFs+CeaWX2W
6s5RKdFLWgoB1EiDiI7fV9ngRvrdW/dR5k75slP9WAXgI6EWPUjVkQwHPJKfcQFAZL8hmSOz71od
xx60++uQrZ+k5MhqkCF9LxD1EQwap2vsPEkpNjDrMHyjmWHYT+Cj43BPEHBRmwcMr7TlybNXVKP3
mBsJebKD8BpALHOmtcNbOV2NLt91EhJUzWJSBYVeGldcIddXNhMerUsGK3tl12DnVqcVjX0PCGo9
KFyY2VAQ+dcCT9/x0fOzXgOGkM1WJYps5SygCrhgce3kM+x0I32Uw3pwZ17Z7PTijnhYNdjhjr7Z
VXvU72IYStw61Gh9X9SaianCdpTMHrlVzwiDYmBK5WBqknqvYwxNnuW6q7EkoF2svJiUOZabYhrY
7tHhOgPdvBwhBTzTNhzvvMyKJoheyly6nGMWW3Wlcoj5i4tOUimLpARPGUjJVz3zA1/7jE/laO0D
OXUpGEhpr+SL059sS/RTn1vdph9K5BQzXXTJUjIsG+h0/YRbkpQ8Sl8VJaSycQ1n7iG4N9Kf5p7q
AuEjfENeIFQdTf+hLkzYt5XljAXdXNnvlmCF689iNCItRxh5VEY760y+AkA1dyaIdhJQUWJNWza9
lXlWQC+b6VDQBJtnFWmshG4tPCcmeExnUURI1xo9NkS/vTFiJ751kspd0dzJiTIpQ59JtJgrh3GX
VbGewa8NNCI3N4Fmo8BupO3DJL/vZHLSWsvifyINnae7CVHRI1smKs2A7622mPLR/Bjbp1mv4y4w
ySvln5wpzRM51vBbQUdikRWrgPKUk0juD93jSSur1KsRDrjr0zi44q/VKqFgV+lFoqYH2WRUDgFK
3qYEii2MFsZliVNfnkfYxiXJ+hQ0Go7ZkN7YAA/bUmuF74shhftSBIMxnk2VTsKh2H7Fch/8I3Pp
JJb5a7ChVYx30wI1Hl90hPv8vSU3/QqhKWnEc/5SR60ekC6lsyZ21GvyPkX9BW1ELXO211PTTP4q
0BHVN8mqk8d0J+2ZFik+QqUHFnBrUWaAWyj9bC/nlRrVFIvWIMBIbQ8n0dErAO9ewF7U6WA7v9dS
v4yicRFlgvzJkPYeszy6rN2gloiNg6IlZZRKjKOMCVUsxkPJ4COLSnBLPJnKwY6zMG5TzV/0mwbJ
FahLjS7nS0viTvw5AmfE8psWg/Y9T9GDyYS1XIpUFT5VQ0NjQVQtbWkGIGIcQfJT3EpJgjdHRqwl
I3kCwBqNaCCyXGjUhVFQZtZBc+EAVkgETnrgzj4ZC9n1JAAsesZ27m+J4AijcufSABy6/aDrhPDu
e+miL4dtYJ3yB1UloJZ7oqGZAS6TxhxgAk48mTLYRg0igHiLNNrS1kOOJICBIHWUakJWhaMa6FJx
ZGSLqC0UVIfBEdpmtUNUzkaKVBFohBnicSYd2VSNO8iiStF9TNJWeJC4mggBMbE1YtaR/lhOaToU
WqW00oDqPzBg1s6N5w89UGSPa6YM62glSTU02c1Vm9TAko5YzJPiTdEQlIe3rb6R+pCZG2c00Rst
pMJa0YSk5RWaQSH10lkKOKsOuJJ3Qa5HUoGmnVzIYjk7yeKpleWh8i5SIGAkIVfpzihBQDU8pbRU
Wia4siCVTZ5OVrbwjt0Iy7IYAS5sS8gp3EkmeXpGlym2NrzoieaLNGA5mpVrQSrfuVQQnIVF2GjB
7Ww7aETepd+XTZUgiwpd+7mQD7s6ORj1KWmIJBjG0M0eLVcXqK81RlE3fgyjsXQqAhJE0F/ue4IZ
xBZAYM+S3KGlJ62yI9FJOjRFDqcMhw0Tpzebanqr4NilczCCPSQhuS9oLqU/IPi2KKpTyZ8yKC94
/k2HQ0X1oE+JRd6dEt670sVL3iT1jkGbX9th5/vJmruXqlmhRVOfGdsI5Vvsbpp0PDWbWSUzhHgj
kxEyJB1MD8BW8tus3BG0Mo6DecPGW6IcPz910j90/rMmxqLBkszIUTdZRQ+xQleNvRXMo3i+6ySb
BNd6bH/2bELmqt7ZCJy79I/Xt3enJshPTQqaxWzvfBsUCQyASIWzeAlN862WDPT4opyW2rcvadH1
bnQVkLQKoRnsd/D8I7Lc1oBgsA5xl5dbO1ksMl1dVpjWvMlO3nO9XviI+ZDwD1P98PpJnrM1oWji
z2RQTOMEov8a/LtAA/C8erSOikUleVqzCk1vU9E81P25zrUD8qI69lI83HzP/zD3Y13XxyqfYXlt
TAwAtA9tlWhVtIVNBPN2U9jowYq9PfaC693ERZ4jFkpyrYSz6bSY/G5i6jYr3hfYN9PClmPHOfWX
T5f5X9/m/xd9r5T2pPvXf/Pzt6rG/SSK+7Mf/3X8Xt19Lb53/y0+9ddfvfzMvz5WBf979U9uk29t
1WHSef5XL76Xo6uz233tv774YV/2Sb88Dt/b5f13tAL96Ry4DvGX/9tf/uP76Vs+LvX33959IwC6
F98WJVX5Tv3q8s/f3nmMub8kOuLr1e/Ejfjt3b7rqzKh+Sy/68cHvn/t+t/emf4/KblordHrpOdF
b+TdPzDEFr8x/klwSgD6Bun1BNK++0dZtX382zsn+KeLFJhsdI/wLT5DR6OriOTgV94/iWGjr0I7
BxgKrdG7H9f94vn9z/P8RzkUD1VS9t1v786yCMEjPVYecXwWDYte3NnLtZq1iWlAim8UvbRrb+1+
ryO3O2rG6mC/vwRXiVGU1zRxg6Nv5N7RwgOCycPLG2xUVy/YOezKrlBlpJ9+uoXqTH8+s5etydOJ
+QxsTozeaGD6ZyfmhSkN99zWd81cN9dlj/vYxuwmThSfepH5kW9eP+BLBZc4oMX/G67u0RB26Im+
bNrhhEaDdc7NnUe5tdVbv71qLa1/Az95CZ/QENPpVeo6YKbvmQRbnLWq6KYTr1y3/i6xBv1mDlcL
hXqTYOKuWSZSJTP6FA2N+VAv2H2/foHGS+BNHBvkz7Uduu24EEIbfnmFoW81YwX7cW+tbvYFXm9+
1S2eiH+a3W6DCK884nYyHcBQi40GDtVvViJ0cL/V3Tu68e59b5X+W9P7351V4LDrMHzdcJnKXp6V
V9tRYIVRuAtnSzs4PJqLxqg6lia8GD8mzdBd14uXYeTqhcdiHcbPWZkx7ozgURuKMN61lvcmNn62
6Mh7BQyN2RIviAGK//KsiAMjVKYtwx2UOP/QZ4FF/IrdfiVDHlVSbWt/BGs9/BuWs36EGvmYzp57
HeKCcl13UX/9+pM7fxd4cLQ2mSh4QcFvTw/2J4TGXV2yuTv0U07q8/alcTHs6zb2916ta79DpV3u
Xz/g3w0ViJzMPDgqgkadvwym1+RpEjfJPkD2elhn2mxsS1v9Q4sidBuXQJZRORGrzQOgldL1d8it
sz1N7/pKC2Ptkz7N6xsv6Euw5PRIBHLtEunGdGCZZ8N3pj5tTDKvCeR1vce2D+d9q5vjzo7C+aIk
nWfrEV3yxq0/nxVIFMQDkqqJPhR2F+fUEXOorSEIk3RfeWF09K1uPGKOVb1xv//mKABQYAWOT0Ab
hoEvR1vpQuFPsjDbz1nHDXX71MU91yrev/5Yf7mD2J4C/XseUosAsFr8/qdxVCbMDcTTuDsoFPlt
ZcY29l9kBm2wTg+PK1wuzCgK943ayH0Jh/DgOCyLHJdmQzSx7LOr6+0S1hOtjB1Wklp4ocWO9m8b
Rmx5qJYmPhQT9e0Wmr+j7yYawu0+LCsCPFu8fyaQdK2tdhoLIvTZoO0/ZFoTx8fKmgiiXyqwm87B
Mge3jqV+33qlh2qUtt/7NHWiG4aSdZ8i639sQMadfQ2BxN80S9jdRKuFJj1lE55v6kIPb2M/rObj
wMVQw+F3dcdtdIQKA3F7X1r1gaglVGLtbFYo/oOODCQ3NvqnGO+jO0itU3kYYzJJGSf0L2aM/Lpt
ZsdWs0UNUGFDPHg5WnnsUFBNNpG5KyEPkoVhktnyOOMEcVG7Ve4fLRTjBAusY/6lx28g3LPPzZ/I
xkxCkoI1bYSHGRvJLtR7q9ji9O09a2baYt1f6OnGHZpLLAzDD7DfmqecCNRtAvbV7f7zkSTKXYMp
0gM/PUO48i5dTQj4uEWZhBRWSR4eMWhz924zFDtrzUfUun65f/2g4gX/n42AGkcm8LgNiQsm19lK
MYVhRCeW3LvCat39ahbBvinremdC8PhP5xpB22Lq4wr5P0TWL9+Urosy6qWAQ/FWXBtLqx/COM7g
adT2FeN8Obiulm9fv76/eT1d9IouZDWBC5/DhnkUjeG8Zu4ON83+Nlvm+zD2ctSyYbvTPYoSt2//
M77B6Z66BvM7REVYELSaXl5ohWRZixabC00S+xDwwLHj8kvCPSLv4vXL+2UVM5i9EddxJI5I9fPy
UF1qk2ozVFiuu9gPCAHIpV4myT7Vg/XWKIr5jeOdUVVO1+ZDeBR8I7T5MLdeHjD32F0PxHXuCren
qsFt/N/+OuXPbL6Tj0NWmL/bPtbTRx1p6bor2mZ9r0FX/exg8u5ucTOwgFZqvzq6UzZWRHK3+gNS
khpnZbyxLjvMcN6KD/ybIY71gRtQHhLTDl3r5SnT56gnra+8XdmUwc1ANgbU71Dfugim33iF/+5Q
VKLsWkUMp37OuBvHsQuaMvJ2Bux7sA4tQQ5Izyxnan7jSfzNwPaBwnltPc9lATir5ZfY7PCPSb1d
tzrhzbCG7NOpVuuN3yXuZiLB/BoV5PjGUf/mAgl+pGEQQK8iG+DsXlZBgPejtno7Qo8QgMSomVqz
WzZDNJvH/3Ros3eAy0B7Ai4lnYCXjy2eVw+J1+juSsu3dymBPXvwq/Zop7m+M7I+fyOVW5z6y5kQ
SB/eBlxEhzVVPxvZYYyRf0A0/a5yG+fQaUt/E7DMvjFCfn1h+Wb4AhyJKd49p3r9f+rOY0luJN3S
T4Q2aLGFCB0ZmUxJbmBkMgnlEA7AoZ5+vuges5mumtvX7nKWXV3FTEYA7r845zuyGLUusAcnLtw1
iDSjUFBfcvWAoLSN3IoslP/8KfJH/v3vxfGAYvj+fZmUvP/+OYoqCOjAGj0e3UmDkFMszRg1Bk6t
nQE5vQmJYs5TDHx5dxoWuWVsbkZ3C9PBWGEPEb/1jYSNoE+wn+sixovGmILEmSZeNYss7pmBW9QO
C7XEJEfrEJCi/RL0Di77dO3EJ0O7dU+i4PxnqIv2lrHVN4m7UVzfwspntWtnLtgQv06WJV4lC3Dl
df+DVBxqFw2F52Pb9UFGhOUgvstyIRDJxi2QQUDp1Re0jqIPiYcT8Mgsc/6VttRgUZC23kgzXcKv
A3j2affYvCK++vp1UEq+Vnzbf6p8SB+YbQcFFcmWVqHf49UG96Y1dVRJr4bFMBg2qab60v4ivmBM
TwGrjvuHmK6P6K89pmKuEOluqAqir9Y67x9srV9EWBILZpDyuAnavrHwzqCO2yoMlmz5Yivh0eln
bv3T7UYJA1t15gsdw/QuqnUldBJARXZhXkhUYMBC4xfYPJd1MJM6YPbuVtnQq5rxHbVc0+1G6H0E
ZLRmTdZmIYctMvJ1q/bF4jnUT4s1WiG/FAcSUJj6cyNB9ltXBWUZQ/bgF5nJBu3vCTauvUtFxj+h
LnQ+6z7N/7jmNPP3qopM7fpizr6JVaRdZMq5u/Wu1r1Rv40jnMiCrMRi2ho/HGrUiKGstSELZ4AW
WViAUFgijM4Tn8s2jMTKjMgJQhBguncR25Kqo3L98VW0zEEjMCUkwWFYak6j2VhlWG1+8C2wGhns
5eLOZ90QDXpOg1UH7Fa0bGFQELBJ8nWTnvkGFwPg2Dq3oKTrqgnXDIPb/bvlX/Q6guCjMrXUg0JO
qqJ7duELFB68jFjHfP86Y0s5ak6T/zZbM6j2JbGRx22c3ZUsQtkcAYU0MgINkz1hGTJf+EGkTS7Y
O9/mpdm+8VwXYDvzbvqSbR+ofQXovGEIySUXOgRR39y+8ETyn1/zv7cDVBFov5jpgq6x/3pYFotj
gG0wzBgWqLOXjdvG3MPmlVXinFB71KGF+iP2UkBfvbCP//mn/721paLDHnL3hyB3pHr99zOmMYnh
NSFlxF0D3DIkwF3GvTC32MdrSiqH0+0UgSRUKRqpakMf3AAaeTeTLzz28S1dMEit/025+feritfZ
pbelVKEcc/5yVY1a7c8avgAEw7QYtm1Uj5ovg1DmgXj6b/7+/4+7g9rr/pdHeIdQ6y8/K6haS7HG
tGIGj/NxaclEgG/ZXCCT2OcV9s3PnLC8eConAB59oSV0IW20+l7K65zmkadWDiri63f/+Rf7e5GA
YO6ul4N1Qgn0zwn7/9WcFsKdB4PA0hh+83jR1RwgenA7bdf63Rimldu8aeM0/zcP498HPZhCeCKo
t2jAkY75//44bGWnF04+u8i1puyhKzjwGQB2x0aNReimUIE2UjRDV6u8R68YvaPYFPKRVC+GH1q3
1R//+VNgnf7XO5BRMXI2z6FvZvr71yadTcqiIY/MqCAmdbJzsTm7yqU3DKWVEuIJxKgw9wBA1EOW
lfQkZsfjE6ZUVCc8wMbvaWVaGpET5x2XytB5pkVe8VJtWAIS2VNfItOq+u5I38xZh2F+OWWdfw99
NaTowJ1ZzlvFxvUATGeGRGbICcTKYPQHUhGzjqBCRG8hK32u0dTkkIzm1XHfIec1lM3ragyxU2Fn
4mVSxQNp2DkQY9Nocej6FQHGdq25n12zcMiMtZyXo3WPhkFg08+vAIIsMxyQ79xhmnN2NPgePqzO
EmNkzeQZxL2s/ZV/uRgILMzw/Cf1qnT/JFYwqBWIOt8YlohUI9ESgFp45s2xuuHVJVJrxNFgyZvi
3LWgxLhGRkTuqm9xsbj9y+AxT0gg3tXGYfZNbYuxKlxRqbpYLTlTcGovQDQitjLiTSpUVSQD++5+
XBqmXnk3DMikNRZZYVuMBDsvK7TQyFJyfFza0fldtn6j7bkXRf1VT6s+vuDk1q3XLcDRfmD5n9dh
tvYlO0mUk+rExY0dZE7lA0Apd7pID7RaVBG1Si6KWFr7WM6j7PeImEH3ec7UG09m5audltuWjFXv
6xiQCx9gLxIu2UUtdvJbMcnADbuxnF/ISXN8hhisGvg2M1eSGthrkHaKzpAxgEHd3PWWPnzmaTo/
cVFnnx4PERmXVeH8ouh1rZA84hVOgq11Hw4LPCo03KTfaSoVEyzkRGVE/LFMjxgfkLq5wzwxsKsr
xgXBSBxgAe/dTmaZjy/D4N6P/mUVezaN/oDnt/ZeWjQ+HSotseyQh7Rl1HqWUqE+pFWVwPlR+m5r
eEzDgpAlK8ztybuVsNjMCBYIVv4+HXMIx+Y4vFE1DHoI1ilD19AXNTBs3j5j14uifh2RPNRJOs8O
5R3gwq95hS5y6OxOzVGNGk9FhVuxeBOqF/0e5jCRaFuP8E0vMt+8BM3953irNhyItchBWLaruXKU
D+4ed0qBpWWbJ0XS7rh0l4UkrdfcaHgA2YBov1zAH5g+g3rw4n5DnXho7Sr/IORsPmh3dWQC+mzR
Y5jp1sfWrO53NSrs/qNix03kMGuEeB16ysJxKQr93rVqMlpXUst4pJrlx6wxTYytRSxI9DZTRlnA
kxa6ut3uZb/cK5vM/9BaDdSlGiq8G7i1pKJYHfRXNYzZEBU8VKdls8svxxu0pwwQGGEXrJZ/GW7e
6xHSCP17JQPtZVoKr7hXldpTPVqzFRbMap551UGOzu4ElxQIwcdkBurFMcrqD5EyE5n1XWmydejW
hY3nsL2aQZf9EqNHZr3SMb5EZTXCK3b63EQepPmqTojZbEUigHtQP3eLXCMa67HHZb4Q856mq4eI
z1tEEN5XTIlJdHcVm6kwSANTwrgRY5aKSBayrfcNZf+PCXqCF4lKrid/mjteCycrzaOmyalJ1IjV
LDT9wv8knjKbk7kikvvsCc+edhud5SMy5PmDVTXoK9Nt0GapzDkN2Cus2BTTgrqTOLirMaWYlIyK
iOhIitkXMRJhcLBGVXvyNBAf7xBOXfd5NBPE2BzJG9OLY6c8qUHZrIuHuunlHPWkHzL/84VvJD1s
8jpuDDd96gACvRl4gkjzxt67JSZxcb8tTeM8A1uq3SZOSYBBslFTNPLBKsCcxMuHxCzrb/OoEThk
8Vb2+2BjyhkVpp2/6alpCa6UHjENhO113xZ6K2Ps0ff0YR8sx82zx8aN/WAkA2sLguyPtcrKPRAG
qL3zTfcEMLHF7vgIZspslK/uFJGhWVTYlY3gQ9Ej3EEdZQWhomQ0IOrSzZOgUu7rlDbcWZlqxe/C
2KBQWjCv30c9k09SZ9sQG6ppLhIQpRV16WYTXadIIgUvAsos1u1R6xOAs/UU9n67EHFttlNoUjd/
pIbcfvW5lk6HvG24RUd0vTCrzUFdFlsSnOt4EIfDsdVWL0lZNsxebxUhqHeqM9Uq4wPPStcfoKS7
Wayb9UT+LlxFO9IEEVEhfHjV/WtM+D9awv+Xy/N/28nfuq/meey/vsbrz+7/hzU7dfF/vWaPtq/P
/C9rdv6Df63ZDf8fPtILm2kWMxis35S1/1qzG+Y/mACxS+cwgzCF2eb/rNmNf7DSYRPrsW13MAdT
/P3vNbvt/8NhrK17to4viAGp9T9ZszPo/GvXA80sQBfCH8TPYb381xkY5j8N9F9zz0f3n9umvA3L
Fhxwnb6WDTB3uQYyXCGlhj31FR5D76dEhwflvH/vG11GhbQqwLlBGff+L92ungrWc9lC99/ZwwUO
mEXzbl83QOwPGORxe5QN4T8zp3zjkaWSY6MZWpRlSwQtlLSiYTmLfjh0uQFbJkhKpxRh0HIQt1cN
JXqZt9fAqX+4tf6J4vlgj/2fQQuuuLJOeud9y81pp+wkF2958NUu5yl4Gzf94KSnbD41ZXExOACl
9TCUhNlLW0Q6zPR03QfEaErL+Qy6X/x20QTW0aXzTY0tqYv6EQYn71GFQ5ommQ3G1BzhvGPm3LEk
Pg8OWz57jcrteRNXk1nAWKWg3rXPstJfN3c7zsH24Acd0XX1QQtekNWH7CluZf+dNHLIp0AhuRQ3
DoMsPyFiva52BKxq77m/7Hts8huuEbZLIXZOWvXrYj2Y40nqdyBnA67K+SIy6WXEos1IKY0NbXjp
s5+4bYEdRpl4TtEZAgM/GHLZrfS47NeAfG2Jk5ux3+vX3O4Om54h98I/dG2Hcr9Vy2fZL3uUSnU4
LWReLfPF0+dbvsLPXfPDVBS/qn63VD8JSbLCSq+jlUKE7PLYNPcAU5/WxjiQjsa5eLPHsosyIteO
rDPLp4wfCw+aqvFkTY+9+VYyQGLgEHXzoxhPZYm1dZp2FNBNKPLgjqBqL9ABKJ/IQ3TS/hvDqsgz
HtPGSTCwxNAVHjN3eu79ivhV5x4t0zhhV/K/tLX+vrQZETju+kSO+dmadBF6hR82/rYDJ0QYtm7v
uln/Njh8ultVfVDujZFJf2lvxh9D/7KN0Ys5nq9r+aYP9T6bRDR4ddRP7x0t9BHHNTkTFbt4Sj65
mq9Yf0KLgnauiURdPcYoxwDQjjM2Z+wmZTQN7c1dr5ar/pQesrVAxE2PoYYo4VQVoVN9r7s+nhRC
Mr/GVTGEdnNe82du2FiaY6ycn2i7XiHJHjIS+QjBix19eiS1vsMwfRnotCAfJO4ANzn/nRvbzjbE
+2iqZyIjj9z6gLl91pf9A+LDxC4ckpm7yOjEUdjaYbbm69rqn4FwvuerwXPwEWwHuh9iTLYQP9zR
bt9GfHJTE4MmOWWsHtmPnydCdcIlIPhPtx9XdwLvlT5h2vuTZw5fy7gWkT0bBs+34jJzHtQ2jT89
s/8M+vaU//PbGHdU6j1zMOw8mn3fZcqTv5bfuQzfA5/Xg0yxP0OgfxmmPoWFPwWJMDgg0iJhVHk2
NZHAhsNTVz8GW57oi/+0KE3uageG/lbpzc6Yl2ek3N9Bv25xJivvpq30dhrRf3lrbxEQaUYPcPt3
Sy5uLEzb2Jj6V2BVxA5xKujioDMYa5rvW5fgKvuoqsdqLg4yZX8gredi/DTSdaOH3GK32e6upF9g
3h5ybw1Nam2GcwQ/VII8YXjknD+pvd0I6F2+cYjOseGtF6PhnUZIQQYIavbQM8+m8ORzm2uXwtZt
GtPA3sv1FcteRGz9xPrHo2gglXZq7ecKUYS3scGyx4Hps+hlqKfD85oLMkxX86kemlu5uNnRF4yO
3azbDmnvkQdkaC4hbbyTnppLysjiBwmZ59YPEtWmN38iKFqrLn5rry9Orb/3Yn1kbX8uPecBUmuU
2melZfg6puJrzLVv9Ig2xZ77Rdh2GS1U10zIy5wANZPeSvjlieDQJa6d5XFSjvbdwpYo+ML9Klod
U8FkJzl96ku5c6UbA6nzmMGml3Te+odCSurxKRvCzhYXz0nlAaTv7HOKNuMDWIbiWtQp4pBAkXSN
5FK3tAkUY3uPTrdevS6rj2Wqu6hyA/dZ60lA8frl7hjQrynkm49RNZhM3aV4o5Cadw6j/ScejBLR
XVZcAOUv58xmEZsNdntwCQyJGr+Ticg0ifEi32K5uin3YFlF0tiuXh/s5EaDtmq8dirfZ5YWcZ59
OvqsYKb17H8KvcJ3n8qkp0dOsrxrjwY+wNBsf4OEfzY07YDjiAAT89tQtNYltccshjmnkp6j6rHH
mxe6WLGahx6o7M7Kx+lXrjEf2IS9GsfVo8C9K3k4aM3mwcMtQNs3ydtgbSpZ3RfNWbrjUhJf1dBw
Rwu18v3Cy8wfdqPrce4D5pmt+lR147IXfsyH3NETyTQkSa86jgQmJ66i4Cdy5Pu45ORroUcOtSB/
F5kIUf1esqVTR3v1notqba62V1afxErDRdbm8gT7kw64dvyIFUUXgyinUZXU/aoQxn6Wrbvjc6cQ
cLFmlTCf7czggQXSudPuZkdbmwBEiTSyO21MnK4ed7W8/2lI2kLG//WtacyfliGWvUMwdDjk+aGW
/gs7D1CK/hxZWJovSqc08N4QyQX7DaRs1JfLFmnt+sssO8XpsBRnH4ZapA/+eqjczT4oQ8lIk9d1
2esbddL2JxsLI2YujrHR7d+J0Pk9udlThdwEY0jNEWCKq7GWr1YxHIdsvYLbfNo0b2dZzWF01IvZ
17Fhc5Wk2yd5sz9gCXJYdPuej70oxN6x/L1L0Hix7FL7wj6H3fy9SnJOxeDsgwpfJR1MacxoW9Jo
HvLTVvsF4wW1F+ldaSKv4MlOwVLfskBFpOUA4jk0jfbQIvpNLZCAKLRx74DWt41Eq3g1bKN74LOn
dHjGTRecOtF439t0mM7btGXATnKe/1yf6F81DdQn9qMtJAoUuUlNvkW06XZ69Ji/76vMXHZ9Q67S
mLcApcfZbopklJtex9sciMTehu4eRjQ5h8xjQaQVbUFcQ28EJ9lZ3pn62P1VaZSMuZ62ZzY7VZRn
o75vuy1/QrfKlYjmRezuxtOY8Ah972ZE85o1+TnTNDqJNZhGNGxcSNABN4KQbe2bkQflHsuVc1B5
ZVymvi1/0LzJby164YSVLeXRABH92aa/xxQAvzb0QazbUSOX6YbAEuxK5+iHUizynaieLbQhilSh
PhVTBO6jOXSQRF/KbTWufeCo02CPzp/ayNsILMf4FOjaT2duuEyFLEeCKBANLVlLIVPTUD6UTAGA
NTfFC1No/WjxVw8npNhPKHQ9Akoz50h+WndYoNEl4DWxzqbmyMmXW7E7L040G3N96guTW8OTFoF/
Y2ZZB4aYB4hf2Ql634c5kJnDUlN33g1hgqIC9hoPniofSZNmzMAoyFKc0eQol8TmvLqTCo74ZDa+
VIVks0+pT5h/REY9aGeMy2u4lYH1bgGA/oAjI06WNc9NVNcbNSICyp8bw41QkzjiOJwGtZ+9Wl3x
O5QfTLH842I4bPDMuWakRej09HsTnX1YSGKKtHz84bijzoFoabGnKftqtv63InD2DpPNMMsKovH8
newh8OvaCTxiEznFUkOjzrXQyrQriq4Hv1/eCKfCjzU/kENu8yhNy3KmYB9i5iusulZtw3yU/rDs
eSdQ6jKIaC4QynBscAOuvjjqqn3x5/qVgKddORIvYi8cT+0L9+oJckqiNxNxFyw1EwY33zVlGEzu
jR0DqS4BFLMlczk84m7IIqmayHOcgqWlboVlmV6F2V47Iz8GbEC0rWUMNHdJ4GZvbbUgEUtvAwow
Kj99OLZtnp9KvwrCypxqaDVlhnfYft9m3UzUZPLhe2BrTP9XsLgT9wCLJnctihMJxd2LaUo9NBil
vWyiUGT4eUFIRjlFcGmYuxYqT9yV/esmtgAOczWGJD4T+yLw/iK4VoWX7dIUDaLsFRO4igffz6o0
RCLUJUunnTLP3pld8G01frQFE+gOqOHU71MmJ9woiYe2DohLNNta0mXjxWT565YUlIEJSlNb9ssK
wMZw/jRrgTtt2hGVdAJIw2KmvErjneGw/B0Y0281gFtm4NbEuSCiTLDZiwwI8DNvGcyQ0OUDoBmY
q7OObDdeppYRiVcBcqIe5d7QanTd2QlYxEOmDajIdfVIuq8RFp7j70WANLoY8j02u9iBUBfjwcvZ
9TfDkkATYEcs0PvtuC28K0QF8uDMrDg4hWW96z1HxJC7LKKNanAhuujOA3F+blIPQt5yq5gSwxAF
S5/MPw/K5KUwUrPemZkggUEX9sHHJnnSCtG8LpoWJODe8kdhijIac8t7t4Ra967e9/uRnYwWLtsS
vEuCfR9dhpmvJfrKZw9j7UF3pnGnmELfk4YD5910EIPkkyyvAoPYcyM0rM6tsNl5kKVAXzPLo6EX
9fuMPeMlE039c/HE+AtUnHsaN6WddFSHw05JY3wNQEndVNWUJy33xQ83Iwkumqpp2mPSZDrrBHXw
QKzt+DE6ZvpMGHn2zVAFF9PE4HMLzbSoX5S1Wj82186r2IcfweYdj3dsBd1yUMAUI9NsvBenlyYZ
N9XyUDmdft6Mgl7M40F1vdp4Tk15FwH22rWxs/VY9558SNkRmCgOQAVFpbBGNB2gXy9cAtt5s23a
N9/pm3dSy1IemnWNJr23n4PAyT+WwEPOaOXr8K4CZzR36DnNN0YIy5FQbDtBA90SeVyy6ka0tGQF
JLVg7M1vi6FtFQ2tcmKzWSs+momL2h+CiKlt/iZK206k22SPWKXyPwpZiUGkD65wMqM2xaPl5chg
HTlFZmoau015tIhEMqznKiCYIAwqH9nJxFalbRJsq1ZSzs0l56ktguVoEMJjDRvbaxZgFcGooT26
L0BpH7l3h3CeqBZAg4Slsp/B9NLHVClASDoag0DQiJKTHKJmM34H9UTEHkx/BkBY45ay/lpVMT5M
ggyLtJ6Shk49UY4REiRAHltQfbSpKfaYnHckdCWlxRnuVcUTsQFBmPszZVj1nRQJhx7d/Ojr+qG7
S16Upmcvvt2zw3BQHZO/q6gj0Nx2zTadBaLaOv+zMS0B0hNOSn9XeXoMlEigxqjQHCYGquaGHDJN
41FYpwXsNORbUjJrMV9aU+ymyuvDgC7M6uqYrvTeRz75JIzyD+fp4OJrjdfpyd1eCY8MV8HYgYkS
WdkkT+UvejEyJbDaNqZiPcLlOjh9byD5MTK6PqO7mt3XaN62lsqLTUkoypouu/OYpLsEzywAskm3
Puae7ELXjwOoCXJnmVLwDrGMGvTsqzSaXVl7X91SEBRTa9dhmfvEkwiSgzq1ceUOVN0m/VVVdjc6
qyMf5W/NYmNmqVRLsmHcVdnyE6TTI4ccZ/64scTqfq8sDPTuI9W2NYJcwlB4msl0ojMY5b1JKyef
A6Fy9u6m8+szweai0t5YtCSIUmhMg+6syJ88Y3A0dnfF85C6QUJ2+BJvVU3MZM280AFDq/dsMf2L
JXZZWX6XrgF3ofuETT/Hd4Q9eImKuHItJX2zae09t5CPrKKpSMaq1Q74Q0UhAeEBzLs8oEfRotps
h6dsM9hXDD5HC9EdxvCCNuQCgIEqs2rf+kzGQef/JPKHLULTFHtDr64Tod3Ke1bs5UJi469GTyhR
TfJjGVyzVLcILRirgyxZjnYpcuzB6pi7BOuvVOgXZPbuA2f2nGTNcLYR6CA/aIOkCcwSY2gQCSe/
ALQWiQvl7We2lTyErmzft3b5Y8yjs9vujajeizJhI/fAtuhEMimyjvKnYCl2sTP3ogatYYJmGDfV
uMF1IaroVg29t5+xL5r5em67NFGFMrmVnD+6ixpGeMHV5TnA9PQc9F37Zs2bl4CabyJW6TMfg5hD
WH99qOcdGwSxOBfw2+XzPVIP6zE+nhF/RF9te9K+nkDh85pP5ttK782OP3iwzIzPq6k3ndHMUNEI
NDuijnlaslfEGoT9Nco9w2GigG/yI1yJnY82Junz5dEQtfNSM2csyA/eZfW2RbbIvT2hEN7ObCGb
oKgAVVy0/hMRnp9yzh7NzT7xm7xxJ17vwqfa838GomHAReYEzQx3Y5oVR6e4pyQhmly6Rk8crX2U
acCc0UHf5lfFnj0aiuRmlMlq+2eyfyJiRtYfXFYGtX4BWWTxL6oyGKOaesmuaO0fp8LobpQGhFoO
Z9CpFpRwGyXKXD5VgeadhjT7Mqa8SpArfbpOAZjCyPBIio3Xnuxn5mgckv2idhku7ic0iBW1RwsN
vTUmH2XbZp46p3MuqwiyW6uZBYEBAV7gWTGbIQk2krYVcXE9ChdpWNG5b2jd9vOKkNf0uu6Ri2ff
SD04GOyGbyPQnrDhDPac8ma49bPvsCOfrN9Tt/3zVuIbScmW4RGtIkFpEzelfHW8hdRlmxN1HXc6
26i6NONRyTdAvYXNLDpbSJ7K1TFL29gzn6acHab+U2Me9+y3zr3h8eXJ6Lc+pBOzn9kjV3tSbKaX
Jh3acPMXdSsbS0uMtjr26D6uTq7WpCj977BDKRSL/k0yF2PQzsHLagwdzSyyUARoO+Sa8zdlBV3q
SxUHKf+nMvPqnHdp3Oi3yXSWE8GfJCBWNF3elJiTxsRUJqSe2IhoeSFK1wooeVdBocJ0FsNBFaRH
3dCuxOqFEzuLzl8w279SBJvRRKiC7LUycZyRDA4aZOav7+j7h2s+YEe2aw8Lh1QGmRnTvufMrUqE
Ianty4j0usiqD/3IkKRz2Vh8VHJsQmTdzrkhmpMEM2UfoCLkTBAou9pxGK5cl07oTyv3YNn9yTVJ
sDHUrcLXc1YlWwnRTA10frnmnNhfspNwPH03kOkHIuoME/3CyM46ghT56NdMP4O46E9VNR/rOusO
pV6TL5hu5OjVnQBLt20hzBjjy9fFuJ9NdRH3j52lfUZfLU9TIcbEWNdkMi0+y/5XQIgIW52U/WTj
zBcYMyaCGu/EoqbfQYSZYjJAs1NtDJ8Kz91LmbpfeQNOP7NPilHynDfablI5N1IWzJEqcY2Cp9SN
eKnq4Zf0nZ9VJwOiIyfrpfPnFx6DR5IgixhUwBfVj3npgvFkgVc6L452ziaiefWMUTB5TEWC0QX+
/pImuqiQLpc2iTHafMw6q4nMjYayra0rJIRHuoabm2XvmloZQdg1eJ2s3MvSPNVZ0dwBp1j26vxi
lvMJoOIcaWTa0sYzO2PyqSDjWxxVTlLX5akacEdb5TVXJ68+eNVLU13ZqmLV9lCpeTsW+S53vyt2
nkQP3NZR42leSFSzGdd0w8wQd5gqyQ/Jb5NtPIGcIdu5RyDSbxrFTXAjs2IJt3lZdoH40vzQqXnw
W73VWGfXFSHIw8HSx8dlLJ+dsc6O6PxuRi9P/dzC+DLXB1WxOJL67xSQAFPzAuFiMWZRyb9w81QG
Bx2vOSAmm/fMWiG6/tB7/Q+l9sHT/Lv8GFnO6j+TwX2hrbqNqfoNKcq6+IMdIDqtO0jeznxbteyM
uLUKO297HzMHr1DXcnE/1Jp4AnEWMjqMii04ET95aEa7jLdg2LtLcJpJDon5+IvImMGVyPVp8nXS
lt3LrL9K9BhTk0dlPe/ravBjR2TQFodnvtaQQqmOiPjtwiENHtf70rHD7jgZvHF1X93sdjtD/ibJ
Pb+A02miZuPW8FJUpzlqBsyYIWhzBsJEiWRO8A71sQlHtpBeryM5eHTvQ3pDe1dO4SbAtm4TFHoS
IHn5VdluNxzGHnroNo2h/zhHZiwfuA6fYHJy95Dp2Si2UtlebhpC5EXb107w3eKPVDzTMyQDbVS/
JyRmntTj3tkJ9yEg6DRz8x3ezqtMZQRncSfoGon7CYXxHerFEtXurzlPfxB3l7jdnGzEXZnGy9pf
3Ua72osCZWpHvq4dFIqiokjBrfmSq7gsKQHJRdF1ZBfM3p4xbY176Gd+nEvJOM5FlS707Tlgx/si
UYo8dx5pmYiLjRerJfOWJWKWTiEDrPZMs3yyG6hWTpDWSBzo7zDjzDFenSfCETwm1vYQmxIdsrFp
x6zVMtyx/lfQcDQarG+RNm2CpI+ci3uCSVPKe5hObRCbuqLeKf3oThs8daoRRwn9KPgnIwvpj6Gv
AXUgScdpqz1Vqj9pInvqy5z5un3LNVGd+rzea5U+hnYwnk3Tz6FAafNu8bP3qstva18djaxHviIW
L2Gc54UZg6WICNyJz2c5E8XqvZat/KPrjFihx/hIqvkB2hw8e5yAqJhHhl6NsPf4+7qzZo6H0iZ1
dtq+1aaJDLqun6bBLp/yEQzMnYTEvKOgmILMdunyYUdi820DRp+vJTXOhnDsc0S1rDvfiE89ENgc
OQjNqcvZCYt2B1INHHDzze+7kBxc+rnfw5jvKOsPI9CuiPDY4khW+Q5tzF7H91swfpMZyW22uwsQ
7bRGHzYdNkXEX8Tzeu15bLo4t1/c6n9Rd17LcXNZln6i0wFvbhOJRDomrWh0gyAlEt57PP18UNV0
kykOGX/11VxURJVUoZNwx+y91reaS5XpPAirU6SI9dhyAlOHcnlq2hN6cBA2TULcYJcoyFiNAH1/
wFmGnFofk1HH1Um2somMuzCAzlffa+m0QaV5CrVgQz4QufLpeNTN0NOCXzbHcAKCHLjJHOjQVtYK
ySBvWPlZbUeuynaRyT8a7bhR21+htpHU8hEx3rM/CWgji8yAWPM+dOaQilCSuXV7TBMiIKLnPEyd
kuNmzDRctZvYaNw2ZqmjKJMaT1lG5mXYR2s29HgRoz3imHUJWQhIVuTfkWzc0cenkpdosukYXSrt
ZoujNshjQ7qJgefe1sSiXiHFYeC56ndNLWwPVYcC+reOXiTb17y8440WC4TIqZtBdunV40aoKC3Q
h4wk6wAOWlvUBFzqFE4XZdk1e1/NB4+Im9Itsly7zyOFw9vYMNXHKFTXdq1hrg3LSy3O5Sfd5AvW
iTKjkJsGb41mBjspYYom1rR46GQSc9iv4vusY6u8gfpokDsWX6aBbK2SKF4s2Jo17UcTn3ysNFeY
NZO7kU09puh0rcoNjT39sbL9rZkVt3EtfpgtYiBKq0/YTEjBlOiCpUyihdJdN5K2ADzu6ZwXXjHh
mvCH3F9lHBPySDjwY/Em8DrvFduq1omf/lJi44rm3b3Sazvwz2+YIjhilEgM65QyISf5zrhpLQtE
CnXectQvbVz/9CbVSynia2mQZ+Ef51vyH5nlo3VSdNSI1XXG+aXXaQuivR9XlcTXMqCBpKuhKQV0
WrW9ngY8LVaRXdVDuwXPfQpSAtR186dQ9Bt1EHtCro8zCslYR74PsCHhUc5iGyTxVVoYJvvC4JYs
4X2mto8aq+tqqmdWcI2A4AWOQr10WNlaeFuN6lUmhWtLUKUuVNUZRvqPHW0bObnw/UKiSti96Mlb
LXfCkdjcg6Zp0JJQ8iULpllxEn1r0VhyO1naAvRrplwiUOO/TCObU5hWq1CEJ03trq0Wsbc/+546
Jj87OyFFLihfOz98UaWC7bUR7fH95p6ai60f6JArQyznQvZUrdqYMzAagzaQrxd0tgNyqu17NoYn
VRbkddbRFVk87Denk4b5ePL1kTTx7Egw3TEoVIuvrw6oESxzspytkdiv/WGaVjla2W1RcaEYwx/L
2fSssN/L2rg0GP1VmdtrqShTr9Q5svjtz6nMLmO/Ye23wlsCOsmRr1D39v5Np86OlCo/c23aaW13
2eZkLlGrwPjxpmhC2gSKfQePbjU0FcVec7HVS2utqzwrt9StOeXTps1G0qhjxXZCvJ0ryBynkZ1i
m6lXfdbsDOIJHA6Tz5gJrZVkiJ9yN+H8aeS3WMY8lsfWni44wk2ruwpH+RI564kglUvyktZG0z4q
ornM+3ojzOnGtF/sboNR+kT7sHTMNnFheEccYOx1OuhOy9knkfotiIJXnfaojDRe5puU+sBRlpAl
+QIO0UprKLFkyg5Lu4Ma/Gbqbi0TehJhaHl2PWa3SiLWbWssegBCp2ZJB0c+1Rzb/GQX2OOhAjvh
hoOyYPV0+jB5tABSUreS/csYgszC4JpX81zQVuJkS0WZza3UNkiVK9OL/+T2JJzc7TSEsYWyHvbp
bzFnR2Qgt3oXuWKWM4INe5Xo7Oi6baBviXjahCN18541DXxh+5iW0x6J6e+gbvcgIm5ota0hhF9Q
49hzXJ1WS95fyPlyVRh1AQ8qg9JSTWszLzygDF5nNxa9oVpegxZTPKTMFNhROPPK0ZFkG5auqoLE
HEv6rcXdCv36j6rMXnwzO0x2/9ql1W8hfE/q/GBtICtwlK7+1VrxtdA1alFdfWPp7LZ7g3zdAa1V
cLTjhrYURqMupsP3JmHbcDXzlez6H/WYnPDqLRWvTDnVaXVs2/YyHCDTZnWPosHOHLtgHu3m4lCE
lCCLEVdaGaePbHJ3UlU/p134ODS+6nFyPIyDfD/11VtOY5fI4UxQ/hZ3Ep+2TAHKm6fXWW/gGxTM
koFiOZ1lPFM+hhEQaZ0L4eJqQUkp1nRlWTjxhOYtKg0zlUnVygaU6iEqcUCkKwIePH1SjnGeXVKy
IwYoCYkBHcqjyJAwhQk4u1Ce3giP55Nnp9oOVrdOJTq1aVOuYbweaxKH1jkVs1WjtBOtDcy9ZkcF
r5jEzqp6aWWglOFVHvcRcBZ4YlRuEajIm9KwL2Uck0cfbq/DPcIZaKROoYiXuW1RRoV3nTA9OQLb
bfZx6KpELR6icOL2lXTJAkUteB/lQ07jwalxTTgt/NKVz7fK8oApAY2PVxu95vhK9KbH9u0EqWYN
u5m6XebZQf+zNQCQace8pAUz1dzoMI7WZl//zOvxqHFOCCHlTf5KK5FoGPo98v41TVOdKkfTu1Mv
otWUh8+ijn/oCOQPOUSDdaKk+osqpDcjr5lT5edh4JyVleWTEsXHCEcH3Yhg6Uq9tI3yVCCD1Omk
xq3uEF4voyqqmOEeZ6Bh6wFK4UpVsiMqbIQN0U6zlCse10HYaNJoKV3FqbYupSWImJ5EigYCe+Bq
Ci+75sIOT2N7H5mxtgbpuYuVcg9ybVtV/Y2VpuVOKvm0dNm/01sDsUSHKGaSkTXaw95Qx0c9rmBA
jApm6la6ncsJQER2kMf+hJ3yDrsZeRL4isJ6o1ERWw2ZIbxWsMsJ1Ce/uK4ForfSnjeYVCU6k/Sz
svCmojZNSW6lhfa1jLKRIJGHwEh/VnOoeu0Q3zYi+dWjPPTNV5VtQ0PTd9BV+h/6Xmk9MXjEk0x6
iXqBLmySXiyfRVxswFo64Jo6pdvY3U1EPWBwE2091ZxrJZocZUwwubRRJzSHEzWjNouUfa530t4a
kmNoIg2zJPdHaDvypb503LOckvN1FRohuJ7Qv6klLhRRqrRXpjZ6xX09b7NOFa+JmSZuGvb57YwO
8k0NLVYYBVdOwkqUDVF4ijJ9mNaKLmu0Xqf2AevncEJQiz7fkiYUBl18mERr7aa5UjdWmDfHiS3Q
MdOT8MWHGcqSzrlV9fETyfQ0Nxlk760wLYwA9EgfByN4Bit0Uevxs1nRS1LaoqHXglFpJUzFRRdY
HqFX1hcp1qqTqWbSTm76+ybnNkpkyhauKvJ78Ns6zXKlU/dyagU0NJPf0FMd5lw3DMRmlrX12Bnr
MJcvyRp5mKweMZtx35ANu5ajvFoOUVcmuKc1FLfFm5WWd1VsiOvOpvCpPhdsLAAxmJBZpIu4TK6I
tl0FHfAUChBb6kjCo8OcuRVZOduob0mFNG8QskU3g1Gu8ZKjn1LycV+jmV6P+H5WZtqdCkN+jKL2
UCi/QOcDseYEQmcGX87Q0p+PEzLV0azTo8Le9mhJF4Nv4949ykZAVui8CowrgKBbmuQrGM24UV7F
QG8xFNu4E+tJrX6q8Qvif2rIAJoDh3qwjXho/imiftp0gmpf0AgUIw2SGmuan1VzMcGiPSXRxHB8
Gu7sFs19Yi4GhfgUxItJjSbuFCAcVKKH2iZim9NLxawCIDluXA1XBa5B5FniqrA4MTDxKdFaU3ZF
ll1VizXDijpXTSX/MUHnuFELNtbEgo1DGq7HuXgIc68vo0MRTdfxUkwacea6kLub3dTYnHBHiYpz
f5t29tHvLXsVtLhjZisad8ocB25q1k91Zj632MtTpU5efElY99QGw4062+z8Syx69iBt+nzpBKBk
S8oEVSgowTU2VVdOll1LHRkOeHC0w6NhElmGvQNIcJDMm36UH+a2PjQtMt1c96IpQLAc279thUmS
Aot4MmVcxBP2u4vYqCjOi/kgisHD6OElAne8iBILw/HYs9MCspljYl6Ztv87VOgBtkhehd1fVF14
NNvXqJGQ6mhskjR9mp1uTJ9ZdPl4BvRwxfiYz4Vb5KhdLRZ1muXJarCLEjc9W7NM/mXGv2pSI1cU
+y4GkxNAx//QEY+udLbZKZlXTinBYAD4GzOVDKAj1TI8oa1bMTvjMsQGJfyucAM7uJvaoHAt8sJf
M4JS1xIVtzXO5D0CgIs6ku7pcQPY1NIB8bWe4XlOm4xfQaP2j83gHxku/n+zUiy23v+3lWL1mkbz
63tg4fL//5eTQljmfwHNUBcGDYZYCXX8/7VSCMv+LwWEFO5tYFUGTI//tlLgv9AIbYcmooByg6AH
uuHfVgpZ/y/LMul2AYGyUfNZ/8RJwQjvyBeYNJbsLUohimrxb2GU5e/fuYQ7jo+ygSeR5TPcWSEq
vbzeB9X8j8zI/x4GhRG4NQ2DyB8T+bthWF1sW4E+4HVCHAqkTylNSvW3OiIC0ZJvGGPyR2/Iv0fT
aQUxlEoK2hnOI+GSUJ/MjWfV5okig4HZY3iMBBoiMjtsp2Y1xJ1FI36ScX+EV3HPAcvPbnMzIi06
3I31jWYgWvODhhqKfdc24v7d+3H1L7bIexzjZz/RBoZn46VRqeCeueYFEUIY3cbGCxRq/WU2NS5F
UXocwC2Swja3uKybFUk9PWV2af314LyLfz30xb4jGaa2uOSXH/fuaUidVRqJXzZeWhOjbeAmDcXT
10OcwYL+/QygESxZRLjwzeU3vBtDHtSFrsEFcjJlqyovuimV7bGEKidOxW0oV3eVrGz1YCFSLGGb
oqw4ro1XaDSPkjLuEuBBVHUhSIZLIUyM2Tcv5Z88qv/BvvzrN/INyaYuGaAT9DOCUqjpBXioqmHt
16i0VdNK7uoNG/6YSrqyF1rxqI0tLQMa7HM8XgSh1gKnML1x6aKFne5IonsK6+rnkLMHC/JtUczj
ysTe5359O88/U53yNzmcvM8GtgzgbB/vJk4rdjpq3HgZ9bpuarYR+iy5MI5fDyMvrqn3d+TPOOpC
FuLLsQDvno3Tol2O87Dxart+DVCGX0A3iUD9p6SPZWbqJUT9rqMpZbcQBVQR4/rm659gMLH99RPA
SAAa4v2EkbD8/bsXh06SmRKOUXuJZidHyoODW2dl/2JRxKFsUtQI8tpheogWnVgvfPkpSNi0N2ln
HSWdQrpjZGn02pdpwp7XLCxq1uq4mydj2Mo6/9TG0EXzc6z9C7+yT5QWsgs9N22PncNujuel/izj
QqZ+lJAL78mdcdmVAlZPEHAqCszLPik2xBz4P4qihfMSc0LHQEdJDqGCROrclJCp7MtjcKe1kuaM
yz5k0Giqa35xaZUKaocoxj2GB8EZUNahnAmP4FIQApkENU8SJxqF06thBhQiEvEgyJbeSHaQu4E2
vmhZibqOMqPF1sjFrKIqgwJ3u7WPkLa+efHUj/gE3jjePJ0cJ10zAVuxXnx8HGhaLMSBTe2lUMRd
gAUJPVJ2Xnw6N2COnHyIbtrQjsCzWCOAjzLsPDOvwUpXqvRK+sp916nD5dDR5C54s3EmUVBpMiqV
UmAJZ8Kwhl4aBW7AhMwli4ex5i9LJDGrGnntzyDG6BbF3ZZFBN+CWrFxlqy3r1+7zz4wvKcLSY0r
VtS/7ITSSOQwddZAacSPNIjai2Bu7qouff3HAxm4KXm76ZYt/LaP99OASGLWdll7tdqsMl2/MMJ2
03D+/XqYZd0+/5CXREFSh/kPm9+Pwwwy1Cbk1bVX0nje5tWMst0aU0grncRak8J5cnugSjGv2zdD
f3Yrl0vE7cleklnk49CSCv6NKkntYfZIXpE8XYTGKD/5M338ry/yI+Lkz7upQfcg8W5hjvw1ko+z
v+UgUnqwOa70rgrxz2u3AbsZbdauiCv+/fV4n9xUQ8G/CkhOwkS9bOTeT02ywDlNQaX2pDbSUFuZ
e1THqwgt99ov5QsNfDyJCt9c5Ce3k0EXnjLo6uVpfhwUhwiy/GioPXKRUJgY8ZEmAo4sbcy/Gemz
2d9QFB4cEYaULRfP7/vr0zml2VUCAgPtzmswJZwnh9mz9Y4aGd40WP27oWvfMGtir8iSX1/f3U+e
JihKjUBlC44zn8jH0RFCGq3v57VXzFhhlTm/j2iGFhNOIiOV70o0fM7XI57Ruv+8QCBwYbgaBq5l
Qz9/oHJVz2MtKo/upf6A1QL4S7MLI5vZd6LCPZEcJoDm7Ayqna6l1PGT1ZTu0BrFhqiGeRdOpXH6
5kd9sgaTSqJwUsB58ffu1ehEaeVByFPwpU1rdmCLrOm5tH8RKkAXlAgmV5O6KyoRiGBbq/lmV/Tp
YwDVjHJKkhfa48fHYPpqDDjGrjx9iG9ae/D8bDqCXzhNSvASp1Ow/vp6l8d6NlMZKvwodhxMFviz
P443GSJgBdIrD3n+XkF/SPTCN8/5s0sibJjFi6OWApvi4xCBEXepPw+VF9R0b7WWbqkCGHczyNNj
IAW4/74Z8K8TCGsIqq3/HnHh3b//kgI7zMc6nxhxEUDGvugviWqPUZ70zw1dGFqhZh4jc7BAvg7N
Vmcr1xnJU98op9Qot3asj55vNs99Rsm4AqVSm+q4jc3o9eu7/9nsAvGQlR3NJYfAs3PI1Mg5Hg9a
U4mI7810vBjU6qTH4fX/bpizlyrpOswDXV95RoOqRLQJ3m70cr5ER+LrkT7ZPkJY/J8LOnudSEC2
I/jalRfN869I7d2sF7hUjXs6bt895c++1D8LEMYW6F9/5tN3W9XBlEA+p03lxSoutlwjGAPrdJ3I
J4iGFxL+GpFQp4yAwph6cPP1hX723YB7W/j6CwRBP7vQATDNgCur8jIAj25uWP1Lk43l4/9ulLNJ
GePJiCpJqjxKrg61ApeYk//g0MGFwKxfgGG6LJ19nmQFKeNcmvj3SArzRA5Rf55uiI+Zd6PJPAQu
3JGMRt7GearufFm7+/oaz0Pllz0uxRdmGQk2MXvAsyNHPE7+CKaKW1li8anSB6S9tJAT3GBB9mOs
kietjN5aMq5cImKyFdLu9dc/wf7kO6QKYGsqtE5Oo8bZhFFEPOmkzEEl6DWeiTp9jWb5ps9Hc1Xr
aPNoX06ObqbX1VCr+yxLFnWG4oaRZrojR8Y1dY3kupn80JMrjO2NAdqp6dPNaFtrtTTGdbV4XTHU
EtYZlk5dzCdb74NN24tbUPjNQQ6G+0nU/SofUTKOduK1bUPkNkQhjwY5Oji1x3QyiF1a5fNjF0Uc
rwIg2tA2IDLyxAzE+WvsYfkqwgmzoqhPV0dNbocwTdfIXa/KmhCisAj3oY0mC6iH7IRDdpEHZXvU
pATH8ByBBQruxh7JE3CGPdazY4AP2ksQgzlqYMVONuMAy9BR0U2cGo3ya+PGYYQ5QlS3RjQpG0R/
xg6E02U4qrBriPJww2TIn+TZRs9e+IcqqwevmUVGb9869oWebiZJGI5Rdv5KkWUcfU0r75Paos9T
52+Zbr7Awzqp+bSLRJyugwaYnlzU+qGTZbErAu2bRfiTnSbUPt4EAHo29aGz+XK0/cpvKhXjbDde
9MXwZI/zjdzEVzhqbqUqS9fIxv+D7fSClIfxrMh/6PIfFy1Ms6qdSVNJMyyPHfhuwYoUw2upia4C
GxKsIn8zV3+yLlscuCybmAp92cR/HNC0zFHEYVUiUSL6taTz44BVcX052VtzHzlD+x0U8a+SD5+6
pViKSlGVvZX+p/rwbsrW6hBcU2OgDELnhsxqSlwKQzEAGRPPPqk0XcVfGj2ar9LWr7Msey3BJ/LT
8otAKWkOliFCbRsJOo7M6RK3Xv6iCUXddLLRrGIrjYZv7tJn05NFIBKLGoBN5oezl2GiwT4hMSq9
psyOllnuO1I4MUaHl5ZawvW3QHoRi4gYsVLeemHdavXQfTNBfTI/kQXMDsHkbCARc/3xUWlDpZpt
ZxasNpmjp23F1hNPELEe31ztsqCcbQdhCS+TMDYGKg5nE6HaID8biCb3lARWTqwDwNC/2WEv68lf
Q1BRV+BLyziJzu4n1Yqqi+u+8JJBuW+GuiGAI79H87mlLgPDhN0PivVrEzjONxf32WdNbBF7Bh2n
u/rXSpfEuDDxUXlkU+0TS39NS1rgTXY1hfmVXsCRyeP+G7b1Jxsii92dpS/HCWpGZ08usWprllqZ
q00Q5Ez+fFvp5NhGib3R/OGbwT67tTQSqJcu3Y6/yg4dhOBiBBfkpbpxJeIucTRIc4lqHErEnUIz
b9XKuI1D6efX6+dnN5buBawWTPJsiM7eGn0wMORj9Pd6vLdy45aKjzS5iLp1WckuQpOUbVny8PWg
f06kZy8SRUqd9FUL+o8tLR/Nu8kk6ZusgRbMqDOdTU00R1nmuAbi+wXJHPDjYELcN2YvkdFuKS+R
tZQcZPgySLtmbotpVy5FVcTVZGo6QU1e26o1Vd0VBWtMHf/StJJaoGjcQJB+kRsqhuCmvjUT/cVO
2iezhFNYzvIPNekQf8v2aTYT4UGVgl5dhM8l8g18AAgj9QR8kGphnYaDuI7tJERsjZzNNGsF1a8t
1n1U3X59e5TlO/rr9lBK4xCJHMM8z2bSU9yq9ugX3thk7OBMAcZvOYCVjURuM8wHberMDTj+PUqW
0gmFUv1Mp3yTNOmM4g7pCOFzrllkO53sX1c2C42bQWZeHGlPhhVn0HIie1MYoLi+/umfLEw2J196
oZQhQMyfPViMAlEI0ZVVwhgBj/J7Vh1O0vXQjISglDzVroIX/fWgnxwaZfoQ9EyIlDZs9qMfX6cU
p5tSz3rh1QMYlA46qqOkVCBK1mVKIKW0iWbcfwAu/Q2gSNnRZE4WcZxjNffVH2RkvYxDe9+RY7wa
pPk6Lg1tP1YpZqPCFt/sUD5ZlZZNgqoa1E9UskvOPrkSngwkdy1H2E2hto3vVFSTWC+K2qkgoS5/
zM/ETCNDP6CvBT+M/Bn5m3Xp7wkHQB3FA5ubRivnfEYd46qUfWvIPTElh3SSTtJiS2omF6nqOp/s
4xCxb7YQbHzzsJbL+/Byk1Bg/cHZUaJhDVlmpHffvl6PETGZUeGlXYnWRbY9lFzg0lsL988L/PRb
3lK0H91F+s9CLahanQ19dl6qmghVqJSyRLaAXHwErAX9g7L/5gn/teR/HOa8JG71SorVN+EjQM6Q
px1Vz8bDyvrNMH8t+MswskYZbnmExCN8vJGBlBmdivzTG0at3vk4UA+prGXuf/K8FCLR6LnirVCW
ZfLd81JmqzMsOQbPOiYbpdVuQ0M7GVH40tv2VRfA8qCpdajqaqt01n80OAu+Ypoy+87zVJgy7VtO
IAGDg5PIO/W68+PfU9J2q6l8rlrkNzFGAau+y4ks/ubC/2rgLPf33dhnF04GSRSGAWMHUbfRgdTU
xtLJ5KQ5wcTp+7tKix9HS9xBRT5CE//mQ/lrKl2Gx55A35IKK+2Ij/c9yM1xHgDger31EqK+q7Pg
MFSXkB+2hDl+M9hyLX99lO8GO6uJzLAEObWb5O7ltdNb2F0XRLCu0Gj5Lt7wu6HOXltfonnIeTT3
GuRWxYDZiNlP7m8UquVfP8HPRyJ/j2UBuLpxNtOoWlfiQucDwcmluaWBG4wezsj5eZ5OiqH3/8lN
XGrjfJHkW5+XBKFNJDoSgdyb7BrZuAI9p+7TcuPXGTyaUU2/eUM/vb534529ISZhQJ2S8dCioLwy
5eGiqatdZbWOhH/pP7iVzDOaqrMj/qvBEU9Uh9PYz5H2IqwoLe1ko64lGWNge/hdM/2vPeny5tNX
oHgtccg9f26NUHLftpfrmsBVEJ3iRrVx6uzWbap5F+MUIyHjx9cXiELo70+AUprFRoKti/xHN/R+
nmvamXkmYdNlKOIn9h7/Rosz3FYK/PAmdxt8ONdTOQ7upE6/pjKmDUhhDOVwpFIikpY4uDerQIoB
87v3TCuud21HFYqA0ttEUkCZoeOdlOZQFepFPCrAMkvSsyNj3IFc6jdDpKNI7Ct80P0oOWxKBSLo
8gdVHLSlRWB7LfVZPFi5dvCJcV4kLx09+zYpcqfzeTB0d+16VRKy7qHNt96KXgq29QIIxxVA7LyA
uqdmB9CFOnk9UDBRA+7lTrXWc68efCjSm76xu6s5F+7Q2yTV12TQ5SZXn2Tz77JNtFPla4+YMYf1
SPew0mv8l1nbe5Ymfqhxmh4bWf6ppwaR4RznnMJGrKmoKNnHoAbuOvnm1igxLCh6Wu2GXnRrQcqU
Q7z5oZvHLTYSoGYZZilUotV1iLvJ63LTv9S0TPaQdaXYWxEFaNi9AkNGhRcCTop86alsurtB+ECe
cuXS9OVdIpcTtI1J0Tfo3Ulgpqn8FDKuAw6mOWamCsc/ENPFlEjDOkxm/zr09d7JsdXuabtCkasl
sQ9ryVjpS4ltCJPkVYDt3xvKVJ6kmr0SaYWrqQtq145BjBmBEh8tHVG7lGk7xMe6q0Gr2g15cJSF
SrMCHMku0mTAKap8q05IgGGmreLhNpLVgYRbE/DqIvDGBPgr19Ly1M/1C+fCmcu2QeH4qKK1ufVU
FV3tIBXbgS61q6HwYdJOcGDQWd4SDJWslFje9qXl2IpqO4Y9qS5QDn1NA1LdCiO/pCzGsxv8PiTy
pjWJqy70x6kEXgyALO4OqElG+OWqvyH5fc4dcggHjLrhfgmn/SGjyoBwWmGFNDPFkzMoceasFXut
a8ZtRvELR3JVu3FQPELQhwiigkUcrGHA4dQDMVHUbica/6I0JulhIJF8HyhBclX7JZaaootNvGEj
nkLNPxqW0Na+pg0/9byOvZwb37gS/WQVJashVVuEqeLC0Kqkpsha6ySp+BOoh3ClmEG46dW5ue5y
DCfm4pXnAIE8ttdHh6onct+5LA8ZdcSdkEZXb8DgxgUGJFsp7k2p3crZUDzrnVHs/Fi/4eCX3NOM
w2TcI9nbVb3RPocIl91YWaxQ+dQMr3oYKtoq1Ya+2ttKNUB/nLBfJXF3F03y1uSETbANClxiQ6Eg
Oplqt0jhW2M/KvqTiSfpUEkgT7oyxd5kmvMlKq/aGVBzdzXPZFY7jnRV09Xgxjli4NqAHZ/Pdu+l
MrRIePfDcAQk9dxKg+H6LQtCpuo4LZU6mC/bEj2URz4HejH26ScgXHi41LrD6i1P4GZUQG0bacbR
rltBPTslZlXgLUGleGLBhDplPZqSa8ZFeSlE3l+Ymd3vG5lvZiPHXe7iKWhuo0nIO43kC3S5mRb9
GuGJmlBF4Ms1hlv04Dx6ch2uRU8/cDVA2XGmzMiPfjzs+qE5qWEwOH6V/9YBgYFLDiOcghXgd9CA
OkU0Hy8kgng9aLwiqYeTnus3CTGUTcuRz6ZscEgSchCy0tfIwhgJ0dMuE6B2aM+uB1nbhH75UNbx
73oqBRpkcdDT9GQF0taMMEIvxgkzIg/INPG5dLX8IOaZOoJEM79Dnu6SX7WfEGx4c1McLCO9niU8
LhZEEXdu8FOwYX6kgd7AgzUA80jyA+QOsthYqQFKqldWw7557DvZG8P2iiLT78zivRibaYBEEuzk
UBsclpx7JeWP7dZ8YyCwjWiv2qo/gPr6kXcarvOHvp2R1tXdQ2NkDyEJgswEglOdVN4MdnubWOqF
yPJklbTF0YqwRwsNlU5107fai2aiLBkA3fjzRBc12gbcGVxy16KFu+Df2x2+bmFIblrANbC6ixyP
kmmBJ5RtjLgyxZP1hMNlZdTh0Ydq7bfZa9xzA+37sLBJDLR/gOTZUJzdFVr45scBJL7mIkjDQ6h3
7mh1r1Ka/4C9sg4HedjPibJU99h2Ym4BtHhryuJgRCMO8w5gkO5R7T2pwZO82JplP3zoS+NCTaB7
8GJWzpDkV4o6b22DuWCEWXYjZL70ZM7u1X5aQVfxZL24pLnpGH2r07ARv8IeC3xiBCcNz6MWyU9C
a661ZCx2zDOrzrJ+8k39TPrJMTHhtaOcg9ILYHZnB6muLS+wbwjn2Qh5tJ6zAlxEZlzUrZw6cc/r
ONRiO6XavvV1eavyB6PqF1dxEOJU1vRxbUqQmvTejdiQQG9p47U2Ga2jWbOnVc1Nko+vw9T0+4pm
c7tPmyEwRi80+qh5nMKxj671DMJacU1y2xi6iPqMTRAl856S29vXG6RPNptLu88mnEiWVPW8xoLJ
SsrpCBVeDyAvgLgIUREhVL2RMPJ+PdTfchpUlGz9WK3kpdBsnp3TtYIYktZkLFzLzNj+xpielfxe
a8rZwcFO2VnFJkTxqrS+66x8cnZH7aBJpkJpgurv8vfvTruAOyqjXU67gw4qGGt9kHQXs9D/afXl
4xWeS70KcuLyqGWYKZ0OQUQhdPFmgvDbDTAY5pmJsgvNPc67f35meH9rz88ojRhFDa248FTfvpPr
ZqMThtdVOSDMdv/1Y/zsVnIWstCMs61GrP3xVo6znkBs4vws8mnZ8FyzdXUKq/smsvqTc7Kuk9Km
o7vidTmvJQdKgSeN5iggVzBc9oOCZ0Xr1C0Bqm4izO967p9UBdA/I/pYxF6KdK660dgUSq2/HPK6
yCFaR6wJyn5ZAgnloNxh7DlWxJWvgpRrbs3btK+/acJ8elvf/YCz8zORcNogEUEJ9wV5fmpsNZRM
qTXcfP30ln/mrCLA0ZJOD9IWREZ/+oHvPoSUxEQmXg5h7OjDPTV8AnyS7rsj7Gef+uLvUDFT4H0j
Q/TjSwJ9yOzERME4VuqjiY0mh8BTWE8KCBpFukTjfx9ow7azIvfr6/t0ZJTri7GEOiiX+XFkyehM
pUzB7zPB7g2p32dFL7bECbzMNQgDOvqEq03qj6AK94b5nWTwk6fIoPRSsTHb/Iqzs3sSpiT5ZoAW
1DmjRt1OySY2DYJhOxx7X1/pJwdb3DBLBUmhSY3r4uOFTmXTR2NdFV7Yz/qh1LN5k2VKTzkc4uNC
qF7PzUywxdwa3zQyPnmH3o0sS+eVbkHGoWRykWZj7ZZ+lm9p3tcX98mytFQleIy2jQLy/CkGMzDw
OWIi1af2kBtbSz2pnBew6X8z0CfTDBobBCYyGkvNPLdlZIZdhyAyC89K6keluqmn5HcB9LL6P9Sd
2W7cSLqtX2Vj37PAKTgAe/dFMkfNkyXbN4Rk2ZzJ4Bgkn/58VBe6rLSOs6vP1QEa1VWwrEgmyRj+
f631tdG52zonpumPHg+MJtR18S3QJTt6LWbNG5uM7fOOJg6AJWdLwtQqGk99ex/coOUAaCI3JiyB
Vuf7R6NJ8nlxrVYYq+XXZhHLCfv29zfowyEoUlM+xi/Euv5+iDEvZ13qDDEm06VTQCwwO+/h/22M
5SH5aa6KzLEEHsdKQ+JaQCMMFsupMvgHN8Q3EUtT/uL/7beW3U9DoMNQknpFuet8/dGrEpL37H2s
T6caaB+PszjUOImiYj36uobRK0ZSK0rKLvPjUKQvg1UCKVDa5vdf2alxjr4ylwybWkhWEcQjGgQU
gFKe91BTY/79OB/f/r+uZ3mtfvreNDVZSNG4Hkxnt7pr3WpFfKp4/eEYsJHeHD6+OFaX95PTOH64
bDRcMjPDJebv1Jb04yHolVEhdJlsjurj0pu8kUY5JcmOZJmuvBgGe//7b+qDmYxaIjIDjF+Cazma
LPXBR6Tns7Go5vyHHfaXgJFf6ra4mP1TDeYPr8alY2SxvMO4Xv78p5tiNCHQs1qUu5GNJsBnLmn4
2+oJRBroNSwU2SiU3MXW+W4MvyL4D1bqDmXMlb8EOQ7esLVruKGpd2JL9NH1LIcFTF4uin/3aDHF
NJ4Lv9IZq9Nv5/YuCk/NMB+9LjZOAtfGUUrP9OjmELdVOZEYuDlTcbEcG6swo4aYnFBjfDQMogi4
YS6JptZxazhH0uBFIYuM5aakyY/UIJFTWs2Jxsib6Ohoc4fsFsUHkYNYKI+XF/JRmcpKxmnbhgh2
b593wEm0+ypXV6Tf3lhSO4Q6Q7eEJ2bOdyMRZ1Pj3naGez63z3pOXs0pUfARmOytO8sa7nLEpMlA
ju7RVAG+dfbCnKeS0vd1BUHVjLem4a6krNeuFFsN+DZtgXXXiIOgiGRE5k61XzInWZUOUTIEAmbf
innZ2MBhqIvVbPqApCVEjOasVPZ9Sew+wL59Q+qjYV0NQpxYtT/YI7y7gqMtZRu3NMzJWNvlnUVN
+6WzzV1KbpNpNxvbbHa/nzA+HE2g+NIttI40TN6/YWA89MSVvGFJA1xwBmo0rbQYgET1IyFQ5/eD
ffRksv3512BH60Ux4nLzEgYj0GnFIkUap0uk/tPvR/n4ksBkLbtVxIZH254yzrrWg3K+GwXJJaEX
kHmwi5CHS06O5BH8frSPr+mv0Y6mjWGg0g2trtzNlbt1rWkntMfYPLEH/ngQMHvmIiLDLfv+LoWD
W+eFRO3hadNGK2916FJZ82cyABDF6Ht1889X92dX9EeLB8eIf42yfLE/zej5MOut6xAMNgFC0f3z
uRtXHgVmUnv/k+/sr4GOHnGJeHaYLAYiXnftFd9y84uozRMP24ePAYIe0sspA7EJfn81LMDeUPTG
sjlpiY/5YTn1riKahiIb1B3/xJH+w+/ur9GOLSe0+KGtKUaL7HYzEtQN13Y1eYQ59n9bo8mi6C9L
PGoKjtXHD4NT69LSnYmHQScisVLk7LonvrsPn7efhjh6Eto+8vRBG3kSXMK41ZlX9evY+o+eN3yt
7IhZcdHfv79DdJGSkJ5KyeGZVDoSXAjIkDo1l1Mmvg9vDquux3pIBMJxESkCHVU6Lks7Edir0XU2
k9EFHXkhdvHw+yf715EwihscyRf5mvlL5a8k90hPE/ZfpXC2FskuLZH6eU3ENdWA3w+1fDvvl1+G
wuOEotp6c5q+//YGE9RljzNsF0KA8urpEZXALjbiKy2Ld4V1QZO4TLsTg/76YDAopU1H19GzIil5
P2g2+7lTlDNbmGze6O6TX+VXRatOPH6/vrqMIliPHFraiyvx/Si+0SNtLrhfsKCWJH/ajgUZeU/J
YFLqcE7csw+vibM8ZX+iW38ReNd4r0QEfYgQjmxtYALJNbqUatz8/n59OIzDIGRiLOKHo0lP2aTd
Rl7PDBEOAdHaUDtBVOFV//0wy685fiwEkn72zZTYkT68/+6yzAz9cMhJdzS7ICSOm7g7gC53gwKu
MMTrClrP70f84MIM6uzMRFT2ESUejUhTN8/idCrY1prw0bULbukKINGJGXb5NUcXZuAR5zXGq4SK
bPkYP61O+ozCl+gfKJotFIm1J0HOe6mTnlKJf3Q5+MmA6yK2d1Dbvx8nKoc86XxiQQqgiLaQa0OJ
Gxw1f/u4scjrLbwQVE3QpxxNfsac5VZOIhcKUkgqnkAjmWjixEL7wYskDI8AG2St6MGPZZLkGg5y
hOGxM/1pI8zqotD9i2GqgYfLTWmXL79/Ek4Nd3RNFDJUSBu82NVq2lKLvfbIPV6OAH4NU6tqv/wH
wxHgQn4PrSQ0N+/vVBlXujk4A8PJJiBhZxeKeReX1ioHCpLSav39cB9MuJSymdodnBGofI4ejMlv
Y9XoRbFTc7EajehZzPUGeR88hatkmvb95O41YtN+P+oHK8q7Uc33F9k7MpsnaN47xB1kqJE9Poyb
qU12WeFs3ob6W8lQu+/V1XPxvT3ma78jcf97vO6HquB/x79o+TTfKnBPSRR37T/e/pjt6fq5e373
HzQ2km667b830933ts+7f/zPPzeyy0/+u3/4X9/ffsvDJL//739/q/qyW35bRJrpz2lRy8n1/54u
tX1uqu//dWjz5/K1Pf5rf4ZMOX+w1i+nTaJgyAiwlyybf/K6NfcPZykqcaRjSvHYffwrZMox/7BQ
5lMwpRmNrWcRk/0ZMuUY/BEBLGzzlpo7LPC/kzJ1LG2n3ECsBpsEc/F4m3S53j9DaVXGht2XdpC4
SXvbpj6qiiZ6CL0OsMkwgUFCj7Mx+xkJtdTEzgRXfZWGuXmWpBnoW5RaZBbFZDtk9n4m2NBTbndB
Emp2OxruzU/f7genkLfd2E8T/dunXRwLxhLPRP/0aBZRnoQpoZVWMIZG+xiW0AkDWTXeg7To6a4q
W5IhnfoH05QAdRER1XcxmM4R80YKxytJkPYgXyq2aWx5e0vkTAgxPZqV7/fk1YtkxiUCne97NoJL
xM7XXaW1i35lwp1BskM638bI99Z9NZN274W80hoCC0IJKtF9I9XU/VpPVfE5rgUJ/KajZTcGYQG0
0ZDlBCV1sa9+VlSn/IHHmU5L0cgmH3BZYfHYsFF5fxc7lc+2KDgnQawNxrwynshH1teyyd1uH6Ms
DGIyFol195R1SCKz0FdYS9WdxPyDQLZMIDvyA5sclYmBZVmaQNdLv4CNLIr1ZJ/c35sWn+j9naRN
TNWOQxifnaPl+0+MQULNjGAECpYK0fylglKLSWcDHxN1TunUaLKIEBejlz/lwp2CRRKyURVUkVUi
dXleNdP0SpxrA5tw1oYLNvDXJM1eTlE59tiS3eSh68xBrjgUUYXM1ZySczO584lZWBxtq5Yvn3rq
m9mbKBAezveXQk+s9VpHGEGD3u++K0PojZUwv3W5R9hrkwjam6YMPyUiIlC76mfEgnPUbN20j0A2
YNbQoELo06NeW91jSChsgt4yUy3MnTa+G2Q73iLl6cegmScDUvowSRzHfkjUpzWmX+c0cxoiXnNt
01HPgvnRKaMBa2/FrwyWDUhFbGRruirJBZ66KV+P9aQ+oebEsYg3eDfU0bQJNQl01sWuAbnSjR9c
yAufe8sALe7ExR35rvK517kCCGaYLGdf9nsc4fEYjAXZjLHZIz81vPa1zZE8dWMecxmUxqb1MEOg
soSr3SjflddVMeUJmiMjuf399PBWVjx+qKidUwQhzI9J4mgfrWEfbkJd46Gy6mTXuJDJV27Kl2Pl
Hj5pNKJOtlEmwCINW/6mNCJ/6/a9fZcqKydpV+POtDp5xM1wQ0Quom6sgsZDPUSkyeSeVV+TRe23
VEw7mB6eitJLf5IkTdZz2MQbhST0sg+rvYzLBuGyRI+3glE7YFTqI5Kgh4spbDMimvLe5i9psBLB
FOWbOM5YYkqtf8yHakbPlVVwi9soviybHMpc5GQpgleHmLYxnNjQ6GlIONWAnpiLmqY2sJU2XeAJ
WRnSJtbWCyfyW2NL35AgmGG7MUkHjlBGucgwnS2iL3k1ayOu8UHFZ5VShIsi08yzNWTn+iIu+IEA
wZZ1k5jOtUbNbF2icQTll92afU20MCj0LSEH0baUofvkTIUAbl2J+L6hs5iv3UQ716uIlqwhJGxw
N/1CI3XJT7byO3P24SaduPcfzCc+/Sxk3Yu4+634+9MRIDfJi9ONDqFWzsOVTI1+kVGZu6qJeNzN
yuJUIPL2pZpj/ZQ77Oj08fb+U1Pn4GaZhCXqR1NZAbN0kdmaQWvKCn6YHL+kNETPG2Get+ThLlH0
hCUI+KmkagS5D/XeTPr4UvNre0PiFKYwvAonGmPHJr/lY9FLFrRFXa6cls/7ackYqe97+WSgwk6s
TWy7wy6VbbMKwQkQk67mLbl/TiAysIhi0GAhaFH+KarCLqji1lo5pArs+ia0iHouvK2RdDunsw2k
zGEEaicfi1VeWt/Y3pBC3ZL1//sb+nboPXqZHT49vRCHfgUeyPeff+rfsrZZIULg0BdOmU4jBnRz
KvdhZtyXIVvIIE0b/7OeF1oXcFS6ziQcrCJdKO0iZuZ3VU+fI8fLD+HPLcQVcIwq3CT94K+lI40L
My5QKAopc5PkfZZ4aTi8s2g1xyv+hGcIbJbNtAHoOjLONWcCswTVxTtHx2anIENlsm29dN43GXOG
bbXTZ9rP8X0epsbnIjFMEAhmPOArdWbrzs4wNbiNGA/0xZ0Lwqo+1U7RPbtQ3NaIY511+DaXD1NM
dPXvv0/j6PC6PA9LnumSk4XRyTwuQ6Yzi8NkGEbggpx+4DwUkttWjKi+k35XzPiL3JKrGydY7L3H
mV31o9hw5PEOik+5Iu033MRF11w4mnNKKPDWfTy62xyqWSUJX6MNcNxiayOqvkQMMHUPRfZU15Z3
rhEDYUW2sS1Tx9lyF60dbDZjQ2JNRLZ7/aUeMnXmw9TbEU8BeIKzYAChGI0PlRzMEUMNv9WDLxGl
W8OL7U/A4sS6nTt3E4FrvZFxqm1wNIgvaGXSK5SVVMfcngRJrT4ZPPTLLIGkikWJkCODvbZ42xD9
NEFphIh6Ra24QCMzbyqJAYBMSvWELs6/aIrMhXJH2Jxur618NRDNuXGcgQ/fC8TRvfOqs6SceseO
raL2IjRDGcUitvRDKKy9f8ekV4Sl7gBRMko7vUGuO2y0qekDwx0OmWfkewTHIPC8zw42AA4KZ2Ov
/BNVqV+eS45EFOFR1vmL8PPYjZMkaTfW5PQGUqpvsBid/eAPxrYwo/nElPjrQ8ZQCOU5PSCsWw48
7y8X9XOq5XoOpz0ac3Aerv/IhdWB5ro8Q2BOvyYze3Y4n0LeECvefq1cK3pEShE1a5JoIBAJSHJE
pEFVdf3ceAEos/fnjsSPOreB2c4TFKm5yGdk/hZ+sGqwMhDwHMIgfo5xG/B9Y0HJqua5ZG+OyBhQ
zZkLhMPb2FZ6Qrr4Nse/e6uoaVsISgRVpOVNXXbhPz10nPsGnRB2PVBsNtaklBeBTV34QsXe/Alu
ib2xonGIWA4i6sGtsq9RzrvFWvYKLTFM2fs2dQV7yWJII8o1sfwWNv50n8zNud431UPRIJddWYRr
4tqa6vhgNanzwCotSH2JKox3ecYmVwz9SmEHNuAIO/aKmk+/JhTAD8iHUdc4AuQrSmbtVfeL5EtU
Od7nXC3GeM10XxSLDq4jX4iLrDYdSFAVlFC3F7T825jc8rnL61VRw5glj+3BwRT1WSKjBp86PFIE
ahA3US0nWN65HUYjPUOW5v2Zxvm36iP/Xunj/7d87aUq8ZsKCM/pt+/vSh/8/D9LH/4fHOyobTiU
ZRet2fK6/Vn5EH/gtmWr7BIuRwgBO6d/lT6E8Qe2kEU3wIKFdmRZCf4sfdiUPpY0QPJoUJWgJ3P+
TunjqHpmU1tFYUs3xkHTi13vaDLIahFiB8Ki78Q4j/c8GfOjnQn/rGyK9iLLel0/sQT/MqKgzspO
bOnUMuMdCxD0QpMEN7UD+yaUymABXSCnShk6bMamkVthJvOJI9FxkOJSDsDoSOA2Z+zlmH00A1Tw
yqpQz8BQOnPBizxMRbhqxzC1kC/MLscH6W4c1wnTTZ7k0eeeXoQNhsD+MVpN/qKkOYDasazxye8s
5Z2Y+4+qwnw6wtlgljBB0Xr7JeTO4k0Ou8hqmBCnmdm1bJ1pTXqocy2MCpDKnGNvIm9sOpWa85Zr
/vPMSLOaMDrKDOQb6RTnjnbHAKPdNG5wM00DrIugok6xi3JrZqap4l4/JKDL2lXiUKnuI9ngmUp6
Nrq53XK8JAEXcuVU90l+J4wMZuFP79AHda5f9mp8OuHz4VAOm9SjrKPKrs3evVBOBZ+S1Bb6NITy
3DR2O7INzbDDNHWRUFBuFuCmcMBo7iCiVz8qzA56kBWEKPeiS26Lvsw04LNJBLPC0Xx58mO+aXv/
+hppzS5dK448FCPpbP5SZy+QbPgjO2eKAqGgshQ2G64mxRyVY3XSm1cAHTMqAb95xHBlv9RlGjUr
m6XvuvHK/GJKI/HF6WI7WRnl0N5qo2sF6QSkD2tMUztY4CLx2Uq0mrSNBO7Qmkhi47lnEWLLr4Y8
8LOJpmYd4W9YY5bv5hs1+fl4a/uJ8TKHlWPvccQt9CHZN2V2Q+2ijABBQFq7TX28aBugKBaFgqLy
UhP2BsaietVFzThsc8OYsXQ5Khl3kVuW6SqMMjCVHZNbBCm+c9zunv08WTAyHL0XV+tBBDZJrbWH
Ptewu074HMmDk7gTw06DLk/muVSBgDwcaHNXNYeml615DUU9nA4zfXfkFVWnUa/imJCCrhq0hpK3
Gp8jN2YXPpc+L4PDXiy5wLA0gzyes2zDhMNvnOWy/Rj0wYYrLAvzFg9ptM67TBRByrb/0p5du7ks
kxbYmqmP/FMbc/glGgYlFVBOAIutN4C11101h/Wu9kd8wMS+Vs2qGCBr7CZN118ih+g/PIwzPxiJ
At9YLpseFWlUn8lwMXlh6Yzzh6GFfu21yqLAtfQBr3tK0WBMSPJ7JJgePCvccu81n2ZXrURjxUFh
kK4SFP7svkAoa0lVlSR3rSI7H28cu2OenkNdnGtDtxw/Nfy2Kx2vGxXaytO/eQ0e2m3q++GlF3k2
th4qFKsiGix7o4nSW7eVPwOhVCA9xinqDzbBBDyDJowY1Y0loKi0j29nhCOvCVURbTUlxEbObems
2sIwbqmjd80ZhzTFziYV/vjQ20OFDd+qYn9bxJ4RRH5Z34hopPRXm135pDGzDPvQip17KWQ1HoQ2
eNAUiwivamYnwEvHCFSSQTym2ED6qA41B1J4pATdUbd6LgqNArajVdnz3BFo9k06YbOl0UlQRUo8
Kwa6jKmqsaaRQKW+hABdlP35NDvnSnbzK9Y2nZ4rESFWYg7fRGWml3qT6g9upxf4nXwTOcowj90e
d6t1hZOsOERO3z6JprfW1sJzJNKmWFfArIK47QjYpWoEnWY0J268F22iNkYNBxhs2JJfVKSrUkCr
CWzZGdux6Ci3cURmHlet8W2OvCZZdUloPhklhmhMfjhtwcqlzb4Roiftn3Vii6z/u9NF6YOW2v6P
WiMPLuj4+34A/InekiSjDzeym4APH8kqzzx3bYN03hDmJO9TG2j3CoJ2+pRVerZOGm+INqo2oQMb
3O6F4ZtF+kbHZ7Yq2pb5aybo6cydenFvz6l4IUGuvG7Ingycug45gJXuASpLdYF519FWUhcVTgdz
YZrVFEqCqsvSbuukpWi2FPfkdqoN7XtF1vdlTc7GpjekHAE6hxic7Sm2SIHqsx9VOyfBHHJEgGqj
wY7JyJO/GZuIhuXoVpxVk2a+0zMKwkbq2edZ1KbBmLZafDl1Wu+f5zWnFWPIDfKjutGhAqU3G6mS
FhChzsqlI9tbePOsal2nPkvL5WENyVC7NNvY3bZ9Hd14pZHs0izTAQyHXbsZRGfeZtHcrflmgCK2
HtHwlA0fa19WSZBMiZ+s6OXPW78xSfVKTLPC4QVaNo0jlxB6ZSdnU19PO73ORXdRAc48WKU+7TBR
mXJVagMGu7zs71n58xePKuNlajQDppExDG87Y1YxRQmvGSirYoQo6PJCtpr7/naySJSC3ho652Lw
vex86EpcidM43xBOmuKjV3RBAZQzl8UttfW+nb9aUYuZvKwg286+u6w+UWV7gICrQrvFWN7LQ6L8
2d+zIGvhYeBVKNbkScXbmieWd5tUgtaFe+8vTtbBxM2fOrEWmDiu1xpRdGdjLm4GTx0wHD4ATzYv
cHOSYax1ROWZu9o1vnEgvJO6/7015J1R+RsnM1+mKLpuZrW15+Qm0Tr7IAj+uratBuhUvnCjII4w
p8bGfY4JteOguG2TAS52rs6IROXfFj9y7dLUJi4OKCNv86dQ+eO2piNJXdZP9wMxwmsfldCBlQ59
W5Sk3wlEj7H0R0Avq97dZKibXwa7Hs8HhnBZfSpn03h8j2i768cqpaK+7nRtH0/z2G71BjcyjKOu
hBQqJpjoTe7L8x5KcLZqdNiPOEkWokLWP6fQaoyx1BN8GVmv1oYW6+AGVUPCBl9oGD1rYuyJvw89
7V4mUbRlfo4jwMSOxVbLKnKxD8NI9y4xLQpv44u4fah0JlUzxUu+Vbgw6CL14V1ZW/PajizytXgI
ZUCpIYzOirKFATt24mKow3nrEpnb7thqqMBvRhEHVqLGq0ylRIZ6fq+aC4v8jU0y6DPMSGrsA7mN
Q00YgGEPe8NrBNXkmu37BMPZpXpDvQjCqotHQ+/m+Y74EskrrAmLALC4EF/q3o39DV58AMS1PhuQ
nyIC1PH3O594Z+uLdNLp15WAikaSXEr4K1Mhb2YmoG1qaVOJ/zXKX70ItS/fkbuZGmpLa0tOwgZl
maQPLnt76jOqaO1gsgrH3Hn4r29djfTXnDC5H9KItE81QVg90KikPLSoEQnxtdGVZK7bBn6UmZ9G
GgufCRUo+rO68pHCpqTow7tIgPStamDbO3zf9d4uh3JNtcBfl0nd0MYpynjPapJfe5o/fiEqRhJp
IpqzCRbK7cAf0/QxngYvBROc2eYlsJLo0ZxUsepjsyPHg2PgOVpdfx+FOfxUcvs/RVjCN00V9t/4
ZsWXzgj1c24cTwyXFzbrojEp9ia5aJ4IpAKG6oyztYE6n6+nsnkZzWrcEFZMHoLVy31rZnBDM0mZ
k3efXUBuaxZuvyg3vsoMFK7XZP6ZUVeuXHkDnzNTVknOnT10vPfknsxVvETljuOZU7TDrl9ocEpW
wyZUMnlKXXZ+s3S8M72IaiqrcuRO9r41bW1NLGQcI1MXg2OdJ1GKAXCB9YWzwz905b5Mep8GUO8d
PCX9gXT3aIcvexIb5i51BZLjXEGav+tzoebF1D8c1EgCc00K/Y0SnfGQxaI8LzqjvppcyplwcaHg
zHnpbzNVlRTLKZbM+njQpiH7ytE0Dlpfjbc+qwYCUU8LN25hz9exVXYrXaZ0pITFiYgzY/1amkRj
FMZgnDeN1n6iiUvK82TXZ4XfxZemqqKbWs/Oo7S9duewvJBTr6MHjcKzyNUOZdpkn52wUs8Cxtmn
ns3OLs+dW+ivOzZxeO/jChaEhunTc4f8oulFCy+twCxCLujWqI3FFF24azGbKQtarrZVXoC8bwjp
SXWNA2NdyAdLcUavPCvfQe6VAeB2lFJJZqAalRduLg1ykLv+ys/cMlBOATDPzZugIyEQff4IyDzL
woNy+pi5Vk3nUyu7Mzko7YEtF/wpUWrn9MdowPncbu573aTrOo5dEJK2+ThFdb4j6HU+BzKkaJCJ
l1jGmPzLvt4ovyDhPEuGXRZa32u7qfwteFWihkKbnGONZnQct/6qJHrrGrJq9WDEbXlZUI4dWaHo
xY+oas/kpI1kp2Rq67lxdz5J1wlGhPj7zMUzDvxmOseg3z6QcPfDVzRfC+VnIM9Hv4I+GJFzk9Ce
THoV7mSU5rtc7zS2+zFMZadE8xUXr1NYhVv23uW57QCods0uW3VWbX3NrHAKIikj5p22vXLhp66q
HIrkrGMkBXrUrJySnUc4c1IfnJRbnGS71s7m297rzAfXjtP9WA/lNld1zBakrP3LPm1nitrkfrRp
zXNAvXCrM+9+89kZfndpdxJPZLDOhKF5IDpEu6S0me3Ik/Y++XbI2anrcnWu5bLfxEP+6M0Rc64Q
eGnzkswP32yejKojyT5Mz7rKJ1mT5h9HK2Ng6c9pXXJwUdEFedqUC/tO3yT1OF/AbTe2qovuuSfj
KrbIXArjsN32vnr0QlEGECfywzjpN61tzBtLY5E2KnDRUPh28USQtZV0hSSRgkdkcKppjRaY6aWY
hi0gHqajjGMM3Fr9IUkSInLYSh089hcc6Gii5Y5ebIte3VmdxJnQDH78pCfaDbgbWKmm9x3jI9ir
fjI2HkvLwU+SHf33adPU3dWUj+qcuYCjm9KKe/Zr8z6zuzyITZO1dEwuzF4snO3C9rDI+m4PcxJk
4kCYKVp+lveI1xunrh9u2Rx/KVwV75ZEwKcCtPNlPQ3srCpsGaKc+y09NeaRzH9pfe8eeYURoMlp
KN4btA2MvNo65rTXeIFWWGKsixEu1WsJ5/FJFR5fwRiN48FTtOSnubzJ05zcTOVm7j28eLkdOrfA
ZI++F5hiHBLNOn9GPzFvWxtPDefdHttGFIEDhSIVzFAr+oM3OqO9KvoeGU/WDdxCuLHVijI2L1LN
EWHlRWw+yAF5CbvqKR9H77WeuvScv1hcuy3tpENY9+LSjmRaAqhvSKDqK/vMGarhSsvF9JxpRnND
d39EqKKmeo8L9dmWOkEajtfIywGZ13Nu6/LGSQG+17ZmXzZmad3YbWEHesXxQhmJfsuBUpyFXobv
oOzlGcgjWawiLTYOtPn7M6301GWXNONtFefNVZ34/Cf5QKu+16x7KAnoJyZiihp7MF4K1RVrZFZ9
sxOgb+Cnttm097Mys1YtFa+DcNyWf3ASaK1abWq2dZ+kO+uvtFPnjU+H79XiCd8p4Y3bxq2UQTXd
yM/pCLWB0Hq5G3MOQRs/zGpmBdsmDQtRDQG22jgmBIu2hfXJNS3Vb8JKsOmcO/8Ja6GRgPLTxfdB
a/sOHUtd37YyTx+tmZHWqRz62xCRCQHy8HXzLGu+hfXo7zPDsD5XlarOolK8akleEkKL1EIDUfLA
tp2gA5Fc1CknWjrT862iqfUUO2xlYzn2e13X45fM9rLvUkrmtyUOjbrOrsr19mwoZv+iI9csmLpM
PnhD7WEVJUon5aGB6LEwlVPC9EYJ4KTsOxO5MvA7U5W34yTjtS36274yjW95S+isVVTqMhvUF6zw
6MdiQ0f/VY2afEGMSsucGakJqqyKujWnJHDqejKG+wJ4zOexEfVaVZl2Dvkko+ESGyCf9eiyMFp3
7eRaSbpbmjpnVjkqazUWBYUcdrH2NgTOHGC6QUaCxtDbd1MzhXeSyHRS1Ah4gsTbjONOmpPz3VXO
vKkNlV7KqLovrHCsvsXdaA/0FU1RkpNRuKTVVJQ1IKblItwosTQmx0Y3iGtranbn/Wx6m4aJxd5E
RjbGjzXVJ5L1Ham/GL50pm2Yq/6rz8Yr2w5NjcC266EhZO5snhPwZ98OWUN5iT4ytTMaTRoJ/5HE
AU2g25Rmyd5qlvQsKnjsjhEEOd65qMnHDcwmm8gYI6GvO5QzBZcLaUaU0iotHMyVUQszXSMU04C8
e5yyDJVHO1a+KSHr0V+y5coyI7lTJZS5se6lq+WhFZ8hM7XGVZwNufODClwmGz7H0NHsp//I5LnS
ckDgW6tgy40jsZHGte3kocXEMrTplh5l9jqgHHwwORCgusj7O3rtY3ju2ip/7Iomf+T0VOds7Qr7
69xkTr9LSk/MV/pQmckuETLeCKHsq563jON5aop4XY9xUmwmTq2XUTWN7aGglghtG+HXTWPCXDpz
zZ40qqoE9avZJd5QxFXTyvfiZbtZ5fhwSi9O2GoO0W0sQjdfMSVkKY9WMsqgLGX+A2kj7cslkVB8
ov3e5bsqaZjTY8PM801kSiqHpmd09aZVSoWrTrOt6srQF6hR5jbYH2cKk9megHA6CI1p8vPlPHNf
28KnfzIDSbsZ5oHX24kce7iLE7Mzr8e25cddtp34JinlPYSSx3NrDPo0r6Qi3n2TzR1umzmK7SFw
SbEMV6g12UyUkzZDEDQcfVvB1kpJh9PGS/T8iPciw+2faHio/UDIhbhzKo3WP8BqKBQiROvFIZEz
sygt75JdOWzhiAZEYPVjgcMhofUUtDwQaDLZfbpBGmUK6UuPtHNleBmZP7lKqaLDni/D1WxkM3D7
sUugg7MDW/tVotzb2UrolaOySpyDNQD2XZXSUjcRyEy+mbLuyJeaszJw0k5vmVYo969YW8aHNLYX
19Ts2BEJqBMLCEFlo3OY0dqBKjML5oyxkq+x3RhF0HPg/qJILL5pLat87cgsfHRM5VMDl+213epG
uzIrF72TWEjHIOBHteutUNh74SCQPcQEJXqHqiGjcR03dqVWgxLtRVvnxipmW3UDVmASQT+U+aPF
/v1pgvdy5VeuXwSylr61pHqJTwL1fh40/ohwiM2y+zzXqACQt1es0mPpEaUu3aF4StA+sqEvWjf5
QQ+fkr0Ru322p6/Mlp/6c1lsKcO0/kXEervzRRNL0izDadzyya3nYfCRF1pa6PHETwLiCIasZGVl
pjprxjn5bM5V83+YO5PlupFsy/5LjQtp6JtB1eACt2ffSdQERlISesABOBwOfH2tq6xnFpLiKSpn
NQlLy0wGSDTux89Ze++nMHPkjTVUGRP7mlcGGiwIE0n9mB2k9NbqvF4sF+NOZEWYdE5GJkfhNnzK
5do49h7/Aworw7DsOw8oyDkvdVsPG/wkbWKB7KKdYkP1ARt3muk0CejGL3FuNdFZM+u2b8PFYGGT
eKFjBSG901RIpzmZPlXilrMaLzdWYe6Q+ATJfylIcrmkzTfzoyvRHyCCmfgqMC1J+eamxiB7W7HU
z3VASbGk3MquwMAA+8/C3465P1KupnpoDiuMCOlFMrJvocJNm4aERWmF5XlTAzC4/AkDXyXOY8Lg
GGj/eN/NMMu/6aq0/S2ufJgw8UdiTK+Ycoaj1eGgzhD/y+jNzrjpZ9/qNuko60f6ueFb0cvqy2L3
uYYbc+oXm6JT8LFWzstq0gvAeF2bNNeDBjJcanUb8vmVHAkC/ckiymNOxojmytEs5paDNa51rAaN
XfnbvKsxRyuztGwwaszMG3dovfdU0XhuZM8HOmWSR5dbF3VuMHvkzBWKspsr4t2ZOG7aXqIDHLGr
wo7qtSSG64oZ5iKSCCzrxo16/rSpNs39LAeD+WZq+EjSnMxJCoyecdxTViqPpm2P8761OgdTdG+t
2TGGnOmKapVbb7u5BqxsFCT5tubPmTcsXHWwnRq7v22jiDWPTXgi36fV6Y4DTtNeEcA5X43uGnJO
DGSwfvbdpvtYCEYgYmB07eXscT7S92PeZpSnzWz38TKumPINYdc/zzIQXdw3HXMOPB1D9fBjirU0
VtMczbVwnU3LEOy9G+foRpUhSWmjtkPQXvZIpraRyB6rUtn24bJ4bn0+NlLG8yl6qdA5FpxHQ/kQ
FfRNjuEwt922iLJvY2QXsdNl1HRd4UbHXF1801dsHV88L111MkyDs266qsG9tOvZ6jZt785XaW9H
YifGNkLXHNLkl3T524MabXaG3K+zbpO1GC5auO2eqzBq/K9TMObLXRnJPrsZfMnH6zV6RS6gVc8X
SKMEYrIKwOk6JRklcn7G1NiLZLom/WCIkQfUDN8H5HKS8ZlRvQinN5fzrJG2vdqrTxDpxtYA2M5o
DfLNLMxqfbHTS3UQWjMh9F6lomAb0qPoH920xFMxt6qtsCSCdr+DEUvoABVJ60PrbFTas2cwRCny
I+BnwfFyFlOF3WXATvHurjlRZhs9D810R1e+HO+bvrCf1wm9N1bCkaN3JhSvF4fIAbzbyTBqqrmM
fFhlnqvWsh+mrK2gU1brU1BX60eGK/A1kQoWx1/PO6OTWT8RhVxQYY/jQ5CtoMVL6G28zGeaI/3w
gHNnddvbxZDYwjJF0qZrcEUxx5VsYU4JU9ngkWwr+VE1QcbrExUBEvu8v2OOXX+zxKC+j2umC76q
JYX+Vf1DUYoyOs9TE559DK6HxKjmuYhJuo9wCU2XT4Gpi8NYCnDzSBZJhSLzi3aj9HU0g+jZoPRN
AsmrEJANlZSYr35riiYE+3EC+1otpTwGqjVvc3waggNZzxxt53TBe7fuxJAUXSkPLAbegWPVIDa0
Srp3kQtsPMtpNjSJUE7LPtTnb87qlgej1nQAwjk6+46rTx70RuxbRnRawJjxNKqCmzwS9tZfJBEA
ulnTKnG15xLNwya5b+p8fcyLiwtlNramS94tDa5wdfWhpkP4Zssxh4eLqlu+IGEkQV5TVAb5OH3M
TlTTN2QUxdBblVfYMfh2XNFG6RlLF5BzGSfdnYr6qNp2AbFAK/1W0kcEyXS9l2EkBAQFfmX3RJyv
Xp1/Z5bNYmcpTmwkCZhlTEtZOPHQ5OgnVS7nDUoUd0td255mKZwx6asiBz6bOh6rVYH6F+lxiVB0
lhhqvvqrVSdTPw1X9rpi+9nVDMes9BO6o5a9x0txjg2srvO2EMHDp2W2vhNoXd6IST0HnrWwFXbV
dqGjdcX8dLnVIq/QyLtD8dDJmYjEIZw6dNOM+4Z09E5SA0n4jjE95Ysbvi313F1ZIBZ3NFN58de5
b3emN5iJ9nreDdT+GM+ncC8xv1qUUV/Z6bGGF3TiVBnzLvAFLqmEX/X5e+OMxonBWxyqAVWfURbD
Pl/nUcJHYPTsAoL6m5nTcVxp79HEROIKkgReDGA8wG+tdA8294xpNQf9O3dalnkjvLm7XlOB127X
1S9MHJpEVpNNk63NmdOnRJwB10fRuWyn7osuFLvYvOTd8yzC4KZYy+U1Er29hW+cUA4N1qfWQiM8
pZIttegGGhZOZRb5bpppZGGyX589g518aW0/22WmPSSzIb4bga0OXitknVwQofh/Yle68KgRu6xG
RF90cqW95bYjhPGKgZotS7tTWdCUGu0yi/Hna7d/hlB+ZnNAO0hFACAPIBJslI3OhWb6Czs4sF6a
rchZc8uelZrAEe+8ppP6wLafeZvZBLflbFNZ/vmyP0NSPy6LMAgQGCiVys375bLtVGhvXSQD7dZA
y9LUeDQnNT1vllR0JqTXtSr8h2ta5gX3+YljuWDmoQ2BjDc88Qa/ADfD6EeyqZk+S+VeupllZzKH
Mlm8NhBEctjlep6edIorTYsT6xEYIiwPDP058eFCtMptvvjm+1KPkeIAVZgcXoNRi0+eLT3j6Bt0
zGsaM2XnvTNupoYWnlt+b6p6IQ5QhVAqntlSHyylJT+CqGMENMHuWuzMUdscPBxy70vaGkaMHx3e
MpaYnkNOufg7I+J17rvBt8CAzEkg+JoaNW1lSS77tprToE8s6TGeKzkY9e/RQrpP4huiYhXlo6NV
FpnWExQ4E9S+lMbRTAlKZ6o09yIOfLUePfRYDxr/dT4tzgrvs57Z63Lsdbc5pdXOMSgu4z5zsU0t
M2OlLDSadKQHh1AnGcC6vWNYXCTmy0hSn1+bnNk0Jj2snkMvTlblgz5TlDmfEG32hJV7nfGtafE7
xkNXB8GeiVXx6tet7e2LUoVy66bW8lGHujBjYyBVlEh4PZrbUmnAgD5f/QQj6upy0CSybGPQHTMw
hnKm/lg3UlScZioax1EwDOdordhmwnUmP1CHA8BLFmAPlAgRDZzHjAJdfjMCzHUYBWDFDWGqaDbk
NW0Bq4pYvsFmPFJKpuHkWnDqu14v61FEi6n3Pz6O/wgz/Xvt7F+ls//7/41E/e/0vP8fynAjvtf/
HkLdfxuat3b5K4V6+YF/U6iW9y8ED9iiAO0w9waH/i8K1fsXnka+jZCWb97FdoufaTt29//1Pzx+
CCoV4w/HjSxMJBGajqSy8z+5wb8uwdTQ49io0TOBmf8v+fH/JftQLv9bjvw3pN8viyzSdES+JC1i
lkWoBwF0Py+ya4Dcz5FQIOmSZkG2Gf12zjbSTc2SQ6v2hms/8vQHU/Tx+Jdb9DdXvuCtf1nxLlfm
rtgAuFgOUhn9suIF81ixuqHRo03D8h7kcF1YE6doIxyGeQm0Ax04BjnVt7GZ8En+8+V/sUcNuD7b
C5J5+KIAWcoPVv8v24t0R0FsQtnFmC1wnl7Lmj0/9EdSjUYdPdOZq79xYGptys/VigspSMqTo/lP
ypPf78PFEA9IHs8Fi7vxyxOQqaXJISVTgQORukb7WyMXo7KpAQswhybN88M0dPPUEBVd/kdA8I97
AHzs2pimgAaT8P7z0xezmFf65EyHmtRVT3RCwsRjzzeupWNfDqI01v9BQv2z2uLHJdGgIJDDDxGt
xa8SCGV2dd9f8gLKErNW06nyz4xW5tOUa/a9Pz/j319uCnrQXgwtLwK0Xy1NRz1rOZmgjxKOt9ig
Y/UIupW01gDADL0nqcsUN8E6mu9/vvDf/ZHk8fCOXeQtFCY/31dwvWDhPFTFRsvI/cbXJcNAR186
EEY2Vv/5n8kawrcLssjlfuiD//Imi0k64XJhcSrte2dV6mqbwdIkdVZ+bQYrOlaXW/3nv/DyVv78
9TpUZoiJ3JD7iqndz3+hXs3Jr52eNp3pme//hqVL1qp/uMzvH4cLg4GsMcSFhKL7F0ZeLUUzaQSC
cVXX3plQxa+lO8lpt+p24yir2hkLxHRZMwD/h+Xp90eIRzrrNpo1fm3w4p//wNYZ8W8Tuo5nj6WJ
DZxCFEeo9StgKR2IP9/NH0GtP99OHhyXAZO/2BX+uhgFBhRiD8cWq9ItX+hlojBrLHPaWxbeXVtN
Xl+VSEYVFFETZM5mlpfD5EJMLpO1FolWk6Ng/4df67fvB5VAyFPG7oHxLv/x53uAdnEtaRWTIzBY
xl3olul12ofuqSqmNNZuKB4t7tI/aYZ+e7OwHWdbsC1W6Isr1s8XrUIT2Q7yYfzhe2c5m2lD9qmk
k3dd0Jjc//nG//6U2WEttgDMiKIA4P3ni6GWcnNyFNgExOyd6f0Vey9zoDhGdxavf77W75/MZTe3
LqZYrLlIn36+ls8SW/L2dvEMyb93ypn1Dq09tNifr/PLAYZFJ7B4bwmLZD/n6fyy+EjkhlILrpNz
2HlHI7AuxGf7BW6XdmlX15Ow2e/+fM2/+dvwUsAFmYUo/P1r6a0w89vUbxj5r/rOWOv65Yd04s9X
+UU0webBIoA5no+mFw8uzqs/38JuMJThKNwVwjrKo3NKzNqhJtqe4XO+hnRi1iXbK0iHedt2E/eX
uV72lbZ/exhNoliPpRlUzoGcFOsf5a2/3QLuuY+Q4xKohz7o13rGwQ5WLopW/QplvcdvvkTv7HsZ
nIaNjjJog/IM4p3fpU0WxUu5AsOVKuOtXqtvBYGvKvZoSnRI/qfin17z39bRAGsOIgoIfeDWYfry
841TuqAljMwtJvoh/DRI1XxBA39p0WKFcL+WrWFeF7XBO0KdSBloMc21t8tqB1AbwvnkBXN7sKdA
BRDzyj4hE5hn2gFTkCVjPeglEatgWawwCdHboZxUD4Y2u4Ab3CydLKLFTXxgnYmVXal1t2gOj7u5
bWwRMy+gAHTFgpKPfFDzemZq9E01VqsPIy39cqcB9uedsJGLbuwFWdfWJrHqlC3RVOyyy2s+mCgI
NyLX/BLRJB/0YBV3ppO2O7sp0FWbs64/AqteYnOeGViQvUuEk8s9SfG2UvoO0zhj2pALH55pZZOc
pISiAuJsG1avWHnpm8J0tNz++Y3+9bmwyFHHI0MLMUy0+OfPz0XXjLYbBedn3NQAyIiySLsiu2z6
h++TE8Mv7yf6Jv79dkC5H0HThL+ar5VMWiQW7yEuMoWfvxm2gfLY0gvNHtssFKTegM+XAsberiaY
A/Nt5y4tCNEi0VDRhZGDc+XrzLvx20y0xJNF+R3G+jsc1q4cbRs0Ksie2sxz6cYs8enDSqhanzh8
eEASzcqgtW3qvT039iZI03WAdyq+rLYyjA1NUUEcECOnDthuy+jYfJvH5dDpvvxsMmsjqgtHksfC
VYhnKHfCDekDJhw3+rDNuCCTSQDl7y+rU7Hru9QF3A3EHQB3qK5A8kh1Cjt/2DMQTXHjCXNq62xK
HcBQJ0jy1h004D8C9BiGbCZpfg6D+1kM3nVFboldGaa/m3LDRIYbGeTSG5Xw93nO5BCN2dBtrMla
PzlZccT+wlnfeOgwuJiykCSf64vJ5yVPeDNS2Q87o27Uk0lLF3JtGuNRQM9McinvLSUcxhj8FsvW
6lG5I+0NaTk2a5eUuEfcp+YiHno3qB5tnAO+ueOEH2WU92OAztUbEX8IJDLplN1ONAWd/VCDB23M
cYy+AxSQuyYw9fucKoS4cWetIa1g3MtjWoXQTUOgpzvY9v7e8lR9RL9WXLV96p0M6ez8IQp3g6Od
MzffvGkXF+TKNcp9EU6jExNDJIdtxlxGHmi2fMvT5QtCeMQvEsH254E36iE3PIH7zIRJCEPsjjm3
5bxKs7cO+BnA5NXpCySRfQcFghJvtb9aZQYiU4QhePRqWExUcZ4B+q8jFOnMsTEQ98tz03jeg4gs
kK51ynzkRyXxcFxs+K6XoEPlblCY7lU4WdVNnYoPQJLHohzDzTTYMxQaHXkI9rVea3qM1gtsRpvt
08y2d6IU5r1dMisvTbKMjEw4G4C4j2FGkzh5tD1JnqDFA+r7AO0pGdNF/T4Fda8SzjPd3u3KMPZ5
EWXCqjV6cTVxBwleZbRKLuAJE1XZbNu0StO4KIbgyUJxkttIEk8cHOpjNZhOnmAEQbxuJLxyu2Ke
8wmifOVOVl7NipFlbCOGW19cl6a7ZjXMPdSMmSD5humYfH3imI0ufCheFYzlBp7+MXVquYFihD90
drm5vgyl91JyUqRhhqBpMNrjojHXpWMsIMciC6dq+FOfvvHFMNSiWc+k/KtdRgwamk7S4h8hhm5F
NyqYhTxbNrpyijgDHN4Wte7x39fDVrkZWA5hdreEfdNBkIL8x8yJlZc/tzTjjkGUPQpCb++npS++
5spvjm1XX5VypDvoZYnfYE05eG9Cr2+AITWUSVupLxQeXzFFXOmZq/cBLf/nEkEX77PrHvWKcEKp
5kFHGQbSXXs2weM+lel66+lgjquseLXWr0NbPIdZ9JWut47XcDktQFEsUsBCk9oGaJf61eqTyO/b
rR7dV5gOFdeefWth/BhLT+zKdn12Atqzjamhq/R1C1PObto9Z4bl7L2l+j4tELOh/Rp54t3Mi+fI
m72N73d+3Ex9ePEEeEMpim9XJZYPSi06nutTaFbmzhjpf9iWUW08cXGKbkmZILz9SvCO1Xm6UYP1
0KdZGOdsvFdd42wGSzCDV0hyhq7MEkC129pdeEKr0nFeZldUgrBCdUebR/g2UNhi3DQSV6CpYXZj
ob3gCqZ30iheEhvbrk2D6eQmb2kAZ+A5rRUxheoRPEhHkOMnYUpRe25ap3zKZn9/UbNRIHj9VvOd
IFQFbGE6bOP5sgnb7rZazDhCOEBRWnyDm3aPVG8QPENvu+OmtLyvFYWH2JSNob9ify8/e9JqTwBG
4srtEEi4TC4tUfCrayOCZ1W31WgZpB7a+tE1BhlbTftsLuq80mPdDtGl5sYIObZRrGlBe9QOr9eR
rnTUz9/G1RJJPUcA+jgVwf9+bqv0NA51Snpk224Ml362S7Po4m0Se552kmwo8q1Q4XiDq/1zgLEf
3gYWQHnZBE/9uhoM3KfnEgma4WX3NfUX80dHb6Dp76sy/Mj8RcWssaDAvSe3UAEfo82IStmsiG0b
AKwMWYM4Y/SSiKjd61KIDzsfTn1ehSfE0Iy96vZ7aECPc+3iO6clgkPr1NyGxH5/ZWbdngfmSbvQ
jepH15P1M5JKHooN36GEgUmuaAULtJUnVVbt1srcUzXvxWwvG96JbzYySN46Tt/TuBTXqPrC4yCW
h9xyD9asHptWXMlJPLSjJida9/dFVmBilTMiskX4YRGbvYUkdY6rGmwaPEvJ3BDfKIvgzLQm6TGX
BS5Qpf8w9OqBwRqc+6z3vr/EWAddO32PI55wnwmtvU5D+twharGyyk+94V2tWt3bOdk+06RubLe6
qQLxlK4XVJiexaGa1XecrBATiOUqzyzWDVgABYi8mbMLnWuY3wGBiEHEqgZ5hNN2lKpgzN2I105j
27Fdz1fhmO2hIdoNVUZwTPFBc1re/p3FjWRYzANv5GuQqTEJiK4BgnFRQ2LyfmNmiEyQ2WzsqG2f
Ge18cLLJN+4woumsbCyrBzphvIsrU7ssWG76cTnJIYLsnqJXFnASIYv1CzHyeNNZGZu445fUKahF
rcI2r13N4NfGMqwL1+l+xkgkpn3QbBbmOZu8SLtNe4n9G1ZpAIEuadymJXPgYotmYp+HSI/chf+P
LB4qO2In92YzHkTzNhtRQJxg+xX4G02Gi6g0nOQmdMloaVwY+lE5ty11NLZ56ZPf9ld+XdIYsRlz
NpF4y2brjEBH31ZpNR28DLum0hn7S0LoJyX84rpuliCeRHqDeilFMlbs66Y6msB5QXaAbU4WJbZu
b50LM78O8nJrhgO7cQsUNacGaiBg4ESmzlbV/ddC5R/Y7B0B7OAo/PXJM4eW2FY3OM7eUMXwf/xE
Q79osGsLTkCESPr8PWGbuK4zPvEG+y6EpPfMx95z053uxz3D45eUU9tcwpPb7h2Vxs6MVoWiTCQc
8L/aNWmgRXdeTWOPsQc88lRFm9Ezdlm17FQQ3tFVfjab9GvZumhVvS3dm607FduuCx5nr7ldR0LH
16Z6DQa4Emd+7kL0DBM77Ii9kKtc9MtwFTsnrO/oYdY7PakOHRcuq71To95pgUsxouao41lJ15bj
TVmiCpT+iJ6D9R0d2iHSvAVF6+xzD9g2m4fHHnIUkxOxC+lpYbl1KXiM7sWUzIUDbV7VhvlgZ8GN
ixok9rVxRseAK4NZyZO/YAoElZQjwMjOhstIqvNWbpA0Wkwa/ehLQfNjm1YL02npeImO0AMt5XkN
26vK1+pGtd1HsHhGHMxledWFVORU05+wJLoLmB3fYhSYHzCg4KsJ2bqbdYPQCkp3SY3nglPJE5rU
d7SSdE+CozL7h9A3nsAHYjnSpNO++70IQsUxFDZDBcEXM0IeUvgA7nPQW5vJWa/JrW5jeC/kv4F6
pd/8NsFUbtIhEFu/DZ/82cIT37J3XYt/jl51eQob56nKwsc8N7CqcPt75jf3Qaa7Gywl8Kzs1i84
350GibtmDpqY1E7woGuQimBM022TiTujKup4TDVAhB8cKdKIMMCrLoLFZuhBzjON69uCGIV47Px+
x7jlvuvL92qYfJiB/JbIaOot7AwJPBj77wz47hvQOXyzQRNNX7yMpo0McxFfO2e+x9PGPYpwcZ4N
XNM29iwJjEqzhbjtUZ/UTD5u4KFOsTO187Aurzb90gQbcN63spmu7FpcF2xgp3410sTh1JOwXxXg
hiwc17x36xkE4VW2tR+3zcI6RzmysoReBRE+H0lj+dij5d0H/qv6JGUk4yAvbuGJb9uxOM2KCbdo
ymgvOsmuswTG1nDhX61BAHeHQCZdRTSwaa9kKzt+mqDjsjZR2bz063gIQs1yxsqygZzdLo3RXtUe
3Cx9j2Sd2mcEtd9Wrw/vTBTh1ybG86cu6O1dU/CYdWcZ29qfs2tH9TsT4VU+23sGQ8ararkw9Ps+
agK+oBCxUlsbd2VIKOy4vGRKvnRRMcbzkh2DYNizmiWmRIU8aueqk+N9N9kX3qm/ctYUOBtriGoh
RNbDDoHRSv4wRcFTV2o39tbhrjcJom6j24gMx6kxreMQcpuMEI/DepqJlB6fsQV4torePPdhh9Ig
e+it7qGZoMiqtXg1Vb9HJYgXg+deqZoUnW60EcNGp/USc9eLa20OHEs4wbBV70DvWaNIAHGnYY+C
b0sfA/83ieQf4OgmRJBvoSNplyt7IKm1V9GxaNJ7y22zWAW6omOCC69oYNNnAJUmTFAvbrXFoRZx
DSdl67sU+vLtIkbMQSu2AW6zMNEWg7ULXGNyZsWHCs1bbVdd0pfzTJ7sPODzVXlz9MyBUT5GZprX
cW8aVZMYUD6sKmWZQl46lrneeHCt1YOPGxiGKTKqiRqvVH7dj0Z1r7Ou/z52isXPGEZKxh711I1d
DzCYmAa6xinV9Hxwl/Dsr3RyvBdDNfpgmPl8Ix0/k3sLfugFFZG4FfDZaWxahVHvEPvYd6kwUjZr
S5HGjHy03krPrsKETyrsE3NEfCIm66lT+WRd4XkSPPlC5nc2U7tkypbb1U6fonC5RzZrvmutyWoO
31jvBB4j786w3s7B4JDsY5cnPwPe2Fh5WdY71CTyFUueiTdsdABwSezO3Fzde3aDAop+ljFyWCjz
69TInrSLCLTl99a6fgC73tTrdGdn0T09WYRjwzxhaOHd6rym9bF05bWtjSqNs3RM3728rG5zULqu
RDoPdRKnK1YJS49VygDy0tjpfKwZErO2d7PLD61eDD0xObE3sMsMc3ZaUY7i2au7264dzmpSnyoM
PjZjb05PQ2C/tqF4CQIoMQuDrkTjwY7uh8ZI21WHElEfh4/U2jCtWs9FJCn5g/xTXnk9bcjBVIeG
RWVTj95LvYT1YyOyzzbcKi+f6DwMC6bYNTonCYgk2lD+9XhodK0M6SCgBCLVO3cSoP45aTKAwFEd
DQfCcHJu5doVwO52embO/t5VRCxmxaIfc2E06mrSU/vGAS3DMWYI72pR9TtdhPVDhoYgRnuAD4E0
PIa28wOdymTJwlOO7uVOKywWjSFb9ngLsbCVFkeqMi+vzDbzHvnS38ZB3xWU9bdtNJQdym8AN9h8
45kTMa3XlIHH4yKH9cj+CFPNDvskGg57NbrsuyCYllOwRp9WszVORLDckTz/CXXLdO5cgNo8iNYX
A0e9DYx0Pm7HMTSfSSk3kTxXOMTmsnmOVjoJftF4j1YGHAq4kyO2d8Kjln0EGOfPd2KN8o8QK6wP
T3nqBawco2rpvvSWGZ6RjNS3YDYU5J4ur7G2VdQUjNORspibstcaroXZ7owxixbexagWDXtuMc0f
9Qc+MEgiesZZ8/DGzBe/Gk/czz1aXZHThuLTgcaH4rMrNz8zsmi3IDrNUbVyOoaocA+FSsWhE556
dvSSAv5F/mfbAk/rqaZjaiprFy6KOtHWaDu7LrqnkRTG5jRhjyJxrn0UnCT2aJc+wg5ri9QAecAQ
B0lEUD2L3EiqdQ22vRYZLDS1W5E7TlJ3y1ju+ff63WOG176RNLY/XEux0p8CvzSfXQ87josjp9hk
UflKS2ShfeKbOmb8bp3Bks39xQsBn99linM53eEnQR/M8+ujqtI2kSSzYRtycf5RphgPi/CCRDcX
M2Vh18axW/zyZmh8cSoy18BuPF+6HVBQFi9hlj0GZuVdt+V0ZTR2k/i4i7/WoMOv7VjijmqN88K8
KTDf7LwadhjKOt9CwCtGAo4Gps+K4S2s+lXfMrSu80054JYiLi1lDkZ9mSCJpyLh28jcWNt5yQu3
EIy3WSj6qAsRqvnOTqwTiHISBvJCm2nXCO47DAAhUSeXF+6wDAMtCYP2NN/v7E1xJsvobTWRonAK
WfOI0jrMRHqy8mLojipFs0A7mibuycKv2f2Gi4ji60RjlCLTXNvhC8zjMH/GooNFHyssJ3vHUKbQ
VyZxr8WRd3DMtrgH1C9jI3+MH3yWtQm/W2NT2qEA31KUaTGsIx0TazKtPYYrjndkU/A7zjp+Vjwi
qfLfM7w67npO9tkh+DE3GPpqLI/UoYtL5dCOB/LKRHhfQ8CqkxupwNmlcqzmQycb+anzawtn0Mrn
v9BQYvgdLpphPh2PwChPua0xVob+d3AhGm0NSTwPS93cOL2r7+plKocdEhlin5Xyo3jw8pSDFA1G
GtdDs5jvTd+YcYPzQfdN2sboYukE/L8tCVD3mIl5Zpb02Qy+POhu6g/03xt8oXN8m7YMDMnoZYsy
aOkoEVUn0o9kuC1pnyaDYeOIpvbWatwvLooLdr73BiTOsWeEb+JBz9X8uSvpM0fWhzGXdATH26FC
TAvVSANYsJxEVn/AA8O7X+mrJiEc4Jmn/ZpTvoL7fwuluW6rYF5fx7oApKXtuIwhctqVJh1HKxoL
iNQ44kg9+8lS0lm5nNbznduJgDPllyGfCRIkV5T5UDZaO47rabNRWFPF2fC1iEIECfMXK5P+Tecr
c1PhUpKprL/lR9xHeuPVkxNN3otpifIwefo9lC57NGD5oaes3nJWyifU23Zw6vhdN2UVhDxi+pHb
cXBaGnNw/VG9d03Z+fczrkQBcDEOwJke/AVNugpzNFqL5hPxexKQJtjWd4Kf8abEUE25p36cG1zu
cSsrV0SFdjkfyrHg5O5ikIx3US45AOAGyjmEA+I00capo33XhYt7VfQldtu9CL0ozgdxEYPjmBuc
28LAwQrtHronXhhitB2lNH4WzWh4t6C0gX+wuwKBimswWk+RO1bX6NRNH+cm0+mOPN5iPVgIOlbs
RyW/dxD0LJagIYxbQScyfBF6aVf3lMY6e5L1UjtXFQGvTAyUwT8XFqBwY5pdJPENGU2sPtv0agDW
lzvdRmO+yz1XmKwuGGZd3OU6B9eHdXEeK2fG9S6S3lgfTHJ850PYeJXoN/9eJnD1mJovKJ/74s4d
nbK5rnrmN4k5TyMG5I7I0PlHKLmN64g4geLAvxkiFJv0+mxJNAzSGbBTdweOUnZQLSeva9jycEi+
5R3GA31QjjS2DgP6+WWK2gibNo0uJTLy8YCRoo31FH2Mu8oUwwFgbL4Md156OWL4m4oxSga85rf/
h70z2a4Tabv0rdSqOf8Kgn5QkwOnU2dJlmxZE5ZlO+mboA24+nrw9w3Sx1nWynmN0ykOEETzvns/
O2GDebeSb3Cm6fZX4K2fWTI5TbHTvladtXxg3h6uYc5eIyouT0THukd0X5viYaZoYznDsZKkOsKA
aMLe6OzQVAF7n9qez2lvpLigEWAsmgZW6Lij9X30c+NAczx+iWvZQ5Ju7fSl6rN0PvRQLGqO812X
n6g1s4mcumG5qTuMobWbMRYcnNrXBP9Q8cG5F9xVetEnmfk9p6sgdzhv1DFWkGLJI8YyW/SqB/2w
9U/gFLAIa2AmDHPLr7/BhVr2Y+fcJHFRvOnEXB4MM5APU5/N2XH24b94BoaAVYiPxKwhsHHgC6Fz
c6nYlHjmZdnH4aKC/mAkI2EfTBHqCvKEccR196NMjDwqglh9lJ3k+ELlzeZOlnXmnNe94kOaISno
4RUXxGa9D2DmkSkU4nLDeigag2e6ZJAl6oU61toJskN6K7uqzVjfexxJ73FMwfaT1me7XvEn0ZKV
byXlAjpk3iBh/djLc0FH9VNaWM1DYXovONFhdJiVv6/0FD/E8QjMp/CX+wqCETNDU4aerNtbv+s8
qvKDDxkLLgY1O96TADlIG7IvpjOIEbAeLoSDmeiZYzttFgYsbHfQcMadRymSY7YjwYZus51KP5ki
tq69dnzrClnu0fCdvSzWN4tWbsSKMdwFg2ddIatpaSV17VcvK7I4MpVEnd2RVLSjDT41B9qG1r50
VJxFYDztt9FIE6yI4OTMfV9UjLBidpevyityKEexITnf59l9QIfuJbWX4WUufZYJSzwY/KVby1zd
D6NFC4i9Rb1eCVrEQbTQG7ub2YUceqOevtuO6h/qNe3vjW68yk2PApHpzt6JygHlKZB8VIQA3UF+
K5rV+gJawd8Ni6/2VrPUd72diFPn0fDf+cgKMXGMeXGscmDRLuKYhIlnTV/T2PUPRtoIrMU0sOm1
ti3zqg+Wrmo1BWFgQAi85PWKbPtoBphl/bSSczi3jsDn3do2OoA0+DhuQLoFleSRpmNA4y6N5TEt
JedyD65zmMz1elhtoW4TY+re8Jlbd3kx/RhFHcAKVuuZ40qCbTrGtWRVhjjXWO3OyqVq5hSBc21m
1KviVThHW80ZEvg1th+09OYvbd/KIIontdxKyLWPNTDLY9C15X5da/+OIo0PwzQ+Tc4KzGgF1SVG
bJFCP6L7MJ4Wtx4eOjpfbFqz5sDQRwJBHOBBlZn1uTcdTmdYvqxz4jAId1o33mOc0eX3m7wkgmcK
Tm0+xqcRIMebmwVR7osGCph7Lup0/YJqjcp1sqGqcrd7MOy4j1J29Jxa+7z4OFqz+TI7MrlzANKw
LMuUWo0rP0iNM9DdaqgYDMFUOyZBrw36AWRvKRamoOLY1stTka3WMU4L7PXtWLLDKGOGfhr8sOYY
5ExR/yjzeobJPo5fp1x6d6qxVb9rR5SeXj9yHfp2NLQ1MAyUP/4sU/Y0eXm1eP3B3+h1NLDJbjZO
Oq4nqBXJSkXUuZJyxtWN7SoMmuULRpd8j1jkuaqKb86AlKSBMmIurQ2ZRNw0zhanMGFcpK1psB2C
0QprEk/1wai2rQ32u6he6jakdqJvCk7c0Fd0+ki5u77Wonyc2DTDZszcqOk5RBgjLUdyFYKrRgvG
qbNwGk4qY0mv+05lh2Cakmu0HAMvgukwmAPW3oo6FWmpH1cxk8PK/Lmf5sQMy7lHLiWCfTLaT57I
3yrItgfIvUlE02/Ptst8HsziRDk9B7G0vLa92e8Bppg/jIalKLPmzMZYtTyvfguqo81mVHIV1tFq
l2k/vTLWKvgcV3FFUdJbwH9lJiEt9oRxIfI3etH4E2REKLdxXW50o2bjHOmNeCQ39hHkVlazFLc2
AUUphXbwSP1PUNKGTKIVnF77G0YpRRB5529oJZvSMh4vcaRuyPljAzDVG4ppDSYRYhlqn7KfoKYN
2VRv8CYMtRvtDqDTsqGdWuort4kJ7qnZwE91ZvYhGIzgeqg7FkDCch5F7C036zKqZ2djSVVUI18M
F9/aYlzBBAY4hVGnuaFSHYqhe81Gp7ofRwcnYF5lV3JjVmEb7Z9j34ZjpYQPjFCp7xSIxTVI2eTa
BDq7i62Nn5Dk4gMqLqBYTGV0FjZS1kzRInSGvMJ2iWYv8LftYrMSFKotXHEbaUtKwxnoTTjD/ejW
xp2f0ZogMMJ8avEs3ceILPelSb0LnL1ew2kjegnZfvWtvr7pS1bCQ79MzQnjr7vPbNxAAwkMb8FA
J7/ceGGc65iZK6gamlPX7UIp+zGZU7q/60/m2EQ59woeKmVadot0eTY4mTKLKBaePlIOMa+8uTR2
acwd1B0iq/w/jLOy769craECE6TkXzUbDo1GdvO6MNPoE1918LFrijIJ842flnp9v9CtNJoToFHm
gKwc9guStFPlLcMe/QFfW+Z03WcI8WSIdAihuggWbQHUazTFte4M+yqhXCJDbDjes51I8VfqL8Fp
6NiOkXlhi+fWcfuH2baN5zob5W1Xe93VOqyfc+VXt5rT1YOVO91VFbvNI9SsisSOpLLOrqfGjlK5
XKEJ0QCLrI1VNwi93FK+L/cOZ0KxmyjVN+fSrZnl3SkxqVEn3WRHBrTf0HUHMYaN09bfFqtOYSTJ
NX5OMcH/ZRVxQN8EsJ72fboJwyAYNji9coY8oGjs+huMT/7k8qF8g9GXAVFj+2v210PfF0cmNLZr
pbOi8+LIOKNy9cwDgeRwb2mmf0SnoKlZj829kXJQeCJi1KHpg/qN6ojlf1BtugW2r2ZnfrLRTbBv
yt3kyq/rOOQw7lonWVNeEG1FMIFOG9oatp4cGGATPJGQhLfkhxjyid6nhxQLE+eVtGrzzepndQU6
gfnBsTSdCmu9aQP6fEk51bfNbMSf8Y2+pUAe6LrT3y4c5rE5y+Cje/rO0qI4eK0xt7T/tgOy3XzH
hnkeRBvvVJDfNt74JWOQUyjUmQyzJsU5lYFyVBpzVgQRBPwTyqr6g4MqKtkjNGPWY6N9MmMDFo7M
EL+MVq7CRMbN0UwwWO/cpWq4JxfcTGpgK55c7xsVuuzQqfrYw1jZp2Pd35b51AGnLAQtKqwAqJDd
nTBRsOSdExzSpavOkvNCaGn/G4AhhAwIJo+VMofPuWEm56CJkx54supOo5SKDwixA+dcoMBKJ/c8
b7RCaO6uyYrT6Etn8LcrZptDkS4UiFdekpEObQQXiTCkQKzV09Rw7IzcaiYIoTbq2xWowb2PwZfK
O8Sh9Yp5lT6sR4eYzROlLnqgNg0fQAGG7e91NuTnPqnZnvPfxL5nkqZJXJHvUI7IUDiLJCdM9FYX
OWKe9gnikQOVPWMMYXE9zrQSgYxpekCejdBKO6+T5QB1M9kFhYXEjM3hanhZ62w+mVZbsnEAUUZ+
Cugia3RomraN7b10DlGWqCOW6hZYcH49C83vYL8X09fiqJyMYoqMSdzztJmc+ybnHdbNes6orb4r
rESh+TflPrJKlDju5uC1fI69/oXausG0ZU9d818F+QoSQYdz5f4EUdQId2y2CMxZ24Fz8HBGz/7w
lYa8R7N36DuMKAEH4NMcx9AflK4RsTIb6nvcgT67sVzXoIEHa5RRWw4pnsRhoQGzsWPn/2iE/7+1
752EzQBN7h+sfd2PH7/mS2z//j/OPhn8D/J6NHpExWJXsH0kt0iFhv/zv83gf0gTsC0hHSmwqQeM
iv86+8iQ8Chg+ciw2W6RPEMgwn+dfZb9P8iAHf6TSxw4vgT5b5x9lwa3zWTlOw5eAKAqXNK7GJl8
5BUtWj4vWef1wzxa002Ajf1kaDZENFjHO9ubp4c2sYzjMI7ZaXas4vC3h4VEb0ma+n/VY3WPRW3o
8S3++nX8/A1kLPjoEEysD5f2Qu1ms1V1igL1aJunZhXqzjON7po8y/c81Bf65p+XoiOBnxH4kicu
E3fZAvfOJAID8UDrRYNULG21wmT4zhdvb5rsv33xkrwIkAoEi/Cy8AZZF5rtYoj92RfcU6NjZw9r
Q5982yfvD2eZezd7Vc55IFa5tVM1ZYtQIFM1zorGzTeWsPx20iBxE1G6wM3drlWhv7rBU7GYGiXs
VCMcVkgo1l3SQOQkgnFCkeR6E5B9YSjWkAVACHE/hdt+YU1zUEx7dbbXpWn1+0QN8/ctUH6P+S1B
CZFviV8pEEJ4+4t2lv3qjwiDzMRtr7t6sNdDZxBYBv2q3TpvthLdI9RVVK1/Hgi/vR2Qf3j5fc80
CVOzxcVD05Ysoe4Rt5wm+pvL+nWIiXy7+vNFLmIrPMl3uDnFSMJzMWP4zsVVlBpnmRkFR2yKwCeD
+ur1EtN2Xxg9z8FkdXvToDu/yV7yU5CY5gc+kiTMOiTphTnA0rFMGiI+jWzaDOyr/vz7Lpw5/DxT
iM35SNME+2tw4cLoZDEQVMDPW1kpoxYfvti1hpgOSnVij5/bePrzBaW8GKtckRnKxI7C6kTQyIWD
S1faAaK8MAc0U/Zswt/JQwS/1SnBhvmNLIkW4TWHtM+eTNsGmXO6fkMaovO9Vs74ZPs8i70JQONL
TUiCtbNSQfDCRL4zspIO/XeYl+3y1Y9XmR5bSRTGpjZHXyjaVvn//vERSMJNoJXHk3aZYDauNaS8
FVVCKqrntaM2lgGqjViAbymOfP/zo7ucuXhyAXgAoAUkWDnez+CRv5kqDaQGcA5IRrXB0N7G9srW
jGfwoTZi6730+H94SwGvCJOhxcwC7IK3+LdrpQjADXekmldPmWj2VdkG2WHiWwcXZBrLSfluTC5B
YPb5DvR2gsilC+4J3vS9EBGmSQZFmQga1C7MprOJS/AZiqyHDg2BEQGLypIQwukBRcIuEZSLYCnv
6knqH2LSpG3RBezO8Erpas/ZNN1zCOnY1looBvbU/gfyDeJeLOxrJgWCN6nl/WC7cfCB/0i3A2T0
m3b8kkLiYLRXiADYOlO3Yd4a3GbNwyRLxV3PQElPU6rS/+5c/p8ednk5I2/valtSNw8FE7Nz4dWE
7aQwuLExttMmVqEpNyuSLzVlAZ9TyDMi8u4loWS3JSta8bpvrTp4IsIl5yjek0yLHqB7g5Acv/RV
7d67KnfvAU/Y9c7J50IeymlevmswRQAqlF98/fNQM7ev8O8ryvb7mRux5mAf8zz7YqUeyg4spMNB
t6mbvDo4Sz0RPRY3URKgLhd1ClXRcaV/HBw1RL1t0s2NlwDNQ2WF61TnNI2Tyb2iTzo+W25rgXRh
AYqqoUDc+OcfezmRX/7Wizks9jtSg7YpNqdBE5kkcYdO7+X7P1/lt83LNpUDNwi2qHHLEf7FK+27
ZZpSBOPhUKULXACYWE7aLne2kybP5LqWdTgyWbMYYi8I4e9AkJLCGe///Ds2T+avb4afgVeK+Zqf
ElxmA7awEZN4g7mZpMyG5VDPj93aJedWz95N5VQbLnTLuYbs5lF9crt3rv/7isE+0LeYGFwPjYC8
eNro6x1jtNnUGCno47TPwSA1qt3ZSw09RdSm++/Mozx2KVybrewWF4/b4OK567WeJkv0SSiXlMC+
pXFPgwsbrdE0KfTgVe+sUL8Pp+16vgSLAevnN1PswNBJiYQmnLhUqDfNqQ57Cjf/etByFRwkjuMS
225dboUBdOEaIkuD7mhgg4PExsWc553+PFj+8V4AKaCsYJtAo+PXaXz2a49qEvdCIi2UJKNA9yy4
1L+/Clhj9vOAJUmlvVgsqpgZGmhnEhZA3COb5Oe9MyTlOx/gP90LXjm2VK7pABa4mJKcpMLHDNqW
SIGxJOpjsMrTPIz68c83c+F/ZLRZfObMXbA4GAKXqclC6swh2IDXD+LtAAeR/jj/9FgQQ4uyols+
BTmaHtzx1js3eGm53y5t8mGhsGBPRnL9hR2bL9hSXcxEtij+uEAO9jQoYzyUKdDpZg1wyBUDYU3D
WB9G+1tfBk955sRhHGfNOx/d9jB/nWWgkFA7cLdDJJCYi4/O0ZIGLQLx7WGjoScN4mfEB4Ewi34H
qAAd5vJaNhZePnEaB5b5G2kAG3inKdnElMHW4NOwuoi/O/rFDk4JuqihS/HFO2QEG1whoSePxS9z
ghisBn6pmYzpJ9KNM/NM0H3Ro4geoUiyFUf8XiEwA/XWjeSMLGs2VICie3jm9rRMYC/Mgu57P2ro
xpuqbwgDdLBb4ATtiXe+9n+4RbZscD8E9XL2vvLX71DT0J6XWEK/o/p7qIHLh/Aax9NqudU7H+Pv
8zObBnZuOFtBCzri4s1xZChRXw7xzqha8QMT1XBDMRdtmwz+alQ9vOfj/u3lkcq3AVs4QLAeXQIZ
AqeqwJhzuWWhD5qT9F1TVqK8ZfRQAd55jBfhvNtpipvCqepvicEm5YRfn2OFhgY5RE4fQG5yYuHV
VwMyv6u1LeMD7iJxmJG7Iwn25ePYB90ZmouIChPIyr+dJVzTlFDRqCBY0g8uXqg1+ShkNgacNy3t
Z5nMPa4sgKU71SkUgxCH13NZCmdvojF7Z3P++2DapnMJo4mTK5SIizeMto3W5MgjB9plh6hzcPFm
nQpTkgLfeeCXc+72PdqAohyKthzWLgERY1ylUGopuVb5+I1AZCOKPZn8yyFEvdKFNcV7RTiNpOti
2jMBGppqnBR5fHTikzWf8OKnxg2V2OadS/08kP19XuNt0V7iKu5WhJKXtdG8QFpeNQKH/1pNlKS9
ID4uaOuMHZFZeoajXzjWaaW3uZ4RNQcxr7I2FjJ+tOmA1fWDLCwr5ZehKHpQdG2H4YiGCC2jdNaT
98Bs44zkc5bgtIfaoPtUBvjD126dm/sEp3F7wKWFaufP4/H3F8V9AVGw+fgFKK5tzPztvJbbNk2f
1YDzj6bwpA10Dc0EPvTPV/mnx2cHHNxdTIXWNr38epklpZAzljgZnXpSX3SJNHxH7cmAh+A684cJ
aR+q1mAiyKyvGzqYk8FUwOswX4qkjCfY3jYw6CBjh+D8zFfdnH6d0v4Oz37C9J0Hm5OL0gHe3TFG
iT7D+SZ5yEDdsJNmiXH/z/f0276eIeE4nOC3irnJenJxT8GcDavKyesYyvzJDKruaz8jK7WXzLuy
e5uVVzvyUdNHeopTvKyubK13ADO/vz0+ND4wrm9x3vo57f3t7Y1V6U00mnASxRMq/zimwpGtyTsr
wz9chV3gtqWxTS50OWfhGcGShRA9NFGgb14MBzXrJN57nttu79dPDEs2BDNnQ8t4KD9+HSPFOrFj
N3WHJLefP4MTD/4aM4/cdBX7T2NmFVEneyKpWpWUkYhR18UVFQBvcvzb3FuWV3NY1Md3XvLvP2pb
DVk1PMrfNhubX3/UxioHKeLo0JKPRbwDv7WbQISy1XrnE/mH4cRExurksKdnmF4yQtsFVFJigIWE
WOmMN6vtrLRW4SFhze9SHA1zOtFC7zy7XvatHF0wEWPlyXsxJvLpndv+7ZVTw6G8x26WRVOAqfn1
thNt9wLpMDAPtru09Wn61mECKjvYISIe/+rRlEFnQJfdRpnIJFZ0eJgAJNoKJH461TttiQzotW9b
u0Wiu//zD/xPM+rX0eIxHMHtob8XDMuLyX+sRnMgvYYkD5n3NAEwc1B0CkoU86T6AbwnWY4ON2ZR
UgqZar7kQ00aE71W40uVLeJ5IIYERZybf6yw+u11UJfP5UgOa1QJO/vaLljPtvQo+otWt5i34Fnx
KbMXw6umbYRIKIOM5L4hK6bczZXhQhsndt4nE107t5IHi2LPNP6qrK5UoGKcsYRsG8efhgUmORYr
YjB7YNnf2HchEq4mW1t7suRtf5dUJOqGfpB6uNRZaSmaB1X+tkXTX8HYI9VikY3JHqJ0jB+ZVPPH
NYdzuLdFssrdrJwGk22mkbERz7Qeai+tX5XTzxO1TDPFxEG2IHZot/Omg6kW55vyghKuAx35MQKT
Rcx7jUKHQnITlAjGGl+T9OBUw3yjJ1FmZ7KYnFcnnbHXO25af7IpgCN5SVwxXQVJWajdJOFcE5E9
xO1RTimA11wFgmFBlkkQVoDWvQiedvDc1yRUACLN28fRarpnpHtQNVbaO0RMpRvJGrU+lmgatp8s
pp02wqdONA12wFcfH/ZNE/fQhRMx+int4LX+JrRb7yWChuVs42xH4js2bh91uYJPSrVMh/CJjR9q
MJQOu6zGZJIbpQTClhjy3EOZHaOiLhGNyL70s8MwNauxU/bsvWEU1Q/ILIMHxxuhBvkLQCQqimi1
BpOxs2tIPifWZujKrxUI4mUHGnC9rQvURcdpFMMdFYj6JbVW65XMML6vBMwxdoGRls8B4afkgEg8
LRZgYgPTAxWZ/PuMW3mP7DGubpuuCnSktXRHKp8x3sxlrKq7oFK9v19ri0VHYMvs7sbRqpaoRHEC
3BljCdnWAB0w9PtKoSeJe+5XuGtg7mWjoCI0FnFHUdWP3o9mJVUX17rEZ9bUxQaTcUfXDWObqu2H
sp5zj2mpxzg/+TX5e3rBFrpzVAfMfaGsDEU7x7iFRQPtg/RjFP7jatdQ1blhdLhBtz1BiArANgYB
DEasJGUuGWmANqEQ10YT2AqZGaIIEm/j4alFp0bVv8rTl6ZrBy+ciWZ4reKyA0jiaQUP2vXi2zlm
w32DFC59nuSQdp/GSSxG6FjtnO+DwgZPo6oiAbmT+vW4x9eH9rN28sAN08LkjAxhIuiuqZK2z1lG
A4IwWIkFj1jr9qH08HltS/vyQ0++d120vSyPCBWmJ+SkHdlKLds3fk5VfxkmM8UroL3+JkH+v4XK
kk1hZo73pUzS8UW3PuyEbekWlMBxOu9cmMKo+9ageBrF4hJOS5wJMScDsrBpboP0WBYjxecstzXR
XTbQ4XBAgNNHph71l8ZJiSTz2mm5z7QtkOt53WhftW0pxZUUQHqvBe4o+nY5kJRG+xZcjqmoHzNe
T3OeW0O7xGDXgXWNONwDCi4IcERfbkszUv0QHAcD0NWuwqmP9trVJZYfZU0E4bRpc7uQ6WKEes6D
hcPbiB4uy1EJB2Ziegf8ePMS+v6SfteJWlEp+0TBGa7yrtw6MG6kRZkpXIy4fWO/jDAnpqBHVtvU
BhGtAnZXhV/Jb8Ta2F5owfwhy6KG5cn8uc2yeQ2DCKGnFSpNiMM+ScBA0S2r8/gwEjLTnkUKlhRK
0lS1JyGq7HkYpJ1GTl3RF/DIC4aO3htzsSP5aQNQB3qlL4kiCwJByoEgsgd4hgdS1/E3xRJDJgjD
sceIgQo5RFVpQRKoEDydtCqE2ivLqR+9VS0/SsQlJUmpg/ViD0uq4IxbrCBznwV5SNYEqlscNMhi
mm5FB41TXTA9ejXg7DWbwO70hb3e1wRxv40eUPIbJ2DVOw2wouCrDTONgSzgOAKlA5VZlI8ClaQA
6IxGLFv/Wht3/ohQmcOJTBwAzdqlrWEua5QY/nHKR4WwEjQ26Ue3TcYTXeLp2kNiAmZA8J1me8NL
3ozWe6sc4wgnK93nsY4qPndc8mzDoP4TRftUZ969Huonf2LM0NjCFfGBZJAvpV2cOXTs56L4IbL8
wPbq7CBn5Hj+oXHcu9gFeIH/NfIJxK4Yy7h3ycTRwXGjGiF6/Nyzutttf72Ycf6xybO7GQQKDrO3
3KP70QGbN780I6b2CtDcN3MgKsj0zjZ/AcbHAY0J6d3I+UvtHbzMJ7oahwRPFXvWauFYTwdug1yN
2HpNMBTiaaHe2caCcIlSVLjn0/ExxjQFyoN08hMV6mvqb/xbvC2ecEyyvHtR3SexpyOh1DHz+qdx
qg4I4SITyu9tPJdMuyBNwPI+2ODlSYMicU1XH1HpfWbD8YTnl6rUkM6vAnXeSSzesVnWVzd19qoP
bhPpXPP+Hy1ZPTuIBZ0M/EExyEe/TR42C75TgPohGbbqopFzwq5iubtmlMFgmf8qVHLlsXWOKzjq
VTI8m21ya6eS3rie16O1pudeWz4trfkjNvzjTNDJrgU40QnrOe7zr2YHiHyQ8Hun9gjO6hDTmoCa
UB8o8r9oQ96bGGLylJq+aMRHmQ0RcfF1iHmHqifxDtwmNrtVHocm/WjhOkpz30LOhDKoSslVM8gb
s9Z7t3JeJnP+bCiMB4C/jPxbPpTf+xjwiCbIU+b6JsmLfTCnbIqqDwBXCB4wzHOemNarn/HiSdcL
LWPWmO3AucXEmKywIyCpzVJ8bxhAe1Dv3zPrFbn0cXaWD3PifC75nnajS5SCK07J6KjHGe7cRD3E
3aK95QyxAxEeUuIF6oMHSstRSBGtBPdWO3RfpNE3xGAV92XWnRpYPF6eEKm9jm98+B+wM5XYHDGy
jh5TnGr049jBNY0tAkTGYhqB9W3BdWbVsVPSHsrgpr6dh1bcdIh1DyzM/ueUoWOfxezcWp598pf+
BPPNOvltd1PAJSQ85QbaR7MbGhSnpWXckYWHa3jzUTaZPsVsZo5pX3yvYc2Ea9X9yGX1hGQOXAdw
jb7/igPPaHd9i43hPOOkIUZmsPFf100To8B29Ce3toxXicLgeyVL6AvSJNp9hwUCQxyKaNrKpYlB
O/BbCbCGcxobSXZZAeELi4JVlarg3A8pQFghFogpaS9RJ7sduvBdiljbQi43rC8ESpm4ZFLyPyNM
sUEfdulU3Hm+cs39oiiIlNa2tgAWIu9JsHmHTS+1Z4RW3swTMdSNOA55YlPnbg0zsnsz+xAHDlLv
is8CFh00FJfX4LJOO0uATDLPU9ZKDJU2Dqp+tfd+RQzRDjFGAtmHYDfqwTGQDQaRpRCa+GZzVmi7
vf2kh47Lq2bJ9h59H/7A4I9fOTjUD0qm+tF25yk/FAl27d1Agi/xF5gy2VESVhpEqvP97ylW6lcE
dzGj12rUgzfxeUWqLACodD4pteWwubLn1oIQOFFQuBpqoC6Mn7Uuo5bgP5gD6dChFCY1GC0srnYV
9iVKZ+A8Cp6xZnnBMwEOkZUw3azu/X4tMiTvJFsayNiVSzazP49OFpq2ZiPiaLP71va25p9UvvsY
OAo2Aw1yWHQdC4reId4GtuVtUthDCnObtFA0LH8tsW2R9C47kmCJ8p1sxCDwvyJrtjBoGx6+33CW
RQXRh2rJdK28FVHRYk7Wo1UiFLhTTLHgGdilkdY7W8k1zJPMjCwxgwWcjNH5K68VhsFGjclnLIiY
uB2vTN/MwDBBnhRD98kYzOkGZ3My8GZIJCFxhGAbvsdeEA8p+/zW8ysWd5LkDPCeibemIUCxFYot
5ngVtp4CvLYGbX8PNi1QoBvN9bnMkdVENMriT57q6zfHyKTE4lWbX2WcksRojKL9QN73cFsslkns
1rRWbMyA2zhhpraGUFpjOYPAh5r6qlE4EiJ/TAJSVnpFT1sElgA54g3+iUoDZjJolLCMcF9dG6ps
PntFO90J1+PmF2PgKdO/MrYa4YxPpm8EQbA+wnmkVistDaepPXYaRSxfmb5lEMbmytrujxMbuGT1
KbM1hQADpeI2Oedkb7wkurYQmeaZN4V+5SLI0tIa34SdNPeiyy0+bRtEE/b16tNcgFkDUr11BZFp
ODDAYr5HiAe1/5IHaDx264JYLyzrdj73FiG27JFEdZ3hYN6SA23XjJw8zh6Ah49BRFYR/b7MHfMP
sTvD6FrzBQU2bJHprrMqqI5zV89vnDQyZBDWOgyHdiqaW9NTqSLG3EjfWv6HFxf0JRmuypcqUuQX
jGFbNT67iJ4Qbo+nPdybhBp/XQP8c7tpNOTXhkztWxrloxkGkwHew2Dr/c1g6/yQmdXK2cCrTP9Y
9XZOYF/sU5jqxqwdoziX6QYC4DB2GNbRBM9ni9I6GA2BCDvwSrhN2nULXUpaRHD3lt12bYQjePxG
OUQMESSe4CN+0/qePzt9Kc2GE32BkuVjGrDRhQk1YniCkDP8Zao6hjiS918GfBDJHt9+B32H2gHH
IPyQULk4jcLan4f01OGAK8nBWZKW2HdYNDs3Bi2yC4KMysey9IS6YX0hBTuXKzgkPzCzz2aSlp9j
BPrMGiC4oWq0RUcjhDzfziBrmK+/ZEtpAHdWeB7A5kK9WTuieIZqvsk6Iy3200InMJwGTu6hlWi+
FxzE8dlPONZwmGghndDcFd9Jwcm8aAJt9blp7QagTkA+EXaBMb1aoQbgxjfmwY+8nAFAmq/WkK5k
5R4rGAx5X1FG6aY8RdmD80ZwTqXyT/GvFCMwPA6z47dMTyDuavq0JGDV7B17YTj5rhzx8QFTWfwW
7J38+a+L7rGeaw4B6LJj9raFHj+xpzX6vWnHG2YKwzbLCh4C6E918oSVuH9uetwDCP8qwlwpXDAm
SHlh6Q5gMhI3ZCzecEhdl/iF2dTBmTFXaMz9oCN23Vws/a5xnNQ8Oo0vNgoAq6TuPXCguYulOZrJ
tLqHObdxbElPoLcwFAs8rsnhNNIHDezl1TaGa9rlFni/iuNI1KaTdyvs3EgQtynvi6qhV+8QFoqv
C/OZPExtJ76Mbrf+kMvUvsVJbPfnVSvvdpjd1NtZ5JA9LGmGF7dcuuGjwV5ChWWfMcQwzbRllNte
omDp5VuhyxL5D7McTQZDqrIlmnuKUDsLvcobPlvivJizFozvWgVZ1CfQCdhRjMPRKqdOhHO/woAn
ahosLNVLkmPJvCHvronr/IGCgC2wUPReFyEwN7sjBs01KrBGfhjwK8CTFjHbmzSZLGPfjHXpMK5Y
v6JmTJJ7p2sZDC6FyxRTfAa0E3bmKJGsr2Sxp51ZvsBPc76bgkWG9WkkL2q0Ws45hgdHUa7ZerRX
t3nNMetZe09PVbiUxqpOYwVfg+Kwe2vpYriDq8eYKtgVu9Qau/mrPxfqFqsMtSZsNT/byGjl/6Uk
gyWGZgPiKnooKAcvFZcscbVhLvSiIaSoH31dBm9pS+Trnwur/1D4leRTocYgDtilq/Fr4VdYXdXm
GX7hYYizG4pVRKlO/XT481Xk1mr8pXrLBegPeqREERJgXoqRFjQMjZcBi/YLCZLQl8EBTd3/5ey8
ehxVujX8i5AoMrcG7HbnMNM9PTdoIjlnfv156Juzja1G82lLoy3tUJgqVq3whvq3niFXCADTvsvH
3HTmGmE4HzrXXYXuERrzSqYlGL2N0t4Y+8BNRoxMJrk1LWf2pfmGHkZ4naZmc2hGS3/RjGnwAm5i
9/PHXyYRZ0+vA3lncA0O1lhAcP8Zu0SF0li5XMFn0yYN0HIo71S/QOtCR4r386U+XvjJWsBiFqQt
lE4w2pa5HkC0RRRx0hejxJHMLkCABuqYmdQvaCeM7+bQ9A+1NTbPpRmN9+T549dyNNThUJd2SZuZ
ITSGjRLokEUVY7hqeqssD31ayn+rfq7v/NlPjX2SznKwr2PE1P26H6idUiVCUFLS9cQxlMT/piHt
ECN+7pcopUECht9W+Xc4aCIHkuJHt+MqTxtmBON4hwmUZjnROGH9QNc5fUf+YWyPyAWMkLDyqv+J
Hur8C7mvaJGb1iixoeXmX9OAJiQfOpfxxls83zAcpPVlpqExYlmICv/dMCWeReHHUeLYTR7fIEMz
3tFa2sCjXPh0cF2EHAAaBxCYWM1MRG8zws/p7dC4ibzeoq258LU2woA4A0IzrMVjCVcJG4IFM6PV
5AP1ha4F8ILcbJtnv8NYYKhX5DaFPGKimhtMySABdRlrZdEUln/XdqA1t1lpBeNOpXkYOnoQjJOH
8oP1Zgj0muiD1Q0lambSwIIN7Uvc8ZOgBwIZOqcRmIa/EL3KdPACuVZ6dAN160WfquRdDVO4Y1qU
TOMdVHzaCVRmSIdCNK5HoPitxf8dW3jT7ZJSikB6je1d2JoLvTgZzBfRzW3oMMU3EBnFoUjGedJe
0giVO3zXKjKlHJyl4LXrbOXvPPg0PnB+fmuiCi6X38XN3yafG1Rc7Li7YmY2jm6OeT1izqgL/YGl
gQafrVpj5SIMkthvCEUUgB+wkjMdW0ZHzR3zDglUpKKi91bJq3fOY/uYkENOrqlr6VvYYWruIDZW
ggOiMINk2zD7vZ3VieILhX2AySKl6ev6ud7aiGlo6bcanXaASbUOR1CeSYyuBroACKbSVZKcaO7b
Y1Na9m/NrIvnYGLQ7ZUin9+ZY8tgYNo5x7gUM/MQRY+m8uFA9BGNjcWkGYEkSdlN0C3eZKENXxWt
6CUa9sji76regGhtMnfqdwNjxGBXjxKmtinqKWwHxOB7LUVyExvKeYQvTWSJnb4L85eEqoXqjFLy
ll8X/43KnmoNilaPqA6KR3+lLquOwOYQ8mqDMfwSB+osEC2zIG73yL1hA0/bu/Y1GmMt9PEaopqZ
/oSGPOM4pfdfPv+kzyA9fAZABrHdUk0+aNVUTr9pu7brurET2GpdPI97AVEbfWar+6uXSZEezWq0
Ndoq1lAdatzIcIOmNYrWDGzIGyUZwFZsPND5rQApCEIN4B6m8kSZ0wdSJBVf8LwpnToOyrsJ6Brl
TaO95eMiOx2m6ATFtvqg5opFMFdyD/H8L3hL0/6m6XNdabaOp19DB1NDEuDzh7v8bDwW1BUDMsAq
Zox5YeUZXR4HK3Ak0PM63OuF/5xb8eh9vpJYLqSTC4t9WSayAGHBlYC8On0N4MZipfaRobLHoU0R
P6rNv3ahUY5nRQyQri9cfelaFJj/7Q3Cm9N2SfA+YyiGxALzcTRPW/m2CVRUV8Ykv0YuhTFOTC+9
qBX/68bjLr98/bgw14AbqDBu4NqcPu4IbCfl60XoTgvRY4sxnDdNpFrGulGOXRRiV4mZCMoZtXxt
8PAeFXJ3jbnwm435iZtQkz8zeQno16nyHSrLCtp9y8SuQHBsl46i2sjQlmvk7IFhwmDoBCgQz6rT
B8ZTQgztABWqxBp5X0RB4AR2wc4qxq+ik6Ot/TxP1YDp8X3pC4haZeJxul6HjGWXYOzmGPCK0QCp
SL0Rh/aGTK+PQNf0fdXN8vNgYn/CLKBwVbNHnLOZsn8EkPPBM/AnCzJBR2A0sjrDspiy0WQY5+ii
a/9IcePDABvyvcEQ4ZiNubGB+Vpe5OpFA7EGKUc3m1+vrZKG0Zf1EBmeJcDU+YOhNfm3zOjN20FL
4o3U4dJSAJSJG5qpsamrhNKCqd6BVaVFGgQo0yOLjeyqz12NlINtbyTf53kK/TqdF2lY8HTY1NMN
TeigykHFByqbDLwihNuQ/0/mrTzlwocF/VOn8iNTIe1aoQ0L/OrRa0FvRBqhNju5rftvFjBM31N6
1Lm8LlEFEvaaMTaPYu4iiCA6gCmUySTAt2YySpS4ZV/dKzPDwF0NUetBmSzjS487uERrI5u7HePV
4HXuZWPY+Mou7AihXDCUYu/ZmtXmS2WE3Goflo4wZx31xVG6j3KxWLB3xuvnIej8g9a5w+wFWAVh
FurM6X5UvV+LyUKeALuO/iqsE+QyRVYeKyQBnEQt443q5dJ6S2CGXgpt92y92C/8sqPF5XT+pB9Q
8ekWAebak+3MeohmmHUbl8/5SdDBdVHBcCtSNa1h/n0rBlM0VK4plAWaHIr/EitWdWfWwjzgJsvc
oAval0lYM4OhPEk3cK8XfjBYHxuwEYNrlLlWX1fp56VGnpmhs5Hr9+qAiUSuVPV1oKIgEKgkT59v
6BkeHw1MKjUTZh/3IFz/1YJDUMihhZ6fI1zpeb7Sv+FucvCv5r/p9YBU4hZxX1x4wQvFhfsWnBQw
ztUXXcR53ykdajzu9+Pzn+fj8bDznKth5z4Nu41I9VHFnEZFftv/r7XmJk8BWb68rHWz/7JnocPh
8Pfl5mljmfMYdbrKKngwTszkul/0hZo3PEV3NEY3DuWFMmpZAmI7dTw47HVhXQwoa5P/lk7lNV/H
28qZHvsr/QaFegfgi9O44wFczBFIQuDi0b233z8/JecRZgGOqpxHA587qFGnnz0tpBoqM5qtGg3T
3ej31tFGd3pft7P1z2+TpWwYaBwQGi/G6nyUfqdKddVG8EOU4K3hkuf2tv8V0c+tInNH65jmwS6D
KH/6g5QqY5o81REBP0q/VEGuP0/4LHpVEm7hic/BkgvNRcHQkZ3DFvDDIew/HZjZGEZt0qvIocfQ
oRkF96VGn8mtAMvgBaPKwfc0k/ARgPKAn40Sdm6klMbdv28hnqimAgxx4Toup/i/T1FKRFk2ksGA
aD3GosNRi/NXrMnkjVzk/HsgFYHCBocXzguX0ulKkKLiAl1DOMpSNBzB4WL6Ms7qVuA6z90NwZlE
cQASKpDw1TJAkizkRpvESSRYPlhCKcVTRSsI4+Cuyn6po5J5SjfVr0WboMRlJZn8HpWy9ZJlZfgS
BpqyOC/MdA91swFXlS4wGp0ZYLsr/cHeI2/e/nvHEpUEmZoGjjwMx/WraWJGfaCmlrYL8rhi4VCa
RVltbMASsk/DHqvwchjyLn2/9VZ3st2IiREYoII+u/WN3HwK1R6ROGHEX2tFNVSAGWPz7wdMGArt
CQ67uVBXTrddzBou9yotpdiMAMnEKOugrU/z2prtrXxtKU9Xv1CB2wClgkBBhF8d5kgA7WPwinJ6
rqErBRYgHh3sA2OyrMxo8HlUylDxfBWRKKbjKIE6Fi72NzbOAM1GcL4QGxXVhuGo8HkpXN6nv1uK
0JH8wDyT/qK5ptC5A1o7HSylDt3Pv+ELX5YCG4dtJQ7z1+rIV6MS2VmEXr+uj40HnlPxjAGS+eer
XLht2MeFY6EADSLgr5I8PLYyILxg+LKpqt1GMpIfE32WepcBJDsyfIk8VCJLb5T80cmrCLkveEIQ
MsoCoeXavImtZrxrAak7JcA5lCSbQL6FKw8etrZLt83q9pqxTOlWUlG5Wc9w7POfcGFPqJC5QehF
kWms+Y0qKOJRIFnnKI1p7vMaNCmotxvmuP8OhWf+oNDspsCl3ONrO91+SLv4qLUm0V2dqVPmHtAd
pOXyQaLcfYoxXzsqc1g/JfVsHAHuM0GWcvv+89+rXDgZTEFMw1yiu2auDXVLYwRNZdGzHNvEaPBf
Lec7vZg0etp+U7qSFf6tx1AFc4jblKQM0ROBSPs9WmOyIIoEf6BB3xQZZOAi1Y71DBtUACvCV69X
ufPB+6BWLpmABuI0pWUsL9jNrIpfx0nkGyfwQgBTF1YBZFtYOCh3nL5TX1QU1mLiQyrU6ZUJFg1c
S+t3Kj0gT8iD/RVFhHDjHV44MzBiZWiF1pISGKtTnxbom9KAixyEOYDkdCK+bboKkKQVyhtJvvIR
6FcBzKAnwojkYyazbggCKkjCLIyl3ViBndrpAp3sXRjSA+3jFCih3BdgJRo4iagrZEnyJUpm25MD
FSucsLGBfqCIanfSbd3l0SLKl8m+m2PH+WU2IKIwxkTrcNeVRdJ5GH/ghAkRWGjOQkXRrwMkY37g
CSJ+lMas/izoxWWe1E7KPRrnpkSXWTcgH/vMkiF/NRliH6KQGWAqQ/CjihAKgzeOVO7OVBXpsQ0F
6uOis9N7GK7GNynJzZsiKXWg8b483iNuT+eztypxD/4/aF2tV6TQMduq/NMZXYGnDmLLIOhRBa2B
bku4j5RdbHzpWl289cGIChmTmcqBKYsNmmRaub9XiPuda2aVdN0OJcNmIll8bdvhRIefUf5zKgeG
toPDr/qgs4a639H6QX67SFAW8QIN9exdrwdAiMK2uGbuynS9CqbqLqScRv+zmUvfRSCx4WuyhsFG
CkDmqZea02IOhCD4HtVNcJt2BirOgdkPLNOwc/qWKK7GMoSwDBnxDGAtatO6HmCX2iBKZjfDdN8Z
GMfvUdaX35l1DMPOxobjtcaieHJBG9Q/DFSxGTRxxcWemUoh6ndpzv/UznFWdEny6luwcJbkpogo
Iwjq57g6dlKrIOacYiQFZjEuAbZrZT86FsaV7QH9BDCjkBdwNRVMTq8HO/MxEC6t/iuaLODoJHo+
lTuMcXlMdd/MbhFULq79jIH/LqGn9Juxwjw7VYMuuJu0RnjXd5FReLA1uru0sifl0IC6A92IEY7l
gDa2/oSMZdhaftqtWSKA6WlpZ3NUx6TRwaT2PXjYsZLT3ThIBRgVrRw1b5IT6zeNrjG5rpWpVpAK
BF+ldyUGQNAERt2zJJRdyzHoRqeV+yFyI1qjoEJwWDUwS4xoFikjUNzFa4D+7YC7xYPcTipIWg2q
EDzGegJFpTBi8wrZSH8RUOgtVEWCP8E8LK+6METfHvBmxipUJMpY7mfYj5XXlU2Fjj8kMwuQfdPE
DvCBat5nxqCVi+Bdb1zNTCSZ8DSixGbTCgHncQ4zGsxhod7MvaS1LsZO0/e6FngW6ErZovicGCkO
CR9zcpwgynI3qxDEd1KVa8ylsF/VnSoMkhkzDNTtr3qwOOW9heShONhA5uOrJPPxkwN4birwDSMz
P85lD3I74OudvLi2hpfALAI0t3t6e7uojoZb3FKMt5776kcoJUXtJdyRIOwyaOIuWF/0XqUAgXNc
kxKktqJRCSDHRJh7o4X5ZSgS6hazEXpxqzUDcbKWOw4Lbj82doi9hhu6Vfv+T22a2tfGTBT8g4fB
/FORnzHp7XFp8HJgx7eDQE/zvbcYP+yETHsbsohvv4NR9YFq9fGjDnLqq0RS/xxilLnP5CHRF6Aw
TjuStXjIYlUprtGmr1UvkXEfn3Dk+ArgpXjduGqXJOs0dJvMt22M6yH/0eNd5Z6MtidT9MCNRaLH
OZZqGpi1plnINfkEghRkYaSDa7V8s95VU9P+1kffQhm7JS3YdWOhIV7M+Xvs+2ZeYLHKlBNxW2wU
QzHPB8ya1AwKnw6px6wqqTpIdpgcDcu3EKMsK9D2VVeVzUZueaaGQ3+VpjV6iujG6SQRq5I4x2Cj
k5sRq7YkARqQtIl6l/tN/7vGyuiRWwnx7j5TbKQp1an8lTdtGSHcVWovUjgaLdAXdfTUwbakoy6S
7jk0aGHhHYncloNTg6l5n2/EhboanSg6EjSuGGBZ9mojKNWrbrTpDabL5EVBzvTFUvG+qcw8eWn6
bgJrKItfM95d30NS8v2U9Eq2//enIPejK6qQOSC0tsr/uhI9iwA9BkqRwZZuzI6yESXojqicqgQv
J7HT6fvYFomxi8p5HLyMiu9HM+fJz88f5UIOiDQBg3ZG7pTf6yaRrrWhns00aaAGWU5KAXSP1nny
+/NVztMkUDAm8zJ0U6l51sVlNAUAZ3FkcCQTp9vqNkAYrIq33ur5IOd0ldVbLWivDxE2s062+/m8
O7473tPT57/jTLSO837yQ1b5Xl2aXR0sS5DG7FL3D5BT70+/y3cvyT5yIR5uJLUfoourwHGy4JL1
/qcDY1gB8hF8NA6KXt7stm7ppHfqEbkfV3XzfXVn34uD9JxcjVfhHu2vPT4j+9QTXrHXPTiBu/xu
urK82pU3Mt/zg4Ngh0ZLbFGsRDRglW6LVm2Z35BGlgCFPLPCVoqrp9tIei8cHDCCcEk5ojZ9sNWW
xg3I3BAJK/o1aX3UW13eG/GYPTZlUbif7+0SqlZvWhEgfelk0ETE7+70TSd6TnWL9BBoffyqdgGO
QU7ZG8XPwZ+N66wfYbAh6NF8qXAMG65wFJc2NvtCW335RhB8ABEtqyiHnD4C0GZN77D+cPq+juVn
eMdZ6TSdwPaEQZSv7bhow8cBfM67FKoGSt7oYRxsLai8EpYoHaJgjjb2+aMKXL0XDZk71G6WKTKz
otOHKkKrq0e0EIFwNtrXCQQAyE5d1m+MAn9dqGGa9gvzC6yiUzDYMvRpkWJQFA1gRztZzX7ooTx9
04xInZxpCvMfn2/bhXE89RAaMhplGOiEtWxin6LyhyEcWLW6je/gTxY7xR+Nm0DBlinG7/oorEr2
kjyaHts4HL9ypUG7Eon0YOa+7w4ID3iMrqYrSqlkbwvfODDQ0+5appQbZ2wJD6t3SUOcrwZWCy2Z
taKCjD7YRKeaZ+2iYN9VfuZ2taTuAcAFjj/VzT9H90XvmIEUvu868//V3vUdXNYMO1MHG4jsHix2
eVW10/jvnTWWQdSPfiqqiOa6MJ2rILPjALHzKMK20PHHBmCeCJB+3lUjzjGAWBsj35lGC0kwlft8
2umMH9+DWTY2juv5G7YWLCHtPYp9nmaVkMxmOk6MBFHG7+zuWyQKC7+EdnrVZ13FDkpEXzeO3/IK
T7eUEpi+wwe0AlDIKmxAlynUGi8Yx+xt6Q86+cMbYUQ8VTHFNa1l7U431Arih9a7bazHR98yB1dN
If3ucMjJHmeRTlcIH9FTmX1zo796AYeKqhIV/zJFYDq5HrzbHWaF0ApiB2fExt9Tei9MoQRH7dga
kAzJatv4ZahlrlDYtvWjDlnmr5FkNWxCowP5ZqqFdgcac8AEyFdRLpnBKJO7Fgvxj1lJ9SNI6+BJ
myfzZz1goOd10My35iHnwRmAPYkXu0q/hUTzNAhNcW0rQUgTs0nw8bjKhTB9qBQt2SNmkswcVWHm
oVPTtIXXgA3anT3VxbgRoC/sNWpOMKOJzQAL1j3ORpGbeJwUuv9gCq6Q+DZg17XaDYOKLTzThcza
YpBFrwfUxFIxKKe/WFGjCU4Rio3NHBt7ebTa63w20pd0GAOY00lq3HOLBQdy2W6XWKJ5SFU9uGmE
UV6Zed0fgUfk94nd2rskqoqjJMW4g1F1JRtt0+VSWn0AC+wU5VUyWoLbKhFoQ+CMLYqYzqQO8rs6
Ni0EUbm9KWIEtkx8r2BL9+XRRmHmXyWENXToqKiIpAi7E+NWp6LDS6meVazdS7PuJw+jZCnx9KwX
XqfAvbzy47kFpWdW9s8+7oevttw3steDjLfgJubNbR6Fee7OTWbiWoqvIXokQS3Ujai/PMb6DS3D
cpVhGbnSOgqbTT/PIaHRURMrvaVxEbiGqKf/YR9ofBL0dF0s0KnTA2NXVOVdD8fMCor+JclMmNRM
236PFFqPbVON1L9+0+5y8pwNlR5xXt5ylzEZBeqOrDdXzunaBuSFVMIozPFttNt01IBuGiPuHZxR
i7/gqJAoxiFh3EMunx5SG+QPplRq9RU6inGIssZ/qpIZO/iN2HzhsXSkzClLzaWpv0bqBQqmS5KC
lxd2exA/B3mwkOPMfdoPia0CWVTin1qtw+DKFMJvjXN5l8jJyBmyzKNfZSXcyqDZIjpcCCO64INh
SMKtwbdz+rYQI1PKJIR0Ncfd/JLRc/FoDerHxKLK//wVXFiK9ByBywW3aRMVT5cyJqH6sH8ap7AR
FqmR4XCVKEpw6zC2xicfcqOnxxwIuvWRIn6M/FcRK/S7xq9CrcVHNtWmBzifmWczb42PoQjKe8j9
+GklYQkLTypaRjq14cMHbmz1LYlrejJFNodfKuBSYhfJXfioWkVgwYLkH7oI101H3wizHvRiPL3N
iooGtk12o0OyymTz3upb1di3TJ6+g94Tb6jmNG8pbNtXIYlfil3Kr63o5e+10VwzAk33c18lvYcD
UYQgTT7LztxWWrvz2xTD2cXwSd77Uas+NXYj66C+ZSDHbcUHQOc0tmc3FhmSGVIKW8WRyh6XiF7K
wn43lrb/RwywXQ9Jao9ij3ExpkHLzFXF4DHDNraQ0e2mgZ8nuPykCubvNmi/18iv8Q6BjDT+9H3w
YBhSDdMIRK6f33T8KHGoyiDc8Z9HuKQ0rVGBbBrU8W+qEFAOGsCfCZ6wkX5RA8PYKpCWs7LaX8Cp
Ch4JDGsXesvpWUK9ALKdRgeU9+kfKUs0V8P5aF8munKFGE0AQXVsNqLaBTiODcqImSLCn5qMENjp
qskwdjO2nZVjT3AjdWDitzqqB49zLBs0YzF+dRtouTt9kvqrgXmWy6C3O6RqpjzVsj3vAZdrxwDG
HT0oubJvcwqwjaTzQvz7AACaKFqbWEisVSxV3c+kjt65YyKt4Jmynbj0H2MvRyr4exSY/T3AP7wG
oc9RQ+rqQ0Hqd5v2xniYMwWnHFEwDvj80//Q01rtFwK32EmgnwawYr1fSTnICoaeEAX0uBAuvR1s
jiw+wD/dUJa0GStNb71wlNXnCcbIl8kqIsWzRC4YAAKi/5FUuHDtEF+IwJanGBHu7LLAxybyJ3wC
MVMgre1Fg3tgH5uwmGpJcoWOWgp0dtpmDDfVQXe1qotsLF1RM3QgGE+RY0W2+juaBwi7c5LED/Vk
+L+aNu+6fWAb0wMqQdU1V3OoUcmp0p+2BVe+kTtcOMy0coA9Uq1AAltPYKE8BCj3VI2jzVLn4hvb
/qa2Fm6dBf4uZrTGDCvcAiaeRWOT2h7UyTKj5G/XmEu/iYBfoyiD05CUHX0zbq7hW5K+lOZWqnqe
P7IAc8JlOEn5R+w//W64XZmiEGEcK0cSzPNHqfrNnEJ8ifww/i7hSktICtCFR6tteIFRg+sEPUD9
LlRm8btWxF+jXkwXJ3X+olfm9Cc0mvaJecD89vk5PW8w0HYkO6Inu6T2YBhPn5SUvzWbsiodFUcg
8zAHbTU42MwNuPyJaoruRAyXzi1FmaNNUc/+gHTFODDUtLqQ/hOajrNT0NCfMG+PuuIh60t1q446
Oy8mpR21rYylJKQ4efWQOWeQ3VMhr2M+jRW6Hf6d9AwGD77C/puJWZfpmKMx/QrKOH7tZxnpKij5
JDp0JEM8/Yo8j7E0TStIMwKvuKPcl0C9hw7lxCOClKTu9lKQabi5PYDIR3iKRM2EcKaVkIsQDEp6
F1krPB4ULWVoZElAPA+2WszaRr56zjxBahnKCRoDFtsBVuZ0RzSzzc0hAWfU9Jl27GPBrEWttL0V
mj0dltRyIcD1XicQcQs7ukI2nGivxoPhf3oSAGF8oEvjdQ38xNhOUtOcOyfssneL+edO0ZtDqEjX
QRSIg9JjDT0mR3PCObaaM0Zp6Vak+AjeJ3F0eRvkthj0gCpm/n76NnzCVdGYyzMozXA/gC1fxJEV
490INAsjrSATDogRkghTZsgUoPgzyALTFIAOjwuixG3CfD4OuW/i5RvKd7bG7NGn2X9bY6u+j3K/
QiNpHA9ppeJ/4jOOYIgmo8mQMAEqtHoPuifwsgovWkZD1d7KEbco5BbN8sJSbqy6bl8//yjPIxU/
lEkVxIgFevbRqfxP2zmOIWQ2tk5i09h47spj77VFZ+7TSa6e/30pylsOmqIiYKYvX95/lkKYCGve
CBZJp+GCKVJj3JctpH6YbsXV50upS9A73UoqMPoty9yFX/ZxZf5nrdaUpqCqcIiT8xnp2mqY3CD0
88MIzs+FY266RWHndDJRz9r1tHHwjAxH/Hr4MAcM6xGoGBdtQnJYMJix7shl2h3nIkUQYCiqN0WF
ExhZ7KcVCO0xCzPpgYmdeAxorDppHJVXWtUHe9brUoQ1cvmoGlN1zLEVua2motxon5+3f0xFLPfb
kj0BDV8X5/idTkBMGQ0m5mT8kcM8zV3UtKTHxAdDsgeL2UuHdGw6+OP0zaIrSmS0P+GE54sMQoTl
sVVU0RHFx2pxrcYYamy7AA/YXNdLdxw0+aoUFpzEajDDDF3yVH9V2lL99fnOnYdfrjIhaGEuXyHV
/ukhUW3ifjgnyDXFfXQv8JxEBNccjvasJOBSbTokc7QVfS4vimIFXFSAUuscAV8ONAqxXAKDO7QY
1Bm52/hB57ZoT/+Yk3H+orVWuQFlPh8CsGWmtowByHnh2q7KqKhA0pIOWg4UIimusEIQV2VNZg+B
kyzIT7TCmfmDOkNCYnJaVIoGOUS0pBM1VMdY2ppWnrUveCBappQQixMSbPDVu9fQFR1ShaZ1xFoV
U/4DjhTyxrd56XcTBAymPQZDJfrjp8vgcZEkTFmApk+1dYtmffB1UqrUgQwWHtFM0F0/ybT7AuW5
x0kDoonMznhr1H2zR4trev/8wF0IgDwHIyfECJg/rf0hujkaBpTuMgcL2/gdi1jUsAPD/y4HNpnK
52udD6UXVOp/FlvlahNKCxwzvtLA9kcvjIxruDm4304DKjZNTp84emeH0b6yENjI0sPG+suRWoVF
si8eQGWSYmOdcvrq1TQBjIo2D8aScfYS6xVpCCI9IM65Z8o5Ht4mBnEPGLt0XoRY2X7A8R0VsUz5
0gz6tJFrXThvhCwg71Quy4lbNZOkusdjWQ1zqiKwLYEh6VeY3W2et0vLoDJhk3pSXsI1P/3RpjaH
StjbzLWoIfESsppnZVLqb+EAJJKPySq6Y5Fl+QE2qBrtVIsnGge5CXeNmqT8uxp3RJLLQUx3Nksr
7/NNufB4H9chBIBlsrIemYcdMSk32ZNAp2nXolN7YySVfvx8lQvHnF42iswojSv8zSquwg2aTC3C
oGeyUMea+wjTuTQGBG5w932+1KUfREJJ5aMt4vzrctQqbMAiNmEEMwL7RkNZMEACKJ9fPl/mfB5I
UfcxwqU7TN64hnnrAVbotoZC04hZyIvvT1mMyllsGTRsSA6ncAD1lI0YKe/DYg6RcejDwdxhH2ji
lBX2L6o9RvkBQbQu9KSuxER2DqwJ3bgCG67dgM8uXrJhSRf38ye/9IJA/DHJBYSsnhF1sadAlW9x
8S1msLJWo9n4HFtbBlwXdpx2KD1i2ARQxtbI8yIsFKuN6HnGIshR+JMbT5WwhQWmO4uNL/kcLrEw
RwCyQmeFAGisp0+1jpxTCAgIYAkWs91S1GS1yB/yDJnatBAoP87q7Fp5Yd4pKn6LSZFLjh9o9gND
Rcnt5J78GFPwpxH010YL4NLTwUkkvCM/otIcXd20ogR5BbsNn3LMZbod4zf5jzIHxk+SeWHdTb5s
GscY5uZ9GeNW7LVp3j8bqsWI0+RT8ZHnkjEjt8wRXRxV4cztakDIW7CAC+cCeRhQzUwXUchZ1x9F
ENFEBPvl0Mmoj50CFXlWty758xYWcyZcffDFJeoCCl/OzX9SY62Ah5uPXe3kco3ifz8ifFzOnatg
HQiyNopcE6G2+7howvsCLWRUxO05fEcK+W0WkuoC/ym3UoIL6ToGlArE+OXsUH6fPhMyuDWQVg1V
rMIcnkqtRTZArpK/CHXPe22YuivwGp4UZ39aCm5Pw5/8MNBK2wjFH9Dx0/uR2ZZGZmLS3uZhVlcF
wq95hT5x5RhWqdF0lvSDitn0EyJTuWfgn37borH/UytTfMOtOHyN+2kCGD/8TizlScFqHe4plItE
4BhYtIZyFbZ976I00XqtNioYkyZb0eQ8eWUkLRTw/QqgEk1fHW4EjW3sydlKSQIR2zaFdYdqrn2T
qiMeSfDyDlI6WBuDoPOjCpyNr+PjRdF0WiUSwxAsMtcdDtxoFt1Nha7dA5bRdp8HyvOeMH69cIm5
SSAtKGTnp+eiDaLeSvoGLIFvpz/LVlWeC2BI36xy0O4R8UReB1k/+4dhhOgGBwyGhJPrqJkhZuKn
r0bYhj8bFA7uK7TCAO02I3qYWCWZb58/6PJzV+eGYoXSC1QPY7/1HhRp10itXFZkMsK/SuGQ7aUw
U78OeaN+B8O+5b1zoemHYwcMZBJ2PJWYi56+GISG04gUmlq6zFJ0pHrg1lwr2AumQpu/wS4KMu52
JftZavH0KKRgfJsQNWydqDNE6qHpqXr0slX9qiD3ib2ai+669uPkjyV00oTP38/5XbRcc6BiqU1l
soJVyp9CsQO8QhtfSPJAvhuE90FLk6OzkPn5fKkLJ9PAs45OLxwokDerN9PrpPEgkAgliOF4yRQX
uIkMWzJMywOvNpzgCXuIQSgbYCxP8Z8gqjTGNEI/qUCfaClgx1l5Tvnyfs6qElxLtjwh64ysOflV
nErfSrZwI1RdeKNgcUnllhzL4CFOHwCFthT9ShmhClFXXtD0tptr2JLbWh9spI4f3erVj6WzoEFI
XPJHkJGna1l5DKpHW9byk9xySnDYf/IaluHiftq2u2RUqZ2RMZ/t/Wj6+uCZhKH5qkwNfBIkCV3T
HcknBrRGZUsIFjNOc4zMCgMHkcNaOQY4HKKfHnSVZwdKhWO8PfjfSwNN9F0PoN7G94JqYeNQXgic
TIsZoYOLhUm85hGVlQ16IvNLJxn18BW3ye5G5XK41fEkfAZVIrvZHMdP/3w88QwCRUnqynBtrd9l
BfT2UCgrHaAavlfSj9yp8SD/ez72ocOwwOVgnqFOd7plo+iGpBE2rPNoUiAuTMaTMc6Q+GGozHSq
g/KIVqp+tLWyui5lveLQxpGHvr8GbgmJlJJcajdFjX8Qg0IT+vO3cCGw41TIXFyYuCipZ9+PhMXJ
hJVE7SihJfcYwoLPg5gLhgQMeVxxjM3qNQ4HoP4h5q8y9iWque9EV807MTcIgkKpR9o6b1Lzeyhn
yUPkNx2aoF36+vmjnod2DagbMyuGFiqzu3VKkGoMtEoZ6hEGG9+NNIQxgWqMOxkoCu/a1AgPny94
IUHjrHHb0QcDEGSaq7s1gefTtxL2pllRqR4iSwaK82AsqILU5xIFswgKcm15AmPwaz0dh33dYMfY
j2rwDEbfuGFCvYl+W8LmaQyA5sXXQr/GYK61jgGZlAs0pRXUStC0K2FOWuavpAzjd5+v/o89ZFO6
tzWAjl5Swj/x+qLrXmhcZcW+rYvhyU8q5JIypEjfpLpVfwMpbjTXamYhO+MMDUIwhvi18SbP00pG
b4RHkmraLuzj6VcwVID05FqWUFfr8ZHpm5R506SPR4WxpaepkwafMURxqzaG+8o2W93t5VL9jcq1
sf/8Wc7jta4agEFoSIPNo7l5+iglKssk3uiLNkH5w5RscWN36i8YQ+1GW/H8/mMhMKdcsoDJgLSe
LiSF8Ks5XSxUD74jRBIza2V68fnPubTKUqhooLH+j7Mza67bSNP0X+nwPaqxLxNdfYHlLCRFUiIp
ybpBaDN2ILEkEsCvnweu6hnzUEGOpyJcYZk6xMGW+S3v97x0Vl+MqptpmfcTGVA15jwTc+snSwfS
+/WjvLxoLJQ8cgwc7uvz5dClOXcAOlyjioq8G6JdiXgAbppdjabz4/UjvTwfKgkubSwuzd6fuLhq
Pcny7ieAS2zVttdUCynsq/FNAtUvTojQhB49YQMhu79/jb+EDVMgN8voUwZxVRW8K8SifmaUo+Nh
BFWjeDQ/ZfVUhgzjYlwstzmqDTnHAHUJtNuB5icovus6K4D9V9J7Y59/+eXIHgz01WQTpIeXBmEs
1Uaa1jVTp3b/I61qE/zbaH0o/Wr68vrV/kXfca9/sO3S7nN4Qy9eTAtUICtIpYUAWidev82owtIw
xytUn2WiygWvemJTN0JmasaogcZHOQ7ZRyJY828DKcAt7Cp8HxnxLqi7uCdlS81A0S5iy0P+YOvb
cnbNrDq9ccp7qvJ8AQ0g9jisnTw9jOBcnHKmyZU1EBxtaw7VU0AgEBY+TRpo2ihZbL2kLIEPQjXN
8odFRhlDyJm/vf4lXt5hyvskU/yPcXTwfs8fP+aXmXRkiwQeWm7xJmR7pqIhMV7o37qqv9jFdoIP
ZsWE4FjNXk5Z4ObHmttMdeTnHR5PTlfv9bWinoxrTG9a+Mu54/xRd5tXhFSx7HfrSkwQpTiWydDG
o9ZE/TTTDdlGv/Si1y/Er74dvqWEfTAEyfUvEQBbrQC8WXWDKMuHSDtDoTuaDP0+TgzhP0LqH65K
fdaLKLOYDkETkx1Br3/wW5/ht9UvZ9x4NvxHX/9aL1chaoK8FOau4Ybpc3F/cBOpc22qmmhcZI3C
zW7OLoT1v7sV7XpEhjyoPpJBIrp6/hQYSznpZKxtRFtK+ybqorumob7R9Hf0NypvL06IQyHT93UG
ITne5UMALNMWLUKjKFD4G5JzZkdy9r9dcIYg6zB0yV7PQA1/eH5CbaoB6FXw+ZlMECcUTuDYB9+L
X785L1I+6vBUqKhT8QajNb14gYva25YU8mNU++3y1FeF9WQBMP3oWaN+RgPthpmrD6cF4j5cv637
+3eNWvHukck7rPMlnp9kkc5B17rkWehW9gpr0B6FL3H96XDnev1MXyRG3C9/lxfvgoD9FX5+KJRm
Ta6NkEpMs4Px1YStaeA7dpU7Aaz8t7jQL2VBOxNmF/3/KWEDufT8cCMYmkDM5MoNA+TMjgRt7GJR
e+5d5dP73NzYrMr5CFXQiiwf/yUmssiafFQRBm3hkM2zSECwzx9evwwU/jnyszX7z29GcwEtAe2p
y23KV+w+fo8DDU5HeJQoCTQ40vtBRyHTmiqInGrBr2RprOyOL4Bv4or6/Gs9UKmjnW7ZP4oMyeIx
dzL1dZus9Zretjz28FXMqIGXg6C/adn7MuGs4Ajozm8hg6LbxC5RNyiVM0N+QJnhToy09LrzgH2J
tMMO6kETUaXF6y031uExT6EAR3amwGCkk4LX6w1qba6IRFGRtqzEEQPiFCb1TMM1elKYFCXtZFdF
nHOtb0ctSEvoJPN4LWFeYbfQ5v7PJl/nkyuWWsNaq9wwXkD2yvz27A63tLT8EiqzahVCVGnlEToD
7WvpFeo6yBEBMptfWDyoWYa/t1Se9qWD8vwp81ITG8Zh/Sy90fqRlZ32ReiF04aM3+ddKM3KC9gQ
pHaLna+GB7ytBNxjQqX+Zt5pRbGYJ3CLiLcAC1f6BoYJKU6pnTc9L46LDUDp2GRuvmGqIwDy+Z2A
P4BtoR5roxl8afC24AQZv/0scOi1Q13qWKdpK2Nld1Nus1oxczIhGGwWTLhkvbpuIp0eZ7O63MCr
ghHlNi2UAcsDrWnx+9x0jQlgf9xArU3l8oiw2LRjb9GHJzw/mjaWwYQ5DuLgwQs7tPJ9zDQRDRDH
WIFPjYEHLkWtQn7ccNR8hLxPt6oU/dQeap6SDLGiWLokwLazu9rEPkMstrahOyHZ4fDDoNQfzwBx
55CnzHVisPd0+fCswlNtaQVwQLJoc4ndfX4urryt/lFu48LbTV3UDLPFN363DBQxYRY4eFqh8JIf
ZdBsOoTkmXCTEnSFHHpR3Q+qn3J5CHTZf6wAiaE7RKXFE0I2ekO7QDeiyRgRfRdEUjmCLWu+b+sB
79eqWQAnkL9mHmrDHA8hrBHhWvA+5WGWKu8J5kjZRVYe+LdiG+Ybi6tpRNKjvIaXjK2WZGNsHOPe
nvHMqKt3QwweRG/XA1Z+snads4Ry7FmLX18KfrGPUYlkSUShBr3qMqlCTrTR2beB/urCv+vaenkY
Rz144ygvoxLWG59VntDY3Te0iy2GCoPZ6HnZRJqqk1Jth9QOMCjWH53MOXit8xFBz03pb6CXsK9d
8fEESqLfDc38Rv3o5Q4ApIvxJ7p6e8h6STx1h35lGhnfiQVz0o9tCXEbq4LxYHm99cXMq+Vgp331
8fWL/HK1BcmLMJSZPvLkF3IAGNyjw8RZGfnbiP4kVY7zSTeF825Mi41LUr010PQiHAaVhTcE50l3
lHz5YuMxTOFPymROKrXW9FuAm0jcdtt43bvpmrx+bi8fIGh0FLx8aFNsrcFFI0PZvaqJcndsv/CO
wqrTP8To/W1uP53DPYEjwmf2lE7/853UDlbHG3HOwXl1qg7KzuzHohizNyoMv7hsRFqUF2j+oLC7
7LuDucXgQ1AEGtK5wuRl2A444+0gdu+NPPEXVw0dGC1b1IlgXi85jIOFbMDDCjxyfKKAqvDWQyrQ
AL9+b14KkrgjNIfRiOxhCEW355dNOmM+lgXO8TDYB2y2WqpD0aZXm5/ItE1F2PWL7AG/wP4OtXJV
n3rLVV20OKrcTT16eZaWrOc3loNfnD1pAF1RGKxUji5fwjHvaxsHCxAmQ+smo1R+UhmAhV4/+18c
BbAHOjTUQHRnLk8+3ZZyKCtaV0GG/YyuT4TRAeZJrx/lZcF3n05FWEZYAD2XGsvza4yQ0ivMbvcm
UwVw8iWvGHA0XWx0UOWnuV2fqHsG743FwkijdRj1M7UphyIvnHvPqMsn7gD2fvQfgkerDlzqv4N6
40u+jPC51DsZnIq5Q1vHfP4dbaQjm6yptRg9s5hRsbPleV/Z1orCpgfsrE+qFgCycDAOG3qN59cv
0q9uBXiVnZ9B7I1S6fnxK7Mf8ZWlKO7VBm6IgVS3el0bbzzuv3h9URnQeqBISBp4qbR2ZOXOqjR2
GF3aHFU5ioPLHP2BxsRb+ezLOs/OUKGYTY9lF9hdqlJF2nUEBz05kzfr9zmWRx/LLVifZOHkJxO/
lnspjep9lmYFmHrT/WTPlfPYz9QEXr+0f+pGn4fyfBMLaTf6j4Ch3ot7m9OC09MCsZALOq24WtNN
/5xXcvqGQLNAjwcRYAxVr1r/GuiZ9dFQfZlfzW6x1lHjT/ZDSk/qyag6vCvbinmJ2kQ2tk7ekic1
+Nbv7GoIZ01K2dd1sIrxsG1K/1FNarGgNWRehtdZ0/zhp2ow4y7rKJsW9uY+vX6eL28uxDhaP6Qr
EL8JIp4/QlPpLsJACRVBNy5jcikbBGNpfmaO1H/jUC/flr2UbdO4ZUwHzehFY8ShUM6EEyzs1bIK
k5qsdJOG17MKRdnZt32DyXrSYSj8mQKMQBGvnP4tB4GXpLx9xIa1kVOlUxJcdnsrkgy9thmvqCqj
f2iAibqRsTV42PWZL63zmlnZgAmfpX3IzYARQr8S9YMXtBK/uanO7xE+k150QoPsVcO/e/Smxo4Z
tTD7aBnA757pOfXfu7EdPuTsADQFnbz4HTuuAE4qHkX3I0PQuIy29LHwOtNkaEmtrBORdVV1s6SV
q4W4ffbMTUmB40jva40RuzZampi8x/5D89axPZXYfdshCw/g3X7Ah7bYqvXzoA1evgszU3laMrby
sOWNln93RYDYzitBOxLxDbnG/lD9pSo9OHjO4k6J8dw2jjdUzSTjC/hj20wuxK8/ny/aSBQv/ox/
GAXiCb3suWbMX/l6MUuq2179rjKZpds5XQO+tNl02sVWjFR45m3aVQACXz/2i+WVY++GIbwa1E75
5/lpMgSmoSfZQEDRNrlCktBHfMD61yL+n9+X/5X97O7/taaM//1f/Pl7h5FXkeXTxR//+078bB+m
4efP6d1X8V/7R//PX33+wf9+V3zHHrb7Y7r8W88+xO//9/Hjr9PXZ38gSy+m9b38Oawffo6ynv48
AN90/5v/rz/8j59//pbHVfz8529Ya7TT/tsyXMt++/ePzj/++Zuxy5n/86+//98/vP3a8Lnz95/1
1/bHi0/8/DpO//xNM6x/7LsqVRRGMggB9qdM/fzzR6b9D2oPtNbZJqgRGvtb3JKF5//8zfX+wVZI
SmSzeruMZvGjscPkhh9Z/8CNwURGyQMBm4gl/X++27O79H/v2n+0srnvinYa//nb84yH3M5lEeN5
ZHycOPCFimodVvYH2c2J1+V3Q9dlyVr2y7H3lzEOVjjQtQ4x8S/X59/f4a/HfJ7w7MdkitoBMLHv
SVRKL+ps0nXyNM3FmAzeWHydFXotQxlMu/nz/ax0543DPd8b/nU4hN8UmHnR8Uy4WLAnfeKtsvox
aVlIj6MNQ3AwtzrWS/H3bOX+fSjIa6DXOBrOeBevGpQgnY19TDIEP7ttVg4elAYIbZ3OrpLXL+Pz
jeh/DkbaQ+7skQBdXEZq9Z3RGN2YwGepbnNrkMeiqq0vfVnhT64pNx5qU+Ad78rhHUObb6HmfnUb
2X0A0wP7ZSm92HNh3aYuNbIBBbvfXAs5bqFfDcMNjqq4dmNw+cZ9/OXx6Kjo5JLs4JfnG6RKmGZj
DcmWpv0Hf+v7d+5izde68v3rgP7d65f314ejWwLwmbmcS21m38hAOZk9JALj3jjQ6j6eRGdGI4/a
SQV+ffr7x8PUhWkMCi28+fv3+ctuhLVr0RZqHZLVXxjzz1zjXld18K4xs/5OQQN44/wuXwt7nznf
c599BUIXe3H7aseXm10tQ9KWm31PP7s8jGadM0bdFr+/fmoX8TBNkItjXWSaganQNFn9kMi2Hc+V
SxMmqwn49QoYopZl8jbLTEYJu+W9n2ryVmAOcJMKTG3/P06aB5aup46XyYuhYQxQZ0DCfJE1oDy5
ehoKuSAvrmfZq29vnPTzzuefJ42YhXSDVZ889lIrkLvZptAV9wkj/u5Rl4yQO5uxPExrVwc02NQX
zKcHEL0jZWsDMXa0uJr5xuT+5SLBcONew6cZSapPD/ZiRRJGhdEz+Kqk+YhN6q1tRvKzdsQYb3t4
/XRfHIhFj32O3ictvF3y+PzxBR0stRSiNnrfEZfCysZMN8XjOfI8qtlNkHlnRvMtLNPm8bOYIBi8
fvznERZXm+E5AnJUxmA6KWdcrIZzwfCO1g0ZKN25uLZy5rc2Ry43qO2qqM+MHyq3p3O2td7fXIY5
8J7k7Zkr/i3mC9RlbbeEr3mdAGobThxkYN33yysQAXpcUMlB3K3Nx35u3djK0v6NZePlu0U2wtA2
JQZzF/lfjpX1QRUYZTrmybg528HE0w8rU1IyS0yukZi1i8uDtTpd6E4YlDNtNd6UVN+hrXZvSbJf
3gPm4qx/leJ2YcHFPRjxJdRzANYJfDRmq/3yR4FYNOrdvD0aAzoopIfBQRn6cPi7N38/MMRRUm76
rsG+1v1l7UzpUJWpIZgcB558clRDyUir2+PGiNFtVkr7aVmZbNiwRX39wC8WUZrpHBB5KGEayoKL
hU1fU8Mo4EokHpNrMbOz4oB98BhNxfAWHv0XF3cP3gOGxHdd0KUgD55NOc3D2iVtv2Q3Kg+cw+ia
81k0+Hwso2l8UDTpH3Dpeku+8/LIhKJ0A3c52T6ptb/6f7m6FmziZdRVk1iNszKkqHW/Z3r1Uay2
dbI6DV2SM0Jrh67/4fWre7kFUz9h8PtPBSKTKEAynx9YmTCu+P1Z4lCkiUqFxSae4da1v1rvDap1
59cPd1Gs29cQNl6GU/fNAQeo4OJ4RaeZQV+OWmyVxvZ1LsBre2Y+oeItlH5CrDncpJqHU65gavom
24Linadp1rdJ+kPSFwjSwcfYZ6HE+KhRwzwVZqDeWG5eXBPecQb62FH2cjrpw/NrgqXHOOS1o2LY
mBliGdWdXLsuT1IHnw0c0H6jKc4q/mIjMyne760ZQi+Czct+gce4N/Y1hhun3tI2yCfmYftiWJ1V
/2FXU9PferToF7johaZfZ1OBxL6ETOYe8YCw6qPYlFkeF7Us9cNYdNvgMG/GTHKsS0YSvkhAAfrt
rmw3HlIoCEFkD6NYIqvvIBpWC2T/U2r3rfNlNteuPenAvisKpOugTWEJaEhPGq9Otys/ByZ+knRY
1O50gsCKekTdYBdm+V+pMDbuJ9qbefZO2PMgYpj/oFoqUuM6LLVp+qZDtzCvNLzJaUeOJjYd2gCC
qeUxLyLd7LcPmbXIKsoRnO5G1lVlJ4tFFSZMxy697zHS3bWrxIiHNjBW/VH6yv5ZiW457bMZn9ds
aUHir0MLbGkOsifyJJQ2XjP5cTcL5dNYCLT2fsstJc9a3gd6LGoMC1nZhXbTswBkB21qxq+BPVvi
kDuDOjZBHqznPiuBFbbbPMrj5uU0mRtbfz/0HtqjAc3xl5Vh3/kqG7SFsf9l8G7xuNCyWJESNeh6
UkccqwDADUtY7glw8JbWxXbaGsD1sPxpkqUwq+NgroUVjYU5fm0H5twS29Omj+BTx10zB0kl0qYh
W84lFMGvi9/Ot7LzXHVQ2pTOcAIWNEWFFDkjb0VjAPM1hFTIR4Bj14zs3Rgb3p07jrWPTMRPt+2W
d3+g9J7aozkw63deXQ0mPOeNKeGm8i07Aa8wz5gfI6T3DD1fY5kzj3KVZ7qWII8OtOPgOFN2MDZt
LRF0FA1T/tPq2jEOp+6tVwf8B3eY+iIW1PrKBPXZgPRQmR7TwnnumwflLl51VdglLetcW8cDG76V
JuWWg9GyGprDsQHCvkr0cVXXi53tY5V9mU1nd2zaOZJGbxe7jyiF08DABOpgYsL9Mwg0deuOdB6i
MqgGlfiWlgVwDLb50RID85iFEMTjjTLzXR+nwVJN3bn7VFc2XjP2MBm0t1nI2oPNwO6jhYU3t2GY
0gyIRjodrK2Yug+UmrQ6NibcF97ryhoTGn9Lc62vW9EcG7Oc/Lup2/z5TB98vFUKd6DrnlDrYXEt
TQvzDjRNoq966j+IqR1uBDNhFi15r+MIiC18oJ+zNIDjrxmSi7ywhuOwGuqot7LsjtKx03u7Rqty
wjaz7MJalDOvEyV/kFaNQATfsuUxtIM8i82l1ssn2ujpR/ayXQSX62h4rSAN7uWSMhbhTi6g1aau
IbO4wqQgDRKs++ZmI/sT0almh54K1uLQ6mU/3+e4Hejvse5t+oRaR/3eNpm3PlqdLg4o/dsmqYuh
m7gcugzuV8Ggxj35T0C/Ziws8U553vLQCdOormCwyZtiMPIhMdeq/b5URaUAZco5jR2/S89tsRgb
nWM0jVFQoKWIUW2aeJfUOg7WldNjG52m1tLFbdBI3Ls7lvGQxGPWwpbF/Ec5mfqWZJtvvsOuogti
PMLz07xSuAmxlNPvMN2NUpzY7/N86K2oSJ08ZjUhh8obmDaRXkPUiWRTGsOnTCvwHADq086HuRJT
DnTem/I7KYyCgYchF/lV1SgxnbtOITrMO0qkh5WRRIg8Zq3UwVmFocd1Ezi3kq7o+lTNlT0TfiBe
OZYTgvkPttM7c2zX+lSCPnaQzugzg6YFVP8uKdw+tUJ3WPRwKQHtRJMltgfQrP6uszGWw1aNWgvf
zZMmXRilg9en6N2irgm2NBQeI8hnsyzLu3YVbR3XdZBZd+xz8qOnD55+ynSp3gdBlj+m/up+biDP
rfTHUCiEZETpifF6lEYuiB2mKRZUQyFWYzaVVsrCfeJ6iJHDdQE6Gs+NZoD1nUHRs+8ohTM7XL2n
KkudNSnStrx3h7INaIjm626mNXmUBXq/eVg6f2UBXV3jwWvb7PsIhRDTyGKlfOYO1B2rlQjy3Llj
t54r3vPs0GbBWh03Oc3j2UZdclBdDjDXHQvJduQX2c8mq/oh6igYZ0fE5t4T89r5FJsAWiwWxpUh
UbCAM3IIZ5MyFPV6BEraXrl0bTcqTen0gGymLEI06up6G+kThGuZ1iPLwJLhlJEisooYSdY+D+O2
/dE21oKDUEmz4yS31I9G6D8OfcBcZChWhkULqSM1mKgULstSZm7luy0Y1BiaKtV+GrkzvW+wmxfn
dU5FwjCVzZZqCL0J7bKE7Z1runllbxaEYHzB0jq2LGwbDikxOy4ko+Wg6GHGGnV3261zpNAf5ejQ
B2cOc9dqU8x+ZhoMWUHQwfuxmt9UXo83ej4G35zcqXoIhG3gh+lc94cV2/oyXrqG6Z0qKLZvGQgY
EXUC7mWcuQqjl0rz3LueYYgtDDp3dhIPa5WcH65iiqZUbTjU5ONV3nU/ICCRtFpe5yH98sbHCUXc
V5nVOUFv3urx3hwH9c8G/82Za9RpGt5W79gFxzmuYA9gI9SPZhj0hvCjRZpFFmF2bG8hY0DTgm2r
X+k3xdQ7Y1KCx35nG8X2mHlL/3u9TroMc2TAw8PqqTRA97iPEnqZkf3QZOa7RzCvRv7UDFt118Ho
QZFm04gLNQe3jHDW6ur7Suv+PLgZParUTa3mOHdZ8LjyWNuoupD/hdO412DA1A3gKufqe5qWfRMK
Q2IFP+JmpK46JmwIcS1CH/RWPYJ9Qrjr1ZMS02Z7GeuD2lBJ6pOx/K7Eap5gkfpGWNoLwQJUvbGJ
xdq2WjIbfvaULd6MTxGLS6Ly1PiZTrpaoZtNgpAWu5z7pdibpJs3G9Siat1fQhC7ugeG31vrmIjJ
v0JCNkGzRFzFzHTN3Rp9Ay6RZ2yD8Q7p8zgeail8TmuwgixBYVHCRqyNNjsaLpMi8YIxvbjWjLHF
I2ebza+dU9VwBJeF1at2h9Y+9aZht0nAC62H+Bev+cGUmViv+qwOPqpOhEHqfyOatC3wgA7N+41q
DjJRJsULFHmRs4hPs7EUH1u7ABCeDV1WUUD0xjKcGYl+0nTZJTZozsd2KzGUC/p0VVc58fcPykVr
k+Rubj622pw9rozTdidtqZtPiOCU+AFZBHcbe9os+vTL0uBI4pZ1OAPWKSJcdrAvS9EcTDfjlpc3
chodcTc7Q39V7oT0g/BawSqmCUud8d+mLhU0a3PatMaF3FlRL4IVjAYtXJ3Zba9A3HZ55HqCooKm
+hFFG/aguKqnk9bcDrM+5wdfG/MtUi4GIyeh+kWESP6r/LRmpbKw87KRdNd4HtJxxqjGiKjDqd/r
DD+lcMkhd18T8k7FqRyCDYst2A54eYFx+BqsDd15O51BkRRDXV+D+tDHY5UNDZGNn2YnmiaWB+FY
IAlVS26dNLVzWWs1VqhMDWP8plnS+C7Q8xEXZakbbYUzWLGS7RZEc243WURFyXjUy6JYQ3djbjOq
0UPCbtQZGIx4n5GBLZ5sDp7Tq1utZzo5XAZmsWMv6PHAcmxEiSGwlYBfqG8jq09FlBuZU+XPybKm
vqSqKsr3WNOzJprQX05M0g7LSSy5wD/ODDhmu5r+j6mwPbhd9rp813JbjsS6PSufZ6sJyapYyyVs
SsWUhJEXfXGaMoaYw37WdFS0taemWDWmnoaDV1pfLDzQvs4VdaAjJlvFFNYyaN8BsA+GZBFeAat1
tupPJTWVNp6qgTe08KVXUaVS5nkQ1kTYiTgwJZw0bGYTPRcN7jTg9RPaft8HB23EvZ3mL65tRHGw
AgiE26E8+xu20PoYlOim7cqZ7lZ/88vIFtPOB7NHjShEKaLsHbgU090Qa7Kumu7EPY4wn2b2riXO
8ZYOpb2gLmaQtsZgl0lNGY4VcebVAmTfTkxCPRUKotdwtqr+Pm+k95gt+njlTcugHSqVkugxS6MO
ne1oeiJ5tQcaIoXUCc60yY41Z2kTC8rCqUUlO4dSk/JjRT0EMLwnpIkcVXPnY2fYDjeUy8qD6a1d
HnrLJly63eb8o1RUHq9seNv6dVn0yHt9f1pPNsp1mZR10X7z+xq6IFCv5jvDnQtvCnhK9orWs0Rc
KTqAIaBoq4XTCTI3HG2vxgvDmrajF0wTfpZcJ+3Y5hm+Pku7lIfWlLUWCzXBPV/dejvNXqN955qC
HHW8FnkWFEOcW9t6hgjTLesHsljJBg5VNsQmlbfM0MylvNPAA58HswlamvDZdt07/gocqLc0ddJm
b1NJXS7dh2oWE7mrcgK4dXIfbG6KUQ1YzdnbXTdUNmRY8u6nuSRO4ONrUPKVZnlvEHh81NzaGfD8
oIIKG9JM30uM1Zj06tkxk2LrIaS02Ubomy84okmKB1bEvBrC2Iamecwiy/JHbVeG5DGFGZp1TXa2
8NoOp6C2Jpj9aiKky0ULY2rWsQQIDX82sUFbXP8wTmw5uN3t1ni1WRfR4BT5g9P0hAx+UehPtd/A
t+szvBTkCsz8aKejzb/2GpNZhRMEZ79ggez8RmcgzVmK5TCJfDhI9OhaqC+T6SSGtSAMd4rdf5WG
nCpDz1JeH9l5tZ1K7Fdxz8tsyJJ50BrfXLnk6tDnpvfgj3N7U9jT2rzXm9xPI7CmCxFetwbgHAx/
MmPLK9j1LMoi2R1tKffRlqCz0Mdl1jvE8x5MxcyEg09Q0HgJFnjacK019dqFNnwIPSzwykOTsk74
/aEiF7d54Mn1LATOhYe96NMnBf4VPPKt6WfXZp978siizyBe22LNddzN7oKwBl6bcEXT9MF3Snjj
heicIpJlY48HR2xiuJMuAxQ/66LMkDE4krU6lpwV7R7TItmSeKfyoOEYH5z70stWeDJluSJUmXCd
nkr4xUkNKG87UnTwG0puwn90h05uiKNSnEs7X64ffb1S5sExUnVOuxZlvrYQ0DFbWCxfNlNozKLk
rEhuVrIn6YWQP+1q3G4YRdtYRmwHg7dic2GWjrnZtmFddaMRF4Qdy01nGsApaRLIKdGNkf43TmZy
jMesS7WzgPUtE6ua+/dYOCIcwbUsG+9ajR08dCxpFbeT5uXBwWcj09ADmV52amVGZ7SvoGgfamLj
mSmPwCviTRtWPUrHqiE0Y8z7MDMHCfDSWpo/7Frz3onA3MyDle23RB9snBDsuXdjlxQLPCFz4bja
ZdQnQx6D8XePcpif+BXQn4hXE7NOK0Dluyu++i/+5hGhLTaGDk/L1kiH1Ns0riBPZwjuaVW/R6+e
5Q9LboPtd2RQeDGa8KkOW7+j2hy4i/kdgrOdhizF5RBRLGhAc0N1BZBqD8NyMzkFmvWlYzMPA6UF
5oHdardInUBTReMksiedCEyL7HbGAhixAvojp/InenGb8vOj7jDuGBaIzlDj9xo4oK3RtSHe1jT3
kqomhyS1GLDaQxHt4xNN6HmuLD4al6WS76gleBtlhBT2KDZDzhLD0x0mtirg95EuERaFNPyKr4s5
ytucoJYXtbNchrQop2Uh1Y2iJJFmBiA01i37aDQFuXpqLMvNUGeVGwk99242m0k1rIJE+kfByvut
mVz/adDGBZI+E66cgT3TbNl8MTxwSGe92nAu+Gh1u9+h5ebpjxzjDiARwartmBxkxNE2OvhgtKL3
7ogQt/XkMnuAwmrYsiWkRSlEXNqNv0YVJRDWns0fPNblabwt4a2qqJHd8M0zCvx2GyKzn9pae9/0
qe/u7G2UVC0W3yeab92pIaSm6nLdUbjJEyt3nJuSSRUDJwVzK859L/SP0KgmBImNwm5wUtXTiMn9
j94zFvNW9C0lsjmHGh/rNh88M1EIS170mXvI67482U7G3P5ErQzLks3+TrvwiJ3qbEZzZrlZVOKT
eJSjRQ7bDQT2DDoZ272rSvu8lmv1A6qzEbAzaMY3lg/ZfyCGzt0TnGHPD12PACKmzlDxvJOO5QlC
d6IRSkMol8mR+x/ZuNsvkzWD0qRCpifOaFGxGb2NG43uUPvC+EdDwhz4/L+H21N3XWx1D2lBn6UV
B4ogSlAwwYl+hN1Fejpq9mnVcz0RshBlrFs1k/ObNawHOO3UGqg9YiMuGhPuv6q2mSm8wps+N1al
YQRgsRsfZmPWv0lkfGVICZNGmIMg5aF07cq/ToeFeS/TniCWG2WteGIDEslr1/H1Q9bLlibElKUk
9pk3zfGAofI+JFPOV2azjdWBZ8EHZiPqJUxbq8IlZVuIYxi36aiNjWZ6NH2ttRhUwRmXrMwliwJn
nn9hqava/XnIbqsqyH56Ox+coHcsRUIdGgfxufekOgp6TXCyM16HSNrbmkdav2odbfyGF2YmwpCM
LtOYqriNUSe1pj8ZvUU+ZYkmrZN+ngIjrAZp1KTYfT9TvvOGaAWM8LtWlPZ2cNNZfWi9BouTlhs1
AAvYhyexq17OBr7Y1Bx6t2lO1UgdjyOMrENVW4mPmU7f6xzMLPoPFGyGIGk2G5MTHCEs+4DmzRkj
DF5zKtVBV3WHysjX4kglhMydlcIYiE+7zsMPdcqmyE1xkAz7VmQWHYF5ro88dNOdTv07BA4UkBoW
Rn8IvG3D5DQV8xivWz5SufW3LogKLWsmfNXd5jYX/5u9M9ut21j3/Kv0AzQNzsMtyTVrtCXL8g0h
T2RxHooskk9/fpSzd8faJw7SV6eBBoIgcKy1tBbJqvr+45gBRWXO+hEsB+LM15uSWT4B19C9XH0a
bLxM0nSzJ1qcJidycnfKIskc0oWppeXYwkoC/OIe1JiE2mmh6LdNt4gGFixAJc9eDignrSYkraA7
qKLvHvl2UDdbWpldKDtNcZNNq7x4DUegcDBr58CCwCQzqXUeI+KT/Cb2m5UmIya+FjVvG/A4aq3b
J/AtptccOVnoHC3WbjT2s9GCvNccn5lo/NyfoyxdURMgOjW8CM5zGq9kQfmJJpIk2C+l4Qx7Fvqp
udIbFvUDToYgOM6TXm0hVdIv4tkRvdybRts9g+cWTEArwt44JYvsuHjcLpFqm3I6aJ1ZPsh8yaoj
hcHeMUMFZIQe499zAZprRwkZf/euRc/JJafg+JrvXs5xjpLkNnEIvg8DNoUkopJE5/yS5hQ160Ni
X4kloWnIdQTTl2l3otiBcuGfkx5hBSHuaTfAS1cl9r7UG5x+gp7w90FaZUwhpa9eMtFUTki6tYeG
VlnTx1n4Gv7ydVjZZWGD4lb6/SctxYmHhzDzEhqWqXGK8SjXQ5wNDhOW4RYCkLcZis9UihqMQ9NQ
19cyX7kLiZQ0v5rTlqi/mLX/lYBM88FG7FuEG9Y7bjnxQctjbhb7dMms73RFl1O01GP35GIjObid
D5QYJJoGv+FVC8FMnN/EXmQYXHaw19aMoEl9QtcwfZmVAidJRNLgGFRdeai6dYEdaRNW5wQIxCJD
uWT+p9S6dHdN3WTFjhy2tjnQWSXOhesVDn6KtfOP1bA47wMmo5x1dHSHu4xJmZR4tLz3ANzrewcv
frZr7awRh4W+QvOa0x8TSwkgl1xsq5mS9wJ+YojLOtPVj468N7qMg9kbvEfoFtIjyOp2GM06nteL
tsx5dm9WXmXdjPM8Lbd+nrfB+4bUAe/KLlwhPzt04hRgAjnoMizlcIcxiZhdiMfW/Tt11X9D0+Ku
8ojWIAgAD/gbdZVdtYvL0DjHViLUaZaWe4upNtixyFl7c+WmfOWu/5C//iLs/Lem9q389i9Ftb8I
cX8r0v0fKb9Fj/Ab+a18KZdfxbf8/Z/iW8NHe+vhokKhwbXYpLJ/aG/ddwh28BsSB4ELjssE1f+H
9Nb23qGZIjIXgA8lE+Ui/5beWs47dFTQLS4aky0w2/6/l956hBFYr5VSqOO2sBf7jS61YQBdJdrt
kOOUuuSe/uIGikdEmtZx5caPMsfI/sbg+B9WSzS+WNsJ29y+EwPr+a/ygb4WwzhV+RD2VZncrDaL
behowXnOV4e9Lwn8q6rgHKo5U3uu/R4Ep5955PXRHzTY50YZZMNa5t9p8VGLbeqKP1lV9K0EFVUr
GmR6xNDIbzKUP8lMiBctemYOnZQnyQoKIZ7Xp0rzW9SX9BGNMTbt3L1qkqUlpjP3G+92VYnhAFLZ
dXfJa83pzxbcRr+3pt4n52/g0LohcmI92fhPdkwI5jcjNY0kzoEQGe76LGj2eekt+rNfNrrFsbzv
2rNOOjeHNCtv653XTXNcFEViXVqiuwR+FrN9QrO4fNNIdug4vesiTgs96MLEG6ZPU5FnEy5EgXvX
DLZO63zR2w9uzsgcT6qlbJUsAyqRnKFMrFO5BvYnh9k0PWi+C4ONuUKNWL/Bxawd5VF8hjoXBnFm
OJjyCGWIZmUhJBKnrblYxBKDewvvkk2T26O688q+CM2+t9VJJtVcvR8Cgfm8SafgUBnjeJ9nhnFr
pqmP5w8B+nNV6bdaN2cImNZUXbdiqPcZZIAbukAYG6822IQDD3Zzh1uZPnoi+Gbtw2BZi7WTCgvg
lU60LNZ/qmvzg5EZxbMyavdp1rVkR+4Le7TTVu2z3/r9rV776gtHOEYlh/kviXG58kEbJYhtM7yF
7EYd+4za2Z3Dhy4t8JCtC8TwI/Bm0zjqhcaf99ilY86aLTswrfFeuC6pomPUtD5MSeE5e6surTZK
3FTu0taWu3VUpUUKMILI8U4syzR9IBOb90zcqnvWnQ3jxv5bR9YAaIk33FvPOQz6TbFNAGe/qcSD
ZzeG2HOqVvUOjj3/qleyI6xBdIiuUJyZNKtaHOSjbl0JDiREoi76A9MP/QrR6tOieNtzslTffJ4q
wzoHyI2g7OyUZLwzFPSWGgagU0Vjt+1Pld60z4TB8J+FZnPtJ7sDapGihEcKcYs1zS1vvdA0TZ98
Xew0L0h6tLyGVaBHGWVxwBM1t2C0yGjyg5QW95fhVJyX5q7XUiyeSGpGFSsS4tWdzrSRP1YtfPmV
w23PXegW298mkmYAzAn/+EPwXTEd5wDkN870gFfGTkl6btwXvjtA+rSpvzJFq8SZ1lgEdTqenCLx
KC5LtXSJlxQ8DBrCzbSnHhDMPawZ3rzIEiupAmJykYl2qurDRY186toa+J9p2/r3NeR8Fo7T0A3P
izPbNZIIgVKFEk8nVj6wL7BdGtRRPdn8vDb2Uj803mwUj1PZ86jo7cwhyB6bMv8IHd4Xd8q12+pB
cpbDkFAJ1g1JyBsSpiAgEzh38+FB2J3GcLwAVcXdgvDxK0dDujTceRz0Q+119Xdq2cSPsjeC99Kk
Xfk5q/01zMfGoNLLMM7YtPq9BrX/0crtAg2kM9gPaSe8m2Y09OtuKY9ZCpKvi3BmodwCm/PYnAjH
yIHSxeCdoLLtsE4TjEOGO+7X1CGGpUDsmHKtZD2FVof8iBQl7y5Im/KuI+QGKYAvaD1axXyxCiOh
tgdxza6gI9W7d836Abj0B3mMzJyNmJ2DTkrRifgtmO6azAZyEC1GGfrioi6w1YfaYCUssbN+41DM
RDfr7n3ZMJbNot97qfM05YGgfjGz43E1PrZ+873iQl97HZElBExAYanhsHRtcvLq8Ustq1vsMv7O
lIqxKNE+aHmw8cEwIMF2ZQKIKKn53blfgrjT5kcl5KGVerYfMpHRsqW86wmlC/fDdBiZEqkRILBl
METojs0NhDwrK3WOLQhBKm4Ccov9ytphP1yjMjUlnhfEJQWlJZ+M1LDw0kHWLZctJi2i3+Y8rhyg
9aw7S3cjRwsgig3D65MruCkmQJvNwBrXS9rAgaZMQuDGJXeIJS+WLFnAxvw9u5eK+4bHNbWrs9my
hOarv2eZcp4gEvD0Mp2Netr98AaKJT3kBUjkrpJk+tyuGkVatUMlRUdtH+aWBugUmVgQ4KdLR+sw
CiLtAz+2mjEGYP2Gx+ekGVAZwiQsYqiW54TqGSJKiE6sMwX6Dja+bw3tyszTByvI9xxC1rAPkEat
cy+XMPGrjoxHkWdFRFnTuNcny7/v9ECjmUp213bqntOiDm7GxLnX20lFGbFD5KGOT9Pk3es59k7S
Yq4k9bGTXw8hiocbUyQs1XMA+WfnB0jUHAzVXE6Gs3xi6VQoCot9L9G13jsDm5JGlfVJa4Mv+TTM
KrQ5q4PdTK4OBsJaiGFgRffhz2iYWWd2jirviVLT8jiVehf2cpBUs/lL/UKUPcuQxuADVzJPJVwD
QFuIMIg+cbdUh4mWl6Oq3fwRgZMir2VOfb5k9GUitN30Ew6olKcAEC3UDNAf9FZjQVzw3D7U0jNe
gq5KPwda25LY5vVBsaOP5opVYrkFq69jBD4+LtDaQPxQ1C9ZMvTGnnSZNUajU8jdAnswzn0ap55T
HFMXK3hIrnOb78bO9B+GFkdlmOUqa8ME3HE3qKDZAVKIa0TtJetguqYx1UXD85xJ40ieiPe5dc1u
1zSluGfasdgSimnau/Pi3o5G8KI7XbnzU42ixk40ZXEwjLRxvzAZSeMqkPxY6OPaBe7hYKCHnj+1
wHfTGCo5ulG6atltZ6Tzj6ATZhwQ8Awcs2jiyfFRzhSkI7pR1zdkfY/M/3q4lfAgVUssd4oHNwGq
N/US5oLL6D/peSlvKpKCwBVMdF5Itgr9HgwFQZ2mIz55lZfEKYLcG4ozXY5Xbe8dxon+ogFo4RbR
znBITOV9CfSpOK660s90rHhR4KXWrh+kpFVsqyElxmhhC8yhpUtRdiyzzMXoMJx7r3WoH1mIJ0SA
oxXdNfJYEZXZ5HUw4VjEnb7oPnQoRY54Y6Y58pPGOOmCdL7WGAp2+DSdvqI7Ww7WkBufutawSla/
slyj2p4R7tXlmB3TJrc/MQZPO3qRpLlPJy0YwqoT+kcozEMXEOgiqk4CvPTVSa/0mSwamJSwGfDu
kqJk0xHXeefUrJoP/uw9gfLq8TBQqxbq03CEbq5vBDnikazdw8ASeACHLUzQQgrx+iExd2ynCBqT
GuFkN6sD2SfWvShtcbRZK4+yo8VUWE25Tziks/IJJySHeLh4ndYf6tEKONiU00n2Yx1aonDvYfPW
+7FHv1kDzl0koXazPpenttzW287fdGDl2De7nODUAJ1NalznGMjP7jCuN5kpyoq441zouzSpqq+d
PwzVDplYffKDqb5Z52APqp0caOau0dyuxNtw5pOF914S5ZSRi5OT0autEhAr176AS2Sf9B5PEWld
bXnyUE8nR4+Kq5i2VigJ+DAUI25zGbwKpw2g5ne2z8EIfSnVwVNzT3MGA4RPj02E5N1G+eSoe5ae
cRNSCeeAsJRMYT/rx+NqAA5O2jqSCj2IPkaCgMJvEPM5Acja5+YqH6Vlgf9uzT3HfNDzC8CT3Fem
sp4Dhprmu90kro5GwA3Gy+Su8ragH+9ji4nX3reVCwpKBC/qgIVQpg/+1PnXVu8ZHF3K6T1jLdlB
q+Yhs0wmJkV/ThtAqZFlerHXBlJLH+YHpRsTIcOjn/1waZDtQjS65ucUu1s0IAoqIn0JsGfYPaZn
ej3h17BfojOq8ZCHLqQBpGiFe8aali+tMtt8HxQZOGXvmvOtq+hdx07si/7oSqdUqPwIZbtgQ7kv
5YrzcS6CBjHo1HvnzLCqB1Ix7Qgp5nAeC2s+11VJklbj57vSy7+2YPZdvEqD+tNm00PwVt29RsDd
OXeQgAW9Ve5MATlEgXEK4JYqY7/aQ1JE1sSi3mgdSjNTwCJEYzKl9m7iZJPeZlx+CqRa1yekDKwg
dMjxAfbtKnEwR4+UTe7Mo+U5L8PULO+RLpZEyBAPsaVJoakEly+vVVJrJyQF6dWYjRnqbfGRcE5x
YVU3Ln61OjcTylBmatc+BH5nwuU5yTWxwOatg8Z6Z/pCY89PxaOjOoDtjrq1ZjGza+LfIBdzy/6K
G699IktiuJqB8O61RC8OdeM/5gDpJ32xiivHqerHfu6IWGhnsZPU9B00u26OiUns/Z41CC0ByF8Z
Vjp4FmSlui6kyRaNgpRaBiE41FP2EdIrxuLUze/XCWOaU+scMQTSxj7OStKkLw7D4y4Dn48twIQ2
FGz2h9nsCH+sJ0uiu0u0/Qa5nH0oJWIiXVc7dpVqEATXM8Apb8+bCg6DLYWqIrLGxvno0rAUJTUz
dp7y1I6ONNnE12GbIImCQ/lbHApppHfJ7Lr7CtvydUlJ28eUMtYfeaB5fSh1fb2t9P6WYXEIoo7f
dheUkx3R6WZM4NhaEc1SG4ML0kIZaq5s9ItPjjsbjm9ztVq4f9Gv7xHSOrEkYTo4lEor7lyvmYJQ
swmPiHTZsoARTwv+ChCcncdSNXPUI/jYmV0uI5WU4lvXrCh4R7vdL5mgwFBVWib3dedaU9Q45nZD
MlJelKcAh1vGyCuNzsnTMlRJ2LlgtG3DI2/jzfziLqPzYVHLei6HYUN2qZkOJzHay05fcpOYMoYJ
EWa9P6U7DA8g52TGPyE06J6dMqXwvLet9wZk2c5B4HRCOCHOhJ9Z3JAQJg+jGqDU3BpVEcVqTfAD
PXz+oOseQtOZXXcj5rbqx8mKuPIBvcvABU9L6vciNHOa7npderEl2eA4BpTMmjSuM4vKor1k1NOd
hl5Me63PoEmKEma2owA+gtkRaPsH2ex5ZxqAhUE1N+L00O7h2TRnHJ7Y3KoTMhIg23WWx57ElCXU
uWdMyPy6/BDkaXFdWqV4qNyluEEV1YUIUVa+ff/icVnOSd4X+85aZgMSvRgHZp2eg0KvF/m3ciih
IMpRWF+X0SpeykqDe0jRZJIsMJ9bp20PeV03J70PBBrQoM8N5EWQGOzFqbqXfeKBR2deNZ/GyXA+
rJ4yp2NrEucnJy46TFRhXalCp06LyVkw8HGYuhRLR03mWtKiF4+IxA/oKToRLdAj97nJ+LNLCtP9
XFIpP0bgM1UWm2s7ED+35LI8emaxGnvaKb0vqiW69qpw1OrhG1ln65TRtPmy9YW+6Fq1Ps46xSrh
3GhIuqTiXMq3l2n9tbJrgn0n+ubsS1Esal/lfvaUuS2HH/ZQfT32nDh/cDgbuFG9jLxLTWji2iTU
Y4xxXPS0m1fGM0iUnobSUekFvVjy1FXeA/u3zs5Bcuw3BUGUIcwMOoc7axleCsJKzyqrGb2TVyzL
KSf+u9Lb+iv7wpSdlKZ59/T5bmXtlds/ioIIu9DMrDyLOuCVI66KlXoe0U5nDY/3LkNW9CCQVexE
5aDdohMG0qz1y3NeYn/HM+OkL5sxm5VMSwxmpGTSwBVm1Vol+VR+/TS5ZuXss9UASdOkBwpQLNmM
gsAbBsghaeGygLrh3zgVBZBEZoNYycoQn2e7ZIPpxwbUYRPusP9XGbois3eM9pwMgURZrLL+Kz/N
oR8JsM+MVrbPMtOSSz20WBOJziraYsfUxou0DltUrKWdPu3L1kOjnCxDubOHyn70EZxE7Ez8NZ5J
i5s3mFaeIavKSSJ8/XO8HNsH3XASk5LwE7z+OU1rhDRB7prlCUuAXsHoEbaDvMKlaZXKhQqMYT2W
A7pQFDTp1NIgnOZ8GSZUiL7AS5KXSHrPpIjvbBcFxGR55I3tvaoptLCZEbncuQjFEPkHc/uMuoLv
qsWoNkfKRyARGXllVheAc715tMx6MH3GXat87I2Fy99LAueOMhvZhbBkLfyCpFpaxfVASl33pao9
4JYqAU39A7YBq+JLMmUO7DNWvSivslwTTlx3XkIcZGWp/KgrZCuR64z5fD8nXfusORYvYDo5X99P
HMdCnVddNC2DilSDzjVw25QP51ro6TmRqq7YDU5quIfFQYSmh6oP+KLGoucjycHi9SXXCZS1bevm
Vtuyh0JANaO6dH1XDc8lsQwsz22yNo86irz5nuUyzQ9EJNrFNQ5ArlXGoF5cV9Sm0KZKgvJY3Bgs
PdXVRJT5Ewf/gaBBF2shthd9bXEDeM22oaWJPIzIELsIpSmvRpAnv2ivGqe8IdKU3wqn3uiegPy0
LqoruURs6UN9k+O1IXOY32G+0FiCjSR3LSA68uYSO1JaW9NxCDeFprWkFzc0zVHNHJD69CBGlCuU
KlRXmrvIEFmP/RHtCKH6o0+lnEPuKPx89YAeV7nh/9bNrAZas52wkYnjhTV22JXNjmitW1sR/H/y
m8F5/hO78wfP9dfhIZ5JVJtp+4h2iCwhWe2tzzxXqRnoFN2gt7W625rcNCOU1eTOIXkpvdhbxljJ
v3H5mr+yebwpP0tInutA50ENuW+oCQ7TyIw5PKFA0dpnkLoJ5RZ3w/ee8S42x9U528vQQRpPWk3x
21iTDLoAsoQIaLr7UhHxG6Ekd3a5WY9hPevVfrE653OniGKMnUwxGncr+RZIbqy6ZnCR/qONVOSD
1xmksRmdcZaNZqATd/O++kkeQvv99yEw26//J+Zl+3hbNRra8s35it7vV+Zl1czWYPtA/QyKyb3d
9Kc0K7p4c2bc9cpW15aH0DdHU/7wD69mYEA0b+F4W9QhfNiv79zxqE2ixocxIcG40ovSPYEQZ98z
p2WAgP2mqvH37/irY3u7lL4BQgu/BzPom28jTeuuN4uOfTMs4c7vfOx7d3nWcyrr9Zwt+Pdvtn1x
v36xPvkh1IVZPnwWt+2vHy9YErdBXDgiza+YYbKytcYomFP7b5zLbz8UZBrUlWcAOxKfB7/36/ss
E4U93LpkWegDALYOJFPu+iYjcArEgCX49x/r7f3C2+FAdk0LNhRo/a1Pul4MUfPYN2H7ur6LWQDn
LwtYy8FPkDOEaFc2rIf1F6x25SgT//4XeI1G+uWbJZMWQaBn2g70KZVLb55IoUwxI5CGwFhlNz5l
Q7lqu9y2pQupp6W3bO141TTyvADgs6F4Tlas5EAp3Qhu5vU6GJyeAkxIeLobVHTIbJLao3yeNHxS
WEl5FpjtJPqgyJ4TTCCF5DElSUIJjvKruR5nCoyINdaypQFhrb0yXPTGpC46benzcUb8MOhyAcD3
ziTZz4Dmt6Me0obm1pQVQvSaQyTx39o8fPbTxRaXmvOieQO277aYYdxloR6Z/KK7Us1cRLweRvPI
EZ59CzIEwq3LZ/Y2iagGv1St880PeMCq/ayLbYdTCf9uJg1vatEkzqXzLO8e+xl/2jme44S9sjxa
B1hYjIPSnW3DQ5/OLjpV/PJEVYmDtCSXkuUjfUnbuU32yDz9c4V2L49t6Y3k8hbBD93K2JH4jgVb
bQJwfx4lOuGnOkgQbVCyln1ce7nee9oi2bNMWrEIDEggehAmwWCIvmXfJC2RvV762rweM2dZxu9O
STHFsQmyUfsw51YiT0szsasOo4PAlscpNwit80W1byyf17EEgM3OpN17QUbHySVacMtncUFoz7AH
DhEHbc75LhP4kZU0jFSTJ0ngtbkZ3QQU2eu273Q4x84on7V5LywJYjnU86wfpaH06jJ7qnJRkBCP
GY5kHna76fUVRmHzJuSh4wBpENDgbUmFCI7QZa9fgseHJvGKd2+oOSqvVo7SeaSqKRvuJDqeZ9I3
0fBSKJYA6Kpgj/TcezIt5LJmrkMfLNhvbhIpUVInLfrrlsCVl6SYr6mNALx363y5MVxKJHgA80U7
/zwMzSonvRuXrh1q3VTFNgDiD6MpzHvCEg07TCnMoHu6qteS0JIWK8vvH9Y3vD45riwVnFSoKPAc
KtvMXxcnxEpFaxlYTAXO8TlKoenu+YysUz71Zjqpo9lN7o9cgt+/79vFl8hqm92MmETLZNd+u2mb
ijEs8RUUMiZvJITalm6EH26++/37vD0cGAExShxLHKh41/Pfpp7A8OD8AqTbMgrzi2Vwmubh3YhU
AmGeJwIG/q74YVvO/7ytIA8AqTJ4Y/ywOrKJX79RAFN7knnTh9j0vY9ZYFTfc93quyMaTweDUY3M
OaRtTUdduhrNJ8lj+OP3H/o/dpwAWc1r+zBaGbj3N+IVxVOEExKOc81EcIvHSbVxOlvf6Y/jof79
e/3HDcR7kTribr0qONvehqxkY1rbve2RPb82xRfHSUSHsYFeijCYMOJ5vT9/+yki+OfvS2Kc59pE
J/nmq5bmT4IUAltNirxcWCflz3fNwgwCTubdGyai1NBylm9VunBn/f5deSDfXF4y6mwUSY5vW5zM
bOvt5c0ovBgSQ3EkkeWtrg/DebF15LzFUtZk3NiN+014xfwD26HxzdHkVGLC8oeXIbOE3Gn+0n0z
m7w3SUrTnUsBf7bEhGmV9x7qs0eMlNVVMIPtbVr1/CM2rfylEqYu4ybxfYoOwLbYAacFGE8IbG5m
Ok0vpfA3cQpdvWeHh6GJTRUsL5YzERys5QQeXLFoQrB0bvNFyUTrDqthzidUCLVPtJfHLrKIPhWf
GqTXUmIb6EhlDl0Nyd7Be50uR/ZrjT6ihHlXn3D+nZCssgsEpmR1GBJ/bc+KjFIPMqmetCPSEhbT
zM7lGPajhgkTKwuLbNC3/Hn9Cq1oFqfq64pJ17+zp4VXSEuS1m4IfE7eF5hpoS9xD+nVeXRxKuwG
X7boZMaqYuIzh4rXrGnJYj8L1rsUSTgCCt9GlrG2vFMJu3bdTX3l78Vqs77UKtduB4hwvBQbDJKl
9E6UMJa4++sNXxKBfjs4leSDIEgBcV3YuwMEtQcsqDQB03tnfTDq6QcRB7RDuAXtOJG5+PoQDUSN
6VeDk4PXOgVxL23fjvaRZtgFfE9zkieR1TUmfjxCxxn96KehFerj5ujieKC5TnvWGsu51H2KZ3nJ
cl/ssE0Phz7fbm2JIO4ITeu7kWgSdqYlt6Ud+bOa+stQrMiwWuVcfi7VODf5dDr+7+LqJySS26Ie
nttMbZeK5jV5agmkwPv0urTDg2w2FuF4Pnbn3revPAC7TzP63Ji49bk9ygVda1yUg/aswU480MOL
g1Oz9WT9jACkuNSG1pBe0mpEOUpOnweHZte9WgIl9yUSX5JpsMMn11QoJeW+r+TQ7ZA7VNW1UGip
o3J2bSN2kLJgQrEcbuafQo+VuAoT2YJM2wPtnJuYd2FHA/xtM9T9PCOkU7xe3LwX+P9QSDfBpVnm
+fD7J/8/n3uHUy0BVmgByRp5OwzVKM8COWMlSgMwBqzvbaHdN5LKiy+vb/SPxKIPTcU/b+NXf1GK
/qWe9H+iSnRrb/1rlej5ez98X36RiW4/8EdGq/lOJxecMrTtpEJ94Bbt/6+M1nc4in1it5B7k2xn
cXj5l040eLelP1MIgICHnKot+G2DAYhotYN3HDqI1Nyqoolosox/ohN9DSj9P9v9VmvAzEqw25ZN
pfsMXr9u94Qgg0n3VNz0TNImtF8zcKjRmna32IoAlbKpi2cCAMYjM+hKQYbENRh2BvCDrtT8bShU
9zz3jLkkMRQPQJI8uh0H8U+Josgpoaabkveg6p9Vp73Y6NS//vP77S9vpl9uuf/nxMkmV/03t91L
/b+uX5bvv+YJbz/zx53nvSN41yFYzQos4AhCov995wXvtkxgksoNohsRwOucAv+49TyD+4uaCwTI
xFZ72/31r1vP099toIa1ZQZzR/6TZGCehz+dMh0oZELQtmYNxMKEq+tvjiHCTtuh0zA0cASq3YgE
k/SUT4ZN7JxXHKEKcWRRkkN2cK/1I1XjziguOnVDLNJpnpZHTAdwKWlieUB0nYPHLpMKvZFmZ4i1
PC8QT5ODNzhqhKfgQzLh7TNJsSpMsi4AiQ0d6jY3U1J+OGeg82pW1MFma90RAzH/MC4gclA/5RDS
yxEGI061w8o8guqC/rWXfJUQJ3qSjx8kwXXSAxaBhxr0R4VNjSwMEVQXYOS1jy2CnUAqOhOBaI0h
e8eAm52V6+RfTbWefIcopyg35/TczvaMw8Jtx4+c4eC0srTrDoNQ8x7k0CgPdSAfglpU5Z4Up7jE
Y0kyUGW68Vy68mAvdbZfM814MRELLmE1koazEBHyMre5/FwjuDk2Crc9CfPV8f8/hnJ5jejexPN/
/RhyosjGl1q8/LIBbD/z8zE03Xe+xTrLY8is6BvbA/pz/Tf1d4ED9Buw0oP7Eojy74fQcd/ZCBa4
xoZtcmzZ5to/1n/HeuczonEKpvvv9eX+wXP4ZvnHJxCAcbExbXFw/ApvO+/txClLitLa2POSNohb
oLcm1GvbfOFIJYu4wTf3VLbZ9NDP82ew6oSDEPPBHt17aewWI/OGmBSG6oJ+vmp361AR8UZwo6/t
zCmV9Y6Q2im4q9N8GS7zbGhL3A/u/PFPX/ndz/3qz8C95b0534Ar8xFY74jLpEQerPLXfYxEL8vD
9YwBGmlhcFzTLhvxhRG1ce4ggdPQK0rxTcBBX9DodN9Fu51F045e8ki0Ii3JtRCWDYe2djAcwIuP
mAPFnZvYlRWx/5WXmSkuj0k5ku/1lEi50GBlFScqTPyNJ65M1IW+X6ZHDONzdxxMicYUYaTGOqPS
lBEFj9ynZERJBi4DAe4jPc7wQOTKRFerqo/2ImYCUwa9RGq0wgPRRCjLr62fVdNOpd78eqZPkkjp
DQFcvZATupvZ9C1SD93c2dXKhwATy1RkQH+b0wy9Mx46u9A4pDIhtXeZJRVlpW0BRjh4k9/uB3rC
SOPgIl/NnvTv3a2akxZwMsl2xWC6KsJBBpcrK9cYjm6Qaih6SFC6Qg+y+GcHBU17MAYM5VAYZfvN
F1537taA43zvV6iUqJw/lc7UP+de3tshBn6LL0nruh7Fk1GjqbOC9dj1Y/rsMC7dTZkkT6KcTfIZ
KoLbb7CYjwbahRotr6mtmrszSg/yGAsoCzo9s2MKH2nkt5VAUgogXq/fEklcXVhlyvoBExAMfIhS
PRg0qBLBYmXm9xTBRRZlRY/cZdHyGyOTuXnbzLV51Sl302iVDU+A4jemi7AnstHLSVhxdLU+FBYR
y+899P8Uv6OFtfZz5wy3eiUCXJpQ6kCj1mRasdURPegPnPKiLGk2VyTTH4mBve18rBvT/0pXxoLA
U8syEeVDXRgRaNuY4NnVpzrmlczPXlXPOED7bEl3AR7t2xW9rYy1LYUuXvOJeUfTSNY8zDTn9VAs
+fpDtczgW4yQAd+HVArklICMEuwO4XFoTyp7UW2F952Da/C8kHzH/0O7TCTlBJxLxnyriHDMyeoz
5XTghEsynlYsphl7WPko5EhKwAvCiJZmDzXXaUzzS3ni9lvofOkLB/nQxuWXxJfkETlK6gkvG0mE
jLPjXdAZA9ErE2bwBMgXgcm8qgfLHPJPeUmsIzW+s/psk+Exc6zU0MxgtycwxalrNzst2oxtIMC6
/kPryN8ZkccgPczq5Vi1je8f0MKXP2pnkdeVVzQProlWDvCaJBeWECv8L/bObDlyI13STwQZtggA
l5OZQO7clyJvYCSrCvsOBJanPx9a6m5JZ1ozupxjcyezEquQSSAQ4b/75znP8FkP2/GziPEci8JO
gUKA2YNI4L71jut2WAXm8GnuG37XscbNN1Z1/wWBv/aOHhyPhcdbUx2m61RiltQpj/cdB/jGPLCN
2Wtd437zhkH1hzie8Cp5dV2MG89T4D474h8+aCx0/zQEjbc1REi6BMQ1o+pMGdZ8nFtUzQ0cw4k1
in6qn7RUGOlR8X3vXNolEyx1Tm8wYR4w0ulti7dFY+kut7FuUq7V0RtOasWLutBv7bz7NEXWvYoy
wt5qUclyWoOw2R7fntZsBsvuq53Ko2gFrRjmE7FLnuVZjsOwK5cIQyQzROqrcMPOn1loVqUfTpTp
MUyN7isLr6pv8O/h6u6qEnMYDEyI1chqM1FnbpodTIH+NWNlBUFpgiPZxOEw0cElYofQbKJG66w7
ReFjcvROaJoj4ywZZq/JPLJ1oghAwXmaGgKx9ZBHD7GH4LzFMz1FW6Nz13JxHaV8AysuTDd244Uk
HYgKC2Ap1kCcR05dvEE9Toy7KDTsKIiLBFYIXQuEYmRWU9xMn6ftBOv8PQk8TEw3WLnwzGpgKfiG
cFqRXfMyNo7gfMYPTHHxk2sxzd6WeSa/m4NnTz5OMaUu0PzG4rtM4IPEPOJy4y5hT0uoYdlMb1vT
W05sXnFYEzijFqc2y/kcjaZb7EZXnz4yNzOuydTXw5Z1GcgBZjW8ulB/NnQ9sGJVDMR0ZgO9+ejh
KDwTpp2f49nKc27yrrynGsW9dWIkeBqoup+tW4G0U+XUBllmCaAD45D1sEE6hkqdl5keT5jF40+b
pmx9EmNEf7GFR7eYa3lTVKMobZQ0xPysCSPj4tZ994FvPXP8cvC6Ck8eWY5tW9fYBJLe6Z/hTEFn
mjDlcLMrR8wHMsKLzl+VDE3gzqp/b2I9JbfcplWKQSdLJp9qwuwLZgRsjVK5pIMa/MnpDroRhXvh
zP+dF71yT/0ATQTck2XcSauA/ygiDWNbA3Ri3momLDlME7iBCDFMaxP42PVbfFpgUpSwRXYxEVju
xrbvnyZ6IXtgIWN4N7ecaIEixRS0Gw2YEf//745/2x0DdP7Pm+P/Vfxoky8Oqo8fRfXHHTI/99s5
1ZDuL8RhTRDrdKghxf/7nMoG+BemHwyJTOn8tg/+7ZzK2PAXBj/uGpjVsX2yGf7XHpmb8ReqS6Bs
W6jdaCWe/Dun1T8OYQQOIa6OgzAOWZ0qkj9r5m3vNcoWynk0UZ130WzIjRjnHm5MqR/DtO+Ov/uO
/ne72T+djtEkOYFz/KbZjzEIceA/bmZNzSL8sVTqyfFmK9wlqic7AR3WhffSDdArbRO7LbxPvbEt
Jpjwe7pZY7/A2hYD4uM4O1EHR5Grq+yjhaPlB1S+t8LF7b9ZzxwPrM35e6RZ2Z4FUbvVUkdpvkXp
85G25fRjsrOI4Vm1oixkP245RJQnUowBOS9nYMa30ZvF9GvW5Le//uyceX4vDPzjo5MfFpx+OOD8
t5ZUAF4FsULVP2WkmreJa8Y7HvhvwBfF7q//pT9OfriZkDGYzFKNJByd88OfJAivZ5dt9bJ4Kp2k
v0nyyDhSKWEAIu8x3CNQVOcBQ1Dw1//q2u/0pw+IBZ6OaF1Y2FLcP1cqkDhlixlPxROUXSOgvtjZ
4eZsd7Y1M7YWJmeuaMy2so8vGKC+ZonX/q8vweTw+N8uQVrIwUgwnEm99c9/N3vS9QjFzywwzTel
eRM1bbKfXBBfrShuKoePHFnZ6NecAIOYIAYoVODSIzeiTlSZI4EwfUi7414SBn7LbGaFs+0kR1XZ
7clUP4mZ4Fxe2vaatxA7//ri/3x/MO1EMSVtwhHQgFHPOfv31x4tg0VVZaI9pvorLc7APU9m9n+6
Nf78wK//iOC3tA5BcZX++YFXEdpUEmXao4yLvUx+9EW9ZxXYT+mv59a/JZb/DxUv10qa//xieMwr
9ZH9WTThR34TTcxfBJUANJtJB4Ua49g/RRNjlVNYjaELMK6lmgQh4N+iOUgMd60roX/HtgU/9E/R
3PkFOz3lCxyFaXdiuvx33gf8IH/V7x4hhwuSZOTZMKwyJm+IVY743SPUdXMGMbRW27Dl3P+2buMZ
ChIV031NGUvGoLE1OoYtMiEWYIn8u5tiT18GgEuKTNSYZDOYIi80ui22W3e/hFb6PuNXO4aj2bxV
ZOJwihvet4gzLh3VJJ/xFT2JGmcUTRnDrptIFqN4iP2oPMxAlpP9yPs6PSs7i7+N8HkeKKHdIfpF
FzoctYPeZJPvtKr8MtEZwPNP6qVWnYDdLbT7sO61S02IJdq4TtcEAh/KwdQBMs2NbE92X362+ovi
M2TRO751rDr215iWdx51xfZLHYbFfbWQfRRWoY40rm7lMNrfwacUj2RZp9sRStpAWtXsb5zaEJ/R
rMyHwanw7aSx/FbOOsAomqSKvYmL6ACJVN6nORQwT8n+lOptzuro9qfacreOAM0JiBEBdkjpnaH/
bNPUuQzaCAqPN1TNYRxF+A14k30T2o2xxRLeAdPfK1aWAFSNvkECXygBSJ8H7MgJ7pUoVz6J3Oli
NfV4Jky1BJXKCJPwTr0Aewr3IXKy7MSXkYlh14/GdFc6Yroqqygv2O6NbWhDPKrs5M61amPXY/IN
OBmm92PmvRBUjWm/xDYxFB0fIR9yKIKM3ysgXWvg7wSFquYsZ39n4ZXHpBXEq2T5pAlNXL24bpGo
+2mPDaa8TCYkcBAS0eu4lPkGLRksgOzkc5qINxIS4o5WhBCWlmNdqiiu92GS4MN1Z4boJGft/Vw2
X8S9y804F9aBoxnLaFyEvtVa1cdQvEiYt7Br0/ZeaoN5HRGNtsrrf9aeOa/eqMG4LeYw25Wy6q8T
10WoHpShLBf9TKkvpNDK7vMHNyqH7aRUcXCyqNwDzeJdQUEQAY+pfzFIsLxMii9OZbP+anXLs9Bz
tZ4FozOs9eaEnxigs9DGXZRXWzC3dGM0pg4stFmlOlLFRC/N8RSOFGPgRLbf4Q6jmJNKgvFa61cc
/5Nv9ckCnLoxfXuW4W1auQ0ARDftmRykVHVp6fRWmhOoSOQhmuhXxLhC+9+pfn7V+ZHtMsFnOhYW
1gw8XPYhnHvnALCLHARmt9vWW0myPToLIe8FlF47zmgJxYxbjA1MNJnOafA0udUAWfptkoSAEGCE
bNJuPpvKbAIIju1XT+BqMxpYfKyiN57hNrbHMEx0YwVxwUrOa+No6K0VRCkQDAeaScncf0vnmO7n
UfoweYKkkl6P3nfung8v1cC9AuQ6xWNV7awOlG06lx35CoyHHaPffWxP/JdeRcG0yPfFjUFQYvD0
fA7eBo9IGgeFappzAfLryAGN05bTACJbFpnt8EqwAmXEAmnLgFSJzfuxSBJ10uF4bCmtSMnUKXUW
hl2cQ9Nm+Dwa3pNMx+aMoAbcFGmSr0kj+ShDUzsOI25wCAfmoRwH+yOmooMTPAwLXK3tNjfWyCwg
QEL0tfmoJabpR7l9MZfqKigcfsOl9dBV2ZuWdINf40G7cQg5XuI4io9aFj0uM7GqWspbzBPJ1nVa
kow80sgaE/LCqAApA8yEQ+H2u3Z2so2mjRHXU/EbrMbsEuIf3+qR7Xza2Tw/T90E/4BuhEdaATKS
7np0DhEd/HQYR0Kqlry0hWfzTPTQF8aZ1beqlU7PiH4XGelnYh5sW+v82TEDbbDZjR+kxK8hV83A
ypxgqptP28aRQ6x7vMzxwGCMyCRNI+RpHgBAL7eWO9fY660j2zGfWQNwPdUOGx3iHNXuqvbj1ggD
VY/tkb5GNLNufNUykfq6Xmw5IGxLPcSqmS/0w0QUEaAZCsOho8jM1DkyzPI4SIGnlTjbwVu6R9tN
bjn+kPQQyvRpBiluhkxTd+OQRK962Nf+YEJBhD2EPVG4d0TRraCVpZ+o8FspnGNjjmSxZtM7jbZH
uZB70oXZPzpLGhhUR++10Tk6fUNFIXU/8IkB+c8ROHc9knBwENCDaNROk+X9tNL0jt1y5reNFjKp
iz50L6p9zRiNG0DJ9cmWSbNzCtSMtnWXL6Ry1ISO5zSVNcQD4tORRA/QMp3+CjOUApkXbAy8up/Y
uN+AZ0e+DRTmScPTEug5DAfS4z8YXRIHcAy4ahAZgClp4i2RiXvpauRUTTqYQxv7rMCU+FWoSEwO
rFVTosSp4lV+TF2nCaIlaxBShutEccjJoZeotYx7HrLAkDG7fzPJsHMuN4abpbcD3U+eJMLqV6ay
jhBNwTijxHSBq9x8PymE1kDW8BWTvIp/eipUz4QN6kNuj6SPF0u/qcb8ncG+tY8APR5lN1pHGbc/
VZzngRtjadpMXuU+ZjUpjtIV+rZrkuisuZ22B3Dc2RvdgTAfaqF4aBZh30TeUN+5NmhpRjzzHt5n
8SDIfu3HwpMkvPvwinAvg6YZ6uMy59WZspT5qCXonHA60OVB1TwDd0fSragDmeeUt12/JEO/0WFo
PHtRQp+L69bdD5t0GgLq3JA4R+XZOrwnUCHJhDhAtk9eCR4xB9pPC/ow3FEAg5EOV+33sraqDEOD
HZ1TZr1XqAiuT8cPJlF1cUzqrO1CHsSg6zCHdHKwPQVrDhxnOwXgXFf292y0+WJ5ZR9z3SJUY/XK
By6EVqWX5B/58h38n1L6uqWFt1M6i0PDJmsXa6Z7IK0VvXfawlbPJTbpMT6az/SCbDJbC2SjB5xw
tlYtmm2GHpslwxFcz6H10vOA3x/ID4v3CIwJtmZ+FfUIIXC2TnQ54bRFz9xZOWUAGXikyi3soOnK
fTZM6ANhfT8r6dwPoIeCaQ3Oymj+0nTtGCKjLxAJ9Gm+m/tz0kcAJZM9SIidk0ZvU9ZZvpiqq46D
zY0AiXfafO6FBneTG3k/iPbVyJarckpc3WixUsfaMa8s3RY9sQCoz3wAwIbS9njb+Lvpk9DzQ6HZ
x3xeVjKhTkmf9xVTQbeLU25inpEgWUGhzPi9fUy8c8jGz0Z772vKfnhGjelKBFzsrIVcCiiRB4pg
HtywRRPmm5xgEQV5al8IPj3TVJgHsacK33XYcUUVTW55vU/KW2+OiVMuYt9FsEhmIgtMWno8abNe
wAZX31vDHHfWyAxB19CvCUVvAPEAzmD/vQEtjac8/CLE+yLkaTahAbPt3pQWtFpNLx7aUHL96mw1
a/sC33GY9xYPDItM7PBuJIu5qRk4kVcOly1O/L0dGU+Z5hyMlMHrwlniNoz777Dbz6A2qPaYC+mP
TvzS28wD9AHYfvXIHPC7aqOfYdb4o54e4jJr4G0TgU/YrczZzKxJJPchBpztUhekrAhKwypj4zuA
z5zn3tsZGBFtjvfxIO0N89EE6Ad765xfPF5A4T56/K45DRAglhbQR/UaW1BEasNoaC2LAti8N5Eg
usxkbgvfhjgEObxyRZgiv7/Aiz6l005NrKczLsT7KUpBHEfHfrCrk0GeACJ8NL7ioKMPQjGD/NR6
60ktpYYhzSD6wJNMovpUYzKfp+HQts1TLRLTN3r6NopEbKc0T2/oQ2lP2kpXmWOgL1vuOu8b9GDm
mYVm/syXVLznUM6JrpIUx9me6utIuvebCLWaYThuvfom4zbkbDGRpoBUAcImYqIqGqf9oZhGBhFZ
923VcJebMBOsxln8WU+xoySldjO24Fp6aXzy6U65pl0RrOTOkZ26BRbiPveuVFzMpN84rQjZFC2u
32iypRFuaHat28KVK8goG2k3bh1P3YJOMwiR5tVe9Y12Bjanb7GtFtfGi+QzNS60pkhZ700CfH5f
P8zWxGV7LHTuThjttktxwJugu9P+A7FwkwPuGfkVLrqcL+7IQGgGQWubN1WYnOqEiPMmKpNT58LH
VOnb3PbVbdoLEy6JOmXlujIxQ6bjICL6694kKDFnMi904SCUX9mTrAootL7SmgKZV1cKW94zXcnA
npYrDVu88PAeHxUUlkO3jOlxaNw7XgHmRlvCc0+1gJ9XzfRq40RmCz3+oM+LcL8EDmP34UmNJRv9
Vhs3I+5gtvzttK9i6xon3UPfkBLnFElOI6ptnpPkW64c3h1FR6EQgNlbpeM+o5UCYBvL6c7R7M6P
tf4zTxJJXWnE58otJ/BkFMBrfrLz4gU6DEu5J3/C9Hg0K0islbsrk4SZh0a3rGQuSt4SmP86Zhro
JdjO+TxvwfqsPmcvxOXLdcL3Y7xCEqUYaX9yyvzDjMC4mPGs7TKCkluI5Imvw+77wsGwLznFY5/O
tyP8XL0MT2VW5TvNYAmL3DryI5Kcr5i4fPRp49QJAdl5oFsQatXWSZ0X06CRJffEKatceAXeJTbB
ag+eNR1rA8+Ss7CoYgd6wGwd+4sQ19x1fBawcAccW0IBBixHj+5byN3Hu0bm17aSs68S86s3aarQ
+9uh0MM7mMT3pkjODILezBSGE9TUgyrg6bpuGLIrSY19bOivdoZri8pa9uWuGfpNS64va6sXSLPw
3ONYv1oSZwEb3nzPlrP+QbZmPnVWM/IlDjMHOqqjiA4N3weGwtzFUz2BFvdy9ziXWvptHYJdBSyr
vQOPDEjdgn0irWfnoywWcw8KUJWchrL8ZKZF+E1blPVK2+K8ETLRzgkk920U026ZRkPFfH5tq4oL
79i2S/1sDjxjYdFZlNfIKcPd6LDBnNeioDilyxHClHgttHykasNLvsUp+uywsEpvEIugQjv6PN/I
xprZbZfls2zs92HqiiN9ZsWpqai8yoBm7DCJk+XQFH0XEeqlGTvAGxLbPpYDHASnJwFAxwoWnKzS
j6x6yVMpZBpwwtNuvGXmrYs6jYErtLubnjQ09EJd+xjDrL8fetB0vd2Ln6AIhlO2zMYV+/30RKvO
2myZi40pxFJuGh5ShmFp85qoNXekL9mRh1Hd8kCZ2AVkyLZucctxw3wzfGQ6Td16zVjRl3XZPIxt
lb4PHW5xk66mg4gp4IRUrT1UXrOcXY4CW7PjTN/WpfAtSpx4t4RuEOmhvnfhLe36KskDx3BSQkb1
Et97Zs7GsZUZ6UWjOufw7red1clPhuDO2Rg6ZsJpRWIuZsK+tTvFP7p0PIgKKRia1cJrfCrtIvFr
d6YVDqonhObInILRs9qgGUYXUMEEwKhQI053zYGmEE/OsO1FZty68RqyclwKCcuwU+c8EfKNkiT9
Ct27385K5DunyRpwNJ4GWMDojmbJBKRIsjBwbTN9pmHho0G7u5+c+UNoqH+V7WiQl+L2KMLI2uUe
I8sxZrnKGoap/AptX3g6O79qR38WVLfiWrBD2SU6El24UJtHs3O/ELDkeC+XICsUFxs/2S7+Eqqu
d/U0kM4YHPfEJt/baY5YDonWuAdRQ56Iy0E/4i223spm2KYlBQDUEa5wM4tdJVqadld2cU8b6lTE
JwjXyaHVbO+rggl58IZW+6wHag77yhz2so0BePe0fz1naSEfjQ4zVap5LFeOmrC2R9bDAoMB83xN
4AyOzZ0Woi/wutd2RuG2h8aZFCGNsbm3zdp5ZXnJXz0lkqcoDp0bXZ/ifWV21kM4RCwCOdylh9T0
7OOSGPkL1JMbbAYalzCVI37RMRwfCTOwpcPbonnsr+BPbimIKG6MqbZeMd8b18ltiniTRDbHr4qW
xiMQVwPshD06vh3N2SWrhrX119bSvUPlzl2kU0RjI9mgCYh8eBuJ50H9T0T0beS9BViENeExxmOV
bYWr6QYaE+0ZPrUD/Tm3Urn5hxr+twYD/8/5ldcR2n+W/C/D9KP45HuN/uiU5Id+Ff3lL7z1bGas
q+PRwYrA7OdXp6RAvUdsxw6/DmNWq+S/RH+h/0IkxsNfyYB4HR/z1/1T9PcwUTJFgEiMl5kcmft3
RP9f8+L/tsrjlWSkgOC/ujgd3WU28UfNf65FHFlDZG9M6G/AGafZ7wt6Sb0qb7+auvZW8ldBTq4w
7lH2EWgb2ulTPcXHa/Agq2zB4hJi/Eta19xLw3NfWPs+BSlm8kwjZ5C1HcCL+o+kkB+1E75Urf22
EDSNGzYsrkh+WqZ80meWZhnnlN3Eq5LRgqLty0sfC+/kzNGDo7nfbXuts7Lr5jgtZEXrmGI66eIm
Ms1cO5ck6TgAhJ/N5I1vvUEvC0z55JGWm3lLWHbATqg7195YOzblXHJK4u2oCnPwS0q0+JwddLqy
WwI3osYzpg/xluXdO4RynC5reyMvWoKqHeW6jjU/u2X4HrFHPmVmdh+HFs5rnEfAJoVq9qmYs9Og
MXjIEpp2isF4xzRLr2o67XEpfdHUkJ882ECbglfQZIRnN54I2UYWfKGq+KRyx9onPQ4/dJoGPhrb
sbFj0dQhoW/55cDkY86BhzOiVKcQMEul+zFSSrJRQD8hWMT9aYJDcu56973uWiQKpzU/K50U4i4E
ZnNgWNqe43TpQJ9VQDlG57lEqOZFXsxXuhTXXBnFrCmy2dbQAGjO+XIsXO0CSgrcDkbOm7GamQi4
KW7TeR53nlk+IL7CQ2Kij+2WHYSZAKUSXcqFtqgLCTs0mBvFVtTtizWbDrHimRrKZh0Mec2zlc45
U2p2ofoAAGuonujucbeumJYdNMEX7Dg9nRTzVYzd2nYwDTfmGm5EM3cxquPShSrD7hWEXBKymbJD
CnViQ732I3tf22weO6NBWOvUtbeRZSpoRr4O/IRmpjmgDCsQ6xWkbv4R1jDvQwNLQr8yZRFXG2K3
C+S0HXTAT32OJK9p4Jp5XQU1UOhBWssGUuzGKOKCc6t1zlEzN1EEGIR6689WsU3My+VWi8rnBR0p
W+2u5kQpdydecwS/oA/lFNDW0vi9MjsaOKd225psPQtraJ/GWj+4Vuxs2tD+Ho2Co1w5vsrOtgFN
IIXENBtucnYjvtcOb9iDn2oqOx4FGeZDEtExzph+D61d7mbbPJmde2DwiAEyrCVbJcecuPLECJIK
gzONm5w8awqDUIU8Sr/aN6xVNtMW18Dh5ISHFGwwhTEI42qYDqq3jiDD3APejn0typShlFm86n37
2UsAXEYJcbVafwlRbI2B1Jo5SJT7rg/RF6i+Z8ZN5mZC1Nm5uV5uO65pU3iLtzeGCtYWSFAaFvOb
2pvAQtt80VXnnLOB0y6u5uUyxVF96koTyxvOk10KEG9jTbHaQJ/GlsWQKkY4YX9k6jv6I145reZB
YmcMLrvx0RLpW5KMfr/Uy85FjtxrFlzwMK4pBTUwgLI2mnu7w9VYCXfZekUT48nGAkSNY38jWo7R
LptMaoYYNCLRHQTVtAHDu2ITEUbhW8vsh9npxBOIXXeXReQYQV4y11hY/XeGMZ8Zwxw58LY8ajKh
Ay9eNmbW4TRnB8bg9myWjIAIHWKl/bApJHlgtHcMLcBfGt0whNHhrnqL7mxGZpFeNH+24Zjt4S6A
8RMhHUoR9YVNvVJMnWfPo7YCmzi3H9QccHXL81A6n4ouuVxlPKJVJDdV2lhBGDav+egxExvjQ0np
jV80+ueCagd7gG7VLk9Daml5OlvKWSttmOHya5Clmd/y+HA9a4PuIUycH1k7MKDMUXhcS10nc/oO
CHXapNgPLTyWRzriHfaJVPv8/V3H/0V2b/+juvkofnT/cwJ+AgvMf965XKv8O3aFP2xb1p/4ddti
sQMhdYAPzdYFDrZ/WRVIfnBjUwJh6cScnH+EOP5pVXApj+D9DqFG4G1btyb/2rXQAwF7REceX3E5
qxvubwQ8yBf+0czi6BhZHPqquBDQKg4b5z9uWxqnsYckppo69dqLBjtVQQSb+/sUpKHajMpoNDRg
du2gkTZ66hg+srLaOkiDt5mtF+kBx6neBe2QuBUSRtybDKoc65WCUI9AuPpOO86w6fu0CfQO/iWE
XNaubhIvusGqXLX1uQVI+g2MgLdnY5TChiztnVPaVyE1KIlZ1NGKABa0LbSfZj1OV0POj4ygvzM1
pNKEU1HNvN/rmasZ3aAM3oLNYp9ilmoS2ubwvFRFdGOLsNtB5x31O8LrqMpGpJJsl+qhyerTjFqP
iJvo8dN6Uo4xxFvikDSUe1UtJENVGe8x8XFK0awUnTCORqv4R3OuExjK0w8srzB+y1mDexMJxO1k
IRoN9XWGtNm80LGotXvTnMMHzsrR4qtJhMM21hwbFsuUHA2GfOFGprLzaZXGXtv1zybAt1c3GuzL
JDvmkdTY8IfRHAFmK72cTwvRc7DAysD6h5BIUj6bBV7ASmcUAcHyFgYe/A9nCqXPGTe87eKi/nQZ
QDOZXN8TtbQPaPjhLdbvWJ3ayBPPosBnQUqlKTSfQOb05GmGuO/sHOWwF8L40nkr7SRtYh7VoU13
ClGi2V1lJjhV3UNtG4Zx+BCFAzyt08SJGltbQzyFoZd7duo3bq3w8rbZEUo9KmXblu9MbHg5AgWp
NqJd93mEys9wHgUbq1a7Bfgoh+PoheqM80TQ/mnZz3QXHmBDy20fdYw1Md00fgtK62H27qqogkxX
l8rbZb1I301CddscvgxDXPOaqWlGK6mb5NIBjqcbqqVYLyPLMi82RzhtSnY2/AUAJZGEJg5yHXq0
wHKfUXxEkD7oqSbZwPInulcMZ7rYXyOQn/QCRfiW9arfiHIMNBzNgWjtXdTMV4kIz9bMpr3ISXcj
efa9p4XhjmI99EmXTlIc1y1qjj1jq3E76KmNJpHszXs5Rc6F22tntWs+IXNSP+P4i+0b+D4hwnAn
yuWNmYy5SyruhniZ531tW5Ta2iqg/QqLpkE3ngqXgo4oYQMm1hNC8ukFXMLJy+5HKp2O5DSAH/So
cdYqJ5bgXk5uY0e+tAbtBM412ySZ90h8vd1jlIGQP+Qm6gX8TDHlLwbsc7s3YVYwa2GYbSO/gubE
p6RRSNZ3dbSb5DrtyCNF3spZtYuZKWJ1283MjafwEgKBABrUj4Fu69sIGUxUxFS0/NnTy+R5hBF+
HO2UdnPj2ZkzeVENuRN6InkgWpM0siOAO1jJzyWl7rml7GOpHRnkqn3Gb4XTv3HuZyf+Fnkqv1ZN
zx1SLCQlySHVm2Ga7mMEp7uSKo5jVGRsoGY9SKSUn71aIyBWwSlEo8dmU2v9odFc/QWABE9gWYrn
1jUKhbfcgYcBchOYJ5AMmLOr6mww0RzUZB6KSKdAWWZA5dl1qqDuKnz9YXKzLDzqjCpEmEFdB1rq
44PPn2FGUKduDl2NDwu30W3pWjsKBi/458KLnEdCK10h6PZi0GvBSybPcL9Ah74nBuVumaf+GGgy
O+XomgfNSOQ+16Wmb2ZT1sCiHJg9CXkFC3jlucEWldf5WjVcU0ZrVkMFvYDxMFmvhOEWVYr5Dghk
9gjHEhqqVk65xcJjRQFRgIYSCNvwCZKk99woZr1ZevPN1mf3WHFz+9PY2PdF16HTFTAZT33e1i+1
locslDFLLVUVynP9giTqxjU5lJmaSyfn5OQUKY7gAPcjZPNNzbMRYLkwjkxlUOiWiaREPK9b/LzC
+9Z38oMsXRgsdU5Jc8wUCAR4DBKUyMriVCHDSYb2sd8JY9C3eQGvug+9Yq+rmnSDmkJefMTFVOas
lZNefUEtBXLN+eMhUpp9QT8PfYx8HJrVGF2wkbS7qLUHWJy2Zj0kBB4r3CIJWKOelpR3OS/ObTMN
XqCLIrtGdJFg7uJu4zG8dln7bZyPKufKhWwPoIr8uJLJlWnOXTU0ld/q/L9hrpZzBkPols5r5rtt
2FKDWlG1nmc00DfSLnbuIE1gKamEBMy92tv1tm167bUMI+0U6111h4NZBEY6h3dLx3qWWKUvuZvM
gVOZJatL0sD2KIrytlCkd1pqxKjKxnqk8HuocafnOa87TdthQo78OVaWPzPNxvZCBUw5kKPR0xXH
YvQn2ZHCCaGIw3N/TKboM3Fna4vXRzvAEWn3YiJ9ZMBkZWg7p17u1zEJR1CogEHqG+k6d5bu1Scr
t/vjMGn2Y5o3P7vMYPxiVJeaEsuveRlIbxgNdTXpjQNrct9UGeN67ryHRuND0yy1PIKMRqtg4HiJ
ylILnM7EpyLT4kJni37HqTo9cSAejjntsL5ZRM1tWhb1nZbrXHtXGJ+G27B9L0MV6FW1abzUviaO
R8Z6rt5M4FEHzozcj4P50mrUPdhVzfsL5A0YElvwSMQhSE+yJQNmnfsG7euR8WP0MhO8gdiFkWMc
e4prx/AmqTPGZ+g9m6YAbN9L+aCmev0rYfiD4Ev21DZZvmeBLTahku+qOE3RebX21PSjvm3srruW
Ir5YBTUdKy9+yyH1o+ny+smB1HafZWN9lkZl8fCXyxEbGHsmI4WvKAaG4qyGp9Yp2wO/pXALF9Fg
zSY6egntmsyWPp0qRh4XjLcaLzHpHSWi87Gal/yrG02byeCsbxjXPdeV85JGJV0l1nhSRrum0Lzy
zlHh5BP/YT4Jr+55pD39FsePe4tQ9Wy4HF0ci7E/pbEco6X9oM0hs7BIVYdK96pzy7ryCHF2Oi81
x/KkinCmmQyjuw0hyOStsez/4u5Mlhy3si37K2k1qhpAhr4ZVA0IgATpdCe9byYwb9H33QW+vhZC
Sr2IUKaUmj17ozRlRDjhIHDvPefsvbZEA4XXw9glc1Jf0IEub/teknz6RwZzHwa7F7WyZmv1bTYx
iChz8tnNKn8lcj1OvKp1XpfWqZ6USU4uiQm0ybCiU+JLWr68TqOW2cjjuuGFQaJxY4qFt68X1UNR
GPp5HsjzNmOjw+5q3dPxMQKN7fwCUAItFRHL11ga6V7UXcz5krn082TG41cmIupSIrq82l7YT4nB
zK6WgRDTBYPjVw2L54acEOrzJiU7VHJmnzSC4qOwhuaAPC7+wtf7mRZD6JaTyUQcABxhjBk4y2gy
b3rNIGiGpd+dO/geHr0nOLCNFkZuXpEAPOsjdqiFhvVlj2tQ8shKt+7SfP3C04lVUNbyCvF+aXhj
5zhb4Lqa4fdG27CgSmm6Dw0bUUJvaAeri69EMrSBbtGYSme2bkbqy7YeM+1qaRv1PTNrgysCDVP2
S/fFS1ISN4tjcZs0SHw5WTr6wWzFo6A5gDQ5++wNFucq18yHHszRBc9ffYZZ+pZaY7QXEeeF1KrQ
R6tm5TUSjTdOi8N9TUtvixDt2aKh6auKM6CDGmmW2PfROG8rXd4DSzgY5kg3rLLCXax2BI1Mq5cx
OxYDastolrs7srNvm75yzSq+ZMOj+FB1JFhkWYb5cbTG6wgx4GR8iKWDQk9TZTH9UAnflzAmiavs
zqUtDww3ltfKlvCPdBBQSpXoKTKvtzrnSlzaMq0wVfGZQHPGVi2/A6wEuWnHMSTZl7TW1kSWnW0N
kW+zmaCZLj/qrntaufwhztl7ookjYlYgsUnIVTZWLjWePKsHaVaI150W5UQcQeiLQcYabs3pY4WK
FxaWAzNzKZ0gIdXNwzqM2kUTb5pF5guhAeWGkw+TVSPnUhblXTgSYnTiLJBhodUbYEkAS3M1MfmN
bMxbmUMHI3K0ofgKD1kXfilpfWhiRKEhtYQrzai8MayH+3lSiCxzotYrsjE/9KSxg6kNncOAn3hL
HJLEusY4alkICxEq0+PcmhKEt9JBEjzlWhbWwciU8hhV+ObxCGHdlds3snV1EowFbCqNKC2jHOGa
o8lsBpj4jUXhIgo76jg+oEqZ++kVb2d6WUiSdmJBfiz7pr0tU4O84l7lwDUzI7ZmPcDwLDz+Evt6
To7UyCn5WHPP0Rr1BfBrPPorJgQ+/3nobGelZ9zlsarwXDtBi4ypgrmqo3QoQqgBYZuKLaCyh55V
xdEk80hnHSGDTtodxEl+Dsl+PmMEbd9qAkv2IrGMVkMKpBehWO2Ub1JjEg4PYg+bdWkfFVUPT7Y9
PwM8LwJGZQe6PiibNZ+dH8/4pTG3XZB0Wr+laLIYv2nVLtRNd0EM7RvEX29bXW4CGHroTlSnDVAw
3NMUBA7fSFPgdP3WduL4Ppey/MWJLhObaQBak8nmk9DulgDeUbp0qhumMUZKJ7xhqx+3s94cmegF
oqtJEVHDwIn4SpSx2oyW5Dc4HAylvDealJ2OdhpHlSao6Ir68jRsRUtIGbRjXt5il2vZvG0z7SEH
M7sBy53tabcNF9LQo+vuv2HKGJb0HDRAMLsZQnlhpVs1I6Eb2Wi5jWJG6oWT35WRhCCL0z4WsqAl
vIueds8QAvqWr9D0TAje8KTJzj2Z4FbC1tR8K0lDvFvSASyMzsWz8u9VOA4awupDOqMJHcGKBQta
dLgxa2aBUp6RlbVBtgykBRd9FcxpFwZYEXvWb6n11bni2GlxZF58Bu/zPhXEuxNY0BPinH6IWDt3
+rbozPQcGQi5JiaVhE/3T22tSK5WaC8Nv5uXK5mJ/16rj05xGsbPiZKVzoQxcbdJpU6R0qHs5Yz9
lJlEB5nFS5bWEO5VvCX5RDNnRM1Wmh9VX7xIljryTyiI1WK4B/GqMgfJcAuTxmVcToNzldjmoybs
tzByEsIHu9zLDXJ3MvD5Yyoup5nccwc13oaohI3E8YTCu132Ws1bKdUptApeCA+Fh7iA/d6TjNAg
gVPtGotLQSUxMEBYIihTulHNjNRb7PoDLAHK2+IiluV5jey4BkLAtLofr5Slf7ZUVBdOM92KsGRa
bksjxSU+D4dc8FJGMpJVSecao33Nt9NtuQsoS2ifDHEW+bm97BfT8DMmh4Gl9D1thJYWbBPrHCpi
JYirigGxNcNvkM3xiTfiamWAVKjOehVp4YRNm4NlrSGFsy26Nn3jh2M5umnRMax4sJ0s88axm84q
7StWPDg/+ipeCA1SqmJkRzK5TgBlC2nTgEm+UArBmD4mdU3tWuqVmqxITDuSgVoTl47cIZBrbH9O
s9YTUgMDozsV9XQix4Hij93TblYXeDG5YWhNhyRsIszN4lvH7mJch2MA2/0kYvnFT3qXaOplTNuG
BOp48KRxkjbL3MwuceW2j6kvQamaOMjcxXyDwOOUt2zFsxPEnV2/1WrabtRmLi8HWj6BJKVfpHf1
btrIKWAP5AeOsdCckPhtauosZnHOV5kttIDy8n2MJ0qMlHuV9Lp0UBAiHlBWozjspHdFVlic9GrZ
WBCkN2WNeDGpMP1UCtrRxFiIgTaVzk81Jl9D0otTuMiO50zAkyg2skuO72slqt3ymde2PWznLOwv
UShJtDyi0YcNyb0QINE1SAZWHV5OxEmHlfEeNt3OSKWbgko8aPrkhsEYLUc5v2nhjVyoOdiFIrq2
Mb0y3UE22Ldb1I4P6L4+iOLMtkoOT7BlOudi8582et2WPgjnifLNXNVoM2DeRzOZ9S2SmFth1p23
mMW5see3HLGTAXoT6LMpu3GsluiWiAlTFLZSo9s1oEJKsVxVhThGihV0cnlo9OnVLtgJlnkad3Mk
Rp9oFNkd46HwMn0pt0XJmqBS9DLOUJ41RSp3uiqdu9h+ycGL8qSndGQmUNqrWNtggMAq5S5lQztp
mL/GhtYGtEZSj4rpdc7DVZ6swqNh/GHDUPCGhmORKsJlV1Sz5Wm2xqyQqdh2GKNXolO2UyyYi+iE
KLaMslKmn6OOq0sQjusOq9SokKPrLsnYFW3pGb30CwyfM21n3WutPPHGaNgWiuTNsIaQyRWwPvtr
kKMPNB2mDVKWdiPgW22Iy+NlBcWzURGyQhPJwl02l6eedHthPc5V9dUyGKX+1/JNGBdnxySHPVKt
/IzfXILbnzd4XeilLGrk0QPGIjF3u6qG7Wx2qO7NWaGAoKaMAdVHUgtMsr8ccuxGStZ8CrV/iNpu
K1L1dS6yDreATS2kqzQBEytAGUjjjjaXyyYN2D4vFnec7VOeiBfNcN6GmWpTDNZN5oAoGK0a7ZBY
ag9tY78hq42mqUV3kvHuSFhdv50BH2zs1NhjghDuorQ3NinAm1huIr9aVcZ52t/mNFJcp1Qrf55N
UJYQMehgovYRCm1fzIRreolUbcy8uZcm+SXT4Z6GItHuSK59oCYD9jSYFkaT9KqppFvIpy/An9+t
UniR4jSuqaHuUeaE6CPaLcBv1BbBlfUBM24i16xG4B0T1zMVJ+Icck9EGDRoSCduopTXEv+Qpq0a
esQa75DLH0pjpAFqzjVyT3S5JTjpzaQTlIJuTsF2Rri7WWWyqy1SxBNPJlEnhTw3jfShh5XFdNyA
tWGLAf0/LimzIsN6LGmWxCpoEVVnh9cou6l81Lr50qWJGePKXe8KdLxFyPk9kqVgoFFKschyxyxR
j3plswCpc2vH0dDZhz1C2lUiThQn/Vvpy0rHvdRknwjK2CYU0qOyfWsNr5ENtVtdtIfEUkG4a/Fp
TktC9WIQp8iBOl65RWkEcU8TGYZs86cMCX1gwPdgU05xII68wxDbZwzWtuM7NKgw21XE8aHtcC2R
3dCSwHbDeqPX+xTu8UM8tBeUWG/UztMukY+jGHc4N86InO5JasZxMkZrdzg8CA7OXf4JSP9dqdND
bIxPAw4kpXlNVOcRANELzhXzoejbCuzXYh0UQE9Rpa9E3Jj8WhYfdNMDiVlQVYC565rXWWWg2MtO
9OaDoepvfa88ZGkXB4yPPO6WjaCbbb76tDk/1XHO+CLPPLWdX3poX5siVZ8oFFFJCtXwpAYEET2s
zOujsnV59r3J1A6dWb8T5LxqIzJxsBla7TJoanu9AbNNCWEEpjJhIx1r4Huc8pqivZ4HifZ7fmdP
2rVdS0+GhgIVsmnlq3LPHKLmmIPm8SOWyRcNR4nvYXixq2p07XEdsZK46FpxmPlk8MHTkmYTI5zN
2JV8lQu65xcidy4gOB/BbytuYi2gMFElq1XsEG3EHlhY2Bc2hdR8WsskyDhtY/xOxgkAAPlzYXYt
hp7Ri06c6BDdVaF+JtfrLNLozAFP+GMnIyeblqAsjFNfMawvDTQanVzrbDLmvEmmvghsjhIE/RDZ
6CScwYxJuR4HNIwF6lNtilMPvIkHuRpnH8oedhaG0HFnodM3AbjIdufcxHQjaGNP1amSGyadDEP/
llbtf6iJ3WSY+ydz4de8/3EqvP79X6fCK4GEBoTmAJaQVTIkGLv+KmbjT6Bu6sQP2QqqNBAQv4vZ
NBPaCVNfx1IJmmEcCt3gNzGbZvxiy6ZqQJA1VGZf2t8aC/NRTH2/E7OpKlklK10EmoJlyNBkf5wK
y1NUSBAO2ME0FD3079VJ5xBOn8kcSMLm8Da/kjJ5VvJXJib2cD9Uu55n2pzja0zXO+LrcWMcORf5
XXeLABmZSYBDXNPVQMMninfdjxoyhlPUIUtgK9eLigXBeFrqS5MZwfrRU32nih3TDne8kOp3fJaO
RMptEN2b4lrOd1aLWMEr2DhiUbIbcvAjk0NlQFeFXkWx0+Q7TBHm2u6K20PF/2XlsgeTj+gVyl36
W+yWSfuZF6lHg3Ejd+c6oiGhE5B5xmtJunt7OzLrzOqvZTKIGn6a142taN6wq516GcsaJwo9Q5cS
Ba2hXeLE2Ca4f0TxZGdvlsGZtYpci6xkbNIbMzE9JYRz5PgtDXE5e1fr+lgZt4ygd/H4SnUOMTvy
RThtjZlOqDZVQRE+EEq6VepoW1TxBeBCBP8g4oSyl+CfRg21vTJuK2Jne06DmVUHiMk8RXyJCc4o
pQQzrwRY2n6MBe3k5yG6IBMOpy4O24y+TksQLuxvBCkhO9wUvnNAIDNqY6hBLn8qy7u93EnOq2Iy
bqGzoBRMrec3g3kKpfvZCWlo2rGfWYHRRn6bZTu5Qy9oPWFkAMXWuLR26HCR42T0rLEdRt1dWMU+
WwmZIp5T5mT7ZjvOeifAJyj9G0ogsc00xR1iDf9JQ401+G09+ha+HE0uNx1CH042MjnXMTOiSYLK
hNIrbl5Lcsg5JG6Yv7jyxTTGhyTudijzXOIuUNcnF7WsoqC71daC/YNlGyFyxOR1IlBkL2x907Yv
MsNftcpdCHGcpVpXKk2+X20n8B2ZRu6XVsTxh5k7P0qLOvySO6mSPeFwvp6so1kwo0aoWWKWJDJ+
t9inujdczfIjUglLNT9E5sM4PuP1hiF4mcPMHGKugTdh/cTIeFEGlIirc7t8zjh5drgcZG2fJu+w
9fy6Jc4Ff0/D22ZTgEbN4o2cIBekFXOIYRL/YIfeiGyZoIzX1sdqk4k4KAqPgskrtfciS9hRMC+L
csasQXQ7J41GKBvkmR5bE/2Js8mISeIYodzWmTgVoffdSnj+I5HTQg/zxwUGPQwsDothrrWCXL4j
ZLARq07co0JV869kQjxW3GcT32XIkXvyFvUcaWhd6ekvrX3Um3Q/W4WvjLFfL2IrhdOuysMtRdR2
BJMzIrKK2DvDeAveg39mubXyVpIymnOC8/pPKi6GoVSRjas4jABnmjzVdkoZuGfORh0vqvhmabaV
JbkMB8lKo4W3enS0Fxp0qob3SH5w1mMDb7NJCu1o845zDliOpv5BYtwmLaULs7toGC/k3T6NXzUH
PQJheijHpjvcLJA26BMbJupSRBg3a2aa8VcQ92+pEH9Ytb+7qavW57ubOliUH/AlmHnl93KfnfUq
9Vbp3SKyTVG+zDWaN/mJY/1i75S5ZYBX/MX3+g2w8/Ml6MiMoZ7g82KX+vESiEaQ7GlVSWQK9EiT
0zL5m9QM3ZmEgtR8o4IvENvihTZaH8O8od7o5r6UnhprL0Kygk4sFbL6ICdH3npphp96Edm7HBmH
mXDKDmqqM2k4/fnj+JMIat3uoMig/rPWK7dXFPb3N07hicHEllPvU49RrgwybQjrOGfLX9yf9Qf9
dHtWXA36J5XbQ5jKjx+EhSEf5KkYNrxlao7CYFNExBzsEjuImr/6LOsPvxbsbIfKw1FlU0fhof/4
aSswEG9qPGwa6Uhe7o0VKvukm4KoqIKRXHRoFMg8Yzrn2tNUQy8xtJ1i7LPKNwpSp6bL3EKaUlKp
Z3N6T5m5BkyCl6AXlCNJjSQS0onbXQF7chHk+FDTCD2D9hDz8iKe/kAs4bP+uw4Di2SUXXldzQfG
S9HV1L0rmF17Yz4vitfZ06UAJCNOunzd2IOvUU9G83WLbd2C7YX3bjboE2sO/mx6jFZGCUzFSQUi
L46LnP5lJJOyksVR5MyVgOtME2aZNg/U6CFnCDHEzb4m754mWxBBp1y+CukcZd2hRcpLQ4KnAt6m
YGp/hZpUraDzFBRMChpoNkS7IRg0vJOJubRrANmBBUlRY8ZqEZuYdBvF6tDusGIQukMib/0oGQ/r
Nkz1QlbEI6medKVwBBZLgO2HPshtbYFDhLoyy5eTwP82fyjyMbMbz1wmkIt3c8pwKP+Y7eIgFz7O
ksM8UGw7X7byYXELNFBC6Eym8hVEP7rek6XcpMUJpCjmnqzH1aewVC189Y9RNtJv/LYDFNVjPzhe
YxuurNDCkWq3U4+T4mlpxpyGYPgKfos9wOyYd4s2e2Zc07fAFsOhrbcxOQmvYygir0RR5FJ6d2x0
kipMNKoL2euLtsdqeWfnPemTNvsn0Zk66oHc0gOByLDr0cHTFOeX17J6JXcAPRp4pN7Vhvc+Vy4W
OAaK5iLKittdBHAxDZWdNb+nceOlHHg03pMVgRGx9w0IhKJjHjlkK8W+ztlsTeqMYfy0Orz4Nbn7
IbOWw2Qe1G5XarhyjE2J7Z/6FteOPw5NYJlnDMgs5Vawbqna9K0/SGOClZtxOJZvFxO/65hXRvIR
DuG1yPwQKZiS9jseva2ckaz+ZCuojA0G8kMUaELfQbdwRwRsNofHOT4YqbNHD4d82dzA10CgxUAR
LUrZ3SyqcZtr96MxXmo6gWiWeVAA8kT3dowXz9YYOmhuF/so6T3oqJuC6Bh+E1s6x6EC5RRZwTtz
HU5fWGVlyHTyARehNwI5naztZHcHDLecYVJPLb6GyeQ8YjLuV28INvLzetorRUhT5KuSA7O/qVsg
MBqTBRwUIGYnKtOMwbcTPSX0NLE4I/cilrVS97Fz5vg32Z80MV2kOgx/8CSzRSoPjX0aDOJOlgD0
J3psNvHCYaOW7ozkcRB3sibvJZtvZ4rxaqHLGQG1lj0C/VMoS77F/GTo3smL2XX6E6gXN3Zib56m
QxxGt+uRkkmNPzilX3SMDOJxG9fvZfdYZ3Wgctacs5Nuytt+eCaV7h5nlrdQR5u0xzjfaV0ghXiQ
8aA+jBY7ZRuDTkBWylHTwCyRWEhYsJkzqSq3APNJtJA31arlKEzmZxaP6jlH7a4JnpUZaxvD0uHR
Ui8jltlufERJtdETnkvIyr2++Dp+cvpS3qw+VfKhk5jv8c4Dk4mrfYl6L5T6raaelSCjEY9iTo0f
Gik+RIAY5ip7cCbI3gxEbVKi11JiUPKTxczXRPUP+mbXFBBpGGBpMw67QfeKGIswNEiRk2YddqdG
sd3IFEHqFBsCLjXMJ8IsOITwGrcvUTtvGcDs+bbQLD0M6b1SfpWclSTyOwwTwY+s74GrMp966CzZ
XyrFS29z8WFQ9jSEfgiY7twFSTJ3ZOgcYhSTBs4mOW6vpe6myZZ9qHLmpRFhtrprJkGyTNgG8Mgw
8VEJyls04dvlLVtDpxBp1Od38nQRtzyl+X60L8gEUaby26X0VY+A4Zwh+LeoVzCD+KB0XYl+u40K
RDfeYXph+uO1lQlV4GntZXcWZFbxcY0hbXmQ8Ke3AJNR7LEPZVS2mBfwUTP4sh6N+bbQoVB0TJ+z
6pDaHwrTH5a8IVQuKMh3UYLSzCg2uKvf7OUwOsGkY9s18LurF2F/n8kBqUobmAvZGIzy8zSwbfbH
JmFgapV7Qz9Ja5S9m03XrQS0M4jkXR2CTjtq4pa5WRMGOacCWzlabe2pfeESnRp0Dfxo6bMTTyG1
F2cfB78pElbWgos6MzapuZual6V8qNfPKfIr0CkvElDi0WheTNtxw4H01AdouZ6Nh4bT/RZiZGtF
R4xGHsMCcjvpXqakEIH0HMQpI64CBrBr1eQ01daVRP1Nn5LgCBhGY/ViJ0E2qp4kGoz6CH6XrU4N
m/lYJO+I3a3MqzF7Hq0XRc3vldZ0deWr0DgGogVJK2+O0a8KntNlG8f44klrX2LVW15Q4LrZsg2Z
gVAQxQnhXTS1Qh/Y9mZgZovEbZYNzOEs4BkrEY5S53rhC0sXdBGK5TGgpf1PYPLQ0cZHyYgMhZmg
wibDOAXC9LZZu3ljhNvu0LKYGvWu6LVgVO4XR79WK8MXdszLQmOzHbfCdlY5zmPDUj9VTLQpr+L6
VnTHYWDW5CA2Deujkt8iON/0NP3sKfYd64ni/kqz6ZM096H4lKT5qtMghOg0hFFJzV32xcR40/To
I+N96fh0JfhiniWEar3j+GXCi5eThSmXl2tyIAE5mzAbaN9Rzt/BWXPRG9FeGKArUa/wWNcm4TyC
QQe/vz1TH8VwW3TSu+QeQEW0G8r0LqlAlqCktZfssODHcXr032Po48GFaYeSk1GrQ/A9MinuD3pi
OBZY5zFzCe6uxm9o0G9ulvJSVWvfjGMfYouXj8ZmDc5OayajDqwUmYl3euhlsAg1Qecxs2LGk1oF
rI3Nt3LzjJAvGTUSqI5CFlfSGkJGX6UPvxq8dJ2awy1h+GSd4XwTdYW9ZVUc87toLlCFHSpyz6Ll
k6nGrmiVjV0Zm6VYjhoVvxSmn6NsuONoM6+CxwngSO/ybSHbV/F6StG6U5qIe62WvUQPCI/d4l3z
6pynR64v9agigQ4pflh52fCwJnoNXeqbIU8q3BZJ88xUXOUZx86suKz7U5Fx/ChaX6xVqyhfEf1e
oe/bIx0INwXg6GzkIDF8dCyZo5kfsCXsI5AStj5RrrauaM7LDGGlSLepuewdDqI0jW24DpZZfGhW
jFg7d5tSoenygh1tq4qOmXaDIIrATBg7c6G4yGy3cDw2NsOPUdqyGPfyhUa+rGDyF0nJVjefC/sW
hac7Rmx/5RNPsx66yizvdAzfUAq8TCL5LIq9PHzpFE4mUhHoM6VytXhT9dCqyxZnADiO+6W8pyhQ
a7JMF2Or5wtr2LatX6Pc2pXjSr15ilqsmjrZOOlTZD8VGUdKZpPTfKmJiu50l5+kqb2atG6/9M0u
UacdTThDzw/gBryiTG6+VXV/q/P8H/iV/rPm9L9zNa1X817VJLRGcd/93hf3XvvXH/4D6ytcqevh
s51vPuHx9/+07ax/8z/9w398fvspd3P9+X//13s1lP3606Kk+iHlCS6eTCn47zvTt69J2ZMORYhu
+Y//vW1fy/fP//O9f+m3n/Brr1oy1V+Ip8EoTQyZbPO/dIt/bVZLpvaLQjQZEVK24ay0YAre30xM
CthuOgCWI4NcNQ0q0d+71fwR1iUD2wQxZbiiYHP/82781jviRnJf/3WE+E/MX+B96ERtlYR01TAh
wP9UU2eQqXpBu9yb4W8H4IY4MGqL7Gv4ajbf3aZ/0bZSf8Izf/ssh09SOLeBHTfWvvl3HRbNWBxF
pI7mpd0yBVbnE9bEJCtDOIIgm9oUvls5EptIRVR6K+NpFjDUWq4E+6K+678S8JsBcnLHs3V4kRxR
Pb0tj1YmG9s/v9hv2en/1Www1ovFVQYs3KDBpir2Tz021e6tDggG8zk0uVG2ZBvBkP1IzuZlRVdQ
1KOMkdG+R/bJwtogIJvLXSrgBIEgheUoIZ6rh4ykCc1+y5LmDoUVnTX8zOj95Y0wBuTjNikjKfKK
rMqIOYFFvoti6wACiGazVOc+ekLbS6/UvivdEgJfZKO0mQgJco2CoApFRYMtpxcYXzwtST5iO7zR
GkfsQkO6s5vwYCDO8P/+uvCn9ITvX+n/dxo/W+Q/n7wvdfePLRLL154X7md343/DdUBZG0L/fhW4
+uzjzzZ/LT+679/9b//q1zff+kVVyU4GoW9YBLzTSvrni6/9gl4aAvvaNFO+pU39/t6TQMVLKMv8
Qx10Ojqa3997aAyWoUFhYKzFkAtF799579WfesiyzPQMeZXDuy/z49aUuu9fRibOnQC0TKe1bmiY
dAazn56pDGQ81DyelfXM9TO96/2OCNhdqsNa8CWrXWek+KhUWQyMISb1YJuh87ykonxshMgxS/WS
nW/J0cHBG8Flu9O1od07tYwCg9bFX7yn62X+12sKXN7RDW4GQzYWUI1e5I+/hqzPNi9Ya9PRWrRt
rY1Y+OGIMv6JelhMedHcVDiCgklysr28yLL73bf+LxY17cdF7bcLsGVWUEP9xs7+8QIQawK9IyCD
iXSeHttUzi77KaGb1Td9ugnD1WDYRWN4qDNbCqyByJY4km5z+MT7soYItQBLWTOauMrutIxZc1Id
0e2mtnF2td21e418Lt2vOoBEcVlL2Lk0EoF003lOh27RL/VWSRHmWlQAxjdH2rdbXSzjX/yqyjq3
/OlerzFgNHrRJdCB/WlJLDGRjxZBJZshyeqbDPPfVSdkotOXpXbMbVwt4mqyHYAtEIFsZuK1oBDL
9FBzc5SwgGmm/NWC6UcArdAcOIarBZ161hhYQ6c05Yn782/nD5esMO+1LUvHoEvim6r+tOWgiItU
aUChV8wqwuF4nJon3Wqj9yHTqBpMGCMTyjWOZ1lWOahp8BkB7CSO9nlsEGD2saM/N0PXHSV28E2t
KfaF2QiPWSUl3V9crPzjZrw+S4QGsN+DxofT8ocg2UnTx1zpyRHqIeRdKYr4xLq5MADUdB/lxnhR
4HY59I64VYW+BFYx0VeMeuONVAe6l5ooc6+C28EAM2524DXy+grT4XABYmC6h0Jiv0fAp3u/Wlpo
JHNbNPeI3Whaps50IGlm2GpmKZ9tgqdSpKE7nrlmKxUA+Mq6Y4iXZM1bJvr2UoH+hDRIm78qzZFu
GqVA9J1gFwjDGu+XtEb14unywRiB7Wiz7gKIg3Wy5xJy6zCVt5YxOh9VuNy3hJE/YNcqkdeX5YNk
5aY3KJzLzQgccRLRbQrJQkN5V+Zr07cqOcoX4kBpYV7Vc91dVktZnlq1iVFlQSXD5hkeDWVBVetk
N7Dau6uwTyayHyyyEzIihm41TUqRcUjhvhEGWCLqoHRjjfN0aVk0+1XGmVG3JFci7U5j7iCqNsAt
EDHkDPIzGqiYbje8NI8SkB5sSTKOr+eOfK0QqlRS0IyYGIQReYWwU3pbEV4ZhHFu6FQsRCbn4U3T
0ki1s/rRhgi9ZZzQnxuLrCeQlAd4WMq2FUX16879b496ys9rpbLOaEwNvQSKGoc23o9LVW1GiagM
eBnQqqd2YwqwOkbVwYlhlN5+DWApgrlHMyilyYwaKGsvZ9N67CVVYuSfjej3BK5avDDEj3umFoFH
d6okGNelSrWKDrmSpRz/4q34SU1BhKlqIqYwFIzvGO21n9QUQPY1y6qYGxa1JHtpTQidA3mCHQhN
LQLKe4tkuk8lHKcdLj0N39PceU6ehM9/fiE/r37rdehkChtEB8MekH+aBwlNqmIi45hfirG5c8BX
eanVJF48zGSNtI15p9dK/xffGUFZPy26ChiDdXszMdYwZ/s2pvru0NxOQEdQRRDbhpLBBUt2YkF7
i+eaKRE5LuHOiW1PaRv80XVCuHY/mhewf6PKFTktGUyjCg1s9RVHcYV3P2+vMnW2aP+pyU4ycsWb
9LB9KzUpwBOTHMaxR4NrlI/a3Mj0n+D7J2UX3pqmWuzNppB3OA3uWyli7LHY4bzTIbN4YVTbt20Y
M0uYIsLS6Tuic+ut4cqW+Q8XpaiK4V7Sd06Ug0lB3SnptPQFwVKbpRmHR9xRCIx1GuOGgu23HUI5
JIIWtskiL/FL4ljzoQLosCPVqvU7Jwq3WZS1i0u2nIFXvDFvO9wBgQRmZZdhM0M+SuQW1md2ZqTp
zwbNEqAtOT98SRXzCYIpA+6mSun6z9l0LCV0Fi6c0UM7qe3ZMJruupfK8UOPoNGwQmRXcg2nhG7a
uByKeAD0l9aqBb9cEp4lGu0yNlQSwtJpV6ta/WSGSHSiMDKujG5IzlKqqYcoLGkccfjbQ1vFWlSN
mGuq1aWcAYvrzHaBRG+OuwJFCRL1EYePKUeMZoDwkzBYW0YVMB7V37rGVPw+MlH7SQPqFSPVxmo7
aHWyA/wybVoESvBwpQ4XiT37dpIloVeWdByUqIKvSi/Mlpd0X0TJcDUnk+nZSSiOaW/vwb332yI0
noAlapB34wczSmHHI+ukR4+7D8olPsvVqj6V3VUuGdUR52G/I+nAeStYwHel2awzADIeV/FqDR9/
hD63GJV92dvtPdBqpgg4m0/2yPxxzMr80hpLZLpKbezolZ/lTnqJu0TczGjCV3leOG3qkc5p3KA4
J7us5ZFXd6mC1LdLw6co06rraTIRBpszKHzOQvdofpUHjtHqvoI6dCFH2V7Tvs3uMdvEdjbfIV+V
3AjH3k0/i+wCUxCErvT/s3dmy3ErWZb9oUIaHHBMjx0zSXESSVHSC0wSJcAxwzHj63tBWVnNCDIZ
nW/90JVladfymoQhHD6cs/fa7nNBbY3YSDncabea7vrAUJdG4WNpytnOZqW/x1Q8cLrDm70hTw1X
PppTsYp7v2CEAZ1KVEGsQjO23/kNh4fMab+HVMtAbY3WXd+TW+kA3Lpk5fC+1qkD2Qkf3g5EPSWz
yOAw16ExNSYDcXg3kuE52nimkyKzLuca+1kOUGntJnSpcBP+LuEGoHnPPbUbUxokVS8ewwKRsIrm
+roz2Z3utFUa9y0fzP1AgsrPooyuQb+NOJV1+Yu9GGa6PlhGkO/6lzZ0i88SxsR69nUHJtB6SKpI
XuZWY9arzKZ4ZhFMup1VmVD+ryjY5R1JdBk/wE1hxPIHZQ//2cB0eyiZe578bK5uq8Yqv7JVBZcK
X+sTqEM47A32u2RPeRA6Bt6aYotdPkbAhasxwrAkaGSnQQxvFE8vFrdE/daehh3SxnlxrUCt4nCQ
w0UW0WNgjNU/Ka3/8uoCe6K2MM95MLyyOHD3AvIHyiKIgipT821jaefKc4i487352Vbun5Ivnmpi
s2e1CSBqWvlaQCm1si5f5wEGkzAT7r4LPPmjVy7BYHRXTchYwMiD1PviBYsujHRUkLL9rIYvntXV
NromOg4U6USNtA0EwQDT6NeEUhZ3A9qBqhlS9MxFP++7qKYWTRTKNqhaPF/JhLGQ1fUmjgk040UN
sJHrvniA7g1oEgeE2mcsx+yvTchGOFsxoqND7wV1K4rZI3GZEU2gqiyuDeWk1doHygXRa8xelFul
60bP+bNfRBhyoLv+7MKpe4g7g4l/ktuwMfwfQS+H68St9YEPWtykQRXABA74ZXoEcC66A+Bqlz18
0HWUel2yjgCqIk+Uow735Bti3mFJLb9hjqHYQealvhTMY8naxErBF7B8+1VVoflHzn8AcpffqmwB
oVSOCINtH9rWtFWExo5PCnXFrgK02W6onCD1JgBGvAwdTbXbHvUuJODlSsmQuNeInyK5CpfPYML1
fJnXS/Oj6yD6wc+ZButew6UoX7qAInHJHd/0ZWjnMAhsuHORa86f2Ptim+Jb2zYNGGhqtizACfz7
Pakp491QTMTM1GSFUvGZBR76ykdrtejMHCZfjMR5Tr/zb4hNaTERI112thWxJCQC61Hau6FX9YIF
4NxyVaouY7y2OW/XTNV+UAjfsFz6n1jHgy9cPKs/mymW9Z/hCBL0Trq1hTWSA0rKxlJUMMR0aMIF
FH7VrXCpti99ZcIxzBtxQ64LmNDlVsFmSVQcLVxqaxCPlZnrg1Nk4ibvGMZCRwJgKH8sECzGHN60
v5lalqqQVeaTyAvE5uXy9GpEg5mT0/EZajyuMZ8Yj6cSlxBqr2jiWGSX/XjXOrwto/Xc/vNo5OIm
nksCfNihyR8JuAH6LCP+W8pcTih2CQdKRCfpoPZNuPxFZpHpQ4OZ8ZPjNJgWoNF+q8KA++hT1Nme
qatvQafbeq1Lv/psVYGHOi2LWsCHfcKALWN50amOB2mKmV+jIX+p3VjERw/8c0V3KEnwSiDuHe8y
zSGjy0gkAc0w6INuLActt3BRL4iA2JCiwEWfjSaYQc8xgi9BVPLqxjSZV5W2mhdZesGXaZ7imgRv
f2liT6PzIwuF+SyCHkhyKcax2pF70N+hIA//zL6RXEtA2Dt4EN6qrAIGaDxCfcsvK+w2GsWNQ7J3
MBtbjP6AzDw5lNvUbbMdAW0QOPpp8TcU96ae5Y+M6u5iV70YjAJkAEEEWOZHGuHGPNzEXYyRoOln
AZvdCx9xD+hxKxMHUXArkBpxQAEXkU0H4lfTWw/18T1oGnk9B2a7KTO6KED39SWwfbUdgmA5/GBo
x5IXlTvfC72foqlBzNkVgtsFmXAl2oko41BlL43HrqO29mlsBskne/LZqVRdfhDCo1c+leN1HrYm
gEACWEjlXtCFbquF2hV11X2bWygDrV3R3B5KwQoSprT/VF5Do5ltsjGI+TtQVQExD3al0euinDOE
GHE4sYLa6sqqWaYBP4uLJJNIF91KaN62ICccH64ID+a48AEaY/wtARZuZIb/U9tYgUXSowiS2nLp
rY/xoZRzdC1Tvmy8A9MX2FnP7DEfvDhCZQWx36grfdVMsGuzrv0sbY+uH7xqij/6Z1TSvgPe4FDP
9qLbamQjNTm5cW8ME7t0oIb7aTbu48FEixVzPDNcZ6JFCeEqg6mybi1nvI3avrsqywTeTz6PBw7m
/ncbT/xd3gYlqUOpfZtEfrElIFBshaMQN006um6yNLxxaeveF3GdPNGLe65KQpbsxi9v7KL7YfQh
jSqnAt9uxBU8qUQpQEytOgRh8yUqa/cbFJFg3chIv2iFCmme/YZx0JKgPrsDbCfty71lVLvZRziM
sqe9h1JhIukqkaLFwvb2MD4kv779omD9kHJ1PeMfohmnt/+FLqMcEhx0K6fxbzi84MMaJBKz1n8q
2Haqybw1IU6tipEqji30zwaljd85v6xUPBc9c3ptVp912D2kRvIYx4iAycazYvPp7/Hv//fDzvTD
OI/++yr4/9Ldzx9H9e9/eTQMN/gHLRQgAq5F+U0ssYD/6nt55j9M16YZJinZUv9e/tW/+l7WP1zL
Zlfu+v8N9vuf+rew/iEFPg28FSCJl1L4f1T/xj3yqpjJbbmCmdinZOzyt9nuUot7da42iCibPAM3
eDGI/N7hC3KJ3ooOA+zk+CIXA8fdQeXo843oUkx1N+8RoRXrCgb5o8Kaf2mqPANfZG5rmWESBusk
biuVVN1GeCQHaPIgblzSXz9bw6LS8fnkdhYhCv8sG/5HA/P/ss1y1Jr5t53b/yebMVRj/v0wvCk1
JtqjcejxB/7Zh7EFXVaqSJx4PUkFbOn0/bMBK//hShupPJk/NPksxsL/jEOykYVns4d0YV8vIcX8
of92Czne0tAN6M6gjPmbnPyfjMPjqhKVXvxBwqKtYyJIsoTgU3g9DEMM2eRRohewxtT8RRR4daf7
HgEaalb92OZt/mkBSZ8p5S+1qv9TyV+uCoeZKr5H73cBfJ8M/tn2JtPSs8uKZxRPBYHta4eV/P7V
j/BOb+QkyfOflwGFz9cF1Igsl6Ug+eobC4rOqAl/cTZTmHfPopHGgzMZ+paQAhIaKaFZj3Y74Aip
zdbnUJ638oGcTYAQfd0AhCvxFqp9XtMBImLPBRvA+aGEUdJZ0S/TWhIsXM1itcnGsbXWjWIDg1Zf
hTn+kpyod1jRLdFmupyRO6Jv3nnYWh5TqmVUfbIWea6wepIGSzIh5hU0K7BSHrVDlGh2JMKlANy9
mErlmFqGkhBG4JfiRxLPyWPQxbB2Kfek0dXQFMNDrGMiOutYmV9aH3rxqiXjmaQQt2wC4s+Aa60S
18l7AhW99MHOkgHjYkjXY9XmZpDflcTM5whM09g7zFIgog/iFLVV46VyXUO9yrY5QKB5DXUuupjq
SpVbUSEJMSaA4LB6HWw3edRGcv1f4JkcahXa5YhRy7siVdTf8noor9J5rIkpaGPelDITBUyBzvG4
+fiXX0btyfhCVIBSn+FtMl2fWAJ6cyptoRD+1HZpb7vQwB7j6BqiIlUehU704uPr/W09nVyQ78en
B7cMN3n6GcV+GaZe2gFUnKui3dRVaN90GLonfjdBrTuKAm83ERm3RHtWyS3u+zzDVo9fAT2aJxOY
coV7EemgaLYt+V7xurMlOq4aBJvcgGpJvhKeEv+054gEa9PtBhQMtiP+pBPBMzujnrKdJh1jyYjE
pt83PvK9IGZzX6RNAyhqJCcw6nMdrgcRLk6rMAEn1gAdCiAXV/FFRv8EWZYHlW9FRjkaPVuUxpem
h3+NbS4IyLKoW32Z5oSZ8blOXcgWKlLoF0tMBR+/0Hd+wIWhi8eC/3bNv1/26y93EvAwaFFt8qGf
t3FGCrrKRmNnQWs4qCoQ1x9fzzpejv9OFQQJEE9g87Z9aZ1MFYL6gUNtVmyi0PZ+IqTHfOOwb3aC
CG9uM3TJZ2I4061PGuIjJ3WgBT3N3a0b5TYxKw5epbAe1n6X0RdLHYqMaLrJCxN4sVY03AdicSAV
fLXD2YtBZ5cm8m7+PO3l4szg/+sMOR6MZBjQvhNsf+g52suzvnp5UeGRzUroMKqsEg17wxNc5UXG
Gakb+4Dc0BaOYKby3t06ysQgEoJs8kED53zHuSTcCh0+6uAN6n28+yQ+Yj4syyUeIapi+q9F3SDU
dKg6XrmR9IdVX4VogunJWbe5Gs0FadIgXZ0gTrpnOhLL0nDycAKtEIsi/W70R0u/4tXDuY0shNTo
6JKMkIZsLL5y9Cd0VDPZfDwmlp/8+Eq+x8Js4eKljYta+vhKCBU9TZXd4NRuGmi+03FG9Jp6ZbJ2
Gmr6WEPn9GUAq/UjGuUCPpgt3IYf38Tb9dlfxBFYh13Wyr9b1dePSxE2m0pSTklt7eYt6IfnuTaW
uZSj+ioaE0mzI4h3H1/UORYVLF9D4C9iMWLDUB6xeT5+9LaI0jr3WmwZ/aSzdZvLpSPbVlg4Q4NE
SROUU7pxqBGtSy/FHNen8ApW4GG8nQ2YbVp1VmfAZ/YbjPRznPG/gOfD7ZtakXNrE20LJoAQe7Hq
jCINP9H4sog5NmKaA/xJ/3MPbwK9ATG1Vzb0HqglYZpztU70t7VLgjviUzvVqzIKKHXr0lbPQFjg
eVUl/NgtkU2uubE8hd6XaB+oqSO+7S+e8AsQ6+BfojXkC7e8TqZOHXBRUIsesqi6iCKBijdPcOPk
lYP1k5l13jdBgb2jqxfjPRE7ZMV9/MLfTHewcZYO4yKGkR76tJP3Hc9RGOg4g2PZB78V0cWHehbq
akygoZqpPNeKff96KOFw+vkurb3j640sD5xL8mzLQSLaeZoYzpVbBwa2l1ZuY9LD6jM7vjefLe1L
dD4cepDeee6p3GcarQh8cJlRdx7zA5whsZ+aGIKwTIfHj1+mWKaAow93udYiZ0SjRN/ydHeZi4yo
YHYpWzGMw6exVfa+k8lUrlJYVc9V0JvdRhkO7aYirB7m2EWm3sZDzGm/76w/Z+5mmSZO74YMPfYE
yCldOo3H7xo4I5IEjZiOL1a0Fxn1hxv8evROnD79VEWAlsoknV9GvwMj5ujmCaWkv51boCv2JMDU
alXvixDWyZk7ezO38J4QgHFvCDmZ6U6mUsDg4UD3J93aowrTfZOW4t4XEzvCyMRPua0H1oX1UCuy
LSuR5d/JxlQhULBgdtfhFAqIaA79k3VNS+kODmflH+gQLonI7G6srUG0p3dmoX5nHPHDumT+cHZf
jlXHbzMc6zmxB/BWKUCPQ4WbBPxWaH42jbo8M////btOfjnO5dQO0KfR+A9OruXCI7bMEaOk0VrW
97ae2kMio/zHREf2BgFo9D12Z/eCnJzhQjpp86yKUp6RH7zzpS7HRoYPPxR7y5N9CSQVo0tdpOxz
h+5yN5qyfOzcPNk7boMMdG5cME1nxsWbhW+ZeKXF1pkJIuCLPX7HiWnXqUGJepOpmIZo2+SLdcyU
9YLrVvlTYeeAT8IsI1XbAZkfIOEDFeDyq2F9z0eQLkHvuZsICDJ2tGyqd1NnZdQubOU9EeU7c6Co
TMqBUNqr3Zm7f7OT4+45H7Mdp8bi2n991q82CCVC7mWugd/YhuG4UuQH5Gs31NRciSImn171OV7J
HrqLt64BeeN/NW2CB3Lu5hd1RiPfeeZg48gJBqs/c3ve8vJOBhWbMiYm/lKbRtMywF/dnqyiSemq
97Bvwn++hI69JEhWIfibcFBwJhiNdw7Y1goywGBc+WYFDjhMsxyFbuLj9YkHA07eFAfNpzHp4RqQ
tJTrDfVLKASGiA3yhFtd3WRTAzZmSAv92xgFicCVgcx5k+e9BT4x1+WhKhqiX020/dmqCWgtPdmR
HsdN10G6dU3C4das603/bUC5E18rYPS7kGjx9IZs9eGxa1rrl8z97A/qyhg5Mtt5OBMEDapVV+W2
tSNRIJtXDUA8RevF8QkYD+aH0OrH34XN3V07FP/lBq5ky6DpkwW4HimwzZXGILeMF30n0zZE3+n1
n5ukjl12WU5/aNDq0bgMo/ybqgz3JYW5+VvQFDa3phlDqCYgM/sR0w2AgdsUrGxQHcgFDnWeMaJb
f8LTiyTC2Hd+WdHUa4bozEz1zpe7KFvh5S+VH8Ttxz+0i0DSruzKIBNmrK5L+jQb2t6wDeOmuIhG
ticfD/x3vlqWVU9gGEcHinn8+Hpt1SeFmnID08skcwBCFYyF2GiuZi17du6TZ+/KzGt+OehidrGo
nTPryXsPvKgcadHzzGxljm/AgdpmFS0hkHkip4NRjdNhmIxyJ6bgZZxU/Pnj533vcstyGpBaj+RU
nLxfn7ZakFp+uIFTptaJ8MtNWEA8ydvifh5clZ6ZFt+5Hlsl20Mf6VO5tU+uZ5WuQDQHaDlC7/lL
6RYFhmg7OMQJPb2uaqpvHz8gQive2Mlc4aK1RlHDf/iHk4nY0QbRaQY/KTRe8hksify1BPVU06rT
c8YZjLNaBxUS6UJP5DR9X7B8Uj/2SY66yR9Dz91PhWlcpX4CuYvQR8vdQPUdgbXOSj4a9L2SDeZv
82eZZglpAdjIGyI4lw7VLDWTix0nJsrGPA0WT0DsHqBgK5CxTqA+Q7aOiBxIgsJY17kPBzLITKxJ
tNbrAshJOuOWi0XzKBwqXKsiG/3bITKap7L2JdrSNr8nSiC5a1AHmcR1JHSmWrQYYl9Rvb4nJ6GK
9x5w9heHaTkD9zWkN7Iz4p9dZk/JFsxWbKPWTNicD20GVXwIE9ILRlKlrsVgSrVDeQQ4j60iAa2S
ZGp0lsE8B5f9EA/fyX8jGdTOpfmdwCW4q8pKW6pEcTn8NOuww0I3aZ9g8mLE5N8kCLZat+o+zw3o
wDXEH8TdKfF0ADUb9Z04llJw5q3QYHak4V5DfMGJ4SYpwBoPcdxt2RCVhmXNhCgajfCjSLgsOqpz
EyqbFRIZA2xA6wr8pH2IGsztbBwfpdYdVlXP+KpCFb/UDivXGqWie8MXV311+gEafExsyW+zH3O5
6hBWHmjIO38EiT4FwlGZ301x6z5VJLbcadnVDwSlDl+mwCY6g1DmIVoncVqMLAIDQUGDZZC1gtwx
ep6EhYUv6VGvrxuU9US3UVujPqpK/RwjC2x2qsVAtG5pFTdrWxX+Y1K4IEvmpDKupYOQmLQAtnPg
60o8s3kSpJeuO5nmISnz5Db1HIh6Mi7EhQTeRpRCuhRHo2GIuh8ff0/vfMDLYQcRpcc+imLd8fxU
5EVh9qiWNrU2iu/Kz9Ibf8AvHmkUqIMkkevj673z9S5Hd8KeliI/G+zj6wnyC2i6NmgSUaev/VxD
SowA0eYF2MqPL/XeVpVVhh0bTB4kZX/dFq92FZaKjLQEVLBpQ1qROMgD57oYfeNiSEAwetBan2YZ
Nem+GNRwJTkA3g9pV0dnHvmYkLJMxbQ5lpdr0rngrHeyBtmldGaZENvjWyPq2EaLYd5aqUF8Tx8K
rPFGmA3tivhsMK2jNM/MmO8caNAWg2fB1bbM1MsS+eotYAgXKBd1uFFZZt0HHTEXXe95m6oPw10Q
mdN1bIzp/uN3/94zo2cGPWNSOXxzIjF0MzjlmLEOjZY97GOq+yxHGFKSVVA7zJpBpV1yOboAfFGr
zpwPWFjfLhJ0cEwO1QSL2fQ8jx8aGTJpxfDZN6TVpXiy9Gz+iNKuQQekZz0d+mAa/Q3sq6jYBKOP
2kXESP/ve20jnAuA3L6wdMPtR1dZ/pg5gxCZ4prIwn1zmXgKQzF3p9Mc5esM6w3w1QhsnAcR/WfR
9Wyc0YpX15nN9LqBMQ5tgu1vuR3o2EerEuyC3hEf7X7F5rbIpv2RGXogb8Rm0Q7c65xtK4bXuUyf
S7zN3QZLU2CjBmgXjGiF/WY1JSR4gu0nEcGVPvXGQIUkXpgUw1lr/EpdED1fYx3PB2pWiqIHSIkp
TLbkEQ/fh8L1nyonhHJM3q/T8ixgjFfk0ZY/PAwCzc61OpFvjCYj5AoTAjPyGKVYgfHXNeWmg/Z+
IxoHWsQMlbbcBsoPYWnac9ph1LWMRxR4FQGbxZjUsNfbkLp6Fxs/mPVaAL3xBI2uGWcs5BooEUES
pnYNavpx+7sceueztkXyh22dKldDHUXRg0ogXG6GOKz++JMKPXKvsg7aV2kPD26rUmOLnGfCidcI
WWNYTrtxlbcx9vykypWxTppBR5+qwTTv8zCgIWyEXXMYGheAdZg1LmcjncbZfu695negBMpBsxzN
54IOArU8OZGBW7IiXoa1bREhiZwYWPgcWjS2aruqn8esHn4xEVB+9NKsgTgfjxXIcNZZThmIZlFX
2aUGMFzKFyYBmGipREGxJ4klz25tEmiwO1eNG23CtuJvyVWo5SdUlLO4EFHSEAsWRqEFnaWEqINS
iXQws0W/xnNK+DelpXhmJ6r770Oe5QWqXSRcJFt23tdREXcPvMYIWKeikDeEnShz1sIs5H1va+Qr
7mCMP1WkQQb5hhh/mfHo/IoCvqRVRfD0HzYUjnfpo+otoTt1noKtbzo1aG6hDQC1fvnHnucRoS1H
8U8OWPl+jUQPNIQG7pqtillO38guHa8qho26jmF2g4WLZfJM8Lv8JeYQ70NSG0wKyh3phQV1qbuD
RY4PkGB/gu3kkSIpUDU5M1DBqYe87wAe3KCWRwSLqjdqSaDB6Y0OUBjQZaNwaDaa0BOAS2lRPHIn
WbmxVJxla3K3R/tCmK1UVzqJGouo1hbf+Mcz4TsnEPIQLbb+PmUlaZ/US/CSO6M/US/JpE3AnR3D
e/B6Oe7LFvqJ4Yh669UL/jHvIbLKkurxxzfwzoqLlxnHMr5GFnj/5Aa81kxaA0nvplBOcekQ+3cd
hbPEuhB///hKb1caGqAeVOxlbadHtfz7VytNW7VN5I3S3yDPWzathBlvBYldL4Yzk5FUoRbtp8g5
s7y+fT5hSaxNgn6E8IR38nyIPltsvixoeVaSKVEyAAlmCa+c3jPPXOrtqsKllh2FDEjEptZ2/IDT
aGdm3VNFsWazvE5d0FGpZ5gXtmGln3C8IB6Wsdt9bZLszCL+dpvGlV2PCtTSfWGyP76yr+htwvlD
2R6ULululrGaiOq7cWIgGWYwDNuPf8r3XqrPkoItHOcrG4fj6+Ux0L3GyCnI5BWUoGEIH9kg5l8a
IfSZ8fnOqME+S+OKApBvymC5lVejhrgsnWU+ymWlC4ppUDyWY8RQc9CwzSm5aKIy3qdlc257+M4r
tdmN4drHDey5fwvmr66LAjcSiTb9TY9M4qBQipJ579hE8KTYIhioZyYCIXmQ44Mrsjo2pIFFh25R
lhw/KBEukdnJllSElrzAb9WkzE3XE9lHSzprf3s6kWqvCs+d16y5DRsT12zJTZwrwmqsxgY4UVqx
h9hP+L2GRlLoM4eBd351KpwWHntH2CaTxvEdesTQ9Q7q0c2QEqMVpI69lZNDNGKAFuXjAfbOry6R
efkSqQ1709O5Ik6cNulnGW5w4MOXBnGF374jkaxGUl+0FmxUrVr7zAf8djIW2DIXj7fkyEMP/fgB
J9vN5smQwcamrxXtc98qDkkGeIRDriGhHfgGwB/6ae26K83+ogipC525h/deMsctekkMh+BNyYTW
QC7Gygw3ZlLnfwoqHN9AwkMTz2kL3v/Hb5l2t215oCxQDZw2BoAi2dJNSdaOy6ludvEY1ESIYhoX
e2qQzYVCkvnFacP6zAb8nV+XYjKLwFLQ4x+WT+HVt1VFjqzHyfI3OkjIR3PN5A+8/QjQbR7xG0dD
u1etmoP//NUibmHGWprggs3/8WVHNzTcOpSKXYEj/L03MWzZTJLj7rHrPFPKfGcx4AnRbLEfBw96
CukoTM9oKj6UbUIZHRKN6aM1kZ6/7aMJyuHUygvSazwSSQJtqO3HP+w7gwi5oi9M1jxe8iLWfP2C
vbSPBYKLeBsRJUEqYNNdUMs3r40M1fzHl3rnt6QswAZC4lC1mS+PL5X6fooKCk6tmKdSfLJlZYAL
JFZ5m1MxBllnpsAUcYOdmSHePqLF4xERQPmWtsBfX/arMVTjgvAdm3asaGzvj2fW5bPp+8kFplLn
8PEjvp2Zjy918oj2ABVgsOiNKixGwILzhCAJBwnWmc9i+XuOVwDA6BBkeJ/UwNmPHb9KaoedZSZT
uk2KuIBa4je3Bf2tTwZBbWsPqdnu4+c6cdovpQdLuEj8TNMnG9c61YV0HCPJjU+zbdDXyLXLJA9w
5dSsNBVZUrK6CZUeHuogDsadX3btPYCJ6plWmt6HtHk4SBrCIAyTHUKMbCwpnFU+AJSqpiy5wA9E
m/bjO7bejjbEFSyQlA0c1l3nZObApJXVAXlB24nkk+u416pAaBplT/GApe22pgKGqjfseoUxUQbt
dmB78Kfz8tbbGDoHx9AHWZHuI1bKryZanXbTlslAQbYuve86q+hu2AS6PQBXjb+bVlPfj8iCErDJ
AKR36IH6p3yGIU9LSBLKAXABWKrTIbzafPyo74xvCsuUshl7ED+c5d+/Gt/Cy23OeiDFmlF9i0aR
341++iMkZeXx4wu9s/FArrPYpIOA5T043bYmHaRpVNXR1qaGS25aI4CR9/5d6yf2DeXl+Y6MhOFz
x8bzRpZIVlJHhQ3HV3psXrokuBIiivMv9GjcfHxv7/zcAE9IAGDnjkzwlF4xVxj1KqWApwtd7HUM
RS+ocJdq4olvRRvOF0QkxWcG2V/h4cl3SBr9IoQI2AIiiDx+9b7qpwSfPdF8UBTAtGWmOCgzm+tN
VQzYD9NC1OCPADTYO/LHLe/RiaLmxTK7OliI72O21sFAdSicsEWskKx58FJtle/zzo2C/cfv6B3p
BnvjJVKBc5WJLsU6uV1PRFFXUsTBuZNsJcHrUL7rMcPr3ickCFQhwWYpWTxXjp30K1F0RAbKIiDo
hsXr98d3s3yAJ++Om6GgiTKb//872F4NW9Z6P/UF2it+l3ynC6P/ja90fv74Ku/MlB47UNSHy8HA
/gvlfnWVmlOdbAme3Kax0/5m9LY7a7aNled1LQFjEWWNjy/49iNZJG2+pGjoo8WBYHP8kvOpsspa
AyU1u6mMKBFU2aMze/U1eulwB2ZA3MWogfbOVAHOoaoIzC9y8H83qacfhjgyP7WzSvdK0GT6+N7e
7FotPlvBmcGkhymxYhzfWp10Zl9r0t0kvnG1IUa7zPGnYiXamo1di3051gtVAEnEY1v0To5iykWw
8vFdvPlUuQuUw5Zvsr8KKCcc38UUtUaelz2okJHInjbP5wvU1ahzWgM+YD+llxHDcfvxRfGPnAw3
DtwsCHykNrULOqnHV22taICAkITbrpENFUMpodpzWiygE9s9XO+gcBN7F2Wh/dlKw/g34srmF9/C
8HNoQnBloCnqP9M4E4yhbTJ0yf7wKe0tdvcfVmlWJmK22SU8oc2GP96AYp45P9M+WNywvx96qe/Z
zSqU48k04DrMETqv4S74e1+NWHuzkZxRx01Kc9u0kbjLejPz1jN5I/NFLxP4pzKagCunLpm9NvcZ
37Fl7p3LzAtt98xG5p3fCEYVUiC+wmVvevobSQMxta31VnlJtSmmXN+2IEF2oHiuMqONSQ2MgnMD
482MwI6GCruwF4rcstAc/0RTMzpTXVbNthZxcyipjWPkGz1Ssz4eC2/7OcvWycJrJMlXWJaz4wt1
g4sxWcw8nW+L646Gz9qA6LKXiZbb2i/AtgUNjslY4y9wOqKn4lF8+fgm3nvD7IRpdfMFMAmePCya
MLvGQ6W3WpiKkpqatkwIw3qcGhsrqKwPKIjj/Myjvzlr8OWZ8MqoHrAI0Eo/fnKBPAiV5thsieG1
L4oZa0puGurCJVp2G+Nm2BOL+kMXjXn5nz7uIidDp0HxCcLK6UoZG7VVwMtrtui+g28Wbax1iqOf
yO0gyedN2IBWBh9gyDNL9Jv5nwdeBhQzMv8XnJYH9Aw5waF7sc3hFN2MQRDsyas2L/o2F1dDnnQ/
P37Ot2vsckG2Irxe8IJsRo7fsJZG2OazIog7IAVsoxP2e2GekCKLfsL/Q0wycJ1E594ae24NG9xr
p5t6GOmdK0tDMT5zP2/nPQeUJPI6NBwc381lRLxaALEgEennKVjZEkbrXrZo6h8z0yF9XJmBQb82
neqHWDSdS75fIkxsJ2n+1NmzeI76injFmj72DRFd6ldSKfNyZHJssIUblUP/qeyfUViEDzIU8+PH
t/53MB7tEJZX6S5mQorAtuMun9CrWy8NLx5ZDxu45VNZqI0OtQ2cmhT4CCi/QURJPGs04RiJHdz1
MfCYtVPkcglprUNg1FI2V6YGw3IJRs5Ot7htmmHlySF0gYW5mbFi0gcpDzWKNrllzPHvOUP8dIkw
Pbkd2O9+N2RDdm4oLGMbuJmG5x/h/9nUo8luniBVOX9qujn5ZnRIPFBmegRq+2HTPKXWMEH1kCY3
lXXKvY27LHxkxNtfbXtMiY8agK+YRjpWq6yZe5C1UpBjN0ZmfdGUGVT+ikSjr7hEnJt5yEFSC/qL
h2A2F3xWjbaUlLbCBgpcZ+X4Euoi1dsB2fHeooFUKKDE8DhXSVoH6lEHACUIjgT4U6ghLg+hAgF0
wR6fvCTVjPmFzenmaXFLwtG3h9k+0M0gU8AYKuIc3EIv7O7OO9AJJ5okdPLpzxRoXW9lrZLuzEe7
fCOnP7zLYYYFiConQ/f4h68i+n6DqsotuXL9QfMigUok88Ghr3JmX/DPsv7JxShVUjHmHE3v0jzZ
GIDQwC0fWTl0LtNvv/aGLL5lfkG6RQ9eiRD1wfB+ctYGMt6NavzG9s62HorGyKYdezvzV+I0Y49M
MyO+uJx7/UdYbWhsfNOYp6sujOCfUx/2LvQiqbzMDHMkVqIgt25taJKHMTV5/SOOa3DI2p1cuUkg
GbLQt2nxkGSmHa9hOFLbHEfO1yR/6vEpaFwyihbjgH+nK3xn29FxAaeEyInI9zNt/EWdh+2o75qq
W/cmfrI1fLKsWdGHRcslh84BU6NjXR84uQcETKX1S6YKwGqp1ZFokaHSvBfTZHrgtixSkoZWopp0
go7IS2Yyc+tFcfmJbjRZ3xxnmvrSq+e8XYPZKDC+M/icdQTI9HtqtCjkutYtMUCBVnLXzuB6h6AE
nLhLR9r3zJlOtF1k61Ak0UXKtaYrPmwmQAXuxiUq0N6FIKXlFjMK+RiYEoqDyqH/rXEsiRflxXX+
VUa97WzG1qTKTWHcvHD7/83ZefS4jaxr+BcRYA5bUVKrs7Pd3hDjxJxZJIu//j7VuAuLEprwOTiL
AWbQJVb8whtcAWRodjIkxV3adrsci5NfhGONeUApLX4ci8H/Og2U3PibRmo/2TarG9pgfLDSsR0Z
vZdx2+D2MOSe0sUJhhcIA/ZIM8FKf/dm3vofuRCH+SbBzdoFKDRFw64QnQ0pjI4l0VkJy39HYyT9
3uFujPJQADxslKjnGYNXnLoEs8OdiBHI+cR27/Pnbhym90XsGcVBcdqq/ZAFCy3eubGPfZZO4z7I
MFZ6Vzdi/jBbcYp2rqgaZ+9qLrYqU4diC3FtP4V6ZKMdbxLOQ0YsXLoCgaMhayHxcM3Q4ijRXYsa
iaptz/+cmy6gT3ITNEoPl/RD5Psytbs/dIwz/wjTFOUKNLad/9J8DuZH+K40qCMEhZ/iyFs+9K2u
f+tAxPSol8Q4P01mkH5ztBovXWfu+0+5McOPMnLBj+ojOpQAbz2JhXYR/3ChgCgFvqikutSP8a/Y
IyWlwQnga4fUQBrsbNcY6vd9XHTFe0u4C9WUbPR/gMbNER0uJvkNSRBn6xG6vIqozAQgIT1VusQ8
8OwNkib6yUxmeUCGMKG0lSyhwjqc0L0A24Tg07ciQ9fi7ZfvStBCQkzdGcQRccvac8lpSTjGdq4P
ml8GuwmW7wFZOBeF9Nn8krSTc/P2eJexKKV9kJDU2OlfwVQ+/0gh7FkgQFwfajeSx2nIFvrmEhWj
rB9ucbN3KeeVW8ieK1E4ZHvarapyRWy2Bt9rhg7GZKAqpA0oyRwI4qY/0sZVYG/XaT2FSetWP8CO
D8Vn30uq9gSmzP3W5zaMz7e//9p8kwwodU4QtiTu59/f66VbSTftDp4WJF9aFFZ2SHUA90r75dDV
89amuvK+qYIRxHA6wLTHVtlV3o8VygG2OJhNnX1oW9AdoIiCB6BD6cbSXvk0xTWDaQZGjrx3tbRW
C+fVNXtxoPw/fZjwJLyVUfXLh/36nhLfVrv3Sn6h6uyqA0u+TQB8PpOx01aySCxxqCITFSB6kEpw
FSdgyoO5OLDf2yOU7OK2AuO54VR2WaSm4ai6v/RQSCLgpZ8PnjaJN1kimw4k49YJNElx2/Df7iOS
kgPVjOFQtKl2HFAeo80SF3sL5a6PXHyYNdGstRBAcnH7c83J2rWoPu1dNFSPujk4/v7tDXdt7ysM
N0gw06O99Crm+VdoK1ydOq6w0azt++ILZECUY4pKIjKZLt4OraLppYUff0g0y/kI1G445SIaNvbG
lWMPmp0IG1Q7RaF1baxO47Ry+wXB2GD27gXQUwTE0vFeb6rmkAHsv1uWvNwIuFSGuQq3KByTIJF6
OzScVmdNi4Fq+gONLk9p8qA0132pmxh70n+fYW5rk7yP6h+WcqscH7BKhvaDwrTVAq2ebParF6Sf
4ie/n2yAsZ7sTmXbDMcisVu8Igh8HyIjqv79/QjoFAPi4nb1abWd78mgJOt1EO460IxATnNCEaxb
km5P0TJ7qPrll8HDtxE+X555kiZa71S7KKhQ8TsfE2RMgBAnY6Y4Z94WIpE/UgjLfkgWhV9FgvDj
xmSrv3i+qKS6XNAQh6ks6v7q5GWF64pSX7hl5hTR0dp00x8NxS9cWgzqVEbig/dbchNsYj0on2bk
sI2nEaz0H5TbxMYWu3K64GqQhSu4Ki3c9emisFCiDzlOBz9OEghlnDNL2UFrkw86rUdIQIGVH7Nc
VzTbABtfesovb8/Jaw9uPSfKw4G4gdZbsIYTBcHY9VJzpoMwrN7AnBNEfmiWVXAvAzefwqXD+BZT
pR53N+pA3ft2kbLc1dK333uxY8qdOaAsvtO7rnuJ3LlFNsloUCOdKWW8SC2CJO+OeXebozA3ncYu
T3NyyMTsb9/+kssuBxcVLb+A8jtdA7hV5/sJRdwsjccWg9WSHAMh8P5U+jTuuN6VBbI0Zu6pLrvN
KWQeai01LICbgOd3MKcof+oIbjT4Btx6fVPiOqs3xL9Wc3r7V17WOVxwEKo7qa4Ve93baIYZxQ+0
7g4OoS8NoAKafFWD64NU8gFo//xurIR+WwL+PJiIyG2c86vDUy3UTY+SnvEq9PvXhU7pLJvB4eG8
lYzDvBszCy196Qkveii9WvMRZKTtDbi3cHD9Ah/UKdxtpG28ga+N2NWuI16lDYjlNd2O9TQsjk8P
ygT1Qpmn8R+Rx8uSh9TglD2DxYWVFNM7ewf9AdyQliTak2NOY02kUwZ3QTVU+clNLAt5hnpC1DW3
0XA9FMaCREsr2xkNTINEERvZKsCoh/areWtFgBPgISZWe2trqfZfZWVUuSu9JXZFPbIEZxzV1LqN
SYN4XeZYzRVjwirMAniz7Bysm6dCOLs8hWm+z+I2PpmL10fHCuX9AcmWOLvtigplYDZPhH98niz9
3Ti4/X/+MDdfEAa3P8Rukuefp8jOb1uik3bnSgJo3yzs5kb6gf3gjW4VhJS69Q204mU0B/YGApFO
5AOAYh12jMgougVimgfhyhS/ezKfou7Z5GZdHd/e5K/h2mp5iZnpnSjAD4+Kel3/2mZTgGzfqEfT
gfp2ayc73SCT2zdWE+Ptndlmd0goGJRPhha35LQxSjzQH+fF+2n0Xavf2sYwmF/1StM/v/3Lrrw5
9BMhUhF6UcxeF5aBhMLf75FKF0uqIcccVXsIEu2Paey/oiSzZRZ7Jdbz6LPZCv5GGRstlvOJGNtI
F0NF1UbDYHr+M48TlbBo0r0MpP5YiCN+5rV1Fw1DU+4DXoNuP5Z1YRznqR/LA5C0esTSCytQipgu
5PRmsWB25V0/vhujOXo3gna3929P0uVO8ajC8lLSHKQAb6/qWl6AFDNwqZy+Q0QDKRvEeBTdNN03
PXIJ/z6Ysg9iLPAaQGlXW6XnZYmlie2kYbTeXT4D9/R0el4xfbaNoS4vP144khl1+1FGc1cxXVXg
SGNO1XJY9Go6mH5T/6dR2sUJy42b3eDhqTsRY6KPpkzt4MVutTUuI1kK9yCoVCeelMpX//6vY+FF
gUnDPFgODnXrnyBLvE9zUKPk0SWNd9DAQo9A3p3a23h0Xs/22Xm0FAYQ8ycgiLw7a4OSBCGkMWqR
xOhmOGB3Itb1p65f8vzRKWe9wVURadIbE7rYtEsnIiAskHCdc4wcthAu7f5v+r3JuyYnijs6aGzj
1lcC1txlomnnXdGlvYBMLSUw/Ujd4XznQPV3JjwYcjk0uAeWDjbptQ0q341QTrS1wf9WdzIWe6SG
2+UuxVDuQzen6Or6rmiA7fDbfrsUw8fdHI1i3FHqQz+7xwpm41a4WBemh5mhGQ4Z2yMQPl8X8JCJ
bcbpclB1rByVm7K57YbeQOx0Eoa3GyYN37dR26Trqh23XhfQzaaFwICjHsTVwJUTkVvb+mE2p6S6
myOz4yGBpKPtqQXHL3UEW28Hn426qrB97ds/HnS+G8AZOEmaqLhNrW6nPIYSnuQ9vZSi4InznRne
XobQvE/q+/ZQF2eP7giITNNmF4KxvmCx2jEIpapjivsK475MTF+SjqY0UsfzdEi6yX2QNrmADCDO
ILYd37w9/msxajXVAGFRt0MLiVrOulifpjppVNwYBxSL4F/CR8EgWsPW+qGODAyuZvq41R5TW+dU
IA6AdchUUXFEgCZLTtzvDtXPUtfn2zzA3OrZqzIlm48N6WfU3+yPGj8cqWJE2RD49bLoWHpGre8H
vUY+2q8nswmXoW6eF1M639MqgR0PLd1438Z+DPqiK/uNPf3awVt/sA3GQ1dIWCSE1Yr8ddk4k9FY
InKMQ+CLqbnTNcP4NVte0j2JJKYsj/xUHR8jx1t+jGj8mo9DbFFiCHQPy9Wuld5N2Xc23uY1LQ2c
RBAN66qCmtPbC3PlCCgAK64zFGR8EHznP1M0aRVJS1W6+wRuPmT/pTi4XlXl935d2F/SLDazfQxz
LqGbt0TpxqNwGatw5rFZAy1MuGK7+qr0BDWt4m4cTIRiKm0JpUz9z+M4yD9kfNxFeUrF1rcpNQPS
8Z463Coayo5J/IIS7xxCh003jsplXsgvAjNJeQrJQrbq6lbwrbjOfJ2tatET+1BXo7xduJ+RM66y
4ESeVt/hJePul6rJ37uTbn1qM93duBsuAUJAUCHwgExUJUC0Ss8XxsgRBJIo3x5y4LbanRcMBW1g
lCGaPa3s6GdfUDbazfyF41h1Tn5KBrCgOx0SPG4JUTK84zpDhMHCzk8PO7qc9sbWuQjm0PVAh1W5
F+KvdFHFM4Wb+mXt2QcD6cynGtZRyHE1Pgh8Tj8XRVP8eHurXhkPyUMl+kpURDy3OlGFMbtLEgnr
oAG01EMMvqL7TNPyFy8ekfyd5gW5yLeHvDwdAGgpD6l1sIA8rDdn7aRJPOf2oRNGFPZ9gKKBXubI
yVkS3kSWSbppWbQcfdgFy0aB5spG5FVCSYWKMxQcd93ZhhI9w/GmrD8mlH27GPsn9BqbzrjvsySN
DlYpq5PuQ5ExJru5y1KhJ/c2yNWNvXhl4smVmQLE7OAhrRsNbS4aB/9s+9AIqKEDZPX/elLngqii
wNFtTsHKbRzCixiYR0LVEmipIMV1GbgvwWTZbYylMK2iOyp4okKGvNPuOze18+Pbq3zl+6hsOkoy
UqEI/NXGymuTPvdcKv9iQU23rzV0BYv4UablL6AhzQaSfz0cDkaEG4qQwYZCRkptur9eBs8qS9Np
2vhYLGBhA6Qg7yCJYFhkTJFzh+qf+a8Cdq8jIl0HTUHFGbiFno2I5InZYjCqHTQzqh+TKM1RDGjr
9zpqLzDjzTrsfbGJI329ov5+AtWwLq1y+gmoOYJBPx92NKvIm1EkPyCgaT4RwQbNEbuK+ZshgMPt
mmCwftl6pCFe1eBxckDcz7gLaKgOGOlFgeLHGPo7dDlQgxvd3tJpD9f5Lf7qyXuEemey98pymlCi
oPOhTazqo0unHWVOPRe/JsQPp2NUx4o2WyU9npS6+FrOA4KxurO4HpG2K5Cg03q9CBE7hyNSE3o/
LX7d/l7KwqswWU+84wRkA+P5bBZ3ZtVC8sPHK/mepLTmaTk2Iz7x2IM2YSAnsC+11hG7+H2c7Xyt
WZTpswMpw9f68b8YjH+nWs/xuFfhDn8KJPxvdomIwnIhsA7Tmia2rAcLKXx7qH/nSQcIJOM6b3dd
JOcMhGrGh3edFtl7EEvaO3xJ8uQQSS97kM4YL+GEd+1toBMrHLLcDhBe0qzsJ8kBmhYVGy3azYHb
fY4IPetD1JrolRqONMSOpjDluklY+aOmp7A94DonEJcLEwJy2pfgCnssIlCu77V+eUL5hxagQGCf
DMG2NBRWqVA+dPy791EZIzEbmKMW44pdkUMkZdpK0qvWQhmGNv9xrJvxt9v7RINIKPbfarpAv4ex
RnKQbNcH2TbE9Tez7CQqqJNs72GwRohtx9RnEfQwkj/cnAb+5bPbmKEQcyDBmUfoyEm8rhsURCKU
kDJa8l89oRvxKav07BSZ3oQopgGeDbX5pAFL2ulKdQ4vC3BBdT1UIdHGLHHsLpI7GiKxxWh0FnfI
r2jOF0kfGdjECOYJfjNue7sgDoCQZ6YYYkzXcRtEekvDYyCoRnx7EOGVvxY9goc/wd/HIbtMi0cB
fhsNMbH8yaLI+eUDtyhCWBVU2hAQmPfcjGPyQPE2/545OSfXKCdXhgJPcHdnQpL8WUt0Q6EtjN5D
WwfZDyYOrrWjIbuw8QheVHbR76NY6tNqhiLBa7iqEQjVt8imoDwiTjADOZEucqxLMpIypaOJYYAO
iZt+muM2f9BqmxPeRFn+hAMSe3u7n8p3aYv58142tX9qMOEw8V7yF3cnxwpm6duX+TqZ5Me6NGdp
0SrY8EWXGgm4MrWipjnSPDPCugWtmwIO/U8U6dcxsb/xkfqnjSEvb3SucRSfUICg1kSWdX7R1T7y
DKLB2EV3SRN3Vh3Vpzlv9frQZD0JepcoHxFTVkBwbPzEgHVp5Sz3lTn0TthLs+12yAQXn0BoVMiP
TYMbPbstFoJTNHM9UirBJDjyCv9zClq43Luz0TakO67e732QXe9SwOLDoyXxENWmue72PforywdR
J1b6bCaWhPRje+BGkxTWTanNAsxwlH9JfTv+HYvY+eoAcknhJQazvMvNovlvoQuF4mo8UJj3/IF6
rj4mtG38LK6eUm0efmAvGmtHigrU9/XMGD5BQrNx/mKKP7iFqlUEBjZst+Sc3lce+2m8c4AKIdRE
6/JFTCOlMy+b0sfABt/IcSyrP12S6NSPPXhf1Hhlte/bqqZeCPnnBlUpXQNptSSU77xC1GHRAokJ
OcXjtwarnWmfWLnobo3OFQnQ+AIJi7gNis/DgmzUDVZl8B4HIyq3dL8uNwAxymu3kkIj52QVJy42
1ULpuGgDaku9T+MAqm1fszZoxz70uRw3WmlqQ61eVqW9S79SNfBQpT3fcI6sa0sr9OQYgUzPdo3t
jA+YPEUbBLLLs2TTHUT1Fj6cKp2tAiOfns3iFkN8tAAfGActzqNngArY7LgFYJdRtulzZ7hbmI8r
s4l8AckFGSlA/HVOiqSNRgslTY7DGFd4OS7GCXUm64nqTP9kRglCzxsHWFWYVvOJBr7nOyBIaQeu
aWAeIuFVbFv4btGJ73+IZR5eqIQ1mAemWhbc+22cnEqrUq6ECE98G8YIWz7d6CwjHNooKr54vQtU
r6SH8pRXsD9PDnorLYo7MND3ZtxrTdgPhvEZLyFzCHvaej9TwAP1sWpmwA8yxisDYCiiBbsoRY53
J6vcutfYqthRVYt8pk5rd7sgMq3q6EtHf0jyZlSyLIWNkSKEKg1EX1kp3go7oiyjsQadBw6L5xD8
bGhlhfVZaCaZNPRv8dXNJYizutU8bY/ZQG2iKW9o3+pSS3+MMF5MdJ1juw0z2TQfhSMXgfUrClNH
ZAcMZHRkY/xoaq9LEDoyiVwymXkA6CIr7ffIVGL4GAWxnxy6HEDWLu8TjH2b2qyeIiOex73OqUZC
pMJ19UADYpI3vF/Bry6gP4FLIL2IcImD/KfUi+qxaAJdnN5e8wvqHw/Fq0IGDxt1GlLY8zPktc6M
OdOYHxcrMZ1QVhOC/r6LN3vsoIxSOJi7dcjWH0WCeVC/CC0MRB5NIeZ/TobpwKQvzF86/K4qS8L+
bSbk4SlHlEMqP1qR7d0HfifHnavX6X6WC56lXWzh4R5XYefa8xNqjJXcIwf/Z9ZqcXz7+15xGed7
mkeJ2j4YERpPpG3n39eVi+UPY5AdrcxMkn0emxYBv273u8hFE98b59ZDrWcsTo7khd+RXjufa7Cd
1Y2ZuLOFEnRrfh8KzBgeRqszy6dZ3dA7HXtgiwRprJ1HWJs5ktF6SehhSQSGlYklvEbWayS61aOq
fg7GeHjExkBOe9zgrACJclejwBpr3u+hK7R3ZdC5vyy3RCby7Sm4vEdQ+UTghzuSMgr+3OczMMO5
9DBxy4/OXFd3ckERDe3R+lBhMHNDzS/eSFovb2XGUxx0qATKH3Z1XeJs3Y1j0+ZHs0wSA1Elo+of
g6JYNoqp6+SYncutSNmawagMrZWjHSOeloo9eBwRb3rMvK5G5LPrn2Vnyv3bU3hlKHrElsJt0LKB
0Hk+heAzqdo5c3HsQXLdoEkIlLt3/XfUZ7QN7scrL3S1YeFDqAIPfQDa0qvpizCO80o/TY9D2Tnl
USMzHncagMpTTCc+eJrG2f8dGX10Kxwhf82Cm0GIAVy5nwmXHKtAhjTMdEdCqVzc7BQ0LhbaUeYv
8V53ButdkBeCO1kA8tqzcbrkbhhaLO46zYhvbXd0/owmjnI73xCoElHuEV9ax1Zc1HKh5yLpEg+h
7vTdZ1n3lgsZC6TaQ9S7m2YWl1vX5Ry9tkoBW9KXO5/3VqvB4DUDs6BrcxWOUyCCj5Gnafda0ZEf
a/44bTGEX/Px8wVQCA4wgHTogHCsUUjoRRt6P03VMdPyINj1g2Pe9Fnv3JdC0++gMTunEu9t9N5d
8dvWYnw1O5zLwsCqnFOAtcLOQRvzsUODXyCIqyS9g7IA7WvootohKRJv3OHr+ARTEYV8pWTDryY3
WTWOTDP2o7pvxzDyEvsQZxIckxWUAAgrUABdZIdg8auN2Gt9JF4H5ZDbIBcph61Z9ZYrfcTNkQLN
6mQ+RqOJLV7Tx/eaaW16ALDKfy/I61D0TIDdOkBA12xE3QIz4IzdGHatKG/SrNMf/akrQ+Swtpyt
X+fqciwSPao1IOHWkBASkXzUqKSGWmaIZ4SRs3k/dSKDazLhboAmG8CLo7QN4e5aiI0vQTzmH7DU
w5Y3izPxZMA18cM5sriE2mgu3iFThCZWNemJd0fx2kOJpojsb8HilY/42MbfAUebM2FRi4yYFANK
x29fXutDxPRxkVDFB7VKFOusLhS6p42ejBgn+SKzH4Q19DdDi1sf97/cBUsVb4x3cYDUgFTd1aaw
6aisWV2uIePFauOZ9hYoqV0fD17ym0Z44eywep7iu2WYKFczk8sJ3e2yfJ/hGUPWMpgzJQzsEt8h
dAEgxjGr0gwRvhokOm/zHJ0i7Pn0HbLd48diNKZ/LEm+/nCk8SmsM13G+uolkS7g9mlzmCHIne/Q
lY1/dcJph2cMaRIclpY03aIZr19LNSb72lCPJbn4Gg1oCJ+2Y2/Qw2lk8z4Ogh+DWZsvb2+Ba4Mo
VhtjoRADyuH8HkXjJjWG3oRAnBQCdUAgvl1T5Ye3R7lyD1l00UB0KXQ8Zl7noyxN46f6gOb3YozL
iSUdb20MW1BYjCWG0XWgJLy36qtX7iH8gV0YhA5R3oXYRpF0wgWeOoVt0og/o1yS5RhpCEzLCU/q
ja197QsBTdPnASep4BPnX6iPS28ROyG33KQFAos0i98PyJx/7SxS8kzPuqPfxe77t+dVheCrO8ly
WDQinYAW/Vq9FQlF2sSSruhc68OAtbCbvs+kKQ6jmEoTxpGTP+h2nj4WQAQ21vTa9KpaOd15cHLw
Cs+/eIIxY6CWMoVGZeIM20k9vhkdsLi7Im+0aeNRubZP2aB8Ksupen7no1V6gEd6lMwhnVf3hTU3
TUoq7riR0F/7KJICqvEGNnMks+fDLEHQds7CRm3GWh6B3fT349xYd0Uae1uc0mtjUaSAnwKlHnWV
VX418zrrUpRzSCxV7p1kBjrfG3r3kAGf+seIWN0loKa5wKhOAiFZ3fQVDkJx6tIx6AwtvQGtMoUS
Fsed1I1s4yRcWSlwa1zaRKpUYddweBwgphbvqym09CW46Rs7ukfdv9nYD1eeLmxTfK4sEAScAPUr
/uoRWXY10N2b2H1t4vf7qQEGA4BlKImrkrq9k2CpN0ChF5xkJhHtXOTpUHoi+l1j4WVqtzxJYKB0
2aRUnBNN/21amv2IpqL8M2RR1e6MrG9a7NiBH+3zNC5v9FbrTdUzw0Tt7cN/Zf/wc8BKkuGw39e9
16SMac1XGVe3PWO8jVP0fo5EfTNRbdj49CtDYbDEy0fxlpR5DcvNptnMqNNAK0Rh/sbpB/czIuHW
ngJEsTHUlSvNUXgj5YpB2yRYHXQ36ybRQekIW+o5x0CUvwbDmZ40z5yfnSXXTz483RCxQOvdP0+n
om8BvwdtocC95zsqHZjGyOIbHUcmTw5nEqy9785PjV31w7+vnSo5IOLlqeb5a0fhr+2LWCsSvpJ6
c+X1+ec8g6Onw1F5qNI8u337u66cFNWdJ2hF4NsC3Xf+XXZL10EfUXbFpWV6kr1hHp0a256eHb63
uind+LQrLyHjeYwII+dSoiAPTFw6DEfwLoDLjCm/7DSFQjIS6+QVwXxbgXQ6vv2N6vpavYNca6wd
4RJwi7UVmKuR3YOKEqF07BzLMUrC/c6GIPAUL/YIW8Iay68YgAMIiZu2/mSiodYc3v4NV84I0toB
4Q10EWB6q+tcBJGRwaoSsHXz8mdia/kHqQfy0cX6cCtwvzbHQA0AlXi4s1x0/90OuEFsJ+R1vjRv
hTU7h8WKoWJ41MtcLoxwxqt842K/Nsl/D7raSIORGUvskgA1boXsxOLJ22KJ4x2q/N4uCrL0Hobn
L1S6lP3J//KCAYpGfRHBHfgxF6lsTlkhUaOLHDOWGvTY0ZoBIkC57Dd207WVdDy0rFXWzNOyWklA
ZQrxy+zOyShPRkXeVQRuAoHYNTaGugBg86aADCL5oqyukHCrW6c246obZrhL4Or7w9I12f2i4SfX
AXz8XntWP+6CrG0/tMIMnUycRFMijlPaXXrX2bjEqOCdCHpxf/Xg4DJybuH8lwi93Fh8tbjrE4bu
E8K+iMOCWlgFED7K4C4k/BH8WaX98mZAGJh26u0HyCgRfhCp8fGfjxNaAlxZLIQin61Shl5E1ZDT
Mw4xQkXN3S/6x1Krm6PXxVviVlfWW4FMlawVrEfe9/Mb0poQ6+zwWwvzrNM+WBWMyzGXJfdWO1ob
ieSV542xcNFjFlUpbzWPdLDbsnKkCNHH0Y+a1Rm7nnP+SeDjfqSd15waRK52HYZwG/fTlbiMkYnK
yCgRcFmLyZroAiGgQ1+zoLx8ivIK61UrMTb2yQUmiw1NIRldLAjQloo1zycTKuCkLTYbWivN8s7t
8neeB+dp8mPtgD9K9GGi5L6bdZwXYl7WneZVwe3/sHUUqwMoPaD9tYhdIC27ZyJ4DXROrR37NrhZ
Utx58v61/Pv6tQRGaCNCv2BBz7+2jxFcdzKfXRpI/4SVU75HcR/3AhMiy9tfdeXOJ/gEpIx0PBiD
tQSPr8dFslhMbNB40SEdKRcNiRnfxMmAnxX5M+ZV9by1nFfOPaNCMMW2gWrTutWI76BeJpWF+IWI
zeNSevkhTpEq8GvDPOmL58kjAPH2iHeP0lOpUXPHZnh8iEDlHy0zm25GDcXXvQdU6FAMub+vBim3
tEmvzw1ZKGhUyAtrvjQl6jiLC4NThRjGs0hBqoi8xkBn8bKPTeEHAAJc/fT2glx5D1XpnzfdYzWw
PT1fe5vuuddUbLMOx9pbb8i7lzxb5KO+LNnNKMrc2ZmRiB6yrhv3mBihAfT2D7j21ZwyFkcpkDvr
d2rOBso6CVGPpc3+TdH78z0YSFBhdooNspZY4WJqxUaGfO0aUfvApOWNYsIak58OZm/WKOziwln7
j2CNAJ3BO7t5+9OuXcl0mqkWqZuE+uT53M622UwY44nQbhGdMpqq+tmW/e8oa4eNRPICX62OsMI1
gqZ8/cdVJinAiEGtmETY9BEdSGvSnnHH/ua6Q/VkavTXe2mbqhuHwR0uHXejDm5B61r7ocKL+OV/
+G6KKa+FMsAyq9CjxvFpzE31PDjRcLQG7cdY2OMnJx3rjW7Slc3DE+Rg5UqlFcTjavfGFJ87OJ1D
2Dlp96VHVVHhBnHHSvNgeVYUwvd2hPH8RnZwZWFJQkiyKKXClV9jO5csEGO94HY1Y+Dx3Yhafzc7
g/s8l3P8P8RWqO8Rk9OuQbJ4jc5IsgR3DiR6wkXo9rFpkvlzYi8UJkyAjbuqS7y911Z9tJuGfqgA
Ikb+MU89+JdzUN1gDyPnnV9lGfhiWwS3QepN8R4rVO0wOch9/vuWh9lDMAj/g7zeUwv2V0rYFEbX
pFOAgGNCEbYIknRfZFH24I6dsTHUlUsdeqpyEAcqAr5WLdJfQ82arIXWomhURcOpCLzscZjn6ZhA
drh3vdrb2GrX1pw8V0UFbOwLvdQuTbUyZkg6J8xaT3MGpgBO7QIXkv/hy1S2iyqmAex+ney2cirs
QnhDOOgmDl3VVAYP9Oftl2Ye/Cfadt2ffz6w9B+p4lEzUCyp1UWl5PgnWVtDmKM/dbLt4ZOhackp
TXtj4+RcWzRVKoR3ATf7wpfBToqmbSdGipyFKLENxjCN8Q5tC0g/AgXrjeftWrlLhYkqIFYyJM7q
LpKJHZtey1zSaol2ItGTr7NrB3cWskQYA89eiqiLvXwH5Jndo6uhPWk8w6cxb8WW0ce1HQT+iAYM
jA/yMjU3f23Yvp260UE7OuQf2uciKuFRu2kNc19k88Y8Xx1LYd3J49Vcr87hSD+G3JZ5bso4KWng
ms5dX2NEtbNQmfvw9va5EkMAG2MxUVggl3es8w+bNfAdC12sEIzg8pLmIv/WiiF477mFo+2Q1FSa
yFpyOxsI99MhNoKNB+fKc87rCoJaVRLoaK8W2QaWtVA0GcJyRrPIGXK0dbFaOP4Pn4l6CCB3nMON
tZSGlQoPXSBGyTDPgl+MiWPkj9gwSTBhWBPnD9FQpA8gyQUyM4CL/pfhFa6fy4fsVS35X9tnCcoS
f09XHdLeQoBPWgdrGYbbxRuWu8Gxhhsw4sgYa3Z0mpvNRp7aMee5M4LvilNIMwqSzLo61U1zmw02
RJDcWJaXeSz8QzR4eFrWc0CxuIy8CUJF7W3Bbi93MgkQ/6dCTKAGHPL8syvfrVEqSaawzhmcudbf
9W73DEVM//b2BF+QsSiG60gMgvFEFZiK/CqakBqyu1lPyWSsos45TLqvvUMIDmpBAh78Re9c8wZk
ufYdRcjqmc6meRekWXKvyuLfGmPUHsbM9z9WelRvbL1rk083AikXMjRVMjufBAHCycq9SFA9idJs
1wObRM3c86Gt6ggYB+CEgO4vWz6zlwebY021lU33yptZRZUDiEKw/h7ZWpCX7a5efERJ8t7tXxCy
BW1Yww24scZm/J4szRIDzMepa+Mmu3wx+A3QVqiZcW9e9MyWsm+82QP9kdSYR5pTF91PuWl/Nell
f6J1s8Vfv7bfuMoQtYe1g9jJahMsXlKb0KBEOAFahJjY5ns4tMTwfbMlrHxlKL4IyAf2Iuy2tYS+
8ILe6wr+NiQ/nwbvGANx8d19FVRbqmZXhwIhiBwP6R5F+/MNpGVD5bY21SE9SCDx+WghloFR3bum
0LYI+FfH4ppCLxpTc4KY87HgKsCtbsi2KZ4Y3f3sTE2AgnM/4X9dyS9vH9or28PgQYXMqSyQ4HOe
D5YkQaqPAYM1gFGPUWI/IcEHfzWZvHJvyCnfiv0v3xosl6lwEXeCEuYxOB+QVyC1ho794YHpgB3D
DWg03AT//lkKq/z/fgLrtpjd5ZozzGQYcjFfiSJywcrRjbD8Td3OPGRNhFPA22Ne/TIXiAOlSkL4
i9p/bLrSxBsPUUPNh6Oc1ukNkA79X91auWbx1iTaJGGlv7JWu9YFCv0Ukqn3WEh/9f1Q35QTyqYp
lbj92590bSvSzVDucUBDLxqseVNEMA/YHVaD2gSxknGHzsdPW1T+Rkn0SskwAFJHeEdSQplpfZg1
5J9VTZGLwu/bsLP7+lddLf6+aFGhqRfNfbAHlGnGyfiRpenyFTisuXFVXltAeuOcByW8hUfL+dac
89QZAoNXIsksCijusgDoHLONOb3yKNDxo6EA6lb1qVbHu5mSsu5QMg19iPg8AVN0OzqyPFgocz4O
iL+GFL0py5pFcdNaQbox/LUlRdGITjGcZKrdq1jPajorcUZ6N4jLZDAx8hZstUun1Z239ICvDgVn
NEA0EeGIdf2mT2bNLyu0YaYqg8CDW/J+hKZF1t9qG2fv+lAw4/kudZetli4eaES3OhjAmKTrhz72
zecgycrbBKTYxk69MhS7A8dBG0EyVEpWF1gJfQcKfkPbTfnY2GXSHrQZXf1y6ress65czkBM8cPj
m9QDvtoqkx6NRlJQXNQXbv/URFEwnFtEHnzKb3HY5PZ8+/aBv1IIA0kJlgD2EVwjMszzM9CVjvJK
4E39P87OazdupA3TV0SAOZySHSRZDrJsj+0TwrJnmHMq1tXvQ+0C62YTTejHYOZEwFRXscIX3lCm
GVDVIpeV9Qkm0qQdq040v22krPsAMS5ch4wpdZ4aNCTKA8K7zkfEe43oGNmltmeIfaUTwZ0HdhWV
InSdyR3WoPEURwEFchlPfSmakzLZWXMa+kkv7rk06n9tC3QJhuZKrH/r4sl+j+xLAn6nKetHRTMx
h0ckPzcehQVV1RB5oT73CIe/VTft9VeCpiQmAQ9Ftfxy8aTAnnhsgVrrUZYcajAUBwie5tFrso9J
MyIMDpHoDkLQcMr16n+4rAGkmovNGoJW4G4vR68ci+zcphJcxwnkMOSJ3yWR9qIOtrZT/t06AihT
oZNC84qi9+q0pV4eKQ1pGjvQLc94oXcHoDhxYEnIZbc35EbkvqSLi6LuQj9ZsyoN4q0YJiPhZNzM
7+oWY8a4at3ch3obnRt9tgH/UFq/PeoygVWyhvuRyRPLs0fWsIqKkPivOr0E5AO+bQomROB/2FZV
7qBcNl6CxWPpVWeJ92AdKk+JrqUjAtiBpg14R8hefxd3mfHLS1PnpPRmfHKqHgtODzJxpXbm59uT
fAUGrmeJYwGIOlDhCwT4csMkI4zCYsqQcxq91rzTw7DGYGkOw9kPOy0Og7AZMHlxhloxj2FcocWH
8Er3b2qK+b/cGtSfTRk3ZzRBkxO+5fH9ZDrF107JEvsYZZPZnWBGQ11N8hgqLOo5unpMqs6uTzOV
seTOtfIpf3AspTzmRuRVO/O7zkcJJBbg+1JwoLSyLjhknQFGifgoUHTvW1KPZy+EdjxmS0Lq4Rqe
uUXmT/NcY80NPEtbLjxbzN+LxH4qoSmDJNuBal7t5mVHod5CyZ23Azzq5Yqn1pgl9BGRT1KL5HMN
2/aF9r5ALsrTT07vFgcqT/YezujqGXkdlRovIQ0F97UkdY2WvJnzegTR7Hkk5153Mrse6hh0eECi
2Z7I5dX18HpuAJgwFtCJ9ZnF5H3ASpxZjmMb34XaEN+NtBGC3tXFTpy/NRQakVSV+NIL2edyQU1F
00ca9z08XVwVlEwm2M2out/V3h7cZrm8L04LswIesIDswGzxGS6HGkrd6pJi7AlQ27AKMqc3fxWZ
Fv7Tjzn22pVW3ddpKj4MszR3Qo7NoReGy+IzRfFzdR2heFSlqjnxAaUdH9MGBRu3TsezK6boUWhJ
hJd7i+mVqPcUqbbWFwoyjT4KwMx7FYFkShdbIP2o2dVSYg6iy8CZ7AmvSdScb19HW7sUajhii5xW
UKrLT/mrPpcZrZVa3oyua9QhF+AZ80F4ifQLy8oPcrT1nZ7f5nhUd21GIxJfd9koRfKR6QgEqqqo
xyIF796Y8KlzN+4eafzFOx9x6+zrpIWsJc8019Hl/IhvUjHJBEhck02fq6lL7npTKYKopW7R2hHI
E0QcduLiK1UCtKo0AwnxBbJDZrNeVV2pGsrjxSLxUCfaSVVScHexMlpaYAyO9bHAF949oAA+8PZ4
SvSxUs1++qTGg+QjpPGEwmpnlK7vZoMrkIGdi3/4o/6cmYgP7zy7W7sN3SLuDcSQyIxXS0QWKjQ3
DinR8uSjf+ymeGGSP5Pi5t9v77brfJOFAVFEqr4gGwjFLj9HhP5HIWtanyHkse8c3Pp7ZkrzzsHL
/qUAe4rwQltGD1wF9mdTceW/mtoO7s732Zox6TVbgiIMNPXV/RXOqYnXNjNW81AeBt1Nf80YLcd+
7ar5t9tT3trwyOcRpC4qSZiyX844jpBoV0e0+/rBGD6KMOvROZVjF/lk+RmytfUeNuEqjGKNubEc
usvUXCl2Xo64OAJqTttwZaIW9MXLsFKO43AnitqaFgJkAD/5mksn+3IQT6ApNTlQDoei6h8VxWr8
JhYpyPNCPw6zGf8Pm/Tv8VYbB691rCnditctTFBwRgsiiL08hQiZ2se3fzEuDApZNDJpZa7CBXco
RqegLR0oUKQfCSnUp4p4/HtNQId82cwl7N8ecWs/UhQAsksKA/Z3NTl0SkSpIDkUaLVJISJzunMy
uJQfW4xHbg91zaVjdyB+RNQHiIQcdzU7CG6WJQwe1HgUyOhYfWc86VR17BNt7/YZt6Q+hUGPUvIx
xF8zORLeRI5vtWX/VVPG2fFroyqKIEN8zrnn2hDlsUSuOfarvLYNRMBy7VMadyCjYKln9+k0KKY/
GkX6ZzL1uPLHHqu0nU+2uYDMZkE+w6dYF+c6voldWSgte47Ug4Ji7gmZIvXs0XbeWcCtjU/FdnFb
QneMesTlxnfcsnZKi4ZWKbL52I6F9UKJLAsm21IOk6HvZbdbU1uYPnS4uUPI/i7Hi1VpJFooGU+n
vFkqAxGdU6Rn0wz/l23oIXS6bH7ATa+R/V+xAKYWJmVHWr1OHiaYl0zNYzrPMGO6cs/+eSO2oqxA
HmmhKw/6Z5n1X0ONlmKP5hwPwWCMyr+hbuWVX5vzGNiq0jwAxiyOU61Wh8kamujtp418HYS8Qa+E
Y7e6H9vOzZKqLsGmIFbk242FNQW4Sd/Rpj31to2PRwUO2CBAcdrazgqi4GhzazQlQUaSRP+NfWWc
9Bq1WroK6en2uV62wSpOxmsOZ0L6XpgTrwuMdRb3MlV5WBGIrY5pkdYn06rV4+1RtuZjcW9QSOUl
u8oxuHo9HaERiuDWiIl23LTTd/Qxp5E8c1dTcXswnkzoBRSg1gDP2etUJCsI3exEJoEyTN1Djubj
B1F12tfb89qIEtkLS7EDjo2LDP/ldhQSmk+aU1rRvCQ86HrlnQ05Dqcsm6wAdwSN4vS0V2dcDwre
iHoRIT7REPnFGlmBsgW6HlgTnnDuUE9SYzNWHfgjq9ezoFXxusqF2e6UGrcGZZJMFQ4XYuer6z82
zMSWo5ufkBRwzhMwRh/pokPdgHmonbZ4By2439mb6w/Ju0hpE/0JUKz8s86Ew9rNCnSR2tM0O20K
R9GyvpZOjntIjUjk7S+5vlgYi4YrDSjY90iLrGmZJmVUizJSdZKy9o4ddp1elZ8wf7eQBCq8DxXE
v4CKqfrj9rhXcyQMYGag5omi0cVcPeGzjbZGLabm1M7uV0TpUiRpzcw8zaPRfL491PoFogCOehwl
QB5l2txrQqHiClxGBSQMGc/Zv0bRmWcIDMULSvFI+jmR3EnZroL2ZUBqgUuZk/NFwffydJgIh7ht
BwGgn6vmOaadZx2cTGjfatBB58LS8LOL456/I2vyAKKzPBWJ4u4UHbZ+Bk0N8DoQE+CjrJlwRT7W
mNvH7QnrOOV3qo0w+rE/Ps7wNyeEFSfznVmlioEBLZXKQQUsOPNav/H9X+4jAmsudLRbKAqssqUZ
uWJVWnI4EefM74fWkwcWz73X8gg8LlktDjG3v/fVlmY7E2QvGTrdgatHRBsxJQxpsJzCrJJ3uY4a
Jl6F6bmIhHxveYU4lEMpA+Sl9wDH15t64cC/2kLQhcTu6fLDj4NhtrLuu1Ni43y7FCKGh8pCkQ2Z
njTcmebVzcQ0ITqyt0mTFi3Qy8E4s8qM/XR3cjvD+IUivXbXdYQAjalPBw9D33uBs/bOoJszxPQH
MDW8Jghxl4O2owE518z7k4vq30HVMXNvak+/y+us37l5t4aiAgEuhEoE1NFV0llmMioinSqgQb/A
H4bxl54M4z9m50Sfbm+Y6wuC+A1+C9fuAtm7es1i0U9Ork+nUTfH9/Mk+qd0UF9EDd7Qb9Ls7RuU
WG7RZlnQ00sac7mI1iAULIB7RH+VKf/thFkcOAB6bd+1EC/3dVEY7aFFC/2gzJb7/NbJkn8u4QEM
Uu78q/g47bwedxqElLTcPUO/qriWdO+RWm/4iC3t/zAcp56YhIoJcdDq+GsmrjijVuQn2VFwNGU3
+6JBedmKnOzHhDf98fb0rk8FqFM+I4Ypr8JKq12z6A6NcW0zvQ73RnuwxYNaDngeD0Pta52mvCuF
sWe8sTUoXGPue24egAirx6xAFEdgUcO7Ocz2aS499zzpozh6SNaeOrPKH+16jHZmen0+gKSzhYjM
qbheUSpqZ/Zc0t8cEwk9+6jU6ESEbKuDh97uzh2+NT+PfquKWtVrf+tyw0ato09IPOanSWgjXAII
dWFe2O+LuHBfytydsNrZDfeumrx4vLw2UheNcCA/a9BP32mOVKSVo20wVU9RWtriLAsEc/HM0O8t
aYhDPyEi7jumyN8neTr4deFZL64eWYF0U/XX7a11/a6gPgIwXF8UkLFZWd3uhoaCIVoV+ckr1OpT
OeP4Oxiz6mtmUR4Lt4uPTmcoB4/G35s/9SJwR5eCDgIb21tt6hjhLHfuO5wJ6yz7NnaQsS29Gu6T
xG2C25O8glI7Hq0dki+a+ZQd2VeX39rqNUIRrXROae94d4hzOR+QGZafzKRT7vLRMlof4qZ7mlID
G0ErxDiTjtS3vFT3bBeurmV+CXvAQyyENjUs18tf4mSaUxcWpYlIxTei0sUXlNmTp7mLXIR3TWun
XXz1eakjLRgQgJckhbQIL4fL09KYImq7Jyzjms+YCjxWHoL0StfU77CyDz+Z1dC+DI6u3N1e8ut5
4kCFkgdld5IpzOMuB2axBzNNpXpqhspCDh5VLjNpkevJol9Zqe8ZKW0NR5UOCWDSGo7z6vVJZnjY
VVprp76rMdrF6vkctoXxZZiE5Y90UX/fnt51HApVWGdtwSVSOyZrvJxf4pXqbCuSsj5oqE+mN6Uf
h8hOzlVMFOwjsNNAybZpZKZZ8X2OURnpVDPaExB8fcX/zvjxzwIKwC0GhJC0Y31JR7VC/9Rt1VM3
WHn5tau83v6g1qn2HeNA7FK8yYqnA3lWb/rYrLunLqvm+hHNaOQwhtyQ33Qo6+GxCQ1NwrdVSXXD
KWmw5Jopnftd2SxVLl0Hic+1lCd+GVWYzIshbcud2P56r4JKpCAPBow0nMD6cklBMPe51U3aqcKB
bIbo7Dhf52GqP2aKHd4hJ5vSwlabQ26LPSeDq8IJsRJOnjZ1cq5BcCuXQ/eIyw/ajFh4RvEuiCrX
fkhRoHlrG4pRQKIv4A1APlcfS2AHb7bU8oJS0+Xv1El+lsLOP/SJp7xHBxVd77hNd27ZqwcHwCKD
Ltk3+D4e19U1O7kmJnWjKYOI6B28VDQa2Aa5zUFAL/mitXFyzOtaNQJ8TJLnqvdcX3pz+cEsq/bc
JmOzczGsn93X30PIRLwNpgQw5eVSI5WSxch3qQHbkXuWzjtVaNZrRlLfre4w8zbAloR7qhivMKW/
Twrj0k2F1kWMSga7ZiZZRdiiP9zLQEkE7Aej8M5Km3lfSrOK/qQovAFMxVG+G1VxTuy5RCu6ie5z
nazSRgX1AzYlzckLMZgynbK400Jah2UBel5EpfAjWpd7X275MutfjJM1ETx1DB7I1aZMAX2paYfF
DMQN59E20E2PCrzWg1aJsCG0WwePoNxTfTrF06k1M/tg4QdwdPRU+YLUAQFNn+6JYF4LJrCOgP1A
syP2sdCuL79fWcz4EYymCCgiu4Y/zaP3bZKV+1AltPMOndS06BArA5KWZqK3il/U6nAP9V1B6JfM
vPIlTd+PSl5m32o7MT4JVU8oHbp4IB5KozL/vX1TWxuryNEmtyNpJmJfXdQjmiNlj5wASi9J92lC
LfwB+kN5GGx7L3i9ehSWPcb9AUqBc0aRa7U2U24TpeW4CCRw4J89mYdfFAWfjigfh5cmUk0fF4+U
7V0nR7P34mPvhs1OWLs1X9JLFv81xFi3JvrMnEHU8H1ixDHjMsbvINS8L3ame3vmM1dhFfNdAqql
QcbzA+fgci+0pMq95XJtGnJABL6b40Cht3yHGneW8EaQTdtV5txz2vRzgUeUnwkxNzSPwunp9mde
BwDLT2H1AbXTbOeeWwUAIxQjDnIjgwI94KBNe3mIUrN8UNVuhi0s9/qrry2y1elclOaIAuizUopb
hZQKJLmQ8WSA7lRzr0+qKj5YlehQhccleAAnGuJFkysgN/2hHFI7iFAB/DVYeMz6pjVlxjEz0lYL
CLnnlzFV4PSVA/043zGkchbcNMp5aM32p1ZP5lOUi6I7yaju7+k7WdPOrby1fKggsW+pXHItr5Yv
mjuP7ouYkVwpFb8D5Plhdp3On2D2IlwUmh9uf66NV2CBScJ5W956WDqXO8cWOZKcVQWlO1U+z5pd
B4XWW8jlN8VBL5UfQ5Smb50i9RYCUXBYaBRQE15dp42MMA9RzPIQDab7bpQF7rBuFt05Wg4ojfxq
p6p0NcVlvKUSDJ6GXG/djGkiOUnYCIynd8qjDmDonJTlfOSxs0FKVfZRVl2/s65Xp/91UAajegbc
zV7+/ldLLXQTMvnMKw9YHjS/XBDvh65Vy0c3Gqvg9ifcGgp694I1w5qNT3k5VJtyBITaVgfZ4cNo
CAl/ObaesErcg+1fowmZlUefdQGAUYK0V/dqLcZOH5nBoQhD+UARhHqLx9oeAJ2FXwy0VGBS6/VP
eyzGjzEip/cGvyko7cIYFqqf9btvRvOUIcO6swhX5wYoP2xnwLEgZHmsV9FMqzcTjkVZRdXQ8J5J
+8SRxpIahB0+oWNVajtl+I1FRyeB5hSkNlSv106U4+AgHVbhOtFUjnPCtgPTEq9Hn0d6e993a2rs
29fpLdoqq8s9S9IZhw3OSzj0WKilPWCgKK6Dvurycz1rb+YRLKwIyvqoSoMYBYV0uZ8wF81yC7O9
Q5xm4p/IBiUQi1B8Hhx3r+C73GYXdzdDIYDAnGj8LsoTl0O5yMerpsQIA72rOTlMaVMc01AYL5wX
4xHyRP1BH1AbPjWKlR7VrO93HumtH8A0ufkWaQS4Zpc/oOrV0AnLoj7YTiPe4zqgfCzbormjBxid
ZJ0kgZxF8jCpSgZFshB7gL/rKI4VoPqyyDdCc9PX4EJS2qrXbNyNp7SvqqNtDgumkR5Gi5uwEd41
KBDPDxQkBoxfWvKLc2gWU3EnMWwy/8tk2ZwcTUG4oJG5+bWZqcv6nVTin5FtwFhPQLruXN8b1+nF
L159s6golaglxT+Yitc9O/Y83mOJmmKQbGJjUkj3eTR3de22BqXLxGkjc2BnLmfkr+uUJ6yfOseo
cLJJnQ8RZfovc9uGGYDl/Gs95fJdZQ7m19sX63XKxsdhb8L853IF77S6VIa5oCKoFNUhbhC2/pF4
OQjeOYzC8iylhuNumGI3cqjb0bwH3539hD6LXBVu6EJ8km3YV08uHqbPt3/WsifXh4Y1INRZEimA
DJdrUeUpXisx8c04Fc5JjDxgBCb6vZ4Z+hNkhApfs8YsTm6d16fbQ29dRcg7ECog1cjTvbr/tTRR
zXzO60MnkvrP0CbaYvVhfXMpfX+ctebX7eE2vjrnHyHhBcPOJ1jdfI0kFoqxzDp0WaMfSomnkBxT
QNv5oB65EuLfDRfn8fagGzc77QuoP1QfyI3XyO0JypvZhAyaVi5CdGGsnrJZ4TjmjbpTaFlu0tWX
tHlRlwgB6i7/XH7JyWEg+M/1ISLO00+Da5XxPZA0Y+exes131gMRlZNy04oC3LAaqM4sN3Qnuq+h
sdggyTm1EWYKu8ephVSVCqGcG6XOgjCmcepP5dC/t8WAH3wZFbZPbQKFak1Pn26v9Nbn5aFZ6j2E
L5SfL6efzl7UY9tcHUy9GT8Mep8FCvCMu7INu8+eNRmPbVrtnOmtJV+4oeQntFN43i7HxDI7BzOT
kBxMXXnIo9x+7yhxs/Nhr84JomsQHOkrUpFcWKqXo2CFW00K7RVWukwCbLzSQx9WeBeLQX0Y8K/Y
eca2xuMugJ0K2BSk5Or7OjVaVCpc/qACsIXP0OidaUlCAXPLJmiSadcS52oZmSC9GpI9cNVAx1dp
CohZlCmFzoC6gtCWksfObzAeIjp2lqLA+4JZ+RFXjAanB1l31NcjRJ1jrPMQq3fmRjvmjpuc00pv
cWlNssUnipvlZCVDXJ6E5yaz3xi5E/ozyvyPnjfk1jGvhsEJ0lYd8+NCuPJ8JUJ4bOeOu9qVi2De
0vxCjHqBR68ufSOKurKsCzdwLQW1CL3HHTKQONUey7nWz1qpJSfYCNb5jYeBYQlDqBYsOqZs0cst
o9LnmtMQFAVveBv6jbDjc9aXhjxgWeIdRDd71L/qcWe2Wx+S2hHFFyDKxH2rnVPMlJCg5LiBWYxW
fOemzhQHXSmiN3PemZ8LXZTTQCmNe/VyfrVCXt0oxcK9wRnJ7G3w/5VVfLu9ilsHgf4KTLnlrmNB
L0eZ7MpQ83nGdUp3+s/a5LJDB2SSCeXU+74x3oxdp2e2WLNzCOgk0cO8HC+2TXrqCcKfdO5e6wtd
9djHo635VVZHe0LXG1uTG4XFe92eIBkvR5tmfUzSrAph12vde82Y/5PwT33aDki1wfQ6xjgk7ezL
jRWFPcbdgqYJ9cZ1M2DOHIeMw/KCyh2xPBWNjWWO4KbWjeRFjvqeG9V10LUsKW0UoAt0IK6YWvBH
a1lRiw1khUL7FIJuDmeSZoxNSIGySj1GuULFrqVOL1qnObrECWd7asc74Xp7KNzN6RNoLT+Hq3wN
SUkT7u1BhwcIhmI4FyPB1dT3088idr4TWyen2/v3KrZj8kt45RqgVK8FyRyVG1PG3KtKGVr6g+0Q
7WbeND6m8BlepCnVu6Yz3PvE0gZjZ+yt3QUbHlH8RY37ykPG5JrpR+DBQRoqWmAldf7YJPiolkXb
PQ9FOn2ekknseYO/dsYuYhOmDDuRHQYjf9FLvdzUHYX9wtXzMCjbyJrfJb2SDT8wfywTf6gU0VVB
ahkztvOulz+5nYufzjRq/e/OayUWbDWOwYek7FCkc50eRrguQvdzGKLyEiRkI+U5iek6+14PQT6o
4TwWB9YWl1asZ2L9RRZq/CUd+3Kk6mcLNO0rNUm/uxgIH2u7spGR1tWspTmdsuFUMm/lPmqV1nhX
OsZ4VyZqNfltVxRf7dBqqCIabpjv9Ks2zwThL6EfGwNUyyqemNUwQdVYeIHazqD6vdLu/rPDqnho
sHs6dLosfgqvWsSuzf5+6sAqpLU3PecKHRPUUOfa2ampbRwLWvmAxQk4EHy7At4M7pwOHVY0SVgO
/8hmspfXMR3fpVVuBRkkvGgnhr3K1Ck5/T+jK+JFBLAvtwks9qaavFQPetHh1iRtAXez0c5zAe7R
H5WeCnAK2T33CUta6m7YEL21xrT8BEojyHBwEVJqu/wJgAkUanqtHkzz5GAY25ddkEKE8Y6taQwf
lCZyi7eWEdHGYLr6gspHkWPNHqpK+Fe6XhtBlVbycUIz2dcQ1z141iDvb189158UCyTKwAyC+hkS
Vpez02N9IP2g/5inE4RytZxPzpC+pG6aHOHtvZmpz8x4oRepQF5OSveXw9nopRoJ/wZgOI2jK8b4
XLt59W3WKEbfntlVRsdQS7T6f5GqsEUuh5ox3oqq2taDLnO8zBdVMrwMQ2k7J7pH2NDeHu16ozKa
BahkqaqjqLoezZkTbSrQnHWtzH3nZhY21XjrzomfpZp6lknsdYc+U9qI4kVdvej5tCufdB3VLUh2
AIQ0Y5A0Wmc5MNmdITInwLd1q76TuTSe2TXDzky3dgyau3S0ydFVa82dj6ai4rbGqJLFT/4UaOIf
Mkx+jl6hOZ+N2trjFV23ufiQUFVpcy3C64AELj+k2jblWCYFhpO151YnTWDw0w+d+2ChvfEJVAEO
Q7mdFUFTjM0/IV2IgzaV4Y8ob/RPt7/y1p5CMQCDDvpoJHir7dvN/diICdvg3o7dU1sVSF32tnpG
G07dWeaNoRAKXLJ2ZNsWAerLWYvZMBRnsE1aNFr+0UzdZ9Ll8LGLxJfbc7ouE8B84Ean4ALjiL7p
6o5FsScd07Q1A0e05WdKX/WXkPinDvLCrVvfKqtE3GVN1AlfJGi6+VGHyaWvS9fN6OY0le1bNv6v
0HtxV3/7KeblQ8pggZzrtPsul8HVFbXLRwDluWuTVA/1gEZhGhWTDy+6OuwsxfKiXkYlyyYjSwAc
gernVW3CarKh76B3FVAoDcuvavQp/MTVZPzZzWYT2kIatT8kgj7/RE1lQD93aRFSOoK3Ak+92uti
Xfe0F1oKMtALwYVa+XrHLS+PWrSpGmAZmmMzNRl/UCIvTg32O797PHo73zUL0x+AJiS+hgP2aZZ9
t7MwG7cbmHoubIL0hUe1bNa/CrFxKT3pqZGK03gojp0364fZUNo/gjTyXpZ12viRpyAtmEdj/oO6
5N6LeC2DAweUQAgsHbBN2E+rTZqEZqaETkFrp8ynB5ja6bs8VduvVh/ND9Qn26eoEBWEOUkEmCuR
/nNU1eouF8l4LuGtPoO/qX5OlZo/WJWV/nt742zcvIuWMFoblEdZoFWk5ppTjrYVAk92LdujkZdz
5KutvedDtLUbFiUgdFmoYsEOXJ2GGTvLZo5qNagb3a59ArA6aHsYFn4k6gYDdFN8qUnc8D6DxvEx
lZjASnSgdyLTjSeAJhECTR7p9lKqvdwOk22OjpO0KrFYEX/RkTr8x9ST5JvKCX4nQJH6t5d3CUJW
xxLiBVythXnCK7t6XLVZMb16UR60cNf+WLpOdBymvHjQvam+740WNBW9x/vbg25uOSRhOX0gKFGc
W37VX5t+Yja1JGEK7Daqfy29qQd6DvMXANLluXRlDiEOlfb/bHtuvxeU7E0A9h44AtJz9YMZCVwk
+wgrEpm5/RPP5rBXANxcFwpx1CLsBT6wbMu/fmEl6f7wdAARQM37Xu9kdTRwiXvojGhG0GXqmyfH
lO3OZt/6+uxAulGAt7kpV5sdgfRhyspCC0akuLLAaebkqeNhkTjEOLnm6+Oo7bUMtw4Y4MCFu4Hs
AFiiy5kqnaPWZjNreI+Z8lnp42+GmU0/bn/xjSeXMPj/D7K6Y7IydmtBLyqYWzhNBxhmUjt6XlQW
vqP24n9ZRrCr9qL7wO5YHaJQtrz85ajBWo4NPGktfZiOHII5MKemOoxdXBxvz2/5/etjtKiDQ8+m
gEtjbbWI0tSUsk6IiBPkw+phzh5E1lmnoam1e6Mu/1D2qB9KoNd3twfeWlgIFPCJKHKAV1gN7PWp
hE/vagFgXYyCEZL0sYsYP8Bo2xN93Zwjh4FHitgUvsblHFPQC4rN9R90XiTaH1qhhdOjQKPmkY5v
aRyqupujUwTj2Qx0TUR7VhybUwXBs4idgMBelyLTKsmn2CVh1Zu6wtFGzIdWleWnRtX2aCnXuAze
RCgiKjbf0I6R07qca00/q4objGClbQvxzh7TSXyM83yKAtOZWOQG9YDcLylkKO8zXJbU+7Yr4ebn
s64AvjeUl9Cctf5sdWP3sewUNNVvf/itqwIFB7qo9LgX+6rLXxjiCztFVaihbAO/q9aSHH8YRGYS
N/8D/0zu5M1b9+HCtUJLDhECxJEuh+sHsCCWoIwV5QPEw8L4NpZ008MBQUl3apxDaMb9zt5+fXPX
p4okfem/AH6jjHY5aOlYiTFqXE1AluvhwUXA/IOR6WWJcIyIH5rCVJMg6+ixnedRKoM/JKViPExd
NmH/E4Mj9MmZ4+p4e+m3dgcpKShIcntSsTUpazH7q9iDahArGIWd1cjS+hP44yb7Ts4hK5xzyHIO
fW3I6RxHidv7BPkpi4TnxvdUQ8GBLB0As6+KMpLg0rVobwtvXOvcBrwl7gKhB45xuXa9rhTkzZ0a
dGajUbwJ9VOeu/Pp9lJsnEn+7+gBoZLlgPhYbQu6oMMYjpZO9drW70UlrW/FMDypaaOc3zoS1+ti
v0CPHlGu9YOsiBkJJ7eysbm26zvFSfTDoDX9c94U7k54cr3XGWrR8WGvM+L6RYzLJDIo/ttB4QBa
cRMFOy0uHr9U4AfMCpLGwprFzkpuDgqAb+kBAnFb+0CjpubMTjbYAY9TTyXDpiQfYTB08rIue0wK
VDm9BhGy26t6fYss/Q+dC4FiG7jn5Vf9FeZgPpsYeuPYVKehhfISV0EuVOucNElxdqpyD3q1UXGA
H0pjfoHwYRy5ZndHpZyGjEoP8q2h+UMVxnyOKA2faAcOD1CBu2PU1eF7rVejY9rqxvtQOPOXrpr3
Hs4rgsmC8KM6DoWAJt2C/biceozJ2OTEeJWhT6PhvI1yohMHUSrwlKohXeO4qvfGQzQ44mdfxfrH
XLYEMFYI2cfXU7v5T61s96dVpnX/3iqm5h9NHczsFFtirvxuVMSfpnEb7+TlpvuQmFZrPMADUb7e
/oLLS3R5RzIN6qcsKfDWq061Fs9mb9ToTjtaM6lnu9AS7OVMvaJCHw9lfZzBzpwGrrHsmCGqWAX4
a2nmzpG5vm0oI9CKpNCB16D7GvD/tY9a3e5UdFqtQE9b2I1WStw6DHuag9e3zZInQzdf8G2ULZa/
/zWKtNEhUKRrBqqYtOpzM9a5cjCFIV5qSXq98/xsjkZNjCTMXsxb1zFA1GAIaXuoV9YDRs2FrZnl
e6lrlMMcuxN7St9bw1GSQofAtpDpWF/YUsUaSJ0buJB94v603bQ8DmGcfK/0Jt059RtfCzgFprsI
dzGvdQGst+dB1ebOIadu49+aqLVvdZTsRAwbVwuDsHImG+NahwaIsAvwkUGkWivGaWir7ESJL4aF
I1pp3xcIPfy8fRY2kniIkH+NuTrTng5QxB1LJ/AiiE5CLeOjYRfi1MOD/0ydM3qWs+amgRpO4pyK
WH03dmL65/av2PiQFz9itW+ssJXmOHMiZ3uQR2fBgk9J3D65QDvevkVpb0KiAa3PllmjRkD2dQUV
RjeAaUIbZWTRHxTZcEEpQu6VCjZuGiDKAOWIepZscbW4NS3E2strNxhsdcjuurBQnk2rk8bZ0woc
GbxEt+rA7jM53en2BOsV5GtY7LSttlaX8jBbl9nRO1q9WGoYmS1davYunhd/YGMWv8jhxeinmG/t
5cZbe5gDQiIOrJYyyWqwkSZ+CemBwXL0akZplB80BL+OcaZ2ge7Oww6pdWtyKDcxFgnqokR0ecGZ
CI2nowYgT5sdRTsgOOBOvpaoqPYgGl/9ur1RN+JroDH0HKl3kbkCJrkcrogsIPQDR5TEnf+a0zRg
hNTjpuAjFK8/I0w0U422uc59eC/leWwNKjElUMm8H+MnJZz2RJK3VnyxlNHoASAIslZQRKlIiWJp
OdBtzOErEjOAdBQJdmFw9XOFauTbHy5CyiVQZkujJr8KYF0PK4ecumggikpPAm+0VPydx2bP5XZZ
ytUzTSvgtd/JdgTuebnUoTNLUFDAZWLLKnQfSy/1T9clYmn1UA1vlUL9iYrmnurIxpk1eFCosAFH
oiCyygLMypgLggE3mGrTLVF1iBHqJMI0T2UnZeTPs13Io67W0Ze+FXnt51Pv7PmLbYVaXBoe5Dpo
0wtn+nLyjRTVoOqNF9Rh6oQP86hQ0WodoL0+uDblc6wUBSL0thOpyCdhWuMrWJFNByvpky/qJOW/
c55XP8DEsoCDrdVJMGbSznwyD4plrtpZue/MaX0fOSCIjtHo6XTsW7CZbz+gFqHropGDDc2V4Rx6
XUY3NqC7hDC8A5CACaFLVf6x00bbkaC8vgvQ1WQkYBy0PYmqLhetmzChHsMem1nV7R/Jd6ZDRzf+
mJnxnqDr9aFjKJf7DV47AkDrLEDDMqqeo/9D2nntyG20YfqKCDCHU5IdZqRRtCXLJ4R/y2ZOxcyr
36dmsYCaTTQxXhsGDAtwdRUrfOENIgmtcWgvOXLVvuUa1SVfRPF5BO12fnzx7ExNepOBQZblJEa+
nZpCduUBmVXYD3Da+6row8ZqrPfukB2hn+6Hws6ExpMUpqFAZspQ6JeQsV3Tquh6KB2KoVcUkXMe
f+pWH4ym9968NxiKogC8eZlRbaFraIa6re7NdExrqz6JZmALrlERdK5xZD21Oys5EGsIiGOLo49G
o0VPZFECO7Kjc1HWbeCusXrSGwTIHn+r+71hk67JNBiOEh2SzQWZDXAh8WFXAl0vSizZPWs5pUq0
AGVyPpaq+e/j4e7vSYaTm4LmnAsBU7/9XjFltwUIdRRkah0h6/AyDNeWJhRg2PF5ibvyoO18z56G
42UA3dVIKCgYbwuoajOjkOwCOFxz7jCfBk9a0Fvg+/rVONjDZQWRYkBYSEE45ZXay65lUpc9TDfh
DX7fW+oPd6ms1C/VTP8nc+rsxesEirELrg3TB5odk35BLQ2ten+tpdPG4yXbiXrpT5ADAhiQ7cxt
1yAiph1o1SiURmr7qy3m+WtOY9lvB4G4sqWOYew59dXOjGc9W5qXOFWO7IP2fwMif9QIgdbcYd1Q
Zp/wGZzAj032dB1rCXBPWv2ciVLyol18usd1eZ7G+l+vTJNz0cG/OliHvVMBG5o4GLEmcqjNG+sk
XjWBUlUCM3clQA0uT2CZvYI3WzOjRIKtcueXsDN/JIsmvuDYmp7pV48/1XwQIOWN4WIlmneui3GM
TpnXHoFb9zY3mGA6BFzrkoNxu7lf64SZ6nDvtZ57MvMoJ1HRkqCNk+GCRMUSal0pgsfLIv+nt5EH
vT0p98u34SBvO4pGuViEaXESOnO5/BM1dc1TibmF3jh9uFCufBrSFIm7GNvvxyPvfQ+peIESI400
Yujb6bbwiIGTFkmYaxp6CJnuhF4Zuc+GVR1Vc3ZWVnbQiZzR6JJb8HYoLFrSajFZWfjRBI/OlOOC
1CqGGWjaHIXFkOQhXcKj5v3O2jIqYSMUTmzHthCvVitS/uEhi3VncX+kTY15j9cMoTosanYq9CL+
N5/WafyQzNWRzNPO8jI40SGnjarBlqa6InwDr9RVggXfFIy03BF0P/qPwyXX3m5/Sw2ErUuPC+Eb
igYbzEzdOXhYDWUcepjgog+h18mXOFbrxV+LOXo2O8v648275/VG4zRL/Oy23TPWutrWgpeg9Sag
OkpR/1GqQIbRtui//4ehwEEh7MNa8qTe7h4h+iFGLz0KFJMsusBw5Jp1qRlCnDziJ+59NJo1dCbB
WoCA3rxvUTdh7D4bURDPmVf5tYkKR1nGVeIrmX30du9tT5pDNuxfpLCQBLudF4z4vnQLNQpMMx7Z
lLpdYoxd0bVrBsWfxoGi9iiKSUPcejGPZNb2psrDikQTLQKdrXM7em60fMBJiQK90LOXxJ7yoC4G
mjfUfw8duXfCFCym+HRUBIDPbjl8+MQraPamUYDt5lK845nsv0WWrXw1Gq36F0fAtkP4pzU/gFS2
9POKV+pXkc8pFC13qv83pI6LMm4Tz7MviHEKijdG/hE+dn4Q4Ow0j+jYQXAmugF5TJvhdlngoiwJ
QibyJJUNmgiFC6FbiZoeDw7H/ELgMWh+vCbNx6ZVkyWk75GelEEbfcDY6lM6G9WnrshpZitDa0wH
d/bORSpLAjJXA0NKLnD76+LOACi+WEowwFNiLdTJOFGNNUOjng0/bsfO8osOSsvjE7j3+SgysAOl
vDkdic2waTl5JgLPgYLbaOgNVn2to3Z8jub5A6SWo7rZ7nBS2QO2IMTEbcIjrIUyssfVOUX1M+rc
VZDlMkzqiumizUey0jtND8pzciBpEwydfhNDl6uqd5NaKvhl9OlZUM47QchInrzZ0YPWyJvK1xZr
+A3/8uUTbrr6p6Qb7Scxrs7bcxQQn8gHU60HjngH+kZtYFjqTgm82bTP9Tz8Vkyrd5qwerk+/qL3
lQdZceDiJqTmZG6VDYh+FC+O9CQclMW75msSf1IQmX4m1UcSA0zjGf+NxV96lMZSjevo8fA7+xjR
TmIe+V5JM9LbDVUZyuAaC7Ago9G1M1Ba71xNGkp0IjFDq7VU30Wv5ODw7Nx48Mxoxr8C6Zj27aC9
NktJIPLoVoucE/DVPCyawjlF0/GFJ6+JTViHhAHFWOCUnJht4Uro+E9xGpNQWwX64QBT7G9mO83P
wlSTk+7l83tzxukGUWNqFBP3RdjH6ZFKxM6MKT/gtwB8HxT/tiacdl6L0p8dh+k6aZe+JqSkilP8
byBUOz/+ojtgWgBXyHGArwGIoG61r9PZWxzgBgnvWIEtEu3t34St9JcqzYvrWHbtH0Xee/JlrfQn
tMe9p5a7ktK43v8YWvjUcw8f5mCf7dwkkG0kCEP+JCp7t59cgMAwjcxMQ8VL/zU6oC9GnLgnuxyz
S+1188E9ubfepDhkrFSJoa1sQuq1NcFoNnoK8bXi8Z6ipuGOluEfCeoRVWvnDOFWxyHCUVSilzeD
UebtlLkaGKzuVDLY2Xu/2qsLGs4eL8Cmjd4XRr8erOjeA0mpBhi8Re+NS2oTjTmTXqQrYiDh2qj6
ZewN5+LAxsW+PbqsQvkIZtcOnWwqnmLCDr/BGu1jJ0Yt7NB0e84MhC7HuIlOj7ff3sqTykCros9K
nr15trPFaBY3N9KwVmv3nK32d4GYW9gNUXzwjXeiNmRC0HlnOOl1vXktqHGqq2NxiyQi+ZGVq/F7
H2PeY+Db9z4x+uGLgZig7zlK8enxFGVAtrlSaKpQj4OIxGffHuY4tvoMhlYczqPQ/Ry52KvdJP3l
8Sg7Cwn4BdwMBR7J5d4sZJ+gSNg3bRzWY7VeJiBx76aua/1ZTZ2Db7Y7IQBE9BJkF3LbTFgidPvL
qILIFmvRi4FZ0Utdr8l/mBDCe3S+KcEA291MCEJXUrTWEodVOsbTqRGD156yqSnZkKp2MNjOfcOR
pEPCCtKv2Ma5xtgDHEqJXCihW++9cuQ1W6o59dPWG0UYKWb/4/H32huRmAFMvkVZ7k5TIa/mUq8M
rvilraOL06xtCNfy38Q24ndAmY7kDPeGI+NDjkN+MHWbUotYXcfWseKwa1vUeR0Lv0xUVYNkTdzf
8w6O++Pp7W1HmTKgmwBXC0bG7QW+Iv8TdbUZh/ZElJtH1F/sBYkjLZ6PGAe7Q7malKfA9xoU4+1Q
VWtE7mja1MjaZg3TqBaBU6bW54iH6e2RCHsEaRfqqKCst2gpZ+3hg1VGEQ6GvvpxNChXNcYpIol1
40CaYWdWFJcYjPKSDvRDHsJfK+xp6jkVXpDhMrXdR0Mv7ecxQWM6W5UjyvveUPLhI6rj4sCq4Xao
snVxlU7SPNSTBoWDvEe0yWxF1fo5fi0HS7hzeUhiCC5IYMH4l83rZ5Adr06b52Fuqe03QDbtuy4+
FEfZuewRiIaQCAOd6Ga73cFZ0RlLRR52sE8vS+ZirNEigDWtrhaCGKgRSVq0n4lw8oONv3PQICVK
ap3c9hgi3S5my5dsvGxiMW2nOQMi+DlggPMbeqH9Uz1n0cE22QvfaK9CaWA4hJm2oOyZVkhhaG0W
5qUgprD7yKz9wY6mcI688qWnkHhV+so5GWKkjldX/b9VGWXXuDLNNKjL1vjLtKb078fHf+crU73D
kBfIBgW87ZunVbonjLLOwjUdVRCSCryXJD/i2Ox8ZXYQfXag/ehgbKlW0ULsNOBrwldeXCPMFVVN
zjq5SOQ3a25f5smx39kTMYw7O+1RBXjn2FA/4x4gI6IMvA0ooKosTVLkRVgUS/ZP5Sjx+3hq7efU
rb4/Xs29edK8B//1arK1veH0wRkrPjRYkErYz6Qj+RNhgHqiWm+cJkT930fEGBfef/P6eOSd3czT
SxtHo6wCFE6uwS+30NAlamNlzJFeavpvj7/oaVqMEWdeq+2uQzkdYdH2pkqpmTIOM4DkL//8lwH7
ZLUhRIG6zgd1PBtd3/liwlQULllyzrPW/RyNa+PrSGN//g9ThUWnEYsCrNri8MlxUmR8WGQT8Qof
1evp985d/lzUeb64lec8PR5ub/dQMaD8SzVZ8hs2E10AH5nZjGzBaFV/zMKKA21GCVdNev3fx0Pt
fUR6cLROebWg5m+ekqYSi1etahHqU2VDfqu0v6q+KD+NGg1cwy68A7zY/eGnmkZlBsYXBXzertup
pWIV3ZgrZYgFVx5gv1N/6Mb1SBH0fgFvR9lEGCVu2FVdoJIg9EL7fawqzxda1X+aJ1oEb11Arhgi
XR4TPhRZ8u2ENEUsXVKsEsCaOF/RWfhTIZO6eiDp3xXVeIQelk/EbcLAcNIVhXwNyPK2WGhOFraz
alyFrnTTqMlNOz/X7eaDOq8CSRqFVqo1yWxtjofYd0SeioNs8X7L8BM8SgJgCYB4vvYlfzmGTYQv
kIpmUQjWzu1QWDWb36y5G54jxAUuBdI5b1ZzxEdHinnItgs0lO2LPVZmEjkuI6q00U45BriX1U08
Ok/mkUTD3s5hMCzb6LsDA5GT/2VyndkIyjotwpHDiK9qT5/iBUqgGDBXtbwDvMneYUCFQeYx6HKT
M90OBiatd2NvQjjRhJJLK6jy5xipxsc7dKdRLGckQzhuL/p1m9OQI7mIqBBSYWnbmZSk7NEv7NGm
O73qYWbM3nlZ9OLU6P1ywbYXsEGkR/88/hH3dzevAH078BPUJ++loZw8cWtXxxi9Hj3fmEiiKuAo
T46RZkGEEf0Tm34J1aUcD+qve9tVCmgTXJFvACO6XeQWay0nargL+txdPliZtLzXx9JHk9QO8EmZ
To9n6uycUPQZpPQPjz8wv9vxsgK0dKwynuqsPydtNQe/rqbq/Zxg1Y54c+MPyaEp9d7ySgjMqyMe
xOrNoHVMAlz0aRV6Jt2fLiKcQqlhRBHLysFzaPklT730m6YM8dvLvg5iBlKXGLkqWYW9nW+VNn2q
R6jIKs2QBIZSdR+WBAOhHgmrsKisOrDtbPnxeJF36vs8xrTYaYSwpSiD3o6qVG5jj55Vh9RkUXKq
PKUwg7SwjT+5IuL+FPeRXT0pKIxSMXOiuQQqMgqQ0aNUZu0m/e0AK34QIAjgSMQntBxuf1BFEDhk
KkKAqyU0v82d9RkV/gjr2D769z9MHglj69XfF+jH5mtbTdxZJjYoIT2pKWyyMm/8BEGFxieS5UG1
0vF9PSXrd7DvRGHkiuPnxYqHS2tmXvD4x+zsPNnV4eHDlxxM52bepZihwOHFG7amNX6BsJb7UdQX
391onoi33fLJQhMljPq4Oz8eee9ew/6I0Q10QrisN3uA26tUopyMG5bSor60iTW9mO7ioXQgcuZN
3Irur0VgKN4rdpp8i4pMTEi0mKR8j3/LzrNMx1facbASsCQ2qzBnyhKN8IfDVeua52HS3WuuldNz
VYMYU4zIeK77sQjQhhh+n+EzH1DY5R12GxVIlwCpGo36Hn2BzfBLamptMyJ7taLXH+j4+AWzoST+
OCgifDzT++vtlW5CAwSDJyTq5J//+kAWA8AeVeXxtXMPtq/WfBubfAmjdi6fFExXvpuzrRYHu2zn
W1NaQTMDsjQpNP96O2xfC23Gc8HD7qTXrx2snzCHuf4CtWsKy7Tmqllt/SvMi+syufU7be6O8MR3
35iFtWV3i5cMXMarCNgvM1eKrit6Q5uCRUtBeeUpQFGEA+oCYftRcXzNXa0vSb2kPaVygYk1ldDi
6Y2rz2+gUUwXkbSABHPzoSdFQgbnegpmRZhPCIZNF8dss1OSKc7naSg831sOHVDvXtDXQWmRopIg
9Qg36UindX08Ng2Kh0rdoI6SDNeoMYdTt5TflTgaL4/neF+2kONJQR5Ih6AZtiE1LO7RQJJ5QpKz
9L7Vhd08Cy/pnpt1XUID1ahr79nTMw+480kMWfQZ81LrOvTe8L6eVePPNu4X62AD3l1zsrQHxI1u
uYwjtphFrpMcWUYxgTRV3HNVN7qfxFUfmKKYfcvLpyB3EC/TR7xTHy/H3dmWI6MT8VovIXje7HwL
q05voFkf9IUXn1rRihCKfRYsjjiCFO5OUtZKpaWOHPP2kJU0ak288cbAsYXyAZlG1a/TTLsKaf48
eZ5yFnorfJWm60GMujsyQ8r8mqh7K1Xj2WuleA2TdK0RQp+YW+2lAsD1v0WH21trrvicKA6aokjd
GW+Nwllg+W2BC9BW5S25nfVoAntt03QKorYfyqc6NYy/YyqsR9bddzcn6SFPAxZfEHnAB27OLsIL
c9XNYgzcsikv65iAhUzxwf06Td10qY0SfYtlwNPy8f7ZHVYKlqqcJ4oKMgn55dpC9d3wxJyPUGvL
9RIZk33Vqxnv1WxNT96rzUqZHilu7nxPpB/RDgYOAA5qe1cCxCals5E57HKR4Y4shtBcUM9toWrB
MRijn4YzxU84jB+Jwe4cF1gliN++irnAF7+dLj1qbYRPgOhtpVZP6AHkH11jKv7RGk0/2LQ79yJV
VV5CyCyyTbM5LvnSGj1x5wjitUO+ZsQvCYOMpntfDIb5UtWx+P3xp7wbULaDKJsSZTgy/tvsVNom
Ym0GxJlomkbvh8hTaTZM+nmJtBlO7TIcTPBu6zAeNXIM/2gByGz/di31ZFh44Jo+GOy+PU3mMAEP
j8wr5W2HLv8i6qeUnsdBMLM3y9dOLGwkNPW2BJp1BtnYjiVOXq1wTkU1uU8eEQYsX0oZMa42p8er
erdjmKUUSpbIDu69LSUrz9K4ppXXobKLQHLuDOq1Vqa/6UQceY/srCfiB7xoIEdhTW47iVLNu+8c
pQuswjXDJGr077lZ0GevVbUbfUcVCqyvXjf/fDzDu9NIrZftSefBZnSIGbffkbc2aoVoe7RmsQR1
M9yztLmoX+oSK7e5sAw/q60khNffHlAH799yObRsbP9fgdQtgqQT7Ur/F45bU6fJp1yHWhuk7Th9
7EcDoe0SdTInU8tzhlZpqK+i/9x5E7gCenZ/N4sqTp6xqkdeUzs7DKIfP8sFj0WMsVmPxpgN4G59
H/AsTCfFavWn2DAiv/L65cmOrSP1u/tsVa4CTuOsP91+mna3H8AQboIg68SASrHWQafUsUPZrkzd
qzIO6xdtqTrzPGRe/GzB3NLCScnHLBCdlIcFtr98e7whdrY8v4dTTduAou/2q2ht6sa6yu9J5qHz
i6ayIP/pP7AVsg8O195S05qAtSn5heqWLmsM6TIsFAwDXaX3cllbSpv+4hi9eW6sMvmQeUZxhNjZ
O2bI7riS1kIXZttfNuC0lXptdwEXCWHTgMKBkeczajn1+qWTZJMBWa6DZ3bvjNGvpyAhxR1Qdth8
4sIqUGzRu6A3lvyPIhrtoE9E+0yOiqMOwuHnsaxsfyzQVnn7x5TFJsIYdAnIg29HdvukHYre6njg
zcg3JwRIjKgQF71X3oy7YB9zt3vA4ICf3aHtwKEDJG01JmkuKnqubfoyL95PxDvSL48ntbdv6AMT
mXE7Szrl7aT0aC0mAWE+WDU7uVodBTT4yX8odgeKty+zn4+H2zsQ3Is0DHnISa42a4jV+GwkoBKC
ZezyQEUlMsDtVoS6xn/7D0MRGsnRqF1tqxalYw/sgaQPsqTSMClrqtM8rj/xKW2e/sNI9LchMyI0
wqNzu4ZeoisFaJE+ACCZ+iNO8T/UTpYHFaf6+nio3RuO6o+UNgBAxkuzGSu1ugxRyw63HqrYRbPg
24P/50kRWhoWQOfOcVuiboymTNBIfhQOqcY5Fo55UO7dO/yg2DwydRDAtEpuf0jnRJZRGyh3Vq2X
v9PSRv1UdcMXt5vzszJmnj8nyZth9xwLQEicPtYZoPnmPZnUPLIRPuA6jezuZGaxd7KB8fna5FUH
D+reRqX5o0HOAIpILHg7vdTRgNT2OTa6s1ecbGf47mFF8XuTTenBQu5daARgaJqjcULXYHMkErTJ
J8MgDLPpB2JC2ZU/oknU7/FvLKEM1/q7qIH9QkgRH2wmmZHcVLPkcnL4uUzhFlFUu52jPec0e/qa
5RxL7TuCrU0Q2+58sJLyo9yPIq2saWUBo9k07voRG0a76XiZzEm5Tp2X/kiNqqE8OM0nY+pQUSfs
vyqG9a1bAJz6j0/M7oekhvb/ht+EBKKZUrv0mGRpNHag80T+OVpefwYfUh48TXt3KU+wLTEvpCtb
g7By0ITWxtwDaTk7YalNc+LDTjGCOBblWcM552BpdwcEKS2R6AQ+d9SwLB1WVr0LXCXOzqIqDd9o
DNL6zhDwtqAnPl7L3U8pR5O2TtLJ4nbDRJmlALI3Oogl0Lf9zImdl04W8/yoM5Uv/Gn3pW+c5qfQ
MpijTZ8fTPi1JLXdTMR2KhQOTgsB9e0voF4HHMpymHE2TmQpXmcucFaT6JOBetpfxrLiiN3obfs/
7IqT+Z3IUlv3VTeKPy3KRF+idIr8VIxJRF0J5kx/xSVgviKTW/2IOgHTNcq9DqvseVYnv2vxWD8t
Zqd+f7yQe5vSptIEIwuhuzu25FRY7goyCnclNZ9CXcEmDVl6E8yXF7dqd/n/G21zbY6DuSS6fAlL
KVQzF7ma+iIt0+dkzfQjZPXenoRoj6gdjBdAvpvHkL652U1ePGCGg7ErCVp5RQpLCdxiqc9e1ySf
Hk9ub0/CiqInxEPPy7jZETGWoLgb6xy6LFHeGdQJVd/EBw+5hRg39aClHjKhpzYk3zKW/e95Me3k
4ODvXaQUy6WlLroJdxKZORtQsXMxBEOB7s5Ka/urbZdHDc/XbGG7+cnwVE4fbD40xm43v644cRZh
ahHUdbLmlxTu2c9YTCATlBKKtw9h/reyArZKP6wow1Qrkn8cXMMRErTFoAROEUd9MM1z+aKgcNhD
yW3GxZ8UnIAxhinXP5uh6cvANUpMIDJCGMvPbItbTFe0svmQdrpGjF0g1RBObt+aweNPuXMqgDmA
S6TNCLhzC1hz2iYXOH4PwTyU9sfRjTgOjZqf+149eHP3RqL4Ci6OTjXNOflBf6nVrSgYRGVFwcXI
xxTKcm1dibciH/Er52BvvBKuNl9NllcI1TC0Jg3cbFAqykQ0LkUBL8qyKnCaZoGRHxfNn2mmK5/x
lcocP84owT+VejRYX/umttnDFpr5fmrZpFEISmgv4GJc4WdqM6TvSVinz93CUp6bGFbuwYfYie1k
VEABVfbZ0AjaLI8p8qXLkiEocjM9NcqyXIve/kuLUu/3LEL1kdNcYqn1+PPvxbb0WhAIg08miY6b
lWqcwkaKwMYJ2ijMD0o3WaGXpEnp1xRMBhphqtqCRBvzwM3b6TQuCgo6wq1PnPAjvNbODiHDpAsh
S3L8tdkhoPz71Vm9NsBLxfhfmoz6SWuRhAy6ccnf7NVEh11aXsl3HHHkrTmCq1CM0NxRvmpZ8lSD
gz+phZ4jsOUCqAK89Re88uHgI+/MkEEd7hJyeHbm5iODuo1XU6w85lNbhNil6U+iXr/Hnqiujz/s
zpMguauUCCSoj+bp7XaK0HpabVR7gzXTiIvQm/KxIa6DsZj1U2fXR9itvZnJg42hnhQa35rSuovp
Zg0Oo0FbLOPfdoOOazNM2Se1KKe3P62uXDxSBelWvzVLtGYQAvnasohItwaOV3bv5iL6a3Sn9Onx
Iu5OiihPYjIpC2xxtmVvDUYtXWTcVO9QvaiMS+81Uwi6pj0/HmrnSaXxSn+dVgZF921pP8WmSFEV
qg9VygnDgFkNiCCS06wv4AlRCg4VYJInrxrFu0pvxoO69Ct3e3NjUvNA0YkYGvHHLfvfdBq1GaOa
/UKXvT3XlQ5OcohJDbi4HXAWucvVOKNGG185pkMCwaaBLVb2feEG9urE7xxtNnMa9Kn9NFXC8kJB
Rvz742Xa+yJAOZFPk5Y01rZVPiZtXVAOEMCA+vhURWt36YRWPEeedSSdvzMU6BMwZVTP0aTdGv7V
6lK31ATI+hkA8nRU+4YSxe8bpOYP3qudj09IatJooflPLiP//JenkdBujIyZAkPTIkd7MiAmhtjf
KOVpruC8+1oUQSQ2FuWSwUEtkTCzlIP9t3NfeJTRqbLBOAXxtKlxNDYIrhSv2EAdF0igyAqEiGAs
J8sbxLu6auNvb/6QvO7gOshEUcbdcqkatVW9eSUDNzxEaiU/PRCt0j+P5P9vDjxIXiBF6MT8KIZt
dVzqeUF51SY7M+PCu4LoAmSt4Rpbtv0RqfR+z8ihGASsCtrC26ZSBwMfuqwtgkGt5rOFDaCvjtFw
LqLqzUhVijK8kkjbyTcT/OTtnllaJzejOpZFxJW2tTkmT06ZJSeQIq1Pa6A9uAtfqy+3NwQLSMQP
C5tdivjV7YBJZTp4OOPZMVDQNzBNda36PALVsPyR0/Exq8w+QS9By5Fhs3rzXY3aHkAR04078AQT
OYIxxcXo542q/KRGAlx5TR1z9COvs2AmRuPPzC31cxSlfR4iO6S9ZxlhlDS6kXyKY2VKTo834T3y
hkVkG4IpJHvilt/MKaqVxVaxegow657+oZ5Pi9zp8iey+pXIVOn7Uz4r3qWFRPnkIUD63Wos8WZ2
lfwVEm8kMQJSPnCzsnXdd2WRAm7Sk/QTGyb9gKUeEnRTc4To3on3IBYzHphGdIMIsm7H8kSCW5G8
1WBwWy/VPOWxb/SZcm0KqEJFdkbwbnpv2V19Aicwnnt2r2ZV3sFuuo92+RmQr3ULexKqqpsbT3M7
XUlKXtZF4BjkrIN+Bl2ZnibREaiD9rz2lj0cfO77Ow6rcLRmwChQ4eeU3s69IQ+ai84SmBu40gDG
sr5qrb5+mrw8H/xmGYsjjdP7OiMCbnBSQWpxcO5ClclRqzqS4PW2UEZftOoSFJMuTrae1meAbc3J
xmMtdEa9/e3x1pax8ua0AgEkmaApC6Fk+3pRAZybqdFEsCSzGTSYjr+4a5UcRJk7YQMTBAXB36QR
wJhvl7QdunyNZk9gqdR2GtnwUj+53bLI8nCdIEOBgcFJqY3xhM9JGWSpkv02lamGo3Yf+bj/KO8q
arHDSURJcl4TrDMfr4P8Adt1QGRI1svBcNLeuf2BSpfmmZ7mMg6u9d9M8F4nB7O5KtQi6nsH7/je
rqbxCpse/TRUWTZ3ckulvDVGBlPUvjqViWkGSe86H3svR3cIeVMEwaKj5tzerv510E1F2WrrtbTV
hMb7kKM+3uOHskL+C4yycz6O9H4OQsX7SXJuCcFoekr+1zaPV9Upm+J8fOW1Lk+W2wvcK4Ry6mJN
891a9Gc4t0em73eTpPUA+Jh6DyVQovHNJJvUWWy6/JB3ldTprqYp4jLA1RHf27Yv1PxSrXN8BNa7
2zukoERE5GvojkiI3O3eidYkK5bYosQ0IDNy0anCvkdvR3tX2Vp0dCPuDoamGnw3ift+PWm/xIBL
l/eNXtdDgPVg9w4XdCsclRzxmrZyDu6Gu1uJeSEEABJRFs3vWjqpipQeYR1QmwnV3bShJwBDtgmI
KVafaAIDVwqWISr5R6Lk92IMDM09SMGOnBTDpk2YGVeir2uFihjGPdpfA7Jf/wwNmvj+uBRiDvnI
dkfbxbQv5hBrsW/XU/489V3sSd8s70OUIbZzagpoS37VReLL49vibm/Ln8fDQEkR2QK+w+0Xd9xS
m5V+oe6R9Z60MYy0szONaRiPBHCiaywqIOh9HlRh7i5rGnomOReHCrohDanNsFHeD17CqthllH+v
KjfRqBCajfHW+0mOA68KoDHdfPTtbschsmgFe4JxZjW7FGbi5iB759QIpnZxf6dazJ2tKMP4v8fL
urPhZE9YugqBZMfz5Xbc3EMRc+wZd42Tie/GHeGmtemXTueFbdbGJyFsKqaiLL49Hvl+ZQE0yweK
kJVwfNsmbjGfMFOHqhp2KcOLFinL1zbtj9re97cT4SNhP4AbiZfbfr8hQc4DJlQXdLRHsZwdzSs8
hb/WtR+vyUx19/Gk7nepJGtKRQ9c2ij5b54ZuFoeIDya96lbVkUAsLI753ofXzPDir5E1qQ/CyVr
Du79+wtKslKIkSUpg326eUnLZiRDtQB4rV2un+O6BHRSGmmQ4iZ8cB52h+JikiAm8mF1M8HeHJEI
dwHWDPja/S+p5+jnnBXax4yi7/f/sJYUEyS2BTiesXlYFC2ZWGpalYrda8nVrppYC0s9jpOTRiLn
Pk1xtww+gMzqiF2yO0sCUdlCkZa+m8tmUYxWUPXlNKptdGlsM3/nlqVzMSjKHuyY+wNImggCkEPP
JAn8bw9gOjeWouhUd6Ipci+NOebpBXvu8WIYrfsPmKLaRbvbcl7MKrEPAHr3SRbkbTwv5E5Vqfxv
YVK6Ma0JdqNgeFZdb/DorJDvNO2hnQPs+tbvo66N1VloZvslyWI78b0B28pAaZ3ReiscWv4UELSU
u9ESYxPfroMSJfk0SyBTXnblR6TEoijQiso1DtZ759qRziUuRFYpTrPlrMQa4NIBqD7o2VK8i3Wl
PS96ekQS2rt2fh1F/opfQgZK99nYpIzizEOOMilsQ7eL2tiv+6Y/D140/vP4sLx2u26iadYP3h/1
cp5vgBqb+nVNFVCpetYPG1UD8dvUbulDF7rzoerd9cfINfxMAUfL/NmdjCfdXvr3hQeACtmc8tlJ
jO6ojL+7BpKz+5rkcCnerkE9K26aSyRHnRfdN1upi+cld7QfaHs4oQt/tz/4tHunlmhIlq4AOd0p
SltDX4p+pVAW5Up6nWhdh1Gz5KeeyvhbcxdWm6YcEEPKnTRFNqu99s462S44sbZR+vPqVMVTsqgo
RWuTdX38ZfcuCLqciJZSJ6MKvTkYdqkMWR+DLBpUp3BCy82Gf/okwnJHac3xyemhrqoiVc/qamSX
x2PvrCj1CJIKWmfSPEl+4l+28Zoti4GIaR+MsVK/DEurfo4np/C7HmTV46GQYJWLttnC1LGIBghD
SdS2hU6zK0u3FekQoC3B2VTm3IW12tKsBfhj1F9EojBNriF9vQhtGH5be32mlu0KpffNxMnTswa8
9quS28pfyzJHX2sRRbZvWASP4aJGLcL6bqt5PlSqZbksmhWPYVo4qUpHxGp+tpheNGchhv5vu6qk
QOiKCg0OT2n3eVEbzQlSuzF/uu2c/9R6DBGvy5qYhd92zfxpjpuh9qmsyXA9M4q/ie61b5VL/ESX
oHH/mDpn7C7LWmd/SFZjDQLZ7GwfaHv+JTUNQlehR+knOP9dkvlOb6ovXTZ6zZUS7GjLqBOIR6au
4uc4Crv4UFCGPi92VNRnAtdhRgbbiaJwLlJhXyBlWUFnQFM8J97qptfIQ3slyNzKGUNVX6okWOql
K06TmlZrqNRaOp87vS6uXoMzBGx3xTXQq13a+LMY4/oPILTxX5Wohj8gYqF6r9dlgzZZNtVSnmK1
XuAhwp1yJnv8QJVIU0IFGWH0Tj191t5FWdmYPhXu7O/K6hPlxXUS7YtYjVYPjNSJvmqi0bxwyLBG
9tukAJDeqZWTfRnXCZ4Zjii95xdWtXyHGpD8H47ObEtOXImiX8RazMMrmeRQo2twlcsvLLttMwmQ
ECDQ19+d97nddlUmSBEnTuxDaIk/Lzt/RLUfdrNrQG/khqfIjhGa2Vrrx8GCEUaAHfiZlsgrt0OW
2OYvfISKSAev84h33LpNP8vZmuQ4EFAqT5WR6CUcHv6TU4+qudM2Gp6aJCn5Teusu6sip49Ofcrj
f+CGCn+Ma1v/IhCZrD+RZqyUt3R3h2ht93M/EWpWNF6kBhKUWwAeZVjRFIuhZW4wsJHyCM1pN0U1
JgqnUuNh3atqqBt3OGv3/jzLQL5UQ1V+rr31IjwGut6Ok/Ha8JQsYyYOTTPI7jHtOw+3Q7+Sk+i5
uNb4LbxTNUd1eOewFTkd0moOu5x12VrmsKOX4RKtiescCYD3WapDFbpzqAP+No1l1UzW6EZ8oHNm
rqJbWn00lZv8Ck2molMM17jNBWTuNCcga8xel23o9nOTiS29wpMFfcOO3Ridg7LkL3OI87szYRM5
F79sx5fUV+MzC7FyJk1j0g/Mz4NXYxqX9AvYLT/jmBn/wQcxn5zJzhEdbrw5ju68tCwDfEh0mXAC
pmU5WZ1aL4/WSEff9ibl1xTJunEO11ukijmstDkRMeNEh9St5vEk9klhR11U+d8SJ3t3CVU5/zcy
qfzcIt/CLi9luuMEMs1w2qvd+1fDaX4AttJwCsW1WvNwS6YwJzk5TPJBTdmbrhye1HFXnb59vN1l
4zEccwev7UtZEXR83mgI7raQZ+zMpih95DD6wz/dMurI9xjGG0GisexyCL/6miTilhBD2T2cBJqU
ZWdf9MvFiKQ8Zrj1wwKeQelf8SOM3e19YJ67R8HCKmjWvWYWv+JxnXpzraLUfIeuNLr5Dn3+K954
Shhc1cF0Xaut/kuzvX9FoYrVce0DwyW5E/p5KfmS3aNMM6cnLH7JXud4NUPhV3VXXZ3amu0w9443
g98A7FcEqXEJL4oW1+Z4MAhmo/ZIp2KeulLl4wjE52B2D68xHBSHPSzrWrZGS1mlR+2Og5tPQ92q
0+qOS/tU10trzrpZ9vW4E468Xpqy3cr7bBjNRD45sZB5nSgnO1Tztq7XMXVEdtazRtbbtwr4rLOT
4J0ntetsP+um2sQ7/W34x0tNXVW5rKfxEduCj57e2XGyL5ofxxTgY6fwHI9i6x88FSTbebZ9ld7z
4Xv+Jd5xnoPRVaKdn3dI7M19aR1iA1SatOOfOFjj/kdVi4HjcN8VoUb5GpMkNZ/jaMqS33HDnvjv
yttnv8nnciWDoigrNOlPv4sm4mxMZBfnjT32Nvu7UypKICv7MJE2Wpeb5+QRdMMAA7Hnww84OTIl
wiUfcDrdvPBuF3dnmyS6/lXtBLPnc2BT+8fx1lVF+Ya7W13KKvKr5L5MM46rg9dks/s+b4u3fXjp
WMaHzBs98wTPq5n/dItf+59OSBTGvcOFEhy0jKvy3xSw2b+cZHpz7Zxpjvb2Bcesbx63jWBC4hdE
NqdOrnvPgbE1ITuOfxsyl6CAZ8E8Lm9Dx770fbcZlTDlSy172xP5lz/GwUau5PFxl+qpNQpglNqr
bXyokO3jKF/6SAfvqe+wopisISmk+WAC2b46ItZdVYx+F7RcVWouU1mo0K+dNz43NzhiQfL1c8oo
E/qE1b3mcyttWIUAtb06GtdPEbAHVbQuJHF52BCkwSvuVWrKC0TfuX6a+2yVf/vGQrnKTcCj/wTq
ao9OHu8G7hs3QhIMcaeEdfsX5p+upuMasIp9remfq6Nfxv3T6m/zfJk2cKLM6sNV3qejc2MOZn0G
pO8QEzBbPu8+eyLEgSUWv0Y+SJP5+djWIQldMhzF/BjaXWaPtUgSwpz6RZe4fYI9U+RZTn0Wv/e6
4UvBj+aYrstnMGTyvHVZu126fgn9y5hGOrx24xbtD7E7Zu1Jxlji8pCsWJbQnAA2tiXS1a2OTp1V
9Z80sWv1BJkVy6iN+n49AAXfSbJdiJHItQN/4eAH+/6seTEFyragJpUiGP1T5BvZARLH7nhatpFw
BmVKjuW8reYmO7ph1zMq7xrPzddgmLpvg8duMRekLesj4ZxulUfeIp5xfrdbbhev/ahnHN+HcZ0j
5xzgYnzOhrgKcn90suW4rv786VpvBjHDamB4dNzKXEvfX1w40MnG4KoB33psujh43sWmfzDTN/aw
hI435bRB5XY3yAxyMistCyaPhnAY0L5gaVh6nAWes9Lnz7tGVL/7aGzdg8zWarjskRUPQdcAogg2
Od7PjufWj6WXDnth17J+Xjn3+OCwzn6PfIK169z6XZxyVzEEPMyDEowkEv7fQ98u1AVJm/jDYa1R
VA/EWvH+ocF2Yz64Wrs/Zad7k9dzNsmcKjFVeVYmMjjBblqzcwpnO8qNHmR6TOaRk3mSqu4Pylv0
fijdZZ/fZT8bdW6a3prfVI1+mAdVKNq/tWNaLCOhUuZcarbDtqfK1JinbWWNJUKAxBX1IyXAyU1O
lrVpP+9BE02F0rERhfKqzPntrZP7JSeX1ixPB7VfXTOZNI9rjQtzb1qwry6EAiff64jcNdum/nw/
6Ki9uGXUDHcr46Y09yC5Li+ea1yX0hui3bFyy8EWMc3cdL/P276dt035MzVtsvQ86u0cHpuqz5hq
9RnSLEGQds5jbzUq7/EWX5dB1/aYjUPkFWszUZLldNJT9cRh7HVPPunx3Uszo3487wT+JEUbjNN4
mJ10e+trVYoL9rzk2hBxIomyaqQ9hw0S20PG93gOBbAfxmwUvMXU0ba8jPEeBEUtVXqnW8f+TSTW
xk3dStJBNMNTF/XTpwADpUGnuJQoamP0gDnX9HGeBg0G1MQG4jdvzfw7YvfCzX1lZfwg7SyXYnT7
+F+cLhUbZrFR/V3Qjcm/dQ2BhFccng/jlLBYWcVdgJJLbdsfvGgU4J1V1r8ZjonXUKuZfUdkNO7p
vhnKJ0JJgynXS9fz9KgVnvsgMv91k0075lTG4zfbc7tdde1z08qBxKs77uGJVIsa4CnMqqriyErg
kh0hrqvtMUub6hHkfabpqZy1yzlS1UiUNpwrB8e1/pnKvnvhLE8tk+6h/9i6TjRn3oT6rZQRf+kS
s6F52HDx7vm8OmC4TNtoyrgqi9winnf+eZ1l3cXxPZPkzJeNOnVdNpAAph06MVAw2UGrSHgsHZbu
S920UUtZ5Rku41SP99W2uv0n2pz+VZZqDA7r6snpjncyOZPFEAVfcS2q+tKFfdvmLbfMx7q2q8rT
LbL6mFVicnMKvObnHCuywVU2wAJccbm/4/Lr7YMOJat4aMDzfCe2Rf5eiUTjB2aHEKNrAED1Moec
An07ZstJJdMq7uImsddu4tt6Hcu0fvBWTsZin3zr3fFqlsMVoWPs81C5lfNgFqs01G4GCKdODZN3
BlEeKwqHeQ2KOYFw8EMTmTn88IwbD/lQq6H9ML0TZweocSFowXZQ/bEeAqDqUqn5V+UI/B00PW0T
EvS0SGITCWdxUa99Ctx0kL6FJCpMeldPbDkeelm70482YFiRV0lT/vA5W5M8FtX6PWzn+svtrPlM
bag+1J4MT3sv7S9mXK24wiJztrxZeZKPfh+t/bkc6+F7wmIc+mfDhzd4aT3/cpYkMHkwYes2sUo/
VB1n66WadfY7LWfsZhFQkPA1A88WFWr3w/9KjHnxMWuHKL1yjHOkRg2V6mQ74T1E5LU+1DFFVc5F
kWJtVdJ9XXt69Ytg4hg81Waa9cWkjGzzOSnH4VFoSx6qCWXrfe/tIqdvnUe9+yDXhpTZfmslgMHV
ueOb3P4LLWikM/ASM3zrKUyDh3AJl381js/pOAk2hPMwxdpFMTTq8bCMbZfkc4Tx5bFuBDvo3jhq
77n0U6e73rII/rgkB78ztrfzFR2j8XPTisF9XNxsv5qmI9ckcsJ0Pa86KCnF5kic+2Aw1aUZ3eab
s/Zmu48HfzYXnXrlqUaNmR8G00bXePXAiFTGt+59z6dj2GaJnOEMsWG4MoaN22s1BMF7UClBcRHM
3W0mlAafnmtHScADom3uzIiIjH4jgTygA7/jX496kbOkTVMxdtn2YzGlag8KVtW5lW7pF8r35Ktv
FPh+7kzn/gYaaY8mCaaAp5t/OFdGTX9vyCWqtnImqyerRbNQ2s7hV7RtXX/1Jzkh+sXEbvv1TKYq
uyNb8A02YAo5hLiXMzQTX+TTxLpTsWYlv97a8zAdOUE53Kj/tv+8sIZjNqrVITCiSpu/YzvtVbHE
8XbXmHSiJRZeFaAb1467PYgRqHMeLjMqUdA0ERfK2A7jyd2Bm59p8uaUX9yxNUHy3qDme+gT6fjk
R063XRzFHCF3QwhhH3QP2fQoZiPu2caK7veWLPrcRaf2XtpRK3tC7/Kj08qQ/TPYMn8/qLZumpOL
SFAR8zbM9pjGlRh5jBugryTxjvmsRsc781r73nmlRukvW7ip6BpWdm/u233TZW7StgxzMY/WoQck
9/6Q8h2piwrq5LzsARuUnDoe6xQEHkYn0NI14YNcG/ZxYpdkLoZs9JeP2aFOLCw/TkHNyjp7hZEC
NzObV6Dsb6413tGMwHBPucgmmn9a5Y2TJG+g2oeEdaWqr/NqXBBZ0roC9OJ0Q0kKYder58YZRJV3
bG9Pz2G9J5fOBaZ1RLLyvnGIix8QvGuCa7dw+F07YX+XLr4mVLRv3O4qDXVi7nWRiY9tZ8NXQlm6
n/y0rctek5fpc4s88TUZGbwDBu7Ws2BVShThHEafQ7Y3Kg8CMz3OIZfTPzO74Xcp+EAK7Pft01Kt
qaUjiZF9UM/2nyz3hLdE2c2vD6b13ebBmfiw8nodzVWOAb6tksWjlwXAjXOpJ9YYHyImAcux7sf4
fmDjpDuOQ5PJE3624DXtnQnwVEPQeh7HTjnR9P3/u7Umc/4g0En5Bjta6uck7FyOvCUESg9KB+7Z
Mnn6LeKQ+GtXKtUDRNQ+ugZCr9/dyW+2QmJ3zwoA1JPH6Z+uBEXpmSef9+TcsePpfB+Hbvlt/cSM
x1nUgTp5oREsR4rQPs9KanFd2XCcc+7P4KP3Igt8v1/q8hLsYfli/XHjdXIdamTjuIoMgBoqGtgk
NnPIpWWVIJihTuaLnVXA11rxtS2lTZ6xNCMb8vjMhOcq3CzHPU28i1lTP8l9GSBOboPrTsewY1GF
amwZsKkBx/214r2Vh7YUpEM3ydigGPZz/bqbW/zeWlJAX0xLaZN3ke5eZrkG4Qmhdnqfog5/GWbE
eTqwu8R0kxTv9A+9zXZNHPrHHC1BnvvGR3vIZjEuv+fMV/pEWkYg74eompxfNtuDf9nUEC6mRR0+
lJOQf1I04a5odxN+X4BuX61fVqKgZGC1LjLgp3Myqdx/QYduVtQkp694bbUBVjGwfzfnfPvd8jqR
vGJPM0tL69FyUlxDimlRwLcI37Ny3JjW1Y7+yIJhe91irh6xoxMRNjh57+Ner+Fdv0nxsu2mdF9j
ioLl5LiGyeZu03Q6M+7Uz8Lnuck5Wodnx9I8Fjfc+jVt8KkcNksN+RhtgHxMkCX0CdYTfeHX7fzp
Y4PWV2GEeJJCl6T/VdG8nj1Hi0u6kbR815fmFmGVRP2I2CVGSifuiCnfStP/gZSz7ajNU0+o+RxQ
zhsS2+u8j+1ckoiVbp9pR4eSd+Cbvt1wevSDW+o+qogboLhFV/2iNhWEvc60bseEGh/gnZdsP2RW
Rt+cUbX9ueqS8PuUhoh1K1hIeyClOUMBHtP217I2t6/at1Fx257+uk086oO0QxseJmexL0PY08KB
tFjs0bplvebaVuqbh0sSzqJJFl4E2Sen1ITEza6xyiqMFHYubLvE+mlJHSqmKlXdI2XN3pAV0fjr
cUti4+UZqvn7WFm1fHSq6/mYrHD1m0sD9lXttC4HGYQqepJ7szyE8GEi3gbFz8aRJ8Mg7+rJ/hMj
E7bzvk/yiS2x2DII8NPmOWhiHjh0Zpm3fnsrpiujxnM1aIjZoduFhR/g8zz5bee9zdjKhvuoasqL
5kZ5G+3gPwCl3zccy8uIWbjPSvvisN1/aseBYOsNPXM5eK4j/cdqcaLfiIORvNLHR49WjXF1MVax
WsnGV/AzWlX3u+TEQsBmr+2BhM5mzCm49IcIGuEwvnHMY2xGh1cf6O56mIlwCwCJpo0+sq/qtrlr
et5PXtXMFJDN6e346ZKHPa2SsPD0pvA5V1H37EUR+sSeLULhUtCpm6M4hU7u16l9l1NEZaGAhA5F
6QSMYrRD8uBiQ+sdKk/KKkf14OWh00IDpebcwVsGo00pH5hhXCG5ShcN1frtBX16feOOJsC925Nx
L+Lars1D7GnunY26TT2hUO7twzpmtD9QyHx57b2qDo5R6+/PZWv7n2TBzSdsFbV3IOLRuE8gNvnY
Bt9vnEMnZ2Eftz7oP9eICuxD9PH8S6xNFL2KIND+0WUTxntIVT/c7VvYrIUZy4o3qgyaEC11iP+I
jujRnHnZWD/W0jWPs9aMUDSZtj9InEsIF0JhexlaY5N8YsXkXsbItce+r4lkK9t1eZvWuUmLCCMY
9oCgkgxtyqq9qzZo0N+znQzu29cat8fVmPErSFRfX8Ftb04RrFH3rrZt5YltiCH4HUyIcdWGQPNh
jEg/WUDlh25IqGcUFpdEeC6ElY3HmOhEeVGsjm/3Iu2Gl50HdL8LpCy/p8Kbwvdh7BN1qJk+b1+x
bKe7KRTYX6wbkL/WT/6GPrdOmZsvnPkz9RK/CieKkCuBobGTXUpkYucyaCdwHkWD/wDkctD+itsg
3s7VFFOWrFL79rgP7mSOZo3WvXCcNvgZLLN2cs/JBp2X26qakzIM0o42DKYPJJ3MucxEav8mdMCE
TzLopz/x7LbPs1gD1vXwt/qH2d9Z5uy8zchD0mRQ2Hh1sAxVdXbdG9v4713UMEcian5fjvAtkuxz
Y4DWXVCUt/UhbWL9RrBguf3W4bK0B+nNIwd93O9HQRdAsvdOA56vdoujez/jfbpUa1OFD42VkUR2
ZJvwSl7BLt51XYPqoIhRNbMdi5yqafCyQ1evQcOnmOyI2XH3ZCITDi+Zmcd/EVeDZBvK9ThN+8qZ
LjMjQnkpl5JfiHtf89HURNdc8J4k+2Fkm/yyO0RBHDNgV7fpUVneM+2J6AeaIXuEqEMSVN9kLQiE
TKl/QUjHcQzAaNRFbJfY3hZSxhfWcbZn1eJJPEiIdyU3qMxImWA6hfrNobocK+I0LjffFyubMlma
b0xbwZcxLy//c+nY9cHrEzileo4ne0hjb3pq4hmJt/Ya+4vJL9PBcluiMtfIi2jbjJFvSlK03Y/x
OgYXLbv2ExAdJ0ff2uo/3Y9lX9Bz84dNGJdpTjAocSxyQT0/tX1a/rFxP/0NG0WxTRJSQ50+RC9k
jXTqSTUl0rqWgVNQTjr1STVqmF+i1ciLR31nUR9FNOZ1Tcd0QnuPJBnCUDORvvr9LVixS78q+m91
XjfjfGRi3r18X1XmnRufWu3aOTOlaefW27eUqUtbzPANuxN9+m4OyrLrcUZNmt0iYGXFw0amvf1H
sG+KOWI2bDSnqWAjYJtkuwGv3tzXpd6SX4uqvZal/dvzMbAEIo4b7mrG39Z43XHFmPfDnWztMcnQ
4r/BK2NTjM44B4e6d+Pzmuq2gSO8tW+VcpT3xgrdsObG10KfskkFGphQsqPwLMEtTHTYovjEuCxs
kfldtiMMHi2bR2MphzvGT73MyynaplMqm9A9dtUI8bYM/fTZEhBICcg7+m/QiXgQOL6Xs3Db5Vh2
8RYXLUfKTYrslcCuwmteZ+xdHeRk/BZUWYCEJZc5feiiVDrXQHpjW0gUAflI61kt+KLAxB6DnhxA
pnmbvMu6lMmzT2vKmDr117FYuQQQkCsHYQ7M3K8JRAMD33SYZVEPvqJTWXzZk0Uuty9oDpp7bwvE
GdNnZTle+7C5ZE3V6ruwHAI+B+/2wAq5EWhUUXoBPBZucwBwiD6mxxJiEToK5AEQY0MIas2PxxNW
frI+u7HO/LuMCwoTSWB56Z2BJaBCqEU+qa5hHomtpE5zGhP5Rf3c7jmNuohzL6EkA6E+jq9Do8v0
vjUJXZCjo80cs8YGJ5Zw+uloh8S0D1GkZF8QDpkioLAceg/Ls9sfnLVqHkZtWI6aZp8RXrjVbO3r
Si3jhWvK/T76vfs38vd1OdQ3fypKztj3d7HwOp43pwS9ndDQSJztgT6VazcMX9sgKOJXMnyeAMfe
wp22gSXb0J889FVn1xMW+JqvIwmVcwUVwmSBXAMRguUK67euCYV3gqXFLIvyZrlnim3qs/ZCxnbW
q/jTlcaCc92w8DqHeA9nyQLmICYmnPv6WjGM0gfRVwSMm3JlDB9YyIh7n7TNiZqZSHjIkDRx9Fnm
mu0d4dWM2ToFW9Ta17XD2X+sWAtKL6JmDYP41yr6UMwn74wl2vEwMqavKJkWI067HBwnFzQTMW21
J7/36Cofg90tRDVzcyesaSzmY9nohH6akb26cxhQvynKpvA73aCW38JgU8lfdPcah0DSMLzpEYS2
ozC1h8aDEZGqtyIyl8x0Lc/ARVhfY6mlvJZ9C0hO76zDXwOQx6SZY0gLjkzNy/1f7Fj+4EoT9IZJ
A06tDbQNcnw/cMm1yrJTk9ZRwnna7/5FCNm9tZVqflYLc+RDreFZ59rLVst659D+ZabhMWCwzOIa
jvMt1afdytk/ohXggaAenztm8jbe8jqbs/thnzZk9VrtmKP6CDvROkr5m06BUsCmifhvZG625luD
ClV4vbfa+73rgmJPfbOy6OKrY8RWp7zSayy6EBU7BscSKerOD2/GAwiqcX/AebFzw0X1xqRcRoML
oje00/O4A4RAGxMePHDJ0aYEnoPLuoyc1+kUD98w8qjwxfX5nn7G0gp7WTjL01y7ax2/tan0kwKA
DSPsDTJL/cTcg7OOyTIinK9DP8tlB2gtr5C5eFtjMSCzgNdBeRPBB5Mjrv5+bqvpIzYc+58smAta
0Nudz/0e7Iclm/U7fv+yKzYD5+zIxyw/lVmS5bEZXL+9orIw9e///6tYNxUhXzC1zksFpBbpTdr2
c5d7TRpXv7Fzl8mqVQ9t07TBcVisvG7EaU83o3WXHnxVely1k5P8CJEyeLLwhfSHraOUOHl9yFWV
8B9/KRNFBlU9dd/jcWv+uDuW0xy/ifubTPK4vi8nlfRAvXQ8n7xdyncz7f3fVIrJFtCcWvMgl37J
Dk2QKrChQb2vB7uYJrjzPF396x2d1gd4ayOonrR3X+mBcJ/P6N0Vnz1N1uqnmLDayJu5vzVH+mEo
S2kKkHDVfwuuqPcZH73hF2i9+JiGJHrlUxg6/nHKhsr8lIke31bHZPiTrK7EaQt3H19B3cRE0usZ
Bz/60u4eXW/CP2BVNjfHmgyO5kGLxN/ytoOxdQwqjXivkCYfLEYATEX7Fv3DcmtgfzRSfZ+DaQJI
MqX7Wx9LVnu4ewIm1x10xQcrORKPt1g4ezcjD5ePatJI/FptTlJIAJfm57IObnhY22lxHxm/e6oI
BwmW13dK8Zzqwd9QqgS3WKkXu77Exonj4zQR+3bXbg4lw9RN4WNcBstegLgCSG7JOHdZ+p6km9dp
NMdHxbimGFM52eNc42676bP7w5BqLz6t++qFgNqU3IuBNPSYOd8uPpwVZyASwcJn3hnMfy9lk2Qc
2IuMoX6121sZhHi9ggzH6opOw7pJqWJzyrIpeaYMGb8YeAXTU6q79jK7/mYuo+KvhoghuicvJIey
qJSUz87QJf9iK6gSGLimUOLgHD5PlL5fDAvGKGdJBoNNJHy4oUpuSZpHNQaIaxmiMDmVn5q/XVDb
PW9xhzAdNXIjCssfsb5oywhE9hpUiFIDUWN1tDQ/I7dqUwYeLi1Tju+GGtSV+L6LhSEgmKWSeGQw
IgxriiHqK8xfjPNfFWtH0WE2gf5T7hxj9+2MPeNYesJbj/LWSdLKtguFdVk1z4ve+um96bD6PTiB
dN9vflKbp+FuLzGqsv6indW/GdX2wdMsSKc44popo8Khcn2wRMFBCjWOfWj0toU5fggyDWr0/eUB
ANT0VkdR1OU8yRxB+xxx/KVrJJ9GG+/kXKh5F/lq9v5n3C9Rd8d9Fv025dI87UBz3jOt4o6rMsLq
jl2i+w6laiWv3kVxxcnkpt/Q+MOZ9HgunlxOdRbnyxKvf2wTIslD5ansRfh197i7bYNLilk+wsak
sUOkSqR3FOkBSaoeExCWlar+3axBmpzq3p/c57ZeOXnoJac/w761JMuWEAmZKtc0YqXoTt4sW8Az
Lkrs5z70swZA1dEPU8zvT6OxZvovGu32vPjBmp4p7kuvmMt5zbAvOtlPK7uIhlC4KaoSriLvvyTA
Jlh0azCe3XA2bKr1QU3pB8+8PnAUGX3fBtU2Mz0Ab3dY4yZ4lk60/OLaNTtYd2LYC3/2xs+qtR3+
I50hqQyZu1V3sls0E0/VZ0+eXOLwsJcpo+VV+MK/VNk8fKf3BnuIda165hBQybHG3vtb7kn7RVQa
YvxNHPsMe1W/t+UYJIcKzYjfGV7PjfnVpaeSpKemSKxbfRduPXqXeMZyhHtIlFUOk4cDtdq0emX0
keWlGUdmuqMOEJ80hlbKh7T+IZZG6KJLM/leNiWHAo6B6Bu+WIxcHr/fS6+jLOKoqNo+XyYV6sel
d6ovBNamzt2mGQGLZpJjNq46fReEdtsP29iY5QQob/uLqsf2pga1Kg5Ly4C76Hpm+aBp4my69SKJ
+9otYvSxq21efbC+0z/ZrAt+LCxX+Hdr6pk7mjafO41bZT37oQ3sS4f49atN9825JYXRVdBmVvGp
Wdbkw0Zx0j4Rt+1XdLBi+CJgPlmKLeYj4YxtLF1Jo0e3SPZkRvipRbtc2oWNW5wUQXVFi26H0+DF
7X0cYDpmJi64UsW+o/JbK/xfzhaSZ1UJUfHrZMp/bBGZHZ5SM8kj0agB/87u+z92HYj4jKXfXHya
gFu7P6lvqXH8utBRxJOZYsL6mrseWdRUwYBrXNSvzZRU1UEtS/RfHyc4jvpliL57/eC9NZ2zOrjk
Yog+JltZdVEJpcfJgbbylayz+K9pvPUDUkYcH+KRj5c6zbEoWG225kuU2H8rVpPl7P+Po/PYjlTX
wvATsRYZMaVylXO2J6z2sU0QSCSRnv5+dacndNtVIO39x7ClEbRXxrup0Ax+FKj42v0EjUNdhXOl
nSHlDIbGFicd2m6mtoI6r2WDOCtjLFZNdRnSaFKbrnfLVz/1nGUzDdFsHdb6SvnHMNuPNdoouJM0
qt5Q8PgaNYLDB+UWYQBlzB7xUARDNiVNEU//RrvktLGQA9ykNgrL/bRMYkrAarPPlGI/BLRW4JAw
5VX1klglzDvDI1FSTVZg9QcjrT9qhIxIswanWrazr0mb6fs1Go4ApD2nvNOTMbqW2WPKY42uvLAA
KvpOCSQtfqiIvDaee8yNY6tj6wTzfQilUW4GxD5RQnjKXCakzHTdcVZc9kkWLJAu5BLU8UMkU+sJ
uRSijKwfytdxhKNTycjWeiYpQSr0VVOB3nmwmXdzRkWII6vxDyRb+9TBd1Hc8gdmyOnQP+g10eiH
hyTv0mYP+N9BGMZL7rNLjNn4FRM89V/pp9EveqDo4nUBQLIzMdej0ynCeCtiuqR2mTe77iHiM3iJ
4sL1d4jgzMkQlTPc9eCd/02tldt3iDGC8dzruTL3udOIR/hOrTbN2LkP5dTK5jxqp/5S6L2RXPn2
MCe1NZk7F5PklEjjFTeITIY2YYu03mAIcyTHaNQ3bhNyU7hTXT3qxoq+J10M8X+IDb1hXyI49+Ez
p/IWrTzgY2P8+EePAljJQ1m26zCU5gnaQU161zj41lEuY7miX11WdQ4I5p0Pde/UdPmhLvRvIEPS
ByPg//dzpxpgeC9L7f3cl5D7VtvKPe08BXAQW+uzjf612rNYhPtuyW0qhkM/wxyyNmJEsWYgFiWk
Gwm8AinI00gT62fW6/HehCJr9iY1LQRB2LUpPkIbNl0Gvg8SMFpeR2igG1yyCelfYvexNntZcfq8
TcqX3Tcp79xzS92W1nZF1iZvPbGo9imoi2lO7IZhAc3+KJ3EyNlsw5YlNwlQvDsJNa26Iwwc3cUe
c20EE9ME1V0mqpUpGbnj3nVHFwuEGZZLpkaO+iofkYZ1us5+CizSIUM38MyF58Lb0T3GWQgB27jo
jluucLLgq4UQ7qD9nlyB3SjVU+dvQlzrgD6CHgNujVa2r87gAuuwqMIuTlebASrydqgPtGhoeUyr
TD1lsgjkTecXRjFTl9MFjUvztpCpflmqzHMArAqONbvFEAkltUyzs/W9STg7q6Ho5laYyVaHwTGT
OhIRby9bNTAJgzQBBCdOGEZc2Fjnjm2AjBt7sScRZmlHfrMU+fiKOmfqdxTyAOcWxKGhhojL/BJU
FpxQHuUlT4Lw5ttaEd62Q4imdnYRas26Kxp+lGruPn3ci3v6k2p9it0GVpknAj584tvoH/smQ4jZ
VX5zGzfcFklmLXmYIBzt0nsxOkSS1JTNxg957GfRThpqCm6jkV1o4yxd7J2GKqsV40ZYjdt8DtlG
qSodbqCbtT6wwZrHwPjo0zIfu3XipMLtThxb/cCqpvWviAC20NsPAwf5Ggu1CVAzpftAaHhZwCLt
nAzoBCUQgpNkzM360hWV/IkieLJdM4PEJlHbmw8LmN3jNGThS1BhZsteIzUbD6IpSbOSzli9ukU+
5ftaerZDtiKX687KmwBiuh0nbhqVreUmLBvxtqKcYCCPwxz0o5yR9k/oBtgnNMLcAnkukFlK/yRi
BltulzGtg80ULOM9UQ/NvMObXnSbdTW0Y4EqqepWQR7he4xdWs3kGjLernzuM++1XOYt5CtaDGIb
rMPIqTbu+8lz832++leNwTyld/48NqDTVkO/b2tP43sZqO5xImqBtVENOWmKSO8DKEs8MklQy2Le
eNLU62niaQbMrZf0I+CvfPC8aHiuexJmdooPAsYwGhEad1XUNWcPpOQWJMuQI+pfsxZcro77blpl
uRd5E5HqvxQz7hvUj0TdzrZdbq9mfmhTTs3vCNOAtwubYZKbDuKKddzMzsD5mCEfLnyNeDb2ORQQ
GbYpK/aIKKpFg2PInKnLZ2ssou5k0sC+Ua4RQGsOLsYe3SPYQaC98GJH+K/wNkzlkym8HoYtUmS/
yTHipQal+paprcM9ADT/LpVcqhvAieF5YO5IE/pMinsAhUDsijnw5H0UNOZ5Up49v5ceTeanwUhk
XmoM51NFmq8FWZ/m9s8CU9bdqY50rC3qd7/ZDI6shkPqzvLgItYvfx3RTuGf3dizThAGEIpaur3T
bhA+2g80JADUNWsfPK+UQ9dvIWtyBxxbdNdHfb0+Ms1CcHBudeLAT+ktR5wQ5lx5dUaTpVe5iGyj
td45IGLzDotuXcE9Ecp4ynA4zfw+HWx7Cmj3kWWKs8VCWf+nMt/+IWgQ8RFhO+F9in0JqH25piWX
QE3xwUzA2htTWNYATVsZZOR26b+DnjndrokaPUPDjsFPPDTYSZBNop52EER/Dk1jf6VdF4e3XTWu
5n3iovvgGlnjrR+SWUehU541kDp1+I0zBpi2m4KuuBvZWLNd6ZASuPHywBJ8LXI6+g10EYqoXIZb
1bbgHqpv7Ocuh+M88MOghGRhad4rJMG0siIZ7Xdu4SFnYBGofnuciuWfFabqRyoUHIeyj7xhq33b
fgoK2LayW9n/PWCTYIBqzpc3m8fabJoiyNh64nW9L5H5Lmfe7rZ5K+YIEVcyjXr8AiZph4MPQT6z
oPpDBYEYLcNrZTK3JHk5CAxTaYi23l/j+l9a+86N101ARDJicN3WQgDsZRNosrPYznJBglgRFr9W
5mmIFEYP7k7K9PxRmWSxaiSSMIa8qx3ZjmXimYqzpzND+JCH1YyU3crEbe/pQVwfmAGmxw7XUm4y
r4vzj7pcsjJhhJSomlrf2aBs5NsgECq7FEgKu9MwRi1a9j5kIUiFYg71fap3+H/qhZBBH4dKIozT
LUwsHrMFP4T7MMMuDYexsOcXXq5uPJblUNqHjIvvCFOGkGpoB/eWaFNn+R6hD9IdHzJCUZ+MarRO
xjQ3sSTiZOtE7EOnGZchba0cXlky69lFLVY66/pv8EtE9262qPQwwtL5N81ci31V4hHfu8Sj/kxY
1W+BmhBjzyBAu6C8Mj18vDakcTT9/yguxxysWZu/wRbrq+yQsiYOJfHPPqFX09au+u7eWvxFH1RY
Af8pa6pJ4A0yMDpv5UXfmwG9AB3upZ43kuA+9a2ivgWDdNr0D5CFYnDptqPctz2OkY0seMiYcGT2
kVc2JBoz6xRvarWCt5DYTRpwphGsnKcFnMgQzIOygbhuaIYGXJ69sKyrYwmX5T10BHfeY7JQXjIN
4XKp2NG5ku0h59buaclOVgzWTGt+jY+yAE0M7+YRkwdGOw4E0br2E8IICrYdbufodmw61Z6WeGYq
9H0eyR371XzPTFrKpCzAjVmsMSKC/ZJtjIYr9gzFo7gGt8EAZLyVQza+iJKR+ezInEXJm6z00nBf
nmwvNO9Nn8LJeSFCmz0rNgK0QXBS7FPLtd+njhEtqcvWPAcY8h5wwYOfqDGtPq1hTF9sIGRwuIUG
uk3bdtkP2B7blBwIIXm1mQn+sz3QVaA7Jnko12p5aNdl5KGXmGMOwlZ2uJXcTY/ALgHwtsG5exAi
DV4Xr1TWa1x6KeNwHYl3rZv1QzM3orJYC6aukWbnDRsBocrWaCMt7Jy6v6t4UCtConA/spdNYXGT
EQEBZ8TPBCiRW+wZRLjYe98I27xWQR1lJ7sasuv3U+dYRvLZY4BlsoMUuea4hW1UPANGpsVR2TL/
xB5jz+BwqoM/DLAs7TkjlLpXtR3QTDcV6EdJLXyppbI++GrUskEmV7+ShUMWtPay6HccjfzTnc14
b7zGC7bDKrrqx6ihDK4nqDtpSOPGfu3csQ7OaJtX9Qz/Ttt6uQ4C7KYko+qn482EqUvDlvG3zB0G
NWm7GzLJRgRZi1WWcDxSXtJo9OYnpLfe2XQEN5Ieh7LgqFRjtUe3B4hnehXG34MiFCjGJxRDUKll
DCPd+d+D7VXcM0RmFUeZT8MDuUsYPEsc6S99Ydv/eX22nPvMkYCaNAFyAtXr/IDrt3lErpZpYA3S
ZR793G9fC+1ab6auOm9jmDvund620mPTW9YtGs90eHUVvrutpLzsSAUcILZVj+UTU6LX8vVlIyn0
VwWyaHWELDfmCUpc0CfSAoLZPka1ifTBK7KlPfhLO867rDTIQ0UzBOVDPKey+PR03MX3AAPzeNt1
DJfbZg4PsUWUx2DcL5+I92doHbtn5u6X4JCntlsce4wN+kp2uX9DUaRgqE05PAKPyfyIqLG4l8s6
5g+AD1S4Fms4/Vaz5HjKMarPVkJWX2H2fuFEGpxOFSsZqBE3tFK4wzaNX/jRYZkBmo5BHUTNrlo8
/1APjeXv80xk7adLimROXFbZwTmXaMfAt4ACtmYRGLxROLAibpdJ5/JUNab95ejOXlZvsMadU5VQ
VY3X45MpHcf9o4pdXpDNL9NFR2y9G7+YonxnnNXbTW4TyG1bi1LsV9IgcVPMIPYVJZIHKlO4gYOA
Kmxo3trB6OqkjnfCpF68oyEREpOlgCtkAErbF2ux1DeeDegf+o1mMgEW03gYRUgNTAqt9aXKWoeM
piEKvcPUY9N+I6F7GqDCwLDh7nURMsQHPoNytSAPqv2YRx096H8Z6PnMyq4k+nL8ysDjdMokOR4D
JLmt4/KjdLMo9lY6NgHK65GKSqQo+LQYR80HxGL15XEJODxgLNSIkMtsH7Tk4l4VAtELNER+N2PK
yRNVtb4+iKBBfDuGqwf1LRr/xmEy/3NVtDj7lWZYgtRIifmvZ73PT5Bz8tctAlSJ2TiO3xwizYzG
njF0j01O/yucIhL4XDh0EjxubpcsK4bYbcVeiJMnUCnEsh9HX9hkazJBilo4MEm1/o4i7NIdeGu0
KRn4Lmk2CBrSOr/7j1EADZme/CAm4EJpdfJQSjwp2QDXCbpuAnBKqf9GY4tP32B5IBYJUtel2r1O
YsvnZmz6vhGHbrGRtGahmr+htcv2iHguvMN6Xiz364D05MgyD8FI0PxqcFEO9g++M8AxfArZubbx
kiCEdKpqM+ceyccYWDFlRkMoLg7oW7Wv1hirIeEDaPx8R7i/zepE76ZrzB08LRC5Emp8HXiPa97y
sL5ghkHspgwuqbL24CzsRRb3U+/59n7pM5+jJOtQ2ueIu89WwI2zpTysux/7sfkWheP/LU0rL+uC
HwC6zNcwepge/2pz9Sywl8KWCr+39kU02E+rHEEZXU+t9MIbQr/RK2aIb/gB2W2RTKwPvNXdfyge
ifzvFUwUtcpNeGQAIENBaQs3ktUrdIhERpbbvPXc4DNmjTLbMguUu/FVnC9Hb1jd8TRVUp1VYBc5
fVwq8o9w32QAZuQNkhyh7bX/CKzFdU7IyeHdCTaoES8hmOuRgvDgJ1Ok5hu2vCI+O6xI/e2IBPkx
RwCVYu6qa3NIBbPtTtiE8yVlOS633nSFYJxyiqPt1Ps+fwjlS/KrILgkPQCM85gL6VjdE4FEvt74
aRlfcsu6Am5pWN4H1Cv+2ohIbP73IrrYuci+2ATileTTtApPBLWp6tJUoNlPTtFaxUmtXbFuUxT9
CFyVcoCIsLlEZdnIB2qxS8rJyYr4quMY2slXChZxcigk3A2ZM2K+x21+hwkUuyJrpY9ZO5zmGzyW
cO8Rg4ebNG5tkKSaSOaPvaz9ees6swy4NBfum6Y3442b9sWPKwZff0b57Pyb4YVUubXrNlU7vEf5
nQDeqg6TXmJUfVFLlfTAQX2PGMNz/+N9qtNLnWv3jnMy53DWwTTcaA4EDI0Vv59zUwGteWcZZkV5
CuAE76d8GP9FqJF+bHbJp6GDEd7Na9l/iL7Ixl3uD2p6Ugi+tzm2W1z7LSWMSpgoPtOdmR1tXU+w
nlmX7yi019k2QlGd7b3UF/UJzFW1SZXGnL78/PQ/99DArybu7eG+oor4EvHsLPBWLVhDOlJ1cTCA
wKRFVbLaOCjq8eQJgdV7ugofUaLHr0rg403CKWq/sjH3rxx0WQyJDmnF28SwyEXiBzL7pxWUDOoJ
sE86NKArtlwq87MuQ96vosSOmVica90pLdPxI2BefcicSjM9+O70Ezjd9DKXFG4wZBpvH2PR+iq7
oq+3iMeso616+U90Awu59NSQwGa58/YqXfa2OST2uE/9ItdbhwHwA8WT/mcFZX/hiWi5EfMyeqqb
wk4vLm0HFxJNZu+UibGFXIG0rc8kBJkngpGbdYtxD0NKQ5RIemF7QnIT1RD+yQLx0CedGxqPPUgH
n5BycX50eOy5AmVUvwEj9eNNhjyv2of0jo574hHUH4N74G10SkE9t5Srxi1uB+EfOzYgbHR9q7GE
uHPmbsryqla7thnXN2TPjdNexoMHg6sq/VjDQgINOaVA1j+nwXqrSkZo5hkTeifVurFmanFlul8C
gIrdFDnuPge5Zi+Gg0Acl9btRmL3pcRTDgsuz8W1TtPEgLKbBuipxAYfQVGw6JygiXHSbFuEJHWX
YbwKwl2X24ZQ6T5CTkWd0Ql9Znm/BgFcllfOHSk000hVWk1h556I7pW7tiLyJSFwrvuapr56SXu1
1OdqUct9L1NzxxwMWen57oJssvfbmxTdKBZrK+0Zwj3L3Ls4/V18VcF46ZWO1zfc/+tdZA9Nzurv
opxmmO0A3FaBkZxX4mmOyEDaW+Fa9Hd8KiIi3YVT6FwKbvtDMNTVtLegGpl0SbXqd23VFvAf4Vz/
sCb7itpwskyI3mrVR1el0WV1OOkTZtr6rfXK+nYkdllvsyod9ixgAg8b+M6JGRfxktSaFH0Ky8Q+
YAIP2W11CGMdRe3602gfwUSzBu12KNL0jhiTIbsBJQxyajRrO+Y3asc3S2bBucHfzQcKe3aYq8Uf
dz36QZNokFIw+SJy6x93oljgYkq8bmNiFf6s3yuCVf6rWw/hmDU4s4udncj7afSDOVHa09GeaY65
pyQ/QCaEErYwZXJBkgg372S7ekzti3bCq0sIj1+Jlt7yUCA0Vi0S6aMs2ZS26wPQDkQMJl0zL8E2
uiIwYDJ+inUOi/qatIiQhjtrQSZy38go/G6GxkOez2zQ7VZ/ju13LrdGnOdVEltCHjEWhXzWHc6w
ObSQQgTleg4lVIxKrGkcrH3TMgxuB7vl8FbIOTc2tv5sE6NcxDnMtbiZCzHeAZXHvFMtI92+k1hU
rznms3dBSSUmEgkyislBA7qfNDRD9opoNO/JfRlQnAy6JVNIQGzh65emw3SLdzB/oC+zeUJBNGKF
ZQ0UG2I64v/8yQh5inQ+/tTzkt8aMYZE+TR1cE8ZW+D+k6QfIYzOEakkDcSG2V7ndfaBXOI57MYl
nAgLmK4GsiULH0ObQgDuc6sBA3VN3z/WEuM8f5nCMSbCueh3omj9p/TqgmXYtv16x/pKHcjQo8rA
vJRr+xFdBaq40c703dVydJprVB6gKjXgBs3pOJvauGh7tm4VFQcmJiwNXrg8hw3BqF9LhvlrHGNR
Pyzaz9UpT/NO/U4WgH+CewJeX0NR90ekudEtUvYBUqx1sTXEIGogQGnMS1+jGnyE+Gem6VxD2k9I
DM97F2EcSbwlWF6Awf3HznTzdwEB+jlblqPevLgdTyMNv/iw2IABZxpVMwVE1Z+TZcuvDYeTJsNq
+mfJT3VFRWB/tzLHncguVtgfvY5S10voZRG8nyW/8ghl1tQxROmgA0T7zEnQt2Qe05vZTDASIBk7
J6MwKEe0S96xX9nnbA2dQh84M7r8zFFiB5scEXO4c9ERcmva3vqNpmhct/QxC3GWEghy4/vdfGlr
7q+ddGXWkkvlau85rNq8OwuVmn/U0aABrQlUebs6WguiFIr5jhOReSsquJz3XV4DO3c92zppG+gs
dqit8vortxrOXGOXXXwq+8l5zBcyF48OL0+WZIsc7ywTL2YTE73AkhH0TP5925lxw16PdRROYMK6
SSmqQuuv1a+TEzeY1LEMhp2n6KcizzvDF8ZvkgJ/uWF2MyD6+owgNCAFipz4cX+I8nibkZVSbEpZ
zg+a8oB3q17W/mXweEx4VHntUYU2tXllgS/NexQiTccCuw6vFjE970A9V+9+m+uHNJP8NtCk5oZk
jtbe4NBHoROrIXiO85oMgqkoV24Flnv0kBgPxCYubXEfO0OHAXxG7TvCGxS6v/EjT6DUcLLhwUuj
sNs7ZFS8U0IZ/uPj9oKjn642C3uPb3Vvd3IOj0hsy7OT5qneeH3gAJoBDpAJNaD23awyh0DOWHvF
bVzNrMOjFvyxSxgu4tLqZbrRWdb256lIIxg0QUzMBhBJAI2APGCB5Z8AEcHR6z0+AFxCI31TxQYL
iMHFJe112jLBEt2RLy6v3DJmqb+VfY5A13QZEgCgVEbWpu5WtAJEpTm7GT/QAbVFG+4srHwMBaB8
9haDJS10q/Ixk3vatR/bPsWJzTmpd3hfc2tjDBqFTdGvq4uPSJTdcZpCDpmy0ln5X81uNZC547i0
PyxT85kva6yPaPv8MLGHNnspwjF7HTHBw13S/RhQJ6C6f0BVfF4il/1nX9k27BCmkijBR9TdQMvD
CgzdQgaX6825OOAtbP+ThqxqwjzEkiamUPg+Upyiy97ocXpcfT5MSN+MJS8Hs3wPQ48GcMxjTsa7
rMRbGvJdnOksdqeKE86+JhyTPlchTrKCs8Ai3JyLKiKHQDHS9wdW9/J56TnoN+RSw1Syqoz5LsLP
P+0rRfJKIgrC4LZeHqfPprZL597RdXhCEmAKugTdbE8Is6yOC62pxQXlHVdbj5zVPsfk2uoE+mzA
pBGTH4gyKTxASXbdjUPAmrMR3ahf+smPXxyc1P6+4+25Ot+1dTBN0WYHntHreW+sjvPaNHIPtWuQ
EM1u9N6HNVrDfrZQMY0+L2ZsXP8wtQbRRlW4tTiMujfhdsJXur9ytphd8KBeYUofPBSXo93s52ES
T1anUX4UvhqqbYxg/3MhvivaVgiGn5CjQzml2I7Ro9PT2CWmcYOaVJQcIfPcdRh7LOgSBFuI5f8J
FXIgr56P2i1DgPmD0WgmnO0qK8xbpy2TgUy2n5Er9nXWK6kDSJHc9n7iL7xzVpwUO2I0rIy/vOqP
C+Yp6wJY64WbGT/6hEhXBqcUq6rZVioHOuUMmeIEH9v/T+NWFA916QKBtvBUiQPrmF6mxSh7b8hY
j69JOZ7/20e+uBPt0E0Q8+TooJ4r+8ZJ8DFH9qZIY/PINzhW0BpKf8dxEXw0SHuic+SlpX0kMnmJ
GaBdV914s1lD3rvA/cLoFb1x4UtnZ9B+svcWTvztdJbzTEwAe3CvJxCPGo1vh4XxJ2771d3UBMuY
85qSf34Azo5/m7Bp8pPj2RkB6MDx1mbyTLPuWvqI5hviJ7xiy3zFRFzrsXtfu9TPk84SGiuzlTtI
WUTA9C5RY4wnJ6xpXjBxVc97T2Mn2DYZOP8uDMj3IHRv9RiqstSKnslswIYRZuhw9ysgI/BeMPsn
BzC4gZLxiWALCFQ8G5GxIZM8RuLBPPcABq7tCw4TpIuPZTuXPsy0AfHOEQxfPIHFnVBYl6i4Eu6I
9D7Xmv+RtZK+eiEdIEd8Ze43tBHpnExrE1mcxnV3CyicswlF32sYrwAbsRwlyXM5jhludXukeyoY
r1nUSIiZ/yKU3yohCFj9+Ri99DkKGNU2Zc0QsCMIOrpG+eU4Nnm5YtZ/kkjMK7MX35KmrnHd+kvk
lJ92G/Yz8rWGaJQsX+sHL6YQ8jAzFPOYgxDUTwR1alDL1QdVkJwNH1aF+vyIULYnVLKOgBYpI1Eo
spUbpriOI5svfXL4qO+rDpLixIhSuSf2qlmeke9QRpoBw5E/GlS5wOEriFDAng0RuNYtdzonxrpe
osooXCP1Wok7TLSDugOKDj+jFnLuxSIPRuwWEDz+QguBFxEXa4NJyqvK9RDiVQU1M0XWfscIIM81
Nq7lBsGbvR68CQfxYRRdN97DrKb3Rofy21ZDXzwhB0fByDO4AFbiOWapaD1aTWwzBtGXB/hfnvHO
FeW2rzNmC8kXqLF6uojC2l4P1jl3U/tNLpR3HqWZyxdbD4QdjFpPGApkhmNIiKK68MGMD3GvdbHj
ItL1d9kz/ex6q1jbgwmK5RZlORHki9OFH7lEaEjRuOG1zbo+RwwbZfO9uuoswaLEk01QFcZf1yv3
Lbj/BPkClfCkshAZBo4CaW5k7M3R3rZqdVhtFiLcunZLOAXfxsVxmrHdkIwWh7ux9EexHwlURbkf
kNqPAaM06jR5ovskArSBrPC4kI5qJo19N/XsOceSeIjdUsaDvo+DQX0ExSrfBeGBrEROurwsa1nq
G3dGWLdjwBHuLnNRMm+zec3S7SAW9Jg50Uy8GxmqLTBmB86IvRCmfxYugsJaZZucIKH1MhMlZA46
zqS/4fOTIy7fbOZh1Z16qqxysl4RGtO3G5fUtt1ENGKmO3TITNBYj9iZnGlS1ZGVTna3vdX2D/bs
NeNuHKaxQK9Q5sHOIQPzQ6LRKvZRHw/mAM2Sn0mwY/+aGxe9B3RJzW24WuW4M3Hb3HiebnwSZaK1
OvTp7PIWB+h5WUOs2vwb4hkdVhOQBogZPRaHFWFjnrBeuKyXq1N7xEDKQb/PXEwIPxxrqBOsQgoe
DXR+xm/llzUBGJFpEsSt3vzAZOg2G9IhgXSF1MHZLZF6n8ZO0xPY8F0AGCCCbW7QhE7TbkXPdCvF
mAX30yBjeTvNxQwtLfv5gJC0+JksK7Jp8ir50hx3dU/gaMQ+uaG6vuC9FfypfGznO1jgqNv317LO
82zhCYRGmLCDQ7JRWefMhSYSq/ftN0sHBkxkDQdmgGgB9iFBp8RAGhYC30JQX91qFk1FYlA2yYEr
vCQYnJs5930TZxOJZWEU7BrSvjkSBuavvdOAHpFdRETf6lnTD7qN4E/qDie2qEsMyJ7Wyy0OuPyH
UaSprwb4YRtPM0rA61m+ZQma4WfzOXvSXQnSi4wDbNDubK+EblPdL8llxXe5KqiklMnvEAEJ5Df4
xqhy0OjQDO0cQ2Wei0mz5g25lz7K1tE/+HTIr2nxyM876fQUv+b1CsbhCIc+hgjcMybVgcq/neDQ
4CLC6PCW160W5zTT5m1V6/pMnAZJDMzlv9imNIdPRLsxcQx9fPR6dFzE9qzLiy3b4CprWNAGhjxd
j72Xl8fCCrMHFiioqHDAQn+ugp6N6Zo/pjcEhRGo4HeOVSZiGJ3oRJF292PaCbOk22GwJ5S2xcUk
ACOWo40voXlrKpJo99eqsH+BnAdzVry7B3zL6XCZByX/wBZ7G5kZZWgBgo2BIFLcKH/xiG8KTA/N
L+9vxgg+itprd8TTabpHvbQ+xGWc0RpVg4uc57KsHOi/1QXBDfAsoJ9p5B2pZVl1R1wNR7EeJQEM
oQf4u20rlsfrOjumZ2FDMe5sd430zu5igmsDhaMu8QmWRamJz32407xpX34XDz9tpNMbIoBs9M3T
gDKkb1o6WPTAjsOUH8p1t4rceSQMGhFUF1fNIzoJyO6er/nYEwoGlc+2+GWjhJdbBL2kO5MhSwb7
mjaO3FnSC//4sjpnowjizk9+MbuANw2BiJs0qGRw4aoz2YFkIj8/4KfkK+C/HI+iVBU3U+BF/U2K
OPra4rSkPIK9Eu85M0p3zGyyrB2lrN/ATuV6XJUp3P1cmlVffTX1I9pXUFk+o/pXdT7IZCCH9a+u
Cdy7Jcil8/b5aA//kWaf/7LZzHcFIsdHf9IYAFXlNG9SON4rh158V5h6+IhxTJpdZsUCs3zt49ua
3PeMQfItWNdpoig9I8O2EmtJnzlh2CeJvgltXGH7XOc2IOJWsmzgbxcC/f/QGLKZUz8N7isE9xZH
aGn+Y3OGx6ymwvlXoNb8Go0XfdrNSG2EUxJ7xNqdBc+Va5BIaSp8uaZkOF1Iygq9TQVEoe1PyLE6
PWmdiWlXg4L5mxIbc7cH9LKe17RYv1y767ot9dTBJ4A5jzlFRaxLRNB2DwuJBoQZEN0CCY4w6d7P
gMQThhiXUUn9j7Pz6JUbadb0X7m464+YpE3yYmYWVSxzrI5aOi2zIVqO3nv++nmo2ahYRBGnG71o
tABlJTMzMjLiNWr4rJQgM3dO4+f9wVGshEIaXSG3rkK7pbVOLwLgqtb/NMYoecHb1wPvzBWGZpVn
1EDoPPyW96bsh+gRVU7x2nTkBUqXeMkeAgaVTGHTcetNmSl7z9Ed69meHBX9zdoUXywYD+/B8QTB
PgaYihdphk89qlhee6Y3AqE/KxX7E4aqUnUVcsAjtU1UidqkQ3YE46chOGbceCAIQOXt4UlV0QF2
GGVNM0WU7S+A9wLWHLoi8NCKlh72MDclMtq9kC4SmEb9pKnNKQBgMGsD1AkPr5Bu8K426RKiSNGk
zT1AqP4V8wmj+droI9KOAHUU7ZSoA3ZLHvVIHZx4YaV/txYiWqCbGft9ZdWziG7KLxrLqvnhh0jp
0MLr1eKeXCp/jPpGRWpj6Iufo6WIR41qDUV9WuVPeqwV7dEeHTDWMQdWf6RqOEWuqRcOUVfnxn5W
R8AThykNlfRYJK39ibcBLm2iQnhxR4uJuzQcJ8T8yqhqkI0hA+yPqT2Rdns6Vl9zl9kPXbOH2+Aa
kTY3fBXTex2tMfnVZGTpv0yVfO+IJqnaPqQlUjc75P4Qyu9K+ok7I5py65DhJdnTbaCIsgtCw3zt
gyKn82BrVPkjyuyozlPl+TFaUzqg0xjXWPBCe+126JKVJi70mvUzBe33UI21+DVDjPyd2vEmIPpQ
h9i16AzO7CPA+4jDjs4HNfW7+KVX7DZ4COvCgtIHnZ/jWEF/LfM8giBV+c0pxQUWaVHDSXh/KtP0
LaS4gwxeXqnH3Lcag+KObYAUbJBUfvJKFHV2eLfXybmXJrUtmGmi2nmNYn4IEQ7+0VioIyPm4vTv
Yqfy/L2p10RYL+T8Hs0A0MIxqczR3I16kT+ju0snX0GpBSXZQXyyar3+1qBFDrZGIw092VYnfka4
GiXP3Lb5M7QmnLtrT6jtQak8AWQ6garIBPyISih63fd230QfEUKhM4V4XvVaGCWunRCDuu9odZX5
rsOv8Wdl5MJzEaCgr4H2mf3SJFZAdkC0RdWuNKJfDkcQHWCti+g/Gb312JMAw1YKWvk9Rcy2Q3kK
FZ1dwlNQ7tBjIghkieh7uPcVzDqHBuz9VJJu8PQaRLxDpcf6YdWAveuoqry9lnjcHrleySdw6FBd
wCQ5n0CXB2cN+XRMydMeUnJkIs19YD0AhyBd3gDdGWw5N9wCcBeqXsbZO5EW2vccdEBx5yAdmaJW
Xosf2Hso+n70Mx3yaGY10UmAW3827CFtTo7mTd0+qehyHkYMdcQJ/N34bNlDC4Fl8NXBTWOz+Cfx
/fCLB6Tx1bCcAcm3oeIw/XDiQKQnVKDaemelwhfAbtr2fYhphHeOqjgO70A9kFMDt2vubCNXkZMC
SP5pyEL7k42+PvlL1w0AYNIOvWl16v4JU51sfWpqcHyJwZMTaKT5cbINSVkTgS4IiSadKVoyTRy8
ozhuvipOAitYiY1kNvek2t2iZWCBmkgrC2Qxdac5DcjBpX8wm4mgWBRw7uh71l19tLrM/NL6hQXR
XJv0j9YEtBDbBF8cIjrWYDZQ2dDoQhu8TjlDgYnyKJQLF2CyhH5ZwBSktOGUCp1WAYbN6BC/3fkp
odUNKIQdepSaWqINPft9J4F/P4MIaVAuoyeExrWADqGFe8ZyyoNo+zj56KM54iF4PdCGBEXpdAeU
d2EgeFY8gILx7DE9cyGHvks5xEjOug6u7lBonf7NpL2ePaLnT3KdVsosa9XkSK5HBn4Q7DNF/6xW
vvXR0xtiFy+Td2ZQF9/1VJ0SAEuQ3VxdguxwwfCQqsJnzB8HfFP+Tsc0/NbmlZLB9reN17QeOzQz
YGJTovAL9TNK9MlfCWj27KBqGv2vUlhY6DiU4X9lxNQRzFse2MgpdgVVd0SwMdWQ9vCadu3wuZyA
uyt2FANCrqfuoQoHqsy6IULUcEF4vyYg8bSHARcCmGHkVrOwAESrE5ZM1YvaaWyMHlDdx7HQc6wL
c74OqCEIzMg09iCqUBeHhGGB5VSOQIxQlmowRPyAAJ2vfTWtmqp5j/XXc0D0/m6ovjYerQh56icF
fgnV4tGxI8IqGu9UAlPdfjGSAAJCC4WjPEw42ra7KBj10fUBYd5xk7QJkqQ52OlaMcy/2tRsucES
LqUCFmm7C7VSickjrere6kLHcaMskCQnaMToBzk03ddJjvrfajBmmlvTl5V70ZU229nH0A6t3HCk
fpxBq9EBHqUPoyl0QXHF8ZovQQ+B+5E8ZbyHwaw1x0qnqu8TCiDZ08BHERxCb/4C+pOnKR3c4LXr
JWHMma3QXRpCNqV5j1qHy1Mq/qyg+FHuEa0c5RHjsPhzFtTWgPyMMtz/p+RBwiuIPpNMTG4XkSPV
0VUlMub/KQOn78sswYbG1lPxWGEi8k1Xg4gScCronnQe7ATEuUv9u99AO4WIBoANpYLe/6sw6elg
6RJR5stSVBoov4gGqEuLMuBXiuOt/VJWQdY+0czWyN3zyvc+qu0gJlcLJ+MOtlGYwrUpg2z3H6fX
9TEjp3NB10QPdBYclMPZ3vHxP2pBpaKgMOgG0rN+0LJrXjM9CufECSCWgJv86T/TBJ1RdDr8X6vW
PNJZAVxRAd9KDaRIreN/oE82jpBecsgtLdD3gkvzXsQ48JwjUMzjhn3cipmRNtuq8bdIgVTFbDj0
h6GQKnzkXfSi2YNKGtGaMoG5HIe+GfTz0PrJ4wTK7uvoxeOdTcFgw2NxxfpLM2iBk8QbhnDUhddh
Ty4jiXE8eeB3AF5ClJYynvPw3//1v/7v//4+/I//M3/5/35F/5W16UseUlf7P/+95pmEWJ4BrBGM
iWMvHPL8aKzwC+LVpGj0WNFh/KW0TfXM+2K4vz3SbKB14ZdEnAB3bgidN4/JB738mH0U+DmqWtY+
rJTwoZ9a7cQl2u8NBWcIM9X/qaweiXMsNh5qs/1+e/B5GovB5zVUpYHtq0Vz+nLwMuj8GCY+7hFZ
Fd0VIsSvErGOY+03cASNLkCFJ04Otwe9+rb0/ej9MZwAUqc5ixWcxqJvAjO1UKhqi7+FjjR2VpTK
OwTxw7d6KjIxxzR0W0fhB/OyxTLSLhsaHA6gmBVFfcykk7mQVRt38LBUeuusDJVaimpKA21CSywc
vgxP6wpU8JGblNaHyomSp0Evfxlplz6/fSDekAaW9CqfUSwc2RLVMoE2oReAUi5erlQC3mlE1SNd
cPiZt8e6cn9jMoaNCaSDy54NWfdyf8CxxXIldYy9RG8UNelR28V6TqMCnPAOS4zurYd7Hs+Zl4u4
osGWuxwvKhofqTPGq8Djn1B9VA5GO6Xv3zwrfD01h+aEoKRhLJYqLf2J29wm0cSLbO/lkXOEMoo2
biOQP9F768Pt8a43POLaEnavo0k6QcsjriowYVMBCi8RLSb0pkU7t0SgyOjt6e/bQ60sGPxKzWS/
S76hsViwbi4JpCGGE1OWWK9R0dJokIXxq0Gi8ARiNXhrnJQGBuig+SgLcMC0eep/XAUKjgBckODo
FOR4z5Ofk4mDpNpze2+5Ma58RbYF/nWINBnwYxarhspBM1MXkJxBCfSMpQsngKrMHvZau7/9FdeH
Qot2/tdh51/OSvPgpsAims+yUe4ULRR3HhDCSomMjQC1tl7EDGIhYFui/2K9Cg2Y4RAwlQokAxxd
Hta9P0SnwOzRXJvK6PgvZka31LAs0+FTLmIvbh990jlsxQwX5NPQ675rYBh2auro178YSXN0xEZs
IbmwL78hNH/ccyTU8LiiJz+1vneocnzqo8Gv/s2kdAiVgk9omfpiKM8Oq9ALBwPqDgU7/st/iTyZ
uTiYBBuWkde3Nf7OCHvSTwOiiKft5awAkwO78RAVRg0nA87co5tz9MnHnRmzXfzqqwrUXqMpdD8M
o2wf4C153b/ZnrawHUO1bd1emrXnPNqzakDpQfOUEhck+OYUKauzsPtoIyD//rsuMwQYzAIbC0vQ
9dXURXoi/LTJaYTp+2zKgs9KRedm1wyYGxWAzd6JIIlfwqoyHmiK1Y844Yl3XLnTgRa7fQcYR/4c
46L7CTA7s3nXg86iqx+fo1ClqKtAgNm4sOaTeevnLtZHUQCqxpat72P6FH4W0Hn1BswPsLo4INgu
9unYhKgNIxVye7v/zjtvjaxd7gy0USC59IxcI98I0AFtudR+Z1Ew25eq1T04MxSA4sAvr9KrRxGm
wblsvY1fsRa4CP6slzUHLnsRjqEPGZEOvgeuH+qSXojKeA3g/w6Z8HJjqPlQXc0XCQVOOEBgy1oc
OkotUQt5z9h7zVcTqOaJZkxGOxcl2QIZodtfd20wfXYVBeEBAUJb5DxOETfGrIBLuzHz1X2uGsWj
IqPqZPZDQg3egHe2MT917VvaVArISDRLaksvYweWNVkEBpxIuNSo++JGAAbbK+4k6frdiN8XIBTN
OiIY2L8U3BR0tnAFOFASiV4VzbEeRnDfpQuDRhxLiuSn299kvhoWCwCtWEVAxabGxxVyueGy+fPn
iGiBi4NaaZcg7g1abofbo6x8Ba4lh4SWC0oTYrGtvWmg64rwwb4eBaK6BhIp0tR2sO/H4+2RVkIr
4VvlYtf44rq12LtJr3fg7cj96ApVd1OQeXcFXZ09ZZS59WBlp65WA9QgHeUR75Dq7UGVhJpYh482
AeLKfn2A+xn2gbl3lFx531gCdoUYi/wR0nXy+fZUV7azib+xwUuBjYUH8eXSDYaEJxEwVhQF7UML
MnlXUZ+jeIf+CO+ubMvRfmUVLW5GlhB7bpMu3uWA2Ogg52lSygexVt+XfYz6X9HYj5VmOxvLOP9V
i23JUI6qkdbwcv5tcf1HRohPT401kMeTIZG0fpI6bBEpDQNkwLFVO/SG0J7wxlI2IsTKabDALdmW
CdbGNNX5z/8YNsmGEm9bdPZMifcQ6luh6wWF9fjmhaMZgRg5x9eWaI1ejmIpCMnDLSW/nTzxwSiL
iFYBoOMzlMrY2aF1W2obcWh16RyLByXXvSrtxcRMvVEJf+wV4ftNeVBQFHtC1sSM3BBe+dtfKnxA
Vs+yLU0n+b2cX8ObCRRBhlohzwfARaQ4Ep/uQ1UA67z9KdfmRdCyHc3ABlbqi3nFaGjngI/NPWwz
E3chpIeVBG/aFryhe3uotbt53vy8G6jmQPRcTAuivrDalmnh8CT9fWHnnQkyQOZnlGcEssoJ/Kek
dzKAS74R/gADBe16Qo1+alXy8ts/Z23mFtcY/XLiqWkuLrM6wRJK0r/aY7Yrzy30p+Pg1K9tDyP2
X4zkOIhhAenhopjj0B+Hgocb7qT8AhJFDTcBuGHoHGngXbHD2/jGa8dezk8zLNVo9dqLe6IeKlBZ
NQiKApjvHWKMNNawrnIr2jb3qEYrd/AS7fPt+a3EURIQklIuYq4NTb+cn1MgykpHrt7rjlMgAgLy
Ig0s9ctopOc0LbWNsL06RzpG0iC7QsxysXA5BAdbGxFt8sK8fS9DI9pjwDOdkdOIH6EI4jeBUOHb
X4iEbX1GU6lkdNZijhP6c0Dq0G1PgKeqh3wwUqCBjdSeHcb+ZoZB+OX2V12bpi1t9iY71CLaXX5V
ZNAMb0DEY2+NZv06TKiMVzkI1gg70r/7wE4e214Zf9wedO1QUFJGTtThJWeYi3AgqkyWRo9MAmSY
wc1HZdxbiQI7gAbx6c1DUfKkHENBcK7/LL4o7tozzYy2Adxf1Q0oVD5SUY6PSel1G5fhyqyokEN0
EpLnIunN5adsITBBy6qRiXWEOMaAKWmDJBba1/avt0+KG1fYpE4UYsRi0QbheXVcqEyKxPSeGlaE
msoY2WdMeLVkI66spGpzqqRZMOYE81rEU1uWWRwhbgvOpXLOiWIrRz1txJ4UnXYn7PQXvQOrUHAn
YoMg42+357qyQaUUFoASGmUWRaHLr2pXWWv6Uq/3vjD7DzbAQniF6rd6aBGnynPvoRwzZaPqujYm
9QKq5NS5dHsZSuPWg3Qc01aMMbI6hZojf9UK1M6Q1j4yJphUplFfv7s90ZX4RvBGBEbXdSF4TFxO
FAFkpPvBae87B4m6HK2Idxad6SOqkCib8KrcWNffX26RvHE7slFt3eQwykUUd5J+pFVaI6/WxvE3
M0jl9znWfxMSYicMqgqVdjUYAohME6wPkFz+x5QqpPXm28SUlkNqoZNu4S++ODewORBxCimWCkvR
3mOdmPyiLYEPKuSDBwQTTLkbodkYGzfz9fc22Vg8YLiUGVjOx/mP+9JCZTi0sVbCxRDfMdB5o4sd
ZXwPoeUnGzHcmOXqcKo995kc1eH2vBwO4UIVAhMAp1kJ8CMYHuOuSmDHD8oANTvIEZt7635iYS2W
Q4MKrzLHywFta9YmzvsaEpBCazLi0H6YWsO6i0yvx0YzbzZmOAeCy/1EuVtlTMmFQv66uDHVVOtw
fcKZegKu7IZ6gWYn9cfdFASDGwSKd4cuf3zvWf5WtXhlZEIqlE6dSIGt13ye/1hKKrU5/STOK/Ye
wJuqAb/BmPxHqkXxwwrK8kfU1FgJQDXaOETXMZ+2AvemzROBktnyAWQgMjRWpcn1iZTpgR60vKt0
W3tE8iff6B2ubCBKuapOeY6aLtFwMUlPi4rAMMA6FMg3VsM4HaBZg3aeig+5h6n37e2zOjOWkQIT
8DrDXNwxcSoDZQrBnkB5zo45+SQ4f085oqKzdcOsLZ9KpcexHPpPQi52aqQNkDzSWUpmggvYVQrS
MFnWo2xla6daJohUEA7ckXR244zMoeVyy5JuMabtkFXySRdbNu5HXIrSqoEEQqVJwbHoGFIC2TgY
1yvHc4RCMhuTgHN1EjsVfZJGHZp9XUfI60ALcBGkKY6odqI+hEvMxqZceQIx4PxWowelkSwvzkMl
CgSTG72h/VQaGPcGxsGXZgdZHC7NSRQ1TAFLpOeizBtYpr6OsEdfPglk1V5v76LrpbVQ8AOIo9F5
5vZY7CIQ1z78O5Z26M0MzcVK5u8TJZZfUQqyPjUNXMxzNOjoZIPfBlx5e/SVD+/w2CT14x/4GosQ
70hrgJlb0tivp68+Asg0XrCZHqEyEf6Otwe7zpMIPiptWo6LqZMTXJ5P3HYKJBHxpxBAus9YciGz
I6f+7KWY5lJYk3e5nyIn2TZNdDCBIry9Hiw5O4zPr7CQZF8cI2FWOHtlWbvPUbI4QnpX/xJlorso
D9UbCdL1uWEoMjJYpFzcTPhyru3MPIhNADfakEE6LoPmFNLv3NjHK6OQfvHMnPMCmhKL5cNSCEY7
suN7zYasO+L/c4+iYHe4vW5ro1CDnGcDr4X9cjkXVPMrCcWh28tCT548iLm7yk7HjVHm33oZaaRG
1sA/vO0omS3S2A7NMigrfbfvfWtEmSZyUKnx7qTddafb87k+cpw3yudCRaOarvpybQIbUxprVo6B
uAtN1B7FUUdT+knVqNXDVgibuyRSI5jyqLPfHnttlhZIIaZqWjQ4F8d9iGWPsvZv9JQu7+mCT4e8
R5DSBFH1b4aasQrO70Vb9gERf+la2Wo9OjwlrKgY7hik9+gFmcOthsT8xZZrJ5nRjF8RKEnPs/4j
vbA93KnUEXJlqU/6B4Tuik+FYmmfNAU4765rbMdN8yzf6Lav7UuCuM5jUqVutlxHdHqGIfGNbj+A
mnzAUalw1d4xN87Y2orhbEcNcIYR0L+9nFs/4ggtDLTZIRgiCDrp3VcsIao9Jn5vL1AxFZ6RRA36
qVQDL4dSNQjKYKpBO0m8SiK7N3f97A9K89P4N7OijjJjB2h8m4vTplU1bkCd3u1Lrx5Pk4MkdmA6
8ph0w7fbO35tlei/cbvMqCp60peTsho9daYEmw3ImuhLWUNwyGyA/bdHWVsl7lHdhEqLHKa5iFGF
7lH2i6BaljZ+IcjxowFdmeV5avJu4868GopJkEPz+MXdC2DJIiWaEFiqrRZTV2F28oQvyngu+3Zw
FUhHhzfOah6KL2dRICWvNRYXloKDNzQidI70EDmu2YOt/uJ0BsTTCIeOfGNiV6eYBJ1UFjshegbc
KfOf/3GKWxrXLH+B96XaoPclm8/YJKqnJI21n0is2jmiT2a5sRGvtsdi0MWeN9G/Sf1gQJskNDQS
zLE5jmHfnd/8IWnZOUxOBysjlpijtnLMKUcZYW6f6Xe4GY3YIWHdVpXoDNwe6up2mScERpK+LJ8R
ZMTlV/RAkYT6EM8enMmACxsqroaO4A44BeVUdJr1lYQr/jDIeuOgXaVXi4EXmwX5FnDzRjDtG1g6
R955qBWFJlxMdYqKe4TVAxfRLij2+Aw/0kFON47g6vYh/HPU6ZdQh76cOHp6U1M5uJqIAL+pXShQ
sHT9IMkePTQAIjgYJSIgI0IWd7e/+OrEabyjM0W7jNTycmASrFLFkJ1TMsLkQOCj/EfDcegE10W6
jmxw9oVfgT4EJgcYxxUbJem1edMWpwDI1Qf2a/Hd+0Jx1MzL53mD1d9ToarTx7bhffZ96jLlpQvq
SCGG59X32/NeOTq8lnjq8sUdHUTd5byboQNUkeCxDI9wgPCttgDhOyWaPrx9HNJMnQSTZMJc9ty4
KrSSsuK0t6g6zTY6fOaHIICisrGQaxMirFKj4PDhuriYUNhM0ki8WMxCyDi25pguTHW31ZJdid/y
z1EWBzSIEWZH4wOdjQZx+L6Am2FNiJMkiIVvBLe1oUjP6Y3Aw6QxM+/cPyIqClJl2gUaOBsr174E
yqi+11pJlwsIkXt7kVZ2oSSXxaremtvNS+gc7ji2kyWe2KP1hsQeQpVIgffjXSTr4c7rSsftUGTf
WLCVWEeugsjNnBqBC1lkEUIGUsFZS0VcLq2+U2P5BxnE6bknOjzAaclcc5oN5RyJkvzt6a59WWuu
ZVE2oM6/3Co43PlNGrNL2tQaTzDQcV+MIPRpaOtsLOLariRjB+lGCcS6wsc69HgqHz4PvKQ6PzUU
oVEpmbTD2ydEbRDUnoSoaC87hkFf2e1YYd2GfFR5dCZZ3jVlbpzxA9bfWrgCgThXPWYop+QtvAjU
zoBFHLZe2r6aKw550I7HZmZAwl7cqniuLRMlHer1ZOkmb8fLA0CDpvBHhVkFSlvc5UHvnxE8R70n
KaeN62d1KK5AiofU/2hKXA4Vh2DzU5lo+xoPzDsoC8ZdgVvKvcU2yTZ239phY6UIiBrJGd2sy7Fw
SYiaxuIL6nr1M4aQeA4beHExbrhugzkERtVTfrq9QeZr5OKN9Rs3Sm2TYE/1ZIkQKIC2+9lAtB+d
ubeklnHkjmWfZrDk8VxEcDrbgHdc9z9+Dwn6x1SJKTBiL6dJrq5nfQBMMEYZGU06agxEM/sYBiZC
cxAI1eMQ4iAPEavDKaUIVYQUBkfdWNm1KMO0ea+D76ITs4iisVSxhApCgG6Rrb0oeK8IEBlWf6Ju
1n/P8saEo4QCfVdX+hbu7XpsTj1hFc8+avYUjS4/QaH41tCNHs5ceVS6rWEMMZJ4O805QkKq3dII
+kOT1spGNLiOOQxrqmxjYwZfLZ+2MPIpYM3XOTbqxkGOkfcUI3N3vr2lro/MPACwbt7O3A9iObnY
nkY84wZAs555p+s+vlnouRyHovz05pGkQQCYX9HkaMsUAgt0qnGD1KAh6trBiafg1NtOeVKn3tqY
1PXZpG0+I3RtC+jFFZrMt0JTyeoQDL6Dgrqe5QiFCwXdqcz2jiBflZ1E7XsjIFwfTrrMgC944fL8
pM1xuU1aCVu7NUHrQcwMz0aJjW2Fo9x5aKDW1iGA4bd+z7mAREWClyENpeX3zLo4rrGaQgcrmFrI
vENFYMh5eDymoGk2NuN8vi4jz+Vg8zb6I4uRVknZ2/gNg0p1l65Hduy4BXdU7XVXTGaPNS/sfJnr
9YGieff2MKSB9EIyAaT5nOMsom0uzMb06XLSX4/kE7aF3V4JjM+ZYuJOVKB1ihopdrEDuqVlhcOx
SZ9t4zdcr6/FhQl9auaSEAXmTffHJ8hDxw4aoY7uWCnOvdKP/mlMpHeO03JCR2jcyuauTybj0XGG
tMKAFF4ux0uQbEToxxlxztGcJ8rLA+Znge76RrtVY7iOcFIQaTRVs3gbQ7u4HArNmGFCEaN3zaLq
8BLo6uY1dNBozwARQlWgzY2kPupoPu7rGzvr+rMyNosKjtmgoLIkVCWjin7qkPeujTX4Uw9f5pxR
gkXdSqtPgVDbjST5+rPOKSMtX9IfG9iifjlXHHIGxQpl71Z6SQR3omGHaAbGpqL6fPuA/u5rXh4a
OcNZHW1un819rcuhWoxy0HgPRleG9Hio4wEh2lUG1qig+/T27w5lrBcLPZ13YHBHnIDUBGUHRHoQ
I7Ix1N0Voxd+vP2jrm8VqRGFBfnyfJ8tgX9IRLUC0DBaKZ7AZBDRnmCv99n46/Yw1/GCXA9CDcRU
6gBXwRBWOC5bqoGGgl+jEwSZXezB+ZThScVnFDiaDpQBXpTtIs/Z6Lt0RB3v9k9YWWgqL/Po1OiQ
fJg3/R/n1XA8tGJjm01tiviRPKE5i8oU98Dj9Y030MoeBm83NxLnwA/O93KoOtJJRWq1dxHby95F
jfAPmAUEYh/UNVLPUu/bjctmJS+jTsx7SwcANz/3FrMLOjaiQJwEzaNeyfatpsKQRj3nXoekuu8a
Faa6PoYneMH2cz1V/os/qVsMz7VVhrhKS8gGuA0HaDlv1AI1NR/wFFLVx1HT8YYJscPO0gllQhxg
0bTUFDdJYPSTzrQbe3klbGkwOmiagiMDwDHv9T9XOKm9ICZ4uKoak4HGKo3juIMIbUfmgDIiiPgE
ltq+L/Joo++wtrl4oQGMp0rPu3Dx+RvLjBAVrQbX79LiW4FB4QkZ8mBnlKJ/870zP9TYyhBAqYcs
GSy+2tqNNvUDWigxehkYJp/7wdKP6NmESNtozent5waEEW1aupYqCdTlV1XbspA56HEX/RKT8KQ1
OMql+aMw/WhjqLVgNJdF5pQJUNdyEzetwCcyBN0Y64WW3wWZjaYSvmf4DNye0xxpF5GY6gTXNgRX
6LRLfqtMxq7wcy64vNTtB7xQzYOXozWUt830oTHRuEZTy9m42Vb2CPf2XImZwROaurhpEDOVvR+j
mmf5RY9nGNZALt1TPIGqGoWvjYjwG/q2nCMNdXBFUEZmssHluo1AjdNMjDg0gzfuVTTOMwd/vykT
8jiVnTodei9scmSW0/EbCgwmevJoqiLtW86aM30pZL9rRITmZ4yJxTOI7GY8pSMCHMe+RT5+Qljj
ayskfrLos7FGuMRY03tF9RVvZ1Z+Zx+sAuv3+0gL8ycm7icIMWtvJoiyV3TSHbIjB1qDtig4ZUFe
JdJsUd5D+vKDyPt7v0dTEcsseZ8YOCfc3jorqwj3jRcnsFiTesn8538EmbjlUAaQbN0q1abvJlp8
9zlqBF/Q+d4CNq8NBWMeeijAAbgii6EoMCWlkrWGq7VZ8R4dmPShEWZ2prXp/3N7VisHYm5fUZSx
yE2uktm2DkCmtgxVtO3wQG5tu2ozBfdRQlsOkqX2qOF1tBE0V65Jcku6m3xJGmfGYuX0Saukh+6Y
m6LQ/D6UIeWtjBys6sHCN80WmHBtjn8OtzgQWTI/qynWuxP2Vs65sX1U1cSEN+LOqbmlOvqiGM8Y
hTjc/rhr64gOJgIBvEApji4Ofog+KpqClHf7cRBfYgo2n0vhl69JnE4vt4dauQLpsvBAMEBOAeFZ
zLFWkTgBz6y65TgJko4S7+5W/4WnDp5dg6Ltc/xefqGDO749ojKwBKPJYqrQcC6PhQlBxO68WnXj
RiK602vKRyBSvyCPdM9DA4DSGtVs47uu7B+H4g+1XrrtxLjFZHu7QB9ZMmbnVTYXBWokTylAv2hX
a5gyZeCQj7c/78pKwgkXM0KEhiGl2ctZ1mh/Oe2ESmmP8NEXVTT182hEOPbSztu45ld264zzn1eT
IE6p63IoJYELlqLvgLZoI5AAbarebt7LJpN0QBpN22uVbb/0Bfygt88RHqOuI7hEEmXOX/2PABeW
lH908ke38jwcgxqkUD+WiYJIe+Kk1QY+c+2Dsllpjs7JMpHgcrBKak0c0lJ3s8yzPykIuDX4PdhI
boey/HB7Ymtf1JyvQ+D4QESWOJsYt74G2xfVlY5X1di+qd0Dqah1wJOy8480urQD5P92A/a1khQ7
+EqSZVAaZtxFakhUnaKyMvAwwI2muxtl4p+lh5T8vhx90GBNohl/pZ5ufUw7s/2V1VSnbk98LShQ
p5yB8nQj+SGXHxkDUGn2dalTh65QSLcm1WlPRp6Y/yRxJe5M3MUPAQA/tx55nW0MvjZ9CjWgm2bi
6BVeQdeGdsitXkcTLMiSwyh1v0TLUis/xA5AWSP34gdMASyXd2p3gPGebDzG1rYY71qEFmbxIK7R
y9nH9NwRWxO6W4V6hs5tI3Zh4RhnBRWOfxEeIALPAHkyg6vUPFDjKJDIkbtpHyDXGNjtKaW3cZcW
WJrcXtO12McQgJx4uZNTLg6O5mMvkcpIdzGm1/19T93kZ9YDON5h4tI/dPgyv31IQEWcHCqMoI6R
oLn8kL6ZF0iCVRMRqe9eWviRBww6canh/w7/FB7yZLfneH1gbeSrAOXOckizks/lgOiHIz/a1ZOb
qFr0uSw1xKw8Rd3FAvOmFGPEHRDEYSPu/r41LvNmPIh0WjizpgM1kcVpGTSB2XPcjQh8+iJ3h25Q
H3rD9P7pIY9/SLwxeGz8GsHrsciscwOp5SnG2vg0do74cfsDXG9d5JJIGOjjQ2276qV2iJiiBaFQ
8kPr/6OALfwtAx/4VGRl9un2UNcxgvxvBi9xmfIeWiYOdAPqFLnDCeuW2vwY2qGHie8sm2FU8hxg
L4RzRGQ8BJjVHm6PfL2T58yT4EBDlQRpCSf34UJblMDQvWiqMEOXIUYET4kqc9y3apOdcGJq3gzP
QCeZC5yEDtkh8rLLjWVHhtVhSji6qpPW5y6xqoPeKs4BF5bpGz5H5SnW5Pvb01z7wKS5JLpsLsjR
82b/41rFjUwd2hIRwqoOw9ck1V5qz87/IggqZ7UPUBPlxe/aZMAbkWJtExH3AAODs+bhuZisn2LM
6QSxwF4VhaNm0PwHJQGzHzexv3Gb/446y7ODhhPTBAVHMr04sXXTVklvYl2hg//EdbuP0I6PMQu0
Ky9/rtOh3yXYyLqR1g93UvXHv0KSrY8IqeJ32iTxk1ZK/3z7w6/tL5qVVOjBX3HtL84zNmIRNgVE
kXCCRLALEJfEeCIjiYYhZWZ3mWMi6nZ7zLXFJnWiOgMRDnS0drnYUY5XVzT0k1sXRf/oTKr2N2as
yZ1d6+mPDG/GB8A70lVj4+3VISrL3EGAOHkPU9G+HFnNEb/ySsSQKe83z0Ot5nt6ssonRK+a+yrw
vY24sba7OL8cJxPELd2uy/FSqclehrhPQhBtj8PARUeqh/vDYOcb18G8UIvNRYTia9JkJ0otC7h5
is/ubICJ7u3QvKcfYbCMTf/65qWjPjO/oahDkf8ujkuJwt9o19GIZGw6lHs8CeVdmaGGY5hFdBYq
FjJuHTaYh0LhUDb2zcqNR35G3k9OzFNqifalclt2cHdGd/KnAnOssrwzi157bnEee6A63u4Gdcjf
HoBJIrjRZ1gSe2exhCZdfjMMs1ketcay1TDw0cD2+Sg689WOQ+10+wP/hggs1xFMLlkLwgYmd+3l
ltGRp9ViDBxdmqPxHkXn+IAd5XicetN6X+ht/lVFztkdMUI5DALnw0NVCQtGqRd/DNsCMXrkIo29
U/II2vhpK7uZFjuBlqK9jffSfK7/CNIkcLQt62Z0rVxqL7GjTHeya8sPgNyybz6mbwcxopUa91Xw
GZCY/j3Cx0fs4BTkR1wtw8OEKcBjQxg6izjqN3bHSpGfYgltqvnVa1DoX4QyKN/FJPVucHszr9HN
Kfo+cUM0dL7UQlfkUSrYoN5b6GB870H4+/vcz8QjgstoDWx8qZWoyglEx2B+Ks6YocsvlUadMwQ5
pX6zw4lyl5J1Hltkmx/m7vp0QKpFvx9xUztbWCCjYu5k3yvg//lBHxDVL6WSPYGFNU6hLNLHuOrx
2GtjxdzY2tePD/J+WKp0I2gJkJRf/sqwK2WUjWJwIy8fipM+GeGDNubpA9ek8xW9drRzcyTc+ZTZ
WOxEM3p/3/5QKyd6pgjQlwBTj8jC4heYKPFhCCk4XCHx497HDfses4Lu1Ups+jRdg5r2ATM+eyON
XVkf6FQMOVMRAass7oGoKbWuaD2s+EBZYSkKXSf+GVS6AjdaA/KAj7tMtY2n1spkaYerBlwq8Grw
Yy4/t+mpOF6FvXCxEaqKr74yBueIJmd5sjEACHf/j7TzanIbSdf0X5noe8zCm4gz5wIETZWKZSS1
3A1CpoSENwn/6/eBema3CTLIo92rnp5qKSsTaT7zmkhiAXWPfc3025VEqodc21RKuMQ4bqcDAzc0
8Toq0CrwhrQJwiEZJ99Iccj121CZDxjSG+Wty2K5F1f3GKCyRaaVljwRz+qRh9Kpw4VOEaUvbSTt
tHBIcRDsqjdeP30zwB3tErV7Hr20348oqWzo93bvru+u8/uKogTsOd55kCZo3Z3O2zSSeRBUZgPA
ZfpHikMWVDkLdSZZINR9fawL7WuwLCoR7AK6oJe7OvLCI8tRZw7LrA+yfDNjmvFowTallxfWrvTN
rpHNMZ+nycV/sJlMzN/hMW4M6kYu0JtRFTsNssuNYP48LAAG4vwibxHlon95ugZDbMxeCPsCE/Zu
AllTa2I/Y4lz4yCfH6jTYZaf/+1paIcKMolrdAFoNzfCg9Tt3sgK5wI8O+RXL+nN3fX1vjQgZ5fS
EYgBemGr7dUmdmeNedrjNQc10i1xBMK0FNYUNod+CNDmcH28S+sIYH75slQUUK07nSB2mhpQBNkH
Rt9Ex3KWxXvdGm+9/uc3MrUKVDEMdJoIGLXVMgKZ84Yi73qsAmq5c9MktX0Pi5lnmlTN82x54XOd
KsaxrKI8sHvVfL4+ywsnhrER5SBWXdgBq1WltiHMIWF8RHGKAG8tPMVbKY/TPNXb60Mth+/0fqDs
ZQD24E4iiFqTHxCt7vQZ+kyAbRP41rRKlI9Jrjv3kaZh4k0THqePQg9fSRLSW2W3c3G+pehGbYjJ
0qo66wTUCn4Ckd4y0Rjzig2OH+EbZ5Dpm0Jt7RqVI5Rpf1kmfhJYI29Cs+o+tHX3PRet8V7Gc7ZN
KzEiJNg7D7SH2rfXF+fSPoB0C2B2oZHCJT/dbaUYTSyD8p4udldRzEZR6K1il2I/KZVhYBPtOhBz
+gG9osRQ3yHebt2IQy/td0IC1FC5z8iYVr9B6BZm2Hj8BoOFzaovwhy4buLeYv1eOsaQOsH7wy2F
Lb+6nlKs83odF7lAUdT+z7pUU5wkcVqd9t4817uejvHd9aW9ODEqZ/YvYsZZwz6JpYljQMFB5o3+
qI56+GjY5CvXR7l0kBABQXCJSwOCz+q6gLZdlKXgPiyyVt22SugEcd5j/lUqv4/coXQBPp26CcJy
JPGneyWMBbetcLpA6d1kXw6DF9hCFdsw8qobYdOlWTnLd1qq1Qy62hRdqZVZbHhdAKAURdeua7e6
0PExF+JWXebSxnC41xcxRZ0y1HoB27ZxK4v73eR0PcV2Zh5aHQ90XcV+G9rijWfy0szgN6NdByWX
dtJqH9LYKKoOu6EghDiEpHfe7JuxjgLEocPd9a1x4eLTVcJt0BWkKoSDp98L5JORUFTrg9ZxUZYN
Z28TFUoSZOQKBz3ySBcUE5zmkIY3zvSF3BLxIW48AEhLEWqtSy10QE00gLrAVIT8s0gnJw7w3HR8
LaZucqgrT/uMmjRW1yoWadNGDJRTyUfNYnFSx3OKzdxhRsYDdogqWIjB9aW58BUW4CplTqq6iyrJ
6dKUk1tJwqEhMDE02M919rnC/QdZcPvG/XrhEjgZaPW5ZUgyPwhglDOIgTFAIwRnEqO15I2S33nI
TzIKs5GoAQAaHYnTCXVqC9FVYRfr86zuvb5vyIE1ZduYSuO7aqE+Kg2+PNdX8dLjBpPSpjNAZgXN
brXDdNoCnSHxIe0SW5SbWZnw+TVm3NjdodC/KVWuIlehtkaQTFU84OhimC+FUVVvUSxCeJqLo0sJ
osLoTUICuufEjB+v/46XFoaq+dJ140Ix1/I6KW6Dtlkhi5Joiv0+w3N1a8Sdso1SjyJLMjoBhtn2
71/K8JGA7S+wc5LNVSkH8XzsVZ2wD1w28yER5Zc+jClIjJHcXJ/epTNOQRXAzdIzoB5x+t3DRM6Q
axTCCy8qPttl/ylFAnMfV23xoLR9eBdrDrSI2rxFULjQnyEc5gACc1wMTtZk2sodwlazlwcVCoEM
ctmUj/HkRJ4/lZO1j8s22+ShOsBD0arh0GRAgwZZgGulYX6LzHThEl/yLzo0oFsX6OXpMmBcmUV9
pvGVc5nd9YmkACLUj63TTPf2WMv99VVfnp9VSMlwZHrosvB518BsTJjMPoHCFOia6N9i4QNfuc0r
a2sNNW7rsRjjNxHab48YI5dPitsON+6vS/N1KfzQyaZPRGxyOt/ZUJMSo+w20OrJ23tCxf/ZQsTE
97wm30KdvtE1uXRfunRuaZ3zokD3OR0vzStBs5rxCEjHbZbjZKzYTblLLae7kRlc2tHwZqn7Anvn
f6yijKSYpzTHIjWIHX2It9K1cJejGoozl5QH0pP2FU1nnEll4ui/f1kslMUFwAsq8dyFRY/KNI8Y
uysUe9cp7eIrhinw0eX/rTdmkbT3o12729/eTqB16HVyZywlhNXXLMEiTFaI/67orfADgL2pRANe
HfzEVKgkJHoRPdbxXNi7XleMd5No0La//itcWHXgH1SB7aUhh0j36Qe2sehzZyWUAZs13XlT9s6p
ekyrZ73bqZVX3SGtLwLJm33jKF3YWcAhFkwrlzsKQKurMoydxhvarA2UJHa/4Dhr7rNJr2hQFd2N
t1i/OEkYsbz8iAbDdTqdZKHObjiruOoMo2N9a7Alvqcrpe+bPuvv5rYTgYhssXG0uPjQYXRoQ34A
nTGrJg5HqRv2EQSlZrjrx9EIikhmmKZNhQPOKTHkp7oyBI5Ihf00hHNsIKc+919yiNsD6zkP910W
k++18I42mVvquzSx64OY4lvOGRdnCYt0qf5BWF0DMV1XYFQrhxa3KaV8r4zDfYbU2rSxQNhtNC9p
bNQqxvlI0bW+kfJcuJaAK5HwcDWBVV5vZB3PQtE4sg1azKg+c32+q40ykqBdASVYQv/z+qa9EFxR
Alu4HMulf6Ys0tWJKwgf28CWFbkzJMUOo8HilkzKpS0Kboh5QV5DAW21RZ1ahn0hlDZQ6w77jCLN
Y+zhKjndVy6endfndOFpMcDQLk8Z2p10qE/3KF6uiZX1M/mcYk5/Nq7ZFC9zG8Ie7wZpHAeqUBOG
Rm2PYyU59XZIMeC7/itcqjCCdNBRXYbbSXS8OicKgg59b2iQKjWrHpHtRxwWkYhKhg/2XABzaSKj
+aAbpZkfHTHpi9F3H21qvdW+963lPJRJfktFZnnBV08uoS39IOJ1wI3rC0pIL0MPDG9isJXDQ55g
Ss1Q7S6PimkbN1IXPqI5t2TJLowKh3gBLXkEVzSkTr+G0FMPR0mlDvpK2h+hR9c4Ctah+U6tdHPy
6Zp4b1LRld+vf4FLw5ro8EL7olPOFj8dtnGbHqAq0td94qooucIOekhLOjgbD5+TLfLRwDR4qW4c
3ws3B/JGi2A8hXSNJ+l02N6xMH+o5iookDsS/mCa2c4sKW1DBGiiaqe2Rbfz8rAJPBvrjutz/lVy
XH1hcCeEU0vL1SICOB1dLbQmdXUFMH7KCTsamsRvvje87NtEKf1t4jVG6mcQvA/dZBa2r6U0FpYe
Q60DcBeYyLpI3wYa8t6Fb8BWaDD2xH7Mn0sler3+y164En4ljksPnA+0joc0KxVD5Q2oWjWFjruw
mXnx9GwbSHHkWDN2za1r4dKAXOZ0G8mquWBX7zPwtYpPgoyW6sCa2RBRZ2+arIrvEaGKbkFPL2w/
jhhFimUjsPFX+6AbXekKHv0gDBPro2zsP8tqzo8ubsHBWPfVLq6jW3HAhacDkTnivV+Vb7b96def
6FeaaeXUwVQqWMAkmXTwClcz9GXtevhYe8P/QwkcNjIM8iVnWOoApyPifGzObZs3FLHEkEKbSOb2
INyRXm4ae4ijzZoijk5kDvn9MNemkvhFo+tff3snQfBGCZt29xJZr9Y6pvMQ5k1dB1oOrnhyGsNX
IofbTGBat7s+1qU1ptZOLxzBEwK91SbyMqoBtT7WgUia/m2kZdOfqdoj+ZC77r6YK3GjindhH0GY
xBACsSWCgXWR3zGpcwBFITnMtPoFWT/cQEc1ESMSlm3yVFchcR4igrc4NxfigkWiBnoh4TSiY6s3
1Mi0xNIlHbIYEM5WoAYRaC458vXVvHAkUY+kdE1fwUCodHVJx6oXO15aySBLuxJ2uTndJ9JJNsJL
699fSLpeNBCIrJYxVxOay6nNe6NrA6+w6tqPUqBdaRm5b1mBV6hEzg5iQ7S9Pr8Lu8XDvhF2Fm1G
JM7W8yPDLHN4ioFhx8Wxn3CynU08oPNp0ndDeBMgd2G3oA6yKGX99cqvxnPTFPH+mvHsrhU/CzUH
INyCVKhUY3qsEzV9KUr9Fhn40iTpOZDuLVEF9fPTS6DLiqZB3LoNarxu2i0PbTIfWG3vjRoP0Yc2
16E7X1/Xc0YYLQjYZxCPoUvRKF1NFFJknPVTT/VAz9A8GByUHnYD1fA88WPoiklQS9X4U4udOb3T
emq7u2iq2z2kzvibkL9kos3S0r811ug0+0i1klc3tJppl2OvTXgwNEn+MnMwF9EII3yOZBH9EG3V
4v2GFPxD38/ux6x083wzSWN0dvSus+hGFHn2OTkSPOUgi0CbU4Nefv63Ri2Z3NhZccMswcG8JLxV
wWg0qp9V5nxIrP47y/Dn9ZU9HxLMHVWKReENLspaFEXMgCERjLWCOpFu/2aWg0x8qydz9SkZNPNO
SYl67jugPbcCxbMrhxYqDRgyWZ4Summra1wiDTRMU2QFMkFnYhstdvZxyPe/cSiXv+ckSFrG4UYl
PaDbjuvF6apKNywzvcZ4BnWTYfIn5MI3GEuXd4i+33S+OTscDAblBYjiQuT11goriHUUTocSOzjR
wnhJEbV4aBrjuVNEuC3zjgfx+ve7MN4SeS6Oqrh6ULE9nZzd4AwtZ8XEVYMMk6hKjOMPqWhTtcsz
9vA7DTP1W4JBZ0HvgselwY/aAWjZs8pHU1eqN0WNFczjXH1s1EQGc5Xk6DlUTYB4G4ZimAm8qTTL
vTHdC9+SYIfmMNUIKvbrmK7ET7iTcWIHUtTKn30Ecu2QIJ2x0aPqpvXkr6BttXOWbwmwgyCLDbpa
XKl3mYr7uxEAUM4qX7bCfKixIx984o/kRXXrCDyDHumk67WOqLUlEuVJKy33Lf4x+U8dJzDPZ0SE
RqDKzAvqs+jEXZo0BMBe53pHNRUaMhWhGO+7BNaUr7cq+EknbMvEVxU0+DZF2iVf7DKdPl/fOufl
aPoeKsZaVAFImiknne4dU1iEbjiiBVUUqw8wBvTB90YLLRQTx+jGH0a3s7aketWbzmrQynQmq0l8
ZYyddmPgx5kfrv9G59Wm5TdaaPBUt0hd1611VZqioVxZBh5wt2HLR03lLjaiWdkixajT95hnspNC
gk/wcYPPXk0yHzQiI8zyNnOi2nLT4Mze+Cp4+MK3keAu2aWqqe5i2AjpJpZJ8lzUahb7jWFPnymC
W5XfIkmfbkssTd5PuoMSVpaa+GBgx9zexfPgxXgJWBocH0j636/P+XxHI9yBYDoEViRZqEyffoQp
qyFeTUUVQP+zNxN+Locmb0E9zMOthtf5XQERia4OSREN/TPSat1AD4lQJAl0t+k+i9604XHZGl48
yPr5KmnhjdN6cYfR7CJbWEIFBFlOJ4cDHW7uwGIDvU2GLS88oNmsSbdu2ULq7IsmUGpX9UUyW9sZ
GMehmMJwI5wy/gsB9r9OPN/lLw/472U1NTHq7qt//e+n6rV41zavr+3xa/Vfyx/9P//pf5/+K3/y
339z8LX9evIv26KN2+mle22mt68YR7f/8Z1f/sv/6Q//8frrb3k/Va//+uN72RXt8rdFcVn88e8f
3f341x8EAX/bSsvf/+8fPn7N+XPPX6vu6z8eX4d/7Lu4eP169kdfv8qWv8Xy/skdttxiJu0XewHa
Da+/fmKq/6SdS4+Cpx9v3eUnRdm04l9/KPxkyfGoLPyixpLUspkkGgLLDzXtn6R+9AfBEJJ+odf5
x39W4fmv6/OvpY9ey3//+z+KLn8uYevLf/1xGgYgMAXEEyQGWSxqj+CqVvWiwRgJe7idHhDmpC7c
Gq3yE4qDfuNuWc7R/73Lfw1jYacL3p/eok3983Qr5iEljQz3Ilp8VfYnzaA5MJu2fGyqovgYKZr5
sWwV/c7QcvVjjaD6jb7v+SyRjgEJR0GUAtWZ6rxSeo20Cis6UlFv99pCLIFS8vZvG+B/tJSItvBZ
+GY44Z3ZXAqcfLJSi8RR96xwo0w1qiF6c0uB4vTGWlYSChCvPlf0QstZs8yUecLJc4rFUR2H0Sfg
ydHsm3PaILka/P6EgE8hcUyLxQUDcvrR0q5mWzedOCZT0n33Sryo1Lwxfi/5/WtGoFkovy/sDFAB
p8O0wrUmr2NGI85WWwHa1c+stL2Rka5uw1/DcMHz/fk6FKrP6ha9LBWtV8Ux8srqKI1ypkGnZrsy
1F8HOeKnJ20XOlfn7oZJlEE/zuW2yW3v9/ci4RvYtYWBbgJnPJ1uD64tVAZXHIV0unvh5lbQzU72
5fq3O31t/prtIseH8jahMDCL01G8qcCd2dDFsU7VHwN9F9+zqxercmPIS+MtU6kL5wuQFfuEq4p+
5JkkNmvexJ4tjnFndvuO5pKfy7G+kYde2PrAE36xK0FYnWnlhE3c2zqh39GYx3A/Ul8P6nx6HXg7
N9dX72w+wO5coH1kLCCCGOp09fK00TKbmPrYFmnY+wwsD6EntRs3xtlHWgyGFmofjUxOmbm6FcPW
zVPXqbgx5jxG3SVPfyDx0vp2l7sv5ZzcKgCdT0tDfxMqMwwh9t56vEkz5NBIER9p96XU1MrWhzmf
b3938YCSQIHSwMuyjuuMrwY3UYM3yI8j6Na7OcEYoKxS48Yo5+cZjeCl8A9dAMAStNvTb1QuTrXI
gOTHygaE1YymStZXjz/iovR2oo30p2nuXwy3lj+rvimfQr0viOvKW+bK54sKmpHTTDC/SLStc8DY
yqZSE4U4msKctqJTfoRKPAa/u6YLrxjIEtKQqNasBbIyqZddHXPAvLDttmHRxMGEluL/5yirbV/K
CE1uYxLHljbSRiyqJtHgNjdGOd/1i+MuQSnUFnLmdV43KbDge1HSiRswVVAQCdzZihLfeSWE5TQ3
+ht1nbNrgyeM54Xz5dKLQ07udKOopTu4paPmxynX7HeGIfqQltjQfkgXpJD/ux+Kp2xRQcUPhrLO
GdAmbeY5V6ryaEuBHk4bWr7aZ9kN1eXzPcco2HlykJebY40RM3Ap7lvkWo60cxXfyOOQvn6a3vhQ
5wvHKBSjwectlMZ10OaKIqkUjW5tDYOk2gDl6PI39QxEEPw3eud315duefhOYkSK30tPAbUFMmJt
3cxDkwCB9jmtjo4EyrsN6zn7kAkbGancnd3HCK7TjwnXsONYKbG88d3ONyUBCHE2jVrKk2ewtKhx
zJLCYn0skfcognTMnAhER5N8FuA7v4hMTbQbj8zZ8hLtAENbWlY0reF3n+5LPZ1HWYO2PEajJf2M
ztHz7CXJBjaUdWO/XBoKDQ3iX9LBpT98OpThQCIrurIl9tGGV5of6rEejWE/9kr6u6eNRugipsUa
cgzooZwONUzdNGtF1h/n0THvTOlA4utkdIe2V/jp+oY5+2ZEHGQlTIpjjT7LagFLL6U9ZDXdEQcp
mhp8qPthrJXN7CrtwdRa90bkdmEVqQaQdRGoauBxllP5twJxVLaVJTzZHRWdCUmMAYOiwdh6rEbn
cH1qZ2dhmRqUcwR8QBmRtpwOxfZrRjXtuiNRkPZ1oHSwUVAIfBgtZ3gs5gZOXOn19tbJI+vGBzy7
W5ahCQghWFAbJpw7HXqe9ZTsXuuOAxLku5p2y5fCEPMNcZvTyjfx6WqU1bezazqynad3RyNXP3dm
MW51M/YOuVKG75MEh6Q5TH7PxOo/Y/5it6BFcqZDYoDjnbHrZmZu6gRmrHyqE9FslXCKdtc/38Wd
Aj4Mnuti9rr2Ibf1OeqN1umOXpXPv7SUfWnlxia1tVvhx8WhuKMXDBNh/rqxXwwlmuKu3R3noS/v
tFJVP6mhOt9D5ihufLMVzObXAsLho58PeQMq8rpdIXW7H6JY74+usmhGVrabPM6Knd7D3IqOajfq
xWGsHCtG82Nh2UPF0l+duime6ibVXsBzI6l/faUv7FZUH0mjgNrQcFynw5U61iqPYX+chhJv3XAw
780+Dm88TZdGwYMHKgl5MF2wVZkQK1NkcVpGmfss9BVQVQBJNXN7fS4X7jPyeYojlHV4jNxVRAsI
t+1QlhiOOgplm5hncK82SY3eRVZ/6rCz/O37DBQjJDMUVBZLrbUi4YCfmlQoeB8Hus84fFCwcKRS
4wegV8HvTo1NA0yGpICcgH+cXiqTdIpyzkz1mKgN11Yupa75Fbqyghrk4IRgGaAs3tgb55co9Vbo
0xxD8Gl0oU8HjZw8rHUt8o4mKLjpmGiWjPdKW2TN3YzOSLWVfVv0z7QY0vKYUXBxbvwC55cc2R1e
3gvoHOGCNWexE7paY6SjHG23ce8Hp9KeplyR+1xqgBgSqYxmkMgwvmXIdr5dCaVIXZGo4R5HVvd0
4pawQqpUZXic2WXbIkW0rClDceONOh9leR2oZCwSMYvwxekoqh5Oo1264TFM23k3mbrYOghtBNd3
DmVC/p6TuBDlKLBsgCE5FIgwr54KxM/MjA+tP9U9C/YyOqNibiWGdu5L5BXNuFuKpLo/1rM2P0Q4
E5v3eQPHTPWTyhvzXVJXeb+B/SqH7Qyc1m59vQHQipNOWHXJo+wMCiKGOajKHQFNg+JYAwPCz41o
BATa9eEHxabLFXSTYWaHFBCIHjS9UvIhNbQd/LCuahl00AbQ1lUHN954HqDIL00y59OmCvP5Y1bo
cfqcdjFnTI+B5r0pQjppmR+NaVW+0+IOgLRa9Ya1a3qMFb/GaT+0O6PXzfBZUBj2ntLEkj8t2Wi9
L7xMEQ9F6VbmnY44a/vSZVFVB7MV4Q1v1namHow2V9MgMTv5KcpnNGNyRLqiB9cNM88HDkzr3paG
yKEv2W7/ENNie1DVMfvQwkEwtgkVqvi9PVkxbwpR89fRmDL9UaSyip+EzEYwjMXsfpGUlT4qOgUs
jP/SVuykPZTRfk6HsPuYpVByH8YEFvvd6IaRUm4nWgzaSzKA0/TLHNGwp9nEyHUHAMH5apiT5kKw
Ldz0DjfNsg7CsXPnQ+1Uw+zXGcJaQZz0uuP3pWe2d72ZxDkYpyFxd6GujO8UNLeyoFLr5FMDvQGE
ZefkJWpjPFUbozNMuqReGH+thNrlfg3DSWxaKrmohqK7E2hSQvCqxpxGcZ6G8ls46PbbFpVkd0s4
2ccPKu0xsa0qUCx9m7kYs81ZHwOSJmvYhyKc8mC2lco8KkVvDbt0dgZwiR4skmIrKFQ4T7mh2O2m
VrLO+cZ7aNLRQ9A6AqqVWeD0K2c24k0J6OGbPbvyG5wFWK5Km2bdzpTIAL+kTaxjHCJyVf8yUo4T
r7MD1uygxJZb7nFtyuR27EUFMxVseLebRzO1dg5Cm+pdiHqJt5NWitmR66XOwvpPgH1vXVXUmM5b
urTv0tawFAN2htuZfuz1cEGKtjbUoE1VJQvkPNTTRqIC1b6xMwd37D4DkvJlmjSI2d4wGDHdPqOJ
t6CQquFeekotadEa1li8ca3BZuEVi+2e9DKP3zSyQL7JspVW+zHQTC+qbeImojp2Y2YN0I/dPuK9
qEP9roW3F++tJKyUr3aPCahfOR40aTw1y2zfy9hrN06U2S90EQS6njEFXxVwYx1ZdzYC19HOyaqy
2c9d2FZ3ccof9qfEjbPt3LRdtKnaQaj3vJSmDYM8q4VPrSKGU9Cp1bMdFYPtOwPNjSfZ0GD37dEt
qi/JWAtKdrQdmuLDrPV2+GNGfSz6hGCkPjQ+Lc4RfKqq5qK7q+bUNqjau6MhvyLSa7VvU0779KBU
ZDl7JFape7eVQd3AB3UW0tAv5lr+6PRRsi2KpFS5s3ZqUUhb3M+WMR2MdPgZhcq3UVBnS7Ws1f22
w6Kv0LVXoVmf28Z5ijyRBXZlvcOfhf0WWhEQAQurAkvmP2U3Fru20LvAow7vF73xmCuRBlbYaLq9
RKl01vWPhTTZSnEUb6pEf2pjxXR8a06TPydCFD+mpn7fddU+t4XceiFVZrUDWGqEUfUY1lgI0lLG
hbSeyl1Smp2vaxMovlHUL0kITr2aZ9eHbfAUV2YLbhxpM7cri8cwplynTNbPMWqABsX2MWmibtOF
lvI2x9HqLtO9J6MIi20/jNFh1oxvk+iHIHWUB8Nq5dYtimoHjt/ct50WBcZEy2kyxsLPqDt9so32
4Lh4g7ttbLzvhvLB6xOM3qcaGtqcJAcC2n5TaPozOrhJgA+fhlpf+ka1QiyKNL2gFz43e1dO8ikr
1ISIOBJbIGfV0dTyLzg1ahvMo15qR402So9Q9hiH9RsKHdEn+r1pUIzTJ6khhBHp6uDPZNX3NiaH
+6ZOdrObv4LF2GVDGB7M1kY/0NtU9ahJuhK0sw9aZ2Da0tj5RDZI424o31VtVCtwG9uufB7yxJsP
aKOZ2YtpN5a3UepYU+65J73u3oZ+Fh+aKDesjd0It3wqcSYqvo8zvhbPU1M4VqAqTemOmIjFxfA6
NVPZ/0zjSe/fekD52sckMWeq71RKjH3VYMz1muvosLe8Y3Ac3k/FHPYzKIpI9ve1prrN96wc1eZZ
LfMihpoARH8rqy7z7vOpM7glEVB8q7DPnX2GNe6015Iuzw+I8ZOy9ZSNrF0rs6j8mdd52GkbwVuL
BSXSFpbXbcxhNB7CyDG/a7MTe19DLuloa0soEFu7SKLULwtXo8nepHFrHBL69FQbOVFWtamEpWeb
MXR6VDDd0f7UZ0qHr2WdOqHvikSkgaJH6WMpR6/ZUqhyzcDBTPBDLsDA+qYiyx+eV1S677bKPL5B
HHC2fdRL88Evx8G1tpQlcvMgtN5T/daaK2/jidzhs+mqIFsqVPNngcjqjLeHVWt+R0SabYcsib/w
pBsNLDkL+CKSPOJeADpCVLE2YhjKk5vlu3rI1Oexaw1v49YdQuxlVyrme7MV4nudDyA01J5X5aHW
vIJn0OWhDtyh7dTH1iqybOMWcSED1oXgbXJHsyINiKof7SBDLQA2BSJmxLDY3Y1Y5djPxZjPzQH4
eKwVm1Gp03YXZsKb9g2EbfHQjEIdIr9sNGN8SFp0rbYCySA7yPVGU+7cMbKHjdoYhtzg5IS37tzW
WWv6OW5fMqAApkWjD1OGB8zOLeulbsYk2kRaV7ytPEo+vMxqOj2JnLANGX5Lmm+7wo2aZwApSRPM
sW6jE2gME7CRppXlo1cZqEEgg+yR9Fs1HKZYG7RwPyBHqt87jeiVl9yoxszPa7X6QlRgP4uMPqtf
oFcDAjEau3ibEeR/IcpX8/uaI2kgFW0k7Y9OqPWDOUa9U/uxyPR5z2MBAbDt0rQfkRKKu3YTzqFV
7EfoJvYGC97Q3Kc9Ieim79Gl83mAu4wbkdfEN0asKA7QNRuxA6eDmlnm9FkhUKdpbfUN6EUwdJ5C
pW/XcHP9RCIiie/4z+N3kSnbD3ikjE3v9+MSS4hmrNKNW6VKuDHHctSBiSPYFlhmkytvC6Ouva0z
TbwLdRT2metLTXJN8LRU8s1YZNUPawk07/q+cAo/iUVCo2WM8EcLdI7psK9LzcDpXB2jclfBs5n3
4aJVtNfzPuFYQD7MNxBf0jxoBrtK77xWER9iJ29M38Ba6l0xq7Hr12Vdl3u3C70fcYxgqy8beJRs
i5BWc1MhWU/ZpC4OEzF9scsSrBOxTWuBSF3PNM7ymUXaeUGboeFlgK5dKi1/K+9N+pAoaaSKxzh3
tEdHw2iEvTZWP68Pc5YULsPQKeLuBnpEhe10GNoCKArEvXgshB09JiWIoByJ8yfey3Cb6y1SRGY3
GDcmd1Ym+jXqwrcH/00NYzUquQNgZUzHHx1eyzvMGuNtEsMlX1Q3bgx1VsZYhnKR06K6jTnSuiRD
nV7TKjwAHj3Opt8oanqcUF2I/XwO8YnU/wMvOkEXXcWwMCC1GQBOwL5J9lfVGSdaaPSlLh7H3HA+
RWAnPsOVv6V2eGl7wEKg0EZ3gAmukmq1HrtqNBzxqM16LQ+KVdnhEzxJxKmub5BLAy1VZghFpJt0
YE43CASgvkmrNn6sLaO+01Eg3RpT0uyvj3K+IeDKkUzjOeMtm3FVkVnMuUfV651jV2bqJgRHsOGN
QPasyG7ZkZ5P6HSoVQKvyqx3q2lyaPh12rFWC/eJ2v0tWOz5KGBiuYBBW4Hhpkl6umwuqhu1WQze
EbkklDc7uK8hGcGNSuD5stF9pUWEvPMiqbjuvPVeZppa1kSPVS8GAIO5TkZk1vgSZbWXfLj+jS5M
Cd4gfja07EF7retHTu/oaZd70aOSRWrzVAChyo90wG4phl24kk7GWe242Z5zTyi5eGz13vX7Qtlq
8lVxyg4krDXvJOL6v737IOvRZwNEzB3B9jv9WOiwuvESnzy6k4mUvZ5CWYLfpceHwZrE9+vLeOGb
0aWg3r/Iv2IPt7ofqlYKZSpl/AgKLDp4AHvI3ZLi6GSYd1wf6tLdx82H7/QC7KCzdzqvrMECIR4G
9O3U5m2beTy8RZriDdJ9BjDx6fpgF+fF8kG65Bmho3E6WFIKp3GtKX7EwMJ8UqOh/j5L4PXGpN9q
fV3YiUsdlabNollIx/l0KPxgs9JoM8r9moEiVIv2j/ygeI7o31+f08WBaGfQO2RX0Pw6HQhLdQRA
WzN+DMMCwX1bcewPhjp4t9wCL42zoG84xDRo4H2sxiHOMpEWSh7zMu0+OpM9tvhUVVnxu0VSF+Ah
9VHOL/8A1Hk6zlwXoT53bAhHWB0O9pq+mxxXvPvdVQOqgMMjGhRwICmDnI4CNH4iPq3TR7cZx4es
7tWH3E6zGxC68/1GuRhIGcKV6B7geXg6CsVP1WuIVh9llCWfZ0RSd1ZXkutnyk3PgFtjLUXhvwVj
iYvKqWvP6WMf6/P/5uy8duXGlTX8RASUw606rGAvOY3T3AgzY1s5Zz39+bgOcI5bLbTQ3r6YvfcA
ZpMii8WqP3wAUwrHolXGU5al4U4sut4KsqyM8oBEv+MGsxqqp9oXhNMU+12uB18oDKhn+qv2vc0W
NF5kl442FdftVTMityrdaOI88Qfcpe2Tao1u/7EBzYbudbo4+s49tTkpPhXQXhMoyjo2KOg82mav
E/PGkYrANLWHTu33ZINk5LwozSMLT10eRrH8L+Rgl18JsD6GqhhY+8EQTzwGgZHU3Lrm8NgoTvm2
d8bkbSIi4RsGnJ/zBG9zj8e0sVFQLQLU5gBy5+5ffT2zTagDzXXi2y0lc55sSxAfMBUrv6oh1J3j
7YMm/7arCUvFa7oeXCdr6VYjNCpMrJvEN5CROvMKoslpYRRoGGnybCV9h4pOqz02bryXwG98UBhG
sqVD6in/c7nU8RDHbpZHiZ/MWXZ0azU+9aM27+zSrVEQ1pYadvLPGoNjOlOq5HWX+DGYx68W1Nf8
yP8Zh3ffkxa9cSk2zxjcyqvZBJQ6AnNiHYU+Lp+szqg+JXYYHKyA51BF/dfdGXBrmxDuOXvYYQB9
XEXIHMrigr1b7FctgNsZcu05a7Hf7dBM2gnG8rev9wjQR3JR0kTUcVbpRlFg25MYQeynYYuyveGE
YEdfqkFTvpSJjeLTMuw1/DZnJz8YdwBuGOvrGXXOLotFnCCrqxrnnCfesy3gLje6vUcG3ToBdDNJ
N2ANcuuskvkGBfuerlri93GXfbKiOntTdwLCeVcoR0QpE9Nrgsp9blN7ON0+fJuztBmYiVIOWRtK
TpTFEYMIEn9SrfZv3e0SGAPt0lU0F4Jurzt+ncqxRaVTtMn2RFZ/FViiKK9nhzF8p3fUQ1Dp1RE+
WHpC7rZ4YymL8f327Da3zW/jrbZNXjUUtqh7+fmIAnJiZz9D9PG8fEqSZxpX+Vs1zfIdRMfWiko/
buj8dHDR5boMKnqRRaMrZGUzCOY3QRI5ozdEffE9iFAj2omdr8pI64Px+2irrUPZie5WoiW+2rSV
cZyKuvdo/gXvkz6ZHoqkiOgpUgieO6e3vdbWi6/QRvbciFZeI+SV3FW0k6W8nkRQrgswbhAt7hjb
3MTjSMWzyOziR52iMOB1tk7FdihRZjsUiPBZtLDK8UNjasF73JTDR+hUydPUKAsc/QLm2v07AHUH
IL5kIXDmVzHKcdrRChIl8We1j05pmYztuVBTCsTgGPr0YSzsf7nsqx197s1NADEXUBvPCIxNLzcB
0AT82noa4b1Jr6cs9C9LEiinOrPEw+0Jbt0uFBzIsiS8HoTg5Ui1I5rAwfjI1yeaQ0NQJEdrHpTz
7VG2IhRVJ9q2r6nJGi/QlW1atP2cYDyqZr4SWe2nLBratxq6GB8Xu3Pf6IHRPap1EN4Ls5Q7C6c4
vp1DLWot42A0qVK1hZr4qZuaJ7dd6lOoDToONQjD3J6k/CjrswSgREPiR1KOrkDUjuhj0vDUX6bm
pyQvnrq2Xn62ta59pyg3P0SRM38vnTL/Sc+z3cEIbp4h5NdQLKdwAFp3dX9jTVDzb4LUb3gTPAiR
d1BZlsSNDtpUNZ/SKu6+2rmZ0bUf1R9Tbn6fC4TOK6fXP0G0p/sbmeOyE0G3PjwsFPSAUMUl95Xb
77c3QzrP6MhrpEgI4VLVbFR1OQfV0v2jjfNADS0r/qar0H4U6PjtLMjm0CC2uHsRr0Uo4XLoUU8H
t1SAw9llMNqHKLETWiAJfbJjkytjcRS6SeNXVVK7PGbwkvudoyUHuNoPKN+A5MIAiMfm5Q8QehDx
GGgTX1tS9V0NtOIz/KLkRZ1EeGyVyERzcdD3zDu37kgw/HBXKHjIM305qlsnE7WCKvGzwqiQGCuN
UjavIvFuoIT9pBeq2DncW8EKUw6iOKtN9rG6lcM5mlI6WonfIPeFfV3el+4xm4QZeHacZXvZztay
SnI/XDtqVWQelxMclkDJnczlyooah3HG+t82DcHtuFEcnUcUpX9FvLS+3D7cm8sKW/JVTQsxk1Wx
HrZMb8WQJP1+mOinLmGW0zKn5/ogCZL9We/V9vPtIbfWVcK2Zc2KlHW9rlOXlHMCA9TvJ714Z0fh
NB8rrJgj4OhG+uEPBkOFF9w2/CCebZerGofO0s1Fx+PebLIvZg868FxOcfZvY6c00G8Pdo1aJSoz
mIIoDMxLbNQuR5vcoq1RvgXoVfKOEUk60osfwxMd2eVgqeFhyAz1Q6wg628nWnSc8eLxk7DF7UtM
kNlv/xw5t/VBBZTHDQFqimLDakfJOmxvx3lK77VPvwd51/lpGVF9J99xfD2d6nd9nwaWp9N3fWs6
lCx3fsE1c0ouCLEKIi43FTH8ckFq6EO1KfgJTdpih6S2yvR2Gcz5mKDZ+a5yXAGbPxrfd2pnvBWx
rXpKpPYQE8Zx7x24FTdBSNOg4UlGJ0KehN9C9hAmUa2HTeonRuScabmV0cHAWflNXznzue8j9z9j
yrOXqiytvX0hv/v6S0hWMFgJKQ+/zgPbpsdGVaSZX+SgUz2ilvGtc5L+m+jMpDlYc9s+6EMfOd4y
VlIDs6gnE/AvTOqdoLYVZXhNUcWADcJGXe2JZMRqL1361Ff7GXhf3ND4ORgxrqreMlOfPOO4F/wS
IlOWndxva2SbzhmNrVfFh9WVicJOVQjimcT4qLYXVgXy+MjIGh+zHmiC1yDNeejNDsnE28dgK97A
KJa9SOl2tzbXMya3nI1RcHOYZfZWnerxYChF/XHQYnvn3bE1RzicbDESM6aqXe4xYeE3D5SD4ijg
9nMwdcWBopb1BO5XvGnz6EtSDMrOum5P7//HXGW6rekAC6yK1FeojL0Z5/AjWILiTVBW+dPthdy6
K6ha0ky26ThAvr2cXQnEr1ZAG/hBWeNDMWrpvDzUGBC4BxsZ3t4be9HsZDubY0JGhO8Ozw1I/OWY
gatDUZqr1B8L2vGe0S298DjhsKdS3T2Vg7137W/FCRJKmVw57Jh1jXYScV+nupb6UwxuLcgrIz5o
RVA/alpqvcFIMOq8llvyKNxmr1WwuX/IqCiryGxbl//+txgVDaC3Bo39I8LmuVQC30omSB1W/0HE
6A/P+V6dY/OhjF7E/424Wt/CtbGynpLULzTwsyiBKfhB1sEJQHnzbLd4syx28T3XJvcBXdXlIY56
bSckbT3VUPl51Q6hebFu0FGzBQyL1r2v4Zf7ELtKhQReMOyUGzc/qySmvcIFqDpeLm22RGjv523q
R4Wdnk1q+16bWs4xFEP0dgCyfh46nA88MYO9vX1uNk/ob0OvvqoVOTygApVmBr0s4blWFn2uHTCP
nmJLEPHt0TaXU6oOyENDZ3/1RcO4HRoD+WV/FktgSwlBMquqHqe96sbWtADKSaQ88AEk3y9XVOso
yKuxfJg5lVp6iWVOHeBfrJ9OaaOAib89r83hyMalLQV+pWvMTKVVS5yEDjvVouPgxUVWfwUE2/4S
aIpmf7AnedvJRprs1Kyl77IpiUSxCEJdj65oC17/sJRTtLMnN6fkEN3Y9bRP1iR5mAFtGbpx5nf0
NJSDEYGNfdCLqPs0trazZ4ewFUpJBWHCw2FC2GOVnIqWnp6L+a3fl3r6qTO6+Xuju9E3ZFkM59BS
QviDKhMPNrQhVIg/vFVXyUZQqAXKFkvmm7awyfHz6mFwO7CIGdD0QxnNxvs6aOfHuzeKC8+VxwwF
eKS2Vye9M4PM0QuSLWPRAzQ0bT2jeQg+zXNEq+28L7YyXHwsXh/jDpf+Wn6SiB1YjUb1p8kKeBuD
1T7HRpY91XMxP1hho53R+87fJiDPKs9slPooYKp+y1Dw3dlNG98XcT06RuguEObW/V+rDURGBM18
fN6m6qlvAhCFQY4aM6oSi/5XVzTt37eXeuO+Qm9IludhdbGt5Ab/7b5CwouwsozkdNRZ/1XLEM5K
EyunXBn0d1C+gjMAeMTqbo+6EeEoW0q+KmdTgcB2OWqL/G7ZTwofGD8EcWwiuwMjOWpOero90Fbt
iQgn7Szo21PlW+VWkBBtURZN7k9YBaYntXFpwOEQmn1eOnRHJaQ/eUyG+pAMZnIibciPUR3CsEZ1
5SXAVBJr0Um8v/2rtr6z7JphmcmrHYjp5fSXxg1qXtC5D1RDPXX1EGeeUMv6ASKN8gQZtfp+e8Ct
JEGqgErFSh7SV2RMLRi7IV+IU2RAmHkUnXtYKm2G6aCMklWBAQANYAw2elCxCiv2lyLSYmfaW3uN
UEnqST+GS2B1r9FfAszgcqwpqy5/xfXyjyPwbhXGYH+qwOuf2W57EgsbL2hEs2S3Hh1iKPSrpZ7S
zBAjXWffyfX5Yx8q1vKmonzfHFxqCkcEir6mtKRmoGx9OHsTApzLl9uLv/W1SQcpZcMrpKm/iqHV
CLHEnDjVkzo3lleNhWEeTZ6HP+2mGLo37oKZ5uH2mFtLjR8cimJojUClXG17dCwjKzWszG9FNnzW
kkU85UpivNjzUB27TBGPEXTA8x8MSrmeUjONZ/STLrf1NJmz3nRh7tvaUJ4gcIkHZY7hGWdK/Qhx
ofs+pqLb2VSvzMHVy5xSJqcIkBj3/ZpZKLIuyDph5r6exOVXir0xgHF7/NIs5fig6GF9cOL5BHR/
8YQRhAhEltWBlk71pC5ddHKQ5X0oK8h7txdjM/IgLk5hn5SbEs7qEwSliInZSu4XDhSCAbeVIyCi
MT44YAIOQoX3FeiwhIZ4Do+G1tIELWYPBmhwKOu5ofwbJTv36tZO5FnCS5oUAiGa1U+asakatajO
fdrM9uhNA1RUVqeXJMRYabhlhhl729sLsXUCZdtBvqb557peoXZlFCBRnPv4Sqtns6m1JxfIzBMU
/vo8mWAGXEdYhyGfAgxIqnHe2yBbZwGBV6rAJIMITaxCQBaPUVHQdfYtA7GJ49jTp/MGXYdGAJ59
eXDnyHxhcx1qGJ5o2FD4tiBfegSV5tCItEb4upl/RRNwb29qnPJH0IUVpCVtzH7cXqvre5FTJ184
stuIJO3qNkYYqDGSAEBbXyljf4AtoX7W0TVfdk7qddoK01f2M4mMFDnXHYg0mdBUkb21rqZqN/M/
TS7Bqi+fpbGd+/PuWdEbBwUrtx2DrbZdvfQudAV8fIvMsMIjLvP18mCEcb1nXb6xfCB6gfYQBUge
17gN7LVzo4jpimMoX8MnK3MM48I9CTp5TV0GHG4TlJTZ0VBO6Uxehjmh6S2zpbxAA7yMgX85lXME
RhL3XhHr0ZdcFDkMuhawilcrGDP/c3s5rw8U4+OKJp82pMdr/IZDXgE0LE59kFb2exfm0nIqtEEJ
v1WiqahFQj3+rxV2zNXSdW17GgUeTIfbP+L6UMkr9RVArUrAovyRv+WNdURHIhZj6tvxnJ2y1OpG
mvBxmXJi1BnEU+1wWOpM+3573OsQxoUG+EBCPjkj69QJbRpMrCiG+0GD5egBPbQlPE2tk88PZs7w
mEwZ1f2QZwYFym3w5uKzr5EPBXKQlTbxxRsjW35QDlwO9mAOD0am1295mMffandwdz7zxkyB6tKg
o9EiRalWaYMQoVX1qFATtkaXOi/pO5ogWQHtUp/cGCpUpjg7X3UjLsh8lEwRtz3YLav4k0RZlKcL
JZZFgY59xDnXTh+zWq/xys1F/9fd31I2NSSakoCHc/1qD1ENKAMn53FpjTpU4QJ+0+JM4rPTdqNP
tb0TO++OjfnRgUTj0DAJr4C7LkcsgVJYlRtkvqp1ioUpllKPp472S/UFvYfm7usW+1Zsz5AkYEBi
wuVoi5H05qzpha9nS3lU0Fjwh7yBnkYp68GgS/H57vUEm6zwngAqR316ddHNk5MWjpPBhE2s7HHp
cDjOXW3+WVhtOx0Qtt1V49yIAuAmABFLdBfK2+tQmEVqEi994QMD18SxmoJ3AcIdHoZc2aM59O4b
N0M/emeXboR5ygMEYCoSAHTWvRhqFRHg2aXwCUDaZwFh7t+6juan26u5OQqqWwiAQhW5UlVSm9Do
E/gnfjmV5SnS2+HgiHEvTdw45awdRAPWT8LxVjsS1daiNuqpBJrBe/hsxOCNvDE2E+28aE6knVtt
Vvfs8K4HBf8KIxBdJR4mIOcvN6YehU3ct27hR11sfrSjxfikIzrwc4kC81NW9pZ5vHct4VPw4gMk
Knkca1JFUkgdWkUv/d6yxKmvoIcHQyd2+ihb05LmSvDx8K3kMXA5rSI0jCSyHEbJbZiJWgYLPC8D
2LcYFrWLpp//YFYSxgEERCYcq2+XzIHdOagE+JYY9Zeog4ypl/PONXB9xPj78fEBZkvf8cqerROC
LluT1j7WyslzEWCZHoTDwD2ba8Bt23j6FoROoN4dKeWwlE5Qeob6te61VgFYzUl3Kx8BleGdGSbq
M61xBAEweUzF/dsDmNGryTeAKAp+lx8uRrsbaf6o9htr+K+v8v5hDu/XuUFBkp0nTxrSgVe7o4Ya
PrvD2PhJXxe6R+m7/ja3VP5Ot3fFxi4ktcYeBA0odsWa1TMHhRFmFLR8TYP8MlR2+Kw62i/MUAp/
wnZ+50NdD0cEpoaPSSDAGm0dQObSQHQjXUY/KsPvU42hvVDaD5Y5OIcuQ0X/9uSuc9/XeP+ag1EX
Xuu95V1dKGhbTL5aCgu8WqBUh0BJuvTE9e2+LYY8clHyqvP6NBbuuNeGvz4MBEv4gfT2uFip6Fxu
FKcA2l+k9cwJR/i5cJqvnbp8CcFTHWpzfFdUSn2+PeGr5eVSA+oocS4UGHiYXY7Ymzp0i9oVL9L5
8dhMxkloyFpEhcP9tqj3Zgyvo9kcO1AOrO8qgqlKC8myUsVLnGnKIw+0Do5l3C2PXPgW3hPEh50R
rzIiCs4kfK8PQdw61pXYeOqVMqt5cSLltljHqRSi88JAs380SjSZO2fj6k5lNO5t+WhicuTSl6tJ
E1YHRSHZM8OMdcXUiw9GP+8BDrfmJDXyET3nQGAqdznKNGLgSBSI/XFakPdwZvXo5I54Flkx3psk
MCFJC5OGELJbt/pgWWQmBRrJiV+XU/UMkic7zeqo7bTQ5ba+eHEyCjKb8j1H4nNFqCPaB4OJFpPf
U175qwQwio5rnFBM7PIwKP4dizhVcGtFiSV80+vBVHp22mjunrLd1sKSx9LsYvmQ6VstbCSUAHMu
MPWUHIPy1Gt1iaVuZJjDS+Ja/R9sFuCZ5LPEUcqK8tf89sR028HsbXPgNV8AtNYUpYyPXVl0e+7a
W7PiRpAAOjIxWhKX44zNnM/gbADUZHayeLR6nR+xoy0HNUC5Zueq2x4M7AgFOJ52a/x00AUqjA4G
AwQ6UDVwk/AEjb/5uOT5vKdTe33cCCKuRrSE+AnkchUucdOc8iik4D7MlXGKEfPAyWBx7+1ava4d
Ju3AAeWdsHrGjej5dNYo6IHmtQujy2y6GAkKPfkPIm38TrPy5O5Tx9fiuqNPRgXkyog3r5BMoT6W
+3QrJA9otAtx7vISDbB7oz+IFUpkkEgIrZBlLrfGkBRBZDbULhssYGu0atRceMg2lfPRHqo49Opa
1jluD3p1ybGenDG+Fw9Vprk6ZRY+X2pc56EflobwY0UoZ4HGFsovTf64VO13rY30nSzz+pojWUFi
gjBGpfqqTZbQIklikL++kUzxqWsq43vp1uNHbo7kiHE2l8LtSV6fA3ak9BKh4QoCem05UDmlO00j
DYp0ovZxdEu7/U8o4fxXI2bUYW4Pdj07eiF0YGBykNPyZrz8jHWpGJEFbs7PJyHKg6Y1SnUcq1nU
aPDYEZJUZl7veW9cf0bI1uDdJcybd9Za2SJxDSy28y7z3cUMntFvRiIsm43uo0b66HXJFCKG1sfq
zl1xfeYNFHk57zT6yJDW4CdUzPo0H2g7uOMCJtWVZkuT3dydFsHOhEHGW0t2Vtd+plYBHG+x6WCm
9vKz06P4V1YU/RfHKGrAqLTQP93+gqvtQo+YJx2qjhIFjKTC+qm1gIZshVZOL8TU4KDK/p2DstIx
6uw9pe3VAsqh2JEa7Stgr7gxr64DBfCUUjnW/FJgYf2piUuLiuoS7+RdW6PQiHm1hKX0tf5M3YJO
VNHN04titNRLuH9OiaFnOxvfkLH3t8xBTkYeaKrEYFOk/9vlzjeDcWrKyJxfJJ8nPehqgp1w4TZI
OcY1Z+XoDq09Hezann+FnVaVHlAX623I41D3R3QZv6thaX8sla6eTm2R65pnddlUHgyrjcWJOSjC
C0GEDV6bA4d9GhUkxp6NMhHdSztwQg7lmNfZme6zMT5os15GZyULcutd34w19olG5P507dyYab+M
PP282bDD8G1i2W30klZOW5xcXKTGQ6g0Citl8Hh7VIDdzE+FW+ef0zSyFy9oKn26b4+/rh1QfrJ+
KlwcqVUcXjS1QqTJUV7qvmifgqxyT2qeobXmJjWqarV2HyFIjkfRHHgPLRne+uuqjJqnwhD5qL7o
Y20cVL0yTxLc6PXYy+/ti+tt4aga6Q63Nk3idcpDZ2Kw5mBRX5S067w+BPWwtOHe7SkXaLX5HEDj
dBvZgojLrhbQsFGnS5tJf8G6RKCw2EzBebRb9RSqqThoc/+rS1SrPGMWmu28UzeOFwspEywb8NJV
218X45DHUza91GaRHwtRhB8ULbN3dsgqxPPFKGuCuaJwRzOEUuTl6dLRz7QmZBpeUNr6y4oR0Zqw
SKuL6GeICIY3B3svm+tpGRonjxahBFDQwr0cUBT9aDWFUF8SZAMf26T4PBvVHiVuc5BXxRqKJDKt
uxzELdu+S6xaewk7IPx9qEZn4sVyvDeiUxvXqOBSYcJlfK1f3WVVpwt65y+AIILyPFRLa3qAq6mP
o0a7yybc+FQU0SDFoz4MMHc9Kdvu6mAOBuNlilz1e49y4ZMOLf4ZxEL4UkPNP0/pnOzcxde3Fg82
sir8TKnR0Je8XElhqu2MUJ/xwqNY/DCcJvi8jDEEL3xT6vuycPYioG5OmyHdeuhUrdpF5jircZM4
xgvqXWibCzM9GlUEuwwJwGNAU27nhK1yqv8dTzbgpJYCdRG5i357naW5NYYBBZmXJEjH4xSY+cGe
WjQky6H3kJacPtzeL9cfUGbEr54fmDfQeLwcLy5jiINoZbyQC9vDIZj1qnuyhVM0T6rb2vWbFp4O
YP0sT82dXPU6jpk6zTU4DRhGy8LM5dCdQoo3Lqr5EiNJeggmJfgXE0XAUuCkHqYmnD8asBkPkzrs
qXttLLJElQLNpQIAS1S/HDmhox3ODmJY9FPHY5UEHYKSc+CBNnW8opisuz8qVRMitUkjQt4Oq02E
bnddQYSl2mWHhQeFPH1Ilzg66HGWDl49zMOv21/1OtYwHprnPIQB0PIUuJzg7C6RkcWdeGH1Da/r
CnRBnHqv/bCGeLJZGQYKlZwYfY8rIa5pMVI7tcSLKUy/MNLl2A7VP6Op/DI7PfScuPsUR057tJX5
3aiaj04yTTubSO7Py8uQnwB1hUPKbIl7lzMFNw7gk8zG7w2rj47WFFjjp7TkMYB0pOt06MGiK5A/
oO0dBT97VUU10lYQU9yJu9fniNcdjRjeXDxr6aJf/o7F0OoojdPQd+vAxWG5r1T69G31j1VBwK0S
mIsYE9d7RZbr6UunQx5fVCp5FK3l9QfbnWiU5rFfWrP1CDmgnU9GhaO310aaNaNuqVj/6Npsml61
6N3nQq2Nn/fuNVoZFFZ12Yjisl4dY9tuFBvX89yPUFF7aVM1OZlFPe7s6OsjSy1Jlv6xWmLDrTFW
yWQHaQZe2C+EpnhjMj7TO3I8dxDP4Aj2agXX54fRqI8Bh7AMOmirA0uw6uok7HIfK53ie6oXxslx
k/Hx9sq9vkYuN68chsVD0gvO+rruHqElbiyaKP04cRZL82pWL/WahsLoQ9+r8c+yMJTl6BZjhfyo
QBR9fA5RxBiPDibKvlUpg32wclyTPiFK5f4I6ZKonuoCPz4krVKXx1l1Q/2JiGMnO9yNrSWi2szt
S9tAtg4uN3ye9HZZ9G7uJ2pvHWj+i4NdovB7e4mur3oATtJBEcIReOOrYuWEQ83sBoVvC83Az9Ox
jmOQWYcKGPT59lBXE6KoB3oLGC8pJ0+7VX7WB4tVFXZQ+p3qxodxiMTBQSh2p5l6FScYhbPCnuIN
RP9vFa/KIOkLNRsrDmwen+tGJ5VoZktggI3ZjgcYfjj3lhbtbLWNyUk9C/Il6NpMc7WhdX3MLJRM
ar+zuuXQih7WraFOp7uXkPcV72F8calarkuWWT7F6YwJgj8G6nDo2i7k2VnFx9ujXO0JVBhllKUT
yH2Kb8rlzkPd3YzreGQuSAA/LrOVvGSkNkcqP3tNx+uhEEh6zTXh6UJ7Wy3btGAFM7hL5WNFbT20
vWEfh9CCtiiiuy8QEiCoJ9AzqN5JBNzlrKjEpDrqvrXfq5P2lW+TooKC5eApqecp9uqxD5C9WbR7
81s5LP5d+Di+IglXM1S6pNCiqqn9RNMh1HVzgox7sHwP0ig/u3km7mQrwepkQEALpNK8ta6K53FX
y0pEUfuKk1WPDijthyhNu1Of2ne2/V6HYjEl9pOOMVXDyyWdTLXHa1tlqFitHpUEYcE2NvpTSm3o
TYLw5IfbG/P6kKGpQjJE5Y4XHvYvl+MZdpW4ItBrH3iydSpzszjnqrgTZPq/s6JCyBEA8k8J5XIU
s+6NOBvc2kcwUTmGjpp72WgtZ1Obq528dXNClCFpk2FfC5ntcihbTa2xW5zaX0w1+Aek1fi+7eZl
J8Zfh0SW7bdRVp+JlhfeCUgv+dBEzENs2d100BOtwRcDXOsPYY7/9daQfP6Dj4UqvYxVfLL1w662
C1OF2N34S+iEz6NUXNcxtLh/BdnugFh4R6KxsLZvNo0uEFFjNX6PEClHOcFOJYrnuyMiGYmENkvp
MWiHq7s4QIy/bhw2ehsk+Msjduk7dTg929gTvL+9bBsREQdxGmiSd8wVsdrjABdDiGtL7YeDG37K
mkV5mtXoTTjHw86VtTkSNQXgsBJ7uy7lxpTtzKKza+Rplf7otE7sqVHiHOaY/sLtSW3sc+mJRdwF
LSPh25f7nDSm04c8afxuCsUhr7TirIX6xz8YhEqkrCbQfV1nsLli9fiRFo2vypd9ly+j183q3mG6
ypNfdwKpr2SLUIRcxfNmQGe/6gc2HCf1qa7Q+a9nLExI1uqnMC/2XKe3vpImgTIyi5W2lpdLZ8dU
tdx+ZlZxMCXkgXMvzoWIu3f9YJb9zp7Y+lAgB0GjSRERCnaXo+lQTYN8Xhro33r1EIcKpsMm3j+3
v9T2nP5vlLWrceBCTUNjtfHbOG6OlPmLQ53gTVNG4c/bI23Nhw4CSQyJmQ4G4HI+cBC7hcJk4zci
Hp6ScTEOYTsFpz8YhRciH4ntdwV5DrWiRIjQbfwKabtjo87/qTmuEn8wiBTLoRtCxr7O1OOmHkU4
pq0faJFxDMdufIhm8/4kneSZm4+PA0LwCvuL8qDj9k7Z+gAmnL9VfTDdJwOjTu3hD2YDAVZy3LjL
149arKg6awnyFqVYzIQ9N50Uy2uKot6TTt3cAcBqXzllNEPkXvyt3te5ZgehK2bZ8nk+8jSwPQzK
7n7PErMlZAGQPeJY3HmXo2S9OcWDgbQcXlf6KahazKNsoBh3LxpvNCmqgxQVPAZtNcoANtpsLATs
skE9JEksjnrV3x/hSEbAk0h3PfnP1SjhkFhYiJqwBrCieK/FsfIfTDj9Q7h06dNEEPrn9qxkPnXx
SKesxHzo81Huoqq+ulydYijtyQGMvdiV0j+WUVeLT2M098tLMM5l/VJMQWCdYxuX7kca0V14d4pO
5ZBKsE6OJIWlVxMec5Z8MobKT5uWEm0UhurPKsNV8gA7THxDYKjfi4DXtwivHkaUesnsmXVCYbgJ
XlmzwTEjg+kPRSGM/AyOYXnQTcxQPFvL871y8PWYUvdKgrap3JAprU6C0kMUTYDJ+eGsjNHRVbLa
+pot+hB+FkYj9H+qNAl3ihjy77z8tpdjyt/02+kL23GYqPl2ftcr2tuU4tjRivLu25ySg97eRtcH
XYYTQj0ddxXRvtVXdJylNQQajz6MLXGcGlDUWR1WOxfk1iKyVTEroFZGzWc1oXhQu0Fp696f9fRL
brS9h4XW237Rnvqk3Etut1ZPut3S44Z+jJzn5eqVpbqklHR7H6O59hlBsX9BNs8PzoI5+e3FuxpJ
Ri92NBwE2lpcMZcjCZ3KX9VNne+UlTgmqIVCSNJbL17mZmeoq+9E3OJGBi1tkM5ccS/yuS5jC59n
PyhQ/UoTtz8mXbV3wDYmRBYIAByYlURPrwJyW0+DGmNshvJJXGte2MU/pjTIMT03sSC/e/GojlsA
FjjLNDpXe8LAMbseHW0AhGSVsNQruKpYILlqdahxrtyb2lW8fEXUg47jNSLjx2pXkDeZTZsbo685
I9dAD9SwOKDtbzWPuJGZtI3nFh8tWnXDl5onX7+TiFwvLYmoVOPkHqLYdYUdnfEa4BMrvpVl8Wmg
1HJo1aB/GBdzT2/h6uVKhZiNCVGPs03fdZVsA25aonrMdVC+mIziRVfyOnGSM9bMhq9ljf1vpgfx
vd1PGmbEZu4kKf3M0/nyLDjhVNPJbWy/d+BGPNABCs0HNNlVbHwHMe8pL12fB6quyC+zd+iW0QO9
HG4a+yENu9KB3Dwohy5SLU/RdqPj9UeTFg004eHIcfbWzxaho2/m6sniZxHU8mPjdOxOu2udAudH
hMN2Drk8XhdxH2FY+lY046AUSLLu5aQqNZHWUrPuY0VuHKMSyJM1O81ZMycFV+laO7R9TD+ZIvBj
W2t7d8HVvoGf96qfTTOQKLOWt7EiMBx5by8+Im9NeHbGhiFave2yN7S5GhNjURwpj0uEO8b5djC4
Op0MDWgEbAq1Z55R+uXMDTXCXzMoVVTKnao6J4MeqWe3iiLtxEkdpiPXrukczGjKllMlWuNOsR2J
mAJJx+qDu5bWR6sHY22RRZXqYPjJgvucmbrOezUil4rGVv2EF+tek+XqUwM7A5PDW4E/dEJXkbbr
czdeFsuEIyWaR00EqfVklmZGm5I78pQWMcZ9Y20DjTA6Deczg5eyfrq96leHSP4IaSou2Vo2qfHl
qgtQEvmcpSYFBoR3CEnZ81KY2k5v4eoQQQFAPpr3CjVWDVjm5Sh5Wy3O4CCONkZq+TzOdnqsqPsf
e3PXhn5zKNluBYlBkHVXB4hOCY8W1Ql80+2M+dxhkpQfQqwHl4PRowfr3bt+SApTpeYPaTAl5MuZ
2Xpt59PQ2f7kVqFnhUgt13Fc7Tz6rpInKW7HYw9kKVWUK2nsSnNpNqWO7Q/U6d7ZTqP9ZwNkeapG
vMndvFD+vj2r60VkU/BaBnfJQvLhLmeVDUJfut5x/Wh2UmgoyCEcaOhmHyxk1+6NeNxOFN1lt15y
+ddeJI1mZth8toEPl75AZV3MzVFUTXVSWsPELhSLX6CSwsm1kyoiK0P83lh21ndjvjSf6HhK2XfZ
vLmcb1KZDv0UNk2J5vtjqfb9Mc5L5zTY/fzh9tK+cscvIrxO9kvNmtuZtjOY6MuxLD2TbIsxfdcE
at15Ef7H1UPCh9ffpUrdNycrJuAesVPEM6UhU+jOStM0xkM1zLN4JCJmvAXMsIWJMUp/0ESPkvkz
Gi9FcxZJPAaeVnRW+qZZ9GY4OrFr/mra2iy90hzUGSPZLB8Gz6orRKij1NX7L80cG4yCIHpzTPqs
745zlpQINM2cJsNLwwZaJSyv/6HszJrjRpIt/Vfa6h19sS9jt/sBuZGUSCSpraQXmKRSBfZ9//Xz
gdMzVwmkJYZvVUZJwQjE4n78nOOZ/zHWdb+/k+PcFm7FhSK5vWLWpxGA2t9hK6Rrp1hvBk9JG7N/
9h3T9++jFrrce6WXyupREWVV7WunwE9jyEJdu89UI4/oMqo3KQS6RE+/oG8bp2OlV/6wG6NpSD+2
FuLcUyVkIQ6R2tTTXjbIi1w7MYfv+Ltk0U7WOBCHME0xCCwihLsHOxWD7fb2pJXPca12tHmuTEO6
w1XY73acs14cWVdZP0wxdj3PbUbprnaVceydoxxadfUlaGNsu92EbEzDQqQsG92rpL782vK9uk9R
V9npt0Ft2/QshRU4sChE7H8cSvo50VTeHwL/wdbCrD37gyqPL46W1yOclFAR91NfKYVbYE9VnCA4
GcS/RJ7mM8RZO7+7venWtzwADrAECd7cWWXJGkjJWzPTDCPP6XXd06bA3FmSsDZGWd9SIMgghrDD
KX8SMV3ubBiuNd3T0tgjqNW+9WU5fQ40WjlohZ0eJbnINuLN+aRcniRyZMpotFykAoTT6OV42aBM
2D11hZf3ifFOIS7o9j4m6l+AuIMHZio/QvDqftWDMmyk5+s4iRIXiR9NynkTEW9cDu1rej120vzK
mIm6p59S/rGSsQA+ZK1Ecx+9zhwDZDvq/nzrhwSgZ7r4erFBtaV6DyOKsKLbUuRJZdTTfHnsdTew
SzPbSFXWn5LyBp6x+ORTLqTOfDm/Mo91ueXp9Pq44aR3uZr8naBK/swRhMxUJYpRHG5PbX0HMyQz
Ynrgp1DkL4fUApU+iaUWe1I85epRpal7csjQJXfvMaeY7I3NeuVIsG+IcGdl2+yLczlcmIMU2TIO
DSke2oekG5Wjn75VeE9MCdkAqs4c1/IfzuJIZEMvJiSX/lOs6c2pgKD5krdTdydjvHeIIWK0b45H
GJAPNtuWzOWIRRCr6pEe0ZrGf0K7p56ciCYatKTa6lt37eTNsD1Tm3neS9QjTkRKI2G99DIUrN1d
kSWY0GLiMdHkZ9Ss/DRi9NE89Aris9NEdWmDOb/+eDaVUR5sEk2qLcv+fJ0VEjDlWuEFNLk41DTx
cwtV1Bs7cj0KziGoj8E22SWkmpdbJDXqtEjapPcAFtvnItW7QxSoW1XzK6PMkwAHge4H5Wr++W9I
XyLUCdTA7D1dzcYHvK59NwWYefN2p3HxnC+T2Lzyui5H8WNAfNNIBu+V3lmmUvhrKIppyyppfYjB
HDjFhIzsPuzKL4fJoIyhCOoGL6qyd4EvWbu4ERGtcxDV3L4uXtubXt7+M7WbjJzUBXbwEs0pTGPg
roxGL8mRscDEF8FLaY401LaSSc32ndpP9rmoRSUfiD+M8jzEZqO4PVKV/rtIJfCzsp8y4UZGK9kH
w7f690YvJOOviX466cZmurIys8aImA/ZML/v4r6RrEQoRD2jRwA0I5GJfDcoTevZFtHM7aW5sqNw
mecmnclccyHi8iMITe7aCVmdhwjDqlxf6FZ2kMy+qo+3B7o2JwIdsjqcg7i1F8mP5sdVHxvR5HVx
2z2gUkx3I7Di3p4sZWP5rszJIXmcJfm460CcuZyTX8WS0Js49eRRVu4aMQU7dK7xxsqtn3WedIIk
DO8BQMm4LkexQlmbJDS0Xlt27Z0a6cVnhJLGQQIOdB1MLPdJ244bVZRrU4N5PTul41K0ylhnI3gx
OA2DFujvizBLdyrQ6NZ5ufKxIGAAZOGXwuu6DB1E1bWRFGWZFxagCA71ixMUpGzXy1p81sep+Nai
/09dtGL9ya/6h0HW+296JJKHhPaM7yiaVweRw24z9XTL1GK1BmCUs6fyTBVBg/fqrfjbJYij8qiO
Vqt4XZqBDRh27cqSpd7f3q/rUWbkHEYopB6gyuXBoBiHrkzQYDoYoepOYawcbOj2G1t1aVDJiZtb
iMHjB0OaCaiLXRSR6uax2rRPiZqOpuvohIq/cHZo6/diMkr5MWvJZO+oRI8o8SbLLk6JZE/2Qyky
oe78NoqaA53Rp8EdzL4DNZnGdMvPbb0WRJA4viDhJh1deSoBIMZE69r4JKRCOiqio6uG3ein2yu+
iiMRwoLsA57O8iVtGUf6ftAqgRNYT2Fpvh9t47FDGOAGmEEAZm7h+6sdPvtDEdtzcIFP4bFenl5T
odzZVlX7pEpq6UahBmMQeyJXUmN14zStV28WTAAWomIA9V7CPvAhSCVRpD9RE6p2nRXkJy2Knf3t
1bsyCrcQI8yDzLY8lxNKsE2mX3TZPQ16DVvGUYMTOHD61pBx1krPDCM40wCfyz7ish7XCqoA+WmS
TOUh7+J0L7ejtHEqVjvhdRR0LSCe9NlcsrJL1Hkw/itGIVFy28j40WrTXV7SQsf0xVbr2fVWAI5j
I1BpmcuNS8DR6CPS6ERTQO0dP3S1GGGLUZcCzD7Rvtz+SlfHmqv+bG8qS/LiuOd+jRgV484nKYvw
Sa8CfZdLPIWOCXR9e6j1hmBac3Mg/Nc4WMukhc5/SYudhPLUN8LcKbLw9+FUbtW7V68gnwoWM1Jo
vFR4lxbxwxQnfaNOLB7d8fJ932YjSFMrfWg0REiVlhdHxQy35GxXpwYGLc/Z5jqjHkw7qAFBladp
HOujloFuBnG7BTZeHYXgCDUMTG1Cl8sTpbSNqINcV54CzUx3bZ2V77RWbLXouD4KZCBs1mf5yQLZ
N5thHEqYqXToaoydH0XlvSTVW1qxq6OgWOcWQgqy4onGRoDZ6Giz7yqLTgQRT03ZSFuklqubASXa
LOIhLV/SKtMxzsyOFPCJfljTTk1Dz5T9j/R7/xjlxWOX+W9rOsrjyeb7n/GWBYlAjgw6/fCFoqL5
lgmatrSOKPZG1m7x2lf1l3kkUkiq96BVqyZDNUbQrT5KypPW01a0U+27UGR3VoCliVZOn8op/+a3
/jOdK97ohfE6R1YTTS/1Xuqz85f9Ldqpk8poopD9gaWDf1LbboQt7WR3CTjWW0N0JjkTxaAJkSgB
5V8OFTdsi2likwSto+5o+W27uaOBq/bNVkZ2bT9y4UJp5xkhyFrcgzLQeU3hWaVBqUN/RSeVHkz0
4BsRxbXb1gTumwl9QIxLklU46K0xVqX6VPmWfaCh0C8fosfeFvFWOLFsDcdngtsERE+FGnIM5ZfL
tUOWUhd+m09PmRYHOLEOsKjGQt0luZWdehpzeO0UDI9tp3THQmn8I8htcZc1ogfQtbY8odbLC92d
0BhjEQJM5GaXv02aaaOhT/r0NBhi3GWJg234lGlvDmxIqWGTzewjKtFL72yqWJXAMFV9yljWvWi6
b8ZQbhktrKZiUGTBjRphJFQgmBiXU3EGXES7qDaecNLS932q0+0m1bacNq+NgppyZhZS1GFCl6PA
9+0iZ+iMJ6MyStdUO+eox+2WLPrqKMCkyFVhIUDsuBzFtis4OMgDnlC3h2iFJY3G9sL/8MaHf67H
AbbxouAGQJ3scpQCtoU+oQ19Elo+7en/rhy6Rhr2t0dZnS0qcUhgcOedadqreHMYnaYepMjGGKtu
PpQJxaJQi5uf2KG0G/vs2lBYOqHL5PPMzMzLCdkhPs4Vv8hT2naZm09qd7J0aouhE1VvLT4zK3hM
c+NTAgiy38uhKHwkGEilFBilONjTdhXLERlb8jqdtthgVzYDfY5mMShldbbdYqgwz5tUqqllCpk+
r62vtI+K3YxvfSLnCSEaArUmK6BAezmhKgDmC7WQCTn615Bu0Pda6+A2YA9vBQ1nvwYISXSOIzDD
1+ByoKzBviUUqfA0TIYOdqH+zPGi20g/0N/xz1wgeYTNQOMkOsB4a+GVnBF4qGZrP/VVNeb7QrXF
uaQ93bBrKZHpsJvV3PJ4ecpkH4xxLz6HYz7YzxatIdUHAbbff0lCOc4OY1biqWYSaxU7aovqU1HF
nf9F6fticgOtoe6ZK1JnuGrUmdp9YUh25dIfAIWK25j1QJ9krIazE/1O43qfOuOYuLktC2mv0hpn
2MUm4ePRb5LadBU16vVDLg+9dkydvimPjlL36UnQFHF4aDvbLE+O5afHEBcxa3QpaAzqy5jmU/8n
HDfqqmY52A8iDvTyDu9VJ7jvnTj/O+EM/iLa05Tj1Ee2eO9kgR4eZ1/5tnEHfZLDfV9AY3kZBoLc
Zz/Wg+A09koFRiOFY/Ve7W2DLgeAsXSHVbJkcLXad77lacuGJ5pzZJT+NH5wwzxLP5gBvM/dUOhq
7OZ4BGfvefeG6ljq0fQiJ7X1NVb6JOe3TYpgP0yS/s3WybQP9phN6gez04zmLqQPrrpD8SWpLqYQ
JZ7Gll+Y6sGEuFD8Vadt/AxBRFFw/yBOOWaNQYfctKJxlhcp2Js9jFXR96ehpsvSMY5Qg9/5pFL4
PuCH1j33odJ9lQB3ocgAWhjJzgkkX/8F/CjknTkNyfg3/dksdRfRgaTZZUNa1LvEjHzrZSIecY5l
pxfdLku7qTsZSmZEd41pDajw03zspUewC2SMeqWLc84ShT8cq/fjgwxqFhxLO9b+DIxM13Zo+pLi
4PRxaj3L8Zgg8u784EX0kpPsCrMuJNyW5LLcd1bUy2yMtlP3/RAEtBBFsq2/i+MuVh7S3h9DsqrR
ic4N4uTxTq+yeHL5GBLV99oq7V2Krn/cUeOPgr+nUTT2zhFV+tMXdfZiCpqNuQaBSb0rRB+9tKM2
yB+TqdUeR3lIaHjMTlMcbMhMOdqNmSHle7qo5tN908hpszdr0IRnY9KTaN8EuhR6ip5I0SkiERMn
HiMzOExSbquHMWhayBjzZ/hSFkqtHsmmVWMnR1FfHIc8KuQT1JBW3SmxFZQudW5nOFEWikY3CJPp
G959Zjd3+uA8uXrp68k+xF7mW6fQpGhfQ4UoXLT6g7q3tVIx9gWd4I1D1dSy+UtRylTeBVqlxtAy
HPVcanJonhU5r/PYRYhV/xlzbpWdacRChTSWKM0xr3X55+2XcYVeYGZE1MnLO3dwWjXqIpYoy96U
nKeq9aNnJ7aio6IX0pcmoOqExHf6dHu89UPCdQYhjdoyIr0VHtqWIgTMVSil99kLTWWDTxIGny9v
HISoAdBeAf2xqG4tmTcUmNuwi6fM62RqyVWNobulSv3u9iirl94E7pnN91FEQ0ldoglKL/d9IuWV
J8CXjo1ThHdGKKmfqwbn4NtDrVZtDo7olAFXarbeWLYApMGJEah1XXlG0Zh3QdenO61TtP3tUVZ7
YR5lLqUhJ+fFWhbssga9GX22K68kSXmAOF8hbCQFgeF+xF/9r9ujrecENwqAkZUDqCXCvHyDS8nx
5aSPWs/J+xHbMzN3ZSGXh9ujrDHrGXrByhNR4+wrsSQ/olWzWsGn8kYpzXpXkTJ6E5WFQMPrR4ra
urGt2cGhjtM2/UtxxtkiM5Z82Epxn9fvsyTOh2NSosl9jK3EaF2aZftblZL1VuKXBNfj9pn5JUv5
m1LwDwe+03vsOJmXoYr2EeGGG7TDVkvOK0MRRIPgE2Gx9svSlhBlYwaD3HqpMXZ7LL/iTxgSau+K
XGo36j9XhwLyghBGVQYV9eUXloJydPpAb70qFIO1Q79NjmkI0fIey1VpHjc+9Ry1XYRbZHVzAWTu
wUGAt7LgKZJGVker9xq+YuqhipPoPDQlBmZ7Nl2zdnXLX7vPjMpS3Vzr5PKTrdMOFeJYEVk4Kyuh
uKPZNBBurwThVnK4igb59eDDYjbANpw7eV4uh91LTQPlufMsSQl3Wh8RG4Drvw9VBwzcKFG+DdIW
5HnllIGQILBAzUumr86/1G+ITKBhoDBS3PIoz7WBSzMR4+yzJhtrv/7U81lmR80KsXXWMyZYGsbp
NHhqS9ltp0n55NHh0gn37TjpW63cr4z2fwQF1szkXOEXYxpOCsn85KE9G+/CsIUf6Ifhe2QWP27v
qdXy8c9DMENNDtQ0s9cvlw/DFZ+KbNd4sdPZxj7te/mdMThDvQH+rPbG7K1BoZB3C6oZJZ7LcdRa
G8YChS32vIjIizjoUhdqePSJ2euHAR7kUZhtJva3p7eiu+A6jLRHg6g9N1Fb6tySMBj8pqeKVVqd
f29ZPyKlp3ejqLEeiDNYSkFjumrVSm9WR8LMxgQDQg8W8bigLeYrZMzqpsI0n7JCGU763KwSx7cP
b50diTFA2itKYsDPvlzUSpu0dPZKfNJsXzqakq69i2BB7I3C1o9JrL5LQiyznLrX3pxekpIDZeH3
S45Gqnk5sNaWBPda4zz1XLaugOv6rqYV5Ub6v9ozcLxwtoHZS7aMF9Viek5OP9t09AePl1R6xqJR
GPcAzOo+S20tPeICU467JO6rYHd7Xa8MTLEdyJVn9dXG9nJ6iSVgmkBQ9YAfij34s+QGitTvW9nJ
PaUsk7t+judvD7oOTuB9EQSBLM9bx1qEC9aEF3feidHLktF5CbtJvMskw8GlL+ze12mMkfztAa9c
MiDLJOg8X7R3XZqmKnpbkxlmDMjiPworwsoEK/BPvt+EG6d/dcvgak5UDKxC2Rp/jMWXNDNf0SYr
Hb1atoN3ahRjPpiGWw0Srq0g2xGZMCama6gt1zWhkJ2Nnu4H42fLCOu9UIzkJLeRv28xxn4rl40X
mLsZWQQVN8hTiy9WOxU9PcNM9mJ4ch94c1NXWGH5+fZnurJ29KbE2GZ2UCfen3/+2wMHQDRm/ljK
XtKm+O5pYXF0GvWN/vME3oS8JBMsn4yxzdIBRkuTJMiwuPaMvtHv494ZH4FxtpwdrswFVz+gVuID
SEHLKmif1TVl3ErxaguiRJw0A1rSId3fXrHX3meXcRIzANjF8pV4hCLb5ZL1Vigk2/Jlr6O2pu39
QoMul4O5YBuYD/IPabAhsTcwgJ/HKiidI2T/WggAo0Jy7sZKVuOd6jvD59Eaxum72meJdchkqzV2
NATtba9SMznZySakwofYr6qflh+azUNehp39ibSwkHETC6noaUYQRMcx6KQ3NoR//WCvjZnhz7Gc
S4ZBgx9b0mWl4ulpaD2RZuDkHxfhzENUlC+3F/TKwZrljZxeUjQAvcV1P1Qp90ckKxD2ZJTaigFD
1UVNp53BiKv6UCWRam5c/uutQqjGqQIIm7vOLauJdoNh2TBkdIqRYvWk2iEUpkmvN7bKKj6YgWyE
07zSs0BXXcwsVpUui7Fl8Bwz734kRt0d2bjaSzYBaY1DZX7R6eR9r4yyvsFDX9++RERQR8l5cZ4g
Kr3co62vwRYK2KPYZhTvk2pUPrcxbPt+BL+8/fmuLCVDUS8FLkDwtCQw8tY0Up0zlK8l/aPGVnkI
1dbaoGitH01CNUACNKRcIDh/XU7IanCppvG75oH5VvvM6I1jOmT246BW4kMcmslfDt3ij2+dGh7c
+KjBWkXrCdn3clC8lZMqz1TNowDj7MwqDj/bTmC8Oc+bGUN8JUzgKTcve6KNRaSPOc2iPNo4hu/p
xctRt3vz0SytLbbveluAgEAz5ZIk1+O/LyeUDpZTSBQLPUcOflST09zLbTEe+6DeKpJeuSXxn4Mi
TWkKg0IuzMuhAhNsWS81w0N6Ekt0MUbSFx3iCKune0Wnw+M+1PsCvRFtlJQHM5imel+aZe7JTmlX
BzUcivFLGA4O3qSdPhe3Bl2O7oTVhedyjMW4Hyup/IsuzyJ8tuBTiDsVU430YGZyGCBKsmnxrLRp
6LhwO0ofwVNSj1tRzrxgl28BBxzlHa5w7AFwn8tZ4sie+b2da15Vh3/nTantLL29L3wkP2pYfx+7
4H6MK7qYST/evDVnRQ24I9HITJy6HNhM6qkH8FY9zcnN95MuSd8To1I2DsArX20xPyrSPAK4sDDO
Ejnr8GCpJrsyPERQ9g7o33hKbLPdi6hpnhWrrj0Z397TaLT5bhj74kyjgXCfm81WZ7j1zp0bFfOm
E09SiVTm++G3OAVsoQ0xHrA9i0YTLsChtKuGMge4n+LDW5d21vrNh5FwcvbXuhyqMXOR+pTRPF2y
w4NGOwsKIlRFbo9yZUKwiSF5kLLOVIxFCjcKubEDMzVIP4JmNyWZ7OZpKFNoMp2NhGP9DFkz05KY
dc7EV6Vo7Nxipy1qw1OEJe1H0TafTCXudqKyAeQUO0ADOChjtB+0pNjQYq1fB8YGr+biZreCkF4u
ppNWhHz43XqFlEd7mq6Kk92P48Ynu7qYdDBAags6jTv15Sg24io7rDvD6wv4b1Fj+V5rRuWxzJ1o
47Zen3gmZM0c8Lk5Awyry6HKShpooiob3gh1EbdQ3ogXJ0zrLwHbdh9rWvpXUkXtnz7RvXCFMJ0t
z9Jrk51b8tLYhQrA6r3QQz3oikJiSdE2fBikoHvEXVF8YTNt5chXzj9PLvZ80IEhYa+6k+SVjjmF
r5oeFj6ddedPnWS5cWk66CGtKLJ2uRP0n/M6rFKC1yHpTrJTh+WjWSn0mCohLmUbyd619Sdg5hUj
eSdOXWwoPR4tPD8r09NFPQJ5JykV1/FjUZcHPTcNt/aVH7UjjkqevNnaF5o8GkYYIwq5GaT8y08/
0eSkn3vSeLD77F0Xyj5kdFGdwqppN2Z57RvPTiu8oSw/AoDLoWpqGFSUAsvrskF14f6YntSYuJLE
vv5y+yJa05mYFlY1bCgiEEDIxVhNTxf2UvQW+6nppH07df2vKCnxZUyldHrulXocXWtqE2/s43DY
o6v142OTN+1LHaXmcNJiNdgCSa7cG+xtAi8ABDC6Jd+oy0RTl3lge71c6U95l3aPA6yrj7fnfmWU
WWo9UybQNHKkL5fZDEWBfKR1PKtvB+gmWZ1/6wxzfPtdP0sYkD6RZfOxFowjMw+sdpJSmxcljWEc
jeNLbyj9UQlMfWNGc8Bx+WADKZGZQoSbnbqXgLUV6ZPVdrLtJXbTfeqMwH8HDY3KrZXIrqz77ec3
ryDWNdBmUY5QeNQXN28m5aUKnGV7puUnbtEkqGztZqsF+pXjQCGS8z4ba/IuLxaw7WpNOHbseHGa
tQffbtudklspFrzyVkOrK1viVaMGH2g2E1u6rCLLbOFpJY5nJkq373SwW78Ls40n+doolDFQKmJ6
yb26uMWELFUSams2XmyWOyMMnZ0m6+2bs1zyMY4RYQxPI5H45fYelCAj/ojFeSpa45TlfevKmr+l
a7kyF3hU7AL2G/fHMjQzcRDGWAMTqKLXkl0bWvF9zA25AYe9Nma52Nmc01dbXyq4BGfLlqh21CtW
ShPds57a7bQfubSmT0pcZ4lLl9LSv/ctsxr2up8ZP7tUmcxzb6QyWuhczYpnbMvV4YUumdAuiLCq
ZEdsTrvt2VdCilyDW+5rKOOy4pY0rXX29Hdy+O+4zaS7xAererTtPofKIVsZ1b7QMNJPFc4l54ar
JaTDrtnIrtP2+G5hpzAmP3JadFaPuYWHgqsIkbxkbdyOH/sMU/zYVc1I13fMQKvfFZUPG0gTUoil
Ag08HTdWjehnH9NQ9CWMjCa/q9RcNQ46Vkb9uwETK8uVFTDir30lhxMmVcpovpP0ULG80Eny8j6k
c4KPWqPHSipTRwesfqqn0aX9RVe4Ep6kcbUXMAX1H0pD851fb7wULBi4r9A6d97aUKsjAsAeZLS9
lvd/b2qp2DcpvvG3R1lddfMo6F/Qxs3xyTISqyVJURFD2Z6dt9HZpD+Rm3ZCf5dow3Dw+6T+8/Z4
q30+m+yDuVrgKshilre4o5dOzk8VL2rD/FiqeNQGlW68eVaz0pAYE9gBUNtcJDoG2gYZpwnVq4RV
7XMrKo5o0aR3RjFI94ZabsmM16tICjnLmSERK2Bwi2wnjWSpNata82i4pJ9peOcEbgCl+bPwNUm4
cksH59vrOM/g8iADczAzHARmCu4SmxprpylirSOCq9LU2htWUf7S+zEoTmZmCOtUGtJgHOmyMJgb
sfurv99iaNQrcFmRniHKWZbU4RHOTegcx0vroR2fisFJfsZWFv9ZWX0sjlastt/oL0R9OYkHMWDp
6GCn0jp++6to0lq6dxJ6RbmamUjOnj1pwxjU4ER8Cky7Vk/ki9W0D0N0tbu+HJriq2alAue4NhqN
XRFXbXjIAXuqfRsaefPB8U3zb1/trC/ISrXODUcsCV0ZDuL3roZQcLy98K/P5GL60IeodSFrmP0+
FntLkZSxNVHNe7hxFG5JFdiLnN7Q3Wh0jB9aN37O7G4/YqT/s8q7+qtemcXWNb78+DN+R0gH3APF
m8Du8kmqAqhcmBw4nhTF4alvKqWCzaCKeDc2cbyBgq4SX6onGrDd7AcPPrNkR/u9RupZ1Y7nCEiM
PTmTi271mzlQ6sik8pRl6rOweQRur/PqoiAxRGBNSZiiKXqp+cj9hlV0WoVeA3TKU9W0OTY1KWkq
0Fa8dRTQEFg5wKHk9uZqJSsrlY04jM59mLd/9lKeuNgXq59vj7KKvGxGQVqAOcxsLLxEd41yoo9X
nEXnupPik5Uq8vtsmOIjCNdWerW6icjbGQikAMQANG15Ezl9neKrBu6SOLSPMIevQyysnY8Gv2m7
YOMWWk8MMeiMbfFOqbgsLEYTQTbkoijEueq7Ytcx5PsiKbQnJW3f3IMQ9ANmNvg4kwJUUi/3QzoM
2OLRtOIcDTk1nrJKj12CQcvtL7XedcwC10SwCcBIksbLUSSwOiKdkpew8pMdcUdwn0fCeWtiOlcz
KOPNJBzKu/oCdywDK7fiPohZtlgT+yJ3im/2hOrVjeoskPe357R6KqiZ8NIyIwtTYAoal3My/LA3
057XXTbE5BopVmpOKf2siu6dFHX5CS7pltHilX3BSwjfHHrA/AIvhmy5kcwpbuIzBPfi3jcaKl9j
IyWcrsbvvt6e35Vvhv0GwBAW8TB/Xhnwv90UgTUIXRYFLlF5LR4d3Kg/RnqaH94+CrVXlVd+dmBa
rmKnjiBSiZ2e8YbFS6tunEPnjFvf6tpc5uorRpUcKyDpy28ViEjJsCxIz2pr+0eUKeZ3ERjRt7fO
BV8nHfLe7DwOErwYxazpgqH1fno2/SGmgwhN0+IGR8rbo6wfDkYx+ChoqvCvXJ7YyZInNa+z7Jwn
2nRKET8dnDGejpg7Nfe6pA5uiWH4u6ZMzS1y1nrLk+i9tpAgI5mlHJfL6PdKAXM6SM+5YnX9i1ql
ZvSEKkYdzhU9ubKPo1q0P8zCN6I3O7u/tmDQsE2haAjAtQgP6iKplaiv83MSmL29ywuHznN01X37
EaN4Tk2I0IgviC3R5RSTcPStyRb52e+mDCk+HSONFLczJzGtN1+Ks9kC7xcvF0aty1hTi9Ic7nmT
n7Niao+AI+Y5j5p8I65cw6SzpwPiKLxtiF5g2FzOKKwjrZWkJD93UdzfmbEeHwNL8k/kYuFB7Qtz
n6YQ0YDH7d1Ap6lDZ/f6U8adt3E9r99QxO0cdcracwFjuXs42wkwpZWfC3rrnPoyM920D7KDJlX+
Xokpo90+KOtDz3hI20ENQd5XOEZejkZpiKg4+3kYIdIqR5oIZ1uB67VZkdTyYM9mIKs6bKYmOtdX
W5zR9YjdpDnRLnN8pJeqXxzSSa7vbs/qyhlEIAiTkDQF6u0yJyJ1maqxsoozR0Xb8Txph5Dq9tFJ
4N7ak4xdQNmI77cHvbKUxAcz5DkrngDxLvcQ97aPreJsR+Srzs7H/tLYqUSw9sYnu7KYIFsg2Oi3
6Mm0pFsoEAUHY5TLc95k8t+hmeUvaWxmn2ta+h3UInwzYxqRGEIt3lLaIGJSt4hLbLXqubHt4gxz
XHuYTbSP6qBTpdH0P2+v4Ko0wEjcK8CRXF9ErAsssqpK6MiCmQHDaIdaJGW3I9tBY1WqMX4fYZLK
n8wRgbPTBc19FRX5xm9wZeMAJiNVg4XGDeosb9BWLbtpiuozd1yuHbivK/WgKX2bPji5UpT3WABI
L1kuG/lGNvAq873I7WbqDAVSHo85BFx6pgdBGMEJao1zUtI5w+KBMgpsUzEJKMQDjp9leO8UEKPe
B1iaV38X1jBZJ7lPo/pDZk2I59w4Nyfzb8Ws8/KdNGjOeGoGtaxnZZKc3d/+VMtNCBmYrcA3mvkV
c4p2udnbHhVANynJubOyet9N8YOQ/HOmiy/Ujt+aKc2DQcABK5qzwZWzqqrkrWJNUXYO8lqhx2vS
0XVVfmv6wiiYNXNJzVQmcqXFlOqkUJs0a6oz/QrNnWFIzomt9slwinwHU6LZeHOWm30eDsYeeTyZ
BTW6eYV/Cx0LHdKmbY/1OSwk69TovDGJ0ykHdGHdrreH5FSPvX2oKlPs1LEMNm6R5W3F8KjyCJII
j3jHl+YwSVPUDYFXc9Ykus1oiSKOkonA7vY2WY/COX51ROBW5Epe3B1mjeGvNon2jJuL/VgieUvv
hrTstyLk17LI76dHxTVFARHBOwC83FzGCWadSJnTtv0ZeIi+OaoWDfapdib5AYfZKTsm9hR91Q2p
VJ6DCmOGaY+SCMNYmAENnkK23NYlCIaKujcpRPgx6jR5OqHOi4ad3fVYsYwdriwIRZ0octvYtKeT
8FPzR2zJ6cfQB5tw0yqI6K1sC+fPEfdXFDey9EkzazN6Y1DEZIENyHtnb58ZpLjcOlqMYHEos+Gc
O9I3tdODU5BH5sYJXymH5lFsbkFsnhiKY74YpRSqnYbFCDLbKcqhGoxGd0tIb+N+kjLckZxhABWT
hsbBn1cMIjsnGqf/FBnCro90to4wLqmg1rkDHjDSnkKT1r8xNZq7LbCTObYUdkFRFtleUdo9oN9U
nDvHJthOFetJSlsK96/7+L9+Dv9L/MrJAtCAZPW//5v//5kXI4KcoFn877+94lf2oal+/Woevxf/
Pf/V//dHL//ivx9D4LU6/7tZ/qmLv8S//5/x99+b7xf/c8iasBmf21/V+PKrbpPmdQB+0/lP/v/+
8B+/Xv+Vj2Px619//Mxbri7+NYH294///Oj+r3/98Wo58F+///v/+eHT95S/x9J8z/5a/YVf3+vm
X3+o+j/nYujc9oIrE0Ytx7v/Nf9E4Sfwa+dmI3MRjrrpH//IcpR///rD0P9JsI1NG+AN2jQkM3/8
o87b+Ue688/Z8xe0jxSR5xCJ0P/9xS4+0f98sn9kODDnYdbUjDkfg/+5EyjyzwEgOAc80Zl3uHS4
ka1JqWRBCwlpKqbpoE2R3BwjBbdrt5LwK3PloulTaLG6ffbpxXuoQtUYsG1RaZ19+x6ct+HiV5kl
eLNDuIFv3NJ3HUfV/83cly1bamvZ/kr9gBwgGsErsLrd990Lkd1GiEZICCH09TVWum5dO88pu/xW
DjvCkXYme7HUzDlHBwdqtKwl6M0bHB7UUqILFLt6nv+Oqv13j/q1hJHwfYPbXIAKO5wPKrC6EID3
H4RGktNff6o/X2E/XzAsEc70tRgiIfQtfz4hehaCjYqJYtnAT+3gLbzMHNSzVd6uZ+2MXSpn56UC
5T+/JFlev//14//dJ/3j4385oDwUCgJdFGTEjLe3UaSA+jWLfWARiON//ag/lzv/9UlR1KPBwy2D
RunPnxRSQQi7JyylzG/LlWSRhDI56wjEJqhmSQHb3PWfaaJ+fybADkSPQaKEi+2Xj5cQ38UJx8cT
XYdk0hDeAtCvtUHFjAzfAtuZytaL+pvv9Cdz+telinE7KEMoR7GHzl/6H+qSDWnfYweqfzlQK18z
WOZfNZjqit1s17Tey8jVUanZSMMqyTRQFARxBye0W5n92DxiaI9JAyrbDumTWlVyHH1c+EmQR7gI
k7sxxbjsFu4NXVuQjUt7x0Q//R2y+O9WBsw+zxlqmNf+i6tK343S4r4IQebs6FbIru6OwnHknXsg
p3/TM2Q/CTa/vLJzuwJE6/zGMLv95ZX5OAeVOcthD+e9LWaUQnkxsLa9l9nIsyJa+FSDitCTvlwb
yq4Y8l5sYaYE89DW15iaNETWazm5mXfIHDXTVUjAOaxWZpgqFvgBmKPFzH2slDZw1RHeuKeN6zAs
8N7ls3XMDc++jVsOMwGQZkvAzmNWsCa29ljXk/qk05i2BSiw493Ih85VMEuwI8zMWwEqbpQRiPUn
9O5HYmstq0woOwGBbsf2TkuGkJTzXcvLUauwLwk8DT5G6aZ+PwjMYa91tkBnxUxDHiE5jr8uUGxP
+zoafVLNHeQPZaTWFYbqUyuK3JPsW4gozRG2AaEmxZyp7CF0mT1oqChg2QHnCFXgH7NUKYFPwY7S
lXSVW8LuzQQqv1uioTawNI2nZ5iQBOx6tVbeJ51KhsMmF8mKoffsGUhl40DP6Okt07N6x2tKmiJb
6fIduAnb9kvcIHBz8HVfFzNrkh9rzMEbWENbdwAV+vlbGm/stR2W9A35Ei4s5CTSiykx/ttMBSD5
PpTRW9KN/kaLtfkRbnS9t/IssfWq7j66KJNZpUd4dRVzs5l70znKq0FOyQuQ1BrpAzLdHmGrLJdy
8jJ49IQgDSGrpX0ECJ89eGbxonpMgdfCCVh5FjPt/XFKZD8WtB+WpViDDMYcG4y6s2LUTOUFyaFS
K/BS2LcUaYHi4DvSfhoRhy3sIkh3FddqMODhQthZ+Q26jVskT9ALhZyJqRhwuT3gumT9LqUthZm5
RBnnX1zdBPaQErT/FxwJEvFFm1laQ0E8rFYc0AiI57HWlJVZc06CG8XawZkFJIrnGWOo8zQyj6fj
GVZOTkhtSeWe2TnlRZxxbYoaZIklKkaYRwLEFvHc0psVBOGmiMO5qYtYA9jf6UG5+yYIRkQm4ZJR
xYTDLCrDOkpdNTjZf4s4aG47r4UUBUx1xFLkmPt+TGu7qD0hxCNVyrJkO26zh1mpiJnIC5BOzXOE
S2wrYc/RRqU31kiYyfqO7VDjzF96VTfhlcKwElAkavDCerH2pc0puWkGXidHxJytyIdNm3S97vyk
02qkE10PMXyb3T5DoFxaqajGUjCIGA7CQmC+Ol5CDJGIZ6lQg4POYpe4GlOv0H4icXS7rtnZx4Tq
ZdteHeodC/N8yKX302ic+1HPXLhTsyJkaS0YW9Ol3Chz/VeKTRaXOWgUN7DuHpaXOYXl/i01tOO3
AWY6rkBZJi/jZuNz1dbNEtxPikSvSWDqrPApYO4DWBikRGI7/FxKKA0GRKnlIGgWIHlrc4MlkL8G
E5S7J6FWBmuYMelEScM69yfnoFgsCRNYwZj191XEePw4hshqLejaRrwkUx5cWzqDpcCRkDIWpt1m
UUiVk+WYNoBgdzYMcILg0JRJ+JqQiN8xuKJ8DROQHN8Q0NcyA8pNXasPmabamxIUqW4Mrjm1CiI4
GiLg5BJaGsWOMm1Ty0prQcNE5okG/yMsghEhzbdDR5YtAVlg7pt+p5sW89kTAsIDW0GckD4hzHSx
RY6BC27BMYmnIsJdsl6f3cSHwxpPWIQLPTux1KJZshL2+OZJQYTGj4MI3VRAGGINmFX4k4uYue51
SwJfF+E2ZbIkZknTvYVd5UECExmu43nq6HHezCwf4YmHhJZRjOkLZIT2KbVjfkVCza9xDfmlcF1Y
s8IncXMp9eL2vEt5lTZRV7oAYYLc2+l5llH9GHNnZdEom1SrD9Ol6N0wfql5X+/dqsJiW8ftAfZK
8zNfNnkFfAleMmtmX2q482A7w5EU/KydprPZrcRd9yBf3QjRf5FxDWxN1anejXBjqmajfWFmBOHN
PLf7GC11QeqGVtwQtkINPPRPc2ttUCRLGFxu8FlRXQZHnkkV8EV6bwQsvOKoz4Ji4SY5wt2o3ROd
52/dkpPCs+beTjFtj0OUXXV5Xl8H2rCd5KRqcz4UehmjCzcEH/Wapzvar/o5Q6FfoOtbjxlQxy+I
ByQtDhOLGze2CVYB+IIFSNnzvu16vjfBdKyZelWeSxw6k8u+zMOc7ZnshyParOXUAaF9zx11x1XG
9jAYHFHOJdkhb6BRKRli3ndT7L6NuXzturo/asl3W6Rw2NOpK7usttOeJU5cCzdORQt94WU3T8ha
EGH9Ea9xeBiQWJQXC4bKX8N8PY0RqY/dSL9l65R0JRnCD9V5Upqtxb09i+6wDDrghYQ5UTHV8rV2
a/paz356inC+lagms3uy+Wg3WDkXEVs+BfyhdhAvXM6z+uZYrSur+ns5JqccAucDoeIVhKO7NRfu
0A+4j7vzu+r63uyaDjJrjNgXzLkDDW1QP9pTzXWwbxN+MbfhE+2juBwxMi3zUan9KmZ2FHGdXGzg
GhdjC6FNS2AetKAKGAoMd4K3uo2MrmrdbIcQmq0bgeggWajNI0CarjB305b2he3UB5II+ONI7dJi
cGNUUiFQCIZGrJnu+nSDF42Cmh816xOC12Gp2ya4W6ga4TQWXug2PyJufSqzWX7lK70ReX1BtSeF
gV/VKTPSX8gGPLxYrmUOZ29Op6asWU7KBP5RrFw5QmMrFLpXkx35J2rC7CvznsBVzNclKKGuDCDR
uhQ+nTGoXuhWBhZZQ+AxN2U8EgC4csXNi4vzim8Wfk59DIOqAUnCIQqBZI1uF8F+BAt+jxk3ekxm
UVoZfCLpZ49yzECJEZjSjtnBUuTZTQTWUZnQVewzVegovuVrY99cArZT7Pl95xVqynOaeEEpcmAD
CDnufUDBatQO5D54YUQz0/thZNWSxSNWk9otqUuKcfEl2hrM3YnZoe6rT22y0kr2md2143Yvz0mC
nA0fzWyzx2gML7psWksSLIcBoGOB5OzrGoRMw6YvcW5pUZP5kVhxMjnCoBv+ZqL6aVvkVlqlYcAC
SdnEmy+DwE2GoUNYIMPuZugJgrMmtRtnxS+nkOMwQX2zmPDbrFBsY5aYlQycpAOHX1oZ1X2GvgS5
8D1sMnb5TPE/g1RYHxohovO7b9M3uTFTgaT3GfRtW3HYIM/L4MtWf4VbJRhhNVImZninyWnCgJBt
H3HAlx1PFzhn5eYqyjacrJu8jlH6rgjPbrKi9836nLm2hdPcRvRh1NE52TBd1xL0/NSiMNFkxHLP
MR1Hgl3nK4Mq8a1JGngw8JhvX+mi/FQ4szX3eNciK7NO45RbiL9v4aT9uLVufOVrSusC4nV4G9ih
GXKMOnnWFXalwQ+GrExfiBRx3mWINafKHsGyXVH7wYwFLk28+rFfE1i9TOl4CvlMsyIhiV/ecsV8
ewjaROWnyTNzI+xWx/uwjuUdONpTXao6j45DMPMLirsWPV2d9m2hNXWnoOvzI3GMd6X3cAAvxnns
WBHnPPrahAhFLRP4zbU7EUX6E6+xZ7gMxqCa+ZZ/11sW2kLXS7xCmMKatvBNvPL9vBr2kS8upsU8
bok9ISwvvJkx0MFrJLAqFgHYolXPGX3ItraXcF0JxU1gtrmrNECEL7DYCv1jfcYUsKgTSCQxq+54
gU8p6t2kqcoqjI/MWvmsRo0Lty/pixrUQyAa+RS8oMl9nMBZgUHbluEHC1YFTQodz2NetLH4dxvb
c0SNJfxzqkNw1JY5Bu1wwtzbHBqpAviTQtt0CiMrP5oo2nZrUtOXcwY7TM3gx/e65gy5aW4b8ZYY
1ZhNwSyQ+XLKmvSq7SMTVJ5ajV/mo8ZKt2xm6OKW4SVlW/sCkgsWKmgF7CnMHK6xzHTQLvK0sX3l
61p/zNMs8K62wRdtTTAvmDYGJGVTebxrzhIVWBJ1Dg9npv9gQmVpYcdwOoa035aTobH6AXp2+zGs
o72HO+H6kclYnXroTiOs7XNyJevz5NVoGEOUiMryB/jOS4Oy2jNXTivmYrBlzFNTtn4Jv1re5q9x
neM86oE849xFAoivIkiCnuGyh2G5xsK0RQ818kPMlPze2WHAsdQgN6pcnNquFonyv4y9tmhMljhR
uzyf4/FAZCh/6GyLP4KhTp7gBD7NhQSVQZatTaYaXldQ5VRsIUiI427rJ2zFcf0OZ5lIlx507Rlu
kTZ8iHtm7hskB7cXMx7y0K8oDgDE18Qe4sR0uC5XBBYaPi9nJ1XEUNfQbt1vBFQgWBk1/Ustqfpm
YaZ0i4CoUJ532ZRgLTTqaRDUnF0pebJWyuS5qBKyImysWWYvCidTN5fG+yaq8jqJP+COkW343LT9
RmbQCXHj1qA/4gPNCHCEL9nn2LrofokmdDuxgaSzQong3zIvEXoHAvmITtrAFfIw06l/dijfWRGO
w/idLEsscBBr9WB7h0408KOcigwnLYKzIGj8ruop9mWNlDkkGtMmjXfgKkq/c9uG2tP7dYPyMdm2
qzayMECZEkfee5vpsAg9AWyGQL7aFzZzc7d3HQFRc+h6+Bsas6F9SmpNuh2HckeDf59Fe/S4uC74
KsAajGifPESDF1lBUMs/9xvY5EU4Z0j69GbiYQFiymCOPIWr+I5QPZ0s/Lab/WZg84FuLg1PsPhq
wn3HhXF7nxphDp2lsK5IkITICxBOxAuR+cDgaRbze4YCNSxIsmq5S/w6T5WCkBleXdGALKFcn3sg
ojv/I4vmhR8gohpRzVtLHjIeIJAwmFnPcXloBl7TpNdnpL+mEvGa+JgopUd1H/q26Yr2rOE/QqTG
hkPQRP29Ni6HlsDNQb3TsD6CGoHT85i4M7CxZCvY+GWNKxyNmd37IXdNCUZK9lqDg2xLJnFD7Zu+
psseqdPd37AaflGXYQz507kVfSioGz8HvX8ebqUyBlcpGnjVjy548MkkTgPGP6D8wLhuB+QWhpsY
GYodWmQJRjaBdC+dyBOdO3U9wz3q7zTN/zKLxQ901vID+AJRAFqPP/9AiL2cu65reEWj7R0g04LC
XLY4CJp2h0IsuPuHo98zvR4wBqQKIEyGv9pzd43S6eLStsqToavgfRdWiFhpj6DqfYJGEB3++nF/
ZiD8fN2YM4Mfh2hqGNTRM6L6h/ErssIa2gZJWxnP6/nLnE5qe1lB8NBfqB0joDVwPd75xKT/fJqO
sQsqYsxQzoyrX17rGIBp5QbgBhvO7SLD1QHaZBocYBi4/g0a8i/fIFwpwR6AhwEATFgM/AJR2BQO
P8v5UU4jD1QNUVfBdiKqQpOuRzX2ze6v3+m/GQefPxSir+EVDSuz83//wztly9wHyXl6T5nGLV5z
d4m9jtOXEPc3X9+/PAqxlZgcgkiV0zM3+ZdHRdHKNOc9HtVkyOIMUMiMCVqCyIfJ7+Kwf4RJ/o9I
45/Qyb9ELv8PYpL0jEX/z5jk45fxP66/6HaUf8Qlf/6m33HJkP6GHQQuHzSNAP/AlfpvXJL+FgeA
LPEXTGPOwS7/jUvG0W8/0zeBO4ILCOooIMv/h0tGv53dPc6abXyrZy3eP8Elfzpn/QEuwA+KyFZA
SWdaPgCeX0lGRiQjTdc4wbhu88WYuvaQZ5uD6++cVRJD4QPl0a6Glf4tLK0PIZg/sTDTHr5DT7DS
2S3j+pi0oy0Sx9WVlslLNLRJEQ3bsiPZ3O+QdNFUGjKGU9rXa4H+sq9mZSWmQ2grwGv80VPQ16mN
RAmeL5qOgH0yeB61Nh+OCKx4ZU0/VdZlDiVL+GjT4EjQXRcK92yBauyYJfP71CzwW/tAMQZbUZMO
FYnrp8HS3wUn/2iZP8kBf/+Kpv9pjf/vdsLhhzzj2vOvf9T/yU2AY/EvNsH0pf0TkA/KKLbDT1w+
/g0DynNMI7j3Z5PTc8DF77g8CbPfgLzDjBQoNJBJ/G9/3ADntQ32K+w5cLWepcD/tQEo+w0Qf3Cm
noN3AuJQ+k82QIjfiBP3/28BSGogHMJkFTccWEFnkc+fT+RpC2aM2uzngn1s7zmDqrGc4bUeVGCT
zBhkDx6dfooyE9ngkb9CqePhO0HjH3VO++a9HpFEfEj1EC2lBCbbvTYMcqhqpiMqlW7zHRrgKFq+
IKE6x+RIofErdbQhrTKZYEkNaCdZ0n3YeqofJ1Jj/B+DvHKHVR5GBwfzObtD65nMQLXP0JDzANIh
+lTw9Rr9gIihvCcs2Yl0wIwY8SCqbMNJ3RHK86zklKBKCJTQtgD84ODWLtDfViinCZRmmxrLZmhr
fTBZMn5G6DsiA1W5UDdt2Kr3jHYpuOlIbThgpoZuAMUjeP/oz6BftbWYeLEs6KV27cxoDwkH/LYw
HuFXmJ3FdNePK+TpwTTURQQPnndCZdBUbrYLeYRPgOz2IrF5erG5dd12fSfapxYV265BP78e+Nhs
EazONN4jyvORY6DrlPvA78bQdJmcXZ84LGvIfa7ctOx1nQRtGXAZPCCfNkyuLVrSbR+Zee3AC8wx
3Fdzrd5hrkyXktgZHS7GXvq7AmLCHvk4YioDouvkj9kSWMh9V7e+J2Pb93uebWEDULThHoBfqLp9
pki3FomCIBfITJijpTchv0hWa5ZiGRlyNIJIRQ/MK9tiGt/iUxhBp3e5AFOCcV1N4YeQgb0pwQC6
mM591g41PHf7Ld90XKrGOnVjeDShuVrneEMATa6GXZTALvfUp6mE33sw+AtGFYb5Q9Bnb+j5aV5Z
ez5mI7jMvvKRYSjfx1MXI30UtnYn0sxuLawYB/W+toP4lEh7h6McCJPhd5lod4fZjRflYiVxsB4a
4y+hAvXzAlfSWu/r2QxZCcyo3XbzvAhVaewpvoPeueHPGAivXyHiX+DqSwMETM69DyBj7OrJlAks
dumt13A3uGgcDBD3cYuscuDG23gevbdEDwvEWinWRWaB1FxKp+YAVkFrFu5HiDjvxlwFYaXYaslj
H5ssPmUkxGYzsAgBujegL94vW9jzChNFd+co/PNj9IvnrWiMtnBzEsLij5hww7kPJ9HWHjmG0WDS
SR5BxlWaSPLhO3xQe78WBlMfGE6RDr2mKKaE5/mL4+iL46pNHR7scze9Z3Nn6G3fDRakhJ/L1VNV
J28LZiPAV0mHo+H3RadXPuT7DAWgrejsEYTAuzXC7kj7DmOKOfvC4ga4SNwS0Cy1bZI3MIAknJJj
0FyLZmNROSVivsc7iXBJ8i1+J6burhKMCW7TcCWq6AWPvzqyxqYYa/lddIiBRZ0hLnkDL2070+S0
zBJbeYTFAkKhqD02w/jZoPetPMqBBv6sQ3fDespEGXdwwNoLADpbYWsTAV8NknU3ijp4dTZcigTu
rTvhxfbupozdSBaMzzDo7XQxNo38WPsgv+y3FiDmRka+llCuIyNqrIdKS9m/AIXPTypZ5XUCUHEt
hmYSd9FqJmCHIouOTQhj18JtcKfvXfKYcYeOXvK2xQA7sMbcZ3RdFjREq0wLyJwFxfuZGaYUZ4/I
Mk0IXrTsc0Sx1LT1ZZc3LS2gNFDVOTHjoZOaoH3bbHKXhoO8CrMJ30FElqfF5aqc6xk4AcMMNwOt
AFidwciySXT7sE28c3iH2Xbrx0VdNavsdmCuA7LtzXPHjLhB3OhnIFYN5oqUCRqlmghQdZKRnOwg
61fXicfF6+YEDpa+wqfvKws7incHpBT1T1ufOoRAlMiHloepw9K1ZopgDNmK8cLH2NAtqOdrAY/I
8CywmQA85+CWliK0at35jvc4zXr+ibH28IgTe2gAx+TpWIhpVjDXaTr8Ahv47ZqrvIMOQek9kHcM
cvsYoG/JcScg7EIN4srnccNLUCeXbxnvwZvwDFzhKge68UV6TGPDYaQfwH0kAHTC1Ne2JWmwq6E/
fwTfLMU4t1EEUzaadxXbzDloIkb9KBsYD/u+707BPGQHnCTL1bB2cBrA8PICOhl17EEp/8DMyJTN
Qpdhr4AVRUUTCPkVV6PQmNSa9gh83RzBZIAVAdp8DPqB2NAL5LMk7NgPggDuWvCNYabd2e8wLYh/
pNx+1oHX100v4SmAUuR5A4HoPQs69kEyB+8xoJ9fzbgCFhNbW5c6qLOzcaoNgVHPCR7V5exSiEnk
l0Fv1UMcb/CGw/CzrXS+Tj+2wMyfmZjVHU54BWov9t4NxgjmWxga9ricaWl6DQksP2vPrpYx9hNy
72kP7IBm99DdsC+D3tS9AB/6AQfmsJvbxr8iLCW5hOVXiNNmqq+zvgMDJPDhK8JXuj2dZ3MPx6cc
41WTF2OAvJsBzH37buoWYV4TgxPmzUC5f4J0+1x3AwTUOzPryR6RMpXk7xIVGTAahHXwnejCEUSg
ViPGBnLy7RpIZPredR6bnXoQwXyUjOuOQI0LHm6z9J+ZWWPowNdpfsl0irsfx0HWl23rPe6T2ktk
dmDmDOqPBffQxLiMEXYKgdiYjhHbr61wbo/boHtFmLYFhtZ5exkno2XVFOQgo5s546ViNhlLqaQJ
7jeZzUeDaIYfg2jkhec43AuYsri07DH09wcespCXnm7tsINnwhIDrsZ3kD1jZo40nwzczkAUPZM4
5hqRZG8QX2Rn4DoRsBpPXBofaxo3fUVmy+cdiqCukjE2VxVCqZhXGMCRHyCn8GC/YjxfVw2skS2g
ToqUltyZ/Qq+ii/5ZOEhqDdErhYhYTlm9wsdApQl+XIFFs3SVjBpBU9xVjQlDytrMf8H2Y6BhIN7
E3PfNOxD2ArE4ccSsc3dwXM3KIctjqdD0qIUwh0QAM8eV6v4TgNyX+5SVErtVVi7sMP+36i5aJIl
d/gmTNRd5SKf39otnu5xI2f2Im5XaTHMjSZRELhy4xzW0/R92czZnxjcG3roXLyALeMiXB89ZCTH
SKxDcxAWtiWgLDFIoH0W82JdkxSEqihA1RrXIg3vexX3YdHm1t4lKxuA4/JwOixRl18O05JDM4QC
DyYJ4xocNyTI5ThM2vRyq6ckKNvOiWNUN+KBLg73ajzFySeKo5sUzAaFd0gVuwij2QGUSj160nzK
kaeEA58MMKV34nLtZHQJ+HyK4bRcL13ZN3MXX8rBYf0TECMAFJIVcxmOOuMd9A6QT2KPNOoOd2hS
WifvYdg8CHDRArCCoilA0eFs5ExVE5RiMAKIgURk3YbN3qPv2Q3NjGIdEyb+RcOG6rEXHteyn3V3
rcMl/dHA93C/Eb6VNZwq2p0TKbnpYOb9kYcNEg4F5jf4NtSSYsgcT6AItwa6wKLbxmUGaWbaAGX6
Fi5TSDbFIh1B3bLgWgEIgMR5Hbv9EHilDpQ1NCoWn5CrYBSZqvySkPACjQ8UTFO0tC/5OSwP7Nkx
e1sH3VRtEm/IreJt9oI8HJAZ/IyzpzRpPp2ERZgSnbIMkPrAsH01jDLRX0SSvmSTGBEn5fD+t8iA
H8AAIV+lNgEzvwmW+DkynXyP+8keOpOLj7hFph1Qe+m+UxOq+0zJDhkkitfxaSEI0AL+Pq+noA/G
rkyWBWQKqLGAJvxsAngfOnq1dd2LaGAtv9M5fHD21gOJPRrwEzAVJzEnaFXqNQGVrv6MkrW9RNKQ
O+H+z4CGZeYqn0cpSkUAJFUDh1c9bDpIABIQQPeSexr5Vx5q/7LA8yLegbHiH5nVbMZ0Y4guezgn
fKdRLQ0kCS67WzOssGLs4xBoOw6LJNQRLUHOmOG90+hHlN+2INj+Rbat7RFgHRpCLhtR4MV31zDp
l6cZ7s27iTF+4hP/nqRmAiLSuhM23RqWfdbYotPBgC/ZEKTQtDBRI9nE72PgiT90PMSfi03Iw5C3
+gNRiPljs9XNDtbJUUUZGc4EAg9QP9Aju0uxfX/UK8z/4HQaRG8GqsuplNzzqBpBn1YHpTf2HmoZ
Qew0B1sB3hroDmsILDmVmdpuAWXwknJp9hksUOICxkEarB7YPJRI2bVHS+PxYjOtO+CyXGF0GF5m
PVC+soZV0VSkgbsLUHkcRK5fW5ATnkNC00uqAbO0mNse/eCOqN7gl04UfUumc9QapDv8MpQzeCQo
TvQh3eh4R0kEDghWe9ccXOyWE5C1ec+30D67PmQH1qCAV0G0l0Nib2dDEcRRz1F+5Xv2XboQRthd
zQNs0dwPl9nYAlGwHnsEnDTQyfKWZhetdPSE2+cHyA3N95Qoe9x4GO0yHKpjlUuSXgWCaWBmLG1l
aRKRh6XpDX/AKdlfw3Fq2MHbCRGw/YTVibs+B6gTRQgQWzcBSkCbN+UyN6KKphClLfgH5YDGr1TC
6ruhbccdj1Z7vfr+RwLQbm/hKXDSadRfxoLQo63TssWFFu9USIYfmYCAsQWT4jZHpJxHhSd1shd6
wDwPLoTmJpbzfA/iGiw5ppBcaFA++x3ooKgsF8YZuC5NkBTaIKmn6HMPbIwMqK/ruQf5N5PiAiQ9
e0/n8YtvJiRmsNwcuy3VV/3CggIeiPEtHeb+xQ5gSO5cptvzfDFir6tw24En9YzyghpT6gxs/X2E
KIySYn2e6km30RHO2vnXeGzlwzgHBl9+VFtw5nhvLpEZV5NibVWQ7wzi9j57rdC4hKhqcE7mwNc1
cjMPK0m3r2yN+9t5mqblAtIdezczgk3EqcdxT7zQ3wPHocEKOuNRzJroVRv0hLFewvHQMea+1t0I
HohA1YHdCw0PRFYEDQqWMdyGGULdgmJ17fIYZwO8fVCoi5IHSV1GEzJfcCMGyW6KELO3m5fY7lVN
32OlwstRyLYcRuQ6JWoV6d4R8hFgCHqAlc9YhkIAIKhJc3LoP2BPQKYdahTcrVoYW2Sg3J3UxtEb
hCDoHME1CJ+dYS0AYYK4sl1q8DO7NAxfp2ysTQl4z2EclXd3jZPqI2kA4aA7n+XT5uonPTfmtncp
06dVE2wc1sWLeNKjHTAhzhdwfWCFut61sSX1LYgQcK7UNn+BxbwGLzWAEfncwNrANWsM6N4EW6Wc
6B9QD/p9CL9LVbAw0V+7ZNRflq7RmJgp+82tBhZiiGrfbS3pD3bo4wMqT5JBcbrGF86qaTcPltz8
J3Nnshw3knXpF2qUYXDHsAUQE2dxkEhuYJIoYh4cM/D0/UFZ1n8qlC1abtp6q6okIhBwh997z/kO
L0D1bTC0/C6RsQraaKwpwdbJvDYp/euDtrTRaSqK6VRTJH0qxxFePna70ImhqK1p3yD2AWCL3KS8
RA29oDuKkqMhSjYKcnaPyOp4/XFYH8gwHNwf7aQvXSAxPsuwdxao+iOT1P4w6/b6yVnH4Vkxcj7W
A1LEu6XNl32d9K+8jssHJGPzzs3L4q6EnjLwbQ+DRmyM79r58ENM9iQv1qzHFRg7bjftVDlrr2sr
1bNb9jdNZpY7hKZ2MFtO+kxotH7fthmTzjU3aaDp6YuHSu+oxQP9Qkd7qCMx+xm9h+XImRlRE1Gx
nLapk2tfA3xyhew3P1FOVgerjexXrUyNMI+t5Bo9RgiXxyajz47GGZ2mrE70evpw6szlNBDcB5uT
NxFnHslSsO4NZxguaPrFQcJrat9qmriORL9cMf7Vkp259sz5vc5Cd0UqNFQVRw7pjd56xktEJtER
LEQbwVskhsWrx5neXFO9OtCcMBov7wb+lb0yi/Qzwr2Bg1XEANKT2QXple11Hq/2jekUT6vG6R/X
wJtDeOaj7DpWENLI6rbwJl9Mc/e5F1WSXmlu1X/uhNQuVOX2L26lR1gPrLw27zLOEfNrJV10+UST
6UXYQ7ofQuohm3bXlMZImJpS8B1p9VXqLl1LmqlOwZsnTHTVPTqlzQnQQm2/+iQSNi+RSHV1SMBf
Wb6yUGKHXl/rGnZxTX9a8JSHakxQcsXJKC41Bp10iNPEvlvEVD7yxm3HvV2lnKWQXMbSr4uY9sBI
MVKGBjrh5rLv64iA2YRDlY/Yakp3cjZmPBoIIDM0HC3bzCwcii5+U5fmE/6K8QMH0k+32i8tcxtE
p9zO34QHkgJz1jKf3KGNE5VWNH/Gcmv0aNN6dLTKtgKE2faBKpS2nTctALmcUSO3brbHFdJ3vmyF
5kDqpk+YBv9iRtu5UBSck3dYRYC1o9p0RFCzkpuQDIcSCxfUCff+bwOKu78+698Nef/U9Mf9BsUG
vimAi7Oxr0IpPJER8AMx/XIBDkKXR8KxEI0tddwHoh6ims/WLjdOrjXPf772Nr3+5e4xBvSYBSIa
gLn1cyL49xGwa4+dMur1qwsV5jr1rOEQLwYyTvrGYWqo4VhbxXCvkblaBuiy9P2fL//7r0cwm8Un
EDDYXWGfx/AljoSubNMMX3UjSTBHVQ49UC9Nl++oeeT42GBkwsmmezxFs6br37IMA8S+dWjQ7qYW
A1ZA2aKycJHpnJ+iQVuKS2ZvkXkgG7HUQpGTQ3tXrzDuEZZnlvYBi+3MD8zMhqPTz3gewrKw7J3z
yrQEPO5iiAJVfZTbh6RNaOWjDmCOP440GHd9bhgFp72cxzPBD0XtURjbU6fN02dBwmB5WKFvj6Hx
8wHUlGYXH4g1/ulDYvSE/Qry3jT4nL8OllDYDdKJVOHbTZuNBxCIdn2JTpDPxdnjU59M6Q8v7xk3
oUHgJv9cEGAhWSImhmd7l2QxYLSZKT60zUViq/ngSdie8r8/iagDQK1CJoGwBADAPRN40JvHDKaw
v/UDfv/7v/aNzuxQWRsNbbYbtj7Z7e2UkQN5NO1in2KSd4sb4oLnGaX90mM47OacE1ChKh6XbrZ4
UiI1G8tlibIaFEQ/9bb7AQn+J0z5109ubgIRVpG5IZX0M9t5k8m18BKFAhJ9nDhapOS6r0WsmnGn
LSzsr6Xi9w4nLRH5dWya8DzZ8ZPsJl4gKF9Kx4rlsSganFWtSYLsnileF4eT7ARssDZh38+2gRbN
jATPBymGn6XEV4D2qrDRpaFyF3vF0R+bT0m1RDmgXJiNdYnSjCXwTtGX3aM5oV2cKsY+wby62tcm
mdzp09Ql9qM3WwjMrL5v6g9Wh/mrpgUwF1kDLACIwDihgJ2dbW4rs5USGXKMeDKZkxt49lRnpO6g
CccbX9e7SpJAdd21PTVhm6bmcrl6dpxfSIxMy6Wg7rxlgNGhBagY0QaVgc/kyCaaZ5c6sYliX9q6
1BC8C5OgDRyalu+WMf+pObt1yiGv0r0pdNshc782dpmvJxpH2TMzCn15/PMz/Otm6qCjwZpNUOf2
MOhsS2ePcDIZyyLyiIhld6q2IiAOMFwVp1Ivmws7bWlp6Jjagl70xAxrXvmRx/mnCup/HkU+ATcZ
uJIEXIQpF4n9r8t8TSDgVBlmoTVJu3pvx4bgHLy6tEX+mkpxmx1x8iKRPKdajR+4SNptZzVi87tM
ZFOBeZCpCE36y1FgFrRb96U1Da9VxnucAjqKTto4RWqHeVkc5JAjiFDU66lfSVDgo1+akbaTEDbL
w5/v7s/oj79/OSbsuIyxGSNacragql+/nES8q0d2/0Zxpa5pFlVFYA4Fn54mh3dNITxEPqhgImqB
e31t9IqOqOO0ebTTXTeydpNX9QZQTujUpBtY4bhk2YM5oyxnLGbIB29Ysks0r+wpeiSrDOWrWbWh
rk/GdTpDHKarTeffXawsDxviMxrakbLbbRi1exFRz33gOT7DbwHPo5zW2VaAULFpI1v49RuTIky0
bF28YQhgNGgxuKEMqrut/YcqoQpcumfjnmesJikhRi8ja1rHlBVUZr2yko8SGs70CdsHIsVTGgiB
AD+aQJZ+/UClECmHCGT+/cTr/FQPjfaQZV6FUXcwIkXQhr08jWpEaSr7Ikp3k1zc6MrzqjSlYdbj
fZyYtWeQo6X3jgeYPLMMR/SNY+Xkvw9NXr63qWTaKhtVXg9EdRUPOtQXSsRtRstG07yYRH48yoGR
g49ZkAbkz39FEtQwb9AJcgiWGGhkSJpZXuw7DGuRT4QNzN+xowKVJGlbvsS0l4RLaXQNSNsuwsuy
WmmKvwgcPwfjioZjQV2R8CcnsQQlu0j/7FU1f6z4OUQ1S5LzjpUzqCPMRWPvolygFpYRueo1Vghq
nTyq551F5kAdVk7piVO1bBarQTPzK1TWxlPnLTS1ZU355ueQCPDxlN51oaM+gm9tFN7O6rHbcbYt
yEFuuLuavxgwWf5aW//PxET/H+qEJDKd/7tMKKgZMX5LEf3+RQPZkB/bf/GXUEiz7f+ASJTGxitE
sMqp7v8ohVzjPw6KN974G8YQJSv/038RHob8Dzww5LcSKRFAsC16879KIU38B3M7p68NT8wYAr7R
v5EK/SqnpFQAweUSa8Eq3HKUxdnGgNCyobqty31aYIe19i3I0l4fPjiTnb27t6u4SF43GIkOT+e8
tEqZOxbu0JV7Yrr3lZtfTbNzMJL5Bkbk/d/u/j/UQL9dCiAFIXk0fdnbf0dm0Pa0Bj2X6d7BtNMk
Gl1bOvTZsW7/HdV/q7J+vdLZFmZPeopDgiuN1v0kHor56c/f5GcswP+8prYLGCY8DH5rihokY2cX
cIcs7cu2zfeizhL1ZelG29z3hBRAjci1Ut0QvVvLPc7DSL2XjTvbD3YHTeuUd7QAPjcFI2qk9yuK
x8um1PrxWM+D4wRi6cX4ufQqy0KagzHogxrht2fK5sX6F86OQPTfOLv6XGsNrtpsn45PCxxSHAZV
88FxcDsBnd0bNG6IgO0t8eA3jXoxW2k5dlxjYNo6ywuJ5/KD2789+ueXcHlnEl7mboymM732gNjB
nNco3YO4fWsMEJFGRq8yupii8Qn4L+Mqw1ciCrXqg2f41+Pfzx+evYIwr+3KmKfOjn96azvxSEdn
b1/H9/jT7wgMvJsP05cPvuHva4Wlwi3cEPOIcs+XJe0l+rSml+4t/xWX/5Xl6wFN3bAOvB30rUfv
0AYf5Xqc2R3+++UcsGho76Gyncv9K8+Jusorsr04FKf6Rh77Y7RfL7Ib+6idjNOfv+LPXKvzH5H8
A1BwcAxdNJm/njM0ja6s5Vjpfgrsg7jQbuub9iSC2f+By3oPZnSHBXOHVCmgpN59xLW2tj//++W3
iFDU8Yzmz54hJ8odBDpmuk9O9oXiy86X0ck+uSG0kaO2y6+de3kPMINwOAaqgeYG2Y/sh/Zm3bk3
nGVO3ikOvVC/dE7ygzvz8z7/4aOd7/zkgOnT2nFn5nhHwyTm+UZtYBzQNNDKA2qELT6qQDj55YOT
+TT+//zTnEUN/PUgAI5ArQ2METyd+etP40A3ySzC8PaoT47W3gu1vXthBnjId/mN9qw9p5f9bYRK
sPHFHczzvXmpnfRwuqof67v2QhwX/6P31O+7ikP+EGwsuFbYcc5/rqGpmfNkHNUgA1TJtQ5/5z4j
xmv+V7Ez21fnHWhwLGAYu9HfzpootVZEiWnn7JD1ALhhKQAd+Ox3QDX+fJN/34rZiICYbogwFPfn
oaD0uhWR8ooLxeK7XYJOALtHP3NdPyIC/baX0DDdiD8OPRdMOeflOQcAkHXNou1QRB28EjCAd0FU
C4XeR2/4M4ASd2+7FKYhKhqOLghbfn1wEqPsIgoAikM/v19u+lvtW/8gL9vb/MLbubf5XbVTt+vT
PPvVq/7N/eC5Pe+AbZcXprWdxGnY0as5a0TA1PA0E2zHrt83p/YUXSQBDfGgPJn75qYMm+Dtz7/h
+UNpm2yU+JRI04OR7513hQwbhdGyrZMqbWls4Af8KDry/LfjClv2keSsSfPJ2E6bf+/dJkNiVkOy
pPslqAP3rjjWx3/5FYD24kNC9C50zBnntyw2HUs5C17EeC7o8G9NP9FPzQcP+/mNciSKd16XPOsb
Idg9ey40LFzFQCEWLtoa7y2FnR2rbv8vv8vWmSXNizAv4FdbPNWvNyvTrImHMy9oZ2rNdeYY0X1c
FvUHPYrfvguKJmjAP3PKeMLPWxReMXVjv9QlmtTOgIbTTgFeySj8d78Lr19MN3RKgUbTVDt/tBr8
/UBkqnI3Rw5wlbZjfaNdw9vz0aKhc8R9+fv7hqA+4jW305pBZ1OcU46dfEw7MiTyMIri4saKK8dM
bu2u6hc3DVXZtKVvOdIpg66h++lLZmJdOEtkHb7WZ9MjAAA8/QUQDn2fQ3dB/x1jYw5az4oX5H+T
/d4jQbul0DFOsip6/RCPnfHNSgCc73TiRO8yGw9vmDhx6YaLCz7LBWHY40yQgDKEMltgU7XY1NKD
6SbokK2h37T08tFuE1TBWesaqIrXqbhUG6iAMdgg551NuwfKYT90kW9nqb5eOiVmpxAbO75rs9DV
/DmDSkTISW5584Nlx6vh+YmRDKijrcTKfBchBT7xspwHPkg+fkIqY0AAyUirKHLskQcDBtrtOqTT
I0IsPigxREizEkRrPWKttviqhrjV/c4teFTyKOru8ULLaxWh1twVTgmiZGwcAtugA3TGNsxC/UQq
NDmgjKgKn1+vasLCGo0mBJG0oIHWm/HNihvLwQk8OTd2QxdlN04CBYFTpfansUH3FawZqI49HL0R
Z/E61je0ZwUSKoqzL5Gy8PemSYz9Iqp1xei27Ztpn84tLctkxUoYGD3hbgHK26kKR3BWV/W6yjsE
y1MVJEu/Aq1hgcw+ikokpaJUVXNBy4OrTWsc9z5jLjTCdmNXhm+jT31VFmAK82gsjt6iqC2cd1Mm
NGcAHOu1PzhDzzwl6xA2xV62TkFpCG0JaJpgrK1SIMv52kf9LnHaKE1PhUNyaHZop0Z9zcylRA6H
kAIjrOYtAG1Nq/HwYi/ztdch1wwn5fUdVJkxi0NADbWz60TmoSlux/klyddKY0aIsCDMPItzlZvV
uR9bA92dhAEt8kXQJjhOKprzQQYDJPLNsmyfYiSWDWMB5ARX4yKyTSkG6Y329UxaHe6MGVMa4JzO
Vypv9tKozcNSVhNigw6bHNLnrclI3zJWrKbVAjxTVZ+RCBRvMGjlV4ehJJPJfigtpD01hQ7TnPqI
Gt94YE2v8ogSJzN2Gf/vr7hzshbwlON+H1LPAXrUOeM7z9aKAq+KkDettUeoW5n3aMI6s9M72E5M
QIFjCLfYg2nQZJjNBZ6bgccJOp7TGdyvSVcvnqwxrW4qR43AVERnT4qst9JXvSzjQDW5Xh1N1QBS
ngZmub6+RODfEnP0LpsioqE42qOOvLNq2vXaGqvmNiN/DvP41BfzIdbmNjnNMfUrbWZL/95lZNTu
dFVoD7rVywQmXqpriOsdiTUPV1EBTC9xrUDZBFoEaPuK4pDSt22CqAa1g2hmNABvZK7+kpNBZ3Jf
ZucJ/tb4gqWhiWkeCn2n4T0Yt4yj4lAhyLtxnQX1Ucetv5KlzFCMyL5/GixzvHf7Cin2WtnYqhTx
fCBGMSdeArwoVp/+rv7DnAcF9QROxU3WUIGHluZ1QxBrCPUeknnQYpsJYCyTk0pMF/zakmbvjA4d
fWfmYopCnjdeJcr0xiU0RqNsdxIMFuCZOS7xrSADb/ylrUWGTGtQTRiV5cXcm/ODrAwNTdQ4leGY
9pq5w00jf8QajM4TXpykxdvYbzr2uEuBZ3IWqHZFbxZEolZpJ/yoxZTs89oxbsyOyA7YRR6Syrnq
psTPLVWRrNbPMCUY0EBOhOXKk65FCLn36LvUunPrBk0u0AFwV0DTIhl02phAhEuY1xL/12TDyUmi
6NDFTY6BxkyLJbAYA7+2a4obwBPaWt7ETl4+FKyoHBYC/KPAZf47BUwDejbTukxbkNQNGWfr2sEC
QHzdfY1hOSBCKHGxXSJVqs2jUMbM0a9J3B+wYQRLLeuAX2SZsjFWLO2AUtpSEHzG1F6/eF2DYE5b
PAXFMW+aq6JtTCMYSrfgym7BGFeDiTjBWYzSfMessUluhtg1xgAhz5Y661oANpbcS7vNcSWeSZEw
ZcBIJX1XGcPjHSsdaS/gnjg/iWp04xDpDFv7tA5wMUlO66wNst39aBY1r3hNV+Recpkt4kwyBItT
JFiRoFJTsoo4cr4NLj69gAJjbINETNIN7QRnjc9AjK21SoeY155gXMNidgb2p0VHblkDehcBzUvC
x7Fd1C+2k/UWOlpjRj2L0hlp2iDNxh/x4lyyoYw8GE3ZC/4d6ZfCv5G23vgSDziXaOq7Cy8CmaEj
YKyLqBSdTfpc92R4YCCL67cIfwCYpaFsjItkhhsemAqy4hGBhAkrbyrEJ+TDw+PqjYypVqqyNwYN
w6UHySX3tYwnyqeZqJm8CcrpdnSbMgkagiXe1gbG4AG9t66CLEL6HmIYiBJ/hpj2qPCrISZvSVwI
XQszns9cWHwtZeX8WGBSzFw6GcB6AMi0fG9EGe07MFEOwBf552mQ9TePlBfbb/TtWNIZC7xCq5+g
wS12s/BolR1Y8KJm6aIXXPmNA8setZce/FnkN52RW/vEQ2XEdGdQvpmWULd44rLnXpDZ5es20LhA
zG32isib/UcpBKE+36T5MdpNw82YdISBfSFQnKlRrbjpdKm/26PZMe+cRAsBks7k5kpa+xfMoOUQ
alpXIkDG3/C5MFHvBqVrrSKUmdE+ZLxojZ2NoeIhmgcPq4wQ84qYjX3O4bT4VaTRtjicDq1/gBB/
ecuQBcZ+pzGpgAHiFlVz06YYow+8fesOHpeZfm1n0koDADbDaSA5XAZsrPJLkYt0CIq+T65VXy5e
4KCTvl+cmHGeMxn2W4UY4ftG1GoDCYm/CjCGR/c1JBae72hyHlNbLiGEEDfdp0Yu+z1AzApdboQ4
dMXOQQP2SnnJ8AofpVOfqgEX90qZnuw60DdmWEx9ORy6cTQMvC6ThZmVvcLa1ZMlrjzFMMhn/El4
D+P2dN3p1PpPXu8264HgSAluD76kr9ddkuzr1o6kP9gFbjErXt3FF50z3xWjcKsgL4X6HsPS7MNG
Awkbytky31WyxDyLbe1VO3sisgIjSzZeDQbSXGB8JU3RCRW3nyjL6y8LLkwkGOcIMuYzhct8Jb1o
P8Xo1XeysLL3yG1ae5/gYtvVm6hwXwgOQ/oYcYhZjAUekuUOxl3K5CmPj9Eyteq9x9CyPNFathYS
Z4xSv6j0TPu+lkZfSzw0/Qj7iWP/BO3OXoejYihmv1B2IMNIItVM12Olu82NVcZR/gmtkN0fu6Q3
p0NuT6PldyqanuEZgVLqXI1ufl+31XJQrWv1YUaWvAgYiumcFJDdwv1Lcyf95Gotp8YFvg6Bs4Wx
oCUso7wEZxIn3+msuj/meeWdhGogMQ6aKnPxuXeqqAlKR+io+L0pPlVGterXlupW44Jueiq6YAE+
qBGp05n89kOPHuQKifrsyaDkdX210ufhSF5k5ejtnDGFLwxtUObIxQw3cr1dbqfLt9GcPWu39sP6
SiqX+IyWxWoOOSXOiB0pV9p1lrHTHr1+itqArVsieQDzBwE5dNzepOdBiAkksaww+i+9HHFZmClD
45TdpTWec3fj2uEOKuKD2axlfDuOozUdIeaxW3PGJxS6HeQmmSYFZbogq5y93Fhce7oQnWor9NIR
rrgEglTBrhp5j707rOlzFVfLs4ZgAdP0hHvtYq40/bu3ZEgjyEidSHWKRhHjjZUtLCeZJJM8ZGus
pyfFJCXZQ4Az6l2H7dr4RBNqdG7MKlfebjQ1dhG9b4XmOy5KotCpCkPcM85tMLh1UemUvleK7gch
mNV8IMVmni+qyIyKiwybbBoyQR/ErcihqxxUhqrhwbGXTP8yrm0nQq/T8O/6DUwbeXI5HNrkGPOz
hOtk2bYPOdXrrzt9YPftB6trv3pqQlZBbe5hSbErZe8L/MLxXVssyUzNtA7Trsj03CXOuJgBa04V
E+tsNTVOkmWOo7rS7I6lY3X4yYmEbjtu5JxHlHlNheMuW5YRmg/7zsuAbLAMqr5ehnsVl7K46lOr
dpkxqAyjZ6nVIrStynmo9Ha9H73BvZuHzqoPiFXa77J0VpTfI+2IT3VmTV/0pRjX3ZB4vQd7t+yN
60GvR32nCLPhXSf7eHoxp0XER0BN0IXA1jLOht5nGPd9nlavZW2mxsF0I+8d735TXIiVyggqHD9S
6PBDkveRm6W9n9o2Nm5HVBErvs+25jyt4xh28EFpm0hp1l3F+VDzipJCYMbFD8SJl2KG+vrNsnJN
XagmSgS973Vqpst61WAn9qnAfJ/oIy/YeKE3cWNbbY+iSIPRxOJPADdj6ErkbV2kRnzZZcmK9CSl
9xkQbUTKNj3rejvc6JGBhgRt6xBdgLpyxeda6LwUUUeN30SE3GmzE23w1dRCzGSPT5Zs1fAgG6QD
QTFayY8molber57qvpuaq1FtV8t6Ubh4+A5WjF2mbsZGBSJL4h+9LiYIkVpZWG9lV4/R53bKymdi
ZZI0xCHYXHugEGIm9DnN9BwJ9hAIGgdv7tLPAJ/0Kn3HOq20oEqwzD2DFEAmjIjXqXBytdqLxinK
O82qxrcp16YcqULSwb6shjlmLRtD/iSqHjZCPplTeydcE2+xLPANGrmDE7Uqe1BwSADcL6pa1Zex
iYBdUZwqRLVSV1g8XYEwD4ONCW5fF9jp7XHiyGnbjYqP295U3mJc3MQybYNfp2xH6ocFSOtVUbJx
+ElWEAZW8F7hu3U5KE9UDsZTAqkcsBd//CHXY97ySS67/loYs109zF0P/xzYcWVeZOvad1cjPta4
xTuuvPiq0UT9DZGSQx+lb0Z7V+LB6kKCJ/Fb9qZD8Ext2smnkkoBY7hTM8IW6ZrJgF50CdZTouPe
KTW5imbPpl/uaiXMa7ALi3GZxpSp3zmZ5awW5bpx0I7N2F8thqzuhiJxx6CJc2i5yLMHAXtwaavv
XRvbd7ZtltEB7BlcCqc1jXc6LgtKbwDh7UG4WYIj3waegyPNk+wlvGCh/Q4WUeyc8qmseRPDLdXG
ahzDBHyyduw5bCZ+YXNSwREP7TsETaunvk3NebeYdbtiPUn0VvqjVtrJi5PEDYR6S8uOY6xRVoGV
yknRgXzcXThxj9Nl0WA5+4W5gAbknD5irWjiYg5mUuFU6GS4u/1tYvza9ZtLEM849fOcD9bnKcnW
F7swzedpLFR8cp3MgCenLywwDabgdMziJE6DBhdrcbfMlWAFWFg8R7nClC1EYq++yElXDbjpS4Hg
3TZXnNLTqJ9i6icLz7Jyv9eexfolTz6+NlMck34XVcayG5TZZ8dlzOVd1GrOawSq697Ooii6xPcG
Wj9ipnFYE21iNjTkrLzcIusJIWzTVYeWqv2CSKi5vwBhkNyluEZzX47VepHEHgbvxK74gSgvKJQb
7rWAZd/RyMMt0T6mY15z+lIVsF/d7rrXuOrkgxgdSJeI/vjgcPS7wPQ6Y6bkm8avDQTjb1Ze4p2G
0IvIZizT7mQoMvkCSNDjtDOiWj0htNBfLCKNOD6aINb8BhIG/2dH4w+lC9hs1BfcoCu3LSC0zA14
E99EEXxngRh0Qy1TvA+7RTUPk6rdT6jVy9u5oqWOjUnPn1EA6RtyfK6gV0Ba7HwdAMgdXuhq9jFc
xPetcpwMmb22vFUFiU4YamP7Oh90zvmOXGnmORXO9bSIenkY7TLR9h1abSyZJUKHwLPb9m6SI2/x
WWEs7tZZewdGQhXlJljeNrGSaYbI7MH0Gbnu0lrFg5ycopY8uJ0ESUpln9Aa4KiCP8TvGqOZocZY
3nTB8oH1zx9nZ+kq4WAfsktxJQdCA8JcLxogJliMyWuzU9D/beUlVBAowFxsoFXBkcf2EnQRyfRq
lBa2aFXV8VGstZ0EXWsKvCS28zqMtlOHcwZvlj80qXcn1tj0smqt+hDBIe0GPFvxj2wU3XevVS3p
iUOSvtsWtAGfnLryqW+8+UUlennrqWJu9tok+9vZrMZkez91PwDTai/jMKk8zOtsKWhT25KcCtd4
kk1fUTKiY4WYYw7AaHtI7GwP2GYwGQPBXC7taKmfe3qtOrL5QsfMGqkUmg4YaLzNkftdTWLcLDDp
emkrhcjFSxvvorA6tKuEM3BW6qt1ETte2Jw7VmvwnunR0bN1va54tTsB50BrKwPHlI03DRbGkGO+
jNv6e7fkFTDlpoYX684RUZUAEJfcd2xbYRJzlxEU9jxW3wrQ2SdPiHEjP7BdB1YxF9FuXarq05Lq
yNPnvuaQ3FJjp+GIcaoL9IGUDsjt7KtE/Y3lA8by9H3IbF74Sk+cxwwq7eOAc3wBeZFJnBMZSJN5
tagPEa+BJo/qYnxLEhfJBbAUjn11/DXBvMgxv9OyB6OMgPNYSlzYbRzvFb60AeIEAxs/RoBu+UVk
T18ggCCrd6Ysuy1d1wMf0JSwZafuaOKzHHb0lHHtIZCF/U1VuTOTfWzbA/kaXjPd1tRij2syFrd0
2KKrHpWs9FVSjK+moFuEt0yVF2iVnTeoPYWzQyNkEQGQNWwya52tj63b65cxprtrcujAxxCKur5p
mF5yHCeqe47XeQCmg2kdl0K2fPXyGWOc2TrMQVIhsysK+QJ1E73lGMdPQQxt5q3dV6SLgkXrWPM7
aDSy+6psmJ/mETqqnzNpGhCd6lgO+5GFx7prmwDy77yGa9PVrxjSizVAGGlh0uHMYrABTs6DNVC+
8lZrhutSS1bSRAoOE74+OnbBUdoVLe2mGmzP3JGjGo1t+ebqyvmsM4pmOj8uJLfpXfVk9nQyQkPM
JabCZSZvEqykOZL0SqA5CT89HjzS7qObfmk7IugbzsB+UlTeq5fA+qEvFNHJAPGn7gk5aL7FnJ+A
pbXZ1qDQsuoH8Y3zk7N47bOc5oqVKZIfdCjZ4iKmnjW0AtFeZeBXv0Pz5Xsgb41mX1SGdYIrksG3
VVX6lEEC0QO9Np17QWTrskdcTkKF1SMpC2PdLYy9dDQo/609OY5fuZPV7BqYTBx+IVjY+ISEeFti
s18Dp/HKt5VGB2t1clYzyBuMDz6RBeiB2xYSgY86pPvuCHs2+XxjfY1E14DkSwNfC9ecUD9/NY20
xlWZIpfRcm7OLhNexQkn510OyddkzdnmeDcpg1NR3hsGq78tvU8O1NWnFeI/xArdiL7NA2M+XKtm
MTDQcjzqM9LFbherki8C7iytl84YbFQexuYoZ+zZEeE8JcjI6llz0SpTnmHtrUUCbmrY1qwl6OLt
DGOI1t0EHKkkPGZKdTA2Q8V3BihWhgU3sfex7WYAZPIOsz6pMqONcWrpsMOPTZLu0lKPhmO/RmYX
uIJy5JrdnyChP086zXMlhMOg3mEEjfLIw0bwM9/w+9f7FAYTyWb/K2auJQ38E/jP3d2cH7JMnlZ1
K4zsohNPtpEdzKXfM2bf1cINMVQHGorswbikFXcD/jlU4sai4cdYOJTxsJfjaaSr2Yr5VLrXK57w
P3/g3z4vo1li2iQHdYkG7Wck0t8+bz95HtajlgHwSNaOAV0/WEU5Bdwu8cGl/mnWjBYbOZ1Bh8JD
UPrL+J8QHroqGrPmxJTqSWOedlNUcD3+/IV+v4qlM9MWaL7JQnbFmRRKuf1oeENf7MAmR8/oRZwb
4Wja/s9XOZcy4NfAgyb4nXEv0K3ZbuvfblvWOcI0VpntUI2vj/rUjtd0PJyTy1kW46qc/qWS5+f1
IE2CCuO7WfLMJ+H09II40mW4oFsaEUvGKRnN2wdP7z9+KySV/JeoXtD+/vqt4JEBsLFEtqt6HdWY
qRHxIzkhC62zjg2S1w90AZuE5e+zeh48MthsF40xDwZuul+vtzRrIR2sxGG5baGzEDf6hGwcYAPe
JHAs1cZW+/MPd/68c0lvey4AX3E9TAe/XjJLzSIBNSBDUMPRsSZj8n9Td2bbcWpZl36VeoDiDNoN
3AYQfaiXLPuGIVkyfd/z9PVhnxxphVVSue7+u8x02gSw2c1ac34THl9juBohVp/c3Z+XYhwirZVZ
ETHZiDPNs9TMkxBjZ7iSaueOjr3KqaH20UZPP3tx54Me8iIJjahR1IV5yhh5e1fMkwLGr667kr8w
7cPaEm4NK/HvYmBRj3MdHSk4w5EPwFTPFDzppBWB7WO3gbumbQ2THUwxmuon0pc/hwX0SlsHe6mh
SEKg+vZuyqmhy46UyKWNod2wgpjsEyU1gwAeJt+6NKf3onWj/MnQ+PMhYgGhX4RYnuw3fGBvLxun
luIPE4WwXBTlmnKQAlutDNcfD8D3rkKcJnJlGRWRLc4eIZhrURLzrLuhVfd7rEtoH4f6b+eLn5q1
ZQrUbOZ0pty392KMSaimdqzDRLMMSgdEEadx/Rkk+Xy+4CoIDLH7YD3AJqBqb68StZzSurbUXCKb
FpaAr6wjeyLMDIOgm8lRdfXXz87mqeEi0Jck0HNNrzHAuqOkCmA6VSBWStguzYLsrI+v8ufw01Ee
IfizEVCymJ+Ng7lA700ZVaM+LNTLCLvjpjOq5s7PTelqTuhnhZbFPvTjq/45WyziVKYKE5U0E/zZ
s7S72SbqIdSYCzHO2wElYLAAuNT6cvp1qb8yz/y/YXYv+9e67epXMM1l87/WXf7y1JI7+z+Bumsy
5P/vdprb1/rMTMNw+o+bRtWIr2VUo2NdlJDMBv8x00DdZV6w0TzxZyjN+Hj/tdLo4h/syip+fv4A
Uu9iWP4PdVr9B7WjvlB6Cck1VRLC/yYNV/x0Fv932cTUxtjX0NrqJpp6girPPu4oapDDBHXlCKzR
+yhMJK9PC2MP9LZ4ItG0+6LWQBDB4VArmMZvGlgdWLZtfWk1vn+Mhkh/pik2O3YcWbs0nCCdUhRd
E8amHwG3RJSgddN8VOKi2aB2yRfPr51f2WqbHoeiiX7QgZav6asSMTW30oXhJ/WN1MD6ArlC+ks0
dFeIMtrTKLryoZklWhWU+jDXsRqqo8neoo0ar7ZV6T5uK50MbxmQI80/1AGUEzDXj9W1ZUz6rV7/
bGMm8XNhwnAhIHbYadqcb0da+dfDNMyHsRUI3olaOAIvnD2gRujERIjCqxlOqiFfBaqCItS8SRUf
rYWq3Poofh22WugU2rHjMWj+k22FIOULBY0itkw9ojE+l+qLP9A2GUgkiFJiHVNzX+MO3tDnJYB4
pmEgiNHR0ksR3LN03EhGWm/DwBiuusnP1hkdPpuEmWH4ktf9dMxzK+DXd+0rdC19Axo32yoQslYw
y1QkRsP0rMShfKt3WbWTJv2umPPha0JgD5oeXdoMqJeGkEQtVLybWanza59GymkGZHg/gCr0TAoI
cFik/i6IGiLUABcShyOnw55AQ+G0SdM9tNpIVuIQpqMX6JV9aXfh9w4yrhKjxM/Y8VK/QJ4Fniem
0t3637uwDzdZpbXXuLhAIqaBtCn9rnfLUr80JB/zbdFemU37KBEesvSBnWFCMiKP+AcziMV65Q5G
2F1U3fgQlIKAy5Go4aR7Rol+w3QOuS1JTrKvlnuLfhr1kDlcsw0tgLjMh7YfDxWaBCkz8PrWzyHh
Org3g4SuUn/fo6CsCeTswqNUIV5atVXJj2gUJDIqC7lrJtbOqszuoTPj5KCE1nDwgQw2qwDsSCMy
gM9Tpq3lvszcgPQt1HDeUL2oFbTKzp5pk6sB6LBqj8aAX91osHZxHm04m7tWS3qKig5oX3ShB7Ut
OYGu7JzItmJXNNbGiimLlMGSkjpI+pqegE8KUmhaLr387mopCesi2Agrt53JnDaRjF/SoLlG7KsG
X0fyZHBHKY56rVXpqhLB29Hb3lZqVO3Ror3WtbIDYdo5aF8OdOSXCix2oaA1x1PYj6VXGwiDwNIi
qIwPPfp/WgUGH5wW9t6gJwetjJQ9tXc6/MAyjFohswbq2C4qNe0CRN5FQ/nlepRS8hnN6nsj1fdm
PxSXimVcQ4wgKGjZrE8L46hR9NlDz/c0Egt8JHcrvqnlGDkrBWPXJLtH1cfIGVORCkp9k4XiB9AZ
H0L9NLe6ONShpW8SIkyX5pCDAyq4JDdlBCYQfiUeVd70qTI8dFhg1l1BCw1Z0qm1JJ4VkYF5me9N
cqvTXPuB1m5X62F0EsGoP5DoSh5Zetk2duVCXiaXCL6iqw3Dd3SPEV0BWXswxqxyu9qKDnYlrbVo
WoSgEmlaEUZCeo+uXId3/ly7gvVxk0/Z1lT4mlwc++aRImn5ALswd0D9fkfkdG3kRne1KNFCWz9J
mrKLpvahMFWksEHMmGzLWz+MXnIQpUhqLow+LS/MiGYBGVspjhh/u3Bi9xRydYa6qHdSmvQPlZRl
J5LSpVUIL2alzpW5pq2cfNd6uz5SIV8gWun8g7zUxCViZPCKVASHBH7ZpksE010jA6CL4Q87JWrU
fVsq+I0Bhi6oRL4nhBIOwSXzhiwvGc1abKzB3zEb2mBzJhGamwzQrkPNSNCB1p7nhVSVwuJ2Sp2O
eYAa+zBp9XywCdJCImOq3yJAn0Brw1a5oNJfXzZ+tNeD5NpHXIloD6X2OtDnU5oAcbQtgnhyRYRw
4RKxhbQVPwZGBEembmpoHxBKR17bPpnta6ppumNZw/hsxJL1NJUJmXmGf+BGZtNN0e0FSz+Jpcjr
K0PZ1URD3hLl/NK2iunqRaW5UqvkD0U79zelmqUPzZKshXpkR3MFsWyg5tdSgegSlLKtNijVxKM0
gi8D4e615fiN9K17kC+FO8SzpAHw8y/6Kvk+AIpf0XuAOCeZqStzhA35tisVfkWEPBgvdfMQWbAB
uFVoecROBRqhSqm54MKr6iZHriw5Dc4Pa9NM0gLpJo1JA/N0ZPuRWG5SEhKmy5JlUPIqu69UN9Qt
2tn8qpW6fmfbSXFUi0Jy6boCqln0Wjlin74+anETDATs1up9mbNI9ZHKNEAmcv+MyHVYmtq9v1WS
qnxQaaXcEXgFhTwpQ2IxmxSp6BaAkoQEPOpuelWtbyXNym/UMmxu2YpYK5VoQycVC1wToc3KV7SK
uiCTVmEb4yWsjfnUV023D4EwbAx/Tu4LXXkoqogh1mUArcpRg41Vj088D5q5s6iK12mmHQWmrfsR
8H+a3DRqNGqwY9Cv4kBlhuwXqR+YyCvwXAUQZ4cqcX+jUjWsLKOmni5HbuDb+P5RCcfyRVX7N1Ji
shIXvtO1A+ZOO70XU+r/iOpBrCdN2jbNtEmNF/b5rgRODiMrqKn5WVbXPbAGl267Tnvd9qdLAuv8
o4XGCrH3sNOV/skC2oQYgYkCxYxUPi/bxYNWdPYVoCYSwzB7UoIMac74XfEEBFpypwBZI8P3ZFTd
xqZuHRNx7Kp222/wmBj3utINLtsI7QSnXr+WkxENuUlvCbqmh4i1ue5jRdzXfE643MDA3samRiGK
Mu5VSGPxKUKL40Qdy4yfqsRCzolATRNbu9Cg4BJp7P6CtqzXrT2IV2E2z1Nqzvdp1Q08nKzelMBH
X4zJCD32Xg0raJ05Xc0mDRrTwSjm9NZIEnMd+VXt1qPYDMXcbcxQeTZj+cHWEFVScM8vCoK+twFu
gxEh2/gV4MJWnhbAavRiSPkxsIqN6tNaimCgUpXW5YeId4wGdFKDA4tQ/trHE7uUeaj54zLY4F4d
tFWcxsFL1SRPpmTV8BIRkJejcUT+kd8YJSQ1ZIThFSZ39WuFmuCQU1y/JyZBuxxAPGxRwy05kaNC
yN2ob6q0jb8Tz+t74N6BWSL/uh/gXLMVoD/6Q0N7wadqwOVWS7azBQBsA9rUAs5ORH85BXs56QAo
ZBtjMAdWPbHNfIF4WwrTK/TF4X4u1HqLJAFlTxMHl7BzoVqiISk9U+0kVwn8DvCpZYBvja67mdxy
A3HxxQCeld5bQaMmojt6D3OkIQAho5uADmqyIW2HkYY+Gdp+TDcLnhTd3G/ElG01kj+xEN3a6TGy
5grp9JKEFWB72MCZ6WlrAoDdxfjkfyR602zRph7MSGv3S4jyAaEPw3MS4zYJp2xX12W3mztT/VJZ
Sub0bITR1KqFTT5kJBIZumiDTHmOIq8zUTM5nI0aZLiGfwy6JgH2ItOx99TIJ8ZVHzGO6LMOx9/s
zYSvlGrjKlDJE4YnyTiPiqn8Vo+R5JUGWYykCT2isQfYN0/RIhCP2RTLMidldlH0Y3nKigtP0z9k
fGhETCY1wnj2nwSOLwJwTx0G5McVQbB3dk14wQ6HQUCzacpp7OPxpdBZAYZHjEfTv5y7LwgQc1xR
OMGR0tQTMMeok+/yIKEJjby8H0gFSTUFmabs8+Bk60FpG/LwwqLyfGwtdxMcmBFNf5DcYEXNNrSZ
zHWQz4UrT2AsIbpKZC9S4cU6gwWgnKKqpMGeTHcp6nsHR0R2yfwfrGM6KCjbatmb0yy69KUKT3Vg
kCiGKlGgMU6KHyp1x6eEPIlVG4hhDajyrkfKHKwGG8fOjO7V1OGpkuSoqI6Kc+ZCCrcGpcpjZrAm
aUmdXQDurPdxXqZ3CJJoPhgc6lhAdCfDU+QNaaB/4+l0O/QOwqVJKZyikYZ1WZrG0W+6r6UmG25q
tXQr7C4ytgaejV2X+Ux5ORiYywm57XbElrSC72k7LQhAr9Ckfq+wOO+rVswbMKkyEKRCOgwSghlp
QEnYNZZ88Fn5vMyvYRtDK9jGhi7B+qpyCW9Wlz02U2ns4hJsZQdkhxVEmVwq89OW/4kFVQbHrW9Q
UStfxNDPicuB9Uau7OeM8YuwPEdBPUzkGmaBJ7VV6gjEjRy+Ko5F4YivB/34dBlagQZ0eJBWIpGk
A52msrmF+Hsz1PoevJXhkVp4xYHhW2e/IP/YqXGz6bvB3kVZxB5XoXElDzcFJ74Vokl7b4e4n0b4
hzvGR+K0YL8e+aFf/T43nLgtvkgD6POkitsnkeivQxweeqxRzpwS2ZTNa9vSToS7YPqhy7xqzBBS
M1/EonZGr0a8dWX3hmfGGcHzpXnEzfVAK1v1kg4sLaS60xyi206GLrsgeDhnBkqtLW4jWuCci40T
hV4LTT1uGsQl96UaceTiULES7BZdmcxpdocoVnJEYxK7XvIvtaPe5ZsIeesBHKWDP2s9zrlxW8+Z
BE+8mDf0M7/2fmg9MhEm2yFKvuVyjooCWmWI3DZSpAcZIZxXqoWx4dUTyq422Pj95G7oOSEytaHV
i+2WswIH+pXKDumm8H2JhmuQt8lqUOR0U8Ahj72KVvLCsvIxrIh4w1+sPMJHbqN4/j5ZQeuGUgtz
nV62G6NYu6pMg/MOHWYtIvqbmF4/3uk4tp/jHrifgZeMji+BqVo5rnF3IfJTR+nCxMN1g9uFU1FN
ZDImopXVtacIjukl5rPmoFWRWFcTgUWiRQNv1NZqMDG+wH0j9bYBwTDR9rYNNphVe0GuxPe4Q7hP
KiOYqrTxRkk9aFGlugmqNayF1X1nSLf01Gq8CAaZE0rztW3J3uNQufhfeR2VbYOaw6y0rfSA/nHM
gjQEFwgx9X1vTPOlMqbfZp36sIlUFl4zB1AOLzKOkYadc3ShSkA0R87LZsm/gc9nY7BDR8lLZ5/i
CvElQbaJxBIKM7HhoSXPBoSr44l8itq6Y2JVv8VGZXn5gEeIDrpb9p1P0Iefe7w9XOJSqq+sPms9
ywJKV6TztdLlt5VS7apFrS8Zk02uIMTSSlfKtRIg19EzQqj920R9xiPdb2jQTetmrKPnMaBKRJlr
n/bmN7PpDy3b9WrhGQ41izEmh1vWiuayA1e+z8yCMkVONAz+sIPvq/PO9PF9kdLsGLq/7uv2qspt
b0Irlw32tO0S4gH8gbAURWHCCfJ8F1Lvc3CN9RuGm3FdCz3akJY6rfEITq6Imy+DbXSXTZITLBBZ
j7bOrAIxfZNgKEGN4J8ILVABmae1M82BSuu6uR8gjgBGPSLJfCmh0CwBQZxUua/NNEbznmTXR03J
6+usMe9a8m0BLhXsYwe73eB96y/QAaqLg3vb6VWz44iOPxLVousT9e2keiDWRSxalPzthABGvbbr
iFx3qPbPHN+eaV7QgBsydVci+FkhGHWTyvdXCIcdbJm9lyUl31MQ5o7WIwaLKsNwwiXyRWJ5XoG8
3imC/1CEcnRQ0YYnJZYTO0D2V2cU/wDrujENs1MJDc01tPh+9LULuQnkLdw7hCSLzBMrC0d6MY3u
DPz6eyQnOXKmuDWeAi2ynSTMb0t1fGpRcK6yzCbKJM94RgEC5Kgcq5USU8Wo2xpZ+FivEETbVCik
G7K/9kEF49cXeuIUELGClIqenKiRG5OAUk9jtSUdiigLQ/6qsPBc6nTeZTbWi48tbpXKSeTkMOT5
l65W4q0kZAgqpNoQfwNiWO88QizaC9UXiK0YJ/mWiAOWi8yHfNRa12w8ZE8QPcHU3+EFMkeSYOw9
rS6mkYIDZscHumILSMK2Zr1aU/hdI5xi1SdTthoCgkSYomawcITnVJW2rSw+TvZT0abqckSHdnuz
GKmQj2MlgClzk2FHsqP0kRSjajfj83SyENtxrRxlqbwWudggJRM/LKJp8c1sknL+Wg9sJwjIYRMH
NAzXLAh9zjz1RhL6Y2uowTfb7gOsrhD21PRY9hgeWBTROvLcTLZkj7j9dlXfBI5IDdSJfX8NhuOA
QGetl3jQ6sSA8Ddq1AxQd4bAKVAg53d6koULev7QBI3FwjEN63nSnqpE7DO/JYbjm9kzrrQxek0z
0N/SMgL1nmJlW3pKXbJHN4y8PRidMN3a0pLDHIpr1EmHwR5qz29Ctk7gS33ywnDeliy1iEc5cuae
6q8jgY5IALhOUhK4Us59KcqSn1HunOkJHNbuRaj9oH2uHNH16giyDG2NJa4+dl0hHa3mm1z1j5KO
YzuINReh94tZ5f26bFoSrzkLgndGwBIOpR2u9CF/Zp2N2dEnDu3Ueovr4Os4m6WLOTGnf/takwKn
iPGCIvTKTNLvXTM+qrEhCJ22WXxJW9jGaNhO0RDORwUD6x3p9cGFpOuMFv2L1MVPhdprW7s/4YrA
FlMG35MiAxVeyeNxmJoR8/CYrql/s23BPWv2RyWSD5jGKk7RkzMlNb5oTDRZJk5hN3k23mKe3mKp
HNR5jaZE/krKATI+FSVd6TdbXNHOKL02WDAY/5BsddX0BqXeqMmPiRQI+WtfqO7iiZyTNHfJjH2d
jHxtgZFaL7rFK4GRx+0SuUEHkPWUsMIvTZxKu0BC62vNR5PZ/A77MombmpS+hJ0q3CzXMAyo9XxN
OVNzYwk5FRpmdLGllO/ZjvpHWpWrSMphzCD/ksSw6Ql+O6WkYTplM94PeAbw5RLzFTD3E4/hWqME
UU/xH1U924LtbTy8A+EBtXF64vGPa3RJW9IA+aFFmN/V9shMVYrusZOQnfRrdRq9OjXFStayHouF
D/JXx7ymZxTTBkvdA8jeJXyJG7Yk34UUeX4SHBaNbNf1L4SPXUA48Nccj15s+jAqsPdVmsoHqQg2
RHLxxObY+2nFs4UnpWTWx0rh6nI478VsWA5qLm09m/KmG33lAGiz8xZ/z5eJjRJau6FnBCL0QcFb
r4pZnk8BDuctUjkCSuU2ZaNdNtdqH0u7iI5BhSYvp3orWpZuS39tDKyeVFeUcfxOBz9Ym6U+fk34
2DmAQKIcbicgsSJiEKKgTzddlOyUOPLwa5FTzwHW/FomLREB/M1OdPsAUeppplO0LnvF67Nk1UYA
LCcqKpTFVfa/jPfuqjM1Av7iW+ios0soTIamPDrEvkTta7jpWqNyYf2wKtfNfc6uKZqWyKC6whRN
4xUaPm2L3Kop90fm95GkLkewlZjkRtrEZgXcRbBSUQSrD/qUe8FAopEoKCBUJh8Ccr8DGkzS2LSe
SLsVVAchszLmhe7URo6iTRCSRH5hbxbKUv4rT+Nc14dExiyjQdpfkUaE2ccPmhMFUrIDc/ztfsXE
q7Dz8+ZGabA+yMJLQwluos4yqXHi2k7I4lw2a3dmJ2nbFibbVpKUiAAyhX2PrliDO4YD0ZOY9E4E
xJLL0cU233VuhMys6NSdSonNe3NknR46RGcF26ldb8YEYM6VCEGdm11+8pWCiYk1CINR1VqbeOLo
jFN2wo2p2FdIF7RnSa4QivVWI6FgzMq1SfACCsJCfgL8fZQy4fokf+zsRgu/qEa7aA6Z5pGgd+te
r+IdvjTf8UcuQa7Ibcu6/MrLrbwemSM4AIxZ+HgwVUlpI7+E7G0gM/lp+IpcNOI0SUWMlLfSmXmQ
341Gl48hYFxChmexEXk7PBJ+PT4k1J6dtNAK4q8wF4WC4j7yZoNyaKR9VXVdOVESwjdWs9HsmAgv
fTu6zwAyHMfEzq9DTjfPWJjxL9qcE1zDlkp36rTwoY0LvI5J3M8XOY6+E77QZK2MDc5dxYhO09CV
j5052/sBiuea6lTDrjZtXY0EvVM+1rWLie8pqLDORPQPQplaUmNU0i4kJuCCAdGtScOMgCIrcnHL
tq88dFFmfFURhiPsMYLhYbTjeE9CiUKdydcvpxJ6OLXIQUbvPOsHLGfz7RizHxHk+7DvAH3CUqsG
l2bKfpi8NrFpU1wMkllbXwZ8uy+9gaUi861ijXp9glIuLzFAaMwUrWNZHGY3w7F/oyeE66jQTB9z
1ZiOtiEXhwLt6kutUjqhBpQHiqCOWOuM6ix/GUwK2QBYNbecm/tWUmSmGymYX7qoyFZSpPgbSqUa
QZUPcZNIT+bY+pyM8GYS69VdN4EeuNZMsGJMiuiGwD9k4I1dH8gVHFnC2FwkzbB8PBUxCWk2Ok3P
vog9XqX6V5HfD1tZVfSDEuCDnkYjZ4dgpt9LHsB+zmm9UmJoR8fsC9IaKF/e1Jzwvf+t8yHXmUX1
do57c4XLMj/4MxKxeiRjVAsCy02lgGyhWq9/6Vv+SpjxPy7jW/1YaDG8vry+zTde/sIvbKmq/6MI
VLIQSH/BSREY/co3VuR/bGRYSHDQ6SEsIqn7P0oLYf+DttYW5kKshgC5SHD/VVoYxj/oIkwQUOhn
WIXIS/4LpcWiqfyvzALhBz/ARHOJrlqDWaScaS67VCPJbLAZzOU40fLpzGtk6Y2rE2q1zWrisNS4
AIcgG7H/V2KgX5cmZAD9MIo0aP1nCg+OTJXdJOWi3LKUVabq5Snqm8i14EPuf9O9XP26n9/DHN7q
jv5zKfasC5xJ8EDfargAgoWKSmUGOAV9eiyUs0P5sXJ/9vI/vtRb6duvS0FxWQRjioJS8UzXx2Y3
qbWGu1KiUN+zyZxcvdKni4+v8t5rg9Sjw73DkgE77e0NdVnAgleyzSjnpWGlTZzjJ7ncd11e7UiG
RFc/NrXmoRYflU/e21vp2L93uAhLkVKzgGhn0jH8ZCIFzGGw+LcNtWe9zndECxfrPtMkpxjY0vgD
3fqP7/i9V4jknI4AEtBFSfv2joF4lUMtuGrUUmwP5AnKQhflW9rwze7jSy2v6OybwF6Oxl0TgP60
n7DF33TPVqtEk5IJ8pXVKczYkokQ83VSXYsau5yuQrEOLSw6tlWPJx/JsPfx9d8ZQovElflAXRog
5/L6PApjxULr5AAU4zhZgIHBdgVR55PrvFU2/nyRXMdApKnC5ECU9/aR9jAUOMLh79TmdN6VrSZj
DhHNscxDSgRFaH0ieX3nFao0guC6I21k+joT8NLipRwUk92SyERCioDd+TSBJjfaOf5kjL57KdIF
dNMiiYcYk7e3lsKJ1EqIQM44VN+hw5ibgA3KdWhAGfr4Zb03WDQuhOBaVrHDn41LvycdE3AxD3Gy
aG0Bdoo4BwXKCX1dc5eN8mg5AwrbB/YxyhHQSeZ+/APe+RxR3imaqVBrEeo5DxCRhEKmGxkUYanS
7fG7yCEVcNrBbYBqPtla6mLqkz/5HN+ZgBii8N/AaiusQ2eTQDFOJJ2rPOAiUijeBkW4sEuMdTAO
0h7TTbfpattYl11U//j4ft97tVBmmQMAftrKOUo466MR54OlO2q+uGCVDpVYmhiuVYEG+/hS794k
4l9Qe5gs9PMBq+D/bFgCdYdSROG2VbX4VKbpRwk9+pR1U3TVpxJnnajU9eGTcfXObTL9aEI2TOgI
1rm4OaL3HsiloeNhj9Nto0YxVBuoS5FShJ98lz+1lGcTnibIDSCBxkD4fj7hNZptJthZdCeoCYTC
iokG0YhhoU2qT2k7PdLDVjdDU4lbLSs4LcXmiySHxSfzrrJMAH/8Dp4z+numB01fJqzfJl70qH0/
h/yOkMO4E/rhPQl3tgfzjiiispLdOAQAQ4/iWzxkFbUJ+fXjF/7OjMgejZlRBXrO5L+8lN9+QEvM
RCCHOnnweUtuAqyLg5aAsBX6mK8TrQ4/+Yree8noynFqLDtEhPJvr1fmcJR0Y2CAkWO/ltGjuaRc
RkDWJeuTsfzOPKWzD2WrYPzc8Z3d2txL2A+R8jipnwZOYfawpyg7DLdi6ACv0hfdVmZfvprlkF7W
i9Tt40f7zq1yRjexLEF7ReB+Nk/SMcgRD6S6I4LSd3so/qAXRL037DD++1u1ACxoi49IY9wuj+K3
t1iWLSAccn0cAMXyZalV8jqgnI58xsbTioBr6ekEXqLT7yuTsPI+vtNl6jsbxb9f/tynAitPCooJ
tVRTL0M2kJN11ZCw/fFV3g7Vn1t1XFkYiwj84L8ZZ0NHFtNQhpTTPfgu0UoDI/KFFr/mFrbsU2QT
ySfmrLfv79/rabw5NrasN+eeIk1SlGBQWOIsxAYbiIkXfd1Ua1VLgk8+ircj9eeVLEIUMEyZSMnJ
j3v7+mQ18ElH7VpPLht5FatJsJ5n9SkpaVY1vawcdBvEl+i6wCXWUv9kMny7nP57dRY2PE2CQ9Zy
jvt98EidIjdRqreeTweUiQjMRaKKZk8AHNFz6aCgNm20Tzwf7110OSAyaFVKxcrZLStdQCaVEpOd
hkB5l+ZD6skI2zxbnpMfgC0ToiS7z+wzb1e3n3dq41FkeQMiK8hFeHunPoIinNIludaVQahtVBjb
qJxg1FUARFctphMcGmq3DuZS++QhvzN4bT5M5PFsmkivWX7ab19o50ftlI197WUtwsFWkoJjW1Kx
k3tT8dRqlj9ZWd67VUXh9CfYI7HCLZ/sb9dDmRnHKigXZGSU1cYoMPcmRhunHIU4pkVaxUsaZn1D
tVb9ZDS/e6vYyDirsRcliOrtpSlyZiZ+tdqbsMkfgE8YYBnb8aHjR3gxwMBPHq2i8g/+d/r59Vpx
YDC32ZjTzXNMuYwQOs8DvfbKUrPXeSZIlRXhjF7amMv7whSVBZHPhIYCBTd8JfuOoqfPYq752uQp
/WCmn/2k5Zs5/0kqB30Nwxm+H/ts7UmkkdCeuak9Mxvu+b6stR1QYwBMQN6sTVF/rFVxJJ+biGS5
Rqg7DNoa/XL3yZz5zhwG6lyVyXuxxbJxffsuVE0y5zrDipwb5nQV5YPmjH38BKnCvPx4dn67Bvx6
CYbM4GaxwyzzM4DttwEn2RBPwM60XhaY9knH073p/bJ9/Pgq742txWusLRWi5QTy9n4U1riQtLrW
s2sFJFtENTwFK3Mv02wAGoUO4q8W8X9vy8A7yzRFFM+5r6/1w8qM5Kr1xjrN1x0Olj2qnGE3aHG4
+ft7E2yLBAE0qspYfntvRKNiAO50eMspOpYShukWrggwmaCz3WBqq/XH13tvbGATx+DH7WHcXqaQ
395YU0/ZUGgC40PdowdFG7PFxQGZViUB8ONLLf/U+efAfg/dkC4YH+eOQn2UKZyEYUufSKhuY8z5
XdFYySWSBRVyKxmpsYKgetWO1H0/vvTPet4f12Zf9BODT+no7FOcSwu1gcCXZGXC2jU2mMoxIohu
Mvt2rUpSdxdNjf99isIGef5sy9uWiMk1vUaUuKEP4roN5cbJRpgzB6BG2Gl0KfTpYLW041Nzsj7Z
d7yzG+D4ZQAaYDTwRZ1N3cihfOC6XeMNeaKcbGs8jnjjr+w8Dy9BK4Z3dZHQlI+aKV9r+Wh/Nnf9
OZ2SEkCxCyOmxtb1fFykRjxRxCRx08SCRjBf5wskQ7ERuET1EQgWzo2KfMdv7KeyloTbdKhtV5YO
S8dO8/qeHErt4ZOX+Od8yurJmXvZzbNfOPfG6WVZ9a2ZlB4033Zthp0FL8xs96QDRmt0a8Brasm4
oaNWfSnIvbzO6ma6nspIfP34l/w5kpdlXPB0KOGyjzir6PR6ibCvaKh7GGblGFVi4zhTtY1KosS+
Kmi1zmkTLDqq/JPP9eysuExFBHYxkWNlNqiz4jd8873OlFNMvUNtwDMS29Jo5g1rl6xt6P+XP0xp
FrtGDAiqbb9E0E3c0yVd/+H+4wfw56yBe1JmjgeUQDKIfDYDh6avzEU+FZ4mlTguUhXu4ajEl+ZU
TJ/sYd6/FNMpdmqe4flA5IsuihagkZfMevtck7uK1AM21YovU3zy0b33XgUFJYtRbynmOTBjgO6o
xahxQdiii1oAr5DqjEUvY+Ou+GFFdf7NR3iWIcmz608nqbd1gF/vlrWT6ZjANpP94dt3O8YZ9CQ7
xNiFw/vgi9ByIjmQaeO3kF/loDzYdRk7UFwJ+J5rYw985pNMrGX4vJ0nbSrNbIp5tcvyerZViH2j
gkeRlh7ixPwiKHt688hs1MNMQ3CrpMnf7xNtduF0dnjeXO780NrDLMO5L2VeDHBpG1VYvlBnG4qD
y22GrqeMxSdrwTI2z26RrRCMiGVuVX85cH9b8XytNIfIRzmIlK10O5bwE9kLJjW7BosRepJVbyfJ
/8d3i4OHhU/nuhzyzhagvihjSwUL5yG39TcaUN3TqDXBeiTm+1oyOqTRNh44dyBwwo1BU18I0MMv
f/3ZsvZhb6ZuS0/hvM7TWGpuN0FbeLXeK8/06LONZo7ZWjXq+pMZ4p2BxIpNO2gBLtDNO1u/Zlmh
8CLV9P6TLnhtoGQsuNVxpbUycocmnqtPXut7M+Oy6+Sgs9R7/ohza1K1CCYrr0hBUHvAHFXrZy7C
tzsfH+u0klO9/1Yxo5ZeRD1o0xDsSes+8M3U++unDPQVUNBSJNaIYHz7GfMnvZQayB6Ywe3RSfHF
7PGeKKhXKuqMH1/sndHMrRqMqgV8woL09mKzpfUVaPLKS6bWQAmWaVezGIxtYtvXLAF4Q6VI/mRz
sLy7sy9Ig29hmLbGVwtG4e01DaSkA+KbyguSSrka/g9n57Urt7G07SsiwBxOZzgzay3lYMvWCWHL
3sw5dJNX/z+tg+8XOcQQy8A2tgDDqulmh+qqN0yOQpJb5Y/HI9s5jCnxEEO906l3b0aW1fxyZ3aa
yxh01nkerPwlytMewCIJGpr1/Dt8MEbYZoufZP9h+ZIQc0LQisIPaDPEysKtxZEeGbgV9W/LJp3O
UzKBI6tsadzcpF6ONCJ2Ngy5hGprUndnBW+HOwAs6qyIQpOHbk0yZyAp/XxBZLtwvU9TPVW3x/Or
TpzNV2RbomtgU3d2cNNZf8ViQsytnCkDNl6KAFUe+O8HsVSfG/RA/ngcam9s6g3MtcIaZV7Xoaym
NxpYeSSTVpWfmzYHhxWV2hsjhYgdu3V1kDPcJ884EQWGg+4Q+ZK/bU7xnbwMZE5/MbMEE3mbTcHT
dPbOqZW44eDW4m1ndOC4OIvlZZln76Cwtf8DfN44lA5ZQ5sBO5OH7JnDDxihKX3vomJ8ayooGFKW
5dsmwKbAkQpSi9rsH1lnfnv9dGP0RSWEbiqpyiZ6NqIsLca+v5BiLKch8mGA9w396QkqwwuH/ZEb
9n3xRTU4UaRRiAb+4Kv5+OVO9UrKbY5TBEB6cu8pRafuHEtphLomv1YZlPMpGSUQeJBvUiuz3+dR
gy8gA8yNNX96bRGCH6MUeKjW2mBMtoVoPRftGNhDgCSzGN51MnOgU0T29fEk3x2CROHRyBGIoRXv
580pHwXoXOYCJTfLK5ZrNmTQ96buqEelPtVqk5omeS8akrSG6chv75KaMZoQB/BVGYQ8+br8gUM6
vredI0CmAnB/PKi7MwEHT5+aCheJsozfVlaa2ONoc/Gd6oK4+lOwO37z5x6nCcgtB9WAnVDKMIzG
Lfk2Oieb4yeQ5UANDseYNopRbW20VFHGMtg9Z1nbc3Z5PLL7ieQz4UxHNuLaZGCbJxt0HF+kwrZC
qI5/A9+bLo6YUYKalJRlKbSDibw7AIhEJ0293ymqcAqtN4SRz7G1eKgyUgRNwrRy2/dZVg0fdKDK
77Br6BVPAd1KUOvL09R1mn1wum+amzwm1Fj5jA4ulFgRKZDVakviQ4kA1QhGk0O2P8eQo+azF0n7
WzJhC3wu7c76ZuO+RVesbKccZFA2kxRLo0SYMe/gVTz+AuoCWy9lfhAPKyjLHtXQ7X0jsOzJjaK0
QuCl9ne/MRFrGOL2oxkXn2eIjV+AlAz/JtJwDlbazqcnFTUoCbsO/7eFJpW920P3oydV1On8IgrL
DVs9Ht5g5aZds6V3D86fvamnSkGpgkZKQI9zcxoi94SC2eguIYU1KiidAXQGf4cuQRS+GHskBJyG
R6aMhDmFM00fCicgc6CjW4v716Sb1Psez/3OZuMXAQux6GLZZIvrxYBLu1li+q6H5jxnz3XrAYzX
EaZllw8Hoe7zcIWt4arnM1OP5w5cxzLNyugQOp1Di07dJfOVGAmCs2/mya5QzaHAN6FZflkWMYfp
NGTnaO77139yslO0nAIF1br7ApOmV5BJrDkcPZhmdYSZgAkD89K0vK7FWMQHp8vOdqe2SPveQlxR
5eLrMTeNN/RL7ehgaWcfEEHSvjO0Vnvp/Ur7V0JeEpccs+wvgEakOONe6HsH076zyAEwqJSHGjX1
Omv9CzKE+6S+sMipkeUvpo6kDHD/5bdKmsu/og4g1DxeUntD5slBoYKqjOFudxXklizIOALp3Jd+
9jmPreTFKvFKPmuu03ZQDm2/PVV1mQOCXgxMX6i3fn/1b+D5wS2CYEXAsNWR80vakWQOqAE8IULN
X7KrXizDgulY4d6gajQOur1e96VozOjWmtNyxnrjP9yXJBo2k47D9v0k2OjuAVXsllCbmwIMYPO/
2ojlxbcScfDO20mxlHKdrjBkZJXWNqVEEqPIg8a3kcitOuTMm8W6CJb/WzSSYO9lufdnX0HA9BPN
f8qLAN6l1Azn/dx5HRBoHI4ez/39cc6tZlGANCkk8MfNhYq4lmFMtPXQR4ibd3GKgACJLWLO01K8
VJVSQ0m66UbB+mgq7jMvilNUgLlO6KyhGLj+6rlFai2VzKdEiPwJxePpRWNXHmBn7zcUWZCCIavF
hWXV5hhLZ9rdDWrZITvL/OLHrXnL2sQOM8TBwzznDDnYwfdnNOHIXHE4pRdjbpu1WtKDfrawE4C6
XoZVJOGVWFjy8KWb6+NvtxuK8h61PmSQSfbWMyiK0dewycLiryiNsz/6bBuUq86+9I5Oxt1pJAHh
TAosQBSbNGSJu1QzEtjldW69lWOG5oNVWJfJjzDGSCENPR7Z3qokvQMaTAdNFQ7WI9MhEyELwCPP
xOPgKwDh4srObc6D2WefGzhep9KwolvtoqD9OPLuQD3KXWxNkwf8Zk4Xe0KeahLMaWp056mxckCY
if6uQv72iR7KUYdmNx49GmVLT8l222A3/DrCj9Zww4B+55PnivJrEDs87+BeP7tp0/3zeHz35z21
NbXZAfmYtIY2Z21Wxmlh5MQTLhNoKmBRAknsrYBFCk9eSVSMKBL4XZCj9uccPbf2hks3lEoXxz1l
ks12xNERNmHB9JrNHDxFkWPdZtvCNWAI7JdFxkc9c/W51tkq+sG665soQbNLtq0ALrK8KP3ODa1m
Ec+aEPFXJCPjN6IYML/sB+/qIjB8cATsBuVF51IZpE2/LXlZC6hVx69dXDR7+yWIrfqcZORPjT9H
T7M2tTfRDOb19R/W43XJ053Hn+lvnyrIluBWhVVm70eIDYz4E157cCowhJLJ/R9+O1Acdbx7AMyk
EN3tzku+Pv4Jex9X6cwqtAgS1dum95Ag9YjGoxPquIa81NKaLouhRTjVYVc3jsPR42gvHuUoHmZc
I9TDN6dEIPHKLKkuot5szT/0MjOugD/rPw2Q9gip5XX+9+MB7hy4VL8oGKhSgQuYbH0s5YXe1OWI
6rHoDUQRlE+6Q9Z7ib3xx+NIO0OjYoDuFfvE4iLZnLfZgCCFUSOT1gC7zvrqr3pxELhMs/KcKefL
V0cDgw0Cm6wEIJdhrcdV54Uml1T3Qn20FEOcqoQ3IpfT5jC7+iGZDpKO+9FxAkGZAbevSgfBJl7X
RkkJmza+YABXXD0u6LPINO2M3JXACWKaDpKAnwyZ9TGA7DZ9MLrwVBI9fROwKSYf8xDeC1gGmj+k
nfo//KUvP5Vi0t/ri2V/L/GR/phg042s4tjmt8gLkqtepuItTwGdXkPVnwu8+76Rv/LkfTz/6mtu
fx4PHNQpEar3+RLr+Q8sjTZ5lUShaxbuEzsT3Y65EM+Po+zNOjvF5uznIiflX0fBikzCzZijMM1E
fcPrI31GD/9riQfE86ANPx5Huz8E6cpxwUAx9AyARJu9YtH+I3PsozCXWLObIM3PQVRbSK1W8po4
eA/C3TqCld5vUKpC5A18ZS44ds96iDbqeRl+U/HF1gv9bCzYt2Z5bF9JM17dsSG1I2smRQEdp2pt
61DQhBfwpD1P4yKRL8ipeCcbLTxkn+DN50Jv32B9fVR82RkfVtTKnxmyhMIHr4NmMpE03pRQ2YxH
qamXeD0Lb/xSYlRz0EK+TxTABNAW4hFK8RU8+zpUAMvXGWMzuUzoaeKCNzrXVhPln1jrBABWYgOW
t4iG9uJh1fauc3BhebyA9jatw60NaIXHIX/Y7Aoeg64QosJgvZL1v407dR+EWMYCKzdHu/FjnCuS
d0ADpW92P/SxQs+giusqFDX6qsPA9RMIe/xthrj+DgfWI6T0zyx0s20daiSAbdm5OhXQ9RTVRWFF
sdSQlZ3mAj/5WjpXM8fJOEsdPVP6kM0pxYnyI7zy5j1kDNSDUMQKG7hu31p0OD4EWQBfVQO7KvUu
QiMEcvEHE8mMP01Hs0zld0+Ls0Uv6WBu1dfb/HTVE4MvoerfprfZnY0N+ge5juQy6hXmhXqBSVmO
qfBSJOfKAyqE4/Bwy0c0j4WXDzeNixb+wujjB2JCPbfovz7+SXenE+cffENahEqh29iCahWYDAFq
jMcy4SXPcZX300nYFBZzeOqfHR2t5tcHZAtxKdDTUvWe9deLhqrWRqnZCMwY9pOZ9NZLgw5X6BVV
/YxcSn57HO9u78KHIww4XmpqCJOrf/9LlcNrl9F28MKBbi3EtYXRAmoBmMIifBk+DrUzl2TXRIGx
oPwZNkk+ibCWTU5lnyfk+NEBo3j0v2Cpiy9BqWGWVQf9QUA1V6vlpJqP5GCc96B7yIzWY0MvNevL
poUJ4g3jzRxr49m2x/Hz42HdHUn85Ww4yoGe6pNvu7kWNu+UpCBhYCsGxGLhQW3MFT4+eJ+ehC/6
sChR+E5MDYvRuDxCnN/XboiPeDx7BhYBPaPNiknQgbAGF1FbF5pP6Jhj/AZtddJs8mGkJ7wJx3kE
lIBIl/DfMZIWxtegF/O73GvapziPxPnxhOxNu8LPwrWkwkGLez3tDYgIw4thxcRmgJhtg2xu1Vf9
63cmWQNrybcUc23L5dLbZELxEwENgP7TdQyUghyQRhwkpwBjO7Se/8OoeLSZikaqHsbrUc3KzkfK
0T5bdBeeBW7Db8d2Kg7m7i4/UR+T14OCvXEMbnNQ/PuAjIjeRnHCiv7xSyBRosKBFCpBmylta9P+
OAM/OqA+721Nxe7BIMCHvb71PspIAw179qxzagzuH71ZlfLkuI1+XWz0Py6D1R1VifYjsmOo8lHZ
3iLvOhNpOcOD0NNOC93GHI7EnAgIj9YCfj2LXmdAQ8eKk4ePp3AzFFAo3a8/X2l6+WJWSm55NLUb
RLzhmd6jc7BI7j8fUWg4KvcPMrAtzQa5a1xHLcWSWuL8g9n52cXqgvm9S7cTWF3Qev+r9d45QBbe
zyXZl8UziZ3AIbTF1XnxYiAlzVYYWiO6jlGH8VKm6U8pyjRPIlrEwZ1xVwdjLg2bUg12EtzWzubO
oAtfBk2Pt0A22NXF9mT1PAaINQWGJC2KlEeS4yNuVNpHhLf77pcKDePEV18S7N7mbJkxMxCgrK2z
Y+YRMrTCO0tkxS5d75XhDGD5FBtTdy1HKUKnNNFacjXrM9YvR4nB/b2J6K9BWYNOFHt1e+oOE/gn
N+OQwy43v0Rtm5x1Y/BeXGc+Sq/3Pi/Livo8KR3KDpuTp09joZkRchIxMkWh11hYkhqz9mQ6Hpbs
/XD0eXfjOcytYiKrF+p6q/RI0gpApPYZhRf8L7SSCRzd4u3IV4U5288H7+C9qQRIwsbEJgqFgM03
HV3h8m5A3SH39fFkYBwfzlgbX0bDPGrU319NCMiqM5yqu02vYxMq7ZGHtypCdV48XgKyudCqEMp8
fFXsDQgcg3JbY/Zorq4nUPCun/28d85RgmNBYs8oX03UfmKnTsPHofYOHMBIYK1oEjGB6lv+kr4t
Q5lgdsy36mVm3IocNVtN7/qX2qtA5xmIJcsC4dHXB+WO0tkBkEjoTK2DGs1ME9gb7HNqz0qu3rTH
dybMt785MJx3GhbcDi7NuvzjcVj1cdbpHCVEyApsOh8S95bQh5i808sBInGX1sUFY/j0ZmhB8JVX
bsNzpQpCzW3EpwZ9gIMPurcjKNOS0nA/Yl62+aAWuvC1Kwx8A4qmvfY2WuxpWqe3IB6G09hb08FX
/cm33w6Vhi+KDga+c0BY1jNcFY6eu3rMFuwDgbtqXLmQJ+PR/0f4EZpU2A6YqJpqkVuGLkLOmGuX
afVel1P9h8FrDiXbEhlg9A4rI77UEmvnU4LdKK7NY401Z5AUQpx9sHnfmgFl3xOmwp59qlqz7J+A
/efY4bYVvnOz0S64IWtu/tlPDTvG4qUCwuFky1idmmVqDuAN98m0Ah1ROuUpwuraosswKF7qaeEb
txLGECrR7skKiuGSxgnEUXQqz3PgtshPoyFSDJgGPF5iP8+2zcQD66Ncg3APm2q7dQOrDxonUlra
i57+OVv2QFPH7fQfojCQjRrR/foyGIBST7hTVIi7ppb5tTVmF+uhIbX/qH07pk2edK1zy4cx+uik
Iwb2JrVt4Mld0S64InjNM4KoqPLFNF+gJCUlRYPHA9k5gugNA3z6qXbAu2C9gLJ5wdS+I6HzNFuG
RjAXX4RExIzn93x5fShoPFwYbBBg35vTwEIPtzFyxD6rFvwl349mjdEvXBfFcFCh3TntFGPo/0Jt
bsLKbjB4Qxbs7DgYn05mU/yxqHfRiddfUuAr3conianAwWTuhnVU0YmXMs54m8m07RiBlZQRFrTg
MDNvnE4ZLYw1vk8Nsm1BgMY8Arn+Qdydj0j/1MRnFZwh5YdN3MTvK5nwe856Z5VPeY1qdTP47dvI
1H+8+htyTfH6J6FT8MbNeZNTiwqWObdZ4LL8s2ikd0VuuDNPjp0H3x7H2rmDV7E26YWsQBvjuoQg
RV/oXybUcb43qjP9OMru3KEYRQWFbNHZErFtvfZFYTZIfRgxYt+yDT6PtVm9pHV0RJvaC4UzLd0t
KAlQMDarEhccdPZa6hqjEQ8f4rITFzvt4U8V1T+PB7WzEMkn6ITQw+N5uAWfTqUnBXYxPGLmDuAT
2hZXzRcUdpspvuVZa3yeJZJ/j4PufS/wbWpd0NXi7bs+SlJ/xJ594nsV2F2d9XTyQwjJ/yGfpiTE
y0mRvvhmm1OEWunozi1D67vO/DPuqn+byvQ+uxjjPB7O3tdiKCQoqFFRztp8LcubAKlO0jrXyZS+
6xeRIeMpIessS6Q9/4dYMJ7U4wwQ77aY1ygFiSKAEZ2YYggdHejdMFLBrOf5iNq795VIopF5sSCD
07BZfyVUhYXTCo5GA1um61LHyQ0LtlejHSncKSYv/GtmiTW/joL3jy9cFDLO3tD9PcuxvXQeSD/E
0elruFPz9Hj+dgelCqHk6+q5uRmUqwWz3fgjZQnqom+rseeVFRVepIeP4+ztK2j9/xdHrZlfsmh1
4cBjJ44l4GoZBtKhpt2OwH+C5Zo3s//Sd+X4++OgLn/pJtXgwcPzmT6CiWzDJigVxdzBOYrNnHum
0irt028Tdl/XNvG8d9HYI9z+OOLedPIuocjjBA7pu/pFvwwzM/I+G3WWfuc01fOwNH9VsW4evOb2
g7BIFMMFRYDNpdVVU2ZJHd3yYYEUUA9x94IFhbg8HsreF1MkM2yFgYOyHtdDqY0MzfbBtBCEXdK3
XkQhbijSDoNrzBi1yEe2O/rf45D3A6PCYlLTAQPpIi+kUtfV7A1mYwjWfsErIQycxv1sTJb/9XGU
+0eOquPgKARLU5VWNudgX05mkkC5hU3iFbekce2nKe27T1UbNWdMoJVHc+8CfczGV08pkVHNpJjM
YQV7bD0+e+xoqXeMryq96Z2lWek3gM3jm3po0TKKi/6qLY5/0M9Ti3y9CSggqYKjwtFCxlKT/suk
UtTsi4TNBwVLqAeN45+QkzOeyiIdDw6T+/2mQgHlhCX0s1a2DoXqsYuCjwpVu8rcCyuAiMszlNnw
Y9aiI7DYXjhOygCqnku9cStDNTgZLdGF7Z1PY3tWmLwQa1H8L6D+/5aPpXZQwt1bnuokUbxIcpAt
Mjo1MMxC5N9CystFYN9xELHFF/Hge93vO4fWJ61szhBFJtt8r6xDGQ8KIjCToE/f8/QVN00gr6sv
YjinaeuHUOeO/NB3hqZyA5RbITwCk9iuTOrkA7RsvpwWizcFRuyXYOqt8+Odt7MUeXD6dOppQNLy
2xwpduu55VAQBa84ULZehda47fYfEP/KX/2OIcdRpRP+Wyqo26aboPiEpyGb3Mz0CGC+zE5+gvNQ
gGPd2bCr8Syd+IiavDM+lx696lKxRO46fTyeRB0LDmaXh/PvNLKqb8AfynDAqeBgKtUHWe9qxZUF
YkFfikbmFr7rOSWd2WVGE8yfxUc7E/IC4RhhbZs3dKHMIrVSK19knJSf/cQ8Um+8HynECHIGnZ4M
9FVnk6UUGEvpAYY4lEli8d13I70NK8hxl6XGL+/gUt0NpgoWfEwX6vXmOVOKRerjUsEGbtHwatPZ
ftthinXjcWrcHq/Qn/O2nlfY1f5P+jzlUoQa1kdYpXlmUY+zMoIoJog/k7zobIcLBkPzG9z78reO
RBBJJg6kYE2+tSe/+/j4N9zvReLSnVK3E0oyW3QB8BnNtRaUcRDllc96ajSXOMV19z9EUXcsiSZp
n60m/ZdrgUd4jraoX4bCHIenlOwW+IRlHyzT+yNaJSjQaFRpj1GZ6yjW0EktryihWT3lbStdpmdz
mHD1cAWOKVhY9gcfcG/yOL+oQUMWuod9x3aPYjKYgRAjve7zYOTuO4zb+ldfdIwI4AcgFVPpXG4m
r8w8hG6XpAIol9tPiYT+Xyy1RPhMlqfBiI/i3d8J63hqmn/5WHNNDxlWShV6s/auAAj1jQrs/JQ6
dQZl0/8+BElwsOnuvhyUYnpdCjlHqQ683jqkHlVjU8bIvkqzw7IkG4OzsL3uyVaQcwPr2IOk9m6T
Ew8uAMUnH/VQXvrreF5SLf2QTawULUmvSdfQ6LHAMPArh/Dx0v/ZzlltchXLUm0DFgnc6U0GKDke
axR9y7Dvpjk420LGf7CW5AdvwaQVL42yosk246JRjsGlbQLrLz3NcAjucj17OyyJ+RvO4OiLzhna
uACNKR/JCVyxXZV/IfvB7y/L+huP+f7JcLv5E/XrCf02q5UnDMEOepO7M8eZRcOF25Xm6Hrmqga9
Z8l2CtNSum+F7mFQOfHIwTVGO1gUd+tQTRxhAGEotdEt7mCUniUFT+6wcOfvjvCrv0RUzrcqGxLg
8m2fTWe7SI9k8PaiKhgYNEj+uSMAVkFCPmnJMqw1A5ubRTYQHxwNlzd8F8uBNmxCQnt5vEj2ZpUi
CQRkaMKg/DYn15JnY9S6WhEWDqpkXWbOYS+SnvJgdYTg3g1FkwdAGcKCvOvWH1As/exhaUyeAOwL
Z1AMfvBGjsKEqvdrz2M+IPJ6KL0DCVAFp3UofKCELXy7CAdR+jdvjpNwcobpouUJtu64Df7+eBbv
71MVELyiDfcAOYgt2kKTlNhMoCqhIXFwPxl2HVxBOBcvI9Z4b0W89G80iX+PgT/mP2nQmRdPz+qD
G3VnAREFqAecNZoOW/GWoAQiWFd+HvZYy4RdatXhIu3m5CCD8T6IghaxdLs6CLrzVTk6yQeppnPx
bdEsfTlAVPTtPETQEP8gxIi+LgaWoa0EGPF4lndDUZcCrAmxg7xs/VXbCr7yjGN8GHd6fOv7Al95
3xzf905XvP6wAaGjJEYVz+muKZ+W1mRblUaoqQ0wCl78q9a28lxX3VGZ4y7FJftRynbgeRF55vm2
HlVcZgqWFOWIwJRBqMe5c2sQLT87UxD8gKMo6b6io9ophAKyUkdPor1JBZGtxLp4RlCQWIdvyYhc
nUd52Cn34GnUkHFtdPNsNNF4cPft3LVgSQE6qMYAh8DmBF883FJLZyzCxZp0qGNd86WIFo/p7aon
o7SK2+P1srcfKJiS/blAWSi5rIdmjRRH3Bxjtzw2ldOi017qxqyuaP7QPDPKErPirD04etQgNpcu
wuD/P+jm0k0pxE0dkpohfoIocI1lMX+B0O3e6ir3njFyTq5B7hk4QNhm/ufjAe/GpowF1gJwAtjI
9YB9Q87DZC48V7D7e7NU+nAiM8RfEiekc1eNf2EsZLyM0j0C6u0tIirGShsX+VbwJevAwVxVvpam
eM0PC15RvHt/g3SL854O4PTxGHdDka39vCaVZNM6FBWtomr0qoBLYHxaSt37Uk+4ai4jBmuvj2QF
gGN5myj9/s2gmDRpQ9PDoFeU6XnpF+0iJHDMTHrd9XGovQ8HWxTKO8keCMTNzqioB2auznGDYGj1
PJeZsvoqys8tSoE3q4GtzCWpUfzv5G+PI+/dXNQg6bMQ3oMyt0mA3VQgVoj3UBgvmhFGQ2Geodwn
H+tJ905jJ3H69lL/29QmdXcyVRt9orZ28FH3diqNcqhVHAvc2pvxz1Gaq5pJHg52FjyPZoJan10l
57ao/jJwOg5p4RxJut09oTh3FbqELhF5PyNfL6QmNcspbmZipvA+pd2Pn9D98Q+KaXtfFjYK0kWq
jgHZcx0FE+dZJn2Qc7yO8kNl8z39WUZXbsvvHs5iC8atXvN+dpGyOJjUvYsFeh5kLho53GGbAYpq
QsaoK4vQnkyccu0hFRfZ5/GT4+Tdt2xo/L98TASx4fTL+dwvvn7k0LB34PN6RM5XSXuQlWwGP+Zt
ghRpHrpccmeezwOorzELBT6r56zCd/PxYt47G9QNSvYOiJqK/jpeWrj0TTXiORnegP4cLKHRutk1
CbriYMfuDQ3eD49+qkNs202orJNen9YWaU+Qmqeg9l0o/HhPFm6Fe1m/2Afr6H5onK9KxpNuGZXF
bQfftTtjieI4DycpPsddP74MOolmAYbn42snEeQFJRl1FtET2eYjmBbXXWD3eVhmzXgTOpsdZPx0
LbvJPlih94hzhfLgf3Sh1Y25PfeCvrIpBJdkrFoq/zT7fMLkcUwRnup6sXyZaeb9I2SBrRom7pij
OiMSY5V7MmlfXEsh6oPT8P4c4scopVSORGiXWwBhoWs40y8557CWFl/rClHNc+H09pMrKFedorLp
f4vHpjoS1d+NS4UF3WEfiMG2vTua9PqHKctDlFB/SA0jThAH3tvRoQzOa3sOy9Gxvrz+O0PZwJxA
CQDegesDel522dZ5aAujgCQo8quXCf3dbOGr8R9Ccauhk8cpwDtpvS8XMcb8pXzmLonaq+OnCzum
dTE06Y6MqO73pQlEgwXMja3A/Jsjp0eE1BltQgnbxAY6h+Q+kOOGbYyzM1gz8/n1Q1O3FsAaYKBA
NddD61J3NKuiZbdUzofE7/AfxyDt6g/JchBpb2Q8FFgdCqB5d1/NVWr5ENRyihKp0iWCprC0ZXyS
2Lp/GQpRHQDo7u9HBQ0ha4aAwaty+9Fsc441r/ay0DXa9jp5Wv+h9Tvz0+vnD7SL0v5XJPZtY94w
a2r8ZZOFyJpOJyof7sXJaXONnDmXx6H2BvRrKHXE/lJdrFJ7qJKBUD4ogw/5EGGAbrnTwR20t5V5
R9GABL4PVX2Tg0uuQuzhgwzBsFy+CarBfxd1yIo6k4z+9iq4zc1QH3EJd9aGshtRsiucW2zn9dDi
vip1rvs0pIP2TxRRugEO4GGIAclsjvSjBu/OTP4U3AZQyqMfWZl1uAhFKr9G1QQBgLa/9okrP6J2
+ToDNIgWYMh+FsLI9mlWbBdgF5ilnbREGctm6k5aFtXnFmXh7zLR5HuwpUcdiZ07Fh4CdQUyUXba
thaGAp9PREutRdmdYXw5Z3xpvdOcHeqN7IXiwqOwQD2T229zTDWyy+N84IMVUdmFOED017nisgE2
ctTD2rtkVR0TBhW5Ctnu5sW09Dby55izh2g7weLU8vE3I9Ls6hSlSlalUK4xWBWEiQz0WyxK84z0
SXGrxqo68zoY//d4G+4NXcERdJYpT6tt68mGZC4crUtRaNfSD8ZSRO849BaSwvgI9rizFz3ao3Qq
aVMqHcT1Ou0xwXLLpUlhpIK2tLy2A4MzgrTGR35Cm8iIABwFy9NrB6gYa1yo6HPzwrgrPpq08Xw9
h2PVpcHFlGN3yjHMJSlNs4Mn6v2+t2iiAwuD9E4XeOv4AIzfa/Q8TcNS4oCe9u10AaiGcUsNnT8w
0NV9PLT7jQ9qT1VWKfYxyO07DTow6LABdf0Fmbhv1HrLC1xB7fY4yv0KURJ8vJXYHLSXt1COMZdu
AaE9CeUgrLBssxaNrB6/HZxgTo9D7Q0IwioPM8Sq7mXbRYXQXGVocUjGrgF2g44sKPOHj6Oo3byu
CRGBqjB8c1Yhq3m9DtEcpS04JTKs0KL6pHdBdnUx6w473oa3nP/s5MVa9alv5yNUzM4C4RKnukg2
pFpOm2cK9HJPBljIhtzA+LoMwQibs5//rZYM74gqnw/W/m48yqY/2RVsgU2mhwNT1DsD8aKunIFO
1cUZH+X4OTDb+eYWEHcPPuD9FufxQKZH/xXVRr7hemqLZkBYqCRD7rM2ujVwdBE5XUys5xGep1ll
v1jpmB0kLXtB4aRyhvGyR11MLeBfMokpt8jMpZQh9PjqYuajd/F6DK8Md9TeumZcf0rxODtILHZ2
BZjg/x9UTf0vQXWzAyMBAIJOqBud63bx39CEEuduKOLPj9fr7vhI01H5Z2fcEZGHvOjE1LBeccmd
/zYMgYeGn2rVNTVnLexLllJVe69mi/EOhHjIlqcWjbzr5lPaqAnVMilkmDtwVOi6zaFEjxwGUhZQ
33P81x8zxCNFw0hAPeQ3X7EZMXCnHyXDzJvbM6nOcLFRnzwLL/Oujyd05wDgafdTAJC+F3fR+ttF
kdZP9djIsKd382ZBVOHSRRY8oyzLDOMJERztFhl69a62RHQQe+eIo72numGUYSiKbNZNbspsbINF
cN+JL/0QzB9ka2dfHw9wZ3FiqAzTGGEmco1tOYSsyagwcxXhmFhKWnFMb1zvTZinc3vwLtlZnODF
6Fmqgw2tgU06E6R5PtcBp6df0Z3vcgzXlZDmS+nQ7yuarP9dK6fiIOjO+FA2oISnzlGDC3f9AWdd
WyjNpCJ0AxmckqrQQ3TW+6fME/3p8VSq77G+LGBuQwuHkE75BTmFdSjX6SMjEFD8WZHpdw0Q3NmG
HvWZKl4ZZhT+DypLu/FAa4LEAXxE9WMdbwZx0YiOfMieHf+lLGT6LiniJjvVMi7/boOxPAh4vyAZ
IL1ZJdDGo3nbcer9pBXSWKbQ6HBJiTHLeZNCxzu4iXaiIDmnAEZKCwgdjPWwSj2aXLx2xhABifRJ
wSBejM48YtnvTB5FG+iLQHFYlduC0TJZ/Whwq2IkCUzzVE74/EQizr9p3Zi+WYwuOqgC7AxLsaOU
OgT1Ke7Z9bBqR9QpTd0xDGpbvzXepF2SY079/R4jbaURgTKOirNFKC++mbeBu4zh4PTpx7gbohet
m3lBOMKgnDx6H9Ev6Q6+2N5cojpBmoKKk3paroeWptpIvuKMYJpK/280f4tzDCXmKZmR3M4meaRv
c7+neYFRd1TqnNACtjDNPmihejXlhClUKS9mkrYvnc2CoXp7BOHd+Wr0V0BSUW+DiLlF/cxjFgD7
qVjy1dS+tJll3PKEJ8njk2NnQOxi4GBsYmqI2wttcTKt8w0GFOVL/GzjLxVquRC3rs+Hy2tDARgB
aA2DHpyMvT006FYl3pDVJCO+3n2we935GpTlYp5S0QbJwbjuuZSKyPPzM6GSzBm8uT4R2ppSPPRk
OKZJPSEEXoHNB4gXf5Rx2v8bJYIKlW7H1T8OKQ0KP3PqoBxVZXp1Fo3uFKcIg+IfJUbKoCH6xfpH
iHn+ofl9+nVO7OkHaWsATq9FAe1ppsJsnQphWkv4eNLudxXMP+oLCGMohYwtSGSaSpFbcTqEaUy5
5pTIsv4tp2sUn0q0SU7oq8O9CsTBtrpXOqA+SXEILgHCrKz4zd0VcOD2ZdIM4QSv65uMFg3B48lZ
jEszjvNwS0fhXm1ltXvtRId+z0zXNTQSPXte8sQODk6w+22O4jZPR4XgQF59a9stEwgAggYDsuN9
+qbnoXyZ46I4W1M+vMlTLz64bvbi0ZIGNEJnnBWr9uYvebON5XtuZAO5V+mY5xJN3EvQQrtNgE6e
Rgy0DvL0+71OlRtbch4lnC9392k/0VUpatLK1EtboA4dXp9VfpQs70VRJyUNW1runNTrUWEGCkIb
LGY4VVlwq7HDvdKR6g5W7P2JopSIlJgh9zXpyCY3mJbOqGOsZsPY9NMLZbfukx21+UlnB74aHKJC
kaKi1UwfeAshyGZw7EXQkv1jL4b5dCm+lx7GrGTk8smN6vj3x5txb2ioUqC4hM6lEkVfT2CjlxYE
JtLixpb+uUOPPDuZVY1GmeUWP14fS+UhLD9q91Rs1rF6rRlZMEhTzb2dvOHyiy7UnvJ3kzZXRwZT
O4cMC4JUVdk2kSdsxtVJWXESxLzd9FF/0mTgnSIzqU8NGKTndnbk2eSVfnAd7KAIEC8hN0aHmmsB
YPl6hJHRymDQ1Qkt2xGwYpp8KXMxnpOK/eXPzvg0ow32bGIUd+5bfbn282T88XiWVYx14qyAd5Rv
gWwhzrpFMkhqnMtS8EXHdkStTyjREa4C4f/9OM7eyiFPRqlLkdLQxluP1S88b0wFcdDczMKSjuKp
aPwGH9lGHszr3tmFwhBxuGR5pW5C0UqYhTZHaJqxD08ZInLXJkPEIPO7N24upj8fj0ytw80MklSi
EKPyPgsk4Xpki8xTPGTVM7VyDPxDwWqOadC0p2lZjKd5QIswScbgNFnLkcLazrJVKRgPEE4ARrxJ
/sBpGGbZ5SQU8ZLjKG4ViEWkoAYsc9D+oFlYnaTXyNvjAe98ylXUzfxaRTwvi6DkYCH785T7xfzG
iGN5bv4fZ+e1I7mRpeEnIkBvbpnMLNvV3umGkFZS0Puge/r9oi92O1lEEqXBQBDQMx0ZDHfMbwJ5
JOWyP0FViFaqoWyb62/LpLVWX7jfZl2kl9l2F0AtNdUNyXOMlfr05OfGkcuF+ku3C6oQqaCKaa47
W8SkF9dzIVwD0b9cd4HBdeIlntYjZPbOLqURz01KcEWusFUl5ZGyY9ehXJSYWJWngfgxFJn3qVi9
+FIm8dH5+5UBb2dFtY/SN/EU1ojqU//2oqNeEK9DDV7G7f3yvZMU8mEUsQ2QOK1fjHnW/h6WbojM
3usfkYWuP1lTPqwnLoj8UzquyUczdv8WiR2fCDn6f+m5UoUtnAV7OCGPuo57Zwo2HakaDXDMvjYV
0VhMCBM2PKFmsiphKbTBC8+O35UerVw9L60QjsNwR+vJ+nJ7c7/ecZSauRB1rmU6INsdN7mDM+Se
h3yV3qRL2Pp581Gv9HYKKdynH4x18Y0HCe1HHDzlr08VZRmdLI7SKFYQWzTDOFpARxaKwMPiupd1
aIMnsvwiXMc4fvMFyVCKy4eqM92krWK1O+ixO8/cWNmiVXB4vbGJtG5y3zta3fZh3lvum68MRlT5
IiARQDJbHXJdaztkWyTv6+BMUZoG7qXERyNMzc64v72Ar7cOQ9FfRb8HaDmbZ7PPY2lmdsXWKZHU
uQzmmv+Ta5X/Huve/tyMEP6cATKorudHUP3XJ5qRuado0lFEoYZyPbIlrLZ1g3SOlmadT0E+x891
yTuXxBNyOVXedJ9vT3V3QAyXaGFT+QK6ej0gMWy7BKkKmn2vffKg8oVFndWnspvNS5ICEr49nnrJ
rq8Qn7oPnSyMWVQiu/m0wjakHTfcxiXm6I9pZ02PgYEKz4L7U4RKU/G5BtRxV4/NGtpr9+ebR7c9
VVe3+AHAoTf5rDCLVtIbJBF0bfrLIqV4G1qlz+0VdMMph+dxgWpWvctSOZwNsz1Cr+2c0KsfsH1t
p1YzyskboqGlmUebBCzJUI7PvTMfEZ5eP0GEFLSw+L0AW+lCX6/sbORegKeQjPDA7iNUIJE39Ycj
RMLehLjtOJBUFBGG3W7YaXLcZmxl1Lq07uOFi2aJJf7wuP+cbi/ezlZVHVBaFAQrSm39ekIpf9gY
tpRc3timxoadh9WEPmGzlPop0Q6VpPamBqWQsIGZEfFtgrKx6ubGaXQZObmo7n2NizQZ6vVdA2Lz
YGqvJamps5B+oM1BPxBjqs2+GHKtloBMqC6Wy6gTe9HLDvNF8/6itRWsIX7AzgXn5aW6W0wdZ/EE
6Z33vkycko6bRGAI1IQhz1Sa68/5ErvPjSAZePsVrNB5tIh5VKmSqy/22/tP541yUDHIyEyH7l6O
6FLNXfIlFUXw+fZa79ROiA8xCoPvDyqQYvX1UPPoi6A1TBa7bvpL19dY1GkUdZsuw6C3qjCHMxt5
wTJn5tjq/slHMfcR1lZ3sDQ7u44fQvxAxY1MYPvstAtMXFmwC2pZBIIrY3VClNvcE+mtBWVReG/O
cnjiXL4waQAx67axmmAG15SZmKI5SdH99UdKluOIJIYTawdz27mM4Q4AQeemIHXcdjz0sgaXt0xj
VLkWLgTQxB7WrMwibEaGCHZhCq1AH+/bNVkjq0yPwJc7B4xSNxU5xlbp3GbTSxc2bVr7NFxSoT/6
hfVXifHOt7E7PF87dyF5HDhIDhjF4C0iu7WbptLTGPXmqrHOcsibL2vcpgeaALvzAWtOnRnvJJrC
13vWaQubQBwpwW4u18dsnaZzUqQGZVPtiJ6/E6FQr0EJA8oLOO9t+NV6QVXShBkjx03Kr3Ltq8ci
DqxPBjLx4dhgS1WlxhyWg/32yhQ4b8op1KYM0HbB5g7wNHYUoPMxKovWiGDdEOa2dXZeksE6iBV2
LwFoIEohBkQPl/71B0XOGKklh+ZfNwTUmY1S3JVVVp/nPPk81E7+YXTM4ZnLqIxGd81DGfj1nZz0
t7MaKWKiwEcSyX/QOrn+HYb0/daviymqF3TxwmLtJ/wmjGL+nlQ2mOlkQTrs9gW4k0MAiIZCDJGS
9q61ORv2YrrFmtHXDdohpek/WphSud6Tv2CxM+M+dtJipKJuD7p3TNTC0gtHYZWM+XqeC2xCaTqS
703qFBburH2yljr7cHuUvWNCUK02EFEYZPLrUbzMSh27wwHPGoRzjuOxDhGua19msz4ime9+RfYN
7wgVI7AN10MFYskkrl5jhMkx0olGDMs2lWN9Rgryn2Eux6+Fbh/l/nvz48ECTMGO8Xm8rge1S8OR
bl1PkaZNM5tS9nWkS9d8kYVz5LewN0GK3Tq7U3Uatq27oltjc0oWrhxjTPwH1xnS9FPrx7rz1ZrV
KyVqBHIdcyqOekN77yIAVGoBXGm8HpvwcloX2x7QWogaHUl6QfweNWMvLzI1pjOwwiORjqPxNqF7
bMSz1WSMlzZDFuntmJyLtqsv+hL4FzFaR4Jie6sIoQUwIf9Qy3m9ikpOaJRLPUYaMLbv2O1hki1j
W54xBk8POiVHY222qTWjAJCbIAFAoZjnaXGCx2qhEFYvyRFMf3co6sV0l9Gnool4PS0xWC3akGAA
rKZ0vg4SC5ZkLPXzrLlvp/HR5AW0QetNpdPbakQ+BtpUm+zNWuuCO4Tt/Duz66tTwPG43L5S9i4u
5HAwRySGJuvZbA4eIL9yzHGM4FLZxrnie46KiHB0K+9tQhIBdjvqTOCvN1dXkqdU222fqNR204+2
Vrh0FpzssfFs0SMjvB6d773lUr6t0CFJW+E8XS+Xj088mjUCzCwR2kV3pX1pK7zY4lmaB0WP3aEU
xAG/1h2uCL1dUZlrTKCrL9U5xzD0CxtDUg5wsoOh9pYLgC5tEqqjJI2bz9jFvokFcDpGQTz2DxVp
3WdNO/Qn2J0QcHKXZ5TO7xavhEDX6icoCUU1RIq7zC0xv3JHWYdp3eQHb5r6xZuyBpnp/4+1WafB
qi0/88Aw1PrUXeC8zM9W7t8ltfMjmGb7I7ldfdd2vX/JYJn9h91P7w7BBZDmlDxVsPhbWlZkzdDK
jKuK6kb9T2l0kLnE4McH0cHu9/zFyFUcZ5A318M4RZHJamLzQ3bOsgejEPajL2wOs4zXNrp9oncH
g5KlYBsKjrx5XjrQXrVYGnKDERh9aDVO8rgMnbbc2Qa3ffgfRgMcgEQlckU4c19Pze3qwKmLbESs
wjFf3EA8yHa2HquyfztUxFfVelxtwOspdsD1SLGReYYG3S5yhU4VyF+8e8xAviZjrR1A1PdSBHIQ
UknSdTwXNmGIu7adW6V8wQZrq+/ajMiAV5u5EsBOz+Mw6GE1a8VpnYvvtz+msXdLqlDZQcpFuY9u
DoNwAy0vJ7KtMZ2KJx3jNNwklvoukyN671Jz7orSnj+0zZj+QEopfurMLF1PiHbn5zqp+zs3E9Yf
eixL97lwk+ofaY3Lv7d/5N7+Ut7QKnKhebndzMiQN5kR8A4G+uR8zpIJoG2hib+DMTvyLdn7HDRp
QFyAnVTtiOsldyo4qq3H41TFARq13BMXt19Q+TfBQeDidcSv3puagrkQ8YJSAH16Pd5QGSlPyswT
ny8Ii1Vu9t1WUuj14P+XZBByIT00lYOienk9FEc3oVfJ1Nw2w40BA6juO6Lao3tKG5xETm9fM/Vk
+CgDwfTapmGihvXRLcYIY96s7mvXb+8rM0VTsEQA4fZQe2sGIE7lXyBYgJ5eT8zVdM0t8ngAkyZ6
QBj4WANCbMBHBIjSdUIYb7Z3VsKW9BzInfmU5LvXI452O/hWmgGb7G3tQRQmotDVmKyc0iE+eK32
3l9k6FA8oIKgcpTrscjqvXqxGase7fFTnruDFpEXjt7Bgu2Mo3qu0MigM9KX2jxMntkvXKGM40xW
8uCUS3su4rb8eXutdkcBFUC7k4TrVa8Vdk854j5MVbLs+/qyLmP85IK7frOUMc15SpL/N85ms1PK
AaXIGxi5SzyHiz834LiS9KCH99o4Qg2Diqva5LR0t4mHYwfpaOAGGzWmlSyPblHPRlg3BffS2Bb5
D31I6z+npe7kvVUXBlmJTGDe20BM/sTTyrTO+uL0D4YutCQq6TrLsEoLj/vN9IY/usowtFC3kvTz
kFaFGckKyS1upaISL2OXV+oeXKwxHOPKWk8STm1OvSGzH/yenOLc1fn6pVuKLj6ICXdOnKL+oRhD
ZkL5bFPrmZweCuWIn29cIZPrl+nyuauFf69PAZDD3ugvb981xIWs5y9o+babkMeVHTRoQ0QI5KIf
Pk16F3pD0xzlyTsZOjU6WLbE1FTGtiUIs2/LbGzUW991kNJMGACEa3qEN8dw0RpCmYH86O725Hae
AMWwoAlNJZJEb/MEgMXvYFnyMbVK6hfeQeNT35RG6Jhre7Bf904fkadq/qCOQBh6fZfIgvJKbouB
7ZpjULeU+XeL3vBBMLM3imoGKI1OxexTu+e3ELfRzNHUREXjrtW1H8BMpyycKJNHt7/bDpyKlXJo
93AVE0hvHzQnGHK7N/0BFepU6pEX1PJF1IkJDhrBjuyxjSfUCucpKOA21m6eXihQVs0JCkkz/bj9
Y/YWkeCN4g42RxASNicC7GKTASDlvrGoYK3CMO/Bxv5bGcMRSnrv7CEMB3ZLkSwgy11/3XbSZz1e
8Uj3qYv9FE5Z389zW3HJDcUc+rk8uLF3QlO2HGec+FT9y2Y181nkRW9pfQTInTpZO1qI6Q+kpmBz
U6uaT3a7pvmnINP8IkQPcP7r7V+WkiqXDR0W3oxNgLr0RdcbON5GXjppOUY7mvdoebnzAk99Obhn
9laRtiiUW48WKeT562+bOJpva9oICLgw81DzNA+RZfT9G9dsDnbv7jISYyo6P4W5rQRDgfW1nU/O
ENWDPTzkdt5ByXNXjHYb+eAoNeT/8BnB9aILB36Arsf11DoKxAS33DJ2z5Ob1BqQmjQwHq3EOOp3
7E2NNrPySKeeBKjmeqgR5aJhREcg8mY7uV/IDU9J46UXr4+HbxrjH0Que60H+L2UDVT1AJbvZouO
ozeheQonoqTfcypH6QfhMM9PzVytIpzKfv5arfbyP46HWV9oyTm7o2krPrpWXlX/4Tv//ls2x5N6
XW8L6vLRyLdBJB8uJxLCDgIpifgPDwe3HqCXX0oKWzhIklhj647QatBwk5iDVUaY1cl0Gcr1SKNo
70pHHVidP+UEtn3wDX3KkE0jE04WLT/lpjk9U4rVDy7Rvc46EGolz0BhRYGjNjvHt7t+1mYJMbb2
3HM2GcvFSv02ggkA+9j1p2fHyurnpAKo17fOsoQUwebh0uXSW+4lJZc7UOD1lyp2nIeB7PkgGP8l
2rCpHSmeINhhZEDZ45vH2kROsUJ3DCqT2Q3/1GvmvbP1ZZnvhmoo7xsnrdaozL1+vDPNvPsCUj/4
kdhWfsGJN/szbSyjRDB39q3z2483XUzySIP1IZu8/nJVg3aQQREcUGrnpad2iv170JrOHz2U24Mt
vne+lVgAiQKvHYjJ67G6TKIBMS8ySsdp/pxjUXKq/DjGIExbwzZN7Y9vnhtMJ3DEaBPAiXt1vLt6
XYnXKOSOnajPQztzqp2MGC4yrNnPD66TnQcP0WiY3lwntGu3NFQbqddp9KEhZbFvh65EV72yJy+c
2qZ6B87XvKS5/tOcp/4gOtt5faiIA7ai/s77voXneH0NdbSAmUR5copsM8vu/BzYvT76R+oLe7ET
YynQNDkS2uabNazgLC2W0XKgKyu9bxdphpXXyDDIcDbWBt87GXE/fRTabJ+1KcVxwFrebOTEyLQu
Ifyi+wYZa3ttx4CekoGWl5SBgfyY+6eUfXXuEb842LH70yVBA6ihzCi2hruen7Xg8am6jquhvXcq
4XyKi8J/DKbMw7ehy8N1XbyoREQ+9KzFO/tZfPQyqCO4uToIof7vN2wxrj7cDZIPhOQbs+9+zDq9
aBeXkc8oHVSP05wGH/uszO9vn52di5tglJ40x4asZntW+zhItLIENSLdID9Ns9u+CzRqMbdH2bkR
FKmBThWlA+Xacn0jCORZh8JlFAMvhy8iyers1NqD97JOi36Ok5HWxO0Rd+fFQiq7Rma2DWd0Pe1l
3Ot8TDtZ1rAMOr0OzSSw/7k9zt6ZhNL8f+NsYhnIggnOyZQeaXw0l2ku43PbALiZyqk90P/anZIJ
uAcLE1LBbfCJ32Yxrp5kj7b1dDbQ5bvYbXpU4NzbhSivoivDVsRaZFNOcq2205tMbQibmF6YsYpz
7fksl66NEq7a+3Jxj3hYu18RDR+lbsY/t90d363R6ZS/Crh19agvSFkPDuZj2CckB7f37lZUZQKQ
zsqeffNAGytoiWGgXeXWqKBX+CYb4epzvYGVKyJR9f3n/7BDlDiRRWAAwN+83vuTj4K0mAmNrNaC
ep6tNE01T3x1+yK/+y9DEYaRnAA63rKxjGX1tUW14ow+z2H8LnXU+pl/9mqrOviMeytmqsgS+hwH
eqsjb3doyBuauqzauv0m21X8gZmH8zxVRvzl9qz29r2K2hU7HGmS7Xvrz2Lw5KS6R3rmf4E8XXzT
UC34LxOi6EUKiywcifr1Mg26BrVk4MGjZqdd8PVowynvmvup0o9em70tCJsE3DIqD2CRNjtC4E8y
Gz7veFNIcUFlXbsvuiz/slqyuyDQFR9cHHtHGnQAk1LqNXzG66l1kNAFPgXEpNnSnKHvpi+JmOdQ
0tEKcaGVoeau8V+3V21vg7BeNkUyUwEGNufMzbSmmXFHiUSZ+18g+E9YgcvmKZ7QUr891F5A9ttQ
2+SDPDlv84baiu4n5XxJk1R7KWpPa0IXH82TNzjlu9mrQEVy3QXR7cH3FpN3ExFTYgcK5Jt9szZZ
ajdU5iLlGPSOzPJ94XR6pJvL+i41kyPH9b3DAJYLXoEq7YBov15L02kT9GAngOC2Hl8625kvWq+/
XdAJWzWyOMUl46bcRn9DPBK1T9oQSZEYD4bfYGeTHwo67e1L9qMSpaPkAILsei5JjHoTjl/kp6tc
gOYsyxnX6iocOse8WLmFn0eCKPXt9dr9gODV6IuAdgIrez1obpZmJnqKgiD28rtmwIACEshRL21v
FK5gtj0FSMAem10RI/1huWlBG2MumycPm/N3yxCX59tz2TtjhKuolYA3JyNWe/O3Quq8Qr91RjZ+
hjrn9zSjyAeNZxGhl7v/JaBStDSYobwsxis8LLL7hXSpW3iN71wypy7h0vhHPK+900Qsys1owWAm
ALmekfJvzxKpQwnShgGNdVsFAk5515R5+eB5tTg4vXulIaIAqpEKm8CY6m757RPSvNPBWcCYxCcZ
aGa6BneFlrrPtrYm5ykGuG+tjXNp10wLh9yt8Kiz47vVXIyDfbl3GGgsK2MPxOFoGF3/kEUPhOuV
C90bTM+eLbvITiUIFzzPMKAQaaX9KHLhHMTlexsIOTNlJIKvMWSA60H1pYnj0h1JJotae0cUnp/i
1k8/+Rm8gNt7de9E0AxVcAkUFF5bqKfx4gcTdLZk7oKLCPr864R36t3tUfYmhAYVoRa6gUSTmwkZ
RZFYxgwDqolNLayMTESL5hPCasF/oLDByIHCxvZR2iebi6TupgTUHXzNzB3iMHPiOmyNePxSLNNy
0DDZ2Rs0DuiVA9VBxXNbYu/znlJYoJTEEse9WFlfhUvRTBdE0jqoDJ5/ohN7pFK486oqR09yG0T7
lSvB9d4YY5kWvjGwIS0t+8PMfOu+7kZ5svou/3exuhVqaPoxiKX1duQ9nTxQhjS0Sf+3zfMGyAMN
PGiBo5bC4EJn61RneOKRz/15e7e82pNUjBTpUbF0kFTeBkbuiFd6miYNispFf1p6qP41jdZPt0d5
daepUXjjWDnwSPSArj9kkrcV9fqCUUY5PbrAaV4qrEIuhIifklF7s8a5Gg5FBpjnbBiSuOvhRGFN
3dikTVQnvn+n6bKLtNHOMGU1rLeeNkg0BAiIUHGD8DJsg5GFrmVcD03UBrN8tINyjfolK59Q2zoK
z9VfdVUcURqBfBHoVGSmiJFez0ofBFRf0bTRFC95OCHyGHqdm6P3qgX3MfDeEPmW9qGh0h1Owfxm
LT81PJkhIqiQyKgyXg9fIu9Vpz2InxLBozPlsvZTUypOKQFZ1FVtfbK75ShUeXWZqUFpkCrwPg/C
ds6N3mErVoo2Un5Hpx4e+qXW8PW00lhcbu/R3aHIvEGxUf9m+1zPz115eHvHaiJv9da7PjO5XFxC
9qbzloOH4NVlxqwIIdCapEKuTHmuh1L+VW5qTk3Ei6fa9Fbc/zSTSs6haGztY20Nzkc4GcnX2zPc
OeuAMBRGQOWSwGKvh235Kd0kjCaajRqRgoVHLxX18B++o5oWKQ+POFjp61EmZxYkwOyTahyqO8vR
zMhPfSMcJhGc/8OEFC6AK4w66dbQViyeFtgxEzJ1r/lklRxSampucyS5sLc1qDoB3OS1Qzd9O6WB
endS2A0CX2l59tvs31kGgFHGwD6Y0d5IipmHaB8ToqB//fHQGQ40iiV15Bqrf+8DVAnbLNCfx8xp
3vrGsAlpVrFGYB0UUvR6KMEm0SaP+ojTpFNYj5N+568zj2lvFw+312nn+qcZAtGdTQFBZsuzZAuk
IyLmVSRqV7ZhvxR69s70pumhF5M/KtWKvDzIiPfGpEUAzEtpAL/qyeMQZ6XMEBPUfkrPKUZLYdbP
a2gYg3lX+f5RX3zvTP8+3iZWmIuY1RzxB3WkwWvdDNopm83lwZexFRVdktw1bX6kdaS2w/ZJoKLB
7jd48l75lFS8106vt1VkalV1pjSunwoKK0/z7LtKhhscUKF7hJq+OFmzax7s1tdzhkqqTERIJeHA
e5s5e6nTuU3HPVahOPZQiNWKpgHaxyiK4bOeT+2DZ3Jgbm+m10dE8VcpN5AuQ6XbSuAF5mTTlEGe
gX9a9CQq7XEmpwhN9CHefJWxZ/kvpQ20lhju+ojImgCNHU1vtZidb/04L+HsxOXnsvOagyPyumsK
/cKAXkILD3AFdOTrsTLHLbSVmUXoiA8phhO9n4WVVuc/i7mqIQViF3xq+1IMJzkb/TuQ5jy5Oewz
kxdLpD/dOEdSwbdBxR4cpdfvBgm28tv4xX7xt8e3Heu2zG2Xz6BZ2eeMQt1Jx3Dl6+11fX1g6TqB
iUB7iXIB0lLXH8Bx5VAkPuFNpptwxVPNCYU3Bl9k3vwwp8E/6CTuTYoBydmpGoCYVtvst6x3XdzO
bql2Rr472JcOGnj7HndyNzm4ZvempTi00D2RMHlV6ZxHu1rZOC384xb9sSEpAOi4rgiroBcvvdSO
qvu/Qs7rS4GyGEmS4giC+djCipF00im/sWv9LBEPs5jrl4Ck8Mugwb3BubGxv3hLDH0wHr3+XSwD
+TN3gx6xx6D+nlW++9QPwn/Sx4p8zgra6aFpExsr3Ux8KhojpYPVHmJv1PZ+9aNxz1X1WbQdtpwP
LyZhtuy0g4E7VF6oBbn+sV3N4tHCefMl8Ab9uXIW68diaMFBarm3QoAVFCKNyA+N1+udsCC5Nfuj
1cLftP+VswhegrWtzqlvf+sA/B4VFveGA2EE8Zamo0IsXw9nVWkQ613aRws2RX9XmjPfSywwEICw
/FCW9lF9Z+e+/KVj5nFZEsFsq/pp5drVMGod6hzm+JIMnRFSQLUfGn86UhzeeQ8YSqV4hP8K/n09
Nd1OBj3HKSfqnW5cL34rm3OlkyA8ipYDXFi9H/UiTQ+K+68rWEh9gf/kJULgjNrR5u7sanxnuxw2
wIqtKnJYWY8PmwG0McwKEX+VHML31TDpUTbFcYv5ZdDPT461+E3Y2aI4Elh//Srzc9CUVm1e9UBs
Kp9VHxd+X5tdpE9S/sikjba6X87PnTElyK5J6xv6BBWWEeaUflqqXF5u36Q7Z4m3ihtUp/ZKw03t
wN+utqBfY0jYfQ+uf8l/NNhvhF6SJg+tp4mTn2brl6WR031Te0dtiJ29pkzYyU5ZC57oTYYBmdAx
hln2UeNrXtS6k/hg6iJ5AsZQfLw9yd2hqM7Q2VZlyy2aZ4AlTTOlRgmmwtC4XIUdSvB7pzIF5n17
qJ0TS+1Hyc74qk667ZfW0oCvjxJHJHXcae5WrZsGnmbHy0NjWMpzbyZHee/tIYFRXS+hn1mYMyH5
iZGyR8vU9eOU5NBxtVO6asvz2DvzWzm7nKH/nyQQhesRW89dMk2Lu0j46xoJt6NVNCzrs5NbR9fE
7uTUYaUV/EsA63qoSeuNNLZzhFvz0fqeBrJ4XsdGw6l6SaERFYH74fYC7h0IfEaocJOTcjdt5tYk
bqOvKaKmiSnTMK6r+iEY039SM+0+QIdeHr3eCV5QRDhi+OwEGVQugJIiBwI32doEyOgd9L2Vdl0U
y9y9I8npTmhsvT1phJlGQUYhhFR/fXPtLm0pLZesOxJ682ddFes7yzBiWEXLm9WaVStH9U8peCHV
sS2I9n1Tr2IkqXJjDCfR5qMYNWEdgQzuERRo5xIlDGJaNPigJ28b+fZimDAojDLqLEv2p9nI2qdO
QgFEH0jrH30Etb4l41Q9VnaVP2cSrN3tTfMaEKUmy/jUu0iQOfzX23T1vdGrfgEW5DLj8Dv9PY4U
9Vqttu86i7qNkbj+WRARhdXgBneE7Ue+hjsnhQY0CSxhCb/hlbpYpi/zkOLkbpdTcXEze3o/tQH4
5PmclkFxf3vGO7v1VxET4jlHBZjk9YRRR+/nOOe6QcgieSpqN/k6yj49GGXnMDLKrxqU7pB2b96I
QhqJRxDCnHAU/jnquRsGVgnmymuapxwfhE9EMQ1x4Hp07+xtKYI8uOdcBihgbQO92V+SqdMpCQjD
uU+6xo+qjP6SSLPpvk97jUabYUbzatUXz5+Lb7c/795iQjemw6WabNQzrz+vmeVF3NhUCDLDWrly
vB8tIfKlkP6/upaYB0nbzvsIvIIQUwEYCWw3iwm8x06qlEthZdvMYd1X/aNZgXtYaQIcHJXXS0or
nlHowJgEYluCbO0HXTa2qLIFlKY/Jq4Tn0qcNUKgfM4dQu4N3bsYH9WYH3L7m76GQxNGg2Ci/IFw
EFjUzZq2sehlIpo+8hyB71+eOOnZlFrHRYsteBHqi2nfe+vknD1t9Nuz7i35XU9qk1/yOrFDfWi7
DPBHaSEUqEH7Ge1p+PPgR6pvfZ3cAAGmUoEvOgVEwqPrlfddkdXphJJoN4vlyVzVSyRzLNSGuUIM
yx+eV/cTff4oEPaUhPrsOvep1R0RaV+H5/wMaEDsPqoDdEaufwYyE24jhEQKq7bch0Ebf4oeZ69l
tIuLgQ7qOYvXo9Lp600PXVvRRZRWFXQc9ee/xaIwW+tUxD1EJwxqsrO2zqMRFshp6ncg1xGGDIZu
ye5uf/DXe5/Y16ZtB9aHLto2owNp5lmFJOeWzdSdaEaK0zy68fs+K5yDMsIvGMP12nqkq+QVSgGc
xshmbeXCkQhKZKlibbAxNmrjcg372ArMUKu97tM8ZE12GswO/0FrAiBzGit3/mvttNE6B1aG0Iu+
Ov47X3ZdedIAN/6czA6jCs1f/G/FPDXLBS9iMYR9pffv67HwjzLE12vE2jh8MEQlVKdzE6UA963j
ImNTyoxcyJ5c7wRUSvsXolgBY3Isv7x5echOCCGodlGA2aZrGCnz13t5F3mZLVxkMZvg44ry4ZfO
mfhsB4O9vpxAspEc0tLh4uVfrndgk2eZs3QepueFXrfvctOKnZ9TPmFnj5xG6b8AhXGmUMOeF35h
oWFE6ZQyiy8effTsUkxKrXrpiua7STuxD+vaNZPQ1+vknShTCuZyTGIqKNr6YslyhPIVNMHXtoHJ
HVJQw5QhnnzvA6DH5Msq18YMdQ9B+kucOcl7L/bl8+RruojqmngobIuEtnJeWF51AlbY12egRw5m
xjGAv9OkScfBzBwXwPsR1tdymptpSS9rUmVNKODQiscyL6QV5jUK5qegmPUiXNCGC56wexEZ3tlp
Nl4GrfXl00iEl/zoAIHiZGAOwjy3XYAEriX0+IM150Zzj2IZDhmVUXQe1THX/2NtEER6c34FKILi
CxBsyla0I65XCNSpmZguVWzhpUEosGk/OaMoUVEOgnOxJN75YEvw910fWdhHCAr/AkgoGsP1ePin
uEYP5lvhTJIfvd025wERpg/VhND87aFeHy1yU3JUNJVIAMiIr4fCF0C08DzbyJza8i72jeTJWwyQ
V16+PMFAOUrAf7W8rudGX49dxcWnXppttccaFgtAFLDeJXYwN13Mbv1uZjKVdzn/h+fKsuK/egR5
RUQEG4sPxVLb5ammVLOePDcO4q+1P09fearTOsxpBsdPdtcZf9dN27Uhj0v7XQ529iGda6onSSpW
/wXlZxL9dhTTQ6llSMmRbZnzqcvdVg8HMw0SFO4C55vXW+KHg+32l9boqjh03NJpzqUoZhGuEGa+
dUkp6xMgmeZ/KgxMP+tZpf0cRmBz6EpM/rekR/Um7FLRP9DILdYorWT3UWSa/g8AdHS8myDO1tBb
KgJ2tRrfTWnLb4jAuY9Fn5v/LCMWJpFrr+lfxHddczbmFefjpsDJ9/2a+CVtkqz1PiZj0X+DzLlS
UNfivjw1PezypzI3/K8rDDvxUvWJ7oQl+7T5vMpkSj6s0mslMJveHorIFHrlfIhLhMRPAWEXBw/J
gMfCD+Zv1pA4w0mz2vGH1pVpDz+rS5dLzRFAjxMpIYpXOFfmkQRhVlLViPOPRa5cqG0jli8Tmk16
CM19qUNjpGp6qalNfJFaRvpa4SMynNzYXrJQQgV6WmVQTx/kvGpnIeiJHezv7UurlNOJZGmac3Zh
bmz298QxAyIMEmx2u+bRGILiGbpI5p26hT84GGybn6jBPJ5aghfoMOAlrw/TMECiWKRj4IeqF6e5
kN7Fj+UR6OdVNVG1epSNHy+TKuA51vUwdOPtFiaffjKyKtHOlS/mJypN8dkR3LthZwbz51g48skd
W/R0ksK3p7DwdS07GZXRHsFdEf1QE/v9UPOL1HdWoGwlFb4FbKImaKbz4mFCURHWffFkoY009Zyg
Q67cTZ3vk8Dy1u5tRQM0WpQUxORU6z1qKhlyp1U7DyALTA3792bomm8zTvAW+KkpAVMhqimJzKDL
vbBvZJfdx3g3UNlqBt08gS8Z4o+Nk+XWue7NMgnjOY2Nc1663qXvh1KcjSSWH7qxF/yvi0RdOUHR
h/7k1+ICenEdT7hLLlUondH7d9LTtroLrDEtzpkWGB+5KbzqXAxz8F4M8fRH1xi2YsjFTnrX1mL4
UejQUk+jrXG8k7jng0/C7edT4tb2n20zgvJM216+xAWE+lCg6OQ+ZFWWxufYbLSfeS3cFw91MT00
oMAG0f9Sdh5LdiLbGn4iInCJmcJ25b2qpAkhqaQEEpeJ5+nvt3tw43S1oit6fHSa2pBmrX/9BooM
26ykDGUPSoDwva/d9qrM82W69u0xemuN9leSaUx90edbL1O15do+2CZavjL5Gy5Ws5TwQlTmPI+E
Y4nEGlvsHpVs75giteVukRspcTqKVIabRdR6qXTD8gb5N6uKadr6jBQ+vCQ5gLIOe2mmKXWbjVFC
eBL49YCF9nikpcKFU1XrdiWruoE/Ti5KGuK38419wF/owgm4HO1RSDS0NfEoXWW1M2Zd/opILVrK
JzyZhLOblND0YjnpjYkJjep22VTn97KhWnkcI22+5aWNGbQkmPCFEV8TJUvmzl8b7CatXeMuzbtt
91twavEv3lJl1dHbUkhjUen0UqWwIMQbIO36NFVDdJtHxMGmqzXEPzf++KfFdG53tt8Ivg6tU9ap
bfnxi71sWb7vgzzrdmuzOSHsoczFqrfwumYHTSUb0jXM5N3oNLmbLgOSooQAY1lCzfGWIqmDNe6/
tHXUv09WZa976PHdLTQzxg9e4YjretOu2sWjJhnBaG2AcAQ2OLu4b8uDqS28ogw2EN6B4WL43gzV
+mtTa1OcoqH1eB1VJNYy3Spn/E0z0Zh9Hi3bi0DCsr6EniTJlEx2q0+LxszW9bwaodMwj8oSm6gw
eMC6pXgaUUaKK6F4ewl981lDZ/qC/3YTFPWR/SMfjTdF5Io1ZhtK7sJhusafuY4vhfTbOZ2KJVj2
Z+FdnsxDWTX7RjPsIA5nnbyLpl+aN1Jx+yXRYWgd83IgQACLmvxHsTTZbTtHuiICqbPfROMOYVJ7
nnwYZ0KXcUFw/Z2QFu2ghVnJvW+Jyk2DfPV+TaYKh8Qfke0kC0Ytt24eGZaomqonifzYPWIyVV2p
KYvEdehkECTl6nf2BREZvkjLUhWiTGQTNm4qSJq9Pg8Rv9XW4rJXF1U+NtkZVlvUtjxnFjGVMHxl
0CV1puYpjRfoV4vndpr6w/FJx2kRmN0GNELylE1Fd4ccP/jeNXNokmEjyyU9p1aZAzY245R4hkV1
6ZeeupcWSW5J7o1d+BqrMjpMNoO2nerXIPUzZU93Y+ZWxYNLzq9O+9K0Ffa0zHATWiIn2lnDtDyG
nmuiHeYz0YCta7c8hQwcmnTw8gxujoyqlpFqwIOdpSyqg2Wa3E/LKMu3q96fTXVZb37508poVy+q
UrbrnrSf3D7oCA/T1JFlGO8yXtmWRMsiSY1arfmRGNSzitcv1C0G5fBJ3JxUtUvkp0FXHMusa/Ok
lVtc30wykL+ZUIThHlb/6h0sf+zFMaxW+/syM+BNMDOZxc44ynun06YGatfSO27YswfYfITBPWYk
dZbqLhug5oRzCN/bLSsQRl8M9qVltbFkK27enJYbmp0bl2WHZzkUzMcud8O7KXT8b7KI5+K0dd0c
3CMNHquDbuO8PjSVth9WJbb17F/Z3IVzzjchGignJaWoNpa1W3UXpSvq7/bZWSYlqHR8CNrAzo8V
1/R8uU5Lgz6nrZ0vW20GjmZ3yS8nbD4Fcwq3fQOr8yd8pZr5i1oxOE/mLRwGwuDIi56Nx3ZpEaTo
Q+2r6GEyDgFdizOEYgeheIv2Vp/lWB40c8FosG+i32YZhYF8oJsvbEt7Sgh8saqL2c3sn6W/6e5y
G2vngVANb9yXfRtcKtz1umNXVX3ES2rNYxYEVI22cYPtYTalvLIoTakoMj6L7PHTvghlVz1bhWX3
XIR9/b1YptZNOt3ZPxDbFm6SZetwYzKW+W5e8Pa6xM+qb5EB+KI4iDyOT8EybfO+ILTWJD08n+yQ
z8MUp52hNB4bxCQ76HHGv4pzM2ArX3aLhuil1RkWi9dvejrzwmNnGF79dh3uqtxZ7SQwxnJ2aszs
7rJ1Oqy+SRwrvlJd+uTPO3HbpuEEaflyLqa8SH1iwTuqAse6pDwVaKpY9Vt1JIqvVah3i9EnYnRt
cZkXZeeTBD14X4zRnIXFNhbv0HclUIn2K3mhx2J1k/Pp29xnms9y0W6Tq2/KCOOWl42Su7humaTk
CVOVLSb/sinP7JfcuVObU8dJ4NXZuF/Z1lMqJ6fy6AiGaOZQOF88Q+hvT4QUuu0eRtrWg3L0/XrK
/HLNydJp6y92VZZZonTb3fWWCr+Pfs0/KwMpsAJazHrXlUglUik5qQ5dEZdxAqOgfC2ssnvomEEO
+0k54XLAU3V2D9ughjLlcsowvg87lCNtMLtlSgtuDlUnV8AH6eZ2MkULq8P0Yr7pHL1N0HgWZ752
nIUO8axF8VPR6ezRdmmqEkd22aNlOWOTSig13xdZxh6SWDvDC76z+Uyrbcyto1s7PM6FKcxlJ1BS
vBZFQQUXlqN47UvbGlIyLsO3aAP12LmiwjYqdPG+PPtryRv83rMoATwe5xuR+2OYbPxXYQq24Bbx
4FpVsrSuB+DRZH0eJCaK5pt2IjEjiTq7pHMnyLNI0NKuWSprd7kLx7Uk+Cuzg3u6quiid8fZShse
+U6SqcT/WJb9ofcqrzr4pbt08J2yYT12WxySzVwK8d0GO4+TrDPZT2gFtdwRm9MWL14jfUbrgde9
lk5Y1UnpT851HEwbH6h2vC85EAP2P5ayTlgTWdFudCffO3Kq6+vwbJ2Q6NWxfwEZiN8W5SJFwRxl
O71UFFC2l+XZaYnmwk5LLXKTdmIW5Q4PC+cdzYJ1/i7SYRE7ntqpzIvGAza6zaPXCmm4Ndy1g0hT
6C1xEbJ/QyjLDaJ6H7q0U5GFwH3RtHnayjKarzyOqvIqmsqlZVf38E/w0QsvtxpqdrLO2mQHNqfR
aR0M243f9G62i0ZZrUkBX44bNvQN0AZcszmtprHLjyPq5RFlhmZaDjViOmZyjKZT4VpOeHDaxn0V
DUDwEc8ftoNebPuBBqlQ+9Bpovg6V6Q0JnZWzTeVJ5S6qByuraTzCrxoM+YmT3ZvnGGfj5v9neg1
Yx8y6RpzLKtZv4b2wjCJLkLei5lWKtU5bnCJiPGzo3JZGRoMNolLMmiiS2psD4360AGWAF1ZwU4z
M7WxbvfYxQ0hgAuGs5OVJ8HZsY2kH0K0aefagLRF7faJT9cBXkU6AtwPgSwlJWmjf85iwfvpcRl6
6yUmP6zQfMU1YswjSstGfFO9O+i0Ii6IY4kFzqUOgHJtFo2BWm/38LVcxlUWOEUI7165Q3/TLJWa
El2HG3Q9pMy4vBkWbxpslfAOvgRDSDIRQyHn26Pn4skSruvcjT/6sggaDqE6/lIGY4T5Ymz8rEgI
0AnKYxbMcP+Y7XQRBRkJnYmC5/xCCe1TsvnBFCV6lt7PrsFELHEJkuoPkaW78jlqlpiZBhHqYSLE
tEwI+zrAfQJrq/0Yeqrft9AMRQIzHTlJjbCHgy2OSSMxm1X3xwprksvNW0p+Bm5TzrEWqvZTD/XJ
lmxeo7YUweLipF4zTvdiy2copjAufmERHFT0BkV4bVpNkIrbRE3IZWjn1X3Ggf51FAN3Scm63BK1
Bds1xwMFttcaihQSf91fjcqzB1M3+q3faqvGcXhaLSzmxLKfcw8Lm7OEJUtL5Lsv9rSuOp2y2Q2Y
K0XxVSlX8cAXcbzU0BAcEGG4Ickq0/JFlitMFwWLzUn9KfPKdBEyvHKXAqY4IpzuRswr17wpoqZA
4sZsdJfNgV9RdnXWriT8e03j3gS/A7GJ+Ep0Q/4lJ4aErz9Oy9uINweheINl3ls/BthyJj+8cFp/
ctOo97z7xXPWBsxPV9eLsnt4nSrvnv1WUnBOsuQzzwMpSmmgCaVPjOfWQ9osXXblatzo0hndqbcr
lryu0knq/GnCTVhDfTWQXoq4GPOrLh/njBibYG4TkM0Br8FF4JTV5357idO8+JWHha92xdDRkAfO
LPHpRRrW7voiGObEqNh62RrXtKkAMmyPbk0aTeCOdZSIJkBdy78AF6tteoJ+qtsx2cJpKdl2cVfs
WJ7+Dy7B7HtulVgzmqUbyRPnUK9Jf8+Gd6GH0b0J663q9148BL8W5iRkiW5dRU9NiZr0qizK3RyX
YG6KiKCOC7zmn2we+WTvjrW5P0ctWcZ2WZ79ChAF9MxIivXXmhX5pcQZrMO1BHOYdAIVezWWD9OS
ePiajWY3FgdjP/ovOEVGv0NnFaRcOEOU78pp6cPrufaHh2YM8q9YtQXVrqBVUAnQbb9dboTu/SIZ
YLiIqL3itKrs6qdjK3vmJi4AFkYTjU9uNxfyNNgwLU9R5s1sQHtpftezO5d7RYmmgEIb721pqun7
GJatlRJ4YnfAMHUMDFPNZjmd1W8ES3ebrxMx+ZNOx2gMHywjmJPgG+3Dic0wtYO62YcjJ1/k3KBo
gdbZaOmFCV5Exe+KbIH8fF1izN1ARH8fiDj6MZZ9ruilVFPtYEyNarc6HtpARj/tjyEj2G+XOVV5
zJd80jvKs6oEWBz17RxmPh+DQDxAoXBymSfwxueDrSfxZncTU4IgLqch8Yo2bJOSY6bZm8UWv3UQ
0FhMxXnmiRMDDXhZQHBmeak5qZt+/oIQRRappJJ6spbOGigOFuukmdBECSI4w908jYxnFVYWiZfN
hNz21PpfdK09LAyXaXy3GqlvK13In7Vqs9dlLYpvI2UzYDVW0C/aKfwtzRq5vaxkmrtJ7lvoWys/
WhNPblKmbrVOx5AmrUicQro3ZqXZ2aGZCO39ujjyOBHC/GjWdnhcowLcpe/6UtFVa25FAwI97qyc
CyLF3rt7jkKCVhNftssDxzU4RblY8/fO8tvfupvbDvlSEZp02nzVJBu+fQ+4eXlP2ZipC9qC8bfY
Bu8xZwP9WroW5l4FhtLS+9tgt3HuBciFtB3MSYaPbpTYNKPk3Ptr9KJpEackB3f47jh9m++gtYTl
XncBdTimxz2jFbGZewCdtaLIHsopZSrTmAdBL1pcevGGSqB0a++ryYPmfnTd6XusOjVd67WKZmaT
cygSWweyuy5MHjV7+nCiSJZ4bndFr+P2QjE7eC/A+q9iMiGbS9PL8AGjsrPFHHPHLvXXzbH3qAG7
62iwhmc1W9tPR03NMzLcUB2apgE2Hhng3oT91krymwI8g6FtqT7px0a81vUyZrtNR113Brn6R8LC
MjdxfKsxJ47f7jD4dW4lgZtxgC/cYQzG7Nay05pz+mFzuKoROQ8gkvDhBO5OttMCj5ayeXQCM66X
YBv+00atzKxvom3eQyXVRSIB3gklZfh2MdUgpWlV2D1rxliA93VN/l1SmrVx0jyy4mq/Dt5Sp2as
Bv/oQq27q4yn15OMYxXd+gwOf2Nls720OLSN6bye6+h8VdGFzOq5pEyz9fzAFgAa0kMx3vaybAwu
1MFcp1WMQW6qlPFehN8ysxhIizhPXazGuda5N1zmwBhZMhtEu8fVyE3vs6IJqyMz+IVR57x1P+d1
KV4g57Z6hwOfLHdZLsgS6M3oUwwwPf+dzfNyveppe68U5+iN3Toz2xIZ+HCk/J0uxda6/WnVlXUK
VluOjIOCkaRWYNbm2FOzfI+XhU7W6zb30GWerne1r8sHImStOz/s/KeeCWqRjDoIH9At1181/pXF
vlGh6JLecvlPLivp5GkgpobGcPYzgIBl5bowdI0i9Ti81S4fsjPnuB/OkZLNOnyjkC1f8zHiMgwz
q5Ns+ojpVYEt2wlkZBsRunrsCqVKeq1wtTvcF+0GrwylKQ5iUfzMvEn0yTBBy9rraZEVcxi3rxPk
6+2SINRwXyhJgke/WsI+HatouZRt58RJFwrroprWwb+aA7jz01iPxala3fyl3oCRrnPsHfVB4s1b
UN9PtCW+14mvG81KvhdA3FwJZa+4S8Ioi9OVgf8LzkCiPCBBa8VurFadHxjdygd4UhXJKg7QVNc6
8REO/fhV6CW8MYulGK0p176A5V+2zJUMG0HVsbp2mGINiTup4t5yHe5zM059uW+GJvsuYf11iZ4M
pyEhzgjDomrz68SmhHrKiNqmdKwaNeyDKetft6qB+Wo6jooEk0XzgnrR+lmyAH4O8BnylElF9uYr
t7zrB6qGdJu1x1Qcf5fjuBkQvrzomnE/BbIn8nCqq8uqGS15cOzeuow47YI9Zil+s+unMGtOqq+2
Og2ITaiTrgi4bfpeONe+P4zhHqMC6i16YHTMbljkh9i4sk1zo52LDZieqUKrx2PJPEwkY75Qrgb1
NEdA7HpoQM8Cn8uZI5YKQ8Lpizl+VkbEcXkTkqdASSQ2972GifGj9TF8TZVTOdQBA+YWMe4ESTXi
GZ8ydOvDJG4zczfXW+Hs2Bl1iKHHStqfH4+rfwycypY0Dvn2OnhitlO1Bq23GywQHyoIZyzTsF38
17aCyX2VE8DkJgZ6yc1qrbGT6rh27qbt3Fpy+Ij8CoZp+5wRDnKmkrjOo6B47hMGaQxz60pdMuqI
8hT/Mesp1HiKpJFTuncVHU7zkLn19l5DdYguWr8ZX6KikPeBjg6F7Oz+tFgO2FgdGBdUwF+VD8kg
jm+GeJ3fGFhE3QmJVH1FE6TfrUpyMpCzyv9D1ZZ7v81bH1NPTgMMUVqAu477h6yqaAO5zagcgHRC
v6LNVF6+PzfZWOF3KtpxsMoY6GYe9amF4gV21FVMgVaC4atrU3k5h6U/l7erny1fNXf1o8fHKWBw
De7vNsqpdM++edeDF7fLkd/Y3vll2VG6lksGTu7xv9kF8VkJNsSQvrYqrmhBQ5Z5QsiFjzi2nmAC
8mEfvDkD2QfYF9+CJaRscE1W/IQRgfPTgNdnmYS4dcQ3jHWB/KLGB54i4UbYu5UVKji+Kws9E+wS
c5c3sraTNsA+jND3YJD7ttHDsx+TGnY1Mtbo92uFeo4WOECi2wVbR1aIvUbf4ZCo7rBa9NV7nEa5
bFyTy+0YA7m/oJH2zqCxoFtZJwZOpxXMakyGXiEly40jYRbJsPYTUPAIBMji7uB6CGSz97cGe0Eq
Pac6FJuCALm3ozG2deLpeRWHyRtq67YGeSbVtlPV0P3qcmPy20VGc3aa+0JR5RBl6a2cooWr3H1V
LRa0k0lC5DS3Y8FQek2D3tPjix613o5ULZ20kjLzYDTFC5RNPOrc3Hpyh8WPsKF3FcSoRNYB5+A+
1E5TPnoy0FOW2FiLVtiHrtp79knebW51Yy024AuXjn/q7QBVFcmaLpV1Y1vWq53Xc31RLrMm6AAL
laK9ynGtGJ8CZ9qor6xoi9pfYVu41DMM/XjG0MXoF5KxtcRMa7/NtnMSi3LnG+0DoTMv6KbmNybW
09amDJFpvg6mC2T2O4u3kPBov+yrq74hG/dVyUoO76TlOPOtHbVZkC44zi9fGLYY+7meAjWVaRYH
tfO1tTphB4eqYkJ4ypxpYpTce1u0vVtLe6bxUMPl3xsIs+rIYwyzRHnO4l65EkklePN8y2ZzOyGe
+TGJ1dmAM35k/B7Xp7bpS1AX5ilYPSjeDpKJfgzFaRLbaD3Vwm2pNMa5E+Frn01mhdg82JotJWBb
RD8C7QXhjzGIVDgcC6akMk/8JSi7HtSp8Ou3LuKWeY9pV7P9Ei1ecbUURTXciVU7Z2JtXmH3nYdL
Fl4tBqHGsfCmqb626cr9Y0S2xryvAM63h6Dj728TO2JQgHc/GX7vspBL9RzktrV8y9aFa4NJyRqf
DOubnxY4Kj4Cio/ThTNMXJm57TJIAVKbzeVqjef4hD5U06mvZ1JEhqYqZq7KsS9voUHl+tDO4dhe
ms3eyv0kak99w98j0/S2fWT2YJ6+fTIQTLakbKhfd5611iGTDACWdBV+E70pdswj9oDlct2vghZm
s7lf98My4I2AzfP6dcRu/ZdZNsdcBBwCarf4KvtqSdPaibSm+QXDTekeFjsmWr6tvTFBQl+FKJZ8
399jaKbab7JXWUiD5cXLSXb8o5R7Y80uJNvlfRS6JNQDhvN6hI7pvCA7AlcSIPZxMsZgbwlSGuue
Oaqsdioqt2+rDttHNNHO8xpJO6RL6ot9r/OiYYRAjZjkGrVtwgAlv2not+8jLDygL/t9LZIsyPJv
A2kiTjoJM0xJ3XXrW+1u60whO9n2zhld/XOthP02j2q5tPC3riDDtMHF2ON0T2cW7C2PfUHMpbrw
ylLDFBi2a4ZAU7Vv5eRfteyeOdnckeFNt2Zk9PrFrK6rkJjM2R8YP0iv6+pkyt1uYEhXw8ToAH5+
1JuzPHdtFwKZhtXU7HQFqX235cx9H0tOxGfbMj1gNHampEKIMF+ZanhQDyongOqR83afC42mZKfa
ybzBNooeM1U76iCbLAwfW2K/XzWRltB0/EW8x+2kVgAY0dNHr6JuUjEvam9kvJwNHlSINzP+YRX+
ouTgXveDM+PZUen6YrLn/DRDYW5vBAImwiEKwfUdmwb8Amc5pjX4ToL3zK6dXyNcF1XajVkpwZt7
Eny5+BvGnjoL/USL0HzTkrtpv6w1LI6Sfp3bWMVk345btp6AsqS/66O+zq/gUFk12YZFXe2LbBtf
NkgC/Z7ecf1RB07+s7TaKEooMPtLT3a+c1i1Lr6ZYYakHOV5eT90fsHg0o1a2IrrNpgkGFxzRb9E
z4oFf3xzFjXI1KmDfEjh96zULJbDrHeYGiIPuprk1YTI0Z7Laqp8K9HZNjzlOe1wYqsWu/yQSsfs
/GVd7ofSmzpeySLsJOcE2hJpwooTz4mhWcmp5ziP427tjw4w5itjfXgPk8KQOmVZAlaXW9FdyYUS
az8h2Jk43M6xhGIr9FelPf/ZjpesSjj2WTduvw7utdUZUyQ2c6A3KfugosfrIXK3vWGe7INFLS8r
gOxNCI5ksXji/kH0cjtz/YR700oT3OOsg9dr3XJ8J9amonWfF+t6X0DFffIKresrwxAj32f+VMpU
QzYY9pnIZMSMh/LiEBmm4WfEABB/EqPsQC4doQ+OW5f1Yez8GMiH1g/IdVimdFyd8VvDreunlYMN
ziuSChy3tQ3XDZQtD+XezmPIyAA1/VXXwyN7c8otKvabb0Xfw7aPvFSTljDt2dZ4J5R1UxPrvvSx
f6HtdriZFpKtUpyQwNSjum4u3dYCsM4dergDpYH7RYvJ/OL0ZKilCvuMDYFj2zSeixOlpiQI+qUs
zXYqoVBUIK4WI1noQOrF5EY8OwvuxFcON93DVjsBlcC/kzL/wSODHY6tUoTpkU0199HzqKmGdaSc
AnXtSnOol1xcTOWnT/nItsfpF7cjzL+xp4uxPPrAfKc90UG9NVHadSDOYcXXF60D10nB5VhWT6YF
RuSf/LR/8PHOD/2L/okCE/zw/L//D91+lA53UIY1tU/C8BVmye1TS6bAsWZ0/98fRWIy5FzMo7hP
Pgq0MOBxqlV1Ydo58Am8qBiOMlDjMXd08x819GfT5HNE+18pENjRfWDk5XPXsOGmKM3KrklURjyC
CuviyF5QEDabH/95fZz5wcRR424GEfDDl1Nrt2UwR2JoA6t7UW3TchFxgn7y/j5Sg88/CgIzElYX
C9R/rA/U7HWoljJOYeyRNTtD+PYyR+2qSTDtLY34hD35h6XhEOHuUsEjjmBA//el4UII73s0/mkc
6B+Fb6udnKGUF2P7mS3IH/YXeWbIgMhsI8BKfCCFoojTnbaKOAX6ME/wAMKbinr3k/f3l/vG31iR
vMAYWR4LIsBX4aMstxNG0BbymawBxD5rRnHjzhnYs0siXdgDBkw6mlLHiDDVmU0Pp6G81Cr3jtBp
/PNocdy70GWe/vvyiQW0b58LFFHNBzo7fV6IUoMX3RvY82kRw1qBsOV5n+WV/JOpisDrvE4jcDzS
oL0PT3LLHDU3AagphBx7NzgF2KCVo2vgyjlg2uvydV2RJx484lRYrbMzkJ+Sbe4+M/v85+LysI5k
5AU3l4M1/rBDrdzpmazQ7Vu5Wn4wXmH2iTu3fkOJV3wWSP1R0eHws89i3sA7m9Xz8/++ksuydzKm
IGBjoRPddGHzXTPEPthd8Ma0OWOgCc9EyWn+ROvzzxOd5569PNixZ87zh+cGS2Qsan92kJjEoSPS
K9WjHx7quOt2lgzW1HZq5/Dvq+mPP5Z4Y1YUbGQUOn//sbBOFl8rxk4DuAdid7jwkAHXw0IqYTL4
Su9dR0M5bcbPwoH/+E3PKSNnAW6IROjvT258jR9nvcRp5m31l8qqm8fVq0Bd52Wu7/79V/7zyEDj
i0/y+cLkAvtoMVN4fdlNOuZZjYyO9rzqo7MxZ/j3p/zpFwmaX7RHnBjOR3sCOvgMxDXkyF2EQVLc
Mtcam/pqhUD/yZX1p7UiXKRhqE3D86zo7y9vU3GvQwyb0hha1+0yrNmtD0noq4Nhg73fGj+bE6qG
Uuz//Sf+6UXil0dSGqmL6GzPr+B/CgCrtIFKR5rgbXbrb5VL+NWuigdv3v37cz5qac97EOVliOJT
MGb0PtwmveWQmLAGMVoDtIQYx7LjysHZMbxAXwm/gWSaUbwb2JK3sxfln/zMf16e8GoQA+AW42Ok
+jEnfpxcprfMntMMa+3Ux+I9Kd2QULq5xAvRHj5z7PvTysHj8Wze6gHxfzTkzHHpKFd0rmk02tOB
vJiHjEShXVME0SfX2mdP+vBisRzdilXzYmXQin1VO8RElCrb1brzL/79G/7xUecgVxdfC9zJPmxw
kK9MmsyPU98q/B84WRCb7hXdl67IPws0/9P3QlHx/4/6cFNRkgQjM6k4nfIYi2tXyZ0EatsTCC5g
bpI/+e8/7eOp6UIbPKu8kXmffaHFh+fRDeH9NqpxP1uzc0SetMDcWuODciEVet4yHUIJ2uOtVf/J
Sfbxpf71ZLyEEB2er+SP4sbSHRE9uu64j3oV/a7bNr5QTIex03faT/bgnx6Fw6LN2Yw7ofA/nDEB
dv3VOtgjqtop+g333k/RTTwPk7E+6ys+fr/zr0JPdjYUxliYm/fvx0pVjcYtJHRXy1tuGM44X0w9
m4Q5RvBYRdVnsrmPpyePO6t3sZKB3IhB5odf5gwjcSlRPO0Xq4BMGURH8Ze6ArEF89W25e9g0PfJ
l/t4pJ0fynFC1eafO8P4Q9laiEkPYQuFM2Ieeu1aQp0mvEpeDGLiAxWH2IMHtZf5qKPv+brMT/95
yVLS8BXppzx+84eNP0nmbWath329muE4qEPbPnq1HO/rPBJ7prItjJL2sx/9hzWEdJ8tcs5nDZFV
/f3DTiPlPw8Z9sqUjHQC19pS6tfgtzQFXIN//4l/WEXnSwMTqrNhLovp7w+LTYyrfsUbpndUZLD5
5YNx+uKKkCxnz4wp++SVOn98oMDRFY9C0kA+WptXRShtqboBtrpxb13AXWYzUTD8qIY2Pulpnp/D
fFOX5dC7D7SD1SvQsbfXqHk1gTkM1LK4LsCvkHTsszbzEofw8c+K5z/+lXDXzi6DsE8/rvaFhp7U
6RLiso14Tw/RlrBAxMlUVn8ygah+/vtn+KvO+d/O6bzSQ/QwqNWhONj/qOx6uIxmXcZ9joTsPsyW
8GWIx+lpbkfvtnDBh12ZFc9xD/Bb6aW58jbwQ0RP2ZUqqv40he0cHz75o87r+x9/FH2pj6Mk7jIf
vWUM6Kh7TkHaqy6or8Dr6kNIZPoplIXadf26pW0/iJve3rq9qFrY33z0vR4xbCegtf2kVPzTCURc
TUTVjbeE/9G5B96/zFqX2fQ25/UVdPPh0A3RdEd79UN1MmQ4tehPDqA/PROHCCphLGa5uz5cWlh1
2ps1y2GPoKiEKuNO5xnWED6U/8fcmS3XbW1Z9ldu+DnhBDb6ivR9wAFOx76n9IKgJAp9v9F+fQ34
+laZRywxlU/lcCgskzwgut2sNeeYszNAfE5NqhFFaNgfzCPvHpfAgZVwiZ7hNFRNo32+xFTpyDvX
LRoPslyxsz2RpbRhYly2ihpv06wxPrjl7x4XKOI65uH7Pr3jlYynpDdLGagi1/d2mlkWGmSZnoWY
xP2hmjW6KXjQPhiF1st4+qDxtjGhgdMG/HhCbBjRAvdCxyACaHN4SJKp80VvmQ8/f57fmU0IB8Jl
zjsNZ/IUO4DwNDelu3SMa1UauECKDrgJUF900XdczsOmE5PYsFDQAbX2+gdLu3cureBGUmAyNHR+
p6sQVg1zm2kxj1KeWmephc7eIddpx3q1C2Qp0P013Ud8nXfGMQ5KNYY1wmp6P3l+mdfA1LrMYH1P
8xnQCnP1TDU+s8NkY5vj8OvvKGQksU7Z5DSrpzOm0624ZsuRgZHPyllnde1NjAy42qpYKpONmsto
O7v2fP3zO/vetaUOwAKPCysIb347i0mMFibSexko/SJ3c6UVe2nWaoAp17kWiNvxFbbzzf/goAbF
jjXCaF1Jvz1oXXSJmpvM01YWV2cTHnMMF6byNarraaeW4pIgXqjwPz/oO4sDFgU8woLrKOD3vz3o
HKa2lRuhDKqw6KiR6/2dnB0suLrb4lz9+cHeWbKTi4HVmad2DRI6XYlIIYZ+GFl+zViRdVxnR3Nc
9DuFBqgnMXtvdAjfW5kt7fPPj/xDJZH5kA4qYbMrZ2uNyH17nmq5MOvPLkIk6ga0N+bmsqF7+R23
xryNa50kVb1uza9OHdZY3RE0owJRhHrMiQp/oJkzntViLGMfORTmgp//du+9VczUvFgUOdlSnNwE
cxhVhZGbedFB5YY5Fck/YogLWuqqF0bDr4IA/7wY1L6p4LJCI2rj7cWYY0ezm4YNTIyy0jMlsANB
IXOXCCl+fQJYucKoTElrU4mfeXsoWk16F2MjC0IE6TsWwI8lb/mOAYadjNuaV64osuDXLyfZuWDy
APCT4XPyIuGEqywU331AKjiVA63sr8aknAM3RJFikBd3+/PjvTdagORzXJ31nUOS1NtzdEp1wRRV
DsFghOp+insNy30nHzBNajCri/DSqqrsoyrCew8NIFRiYCBkrpDFt0cdktgdIwwIAVVxfWO5DZK0
PFF8FIXKSjDQP7iT74wUOnpiQ+d+EiVyerzaYQSmXz0G5hxlF2T8tk+tMOYd1bXs088v6DunRlUd
chznRwHYWr/+twqXuVD5XJZ0pIuJbtN2Ghv3sYVvUemRigOaXz5Ylr1zQANzNpM4rcIVBfj2gGVl
YFfBWRFkTRRuS2t8LYxE7IlbQ8+MpPuDB/SdSwl9EzAwDWIQFKebJDrwPW1jdQw6Bq0ASWC2QxBh
oEW3PoKO/wmBO1kKresgUtSgglFbPhn4rBjNmZVMUyDTeN6bOrCDJlH6G+KLNd8aZcdmVC2vk75T
j12NGcfs3OVKHfvocwJB+wtmcAMwgt7uhzXOxdbN8C4K2/7SYQt45HlI9yWOl30UZfIjmtmfVLkf
fvl1y0oJ0vwxKGvRdGI4Ec4FZttVaItCXFummMwzYu7KpwoJCKvYeYqe2Xe2h6pJwJSgMVJepV4l
OEjgCHT+z5/Nd+YwegO02TTWOjYNsLePiqpUcFRbHhXNkgoqpcJZYU0DEBekYJAtsv2iuB2ezEr/
YE/33pGp1FPWpjMB2Oh0mDF78uPjaApS1f5GXIXBgn2RlxjRzUCTIn+yuiEhNMbtP1hpvvO40hCh
BcWWjcdViLenHGEVK2WtTQEw9RhdmpV55AzqgdkM5QdvxjtDKZju9ThUxsGhnJyjLvNIZzqcQD2E
q6rfGIsdEp/Jq/sJVeS8tHu7EcMHJ/jO67+ONARYsDBQxWlFfdbMvs0q/PD1DBBFRUqLyBvKx34Z
p5IRACJIvfn5Y/TDNeVpZoFprp0KinunOxSUA5U2Of3M25d0l50WlztRGeMODeZHPcT3DsUDC9mY
VYzzQ6ZdneaDldrgM1a15hGjXuJlg4NAifr2BwuZ9w4FmErnDjqWycri7ZNSavWcOpYyBziIqdcX
rdFvTDQvMfqmMf/gWVmn8TeDA8xBypRg1im3otg9eRMdTDVIaKEtJOisL5FupxaGuQpuyy/fKsYe
NjyC68c/JyelRbASokafg3wAn2BgEMMtQ1Zw5FbNy88P9cPjv2IULZbGjNhsPf5EYf5t4rMyF3LB
Wj7H49rsZd/VQYcV05e9Mm8phM9PqpaP258f9J2bZlKs01f6LDuB0yitGKQezlYNzRK6N3AbIrkt
Zyp4tkRV+z85lE50wXpyrJXePh8WJjkNueMqj5Ik3ZodDXxwdWjpXftf3bn//Dr9r+i1uv7Xg9D9
87/4+9eqniGCxfLkr/+8ql/LO9m+vsqLl/q/1h/9P9/69gf/eZF8bauu+i5Pv+vND/H5fx3ff5Ev
b/6CdwJD0U3/2s63rx2Wnz8PwG+6fud/94v/eP3zU2Czv/7x29eqL+X6aVFSlb/99aXDtz9+Azf/
t6u+fv5fX7x8Kfi5uzGRy2ubv5Tffvip15dO/vGbpv6+5nzR86WpxwBkMB6Or+tXzN8JAGEwQhDD
kyhQrfz2j7JqZfzHb4b9uwMoS2VjupawKWL+9o+u6v/8kvk7eznYVSxnGNBW3cm/z/7Nffq/9+0f
gIeuq6SU3R+/sWw+ebHZpRExu5asqdLzcSfbIT3pIpSjGE6EscTPmUFku8orCBXBSFkAqI3abVz2
iDw7MkIYCqJaGxX7umjy8BAvjRrUsat6hhZ1l24n6ztsPJ9r1lwHGfbaVTFV7lmGleHcZdF+EbHf
ohqKePqiTEjTTRbLuBjcNiBeWxzqyLXwRQzdcJySxUElFFHvUaAfeGLQRiIGlH7XhxYF5lbKLa68
5dNks7SaBtyrB0wlhMoOunmmpdNd6VbJxcRP73S7RcBdDiMS+C5qnyVYDZzMstti2r7JTbaY7lSC
z4Qd4GyUIo52uA7TIMdr7GcGoYVei1HEa+PE3DVCh3leJPl0k8KG8NaJdcPoJBAPIL2GXlEfoaWM
uzwq9S2e6eHrmANAaHXjFVYRboAK7EGF83ojMjc9Wnkxe6OSU/7Q2+GCctZw1HLCh6FEavZhHIRd
YNeGzw3+l7CaKe/iZ7WclS+0FqSv1W7mYfRh6NeS+Th1GG89W5uUT0urodvtU3svpY79qLIa91Ok
yewIHa++63qdIEtjyAFfZvn3CQDTPiuH7RRSM+/ift4P2CUPcYWP0C9LfSdbtdw7qJIfxhY4Vo+H
9iLSF/usi83G9ODPD/sKuyTuwiQ3z/Cuapu+bpdDjhf6Uk9UWJRWUe3cSk0h5qarg1gvSlCFhKPC
6VwRPDPg4d40vzMgW2dD26NVDqvlZhkM80aUqOetusBYg2J75zRKu3PdrjsblgQDkp5ZR8T/8J/B
2+ztEaN1xE19ELkyQlWgP0K7QOwayAwbrBapb7KU8xtd0e7BPOTCN0A7CZoTnmUuoVdPNk4/DO44
Bui4F/Wuk5n9BSEr38WEy6XLVd+eICGJotmOTI5o6MIOZ1djH0EEGRfkVpgbNkKxl9tJ4dthDk8Z
RMChcJbiEBeN3NcuYCdrdHfFMKiPlFOce8MK5XZ0NU3ZuCpIr9zKnUD21oCGOjWeq7yPEeorEYbm
SJRnoVvGqad2mB7Zf+OfMLpUe47zeNnN6TB8RfU9b0Jm1QaEnBB+V0/awelMJle1TOId2uaQP0wZ
jKUN6hlWdw7yAuK0O0MI05HCB33V858z93LwZkto6PBH6tpmPn3G265uMApOX0oRm/d4Oz5nitai
lM31S9SyZzmuc+yGmrbTFVO7wsASBh2b292IWSyoashNZcElksBTL5qGwIkSdezemtwY7hAEl8nr
zDi2vXrO+8dmdJfMC2msoujtnxXKhg9iaFcCmzFuOwKE1Wmq9iWJCL5QWhVnfvZcOZ0ajIYdPvGq
9udp6uQ3RTw92qFr73tT0QNLrE8jsjL9ajLS2zxBKT7LKdkqSZZdhz0GWSOTDgCtceovEfEbAF6r
lB5CWTXZoyWmaQ9Qo7+S+mC/NlOsnc0O+iHEtp2OBVgmG/TkI3iqSZXnhaFOSjBGirgQvSxQ+kdj
1/hYa8tLkj1T/DSFiTMna3cVuCEv7JcvytjOFzFpAd/wGLCmNMC17eq6izeTYU3bzlEwz+O6etVC
2DMun7dTslkey7wYz0QmDaTU87bOs4dMMUxo8GPa4qhX+mI8On0yuFdJNRP0oYDcfGp41S8rFi/p
JlXK5aZSygsnag1fdyJxYCqLQ08AHEB8j7Y9yG2jvJ8qy6gPqhqVuzjMutpPxRQw38ReUihHYUej
j5VcegSnz17ekDYAE0DkgZMojwi0rbMlK9J7+gaov0bnPBrB4WETFD5lTK57Fae7yQp9eoZRR4qr
Gx10I+7PI8hJa8ijscOwABgpG77qjWTG6tPioPcoFDQNStoE9BbgkJltkA1jocuJQsa9Spw6QMdg
gB1XURDe0lX4amXtp7yDJ+UOz3aeXxpqfGchvsT3FaUgHErLSjy0UDgTo6ney6x+AYExXyhzFZ2b
2vqQEAu5V+nrBb0udSRRU6Tt64WRMl26S8qi+rMSalEQ5UZxxPaNoRcs0X2W2PNnVtdOAIMSrEvW
58jhhg5y3FJ9Ennz7A7zZTa6V3gvQ68d2m+ybVois+k5MzAGjBYju1R7ulyo8aLESoYDEOYzaYt4
MxvOjZ5r6CaU8Us5KuGT7OrY17My8aNyWZi23XJDtF/qJ44LkymLyTSCqYyjS4dMFoUiusoR8fk9
Qe43eZ44Xtdn5z2GrGZjMgFXoF3HYm8krnpXD3b2UrA9SD3w2vYG71J4IFyi2XWJOTHa9fnTTILh
EYTAsnMs0CN4v0OSsO3qucenbwD178F32bhbNFHrX9ig1lvNKhOU81K3yYPtzG/wtMWVmxfqTVvH
NlwDftUrvKQzVtTuKJx0Po52FD5Ww2SmZ0nV5NdTGH7VxjE/tiGTmAVWILI1iuJ0nnbjtFRbaol4
DO3aPrhZgqtQmvGnZk5MiEa1Dv9SiepDaYZTGUCkPdgNswvjssMfprnjwSQUqTJJQxKTdZXNKkii
KNfqm2ha7JdS5NcDwPAB2IOKgDwuuvKCW4w3SgLZvR6XuX/UM/Wpq3ijJofyUQItwcEsgBkeJtG2
agHMa+STPIhQqfZRM5jxpmTpacOlU1fOBIsIr0bI4iPmtZ7rBMNJVOstPcAmvLBgw13GkDBvcdVO
B63LGj9WmmUzFw52w0qH9guOVfnK75gbnqaya94Ug2NfRk2onUVY8bdQLGGnG3IjzFYEEEnC8yW2
9F2cYz7yoM9lk5e5Rbzp8Z5s3T7eKV1d7quhuADDo3lEF9GKgOhSbZQBWACEvsUCUWLAR5JYbLAH
ZSE56b3xWVIHzjzhKJNXplqGz9aCLClWsEfpzpdVCIxpIV/nOLVae5+CyWMK0UCeDZozbUZNba6H
RqnlPkfS5E+87MRUpJbebBKgHp/x2WSQChxt3AggnDvI+hE9cke5y+KJgQt3IQnto1U/Lm3afGpp
b6vnkBvC11xveu0uhhkB7qe2l21FKSXcLIn9uU2GJQdemBhiW0bk73S4ZnamlToPRtV9b3XleyUt
/W50Q8d3cGTi89AdAE6yLl5cvZaYjvO0AS8t3cvWsHtWIIXzCOBHSX2+qhyRce80h+Ak5t3qzjC6
dmezZdg2Q7bcmimPCnnrC7/4sEl72W5VfHQOay06TFUhyAkxQf9IbviVqVhPBmvJLQ4gOAORHQfL
NKWvTrHYvkOEy6GfmUmpQWV72E51wJ1o9lDylodyomE3FJ8bQ5hAASCU2hTKWEJk56XLSqxYMP6T
VqEVn2xSMjw7Sc4Nc7nDwIO5nqyEl1Sal2km2+uOFPoD65Sb1mi2uVVfYnl5FZVL46q8bVT3lQSe
22QyvuqZ2Ckw2PZjtYhzkN33ozMe8ty+DtlS49DSDuCnO+ploFW6BvyJEVuHNsIcjMGRoqwtsk1r
sqYnuiw3YjgS+fJlSsO1Gz/C+LZdmQKSj63udp4aDeVjUo3AFPuqIEXYlibomCz5arOCvREURO5p
OlDWiaUFgkjM0Q18G6Claj5uKlvk/jLpxV1Y6Km3uBMIQaQoRzz3UTBi5b5yzXmmzO62A8vcJLTO
cDArFrNeFK0g0fFmBEU6b91cVfzYatPbqOdbVp1rq80X6lgr+85N4avWC7uFOGd2LYiMOyhRrlzb
S2U5G7aUy6WRk80ExS5iywVskJDR6jKm0bXRCRy9NlYHtF0noB6AUpBZy35x17PKmZIJrkuHzcZG
N0P3isKPN0AhCHQjZxQu6nifrf6APEwphZbcYDNh/GHu1ZuzVApgbE40XRTSIDIieYYvzIXoykk5
lHPOCqKwdm3YTxso/yR/YQTWrmvoywhPndt8kaVf9s8lNA4mk/6uSBY1sPul2Ft62G4dBwRDZNrH
spDjMdZ1EBoYyG/iRpznRoPjvl+g4UbNE75E/bbB3+zBl+z8EnDEhdWAhjDGptzYaV7syASLDqZQ
wl2lukswswS/shNHXMTaJLZNYRk7JA4NGAm7uUkLHu8FnN3quhxZWUwXg5ncQD4BnCBH5TDWS34R
EiIFobZ00wAEbIE4KxmK20VO3/q00vZjD7+M6EWMuRiXYlbcvVKem7x2gGi6ztwkSDkebDHyykaR
e6vNY/bUQ+MSgQyHyAhIs+/uW4fwAfZUrrF+QGGfR4nBH1kS3SShKKfNZJV1MLfu4scaI4KyaNYm
ilf3hFE+R3COLjWQrhHMLAVMbpk4HbwAhQQDB3RukXO3wlw9YrYG2jQsbFiRlWROXV4DtLDZRqbR
NVBDF0d5Wdya5iK3casumwbP8aZYUznaQVt8OAk8dkBBmm94S6snU5r56MmJcciLKDEYVQKsbzRD
/XFqHG1XpVZ2NzSz6sPHMbdyafMDDNvsIkmNex4GFj+9nNXjonRNEbT1ytuflOZAqnQSUHqtmJ9T
7m8Mxtpj/2Gs5xJ7SjhNV8UsnbsWdnfPLrVznlfj+1k3OpJ6R11f9EgnNzjB53tnMWmG9ZPyJVzm
eUPaT/Jdk5bzTME1PQAdm+7/ozKLBp6FI7zE1LD0JmDfYrgse2B82iax1RfNScez/4BOtaQUOoD9
6O6wVxuifGaMrJd1al2mSR9ubMuNWC0kN2w700tt0v7SWPxSge7/WXZ7U6q7rwr+Pa3MvfmW3Wu1
Vr+602/6/7F8Z9DU+M9/F8h+KN89ZO1LUr6+Kd2tP/Gv0p2h/r4qBJDMUhZT6R9SjP5X6U6I34lH
QuOJjNdA3qrSpfmrdGeK3/mKRlAUN019W7ozfqfnscrscXIhw+Xz/v2b/TdKd6cVeSqG7F2Q85K4
QQ7QabR5wYCMOLod/TQT7jEi++VIuewjiem7R0FRwCmiJ0BA/LaIbCe1UyT1MvpKmKAcU5mx95Ms
5i9/u+x/ndybOuRJFZIrQrAHpj2KobwEzknZn11hTa8YSzGID9CasVrhRIiUvdvaydHuy+5BKbvl
rMq09KM2yg+RV+ux8a7ifVMdFY3GaT96rKtmFOXgg6nUws95Qx0FbCEoA8Cvi66258VcCuLOQbpO
vu240aPUWu1TSeEn9FnDwwRRej2fNpFiiygoWrUqL4seg3DyQXfkx7thqIiwUMLTo+XOr92Fv7Us
sFgPmYVjwtegUt0KOrLRwVKhlfyi24bSsorGl14P+EgOc3I70k444wjvDZRVJlmh6rSBr4QsmvHC
qUar7WkRDkv6HAPqYej8+bPww0mi1cSGRtwy/xKEvjYQ/3aSvZSp1uip49sdwNIlnu0z9vTtLzZi
eJ0tBCTcduRR+EZPjkKLKUU13Wg+8Rrdp8Fi4z6Yev1oJsvzz89n/aS/t844Ej0YdDkCvy01xpOb
Zs5uXWAz1vyk0dhWlFbIBnOgqgqgXDnLM7Oaf/0KogdHLUkMEBmk5knnJ+l7oxf4vH2Tbf8+toaR
pUCl/KJccB0QSeC26Qk6tDW0k/cGNqTRQgHSSb6BnwwgJ9tS6GT/OyX6QajNo17N+fXPr+Vpz+70
mCcPZoELfzYWjimcZl1ChouvZc1XuAfWk3Qy3aPaYP+iTREbHUMsHRKMISpj+knr044mwCiAHzim
Eh6HdJHXBA5Ox0ypWHiZ6cgmkj7vGAY/P9cfn5tVhGEi30PER/vo5FzJEYEC0EgBNbnJb4GCxC85
ScQew68NucAqsg+EOeuD+OZBZQTkH5qvSB7AwIq3Lx6qKex8jWn6mnTqK82tCRrsgchDDXZS5fDz
s8MVcaKxQOoJIJIDEXCt4gM95QZoVVPPALQGv7Ooje/6bknLYw0Ob3lKcWdSnOYkw20EzJaGvaQS
7olwZndNoq27J6Kg0V4msMbgK6IsG1okNVSbjoSTzcqWanVjU9GYwZlMU02jH+muQfxXa4ZWUNLc
GHYMa9qI/bOb9H3frw2LoU1GUBWURNtNgXukvmo7AgfO5gF283Fc2Gk8OctEE0xG+aZb9IObx64W
6AVRQl4DFlPs6SlP8ouRALv2Zmceq/OR3ou1R4vvasfUCpWvGm4f1U/ogD3jtLXNA2XIRXquGQPK
MJFtksoqKyAgkBYBZs9DxtM+tO6wSwgpW7ywqGXm6XndZxep6vadRwkoEvC3zfSaRNNxAOgqnOFa
ySD9bhth18/1nCnKlpWoWW+J/zCcc8MG2+7lrerUuLrV+GqNs9P3pJx0jyHobpuCS5SRVMGGeo6+
MjoakxHUIhJzvAnDruHS1qPIxs5rF9t4kCpBOJDz5oVLKEtqSZUMBR0vSgnRZqED+zhPdHx2LhsZ
IqiqvGYXJ0COnMH3cfZi6qHcGrRRqHjpRnjj1nJUd+qsuZ+pDMq+pkM00BlSx7EFeQYr0NHuiPHQ
tBujMdNuV8xzIXZLY8gaLONSVVEABUOO+2lxYSYSSTMQLQKrbq0VQiS7B1I/lR48TR3AkeVEY1BJ
aSmBrqU5yn2wYRkS5K5cDpiZ2Ghoas5/h61lpH4P9Jcad1pqTylRNBmM48w86zruOxbxRam78zBN
3HvqZZUGEDPsdbhrQ/PohACjvJj2tLuZSEfKLs06JZaQgkt4CA0mQI/uR577laytu7YNYRqGOhT9
M8Z1FhtFTQ3OL9tO0FppS/OlLTsWTI3jFDAYa712nhspjdewBIyyKeZl0LaqkhfJRhRqg44qnZrH
QerKPbX1KdvqulLCoackBioxG6BcAVEGOFNECM4262PznSe/SiiX1oPi6V0YPmb90NTeZPUt6EML
8rNPEh+vBRiL5FgtJs2OaZA1DGANKJoCt7DxFV4indeKAsHOLqsIIF/Z8iGZQgsr6gRcLXA6zRed
qAH3MkkrKCaFsGbqx05GDEXaDyDXliWGxD6OofbNVXoyHo3amSceLzw+gCND+dWEmqRuHBugqE9m
CC8DAaZzhZdWZ7/MvcvmfRJD4ICNXypQ4HSnpilgiKW/qllYjT6x5LWBAor35r7AQhLdMgmmyZY2
XNxTzdabyzl0hxjCrSxgUY3qszI06ZWjEW2565MJ+FcEdDI5kKw1TlB0FOE8oJlWj7y66idqc3PE
1lURdyV0G/dzJkBGbZvYMJV4swqT3c/UBUgV0js1pEc4aCXyKOo7WUfDqIagF++awSjITVfH9kkz
ira71u2+7c4SEnbuBj0y44NatYKtdi9DUKhrUrbabJ0ZE/NBF7lKgkXZx+l5nbPK27Zi7sR1EyV2
dzvalTAa8soJ1SQKvtHBlpVJ1n5LswwOlNIkabnn3Sxz+mqd4bxGFgWsbc7alGC2PiSBoZ+VKd4o
47goG8Ja7eG6Ap11PrcF4ajUJcjPaO2o2FEyVT8njmKUm1lDi097qctu6CSI1tfCOruNzUx9jBdD
FgGMWtN37aJNfZiyzREUkvqJGJPp1QLi+b1kFaDvzLaJr+rJSerrQi2aL3Sw6s9mpY83IqvdbmNE
jfOg9tJ8VFvcj56NpS2wwWSTNqbYzm2au8q32q2W527UgbnObBHToJZmZx+rcMJHz+A5+PiaZ54l
1YRFGelRuoe9nhR7vabArpS27pdLKhZw5ek4bNu5qyC4Z7FLHzNxqR2Q3ePkXu2E9XlGmsi9nUWM
WDj26TxSKjSCSI1HC3KSWTyO6siwSoTQEu4kgoIO6rRJoIpJGsHr6CYQw4TbKo9Rk4lr8MWKDom3
zwFktbp4JR/ILLeiAVB8TLFA7QE99ZHXRxVveyidfF9lSdgeOppwL2PmkAUgMNA8d1oOu7/AZC/9
Op2ny96ol5u8S5R2Q0KwTVvBtOAC15GuLkGhhkhAtTIXFWy8tHotSCd50TF5JxDVOwpvDXXyzs9N
g+LosADr2+UqEgT4zSmdKRQP7f2oSqJxtF4fXtZb+zVnncICiwo8EToKZ+ppVjImu9nM+osRNIVD
UNdk0E4qdTwVaRddr2ApkG7lHD/PJudPFTvtSirJoxpvxNQ2wo+zluidiJL19aIsTevLDhPGfoCw
if7fNRpmcBtpHbFhifKFXMWxJie0cgn+IpbQCrJZLz9LQff4cqYi1/uNwRxyrxL7q+BxHPKLcuw1
LYhLyIulmurh3u7K5DWmtJ1uSsWmq6MDbP5qlcgXyJ4A1LTruKLfUwc0PrSzOaOuaJUGd5RuToA5
Jgp3E32gleQ4X4XOSA+tsV3aJu48Y/iuCit/EuQlQWImmoGdbDiukGqae8smlSyZPXhFZrzVzLEG
XamNZC3Z6GOup7bW4w2kce2li1TQZpqaqBOUuwwktljgV+V5GT5XyDQF3e9K1NAYJ/1hGTWFgAyE
T/TNZV+9KEoJNMbE3wMkvhXD7MlkItPLaruJRkseRtvWTdpb8pmW2GfvAvAZCFA17sg/AFZb1whP
fdMUCEMzfEJbhQSJfsMb0hxpohdz0Gpwv0h067MvCYPircPkXPoFHXKyTJwRCnVLDACMYVZfMpCL
w7Cp4W1uvcTBcrztjEWVh0GRdgEFPjM+5c7Q0QsA44bGIBL4RbtwBu4XLmD+PX5BlehLaGf7iS4F
SD9S3Q5hSbz4ZiIdiKTlZKnVyzECmOkndcZdzaSMb23WpYo/hpC+N5No58En4rUO9Ba38pYoi+FL
6gwZS1baTUTmWamFLkYiBNmEiUWOiRGTQ0VDjr6g17ZZdJniEBj3Eoxt7nfkv+vgkmvtkJS1YA1Z
Z1D71k7Upzw2LNIKiiIe9qNly9swMkp5hOZKodUdjfixHtYGH+lOUFAVEetXTd2XBngQK7L2tg7R
NiCukwVwgov4aVzC4aUFt+8EpZY4tm/g2v0eFmkNOx+6bLwZGKa/D2bp3ll57wL6ri3IKV3dPg66
mj1KXEA1ownhPl4MeWwn3c5ctU92WHD6loXaF8jjI4V43EiT3ddfpoqWVpkMw0PX1ovDeryu93Yl
Oem2Tkxrk5kO5H97jFxERIbr+AspVEzJmVXegFhLO4BvdSy9BgrUU5cNxAObk1oeK8VaLFLCNYJM
lKG2HwHr1GD+5ggkZa4t7hgI6KFrt75lbWpS3kA90gmybA0afzFvGqRqHyf32KOUdoi7AFMDcBnz
3sWSKWblU99CU7HAkiNfET5Z4rUs4xB5SrUbN4451O5xhvk8BFpoWXelDbJyV2tmeYEUaXluWeFB
UJho7qLncVnQCQrelKMXqNd0RsuncA6h4xbAhy65nQ1tzpT2NHDmWNxYsps/x0vZ0jYZ8uJODql6
J8RcPjADEX+hjzJ8Jf2uoeEJpO/aDWmV0SjMWoVnjeAkJ5SkQLokqj/CGSK6K0KSRTgD8NGvQ1yU
lwaJIew5uLFw/pak6wIIfTEL4Ggye9aKMYkyoADLQ+0kROMJsxIACS1yWdlhTeKJIDWTJgzdp4jV
MXgafv2qPBAqw6sTsmC9WRghWx6JgUBB103Cu9nomUTyKY/ISDBEEyRaX3/X+N8J4T5T88WwxDB4
VqwDh05DtgQQhhF+Nd0CDFFKt74D6ldv7So0CL3pF8UKsKfqxMVHUk02hAGOn2gjkcXilo15ocCN
L/2hG6s7uu0Kg3OdkP5k0IxrISkaUXEMdeAX3sRQ9DDUafzFIa1r2q8u4quSxm98xhBZfOpIDa52
cpycuzxkGoMoW/WfZQt7yVOiUd+N3QRIxqiq8JFYlyk7EEdbPLnqqlGUYaqxAwCieU5ZgVJk68jk
ARKiqfBI6AYxtUrq9mTBoBz2JgUnp2fXzZKSYsEzyQLMML4X3VBWXq+10VHGDvjtuG4rUlD4Mwr0
jhgvMm/QFniqYOcaDK7qVoG65K696YqCiEdUFc7oj0qrqMGgsJn1BlRsk2d1hSD9MjFVAIf0fHfE
gsRQY5FOJxsQNXa8a2knhTRENR1pHQxazxwd8xMrF0P4GqFlV1UIvAgFC8JEYuFIL/cEa4EzVEF0
j9IuTEsvGbUuvEF3RkYnYrPx04A+5T5ju5QztqblZd9qVnNJYdBliGmBTzNAiII1FUqkOujZpKbc
uI6MKCmXfqIwVDWfEzJqOviwZOsxUEocAUM6ynZj9k5xTwyYca/2qmJ6jnT0uziL8JFpNDfhUjks
G9mfd+7/Zu9MduvGtjT9Khc5Z4DdZjMleTpJR50lW/KEkGWZPTc3e3KeT1YvVh+jybQdvjaigAKq
gJzExQ2HxSOe3az1r78hX30ZshcSAxz46X65wnPxadC8yuNQHwRrPchiv2dIRf7mF2cW6T2t15Du
GdwVH5XIxjfGT3O9x7eUy6kt8Rw/zF2GVfa4eYwHFMrQIKZeJx8nZ5x1Q7gsMRkEByx+IO0BF9uY
thUvW3Mxq/32m74REzOmYZrDCjCElOkFvk/6bsuitcKSDqMISdrI3zJtAmysaorgABf0FZPWxC6c
0MV1ug3MaSmvrN6GgjOU1hUe8qS8V3qzeV4jMX0xjUq7Gtu5fx4TPdv4WRwoJF/k/T2TbWFvOWVp
vh9NI9ejQoiSF7kkst47fRN/okAgYI1yn+CSWHP4HDmG8EjiW3YETsqud+26hftOE7X2OLilesHP
deVut7LkYai2fiaP5UBuRhs772bKqDTETAJWS1WXvnXwR5+fQ3kAbrHQlnw2Ozt9wgK6eYxdMwPR
L7O4PyaF6ZGi3a1Gs3VQHXmlnrP2J9pUCszWJDyHwom649BMffWAv2dRhXklxBHHFFtBXPFJ+dX7
pL/E02Ag7gI/B8YSJG+bi55NR87UFX926HNamEBdup+cQhm7rC9HO1hqoe6LYiLqpLQtYkOVwJgl
SNY1WSN3sGUeLCqhBNWIo7ircXz1Q9o2oqnjnpN4p3kyI9hTG0VyGETX3BAQYD77/TZtNxs2a8TJ
TLiWNwwATA0oytVQLVI74LE7wECwU4PMVLvGFpfoXbs9klCeeS/EkgkTQ1vUacE8SfvD2ErZwE2Y
4P/Ao0kh9lgiv5kHT6gdMNZa7pTfz2mkqso/ZUvvO1FLhuoAiXoe3/dk4jWB3Y/Gy0CFilgev4k0
GBrW5kVNYEJyHPGY7aB1a8V+mFl4IbEfvgMnuuqby2pakMAxCJlp4y0Mj+cmEaHABMA6iZbQ9F1t
aemLWgseUxcce5dt50vtSEwToRXSd1hY9jjwhGlpMOtP69QRRyteebWwAusqsFq/z/b0hN05g6Nb
nSYfqi+ctopbrs/7xg96Qs3g7yg1rfs262Gk2InwzKjyoU4nfH3jPrcVVCunY63s0CB5zZMOXJXv
qzrFf3LWZjJlZlLZnXATIw+hi3v3wcg7xwkctWUjtk1sepGJk/YjO3gVewsO/V0qyac4tjRRDvTY
uPWDVjQ60RA4Gr8VhrSeaDeWhaOiX1/t3hEXCMFng4svcZ6Evbgf2txsX/Fvhs4/2qlPQuU8iTfw
Y5gXvZ1ksN2pV5a9O5nD58mdMcCnVFfPfu0YEAwbDJ4wKPIeubekC7mbdXoYx1HeMeXQ3TM26M1j
TzokVDDm2bclJJ8nkI2YoAAt7SmlVdcNUWd0qYJNt938GnZ/El9lMhYC0WR4C3v0F68rUUmYjaUM
MruGGLcwnuUiIpOAnmY/eon9ycr1+F3nwTwJKzfWxXn1Olnu89hYPrrWQnS50RO9zbkwWtOxIGkp
u+0y0EKSkdJWRpbbueYx62GCBQ7HLKZmVlOLaI3rnAkX+/fWXE12xFA4zRecUYfxaDmQroI5sciA
H2WapWGur2P1qBW5fFwU0xykCz2W2G1vw3TDabWOekEbipdL72KoPiFogHWUN1dy7jjO7Wn0ORVG
Zgwgfw0ZKo5AWwfSZrpXg10SqmrCsIqjRIOdvjHGs7vWATsP7CGBd90bcfGSlrE57Ec24QI1WWB6
MTeO90Gv/DkJNXO71NG6jjxYki8SZF3l3Cyr59nH0gb7YBGlyQdfA94Jh0VCPgHVA3TriDj8zLSh
NaKS02DzZG7sNqplmT9n2JdTYnY50V7wEiB0ShPP5SNH8/jkQfJI4JeJmgpcB3zCxUXERlDinhgH
IlbNB6mkfEOpbbzLa6+Pd86QTnyZWwTEYHbqkRNzxEjIFT29fAkXNueAJiC6Kz6ZiyUpBAg/SA5L
ReOzswlMeYqJjc/DgZCwLsROeTgL5ekQJQtfObup2MATTYqMn8fYcuFz2XF8EoDA4F2V1JJjhssu
hFjNSp4sq1a3PlaMbQgoEBOsW5MOCO0nv/XnnJkvIQjmMSE4z9/bxlhdQ6quun2uGbEfEJbhPbr5
tLCLO0t5YQd+hQCgL01vLx1CPHeA9ysVjTss3p6+Kr5K9XrAOjRJ+u4irxr5FAO0kiYUm+kX3U9M
bEZNDeb77JfNg83UlS+NmO2PcS/iOlx5CXLfAP6R4jCV6HEt6cPGWXPvdfKtEX8QL6k+6HBU4qgZ
jeIxG2Vb7QyzZmLUIZx1wz7T3MdxLhS3PufDvC8to3hl3AyMlCN/0MK2LcV6JQtChlkxZv2xXhZy
EESmW+rT2NhrvOuVC9TMSeknt5JojvIkJ216s8TQfzZIKywCbpp2uMh65jJBp02av4esa9zYljsS
tWRMUPKJRyrmSClf0OqAW5xbzgmCphTaE9eGO31lcz8jwoOyHG6hLSdrGsaew6O1X0sr8RS22jHI
reZ49YdczwgYjcn2uMmdRtzj8W6+6oBhIEqzq31KO0mvZAuIXQcc2XpADsNtvpC0KrWIYUByTRAa
rZfoLPPIWLtsLkzleJfJMijyFJtmizIEvH3zCWXgfBoIVNTw4I/DfrAgP2eakX+C2CBn9pOswfcH
yUgHmbTAfYMcQhfDIYtjdqFEJIOw70svoHPzKAFhWPVHvILcC80p1edc6GnGOcr0gFNzyiAweXxL
e/JiRB3WgOaKkjc2sssFBM2MxtXNnmGes1jo2SZJkmnHLkaN0t/Ywlw+zo7t0+xZPtuXUhQqGDj+
JhFgXKsB+SztQ9qY9ptZrxmu7k03kwBnGSOW89bUchFI9FMKYce9lQ5UF7G9EhOlYQEP6JGwLEKL
gwMiPQPNhVRYZ81PzNnEzWT1I7KwicxB8r7AFnHv8cAIoPCt5o7aoREBzvGWx0dJpyTUh9V/mKoq
iUMzBroPHGpG57Jx2oygJp9wmVPfeeIalwD91tjWNiUWF26k+sYAlCXJhgcxFp4YDjXiaprJVwlk
LVbtxtIqE+6i5cR1MBULO7pspanvDM1j11otCbqHNGVQCWc5jjmeUNpPu6YrAcd9CSoTSE+2pInm
oBpXCOWBC3uT6/FcgIxqkQR/W6PKGevnClmuFqLMMjKkR1Z7Rz2iSXKvbKovlwSqR1zARArRX+DL
z0dCeWOwU+ShQyZQ3k4mwV07DzanCF3gYD1Y4gYIJC4Bd/bQPjobCKtJnDBP2jwOPb7gJNg2CmkH
GvQjRDTrwNhjAvQK+Vv+F99fcP3rXdRtQStb94TMi159pDs9G4S1mFEMy4jTq1naLqzM0SoPpFNw
DYyYzF0OReMMpz41tRvQkwpMjQCfJGyJ8pWhr7L0zV7bqtti68hH9Vo6631Hih+ZsDjuGqGBFEAG
fdsuD+zbStsZNmzc47ByKuwbV49vstKyr3VpyU8j44AVVxidvFM7Lxo6u3gmtaFcKYVCMhUdGYmu
pFMqFVOpvR832sIZt8T3oox9VGFE922neC6twE0sWled/hYJhjW7explcJzRM23tgjLYNQ71mOnp
gw6k3b9mmDx7+8ZayHbUKqjgIDw8tbiRTe20B4p9YHoJ7lldTthlQNs2bSjqEPuljUSJtmxv0Udc
LriLfuDO7E1GAkh2iMZ2dFJlc1XmRyRWw43hCFi2htHN7X1aUPAG8B5B1pLEHZ8gBYAjrwzC0Bqa
pWcQrpgXGana3NL2nkAL19ut6OD2lPuzETp6WaGWqLX+Ht5S9rGTWQYwWwLYBkp1E6d5RrWKlWb1
ruoJnIL0siRnO7FxWqacTbV9x1wg3VdG7RSogGp/CKBA07sTBEW25UwLhyww98uYw8gk33kLWkb1
lFaxs58xNH42OOXpMDyoLgD8o/PcNsg8mB1keo94VIJM6HnVtyeeXD77pKxfjqoDjWgKPf/iL7J4
mjOYdSTilcOrL4am/UwXAx1rT065sJ8lp1W1xXYAIatQ9rA6Ucf5XBErSRdJ5JSz0YR+LtvlAnQM
U8vWGRghxm6NezaZmsRpuDOKMwbnzBPJhc288QusZgwIVNcCvaKGSeIHhhFpT081tS+oxjg/NESv
SWDmMURgUnTQNNFrelqo/HgVxJfm9jHRiAoAS/Yzb6e30Jd2OTflu9rLqX/BnYYTroQ1iQV6Xr5f
06GrI1hpsiMzJHUtnNMMlYWKC2J9t2SGNR/s1GPb50ov1kjziDwHtXea9EK2TCMjFKxJCnrrpGXU
avxH+6IcLO3UTMK/9Sj2qp2LBs4hoSjNYwHfGDNOojkTSqwX38ef7n1DJhsuHk4KexxqAdApdbrZ
0L7HXnWTqXyAwOyyNzaguiQE2m9jMNdx3XxK2662iCAk5oeIUcvhWhG11Na9kU04tANpONPFNA0z
PIuq8Pdxw2XGpMhGQYwXJE3DTLhXirm6L6XJlHAdTvyjZqLskf/X1oEAFOHFLQb0+i1zdzumkR1c
8LoaNEVkjNHRSMbmGFwzLgiaxuk+91xT7zQYyfSEmrVgVZ/ODakdiy1O+EP37k7r1QDCWMdzFRFc
2bRAuToCBqszsKAqCqB8ZJQzU1RRt950qYmR823ySfk9GEOW+xcGY+7zSpIJse9uaexrRaBm6BSV
8g9mXuFoYashgRGcYiVLH5kDwA94vR6wlnb44XYh18cGjnZ+TKVjpdFgKL8FdmZdzidVlM4ryln/
1VD9tAbIHc3JB3nTpHOmd0DohdYS4MlvdLd6FKD86W1SzGXzhaC09lB0U15dTyVDgNMIYgovfGYq
sOttN70BYur6HTiKloAggtcl5ICXQ/1+oX3F6mVeO/dUakmm38WUsoJc8pGwTW5zUrSyFgIByZ3E
1FDwCGa7m9DLvMKwgVJ+Bd/SDxYzxfRmbjPb36W2q5onk0uxvrU0X2loxCB/hEAXoIBW5qg/mGH/
FxjOPzUq+H+Rw+xCuv33HOazrPu3+o1kq29ozNtf+oPGbOq/WbgRWboOjczBDB5S3R80ZsP7jXER
1GHMuzAdt13+5C8HAus3TGgszAl0cAvfFrDe/nIgMH7zNi6wCy8NgqaB8cg/oDHz339LOyO1wwJi
c6EqYlNBBOX251/xPTWhmQL6LNpMykQyPGXLhUGhb0M8TeeZZrpv5o82lhDmbhgXcN0kH0t4cATP
JEdy0HJn1ywz84iKidgOw3vnivDSbt3lAFMZYYSLTi+1FsYWvOh+LpDqEvEAcFVeCRO2x1SKqooU
EsvQ7u32zbVnkxNY84kiWHoReW7cUg/GaUnmZTKNN3aNyh/pRwyMZxv58lgioAriTG3SBAL50gPq
X3rAcUVjaE+N9Vix7hUamQGBs47bFjDf3H5cGAmebToZpO+d2z1aRARkKLglQxlSoumk7Yb5eFiS
8x1gO1WR1mqIpuEo1fRjbmnWnbRs+82h7NdCw24lF5+W5aFGXVRFq5d5z2Sm0UX7Vs9Rjf+g20R0
+iSQAlA0V3AeiwtPb5rhmuPK9A445aRHqy0B+v1VmPoR19TkoaQSucgozhmUIrdC61VY1XXBRA0p
Ca/7GfsC8aGjc+qDBWTh0l1nJsDNIOmGCPxs1A5Gxc6YzAYoPV8oJRq9QjFvT+Z4C/0M/wCw1fFR
0f8QKZ0sSwK9AB/dwI87krkGl0SsoKEB+lIMwj7PxAfeoOywPgE9WMOhqjzRB54cgCHlUPnteUkq
48JEYkwGejkYR78yyo27Pd/h4uYNu3qdq5NZGLDbRqb6Gv0bDJpaznvlg2/yPafFFbSU7IPCYgGJ
d69jGh3rFmz0wUFOnfkav0vZMwavhH/v4nHxngUO9WsYnZixmIYZwU6LayLFMAJo/Khvi7a9LjAl
uF37dr00GXBuU2QJaspRrbyT5jbG+wpnc5a/QCFcQsJGJywUg8Ek7hKuCS150Z14yCOtm4xH20FI
l2HKt0bdjFf/vlTJLHEcAhMkSi9xBUWpz9AQ8kX7rDPfgT/VD/M5KTTuXxwqqPAKWfT3RdLH5ylf
sIBLfJvEutoj6DE0uftPoDykgmXuNqlOh5W5oeYNxW3n1yRQe+5MXcMaknboQc1i7ma2NurLROKa
nmrdNv/ROEo2Kpdz7UGAyHdgBLSm+Si1XTNPYwvFVYchYYJHnVa9Gc++1iUXghPo6JpaXgaO7Osq
kgX8oQt0ZM2pky62CwI7/zr068SqoeaNuQiggZ2XGOw78dV858ItIGF32rSAC7GKIqzSTr+rMqRZ
J+S88xXiPDrctNYF7DgFn+EBdu1WKGLc8Sex/X+uqP/YTBGhL//7S+rUlW//kl/+dX75xl3nz7/3
xz2lIY8x8BbfzP63y0A3uXP+uKj4I3z5N/8unfuKb0HnaX8JbuzfbMOFjQo9EuNa7pL/uqmE/dsG
uuP8hWO5Y3o4nP2Dm2rjW/83PRrXc13HV5l7knQHVK3fWze1ICvm2uNqWbl5fOzjF8gzJTNB3Qt6
mYk7Qr8PHr4VuFoAa3z1tn6gj7F/8HDUPp61OTXyq3yv/NBNza/MyYrpD9s8JInT6E4w7Jiwd018
6pReWmiolVjYKlB3KGvR7TIhuqGsq4bQz6zubFeuC9e6KC/7qUhDeNNP41IlUZqmSr/kxZpRY7k4
G7hFfJsZ1fw6QXyaAdVobis4N7ukFf2HVjczguro5SC9ZebnzMBDjgGwNaZ7mBtJQPyFKXH9XxqT
bNTlKo5T/65aquxjv9oI/hKytFMoN9P83rHsvaOV4kXDjQTg2eoZ7ZfWptfzFdhFa7ryy9Ib4uyJ
ybf/eKv/syH/g4S8TY/x7zfk9WY0xXZ8ffss6wzntD/csDbLqz//7p/Fo/XbZlZmE6xGyo9J/fjX
nqSspCrcDAQRmlBBbvT+v4rHTQOHYAF5JlAA+xiJz1/Fo07xaNqo6lDDgPaKf7IjWfzf7EkXJ1ac
x2HVsr91E1Osbdt8VTvqi6PMtJ+ZHrpy9I76khpXsBzfMmwOkuUpT7j68m4BOfc+Gl3zlKbayXEm
52UlC/JQp+1nkVQN/LHhFgsvUQWdI+TRgtS5iJZizn+28GnZV4Vx8GLjzli6iH7nlsOCyXJj38ip
T7+IWqFfbtWpQDGWQa/X5+5all/IRQE4Lrt4V+p+9q4nDeNmTS/04tQtRYXJgEC3XXFp5aSwa9Bi
fAqce6naXdqxczxcSZz8hnzNyId0iqeANPcL2Ng5XTL/nFU1Yz175PbSuYH7+rGU7XtVrWdA97MB
UHHAUjTIakj/Th1WmbswHaqtHXoHAB0pnRshUvPsJgTc4qYOdTGs+vg0tOVjn+Cw1NnknWXI7qEW
hXHbwmGvEpLnpQIDT1xOhDUc4xZgom+uaKyvKld+TjPjs/K0YyMolnO9+uCOOohRZjxQF1v7IfGa
YKrtd5ah1QF0/2CpWm1fztOHVpG/m6wPWF+9AUiNV1oJ4UO6z2vlXohqTvZWbn6u6SFzg755XrS7
OosvZe2PMA6TJagbXF3iqvSvE1gyYCR1vh+aLJqat7iFCd58kXq7h5vUvVWGpkdq49WvnTqv/GWj
rNIHy7GdwLKZTXB0YujVqkjMZv0ZynEROFPu3qdm+ZC294RNY0NUxrTjMGPeZTOcg9LvHlzTemHO
z2w/J1AMT5685aNWRo8RBvTg0JJrEwisNgIta6+71uxvXHvFm3/pkXZUo4Fzs9PwUYF2zSE5pm3p
7NK82FmyR42hgCMbt/JDvMuNwzxRe86GbYJtucSWYWsdaDV1sq6YY8xT+hHbEgbd2ggrZnJvhZbs
5mT0LjVPw1KKLNeEXxjgdDUD3BgRMXmVHVUSXFc21aeMWmwy1g5jXmgCGeyMZb0ZKIkDwxwPiwJ/
TQYCy3OwIWd2Q2a3XdhWnO8D9gu6KT9Jt/YiSAAN8hByO8cK4kZojrHzbHrds5tqEiOjxY7isutm
ZiQxo1FJOkPXfZi4AwJYQiAzw+USWwfWedTqCnjFzR8c21rYICXs7inDMUFC7UuEZj9r8GD4v/Zu
Vto7YjSZFqERmM0AEQg8TJOvgFHPrZA3ZRo/S2BBUqEvvBpZzIehMCP4ehhXVydUplhlMZO4Ful6
15X2cgQej2/y9khpQsU5rKelzna631ZBW8k3UFnYLnwhOxd/MTw7PyYoyXW2riG0KsiyZzGS1qwl
0F74VloQ28LecddHRW+qMCeP9+i4S3NkbDzdWriEHSSch6jqVHlgsPeurB14F7Az0hQLYEcHZXS/
2Kt1JgA6uS7y9UUssXudNiTbxfLaKxKu7JIf7SSk/U7JnmRM7EivssS0jnqu17u8qoz7Yf1dD8Jk
fLNlvuowdGDmxx7zZ5/IP+tEt2TTIQ2vqiTP3Iat0bSCAZoC0ib+AuoxCbS12bziqwDbesCuqNTf
kFFdDGl6C4XKPhYL8n9zfvHhMO6yqmRkM+o3gAKRbWiXmBYxk6yYtOIoRuNL7VKTb6sZB82fPyLQ
LAPPXNFNWl5/VI3CCpDsqyAvrYJOefpA8PZVPuG2MKw6svrVvZhjYhLn9ED4B6qjfLknSZqvtdCO
Di4yAf82u6ylidPFjPirxG2hLLQrr4TKIBRCZ99dP+qFdtFb7selqi5nPcmu26rOd66oJog8y7OR
uREjxCucNkasleZXP9Ex4ME9iNbRs9czM9xqc+Bxw1aKI9NePJ/hnFkdJz3S2Qc9HoMJ353G+Zg0
Rk1/Bv3QdQ7uqj3NIMJhOq9Hpc1BqncvnmJyo8aHmekRUpcPkNHHna7m52UYz3mmIjQdDCUShVhW
88+JO9HO27V2oXk9fKB8Duaxhp+gCB8WdV2/yhGNTzwxvUOH9pKtMKk8f71zO8K2nSqLcIoXnf3Z
GK3+Mla1GUnXfO3m2Qqc5P2ULPkZFuj8kYR4P2olNh7cd1k6cvl1DO7IXAg9EgfD1nOVjQuGd4cp
zQt99eWo98fMwbrakMbJpS07WFU3PeUlEzhG8/6utrkSHUfd2GiM5fwJY7ohyhNMZHyAINd9rutm
PNgZPmHeuoNZO/qQE9xI07PrzGhuwTXxeSJtqVGkRzqjEdS+fZHlLGsfbIVMvdEO3WZ8bbJFBBmM
iZAwlsfE7Y2DcpzXpUNojDGL/U7XZ3UHgbqDRIkOMEATmZyKXuGCxrzpsewz/L1qQ/u92o9y5sq7
dltwvp0274me7M+Eww63QtfQ4mWVunbior2nYteukyoTJznSiCaTl35BZVZe9Q7+T1hq1ukl+Gx3
AKR3nyAiwGZyhtUm5qRb91W6pB8aEwtBXzX4bKyr9clHjXVVcp1QWhSwlZaZRUs0qoEHMC+sHj4k
UB9f4KTbF0yA450ynOGiS2fC6aD533uj7HEA0xHk6LjFHTszL++LNTZvPE3LSGTw4BnWC55prTgO
Wd/s/UxHtWWluBn5HhRhfaAHtz34KajiGOibnbiwq6q76avWvFyt5UXz4/5z4RcQZ/NKPaBXHNDV
8J3Hc4sgcpkiVefTnZ5gyzLpVfwKIyyGi4Wv7UktPUzHXukJszbsskh3by6tou12tlD6DZBGepGw
uTne27a/FTACCVTDQK0mPFsMLwInqDhhoB9gFQNrTaY3zIGHmzn3BHnyylFZJNq2vZtmX0NB2q/B
PJgYF60pwrHcsafrDcAKNGKSQ3/NkgstsRM/QNnXMrKDrQTwJ+RuKDPnqcdm6AYPvxdmbGMEpDZ9
mjCWoeMxoQMnixipx6wpj0p85O6dvFkvEJKo+y00eE9TJohNNyuc1CxcgoGk1gMGKdmlm+pOWMvr
2C0uY6/bW3HkcJX53cuIo+ABE8FXMM5QW5xoKpxLd2nBRMzyVPdj/wiBBnBvwu9y+phX5aW2IOdy
yulktlN+MwyViNw+sSnNkIY04vcXC1RY6YfYxBazb/Wryhn8KBV4gDIhCaYWZKzLMb/s5Z1LeNxl
U65kxnT3cDZCC+SKrD7WbcllwahrOkx5+Rl2mhkOs1s+LvH4vovXgWmbleCAnFa7oQJ0rGvEQJjF
ysSo96ox5Q3TobOsvKPn2I+qYLhGjaXezRPJAaNz56eXEx4uuzVmcidgnxJXr1/bEDpQ4TT7yptv
lepDvWW+XVCPTnGkMjZyppUy7CxNPgpNDxlZhLa5nAbmpcxUsEhsskOsZfdT0tkB8Nu8R913UWXx
+3XtEQA0GNFj0FdduDNR91AM/bs5GaqdY8YHu9B3TKjeW06rrtyJ87JJmVcHQ7080Vw8cVeTHdTM
EfKzo+l9URgw3GBKlZxmCVto4r990Wpvg7a5LLKpi9p5iXDMek2UsV4M/sNcJFdQbfaV5XQ7f+7Q
hWjMMzOBP9OsI9mE57Fis1R0H2acQcOMmrDs/Ij+7tac1zrSaW0qqTYR0YXbYzckVJy9ISdA9+Ln
Z9Vvd0z/3kiVdmV5xZkR+bobtpFanpwFEHXnycDPxrPeF1dI8S8sdL3hunlS4vz2zt/0i35/sSi6
DVciRsAFHetJrkm9X4zxrRwwqpzm+WPRquxg6+ulUWqbGBeRlccyGnqfxOk2ZaJZoa+cRX1hj9Tg
XGEkAqOwJg6JWR83TTtzMfAjNGTWc+sYcB6caxLWOIHXm27FUo3p5Vn3+30igHGZuFlX7aIA7n/v
m/8RiPD/20jJtS2mLltYOujY1p9vjfO/Bwv+139uBtf/AsTjf7qvsYIf/qA/kQPjN1xjMFaBGr4Z
x1j/hRwYPkAf4yisPbBcITwGx50/kQNH38ZOWHP4jm0QKPw1mOf/BnfAMJhJYEOPO4n1T6CD780V
sPOhM+L54BRbeOJ3wIHdwsnORgg7jChh+kI0OHa9c6HydoTehKXqV+/rB/jdjx4ndJxmQD62eIft
z7/CKXoHvb3wyX7LfSPdNRI13dhTcbbcdrsuN91f4IXbx/9vrBKkkl9vG/ZZTPawVtjg0q+fV3SY
DymxORRr/GOajP4slnK41UsOlKXrSrorufQnPy2TvQ+j6Pjz3/d7D5ft+T6WDrbLJ8D9xPzu+dWQ
GV5T6RH8AuekUJ2HdS7Kw8+f8h36s/2WJpYEOKe7OvDM356CkRe9KBZjZjPVlCmd3EMXa9AsZMsv
zDh+8EIBXT2WjGDFeN/nH7QNDFirWVb8wOlDel9D8yqUTz0uy6OBmjzEQETs+o0DY8WT/MVv+jeT
ou1XpQk3TbF9AiYf377Q3OcmxViIBYT6H085GKtq6JOdn3va7QzYFy4rvVnT+hGW9RSNDENOLJD6
2EmtvGHtZdw48HG0OP6llcePXo6JPt4lfJCAOHtbDV+tbtuTcDcIF4vUqlZcJ53SoLghlZUBbte5
gU5C1Em1A2NPXTX5uYJNF28LcGAmqqn0HTosawiLwi5QluL1Gyb4YWeohT3k65OD+jiLB/cVwlX2
q52yvbjvdgpMGwOrId3Chl9nBP71Z58zr6+bGB8ZzaAgnXB+PSR0sSBbY5h1LqOpzI0jyKTzL2xl
fnAk8GAyeZmw+z7g/rcPlgzZ4sW11gh2zLB3+2U9qXHC12GcP+tj9+4fbpXtd8NWiV1Jfgch6t8+
DcYmszPE0jjEKnMveyO7M9PlSaBp/sXvZW8f/Js3uj3KNhzBMQcVzPnujSr4n5wwoFoGbiEIux9F
luw7TDYVzui6++z0eOdCE8pq79AyUq6T+qP0CDjs8VZIQLfUqGNxftaMUcOlecUl9YoC+ktaaTe5
GoIhfSf1l0F8QUrIvO+lxLmkNvVT4mYhNVocVtZ44KWezPq5E+LzCre8rLu90tJbNSCwBqlJU+f9
z1/w375OfmsTPBurOJdz1+JO+3odIWOwnTaN7Qj1MVynrqvOfgXY6WJEw8ciIO3/4HkEfdocS9sT
v7vANGPAkwhuOLme8XSLFYM6k4iWYoHdJpFXG93Dz5/3e7Da918ryZsA+r5ropH6br1WxTDbyuGB
GaaJGJlg+dpWSRYZtpdF/VI8dxhiXw6O6t9VHE/Hqu6sHWKu4hdXy48/CCvZZcZAxM73uS3Cmapl
BoeMYPWuxyEHwU1KSHQTHGRUbU11gQcCVV+HunEVszq1xVTDHOGK//kr2Rbyt2+EXA8km4ZneoIN
/N0bcdCsp6oqRNQo+goH7uhBEuXi2UzZaZKbAGwv+dVF8LfzyuGhrokPlYkn9d/OWqe2FHmOvo2/
/dBjFRJjswuoSGTlEjolvpcWbhEYAW2fwUt2ekUXUhDqvrfStQsdpJOkcCs9AmRCPanaS99JLJxv
Rf+LBfODt4NpFbeBw8iWmMXvNsSg7NrBh1yPEBPeO0653mGRXN3jSv0s+6zN4Kp76S+e+beLiHGU
TVnw+8sxuSy/3YS2kyUxn0SHKaDUJQgLjoXCySLJEf8AE/lVahvbEu+wfWITLPrz9fC749l3CwKm
FMcea4IEI//7BWHKdKk7j5erdy6v2ePsqxo0upVtR11pDfus1JACYnwQxQh+ox5HqsOiI80hkFXs
xNyZjCwqtHQTZUUhm2Hn+JBq/Gaqop9/2B++Kui0MC/wrsGX7ttXRTBjk5WI3KOc6V5QwSu+XmWP
QHccm6iQ2UklXlgx1qdwLS5//uwfrGHfdqn7XRLA2ELf3RAQyLNsWvmaBMKGqyJG2VWYVXLpVSYJ
JfjIJVzKD/VQzL84NLfv/29fEIczJfiWB/j71fVVodI1y2D2ymFNAmLsyKtuoPmP+U6rl5ef/4o/
er1cuCRK2NTAtDvfvl5/cvwe0c3/5u7Mmtw2ujT9Vyb6Hh3Yl4noGxIki7VJJVllWzcIeRGWBBL7
+uvnyZK6R4QwZNiXc9Huz5aqErmfPOddEGjwreJk2JV3JyP556Lb793KUxTTGcsHuFoPS1LduIG3
dt6PbduXbdfo0hr1QttkBLpD3VQGlsgAxmPDSE7Iiqb3kbnYNxb/z/cfoYXFtYCeokM0pf78h6Ht
e6/NBDT7sISpAKunbh4dhbIR0h6OEgD3jTW0NZUoryKQh7KcsuW8bG9uR6gycBFDu4AnAGJBnCLh
/qFM4HbXp3LjwqFr6qmKqKtJSXu1rTUNAwZIp3ooi6ILUxEPGOIMSAO1dnEKZlJZtVt6p8kfZDhp
itcR9B7SL4l5Y2J/MprXOd8cyvC4eyuQjL6CSjq2XpQyQfYD8luzs4bK2aPJQQFGivzglZX/TusH
MFmFPR9zR3qhKtPdW6LUj7bZTfclL/bzjdFRvV/vKZetTC0erA3fdzkRydzbAKMt5HGcWCE2zXPj
Vy/mTFWxieBvp3MxnhMTAo/nRNEeXlZzCBoOP2lY4+H6x2ytfNdzbMKCt5h+9S3dkum13YyYv+RU
emJZ2WHlVuldNmveiw/E6HnET/tfrPwfG12tfCtvGrCMvRFC34v2iD2nx2iJm53rUH40kET5dL2T
W0cLp75rK7VaZWR8OeBwGlAJHAwjRJmRVyBwxju3wICkCwBx63l6kA6p/75BSw8UuThdb93Y2uhw
rnlEwOQAIrzaDVgL8IzEvjKE2e+egSxVj4auuUd7JOWmRXlyQJiK9Lt6/lGKaqijRdMzf20BxxqM
QIxw8hiq3D27rV3tAf1n/2JCgIOBTOFkcFAVvhwg03NdPAUs9qshnL8HBPSxfck73hXleJwhoN1Y
dT9fZybnAnEZsDWPa2V11o/k2GbhekZIcTba5x0YSr2REzKBpPLN2ngKKBnnrRG/Xp8KdY5f7jza
VYGB42IE91P6w45MhOzR0kDm1Uw/xEoyZvDh0l1v5eflRisBEHALsA2pMrXnfjjYTWjTjh2hQtlz
7r/3K9fbB1Yv9klud+dIADGhplKQYI/+8iffv3HM/7zaVOuE+sR1hFTghS5ah79TjFg+GGGgJdQg
PGQKEuHHn3JZWWFcZ9qNw35rLi3ghOgdEJiwxS7bA8/b2KIAfoMVBJjwGm6Qs2BLOuVFxlOHuj/U
G3enj4Bfro/z1mySC1UPClKEHKiXLVuR2RSZAv7o0h6fYiK3EGO2/kYrarzWa8YxdB6ObBCF4r9s
pXdAm7cSdAMpf3lAK8Q7zPXcn7PcX25EmNtNITPK3UBQsA7GAdbiQlDTISg7c2gUFG6hMnZhj2H4
8frYba0S8sYOfvNEdsCsL3vVwpNL7BxMyAC4/jjm4o8EA+WQUjMpuZk69/XmNnuGdT3Dp0RrgtUi
Wdxo6ZC9Qpk3azMEIniGmgGwGVPwj+tNbQQfpu6q6XI937M49S+7Zi41enUO6sNw6sVxjEqM4HzQ
S5PhAyUZiwmYf+C9F7KswDzHqCFVswn3XdOLG1vj5qes9qKpVTW3J55cLc4kUCgrfw8rpThaHfQ0
X5OIKcTsDXZV+ptPyBBWuD/ujaZxbgyK2grrRYw8BeUBMi4AbFdXEFpeFp5dwghx+cN0UAb7DvhS
nulPGVYidwUioIfr07C1OSli8GQgoCeqXM3CUgfewBvSCFuKzHceRBXK3rW4sYy3+qUsPwN8jQLy
kdblXPuzmIw0opV+TtOzpU+QLfMIB6ZevjiqxA1K/pZh8daBR/zskrLTiaXfJv2H4z3FIU+StlKX
CJKkWqnBezeT4QSxpHmhSjLsqFjoJxd12RvraWvTYjytbhalcb2OY+rE6m0YfCaEczPAqqbBn3k0
ZNgnmMoNsby1lbZ2LbapPP8N2yZlszpgx27KbIzPDPLzLUJrRe9ApJWIInos6evLxdrsGzh1ZNEN
qlbWqi0r0s0RyVS2SqtNT1WHO4muyNlNGoRFDUxUM6pjPkvko43gaa704LFBIRYqDExch0Iu7xv/
xY1HG0gc+l6JAXkQS5KjtUzZ3UigedLz0g0RR/qkY+94pzuJ8QlH0OQhrTpxdDo4iBIFr1MEng/u
pie+AmnPKBp46Rl93OYBUS58vzwEamLL6G+s5LfbarVFDXDB0LoQjVZvlculLFJ0o+LE5FVAqf2x
CPCnXAy4rGnh1mcEiJswWNoOprVmH6MI0v3QYm+WZSI/k9CrYb5C64G8j+9sM8iHek76Q1IP7o3v
3FgTF5+5ChWHQZpimVj9yViI0K3M9oUcTElT8XLjCNlYEjTFesCRmQKnrf78h40WKcxoVfFOGlmi
99S6f4EPhEgiBTxO9AWdt+trcLM9H6sIPKioV7mq6z+0h64t4t8qbgv6IXop9LG7axEHPTZ9YR3t
ehQ3+rc5lFAj0HEnftGdVXtajIhU52rqiDTip2zOq71GKvkwAEm6sb02zknedyjVv/kP8A657NrC
peChyqGr/FmDa637W5336cHqsXPwXSF3AwXQG8Ppb1wBBvkG3dNpGX7KOsZo0axYUphFCGoVwz5Z
LO3D5AyoVhhLlr6mtomOo5vc4Zv8ARkaRFiFSJGc0pCyzuHCVgZovtr8O+tb46mZAgA+RYvTOpZB
ecEmgBFt3VfVhJ5JVCak4KoO0KLehNoEF30/esakPEonalNRVI0Olg7RAEgZh065r+vKewXDheRw
nUTOfaTVQHINXO0w9Fva8f2E+Op9kMtioTRo9R9rj7wMAOwcaz+if/soAVK9y3N0ofFMMt0vTm5N
sBTJvAzh6JQ5wseelM4x8QAmg9Y0en/nwLITO8cT0OWjXHxFkaOnAAKS6FRDD/7VNknkKc3M+bcC
dc1hB4i/OVYIv4AQ1Drz14JnVX4MRqfpOZUrzFJT9IY/j1ldf0RWyDiOtcmPoUVsP1ewzX4PYMd/
gMAGNx550gMJJ2zBpDHNct+5Fhg2dCjbv2JHeTbPvCkQiEVvDguzoWx/9T20oPd+0w6frm+1raVP
VMBOI6lJjma1Hp0Mw1kf2DihOw8EqwlQfGmT+YCAWP0vlr5Ks6AWxluTp9Hl0ocKGPnm0JFm6zlF
ZKW3oCGRfZ0c/51jd9rjsjBs17u38eQ3YWpB/WH9I221zrWZSrWorwYw9IHwQivonAe9SMw7/Lof
IeL1IP0KCaXTr4/BHBuHxpqDvU3O7x66AiYGaT4e6txazpnpGsijJ93p+hduHQgOobhCO5CVWF+3
CIJNyMBMehjFRRnOosn35L1dRCKg8mXozz4OmXcjCH1L+62uOLjLpDodLDMgha2mojC7rq6MCKlD
6O/xvh2UPmo+GyOCcFJMvwpeyXgAmxbgB0BK2TPmEXhMU6RNf5PIcX51XEllM0XWAfV7W39eJlgF
FNnb39GBD16qJUHrLyII+KPWWu/ThBjpX701N+6NnmzcFLyZAvRhyIgTf64uQdRnq1YWEwklzfOO
Xjp/bivciydfR1yldcwbk7WRxaQ0Q/yPTzLHKP/7cg2PPcJW3oCx5LKY5qPwlv5PdLw8uDBK22VX
IXXyyfHjPsHmeIo/oXI7vWLsEH0ca/DAsL9jdDMo1N+a0Y1VZPKYw5eE+iYsxNUNxtwb0VwsRoid
go2t8YSXY4y0mIsj5HshPCBukl19felunB24gXk87bjOePyvVlGz+EMtgR9TRKRMjgxsu1+o9uJm
Z9c3mno7h9Yr1iKvARaLuPsnEIAHuxuzdDoIICcP4zmuDoh9KDnlzgByb0ahV8JWCkacn5bCf5hG
XR61es4+ewjY31h1G3mlt9cbDzjkkiEXXq6CrB1RFHFyQi8Z1JwsCM8PRbLcIw2INKg+yocBuZy9
m4xpWDnZP8/aqklGcCBQT5+fzrQFhbUIp14TmZ/aOFV69mQ308lEDOo+j9FivT7LW29nEG8Gu4zU
tOGv8WYB3uK6P5OhmNqoCilBIadeLfUJSZsWr2WbPpKVAQNhweExQ1kbdkiCL75xfWwEMYCIQMOa
ZC8ova2WuOlURWyTmg9jtbnTEbY9Anzm3fXebkwtrnTsbuTUPHUeX06t6+WD0eajCQPCNV7K2ZzD
Ch21XT500xGgkwyFPjRnaafxua85L/9584ZFTZs4kHW1xmpRfEnyYUbbfRnIcUUL1qtSL0GRRxhx
2kOuTCQGCEt5/Qu20dr7662/HROrXWbReZtnHwUxdvZl75NceHrak/dKIxT68zp3H3p4CuHsG8Wx
G/z5TmW/Se5NPiTZCZQ6LqTIS/Biy0ZX0YdzgUKK88GvxurG0GwccYTn2J6phDHYx9VpkwbDYpex
ZYYzJIgwWUzjfcO1f4aYwoK0oK7NSNHe2OlbjVItAODI8oe8vFp0wOlBOrkJi24+9E0jnq1eLsfU
s9I7NLm9B3zqb0yBGuL1FNiq8KrePpTiV1OQodE7oPSkspwWzi4BTEBTn0ryRQCzEy+xVMUOC1Dk
qyBJwtAYsmD6RQTNlzzIcA5CYvDGwG/csZZjgIN444/r6ypZjoZCX4JqD60pbT5qntufEFL71FaN
e0K2+pZt41pUBa0Xk7cmjzFudV5Za3M2D/2TmFQVRmmacClCxF9w4mnukwYlEy5mjGm08uyOOC0Z
ZWKw5ib9xqxvXGx8AcZ6PAbVJKzeSwJ9qcjKpRWmhlMcssrhPdITJroBDgrX53trgdFfXg/Ip1Jo
UX/+w1O3yjon7+raCqfRxudmXsZd0wMOE6X2TuiYFdf4Lt1oc3uEbXj0HDI8CteMfIdjJo+D3Aop
RHcP0H6pviRdth9RScWxS+kFjnDLsPQg5V2gMF0lrrwRmW92HIEByNd4oTjGejvHTttKqP/hgn49
x12JTMzifZLwEneNkaFBmJV//IuxBvKkdhU5tHWxKzPScpoQyAF9lXTPkmiX+KgBohL7ZQg6Bp+m
DinlG9tn81DlQEXxkNsT1KTaXz9McdnYaSOMiP0jMMmqc1EdBASMhxpDuJNfI/+OfKJ/gNCKdEDU
Zf5xAY23izvZhFCrgoOeoYM1Wl4NVZwJuj4oW7ubgIrzHtkKXoKrr+vyhedfAQHSng1xcBvrz9Qv
4zBwUu0BTlRw63yzN843wG/KBvQNxb6K2C3HQ9hRINrIJPhnQ/DsdzNDHCO/rE6RVf2dugKDQvja
7ypRtmc8yAN8tH35hGP9iKhOvCPqHM/XR2Frx7P9yI1QXCKsW61Gpxp77FFSO1zs5i8YZMDQ2hy5
ZSWOfL2lrXVPAyBnPfLxuHderoY4aNM0BfMX1lrsPXpYEJAwXrxTZyPsVneO/hBbqfUvGgUSZDPH
YLzY+JeNZmCbUyTs7BCzqvEwT/DrkfQ5KmgveIzyFxBHv1zv5taAgp/zKH0C9rDXh/iECGQmmwwQ
Q+zl+7G2EQZqkSIULRKu15vawK6BRkZDikOEsgqmx5e9S60kduAM4hkqdOuzGw/pHeXDhz6LUQ+p
8PUaiyA9JDzGTo2XmxjXLdOjlLN+9FH9ZZXD9wfmX50rUTTIKyG3JAcS3TPe3tc/VS3u9eVOEQYE
GSwQFWVdfilEZYl7VWwTw87DMe849PpWHz5MfVudgE7qT3hW/uL60/wv1ncAnJFFAHvmp9ppMpJW
cqKchhM4btgmxg/epI0h2rPdv2kKeqMHWE2HcbA6UOwS9zc8UUANRrLZ+/oAnS4x54Nfw3+6Ppzm
1mFCvo65J4VFsK7+/IejNfHzysB60Q5xcmifjarH0ipFPS3QjD8SX9ZPUxJk96ixfrHa3iFywt/G
WYLplC8mCMH+oJeafgraViDjbAH/jybkFBodVQBfB++Tjw8x5/Updgt9VyYRDg5abd/oxdaJgBSI
eklyLAA4vezEjDzhgiycrarnEzb0BUBYiV1D7dX4lcUtistTY9zaNKrQu1qKwE0RHoLQC0bBWbVq
aXMvZDsydHWfPgjOjl0RAf+YvBIWNWXR0Mrt175w41NZdvnDUEI3vD59Wy9Lzgcgd8ojFn/a1bHk
4JfTQye3QygfKIsgyIh2XOljJjLCaWqD5T2Gh9ojWvJA7A3hw6qIshClb+t4/Us2TquLDzEvpyCh
jBYJjzVbaWML9Ajz1Mr3fk+nIr3hPLwVe9mAezgUAXvxzFv1uYXgMGWRCcUgHsDzdhT9K2f6KvAS
O7qi7E5eP/V7vUAZ2lJSzBM6hzd26FYyRRUDKLC4FD1Ixl52tyzwtUgFz/SgGee7erDj/WiiFii5
f3fOMCxHi0DpMJI5PecWAuoV99ieRwkCScVs3xh8dSD8tBLV4qdEDRTJWY9IS5mvkHyNa+P2KYLY
PguCwvdAwrWdkPKf2mfzvsD2HhAYhxQomXXkWaeT3gyAzEPcJH0UGjRxxveWSwobqxtd21pXiguo
qmeoKa+zCW3szXJEUy5s9IgDBA+DB89BVASNj1uTunEUvtEO/7up1VEox3ym+MISzsog2elckwez
HW/l8LcSoBjp8swCVMr6XfPWPD/yWh9d93CWc/fFJfm0B7Mjdi3A9nM7CE5Iw5BnHVm7k2/hlxNo
pEDTHuRk2+GLjPpedusoUwtkvYDI18CkA+VKvXC1nFHpbutJXW683zF8Vqi8xKpIU5hNfTTdovkz
jbCb6ha5PI1lVZ6Tpk1O2Ygo5/VjZGslK3g2lQag5QzS5b7KEPlHGQamkiHRXo68wgsbjFsOpGLT
s2YRCP2L9lwXCgdABGApqzPcmeHbNSU7J8nQ9l6KGnWLHsOWhFCC60o4t4J31YGfRprUBCQ+lX9U
ilo/3reV5eB+gU1FiIa9bUFwc+T0OdZG59TPmU/NQql91o7wD2mc1U9jkwRHXMvEa9KMyQ3L783B
hs8DvohJ/+nur9ISnaayZcEvCK8FkbucsACvw7r1yiPS1H1+Y50pAu9PveeKBiSucuzEG5e9R+4o
HjUDZ87YXpyDDplnX83Y7ORm9DLIuA3dkkwwej1BWOJRss/7Amp3nxYPi0ywyuuq6ixlXTz6NuxB
tK7no5JtxhQMz93BNuXdmKCCZ8Y4X812Xp5wrkn2crL8Y6J59TuMRvtjkkoT8Id3K722dVSRXUUU
l/wqm3s1tdo8lFVbDlaoW3F8X+RyDKHhNnsvrW/FHpvjyI0BcIbTV0kbXqyixfZl1iMAhGATii0o
5AShCavtVJPFCrH0JZctkvnc9EsX/vMNQ+ANn1Wx++z1VQPbKMD+J7EBhHrtqa/K9n3sasg+oZDO
Y0DXb6zRrZ7aAaAri/oej95VvG9hCuckYIVh8eDj1g2NdWi05BFgS3du7VFgBYfeSWnMzfO/6OgP
Da9uA0QmvNS0a06G1ptxwZhIpJVIfzgAwdDbsdy76+2p1bE+GFS2jP+DGPMTpS/BwVwWOggK063F
V9+RPo69hK/+Mo9ohgfiqWDh7tPai49jFtzCY22VeZXIHdqWIJfIW6vD4oeHgNY0WiF4JoRL1gd4
f5Tp7xEx932ZB9MZO1uEmloT0cfJjo6jjbVBDQviSzoDGfNk8xggga9EK7z9ODb585AKeWOANr9Q
MXV5GFFZ4F10+YUZ/kO9jf0SGQYzu8Nq4y9rqnkVeU57qhWavPJwoYzmrABPNplHHy8eXqC5/tia
brMbZy97GuvKetZj9DMGguqP16dwMxr3IKFR97D40HWu22i12vBolQqOlqJageLuoSwQyUQH5zg2
1RICpfB/zWPhHi2NXDPBZf5Oj5LmxjW6tZjgaQaU7Ykx7HXCGcMjo5scCF22gRVUB8wP7XVhn/0l
iu/d3nVP/WD/vnS6fkwRZhc3zvmtk/DH5ldrqUicZo4DAHDT1NqfMPIuDgs2LJR0ff3T9TG3tg4I
EpGIo9rE4/T5clWkQ0a+PSlBVgnccEZzRlFm1CFt20557qGefIh9s31Eb1kS2GTzKdZlgk0proiT
jJwPPBj+KszsY8Db8R6cpRM6xuT9RiAIwlZqzjN1JkSMcheoe+bCL7YtnOtG0T2ihmz8jmyScTBk
mxM1KkEVR5SnKRjAwJixfIwoch7hQ2MAJQvr0SGMuXd6sz72udkfsG0bb8QzW5kcm72h9DUJaHgl
XQ4HuK/F0UBxQOWzxh08KRTME6o9BQ4GHxdu3Yc2GsUpKBzrRXQ+nB0yNp98X/Qfq6Vq7ivyGcg7
oSJbdXLaAeIdQr/xX9VL5nR96rYwFEy4TzaZc4X06epbmTdbGj2YTO7w/iVJ4BMHqYFK7YgFEHIM
1uNQ9d69Wcz1UzYs1ZGejA9Lirw1Go/Lu9LLhgP1NmUsh7htX+FsUY+u+S7uK3nCmUJyJGXz34tw
zYODN9uNYG5rmUM0MVQAhYj9W6T/w5FJtXc0zMI3UJvk0+ciaU7AucUJuEhz4xrcyHCQ3eBygHQD
VtdfnX1o2Ax+P1BWnAshjgDVMIfCpOO5Ise/Q4xIIqml9U/XJ2izf5xmBslBVpSxugIn3S8gPVC2
cry8P1qDgx396H0xAIrdeNNvtQQERc0ppxWg4MtVaxSYAOkaLTXN2J2BxN9HwWC+F551K37ZbInA
W5WGecKtEfWwPmqowFwiY5dXZ7OQ5WEZjOhgeqN2Yy9uNoWGMTULkrignC87tdTkEYHQMWd2CfAO
nf6j1xKu4Z5U31iJG8uDwJN0KGQLzvt1ua2YHWp7mFKFTRt3ZwRc45NjlM0e6C30bkGFedZuFt42
+ocgJVxTAnoihzWSB++d2JdVYIbu6AcHDF5yYF/OhPlWcCvru3X3A1yh1EUV1UawY71AUO/8BtiA
D1TepRAhdhUq8Y+4zcT3Az5woYkQ3c5r8+xYi3k+uZMuHu28KPdRBZdHH7MuRO/QesIa2d1pgVu+
Xt8s6gtW8RvoPxLTkPIMnjarw4w0nKEosIC+0bE92J4St0v06J9vlItWVmvKH1AzxCcLu9Yy0e6T
BNFbmyzPnUgQGr3eoY0YggoudUUlMUG0tWoqHxEq7Eg6gZzAuC72xHBq6x59WnhihxTFM7RaZfYh
kAjyg18tbizpt2BpPaDUeAAsUHHhrbFqH5P5MYhmympD0MjT7IKgHaLAC0d7We5yrTSQ0bWaw4TU
wFHTGvTtEolhl69kMHwcvGBAtSfk3up9FMQAWJGdCYksnSOqp/4jGFH/Bc/QFOi9Vf5dmV38sKDA
eKKSGJ/Stvp8fTQ3NgtPQkrhqAhxMayxN3o/UyyfEVuYmiZl9tLsfrG7P/EWb0//oiXeEShlUY9j
11weO0ZngaxR2KakjMuPpeWNp6ZPSOtbBARvTf1/rX6mxG/+32Jnp+bvv6USOvtR50z9yHeXAsPA
b0AJj1Mjc3iUqsTwd5cCz/xPmLEc8yRgCX4RVvgfYTMfPx0qBGwjH8UJCF38UVv2XfJf/+EE/wl0
WGHCYEaBk/lHkuiXW5ZjmIIowC51i4L8MNaXW+l2M1W+bHyqp76G5tf7yjrPRlafZIfZxhYLHyV+
dDDQBRz96DwiJVi/Rj7mOTeez2/Bwf/dvupbQOR6lD9h3ABPeCs8/RAcsdGyVsUWTwTCrpkdcktP
uvumS0ftEy4blfsEM70lbho7LFLzUzzXQ/YrepX+L6hopGAKukKUZ83HagV779TyX1pNpsv5h+l9
/+2D/he2qu/LVHbtf/3HT0Pmw2x1VUHRBkMB+/JytwyT7kWTY+VPmqnnWGMFPZQd1BOt8VdKjelM
4Ewi7jQ2JqTuwXCTBlYPBd9f//lnAF1h5nS1htYzZ811iaxNnj8VuIPJPxprwE/BtIoMh0j45d6x
h8HkooIt4yp4yPQh7+7jbir9P65/x6q4wjn7pqRv8qACbcG3rMYjyjqcb7FIui9Ql0mMe7xXRLdz
O3x19IcqjRfzly4VI5olSD3BMpKJqBSyGyWaSOrzjetu63MInlQiGIgPVVe2249ZiSlw4ghjPO++
KkxPvvSxleCVCFQUpAnafa20j/HCy09lybnCptAZbK0ddoZIS/FStpk1390YoctcOQPjcbh6DnB4
EFZs51UogrYB2ktYFcF5d0Erh17BTfmpB96UAHlsZ+9DN03V9FdnxVJ8QWbVT95zR07N744w0A81
CyqH30/iP6f/Hf9dbizjVepBfRW4PlJHKAKw2YiULgfKrmSlWcg3H1u9LD1tN7V5jxSVZuII+c6M
ct+97/tW03qEYu16ec3LxRs+LGMfuc7BK8ol646Tbcvy4/Xhekvp/nAO8CXAa1lKEMwCAGH2KuUr
3WQZCI+jg6PJprJ2FjESxxDulmIUO6Dgjn1XmnMCbGvwSEV8kbo5wgGDXeK26OE4/KdMr0r+KXTQ
g/EwOXfU3J3usUrH0b7H4M9unF2kQSy7s4M20/8iz0+eZ1djc6cVh+sdugy1GWieq+Bu3shHiNes
B3peyGu0sR4c4B3407FMe7180DoZNQfhj02KInCE5gFSEEspb/Dh1ST+MJZKZoATgmoF6G2qVOux
zK05HafI8s49GgflHJZx3cSnrIudAp+pOPMq3E7zfG5NROqdIvvqdI023MruvGEsLj6DcgG6K6DO
SHNZAPkv11pnaUsDoB02/BwkMvrsNVabKsWXNsAOMEFAF4dzEzEOkT57PR7X0T6xgyqxd7OLhG6E
V81YZ191e3L0vZxxh533o6YpN0h0XrHuOJiTNs8PMY617hdc4Pz20FAtIrM/dF4tvhSI+6s+BhrL
guo3/+z6Ku788Ppck/m8HHGo1/DXQZpQgmSrc7ledhVa/mShGpKd5qpGRP/dJNqFxRmM2qR4inaD
0dV+0oJxQBHdGmxvOIvCXWo4nEsm37mkI7rfx7ePzqyWTif2MDICRp+oWSIKLScfFfIp1rM7veri
qT8Rj/dadYc/WbG8ThI796+WV2n5L7FeLs7vWY3vCEL91uB+bO0YqUU+QK9nf49FXGZGH4tliCK0
j6tYLq/WTAtg8wQuqcWhXbIgCg4FNqk60D3R8Wv3wm4yrcPiK5j5K2NR6jUuJnlf58EJeW/Bj89z
Q7KIOpFQTUcOORgfnbk6av2w8JA2Rde38/ueh0GQq62aFJJprHAk5y9CvcX6AI5X3LbpKc60is1J
+CLd6UMxeO44hRUYnvlzX7Rz96tRxrOB8q/bZfww1Gv+/TDpbo0TRDRoWjbtY7BxBfDqXNr2fkyQ
qcj3RS3hAIaQ30WLJamIGLmwH3CfzPeVcFv3uXHSRP031+gN587HA7BdzsLuFlLqHoM95e+0wnVH
60ULsNbWT1ndIZV1rlxc5DNUwGEsO2p+UoQvHkbN5ER7r2MlGpfP37+WUg/x0HFZELv2jtnUO06C
KVM7mjB4ezddXqO5cWzsPJbE0DB/kU7LaRhRg6TLLCNcex9wkGGRO+C1W20fOWZbIYrVZ0bc3xvY
/rLwErYlQz9Zmc6Y65qdMbAJGs99GExNR48VGpVs2BK3nKjCrTDZjbOMeaq+n7XlmDDpoi2g6YeR
pOaLVNy3fytnUiLOHVyggt67Zh2Uryb6NoDSWytfXodKNt1z4EbxV5e4qP2EfMRYfUkHqU+PlTEV
OLt0TY1hXohydWL3FAaChLnsBR4d3R5IEdlAkKOgiuzaqbUXY04HukU6X81WA65GkGbCl+2Ta7Lz
jwj2D2PYQ8DpX13kffjk/Nu3JjYHyBevjOSc7ZpMtGP1UpmjJoIT4thGG+0yfKYrJCgQwWJXdKWu
7kXMaEc67Ptx7T5j6p4G1tkc5wALWDECkQ/udVsGXf6EdXGE93aKNDpef0WelyDWDRfzkiHyxvb9
4GSDi7NFqnc+7uNA7KfHetA6P8LLkrMiC2tksYdT3DgWp0ICZj1w9kg0es4vI/Y35avRGMO0S7uS
E2jXpp2YJgzoltL6vJSa+uSMvWSlmPa4i1j2WTWMRQ9Nv6SPR69OS7YWRmjO8AGwc8ydKp1aLK8V
KmqM9bjkrAOq7eqv2TWLpzpCMCuN6r1vpJjZ73JylvxHg1djZfGw74SrPedeUKYflipSV3YqQSne
ZVHcsdg8B9BTenKiQf0/MUyS4Wy1QGRfv+0yiyIdP2Q3uWDfmkuQDWSerdHQgh3uvpX40iN1wnc6
STqzVzhi1KSnNkBijrWyYa1mTWZlvxla1NR3wWLbw+eBo89qYGpTj7rDMSWNPsjBVEqTgghjRJLS
982/9QnlW9ZRHKt9MTkVZ2fMTQY3LxWdO5j7qhhUdDHG2ODs+8wV1kuA7nP6Wpm9Lk5G3aSmv0MZ
2UDn0rbKOfvICTgEH4zZWvgTzC+VgWeSl2b5GNV4QmGA+22eYOgTi+742zpHO4lzAqxvHU4TRBuH
nZMaY/DUz13N4wef5v5PD8+A/tdGxCkiN4418ioCNCsnfefXJRULXDOrvjpgOeBof5VYS2tPRtNI
gWeN1/vNS9cGJH8QlXcTHbvFHp5W2y/ag+j6eEhCP8+s4m6IeTM8N/1gEMhHkeiyQ5NrGHZTy0yj
+NWOG5MPjrIiY1a+bQkL08r/uVQZP4mPgSHNePqULl6JtfRCwrEUoTk3ah+NmErPD3VQd/xLVMYq
6OhjT12V/uAb80PngeD+AgZVLUPETGrnHIvWAcKJInERfOhqu+VHufsn5jTPHMmSGMdIMKCF0wFU
wOs5zfBAxTyzc4+LC53t0eqHNH1kwUp0PkH4GTvDyL1l37JMfP/eAznDhrbHjCcvkI5UnXFV25lc
cxZ3kaaFGIS0ub//frERzDnTcEoqqwWL0DmNkbzPAcaMfyxLq+7r77GpbUTquP5+l4s8iwjopTaq
fZTMs8XvZ++rEOX79ZupXAxf8u1KM0mosTUbw1bh6bdA1+lcdV8NKHzyY17nqkO86Eu1J3QMwrmL
szpVl6ocW3V/SmoOTFfeRZkaKttTW//7rUeCEMnkPY/bKDX/O1h0tUSdm547NQHOW6CqvL3OqCPC
60AWoR0QC2+/uTPVjgqwb+ZXxs5sMI3Sh8yrQZvSCWK6YsRpNHQkMnPavsHKglDTRe45/jDr0ZI3
nzItws51P+qirI8JHgwYdzd2O7IrMQiLOW3tb+8AkgNoLuybeAzkHLbsQd+6zyL+vXzourrhgJg0
u+QHPCNV8YDeOQaN6jiispSMb1ef8Aq1bohr1NZLJdao02EAA6FOoG8teIICHzJ0s8I/H4oUxy4/
xP9NCOCrFnZL0XF2Sap2BBKOW3efhNloVf7akDxjGIIo1fTsc2JGatTrxWs4Lvf9hA1Y0aASNY+N
8dwXpt9wNg6dWuZWaahruZUTVedjacmCvzIPwmDSdRGoXvCCyRnIiiVt31X6YC3Ge7POiyb7gqi2
1RjvYukIhqJMB8xkDMyYcCXv5I7SLbEfNhHG8DZSMvFU+wkZzOhzqrltnb9+DwuMVKTdH1U7+/2n
WbMsNiNSwR32Clmuod1jF506htPES9VHV7aKCS2VHurgX9oWQXya4X4MBA10UnPXza5gOr7HHqnZ
IDG+h7GoOlkkARHxxxFnleFD46Miat0PQSEjYE65+oWoovV0x+n7kk1EKkWbCK124IdNl3QCB0Zp
2wB4gHgykY4u1bpMa0t92vdf4RUEu+W5qbqST3MsyE7mfk5avN9OyImX/BqjTJHiV5DmuhmeEDZV
61m2pZo6lNLULvqeDauSAkf6vVVYxAFWOrw1RyqIXymQ4R1Z5HUps6/A3RqKRkT4MA3UClHdzPIG
o+lwzHAPe8jzuE2BvOup0IuDZmle/EzcX6av3qA18rcgifz6by+gvX1vSN3uTsH/4ezMeuM22nz/
VQ7mngMuRbIIzMwFe5NaqyXLin1D2I5MFvfiWuSnnx8tn0GsDKLzniCIoVhSd1cVn3qW/xL2bf2H
aNGwXhguo2yGRLpdde104ZgW8oRflX6Px5gg89znOSXzMzMFDZQZWO1Kgy/ToQ9pWvV9NN43xbou
z7puvAodnS5bcTOou8IlDZs0O+PdZAOooD4uIr9RRbw2kN/GAwdaZuWTSTHlKZ+qtas09sE0DkfD
6Agb5ijW41SZgzbpzBeMtErkS4uSA3XP7/U7TJsBPdR/qiGbBkQJsfJNdMzaFKFzDeexydsHSUfS
Ru3BLicf998I/uN4apGvdgh2KvU/OA7TpOGiiPrt9YFoSJMftNVsX4nSacUFcnNFZR0qsMzVXdtP
ypYXRjPDXs8yXIbaoyBcM885rH1XqGSHhajQznFywgR/tbbOm/zC9I3Ne8t0TWms4sisDs5VWCbV
VocuR70dlJnjvUU8BvrTQ/KaNf8K2a1yI3qC5DZWSSQOgi3G+xO47PkwyHzJv/Z962c1QHCoGs5h
oByqHvMKjZ+M4FymiI/7AD2fc7eQ7OyMBEcwxGO0Oog4Dk45B/glh3ZZId/R+q29k6GaB/ksV4dz
E6ik691YwK7zb1x/3NLVqum2sg1foe2Syw33TLlz82XhI3iv31LbqZAATKvVGsr97JVbUUYB0hMy
XmtTv6u334WKBWV3V/s8vTmoudXcJ4kR/ZFDG3Glc1BIJtef5Uke5T/vhZKfuRpbb7vrvYU2lIeR
61bpuiLdbm8ArtPIYH9xE/y1kSJIcnX7K1zQBai5Eca23aI+iV/SOZjJMijOuuseIb5BPVAnJjh5
BYWADbMrHLXVK104baF96a0tx8xltV3AoUx5UolXIZEdvoabDF+gnkLQA1ZY/MxJE6AEOl5TvVUb
dtBQZiGJtwU8OY8hd0Y/2XxCKC8Ta+rW7datyCurradjMYq8Ky4CFBsWeYpoqZsDOhy1/uANnnbZ
65FlI2pwanw7KVzuVafFtu3/XuN1kBti5OIHP9fltYyx+j51NNPhoK+Z3soJY25hDUQ2e404Zbs1
i1Z+ymvoYF+AR96iqCJvpUB6TZyHNKJF1lne1hGqIwzCucJeQ96QAd6aTr8u16S1FBtSYO2FYU+d
VnSw4iaRK2e4fc181JBsMc9b7C1VcGW6BdXhNV1Pk2orBxvb+llQLKiGXMB621oNjjHbTSfxUeKC
kL2zJVr4Na5dcyiVtZk1tUuyuF8WbP3m9eSzwGbec0Jk9GgLPUCXq1GfTF8gawzJYzQturhYVWYl
uIzm1uQhRMb5qUQsMi2WXUqLwunwtJCFfKFNYH/UTaLNl2yGAG32Wco2nkQ1KUb8U5osn9qkwNB8
DVYPV6128NaPpFYMAk99E/lGnRfavXiBdUWzFp8MypL2ZzepnPrgTkCIrD3ASjyh4hTh/Q5G6VyM
zQO+bmuQx6r0lLxoHGUpLrJ1WYrDAIL5q5OUxr206kHn3/IBMawcJeHwVHsm0vUZ1uAUXK7DZE2P
FRJcyd2Uqu257Os0Z9GNJsH7kaxTnkb7oJd1sRdpXwXULNBp/IulIWIN+75qbVi2XJMiUTdbaYY2
GH6xdU1PkpUjeYS/gGlYqWynvPYz3a/fflVcv7Js0oAt63ltErzWK5aXbBeuGDOqyjRqSeBD9Eys
GomIEWAoqkV1yKHsXwv1lM/b7F/Pv3nNoeAFbE+VWVbauzPdI46HYvJUfH2tL4pk3VLNX3nur0cC
YP+WVmu72rJwyxu0/Zm2QftNT4sK03gR274fVw9uPCykcKxaFygWXoYEbVdywvbZgK38z3RkS61V
rrdo0Rdrl2NSu8j8rnFlNiI2YtkNLl7TGhTBfknNFjLooW91kEWBwMtHojU8/EVTJVsxgw02Ba4u
HE0KOjpRwWQoYYcbeO0tli/7Qo1O+oO4VBK61nZxokOhjTJqR1U2lx95pALcyZjzdDbALOwrEFAV
yCPfsoHtfJsWjUQxQNneinA9nkFoGzF6Mv0LVk5j/0IuMeZQssCwfUJy2eYY9t0y5N+G3IKHGw+h
yCBhodHViXGHH+ZWT6llLlo7BrZfL1+Qkd/aXwaxyOAlLzzy6VPSVxPfJxZ72y47NVv8blD7cTjl
P5tHIZ40TYe/GuMdrMWsdluOWhubCNqRMZAbaeXzxdTLLrhF73e7CTB8Q9v3+CuG8cRJ2hNZP+FO
Zit8PQt0enw8x2LHh7xV3esUyCQ+aq/30Gh7FW+nfE3nO9vbqg38UrbwFTkruahvuTwUUCP7SmCi
8uuS3ppOLHsD9Zu2puPTBglmdwy60+Lb9M5pmsrWva79Zjt8StsN+40U4MRGu723NTR0gHsHLxY4
KcgBg9jjmO8D3yQcTPOre00TuIzoeVQI/+4byI5RFLtjVIBCWV57ABWEOXGBnRVFNGJcPD8J9BwZ
7CJnwHhJDjjcPK+tYsJBp78NbkPVuiwbihDp/DEVzjh9/HWn2nX7s3k6M+VaDkmYtMu3RKTaGQ9e
1s/boqGuwVrPzKH42KTc2zJhb2wRmS2bpxwufLrgTMsVuN2aneMuA7emJ2gG70LLrVgMW2Eqjwlq
YcqxPpgI6TIMfVu0GuarX731ogi2TIMGREFw6H718ujDkjkMA46+w+5XsZhOSU9JUY1BteZbWSkN
ziF6MhzgYVqC5RRqD8PhA11+FK12Xe/PW3co7emIXSgMndgXgAwBgj+0RiXiGAXcU/6o4TgDdnOM
BjvIGcowrcaDF7IIetNWsCX4larZd9V42xdWVvuUACpUUzXo3fLaqVHFFHrXrHvT3pYD/b6XVZWp
Te7lmPVWZO485TsvkrNx35nzvh1o4loC94MeH0QaZmLopv8+ULD8HDUYNSdHwNVb/hRWqJU0l57f
b9tb9VSF3PmvCQpKKqWHUbYeNM1kOPBbjua+1ur/POh4M1gCO4t8s41oxAb246p7M2ZtfU8t6LJN
x4rLtDhaLuJWZ8tZ03I3ZGlwazJm0eSdmSVPWo51+t6c93d4DNDPzVgGGQUX8oS3DVx+Xxb8GWcM
A5vu6AChHm6MXMFuV8vi/ync2S5vMtipwz29Of53WJjhU5Zuga2vOd6XA+DW+ZpQoNoTKhHlgsWm
bdbPa1+a94SaN+jyX2ZfcISY+EK7F4yjwdm9JXmEsqStmyw4zLRWII9OX7gZChs4Xd1sFqOP6NRN
5r2R8+9MU2aOAZsDdAjPF04OBni/r86AGp8Vztl4HJvVlrfoHKvgKckBK98R9Ge8YZ2xSR+BiAp9
wRWelDeaKQO+8G5FmyX+58Pyk973+xoADoB6vykx+MCu37ydxKUvRBXR04WzozvZ0Fk8jNwm1SUK
hQ5QDpNNH4J27ejIZNrZBVE+fqjyrodXJcP1M2qbSfASWXlw4/Z2aR2AsJEmuzRjUTyln2h2FG1+
vfNSNVjvPIFvAB+sJfp5sHY3oCSat28B0s6ixRw1fXcsklFOH4rZ5GGCCbXxTv5qBvfTugSruZva
VTU/5olrOhaF9F/eWcPtiXqzhjz9nHhMM7A8fKtaIgZhW1ywGnIXlhyG2/jDOINa3VHl6xTTcGpt
51BSCrXXpRry9Iopd4pwqkmMOVXaSsSPsmOw1Lwz83wjtrEdNmg64JR4dwyiEDP6/bBlkWCKGAV0
Ml1/Gs9tD+Z3l5Y6H4HPZW21t/xh8U6lzmpc25Jsm7n5m8tXmYsy/ChEk5gUKcalfSybsvDvwBH7
xR0nu+rfwQj+fC9vVpGAJdDHBh39d8+dsVvKJWTweGz7sHoaQsSfDkvZUdJnDlOzc+U44z6RmNGg
npkgm+kFi5NeuC1ioc/h4uHoUSVeRcO4mnEH6P3sGM7OaA5p4lQ7AVCi3vpkVn85JGv4lbGfMmeD
mPnDHNqaXqaCjUmLdArOCvyRaOKpNVaOLzt3GSosJtWPIZxGPHdbwSuEdcNP4U2/Dl//+UD9DZaA
tBBoXP7hPzyUb/AfKWicrpVk+sZZF/XBRoGLm5eEyL/32Dx9qVZfXYe2VT39f7ywJAmEzIj/31tv
uQGpE8Q9cTca6qqA8eb3mvouSLOjXdV6PAucsUrgZs4wvIOJ/1+eZAS2OKqIgWy85+1O+SvCrHYH
rGyIigjH+eaxwob7meln9bKSD0SfwyWEEDKYFqnwiqsYveOEmdQ7j8v/su6bkiEfHiK6DSzw9zfR
0EwRlpyHIwWWxmZuNA4QG9/Jm13rO+n8oY0CuS+8Iv3XhLV+PqcRmBoYW54HOVq+uTIdbdpZynY4
QjbGEV1PSZX86HmmcS7EuriJB+n0zQHieffeffQ3CFTAI8NIcdPjsW1e/M2Hxo65NkvUH0N/xOYT
OpXZ0Hy4/ZIx4opDiwAeGdqPzTGl+1aeegBT9Y7LMumvGttmcf7lQxjR6US8BNFtQDJvdiHvm7aq
s7knDjS1f13IqH0pZRVda9ey2pepM8F5lQYU7D+/7tu8SQYR/o2wjjYxYmRv3izE2tZ22wH6Ovqi
nOV+MbX82LVu/3FutaUZJeuWcXbqgv9Px8DKD//88m/hKcRqWBNwn0gmIe5xk/y+Eag5qs5d2/5Y
LEMZjZje6OkwIVYZ7gUzrZ1jF3ZUxrnbItuhpW/dNXCJrwCQrPPZIw7dTUMbUS0Uuutjhpnvamz/
/fnYlgdNTSExTmW28vs7HDs5tlaS8Q4VTLM9NYRc/liNY11GUeL0f1hzwWxbyuk9zbX/bW0AnjqI
gm1iQW7w5kyICgIz/kxIDnuz/jimQ7bQgnE92qhOFSBQI2rzXEQDdC4k+JDpw6jlmrLP/WCD4EHm
eHGQG7j2myL76qKiLd+5vP5WCrB5W0rHOyPfBW355qJts2ldxZzo46DW4vvkZTmDpKUukBdyKzzf
le/mnxUb/+AtTn5Z0h+fdh44lfckCf4eSAkkSMs6AXhmQvibN+IOxYSbYdUd0yjILM5yJVUXM+G2
LmuXxtZ+mX0E9BhRgK44p26CyZVAn+DhndMMrPpNTkRGCdQKZNt2Wt6GlQinEFx1LdhxQbMi5VSM
3nrIJ6Q6YzBYE1igPpm+NXrGxtyyp+RzXZAHHRdgQDeFCdf8xJmvn+bKCcf3Qt62Br9nGlG4aadS
J0HfolL6/RxnTTXqyl9RQ0DSAc32Ce86pmfdrbbt9IrUonoah7x+shq5tHvfGpiKpIyxT04zVy+d
0ot6J+a9ofpxAVAwwfBExFQApKaP9/tbMjZ8c4zR9VHOvQe/tW+6pyTqRbn3HQ8rjtVIcRrLQH2T
TBlv0KOswHwF9ta/qRqknEo9sHwTwVnvGhMqKrw6R7i6aLJut1aVfRxHlxbBz23+l0gDH5uKf/9j
+5nvgG+YlWbDf/3Hb1+dXprbr9VL/4/fdKO+k+M2P4a33/Xbb+7/6+dfg6Tdfx2+/vbFoR7UsHwY
X7rl4aUfy9d38es7/1//8v+8/PwtH5f25T//7Xsz1sP221LV1H9lESA5/ZfnYXsnv35u+5j/+W83
L0Z9b/72A794BzL499BFdY8sj/pYcN/8D+8A8sC/wxsQyP/4CCuQs/8P78CDkuBAN9iyQq4nev//
wztwxL+j1U8VRw2CcQ5P/79iqP7mHkRLlCQkQHcyoDTebN1/P4pgER0FFFzfZDODkb0G0OvcFUIX
7nerw6kqLtHuEKBAXN86JmXHBOEva3X/+iD+Fcb/Fv+8SQFBeQ0pBHBPIRl78zCoWZUZcMbpuuk1
g1p36oLoUaSkRpcL/tft2SzcovdJ15neivPcwDEsK2/ABzR1ug23E/SUAu8ZrLxRe4E5BTEZXR7K
KRg5f39fru35A+1Z59qFcNjvZYNL6a5Tcp52RY6ZYMxEjbZpbzzGbEVlIlA7XrUoMma4XvfYvSII
IwTqFWe/6UfnvQxiS5L/Etcwn0bOjvwF8gPS9RyW33cO1Vfhth5FpgKcOO7txgYg4LWWvLeMXbU/
DELFw5VT0KA6Ti6dq9iIsJbfaL2NHZ5DfvcQFa6crlIX6RJ8B6dI3c/1pPz7d3Z4u6//8k4d5O4h
C3No0dTDVTZ6s8NOw4zGMq5ztdqmNJcTPb9NC1KCX0k1hfshC6r6pWmy8UOBtwaX/ax7/0ILM6h3
cNjbS/32VuBxbVwRpAU4eH8jjdQqS0wZOPOVm4QT1nIOVqk387x6frwWY95+VgBIsvSdvXpzTXMt
grdGURXdKURG/iaeUgMzC4jPAxm040/7ce2woGeYaNvM+1Zff1z9LrdRkBbKnBpSCPTXrJzG+z9v
xJsTw9ug5gD8jeIl5Na/8R8q8qapr2cNTDV3rTON3GC8FFVu1li3jWreaQ1uB/D3tWbbwXbDRaTO
Quvk9wPKSLnMMt1WVwBNimLZjW0j6JvqqM7M6Z8/2ZtclSJObM8A2GE2dguNv7+UTgAdpAKv9yJH
223fvi6hkwXeVRXS7n/qaqYNlwtwNPFOfvG3lxaIGcJ0ZD3h3vDH7y9toVzqRWAJz4Hl5OYkg4rx
aNG6wV2jVj6olVO8HnQ6Wu9JRbzdTujCiObyyRH/d4K/pcnkMHQqvLo998wU7J0eKp7013CECgAn
6Z/XGDGnN2keSTmUEGjz9Aw234G3ra9etSbBaQo6aWMtzSG1+uUHE9lluvBSNGQxzkiaekeffN11
UR4c8nISV1UZJv4hafVy54X4OkyFiC6Xdin3oRYBTf9GXiX0hw+zW8+7DrJU3HbDdC5F5T3rKJgv
tG0FD3MUqJ3paufgjcOt8ZPsccPxYtNcRgm55xFtM1WIs23RC7ReprLsdz1TpR/RkHTf2rGfjqnl
lJeZt/q3HIdvFeXNybeL4cYxWKK1vt3tGFU7F6jCVj6dYVdedfB+TnKN5Edrc+pQTVTTH2uwhm5h
dtn01K470+g9CDM0MvIaQdPUcmuaoOoJNcruIQvdIl4mBMyb0c/PAYj4U51UT3NbrB+m2TWHAJPa
/cQY+TREfXCR9k32tR2HH+FAjzZGGFnvorlY42S21n0FxvcURUbswDFNzJp9IM51Jtpbhq0idqje
s7htnYsBAFVM7t9+SpwZPERgChl3oL+/dsXonpLFD4+1nzQfU6g2h9VO6j3Xs0O+Ccg8XjSmXgvg
/RvhF/c94j4ffDmA4AwG54OEOPYwNfb0A8Su2ckcne4zVpAyLhZ/rj8wRhFxyDuBy5Uudr/z6wAM
zUjZ8MVPGM7t6D3ra7dZ/LNph3XnZ8lwQs8rOo1BC+Sm9s5NFgDREBpoSKPhoGR8Wz32gz4EAPyt
K6Dr63UOqPRjIovscz7VZbInPOR3BSC3R0cm3h18lOlTJRwEnbOJhh9T8CsdCAhWSuJzskTC6WKN
CMQJSEl2YJY5NHFX0D/fg2LIvxfGv3LRw++DPfl8mgPZtnTuV48al/ayv0VN2R/PTbJ8Byyy2fr0
Dl52Sw9wIDVXE4n/H2D+FO5BGEReZBC40nhQ4XDR2B2gfLv8E40BBz2Tfj7lni7iLCinWx3iN9bO
+dEOCwbQtgZ1bIaUTfXrp0WsCs1odmgSa3gsXcUQFLjvMR9DLEhc5DK7eVlvBIALMBrOdKBqTKoY
YNMjKMPr3AWNu4TNnwGgi3hu00unXapHQDvPCCADL5NwyeAEzVTQxv7sKHlCOsLbDchyXC/paO+E
Gu+g8M8nGiPm4JUFwKzUTAflFvQsrGTh1EFCBLrFEJJZ3LrBlKKT6+bQYqq2gU+39I/BmlS3CuOM
e1DMy3WeevrQwXy9stoAnlsfTpAM1rlDKWxAARUNRnea0oMfVkkXh1hUTbsky8yLB6rL3zVjEQGn
NOWNA3WiuJLZXJZ/ZEVSWp/VhAEJv0TOyIwtUZhnN20EoOxPJ8mdH5qdY2xQe91DvYCd2s+1HoZb
CSsyeI4AiiafaM26WDKqVeXqPAW2i8JTM010Ct2lDx6hG9p/dhLcJ+ng2K33k5ApGl5KYisEUtkp
j6+JWW0FY13GAQNkcWkywbvql9w74NVR2AqjmVmoneynTh03bB/O6nlGVtePAFWPUd642eXclwk6
c7hYicvJszY3ukUVN5mTwkpBN3+U12lt4xDem1oVZyS9YdLsGlhA3TXDHTHdhkRiIQ66wcYM3k9H
XPk0ZoVh9Jog5IXzHHi2nVdWaX8QxFGceMJmFtd+W/rFDWQSvd4LMJwj8vT4OL2sC8/HTdUW4qvb
kTie26Vfn+qII5bucsbNwW0QpNxKkB0S/w+jHdaml8SOXW/Bg11dXMdT6EUBwJG4XeGGNVUM9KRc
k6PnDOCxqkqnxXnMGErdI2sjg49VIJvy4HjRHI07Tufkg+rB1DJmYxNw/pqbvn7ZfLFoRKBQ0Fy5
cNyySxttnzRHTUmqGRi6zQ5lh7BWUddhahDUN8Ewu96x7rX3AHOM/b7Wdr2IYGfRhc+rG6fEnphp
zogqd7jTs5mIXUR5oH6Lx6gzZod1fUQgMaoxCGmmnmd/QpH4UEtQWUA5i6KluM+AbTEIL+zwT/hp
MqtiRNBC7P7MNCzWIcz7KTz5KaIjjcrSMN+LSRTjCTfhWcaWl8nmGv+VIj1HJhTiU2Tk3L1U9cy2
WNJup35P3pVzW878x5woP3OpD2kzqPzaxXJ8/DLMc02fSDd2CbpwmZJGvIjK3kbx3pr42A/QkbfB
xDhe134AgmOvlwRJ0T8AJZPo+oEiIY5lbaqe2sGFoIVb3MpKZY72aO50S03ISsYKroeGZo4AZY+I
igjjmaJK1NgtZeAMoVxhuAwjAz0y4JCJ0M2wb/plw1NApRjzj5aOsucwzZ2DpZAnLmWkcaPtC32Z
dmXS70adCIArvvnig596cpYpOrd1BnxdOS0kCif4RFr+rGGrX/Lx6uNcUwPFkQdakwnXVSCSuaT1
by8JgknNcB+N5quegFiXKNefEplLDLqrBJT+wjlz2/4yMIn1aMNaOq0oU0FlFt2O4XzDSxr7A8ZS
+T5CaONOhROwVhUFexiDPnhfpAQ7RGnhu+KCd9Co/h8ZA0fnTf7n0EbpCq/KEFhkYwo8AeyhfMBN
qdxLC7wwxpN0gmAk5eU5k7L04hF4803oI9F8Cc/GvnThDl5s7qoXnjPR5qtAKqhs/uQgGxDGQZT2
u6gOdGxXwr+aTLecBYSbK5fxWcyeIHJcc6r9gbXO2iaQEMRb/5ubtuXJQ0ckLs24AkQd68uhlvoD
4BkTS1g2l92q+kPd5y9irboHnfp13NPGA14DkcExTfbQ5Pw6FI7DJ78cHWzvhWyvO7uuvXjJ2vAu
nzvcPmrPT7nwVmcXdYMz7XxrnJ5gp3WgwYCpcefRaF12HoAQ+9ANs/MjSiDg5YvwPkGTZlhe1k25
61tL23FkY+c+qn6YYmqrTh+w+PY/FeBn/GMYpZX8LDpodbfTvOR9LAm+VJ1+n5MC9lm2r31Zu3Fb
y45kyB3BG6+kB9BGy7F9VFzW5zRV7jcvbZKrwpvdS9eUzbSbMPI9eS3KUzFzt+WiGNLF2ncNU/Q4
n7rxbNIBdYKha+6hqJBQ8eklDBo6tXEbhMXHGh6EAdU2uc8KqviTCnOD+UffPAy4clxmW2G/F4vp
L21taDV0Xa8OK1SuYqfoNx/toG2DA4y7Aai6KJI/B9RLPvmO0nIXjO1gxyPAHRXT4InquIMKW8da
Zk1cjvlwwS+WaawnW5X7fgCLZkw4OMexGxHFRPspbj2Pe2vKIQ+jq9ipcSfGdrxeVNd9maQqHp0S
UkAc6XF99rZGJkMWZH1C+P7erYTVx6TCrvS8Y/6dg3nksT9LufRPAwX/BwI6JhAOuKe7Dknbi2HE
R8cYUCHHfp5mdUBWFRSaBbZmB+wtGI9RtZib1AvS/iKPsnlmfcE5gQ0vfGuTEyyv3CW1Dk62mq/Q
VcOD6ZTzOI19tIOwUe9QiU2PfWf8U5ekzbFPKvWxQGQE1guIXdX50w68gffM0mp/vzCu2buNQucM
dFwA1iZDky7rsTmlbkK1bEz3GhgRGLquzKbbiPzwXit7fgpUONeE42R+Ml49nDHIKq6Lsahu2rq6
walr+D7rIbkJ0Bi8A7c6HG2z+BfM4+FreXMICk6lZ9xEcnpMhYA/XeTd9WrnHLHeZVxNtLAuWtR+
7/xmtb5KChWzK611/c7D6iKi5AX151It7VfAV/NJjPJPtybB5OOMcjxYqydwckxniisV5RdCUY5V
nbT0HiDji5Z5cLZmnouuVs4p78v1tExOR31V9zfuUHYHwA7fxqFAx9sAGQBoMDmPAVXwfqqq7IKa
vD3Ui//iGyvbO311lYZjetRzEn2wE9f+OFADnG2yWEBS0XwLsEvsVtm42OitwwGlwPAPv0/6WyuH
cCmtITs1ogBPJNrw0rfR7KtE7x+cStn7UoIWs4S+xgvFJfuB5afN3EMfBdYti6A8N3PCM6Jr5zP8
MvvYgk29hI5sAyUp1W6S/UWSBB7Z2NRG3tHzyahW3tBRqirZr3bxvfPCDD6VFR0mwOYkOsNyUQdJ
uV+CkXIUZPuhitJBn4zjzd+XWTy1oivORR+kZz9v0o018BCUXviDGqt5nKgjbwGo2/0BgF1RH2Zp
zQ+JIEHey35s74Da1OHNUvF0IQuRyqusMrZScDKlP+J6NPi4jzVLcK9q3/roU17Jk5wSlV/kNUJ7
MYTS5Au5Dy6rQ7QyHguqB9uz3T+WTvenRrUQGWRaUJQ5TvFJGoxpcObp9sWmsmgXOI+sRVReqsb9
PM5T+zBnhjxKJ9N93er5jLBCSswOnaskWCAKkSc8JrbEUaCBzqKMQ0rHTORZB53c9V5p3anc/ZQP
jnsRZAtNQLvMAvDv5c3IDPwouyG80tCX9sPUVt8JZaC3M8s8N3hZFnACw/Jy3fRdGJyCPYLKYR1K
OZlb04XLNc82Xo2TiK6NzgL4aMU3SuMcxcQwgm2v3Q81qjp7rP3GC1O7wTG1U5IyzklGA0IXlxXk
OcZ4pXrMo3a6xZHabi8mG3N25sjVF6Gt9o9Wa30r0PrbOW2lL0qlra80Tgnia1kfOdG4mUtcnY+0
rFcw717i/OhmMezWMCwPrRApNoW+OPRRpwIUTzoP4lMR9lR5RMaDaBgXDioD3VI0z9nQFfduUXYP
QeAVqHszBcqsxa7hLRY3kSI3s2EWXrTt9KcSRTfsJt0HDew1BWcyLNova5iLGO47BWrNvc35g9Jz
IBv+CrGlq3YKd9Y4t517UAfNGbIHGura7a88oeWNmVxxu6n5f+gnF6G2tQrdiylLruA2C6ZPaxnu
qGoyD7SN450GZc3mwDB0eMxyWd+NgJW/RuXAA6hW+0dGQ4PMPqFcnWHu7WnUJY/CHuzbJphc7EnI
Ca9r4Q7HTrW4tYMqD85tYocIIETzCcTG5WSjc5lCgAPI1/tV3A/OKmJK9OFlpFe+VZPTvjZTcyob
scaryIMvfWG7X1d6MUyMR+IY+T4LJvvw2JGyHliAl1JEz21awCKvRPQgVqeFwot35JJU5YUzA4Zz
dNGfZt3ll6nAjitNjVnirneWa6t0YbCSIfrPtquHDxuBmJaI7/MWwitKWv/J6hbzNcD26UgHuBIH
43UrVVTYfq7SebmXevGn2LLAz0Opwwx2T7txjJehKL+Uazn3n0FUgvVdnWg6OnXBB6u7RnyPqtS8
cFlOOxAF6TUDwRz2IpCH2J8X8TgKpC2g19jNdQkOkYjJPLzdeTKd96qZCnVFyyhJr5NAQunD59r5
Zs9pG154BLsRS/fAfwa9MD+VhYeKuUPxEll1FOdOMOhrNH2ScXg2gTPNGgC8mFxPq93gyKGt0EtT
PQogpIZmvlmczHnOJxd94lY8d9y0N3ZXVC/0Skg5WmjH4r4YQMY0CeQVYODtjpG3lZ+nnzVMl9EZ
uGVoTC0JU60UJzowQxAH6GdzNYSkSVfaVfytyzy8vtGF7GALLQn/Z+mzBPQtg7hV84TZYTeVkNXt
6HbFVB2PQT2J6WMaDeKmxJU5uGnnzg6+jLXnFjfrPC/JIQlKGe5DZQ/1CTbkxpFeteSnFhzKrFOm
IJlcRzD6/IfF9QyTqRovG/aEN0aNoEBvi1P7s3wmcCfmu5WhlA5CGkX55KlD4sI7OgwCegbCqaxe
VNQP60O4IgsgiClAJXYIQSzdaYWlk13JNV3zK4TYp/DeswYXtUgvQ9mC3oCb8YdwUGMg00+lJhia
yg7TS7moMb/YJuS3JXoG6/2a+4lCqKDyaGkmK8XjuHh9iDiT24fyDDfBNXeu11P4I9TquVfwdjZN
Mg/OSYU6c9/Qnmg1Yhs7idBCdT+vVmsfm1D0dEEKculLPZZLdQVpmNa3Hc3g6kciDbONKUnNs5/m
tRQ7BzWC5sCYIBEn6QzucCI1pVmQFsZ2LhcFuHbHVGiI8N/wl/9m7syWG7fSLvsq9QJwYDoHwC3A
WaRESUxNNwgNKczzjKfvBaXrdzq77OqKju6omwzbSlkUCRx8w95rZwTaEEq/MgmJTk7DF2JFieqS
JqinQt+XGhGcm7lTkey4zJjb6XPW7HoGtRrMtvyER4yZ0Fsyh+S1poXLyqwoeOMNpeZPvHI4wYRK
6HvOtHNmsyd9s4mOKebN+CrTDH52blHaPnEYx/qZWiiuqZC16lYvUu01CZG+V25Gt1bTwxv1SBoA
rTF3TsmGxF9qGVVOyA/bfhns1qLzXcNR5GfVKFp/+d3BmPb24tJAOLVcLAJQknRbuKAUT5nl042U
JCa7oU+JeWk0P2A8PE526VrzEB/0JrTMTe3HS2Zg3c4G8K25KDaVX+r5hjJ5itckweXCVQI55+c4
jvk9w6ZIGCzOOjDGQxoF2pMfWy0hFk0wiJA6ji2ZJ7k0djwCB+c4U+oq62XxZZ7yuTErlwf/rN+G
ZkMQwBBhYQ19HAaMuWxng+4sazeVOvNbM+xwrrS6G22Ao/0yOUsCPkw0iri2/JaKYBMZcshYjsW5
vxoaLQk99FjUVhx8Y3XIe5PvMq3esqn52LkdMNfN9kH4cEb2VDykuIDDWLai5tfHWhsgBu71tHMy
rwJbU+39WqiYChKln49Kk8reLbKy7TdTl9n62pn7Ib8emmqBQ4+dcsXFRR58V5vFHr+nVd+ZxLaV
r06jQSKYLMjBDLLj8kCrqU9X7OA6EDK1LfMdtOhMvQvxXeQrDkIxrxwEMPE1BjThMFbQmvw0mrmz
wi5c+puZYp8aNnekc6QxqiLXVpMxg8cDPecAFzxiuGs69eMPb/YPixhjmtbxkpFEiHczTpCRaGZf
vU3YY85Bxke0m3Stbj4cAuMTitKCj7sL6gzPOITYRyvNuN8w1tBM6XNQfhh81K/MiBJj1zpjMW3k
6NiYCqPCN1YTB4O/Xu4wjmibpn6HS4RLo43T6e3HzdnWGteordZOtVNh9ISJW+N/nHd5r+GNDqXO
YBBCwtwc9DgTwyalUJSbtmaSyFIIM9c6iZv4Cod8DoHGMNp8FeJwmg5y0uvgxoBxX13FSk7oPaXo
QoVpwiKmr2wjze4Jgh4IQyWT2ooQIWWDtbFaJ+k8DLbxVT85VbC3VK38tBp1CD+NQmgzk2fdlzFv
nMlkh4QawHUsRbLsyaw77vlIrxZMWJ0tBtCgSFnNebPBL3fW9Z6Do1zC7Lb6nAXbQYess2oIzbVn
FyhglW5FaxXTgY6d9fBCkcPsGjPbSQ48BmRyEiQm48sRKpfphvUvk3VFlKROlrEzPVSkzRz1KWEp
ziKi5vz8YTwak5y6O66HKvASx5LZQcyxiibNjBZKXVuS6/QQWaGoto4ibEVjUE6lzTmd+cNNCgM4
unHGKCw2dgxLY6O3bWRsx7RnnxWKEeaclzaJwu9QQqDPXLh8aXpoMluxVoNqx7sZR7XYaWHaxnva
DecbAnJzSXFkubcEFbfcr+CqwlU2N9Wb2ke03W1DrOgGbXf4VFe2P6xMEMe69+MZ8WNVOmZY09Zg
VrV7EckiOPEmieK2MCefkQXL1PahnMJWXv84Ma1KT7RvfY3LDwU14fUelB/dmGE+GX24VZqOD45E
Exa/Zgi5gBMYjPyO5I053ut8lPuyD83YmzqjbT6gIvntCh3mspqXaS3B1+rdN0Bb9pJRljbPpWap
KDUne0ZEbxXloLdeOHaSSpkPWaVmCzCh7sgG57LQJp+aWMHjUZ4Hk/UFk892VLZqHo3OjcLkE0ZC
EXT2S0pCVHoyx0S+M2aopmOjtCb5LjwW+wsVkcDOSeU7n30dT+3FCrqK23cs+r0ZK7I/pnmgzne4
5PgiW2PZMQbhSor2vlKH5nucy2lBReBPb68MaAPVd54nacIDRcXdmbrMr2flGhGyVm4HWCHqDhfK
MhBWOp1MkRUttD8OXtgHlXz3szqAN4OrqDjatciKcDmmtHmlqHYxh6ti1BXYBZrDQmG4ynFOljB0
7GIAlpAZWb+WEG30lzoj7GzlI3nmpmI54LAiiBx0KK7G2Jx6uLbCvL9v6rQvb2kmpmjLPlbYR6Dm
g+nFsZ5lu9LP4uekRmfJJQpZZ5lhj2w5dnlW2do186esWtPptcYhYGnKsB3W1Pzwe40k1M6g6poC
KB4NyRc8ulBlWC13cZbN14Ga9B9aNHECKFJbfHKEevjlSy100qZmFerXaaGijfd2CWJzFQUd11lu
53xoagysYc/ooix3iqIEtZeKMenuZ5WaZqemdD27fraUBxZNzW4Y1Kn0TISI8dHvBc4yL5D9NCLd
UYLvlsXu85WeVcmfAuwfb3j/4updxatKHziMobRad6jCkRqAnWVIKFWb6cEbHLIhfBqcsfJfxeRz
bfiMN51PFixjtZva0O/39RRHK2NWkpkZNnEMVEQ5qvcTPHLNXvu9bNT7iXlW6QbLG7uDGKi0xxw/
fn7to8XA1otpPXkU7Pk56BMwEYWrkWnTpBtiyHST9SFF10cYRrK3sa0XuCnzCSD1MY0bOqpGCwPe
1+xsANzi9rVmp99OvOQhcjsjiedbbLo8VgviA5q3LO/qCWFVMERodthCdVfotstiV6Ox05YlSzQf
57rV9WsgdnbuKpjxJtCjA+2Z784K8RBPUImqiOlILoZTVrW5edcD1DZ3cF44mys69OQUO4OcD32f
5uiBSrW1rdFTkqmJ9lHjF8459i3TurZnrAysWqhYJEOREnQ1pTyc0Ct6ho6QRY2ZyKMllMhZMwbO
umb9uzm2G0TNrDANMr9adS2jl5rJaSGDdJ2hqVDKG0PpW805KRgiw8WtTqHbrWd+LAklf6/t+EUF
uLTvAjOTBXATFTGKlj+LWAQ1dS3R2m/7IpPGfWtiEXjMYxMT7BgKlnaOxsb9PKd8Qk9O6lA8f72A
/0ha+peS0P9cXfqvVar/hdJSfRF2/jXU+v4V79E/ztH3uv7+D9jW/zhFVfc9/bM89ev/8bvaVMjf
0HCai7GAJSSy5z/UpnwJ25wt0S1qDA9QE+HKXEDWpvXbwq6zwE+jJueURfbTFF+MaxPxKkI5jIJo
VJGjEnn3Jfb9A22LQpeP549//1nq+SNI6ydJGJJ57mBV8kMW9RByrT9fZ6bS0aiSL7sNZ6PZWUP0
yM/cVE12tCLWKyYOejeeJ8ZjWht6VngHU48AMd/e2H28DVO+wt0f7kSckVetISgZGKChklibuU0w
PHFjZjYfgFAta/f7rkhfyDT6NEvTQ/Fy1UnlgFEeqg4jUjca4w8Mc/vBMR/YgSBX8cd2rXcFxJ/5
wdFKx1v+IQ4YaDdxyOk8Bm8ZhOtdZM09Sz8brr1hvc1a8z1LHIUxARySqreVdaKyuEMwf8svfG2Y
+Uuk6ruCiF6Q/D7FIbM4NyRbkmbJ8VL0gSuEBfNpngDkQ4mAZ0MhxZaSVxDFnzZsPKyMTAkDUT2l
ZfbiFNk61/xDy9PLZa9wmHprw/NpXGdt8qaK2tkiiQ3WvZaXP15W1OhMPSomUn1eeqROfnOUm7E0
zvNsk8JsFy/DJK/DAIBd00YfII8ws/NKkGwWq1yyLYpa9SHjMXA2K+LnFRO38zjAIdHZ9XVW/IF3
MGbe/lZnQcZ02ITsUHbXZqE9Zo0Cj2h46eX00JC3DdFPji6pK2/DbO1nOy49cK0l/r+o9BofTe1M
8nxYt+ssT8+KMz/OA++TLviM8NK5outuu7Y8J2rVePHE75M4M80UElRK8AXRqSHL6toDfLipGqpN
ZtlP2Da9Iu1IHu4lKOeogzs8q95oPlPPuWSIsHriqHeNInrzm3FibpGW66DTlbUzmZTqBQ05YSsB
YyXzVhLjEku2tZGmwL9pRsbjoLnoC412A38HEJwwxkPqwwZiiIv/gSDMZFE1TWxJ3XzkJShZD2sW
vzyF/OQpTteuKUeaC+SbEU6DATq3rWOPmznyAE0Vbm76h7hWgVWO5nb0YaVGJtVl2huuzNrryWKk
JIA2eymsMTecudglCwKr1NaDoXlG7OyXxayp5S8zLEq2nHITVtpBM5M7xhhnS+XTD6v2nEE7C+IN
4/B/k6Xwi/wWF6yD1nxhtgski+LXOHiZq4UZdFawJbyY8UYhtlMsd1BZqTPN9N/oT/83m87XT8Np
tTzU0Mr/qjvuO432PPSDrWXjBZaBQwR2t1WK/Amq/ewn14OgZYQ7wgXZPP10Tp9/nGk/n3W/ytp/
/KocqhLZnKBE/uWoy5kVMVjSSRBOkjdDqMVKKqTRMVCJ54Gz5uuDyFjK++nRzrOjgqDr71/CL8rU
r1eAyY8jfTEQsKf45bDFBQjuTAtAffYnU8+OQSj3VZUt+Yrrwk/+zdv9leL2p8OdYEhd53mBS5tR
56+AhNxQmxpJZrD1qTDctkYOMj3UyQ3D4NCtCQtgsu1cEDQ6XiiGh9iUp7Z80yuokWz+k5b1nB9t
RJtjmEbWUiirrLuq4v7BLuxNpyc7o6yuM6fazh/QsHKvAg9lTYzpZ86jvDNu88m2KQmtPWLm13hA
iRc0Vz7aPk6jtWqH32U1gunp0pcxVdALGdoRen/t8cJxr/ftOq40PMcIq8JweK0M55LBzqUhMGo0
zLPi9YP5YVX1UwzVxyXEsdmWncbEC79+yipnmwbAEmHwPugVx6etPySTfQln9WEC9upGtX2N4YAx
rR0e8qjbFOWytFXF/xubzv9dufVfWEsJqta/LqXY1OPbuYvesWf/cP3sPwjx4Hv+adTRf0MSz7Ek
NcMiFWmJYvo9IMS2fiPAgPPKoHW2rT9KJ0JF+AbCQ6hmrGWIwF3+e+kkfmPMZyy3BFYvudi6f6mU
/q5y0pbT4qd7S0isKIRcMI9bPASaWO71nxzTSsbALZ2cZDMUCOHptrlaAerWB9RJY+EhhChWVZjq
1zVGzrWiyHDF9ktxDQQlb0ndlM8/vXf/B8ebsDTIBzT+1JrYhkz7F9n7jOHQTHrbWqMZ0S5hYxv7
WjbOKtTK4ZxDd932MnKOxaI4rUCLPuYIDG9Rnc2Xv38l+JR+fW9INEX8Zgjcfbzlv4I9YMGlDU8t
OG4OTzvE2+BxWf/t8ynQUPA6H2GdjkjH8fR7NhSB7TgWDSrR3lpjDlWPs8i1s/Cr3Jtmw3jSfUVs
q3rMNjNr0QnV5qYLW/B7EdjxU2sF46ZhmOLWs3pXifbd15tgXaR9d2SWZZ/gZIbXiNjUAzE0Lftu
I6PpraP63HSjcmeFRX6tZ5a4ctDjuD4CXNz+QGc+jdGU2yzp/CvEljnKa2kxsUsXyy9Nskp3HilZ
tx0M8x10DpzwInnhhRg7RYTTR0/Cs4dBavbKxjS8wAruzDS9GkkUf0hbCa3CyMZXcs/DzRhep6gk
vEo13i0leZaxej2E5bcBRP+GmYnh6Xl0wkqYPlGaMbYotfA2ICjKtVC0cIhrAvVWwDaSPdN6aOrm
NFcMto3BHzdJKJpv+ZDDs3LyZk/tAxo71Yw9hl5Y2aM5IVjXy4Stt3EDsc58RxEbrQUgZEZn8TtD
m7F0J1tRb/xOGW4HLeaoLgw/nF1dndB1BoHLbiBMXfaXOhNf0TCHC2VtvqZDFaUHLt2jooWRv6sd
DSP3fJSy2LEZVT2lfyiF+iQtPr4ywIOThQ2RYjJ7U6b6YDThJzaLl6IK23WS4ihz4NPtgpYxc18W
NeEtjdxNnZ2vRpm+O/Yi9dPY9jjFsGd4PkFMFu0pN41224modPvJBGcvhitGQeE3NMEJxP5WAcbP
k6tH6BYWxhskp03D4HIPtCNbQU1BQW3o6cVy6GySsDqGacgAqZw+4iyQ63LocR8MCoGFyqBC8A2/
a2irWS88EXCguYT5tkgBEkBlCZIuPxH3ILg6Ni3wZRQ45bNlZxSI1o0xFzzcFNuukEaq6joZyzu/
q/XBRRviGeQMnMt0YgLV2b6zQWVlngPU2rtp7pxvi3lk7yxxXHOpolivGj86+JGq3RQyGc8RI/sM
WaxVsuhp5DlH4nnM24HIrEFFCbFGl8Cop9Nhl606BTw6urshvFqidJi129SmwLNSV++m10hVk1ul
kltFLNfgnJiKxXCqABc6WIn0ryTC3vCm6OUQe1EmYUm50Fn1xTIxOSOuN+xZKO2Aed2qhRjnHaTy
qYCAMPJyzIEJIeaE5Aa95CiC5IlubE9/eVGjUiBBCVho+53PVDmFKUcj4s1iVvmrOBMNc2DjG8/g
s4gMoV6mpneVqqZVLPRXSOzaKwdecq4F1HHXZ1WFegHamxdglXjJTF/5ruJ1v2VfpF4Uth0nw8+Q
Bfq+VX0oBQjFQk+qjULzjiB1YiCqliGw0QHt7jjqNNCND0NTLfa+H4UrK23nrTGkGbroMYx2+CHm
xynjxhpGtfk2RVgsbKffMSEcdvoQWZ8sobNxpWroC9CcVPdhTvPn1X0mrwi9hYo4l9pwDQc+3PaE
xyXkZpBIGol8QtpX5LAODYSaExdardcD7HN8Jnc5VxhnGpfrORsFwKcEsbc793T+m04o8R7LpZ88
oOeQ9iXGFm+zk0L1M7t2KOry+2wD7nZJBdD868g0443jNBM/usVRZHBtAklFmop0TnW8DGCIfLDw
1V18K2dN4ps3EGTzsy2GGoxLELNkTEztadJZCVaFicMor7t3fJ2IFzXL2McGad/owEjb0tp+W6Ai
N3hixQObPzGs467RPFuNzL1RWsyf8445c9WMrFMdfzx0PjpCdyg67bLwpH3Uk+DGmTnCU3PVehzP
gQhejNHHOFSzM+CcyP1jlVjpN8gJPg6PqNMNLydJ5X2yxH1UO9KihrXHM/iz8cwlM56tNnSOsP9C
yH55yDK9aUrt4iA6vDASHM+OnYr94DcAfHsODLwqkI8CRs2hXQ87oTrZfTBl6T2g5jP3+7APef9P
ndlNyHl8tT4FxNuuIxbQ9LvKgFAxTZESs0JI4xyRUNFF27HuucD7OUOF1Pcro2KqgRzWso9ObOzL
waAhNqARXGBzGs/sG40OkD7QvPtIqRgBa1OwCYqeVCygaBIZU2HXqmvUZnmyQlM+EgJQja7s0IXC
7cs8JUhhKueWaC4Y24J+VXWIyfmnajvUKKNAxTnHoSiTWwSVimvBd++Wfbq8JbdI6wDoKAtsucrt
dVCV8w3SZ4san35ZkwBX1xCr0jvUJ2vdLpNvoshEsBNTwTHQj+0lm6zjaPbGhotQXUQIgPjmPls7
KTOildoPiH0VgnUvE8uEcxDX823eFwYQUUPdsjeaj5lWKg9NiW8fJvUW5lPLHeyLgzbMw5p1d/Wc
IiFZTX5hPOttMXigPZ1d4WPoD5IwvzR1XD0HlSpPYaaW58nGGxQrtbORgdltOZbZpWncd4Fty83E
YyNiEGMQk2Dy2rHvdKfcjw1OrSh+wlCd3KHlYTGjDvU6mGv/ak7s9p6hEzGUslPxZ5UYvfchISXT
uou7gdGX1VSuZpvls9OMBJ0M1UXNY8JCTCic1QKX5mawISvpPOqUuAhRfVCkrtBLVBtkLuluGsLg
m9Tyfuav6vLWwI6HlhBRyGM8j1royTQTB8Fqe9WTvOShZyl49svWrleSGZDPAzWsD6JhSLoyGqP5
aMmHWBEHsa6sOtmYaJfO9Wzam6EUDVoxI78FU12eQGboHyEjOXX1dQ/qc8rFEuYSlLKJPp3FB3M2
HldXsQ8k0samttPTCnh6pSG/Dvv0wCKqfP46IIIo6o4xzJNndFj2Km0d/7rU2GNRwancaX6SR/tJ
U0LT48oq1j5TFIncG87GYR6MzjypRapf6jaj9+wj/ZJ2DQJb1mfl6Kyc2Dbae59e9iPq0U+BeRg4
Zux2PM+oVKJvYTnJhkoETccOFg/3mhGQV5bZNRc8nFMMNewIw43M9fH89VhGupdmQD0r55PVBcKk
wm4+8kZ1OuKWA1O7JLHKe6sRyAqct641sMGW1i+67RbDEOy9eNxkQTCd6wasLXL24cmhcfVUgLzn
MJOZ4xKI4xyF0ZbPBmv8k+9ouKlNHNvnr/9IpcEFGQuDP6VfGgZ3y1A+h5jO+xVOSDvylFjwC7DV
5XwDq5uxRC3leyiy5BOZIx6pNOfbTJmRfY7ILVgPozaecYKWz3YylU8ANLk+cXTNJGa3ki/Jvnwm
/0Y991T+23IkyZ2liV15bVc5mtsQMaPcZ+gBruqin3E4kXPlQeDkv9pmF5wdOHc/3n7CYJwbU1Q/
WpX/aMnxrzcTf9pw/GVj/l/Yc1s0qn/dc6/Tf9y/pv3rR1H/3HQv3/TPptv6DZYOJAudDo41wwJI
/L3pdtTfNJpe6AYOfzjo8/5nYwECY9lxgDGUfGUxtP9P260Zvy0XOXl1qg3RgmbwP2i7jWUr8qe+
m9EhJTyTeqGrCzZg6T1/6rstc4Y+gVRnE/f+pYMHdJ+MSoHbTc67lswO7H34pdadg37NbdBcGV5P
bMqx1rL63KIugPxuQ75coIGUpbrCGpUwi+m50BpWhJLRGNP1YLwJbMsPPbURzV5z2nGF0D6nyk6j
F18a+V0jjTlCBl1otwQY0Hw6WnJVFmjrrSAY9pHQsU1nI0sKq66KVVZY1huauXili0UGlU+9jNdA
1Op1B5KQVjJQjccwgu1Bg5JMT3ncINpgQK2eQr+ZjVU1Z8ptDKb4NtMy8VFGeWWugPTrpds1lQ9g
po7MALgrele3Q0wSM4dLi52R0sZ4Pr+HtUoFyWS7mPu2Ze+vy9LVRp5qdWHNx1HXkk1l6eZL1DJI
8QhNAZeBrgZ1HsUxWlwk969JJqaDn0IqS+18eKEd8HGhNAZEowxxhKQunhq7/EAKhP9agBzgJZWm
SFd8ANkakkN7k+pkDfukweHzVsN4nZMbchjKfpsP7YEqQq5maX+qgWgvAdqc2G0bh+hiNBJ4YUY9
jj1QIYv7T4mv8zI7m3oafxQS4ZEbE6Ayu6pTcPhZWcPeQyip+i3gWeuvrLIrXoF2qcZK751wh3ux
fFKn9mlMqpJCOld2aZaUCHUYGrbNUK/8WH/OTNInV+QCgjoRyrUvFIR0CNogikM42iYK44Iq1r4l
Wo1ao1VPtd+hlK8d86Wvw5ckXKRYbJst6mWmn1iWw8Dt09qzqoFY2Yoa1ojKA50DZjiK5xOlwwnf
wnWAqwNAa4awKbPHhjcFETuAB4XwLCITbv2lFkEgYbmBHTWX2cqSd9ESZCKmISM5BQFcywVk24/z
rBnMgWLKr3K6zATobPSlh20NUIxultta7hps7Fk0NfAa65ZOOw6Jd67T+L63IiRqtvAQrtGA2+2y
Dc8/5YAlFoZIvw4I//kutEZ1x6Z7rXMindSufUIgcJsWhvDQoYDI1xjHLEkpRYwOVA+7FzlmJQ0h
qP5cM96wIgCJRIhG2iHoAKthFFTRFBOQZyts4LppHwD+Q8YAoS13mno1+NZubJ3bxk/4+7GWX5hj
f2cUQpuLZGsNlP5cijZZFdQGLqBZB8ueQp54bRXz3dwSHIL11DJ73A6Ksi5NbdzBhY5eEGurT7Wp
z5tAHwbqN5IYtokEG2Cm+m1BDI9XIg/DuqFFa31Uh5vWZDaVZvKB5RGU32I03hjIYyzstcZ4ok0U
XEB+DbpyspPSq3KY47RTkm5J1851J7ibEsXkWiVifhKFEzIFoNU1mKlrFZ6nWk499htFPwS1Ha7J
RgdEh/zSM3LdubMYErjEo2jrejIdhlI1ySIQ7jckgmD7HQgh810aSedBH5dRjF0umlmUn2t06rax
MtLKv5hOpojVDIUzuFbZIm7MScxbxYiMBh2ydWcSobWyS8tvz3Ta1cGpquaREG7/fpww1JwLhwEo
WRSRFyrRG3L43kNAkxycYRjPaRrLe3jRAi38QEmSRCHSvkCbtN0MIvw+KB3/0vbWvDOTlpa4bptV
YlrJAfdss4o5NTaS8YuHu0y5YyqWJESDgchxNLwErOwwJ2IXd7b9HI83PXXJsRjTEkxfSlXOl/Ot
GEZC50r4/dgPR//ALHU8T3GMHDam+PguuuUOGxuq6ZyVoeeMuf8Jn79Mzj6q7cc6G0vuYFnK+7yy
Gu2Ywkrtf+wJ/nId/ysvFuAU1DgGyg4YIZZEy1P054cbXuBoEsQTbfrQuS4DlFOVRLHSQl+N9INc
xJfE+e0sPqR1ZOmI56FHbpL6Agv1McmxJ0kiKP4NLehrTfTzqHt5VZZmLttBOljzi8v00yPXiE3a
kSkSm04JDSw7Psqi4WEuBrgg5Ante22+QErlrs/fDS5Gt0qLZoVD6JJEaLoNzEx+EVNa5jifnMIB
bJFlLvqdC8Z2kiSa7jMrwDo2TXxYLp6fCpx/NRj/ZcX59aZq4Kw0Vo5IHX6VOMiaaKDAN3n5tNdb
pwoPw9SciHp6/Vrjp6V/kU5BOBnu8FKPtmjtTOZNI6q1at2hJAbBnu2kZp/+/oX9sg388boWZjGx
r1JYziIB+ultNRXpOK1Qsb+mJUGOZf6AQd5YVOXAJy0mK23/g4zz/63c/VNRvP0LqNx/YU3soLn5
65p4272237PX9E9rqOVb/lkR26yUqHgwLFHgIuCh5PxnRaz/plMnq5DkBFnRLF/+qIit32yuOAFh
SwcoZy+0zt8XUVTEwFdYAYO7MjWIlf9RUL1YivWfS2KNokrCmrR4baa5ELD/fCElMMAX82yyNQnJ
WOdfj7vlwUcxcUbaSNW1PBSTOPi0l8ckfhtl0/bK7cgTNI6neqUvD1VzzAOWtvq090US7PXE4umL
IWvtJ+EWDIeBTTEYMq/gaY1Wl8QAs6T0nIaXIiYBCyYo2RiiO9qRSQmiWMIzDfU2sfsnRNtsmv3h
lU0UUomE0ska7X5dTROu5aH6RO6d4iWWKIgMVNxWmWz7cuG/K2JjopQL3Qbmyrq2m8Ltwk7HwvBV
uWhLEZM3GFfbQb0ES4FjRJYBbYGip3UqtV2BFM5ZA9cxwzBLS96ntmyPEwGUG74MM70fp9syJmzS
NZo43fnL487+qrkGnyOpi4hdLrXrcSnM7KVEM6nV+q+izYaNR8oSM4alojOGsrlimEqdB7yv2CIm
Ei/VUgrWS1EIe+O6pEpUfS12CcqT2zlXgk+yKKkmS8e5LgI0l92E95UJhE5HDeFOI3TdTZaSNFqK
02EpU5NgeAoyTAdNPW9M0AHfpmz6JiB+7apBDU552GX7Bo/xa1HnKf7nCV1sxCP7JR3awsu1WWef
kfTNQYzpszrI6UNYVXOMzFTuG7SRT0WlNG96Ub2q85SbS/Ueti4maqG6ek2aS4I1icPRcoaZvQ9A
8xgT934QinODXZxHliiqAymyChqYvLq0uhJ5pYQUGDFybUo9fZpNP9vbCTzxHjn6Fbwd+UFh0+Gg
k8kHmkrm3G3Vd3hXZG4op3aoGKy1o46kFv1ZxuirBQAsRJgcZlJjBbAVv6/ZKKYp1GwVqz208HxH
fo1fPvr2AsXpJj2/CwMqEVcfW1YqAxTrgoXgcQ6Ecezy7o6WE6NkT2xUnluM9ueQCUttP8ohvXaQ
lpH4NyEoTR/1FlQ8QWQPFJXNyqineyaq5j0bquTKKsKctqpKaJG6ZoK4wEJhmh5LSK3VU6+kxUlU
hr1ra+olAULpcVSGaBNpkfVuj3FcrpiSzfcSvjMPfT7AIJDTo0qhvBmHrL2PhzY/ZpnwL2qREWSp
WDnhIrCwEEQg8+2A1LFIqfS7pKjTm7GJsieQt8Zb2hUqzPIZwk3UTXFxo0+DwvWQGdGGUBHlEZ3p
eO4IJ2XgRwvJvR/3A4HLmRJvWdUVOyZ6t6xsP1UfG+g0FEvanAPIwu7S1QylbDVHRneIGM2j1shu
Ut9/StRxpfSWulOGm6pAYINcOdnLWka7Crg4wVUjiQZGvgFxsMlik/1fnuIFxkfr5owUPDM3xwsW
FSI6Y6+xan2dZ8GmiwPlzo+Caz1uPnzVaL+3YV1Cl3DwPrhIhX2lvzJRPCvfkkbaYXSsfxCiSjOJ
xLQOBsK7p3XDOj1ifit83SHZCHHcAw7iq5n+/t2ok+SDpa58EkUuz4i0zcMCDGnrFoGewqYsaG3X
YcxFqT6nO1gs2Y6YBhZ4BpqF2zgS723L4iEeHenpfrnNF+ZVutCv/IWDhQfSuM6VO1k1k/R84nCQ
gZXDqcNxCTcjjo/OF0gLWNoN7sD+5EdZcOpYfldr3cj9TVgri2dnQXA1irEBM3AcBxJcfevK7urC
Hcf8TZ/YCaq0E1AGCT8pOyARIw4Ev74fg1RbNY56K+bxyieDajXQMHoGgcdeE4/jRkmAahTVczWG
XrRo/4Myba+QidtnSC/RugvL/saJM4Jh6NEf2It0jKzVvHFJBWR6rcVL9lJbiw0NYOIW6miNrm9Z
2VbTiiJa+2D55np+T4V5O5YNk2DVGPp9SRAVs5bQ+OwtAQOsYx3c9dPtcmYi4ZMn5IT9TszaFZ8X
i3HJri3CvOGKqmJPN4bFRbKhsyKp3dipku9IAB4/dHzVm6Fh8ekQiH4AY3nfmGj8LPaOFwNSAIv9
ofVKCsjVVFvDusTW9L/YO7PltrUs2/5K/QBOANhoHwsECVG9LLl9Qcg+Nnpgo2++/g4oT1aKpI6Y
zqdbEZUPmRnhsDfR7WatOce8KAYl2vL+yo2W6BpHtk59zBul+jC0FHeSqf6iKk5+RSqZvaXq8yfz
1G6qiQ6s4cR+r6Ym9eBmF+gJ43p5RDn+yYyg1EF33bE7WJky+eeI3FKvMjghsk+eN5M6N/eRjsSz
naZuk9M0bZrwmkyI+Vu3FPAHosjxRJirO2sZg8LOS8wdXQBULt/GhcthlLSFRs8+4uSLghoTPCLT
eto5JG/sWtbKJ7uLPkL2ARaBasrH5f44jMsXDHbZ49CmNe2CEfcKmLELY2jjTTX18a5feXTsQYgK
M6KNaNIASG11G039bYurZautbD43la4HMHPed3o5X8XYBy/whTQbGhDUBEKHCx1XtQE14tXh7bWr
qYefqJIfpTw4ak9RpJvJKknDuyzUbjHg29uqBxSYGSm9B3tA9oUBkz4WE1OzMFN1GVXAaYG3ZnxZ
lmJD7qhS1x/w/2CKgEOrm6lxie3IGBCSxhQUPX3WZLyl4aban5Q8yjjjOgOUWyol3Ro5Wd7NbnVX
avpOpziS5eUnpm7TMyxMBR3y/+2UKOW2a+J0Z4Q6RaTB+Ix3xgzGNr6YXPdGt4HxlOmIkXa+ERU0
IhHFrIDWTUXKuAUnoWwin4q/x2EHbFLZeFXilGhkiaIeSy9KPrOsPq98tZT0NM/FkubNvBYOdp9m
rhv2WuAy1A5VbkjxMoxpuM/7Mk625Jp7EMt+9DKKb6LBnR6BhNyzFf2QDFq8izkjXShZpfp6m0GA
Eqx2lp/DOMLYQ+6ZcMLsR13F2qMkucjO130aEDWPXDjzoznK2EeUg5Os6t1H7Djcy9H9abp9edNj
cfGGyfgBXqHYAcBuHpSmH1hEwk7eySy9tqhc0UjvjWHUYyIs5yTd9rj0UR70kJg7D9psstw0EP57
v3OmKrs1kOqYN1lPOyX1QEql9l5xcUF6SElmZW/McTpAnR8T98c8A6kKvZdjwP8dl57O0LUdThh/
f166RbHXPEf9wXlJW//OPw9MoLIF3QEsm+4qLbb+ZXlAt2chCsNDwFncoYfAqegv04Nm/sFRGBKT
qwsKCo7N3/rngUn9Aya7CSz3PzowHR6XYDQTuaFaRP0xPsemI+WenUNHRnzT7ppyqb22Ns1Hugrd
ToTlWQXu6VCuahrUTgzM0uhwD09mlSWkmcKz25HIta+L7iHlaMO8+GTQ8O1s5R/n+7+tH51UFNZb
roE0xxiCBI9z5UFFIZOqM2PCanZWL56M0NkKDlaAGNOcamN+s6R5dEbRfNKNWUfkCeNDQTtD2tHh
iEND+CKu5mYXU+LfjC3GvqHehtil//Et/u2lvWijD4pQjARLGC0ob8KqCD0cyUTuBZ1gbnZ1FLYX
6/Zsm2hU5hGCRfNlpcXZlWm33RPaF8kKO+zjeXzkX/o2GPJLMVtBWbEaYCtwFxrazZ1qhHJr6eG+
ZMfzAYRgfQZsfSx25zWzLNpdNo/DtrlDvM+v6zuprurEGUb5LlW6GzSR13PR3tuRO18X7ISGWB38
AX6xV+AJ2SJjGrevvsp/q/C1/gCXSiJ1AT5ClS/09Q+YIo7KFTzBHYfPFC4Pc+pVxZq1c6cO4IoC
6M+N9q6mbJxe2SyFfa2HLsQu81lVx6sqmsgiVJcfxFaMZ57meukHD9OiWuGgL6XMavNZH32CiRPT
XrCLYhfqmbk66HAVY2ak1db1pbqxKrnQZJANSFTdHA2/kIY4U9XEZ3X0I5iI/mF/Mh2SuQz96Pak
i13R9XeTXTH20S+szuY3EmfNGO0usjAFiUIFKRaxWJnkxVclbJ7CcSEgE40KpB99xHMskaAvuoPk
bBWfqasMDUuXsRP28NSvGrV+Vas5fCG+K6unCiHbvCrapnCnD8J5MtowVraRBe1uOxU6FFd6Wra+
Jf06kduKg2APlpeq+hbTsfrdkh0AzkjkYIFJ67stcd3nnjYr7leCQ7vPLf/5jEpN/T5TnZXsD5rF
9kthQ9uY5nq6T8sEUgjFdgBuMqVe3sMcYPx2rTWoyPxRb93a44whJq7a4WeyiB50hNWH9QbDTPaM
BxoCa1bOe6ahTGwRvS1B2QGEo/qMizqBLPeZYo2WBnOoztalaQ1uMMFA2NtWA8bWxkV/S1x3RbQO
aUIFgz0JM7cg0wFRvMb8sha11e4Xvoy09jLAwbeAZSpaDW1zLTOUz54h5xr84VzzPScD2MaAw21+
LRq7+0Xe5HxhKZX7uXSR4CGQVYovpW2Ft+XijjcaJnBY0Lm+z7skqz1FGqCJpKCE0CHxyDaN6ZqX
0I0JFB+MCopYHrITbFGCoGEuevDKuUuzlbo88KOY7VkftCOe2q0TwcDVNdu6dpcWKgsm+va7TGLl
DgeynPfE/EqCQiMK7VuqaqqxJUhpWTahSKHLcS/XkoKBfOWyqNVm70aJ5CJNJ2OHxtGknvd1Y2rZ
XrKc+CHx8GB248Te0abLNkMtOXK1FB2g1REORCzbrKuhP4iM8+waAbOhtKKB6BDdRyMyU9UPRTs9
6wZRdB5y1aG+zBr8Otth6eboZmkjsEUqGBJvyrL0IcwMvHf9XChPUeVAp23qtSMOsU1s+2ygZm8u
DjpFVLgWCYq2JK0qbGzzYVLmMN47UT+iwE7yXwDBjJ/Az8aIX0sDLgvt5AKCG4AgeNY33DgycIdB
wqty7gkinzaEgn2E03JDPKn95+KWjxKey0ebgLQrhZimi0QATEUyRzgUChzjLpRT4aFunSEEA2wd
QVSibwmth9kd4j1tCn1rZm7kkwMhLpDKTps5N9Kr2NYHL+8NM8Cv3/ixgTQn1VPOVItbfSSAvnoO
0/Kzgtxpo4s5v8glJrBiDm2fbe53yD70VIko9nNrRjelVfA1m05Bpe3QVkidUXoIQLnXWNWqYbp0
EC9ejUatXSgxUVp50jT7tLIMSlKk3SClva2USGwVvb9DOnatweWF+IjqNy2mfao22nYBwX0BSudR
sTN24rTRPNh3u6oE56ZWAuOZFsXbqe20/djbxb6rHHmTT0g+BXVM4NRu/0XH9o+xTb/XRwAYmqrv
oQuSeYPg/kkByLFPFze5mtLsew0R4IZ05eUXULHkY8G8+aWxi3jfJG3hD135EMW5RVWwYCYvGrAu
sKop93FPfGl3aLmL1IJj0DdBGw0KH67BJ1YO/UIZem6kLw2LdKSxyD8bYDcQ1SV3OuoJv5UVkcCm
FTuJp2YFuzbEeX4jtQ9jkpgwD5zRfeLIZcAYKVEPYFP1zCjKeauK5pbTevwhK9INFu2vAAoNtkZV
eWWZmV1uiKc3P9cUJ27DtM+uEgsOAkaP+hLeI7TUREc6PFb2XszjNeKHaQfNNLkti+QBmC1iA2th
B0njuGn4oomdHvK5/0Wsq1jrC22g6tCBu3SSn/tGuKQiw4gKLKkhhYjyfQFScWO6CPwj2f6JiheT
pN7Ud5jOJej3SlUCTmL9r45ir+vlbkpJbJmbHIkx2wpPUnNFq/VpWr3wqjMt18ZkuQ9l4c6XGigw
6H1GemmntvgUM1kEUVTpAbGG+rXWTTbag/JHBir5btScIqD5RlRvu3xwlSi6cBSOg32FSFkXEwzc
xTUAL5fsVCJbGN+KRc5fcuTkl3k5ud8t8gG+4V5YQHqYKHETzPHXHWJzFs+EdcVBsh4AHzPv62rl
lKVJ91TN2bIDsD9SocmxPdgi3Q5U15BhRvN+RJS2SXS1mqibVcNFRLt0100wqbR0ER7BMl+bOBJB
1vYL9YZmhkIJ+e4HAsHKM7MGvW2Rt1sn0ZG6TQQ313G8BAkkXjoS9fehhCFQLc+ZtM21rJhvJJdQ
cVL93jI9bZ2i/OC2ZNurubgXvb6B3dw8F/2YBlENWyuVVbuXTbTVhqS5X2LrTsbjI0y1Fcil/4gE
WslBXwDclqnpq2E2EdyngdeeqQsNNJFN/MQoD+rvcz42d004ufsQlSaMhUuDInACoiSACT1u4SVR
CrQAlXI7vxVzHN9TkR83UhKnoNvphwhiVOQidpdODMVQY21TxjbBVSe1fdck8S5xY/ehx21DXcaZ
+g3AJYfze2egjK3AG6iSiSo3ILemc48w0NW+U/ztn2M9Rskwm+10u5DFvYsn3nUv0hvjC7sN63bh
64o3g84ncwEWOv8IgaKm9u4MTxIRxYZWjXga4C3UuE76+7CDdbuNgbZggrLcuyZK6K3wo4k1TYZv
bqMkVFwIQsBDUyXJFUYI7XqcY/frki0WMQoIHlSvQ7j7iS8h2dNmQEtOda/+mZkOr5Abm90X4Ofx
gwbtMEigcdk+DCMmRdlnWrjh9UVJmQwCGY+2dKgoMTbU7CUSwZ4ukXgLUKU4NkROAumbjZ5F+DIh
vOl3ZmxW97DXewqARVN9Wk3lqi/NSa8vlsktQWPXSfIEH2fBRdqOiLlaaaWfBPEumMqdpv21QuOl
NyoT3huRAYP1GrOVT3m9sNfDDIXDpex9cwGAnUhFuy5EbYDjXyrjMhORHV5WZMK0gVU05o3jJOmf
oCzyaBu5sdi3VieugdA5FzIyug/uXDh8hazPn1PmgE1rdOXj1FdbURjTlcQa2XgW2DymLDX8OmcY
lwvwQ1d0v8YLAgjkTULH6DvVMHaYntmW7rdZjs6vvKingLd8eRjtKLwoIYhoPlwcDN7gBj2qbZW2
G0JgTitxxEbvXS6gf/p8ibbOnM33qQ4+5UPiOnPs94lasARaph/ZneCfbdMBBJztQrACoLhd2OXI
Ta8zyVQECFxntpNOgSrL6Ys24vlS696MXT/sOlV4TRqzqY1FGRcfczufftgcrX5SVZofNfpcrt/l
stk7GqQM35zIuvZ1LNvfEwqsKa0OtSI/ogTDNCAWpA7s9rMJ9ztkFZ4rl2cZztWHOueFCPCmKrcd
1CisrsWUU54by62uxUQvxrr7peXfjreaahW+1eXDg8YZ4TKpMKGXyaIEOfC7a3tENtMicEnYUC81
ZVF1mMAn4URgU9WHICejZTKpILtVtTdEFRnsOxexgAScButTngApI9bAvNFfjBdoB62t82LH4NGm
u+LFpDFUMfx0SFOYN5jhVydH8mLrEJJW9ROJtnH+CVFaup9fTCDu5GIIyVdvSPbiEnkxjNird6TW
VxuJsTpKxtVbUqwuE4qQMz8U28GSdjBmpkTHj4L/6XZoVpOKyF3zKnqxrnAUrx+X1c+SvlhbtNXl
orvZeJHN/UWtzpxCVi/MtLpi7NUf0yUywQyzmmas1T+jk2/iD5Fb7a3VXSNXn02sLDCW+yW+ATQ0
sCbQiIrKpt6Fq0fHXd06xGysxp3Vw+M4uHmWGF/P/xUI/534PU7Kf18e/G/+BYqDL3AU77n53v95
UCjk7/5VJrS0PzDq2nzlmNTRGa9S3790FfwRdTNh8od03KhkHegqbDACmCiMF5rKWkH8Z5nQ+oOq
l0AfzL+FJgLp8m9IjU8qTg58FXzHlkEGLtWKY14AVrjSkQhufZCI9mNCR+Gymx0wUOgH1e9CuuBg
zSELd6O6mjuwuc5eN5KJjgY3tvf65NYPONpC3CqL8ZmwHYgZsMa6F3DH8j0DkR+Ei9KXHFJL5x/4
nr+tl4nj6gaKE02lxkK8vMkd0Y5Kj8Qfcf6uoHnFvTk/jwAwHjPLnBFpuuwqYtdtPpFKwCRHL4/E
iUL3LQzwszrqzPqUdff4bd0E35SjQaGixGl6vZKJj1Gsbelt27f4suf7vhPjF9FoM5Efi1DuhylZ
oMuHy9ay8wbGfgEfa4lQG95FeQm7X6WG92ClaXwd6iWMUHa0sJpYmhKvm7M6aBN10M9Um46LlOut
QIqjUaJ04D4Y6616JbTS6DkUuQXGH1F5uJFdbHv9pCobV5IM++pVf6PmdlyBXYfSeW81lxI3xb+j
u55UxBt1RTb5OFqbbV5K9bJVQmWju4C2iFy1g6gv/4NZ6G8dCrww/0oFvRt+Nl0PuOjmWbb/tevL
P587kjX/NwR+8kzfm3KiPskPBVyrtvKfE43+B24Y03TdlfBM1+FfAi5L/KEzWehMJSY8DtSX/+pH
IPtaEwJd2mMmDQnxqh/hYGlwKaky11A7ZH76nYnm5VN8XQ3FLsGEBiDX1OgVnHyqSzEgA8FF5ldY
KX1TTT5HLoa4WVY/Krf77iTOA2xB7SImxe6yHdY4ZQPvwqs79sabe1KudpiHDSwfFsl5Ds6PYzgJ
HV/boZTl90JVr3pnuASC8rNN06dJaa8S4J4ki9mYvMvqmibfGJwZ/+TTYXywxbQBLYrC7JIOv1Jm
Aqm1Pef4wnCUxKdeKzboNeo7WZgxygF16YheULSF2cqyVeknTg1Uh2LbuBvzEq1BsQLoojpyCZoh
rMm3wB0jWarAmeRSVv7LD/6t7uC/+UEdfIR/+6n+fyicXGvif//ZPcU//8t7jp+L55Zv7WXjsBI8
1r/015dn0wkkXRMYhWuRUsic+D9LvKP+ge4Vo5Ggl6M7iCT/58vT7T90Ybl06VzWFeZR/uivJV5X
/+Cf4eOzQaAhnbXF73x5fPcHbQgaMA6yK7YMK2UEu/ThK2c2YzsLzZSBGw/VxhQjBYHGkrtXN+WN
L+v4xf7HKI6OQJQGpu6uf/5q+YmAYxliEjKIwnAzdPgQQgzAGwT/MDZXCnFXYkB/f8w3r8wAfGpw
I4XjHH3MSxXjljGsNYZDr7ZzgxNZWaX0749yYsZaL00YhopOAw4LfdXDS+upJEBzbWVQaaSC+WAQ
yepTY9RU0Ny7AoV/pUrPYMN4zeEH48qCDutSIHPHW4KzYV+rGHq8Pi++J2gJECaWVS8eU460faBL
inZePLfK9RyXin7fa2ako/Ka5/SKaqGDYdox7qRGHEDbYpp5/+LWqf/o7dCxtIEtZwvFXtI46jiO
1eL2vUt3oV0U417R9Wj2jDIm4M+J9Y89TRFvHiUHRPynOyhgw4VhyHQ3ayVbOqW2xzN3+2SGVnWm
Zo0GOQY7sH2r/e71i4RIPU4cfB7BojjWpaHp09dkGvDvqtX8ibIMZLZFIFdXBsubnFL4ijoZZ7qa
py+Wzu7G0Fn1DPTpx7O0Sf9wGEq7DOwwHz8nBD3fYBCazyxG65W8XhFZiC0Lho/K/7ANt46uVEnU
Uo3GKKeQM8wbB67OpWpBHcnxtpy5qydfJ5MPxxCiKFnsCVFd34JXX6cBwRvrUhkHBmLVq2KibtIJ
uOeeU5Uf1WlS/tSiZkh/9/tkVNSFgt2oxulHHH2fsxT1zHsTBZEJR9sjjC6/7LO2OCMIOLmP7Hgt
XNbcTh4bgvPDi4t0e6i1TquDBFTSJYXgjGAWvp6OWKPfvaKXoTCM2uyMiA0/muVC6WbG1I51oHRt
+hSHxlWr2M3d+9/kugc4eC8YhOfEZh4c1OrlOLyetNTzUaRSBklIjgJl2+xC76bhjoZDc5P3RKi+
P97Jy2GjRjHAPGFd1RC0HE0BCYuXawG+DSpnvNdFck12CXYoZdgWk/LDnFD6vj/gyefFgJbJkCxH
7CyN47vILLiUlsO87VgR7aU0pH1Lq+8/GcUFzYEuReVTPryNNirfwhK2DDTsYwQMgMDVtLD4T0bh
ejgLobcBL3g0StJxR3MDenVTh9s5Hb9Pmt2eGeRk88zRnJ0CcgKIqWz73KNHFKITr3kruRZYpZtR
o1quU+BFva19KrTZugYKlF3U+oLVIO+TXa2DmKhG1Tozj7z15GzOmeb6oqhInA6vVi+H3NRDnhw+
AJiZOUFV2CHCMy/kiUNsvVwbmKzQVq8HAqbDYcg1sRxU+mxZwnWbSzoHTs1hS2jgIzGkT3EtsdgL
iNtqFUQJsQpS+zZFFDqjBoFOpaHKd6PmzK9689qZyLj/EJ1xjh/+KMSrWWhqugxm0T8poa7sjHo+
t416axAkI0zSvLUshevc8GqiRhySWGrDILQ/ykBRhpKmHmLU9z+NN2bMtdzkcAxCFEJG+uEobetk
5BZMMgibUr3oM0n+HLPa5dTa6ZnJef2njiazdSFXdSRNq/DtaOWZeRjoL3oJ4hleSlhi1CG9vfQl
0bwYGLJVcADOq1kx5O9f5OlH46iqxvzJmZO9DTKYw6sMrSik41jJgIrq8DXtTTqntPwDSQoL6vvE
vOrtsfrZ8gbf4C7Kif6GBmKFZnLmzVkf2sE9cFBC21DiVDZYbPaPfoiCTK/qqLIHelT/UlVMHXIe
cjJHSNHO+iHz37/wk/l8PTKsNkYVfRy6taPh2tCJ2oK2UZAaBYqopiQtx8Odm90C6aIiXRAevSXN
d/74/rgn7y7jUpVk2XIMPt1jqVFnWmOTjn0ZjJyWbkALwp5xI/PM6misM+rR3eR4oVHJMHQEh9bR
jDthR7MnVBroYZTuIxmIMwW2vL+AgKdczbIeNk43Axsq4jjooLDf2lACtwT6rlmUxfKVGzfvDbLW
JWT80cKRMKb4wWmDPNnoqwsD13mGJfias8sQWHrLQ8rqeu+mY+dPTQR/S+k7QFQTdH7F7B+EbQzb
LGpwc+SDelVSsL9Cq9H5DgUMDI4i3tBnSoKuY07KIiLXi3zKbmWxWIQ7Mq/99mMQiOFc6gsQ1V9O
o6+nEMVt81G3MYHG6Lx8ipijD8306/uDvCBzj54Co9hst/CaapyQDj+uUVdw52dTSYRl/gN5/91k
WbQek4SKIz1jPxvK+1gojziwtylMXo/0wyDGxKaLrPTgQ2Neprs5wb3y3v9pJzMOp12VYzO1cVy3
HNsOf1kfJkPl1Auvvz71+0VrGn+RpIgSBq6hior4AnRmAYPMljMf3sm0ejTy0T0xicl1+lEtgwJp
O6o4EgzLbLb9IqEz+f5FvvGtiRejJiwSPvGTPe+w6CMhFyUu8sncQpmKN7UVm2du5ZujuMCWmEYp
3h0f6jMhRZhSu0f135M0WvBcCWr+9PuXoiOQdJDzrpveo+lKVUzCShGwBY3m1P7S6zYGilE782ze
eiuoS1AHpcjJYeHo2ViiocMsU54Nm4tdiFHkSxyOpKu2Y3WTpqN1OUbd4GWNAmDs9y+Qap9prJt5
lWbL4QtJ3F3SoyIpgrg0kk/0+EtfaUbz4v1R3lhkOK2iM10LSvBaj/ZMCx1cxOhJEehFbV2hDRtv
mRWRhUWJsWkiI35+f7w3bigPjOILA5pr9eDwqnRcbbVupUWgDK0SmALuQzMgWEkrLI4IXAlrHxCa
FOXcnLmf68b9aOox2G4z9Wga1uO10P16gnNRBawktDxYkHASYAWvaemXxhdZkz5aPNRtZJeNH7VJ
7VVkC54BTr/xURwMv84Cr7ZoPS+RVPo2D7BDYtKpsJJNVjOd2b288TjBCLGacolU1cyjUTJa8xKc
DaMANb+Y2HlepBSaQIPo/c4UQOrff5ynN5XJEuc3nXH2S8I9OqsvysSuGvZqUPFnPgFKX2iHmV8d
Mng3bm+xBlaxQXQQiePFNDj790c/fZk0Wo/sRk32pZruHL28o4jUobJUGZBQfMccDT2ht5W7um9W
DiyULl4y9RavzplZ4aSByJGXlgBbJXocnLBeXOevHqYm6jFKorAKaqTF7U1WNGFFTIFhK1dTXouf
6JKRUjiNUrcPWMTaG44BMN9IZ1SrLXww9/OUL86mtwlT86y5sb42rTbYPjUu5RmgoZ0ihpynBomc
05grMoYqqL3MHQG3io1lGM0MXt0o1CJiDQZir3UnbT+VZtfvIcFU3/rIThBDkfNDEM7YOnecc3y9
ViznqwDCB0OlGuHvOEXz8/1Hcvqaaw4nWpznnPeQvK0vzKs7M0LoTMMhlYENz+5ry4rtdUlTfX1/
lNO9KgE3gsMUvHyqAdrRYg2jTyAS66pAocBBPOO1NhKREYryCRcEYqXWOeexOC0w0r1cjySMh32H
+fLwwmqVfFCnScoAT0u/twisv5yR4fl8H9Glq+PCCjMUL4B7QqovjZ7etTYy+N+97vVHsHdik7Ke
UY5e+AKhX6YTRwrfdN2d5y7a5L5enL02RUBGChuGNF7C5c/3h33r4lkAedEhg3MaOW6YW1YYRwuA
fgJzbSwTslJvWfoVgi2blLCtrrsl88f5FnakAtsVJIC0Tpfg/R9xOtXg1uBMRl+RlZgux+EDcJW4
AaS8sHKUAnmYsPEHJl23RTWU4jiOMwRLDTl8SMZHNOOZfWb8t2/Cqx9w9AZULTuZOtSLoCfJ7KEm
QvFhMkysNsMIJdk05VVkqTbeYAHu2qhWT79unVnETj+vw5tw9HmRVqfa4SyKoE7654i49A+msbRn
1ui3BqHbSrOT6h7/ezSpdy3l7UFX17dMxPftYKieBmvs4v3n+fYodDRfnuiKnD+YKeIoG3uJkIJq
uaH6OHP1+yacnTNfzGlRyNFpDVBiExRgjJOpQgzwsAynZhuVwtQqjDF+hHbU+XQRgCeYCXK1fiIb
POQ4XwJmY2s3ZT8dIxfbZcJFDrw3u4C7mPngl9Lf3hQc/rije9BbBEG6WsvjJIku0FHmPyghKID3
77TJnTzc+TDKSwMZnxilhKPnSTyEqHsYoEFpyPyjEHVJHmpG2qQRnzlln24/GAlmC1ICml/M0IfP
NET6m/VGXgQzNPqN05TCi2033sqk+dbZ5bkzwLnhjs70ZP5GE4sLw6l5CARcWL7VROEeTUG6d0NI
re/fyDfHo8OzqqtWjcP6Sr9a3Nougtk+FEWgkgn8sRCVRmIjafBxTQZf4VThb+/muJ22A8wBsBSp
DOuDfTXeGBYWtFfGC8teuc7HyN5mkGU2rtPOgR6O5xhbb1yfwHbGYOyqaKIdzS4l2NV4nGktAb8m
Ptfq461jVs+LtsDmW4pq9/7tfKlyH72YHEddtEC6AFy54jRfX5+C7j4LKyULWOsGz0qzX510NlHX
7aqovFPUBAcjgiwtya5Tpb5MQsfHQwEtMdspVXRd0evzsz7dJVaJdlruRF4FbMX8mACiM4/+jdkf
3iala0JyaE+xxz78rXrfJcMsamJTU8Kz0FnicRCawfo/jBfdIq+NWbkJzbDwZjnrgYMK+/H923X6
GePIZf1lq20KHtHR22BDcO5jHVN+SEblVlAruhDV3KMn18wzV7uupYcPhqFY7l8cymzjjuYlkaQx
WQ0iDXBQtpdKbDmXCHE6j9+WbVtzqL2+Izf8/etbv56TQWkTUMCmZ37SwLItTGBpxqCkkiubRtEa
n2JZd2YFPb00eKvsnDgGIp+kyXj4HAd8iuUgaQUbuQ0CnjqSECSHkw/szJ3rk6nonrmu9WYdXhcj
rg+OULpV/na0cQF+ocWdCytNqM0YkEO9lhqTDHxqehNZpXUZkZ1ODcxqt797QxkYfRZ1MhUJ1/FZ
e4gqOErVlAXziMlSkfArWhTXZ27oi7v46PrQRrElXmdFm/9zeEcVwDljFcZZ0GWlQ/aX5e7sMm7v
AFDaF2OzJJd6aC/PmAoFCRS9eouq292beZNhbBqc2yRvzDNXvj7E45+0uuJXdadF2fhoYmndpgyL
Jc0CQrvU/cpc9w010aA5Oue61W8OxZKAkAfb/KqrPZjDasLPqdJz9RlRxkGpplQwog5LWeZ+/u3H
ycJDX5xTyApbO3qPCr0m2aZ1Ug6dYYEerm52+DLTM7du/b1Htw6pHa0kqjPYcY/LTq06G3MhqzQo
Bt4c8qndxz4d4DWFIW5WkP1P71/VG/ePWB4G5GvkBTrOw0EgMXCwX6eaSINGgqsGPk0zXzp9+Zcq
7W91v28OxZXRwAIgSRP58FH1SlUgxu+IZiwGaD4V0VnLLPS91afGmY3Qyxt2dBtd5n/ayLwZWOmP
H1arVX0/uBATDW18AqxobNwhqyDP4qBs8OpdNGqjXizlDAy9toybRbFK3HTpeCWcOHyIyZLYzpQ2
/xSkM2DGncyfzUyyQIm5DaY/hi0roxEkMEVfWVlubYhqGO6yRQ+xKEL2bFEP/66+xaGDIhA1c+gG
1HQMNOhV4EEtpsdgomvlW4MEvWL22Znpcr0zh3eOUCTwgKh50DGSU3X4lLQixAw7yCSoIDvtKlNi
vDWdfjVKV4EFrnUHlULd/e5byKLANmu9Kjqc9tHqLojoRgcdJwFls2wHCNrc1hXCKxuz+vsjvbWR
gEOh02lbhRrO8elqUtIY6pmIA0BUSjD2jrHTRKdf9lUttmMMSaeu6u6ORJDOH0dX31hgcM6s728s
tUix6YPZ/Lc40RCRXNCi/wSE3KAdA4+Vg1ubzOrMkzzJuuKTxupOlZ4ZRSB7OToO9L2C8MV14yBH
5MheLiKzo0nxXitLONF1D8VFjtTnWhZVuY/JQQUvVH6LQmleL5iToWXPzZWYlzo48wz003eMKRsl
DjFcxvorj94xmmgCbOT6DJRwryR4qespai9wE+neXJbTbamDoCvSofDBTNmYoXGnLU2ybMMWqdv7
P+d0XmKjiHqHxZO5nUPq4a8xrQmzM4zuIGot82s4z+pu4FTrx1NmnrE+nO5FeOpcL40FNt4nn7DZ
sjwLUPCByutN6buF7d3TgpyjqvYswqC8jshZj0rWuZrpGwdxocNQWv0iQkUQcTT7irJ2YMoYacB8
ebtMqXOHG0/du7ETbaSWdXjKZTdiCtXYyMOf31utmHHDGS1O1Kim8eko17QOrjSpyU+//QRQT1Ad
QKdpoPw5WsRjEeUWPuE0IO7jNnOM+hpUoMQJgsnw/ZHe+PJgXry0oFGHqvb656+OdAYebGnlRRqI
eqWxWwWkKNvoIUS9P87pMr4mapq0O8wXkev6zr0eBxzBokm4pw6EQyBjVoSds/0JeOWO1z0/M9ob
c/bqO0JnZJKwR0PpcLSu0dXYREuEW1ENd0trsNVKaqJLyPSErIVtfuhz48z08sZnw/aOJge6AYfc
0qOFIs1dtx4nl51KWSU7KS1A2C6bIjGQa/L+3XzpSx8tSutWEr4tfQaGO5rJVDfR4lENeUEU7THu
ANw13S37luvQ1Lc4mi5SsyY+jtpoqHlisD+o5O8S3HcLfd4vI6ruY3NrhNNHW/4FLv7bXc2pFne1
dRkUt5ixXLSvRx+WbWfKzB4hDXJKn5ssIVLYmqTm2Voy+laRmbsxbeTtYurVnksklDpchsBWegs5
TXSuhvDGcWD9OS9qJ/ZYNAIO34W6ZSnNGr6ldCDuNMHRcDUVzXPegwuP2vHDmMIRRA1OYwDZ6iaz
OpKHB7PZirprdzFkxTPvyTrgybMzsXqt/Wgky0cfd4nuA9wAE08qbaxbheJ6eI/qTUgKE0hFQfc4
dq3PlR4PxMUBGHj/3Xnriyefk6YIb86qKjq8H4MN9VQFxBq4I4AroRHjUiHkOrOkvXmRqzMEBTR4
WV0cjhJWgHgG4hYCJl+dpG6n/gTwSvOpRoOD4bPfzA4swXQ0itu2InPx/Yt8uYqTm8zphM6qZdMh
OXoJJ5yxCskSHE5yjT1v/NCTo9TX1n7UMtCRzrYWuAh4wFbv3hFilpPfk95RE3xqRhksWriTqu13
reYVGlKLJLvUnfyyM7KrFk2KUaY/ukxe29FAVhXsekL2VDn+Mmd5DW1oA5p8a5oRABbA9Wp0q5WE
SaFqRDXjelaeBpObwWrQ76cp+1zU1Y91s0P2CCF4JF+6DtRU40Y4fB9zt8+UMFDHCdNefDWW68ba
2We13I3CvCBFeyP/H2nn0SS1Eq7pP3QVIZ/SVlKpqh0NjWej4HAO8t7r199HxCwotaY0MBtWQFam
0nzmNXHwMIX2PapmT2PX+32u3uWS8rYy8zt5Dn9I6fgQ4Roo9dGziuGUw2BcglgHojE8muWXTtIu
A/YYwVTcBUqPTsdY3+EP9P72N9nZeLCm1tKDQtcCkO71lkACQpHRUSbIm1GX7NG7wqkpVQ423g5e
bkW809S3Vsw7sI/rYVCCgD0R8wEbiWb+WNs5dmVdesmXKbgjoRWPtpRUL2ivBCe5iYyTajbYjrXx
z9vTff3irZkWgaYAJExot3nxxgBFYRHUPD+RWj6mRlteaklTz6v0xfe61sTl/2+8zbUi92rYIKMS
+GJOZk9P6ClMSxqe6giOPBKp9QHnYve5E9xfazUYzerNeELrw3ocuVejgvZ2rE2oAndRzK6y7Q+3
p7azc2hsr+BDqrLaK1IoK7b0drqGQ5JinSMbOdKwz444G/uj6IxDoYHAcLM/69ROABXKybkI7fp+
5GJwTEkt/yLgghFN4XYlhoBsvN6e9YTHDzohyVnvlcULAznxJPQJ7m6v2M7H4V5FUBe5P0qzvwAD
v4Vb1YSGbkFP/gzsTQc4VmGvmiJEnFZHDfbX23xtfAO4oEOHbN0WLmkMjR4lSA6cZ+wsHgcp1TGR
Ka07rUwTL0mr8iBj2PlKhOuIwZEXkx5vj1VOwa/rVWaW0VR56Mc+eTObwRFUfX8Unj2aD2ujffN8
UUroc5mk4JyjuuZgtGeeQlRvDsLU3VEQ/IM+v9bPt3tBkHSM2bp2hTnXD5jCDR5ZX35Q+9ndC1Qf
oe4BqILbd73jCMAWVYv65NwnSujrXT57Y1gg2yWq8HR72/0qWW2eXVCLAuIuywZwc7tugxyPUgdD
B4maEIpYHeeoyogYy9QGKd/nXspLrERVkSIOaUaI4CyUisf7Rs+txGmiYMF0SdZrvKO0MvYIlNLP
TaTWH9LF/tcIluUkTZ3xaYrNOjulQgJ7Wcx29qTM4FWcuhKDfo+Em2o4/I3ufSiPveREyoha3zSb
CambwEvT1WmQ/BCAi/00tmESyqFuF/ec+Fp5F6iNrZ+GIR++mE2coMPT5GN3ro2hF+hz5vWIMP9g
nrMSuLgbNKX6VSZ7xwa31PO7XIESv9LOf4AvMpDez2kQFaLMn5t69tUC1Tm3nXokdUoZnaXRAl0D
jlTNvlWdjUlMIebpYqI+1ToYcg/oe1u5+SWrZPmlM9FAdCxkuj+v0nv/LAsNdzdC29v2CMHSLxyZ
O/4lxjMGQt24vWYGhtOomqK5ow7mVy1NtJeGrNYA1DamqEwOJqrx+KmmCOYLs3zXAOa99LhvJl67
9Moja9Yv902VhB/rFKtjpAfqt7kZYYQ2RyXQikV9qkel92Vjzi92LGLZDWN1QlemUqhpCrNePiNe
h/uOFUhR7t3ebjtp3tqLpGICBoPCzmZn41Ea1KVsxOfcoEBc2dZ/vdaGjtUkb+Wm6u/L1tIPwou9
I0seJbh6AKzSdb0+TA3SNZQJqKyLLpe8CcvwUxSb0UFlc+9S5RQhrEvpjwdpPdK/Xd/o1bOegAHO
I6k7oalqDOcFFSNfVYL5aRmV2r+9knt3BIVUVHZXUV9j2yhHQ1QeW4NpaR01MRjZraOXlGXG3Pp4
e6S9b4btCeRxStGr9O311IohXyhZTfE5NpPORzfPwkgWn2yRzyPG8ar8D7KEwcG9tLeecJtASVEJ
JhtZf9Rv65n1Km7BFeD1YpzUe/bncKflU3kukwmXEVs+2CQ7q0mpGNNDcGewla1NCIqpnFAKs6Wo
UmG2a6dG6VVV/C9OiOrBxPaSbYai1UNUDXZlCwGw1KXBJZ76jWk1+Ycg4zGRrUbxapBRbqxj26uA
6jhhmBLhwhaaD41atZjYkkuEg3xELtr5uFe/Zl2Y39YZ5+payAEdjQn5c+TBOtfIdSQHMeV161TK
7xC6O6r17C62BhRr7dkTuG3G7DruSdFw/ts+s0864q5eX82Gj2SsdnDf7GwjBIIJ3CBOYQa0ymj/
Pj2u/dDidSPkXVLE/UDvo/GYIPlW6+1JbqnU3z4rO7kM7ZrfBtw8p6OV9BN+FMlZLMAuw2QCSRbq
NNuboPaMosW3De+WuzIpsJeuRs3tsE0/wYI8CLrWQ7l51imbE+hRIaRcam0O7YjIjJkq5K0rV8cb
mq6iNF18U7NJPiW2wLWo1euz3KTSRa36o+P0St2HirhOvd6ggUVNCVLO9bqDYpsKpHa5M2TEMFFm
Q27XwiuvfkSr7r8F/y19jn0zbT4FY3IHvOiRAA45M9uTuurrpJRfBOLRmZk/Cxntsqz/oPb2fHDo
d14G1HvAqgB3Boi7JdUOMN1CNAO5s03k+BDAtk9pXx6pMf8ijl9/CmyjqGZRWqFniJnU9VqoNqNQ
h9fxE0qil0qLFgONghQSdGB1GJIuAG0xeqgwE6e9H1PLbo3yQxy0WudoJR5Hfq2IArMLRDwGXvBC
e+ii1pq9BUxl61UIHFunaMA9z13mVuRuqxm57KCdpLwEFevrZG08Ja6dlYn6aOFxUFNgxeXFifpG
br22n7TvvW2UndPmv1SEwCL/axfp+B2Cc/4F1eGOCIk2PMJ6eoKjcbe0y10T6WrtJ+1Cyb2QRytz
UQBFpFSRpMWfp0x+gWspo4iU1Z2F2kmQ5pfAKGssFFmqxyHu8KIJTSknrJWMxVEy3ag8EwGlwTVQ
hM08y9AqKGv5ZKbeRHXq3ZSKPj5hbvA5NaS2OslBMGWuCCT5yxwM+rvJivFwQsduyh7otEyWRwd4
FEOr+BlaWAjH2YsJGmjIpyd+ffI4NHmj479apIGLmbd2hLbdaVkQ46yYU5OSpsVB2Hx7KUvA5Qkb
BQP1LtV6TXIkvbExYCq1xNVnZIzSckbf2dJxqG5TPNv11XIWZ6xnqw4QuEOlGoEnpFsQfThCo/0q
cG+2Jj168EgCsuuarl//PKyl1C6uLdtvBf6NdSi7oBtxzS4Mr4yE4hI4vcBv1AEqjeiY0+Yxqp4Z
6LS9X8wZxHLQPlSieM/OPHgnX9/cnE0FFA/yGmt+sh7e3x4mUaHJE3B5+aKLHsdFE7PTSPK7Ii71
z4pE0eT2xf3qviS4oSqCqJdhY/K2DXJCXGYibGTisx6iAcqOstwFA4wnS6cQOCUhLfegPcWp8nWq
MH69PfirR3gdnCnSZ6Hd+Qo1t0y51g9RG5/h9EdOroVvkSX9pKRp7lR99dPQh7d/MSDdQmIr1Jlo
5F0vbiwtVj1WAzffUAXnLC269+YMdcWeqbPqtWEiH9r9cYYOqB8EE88Ci0xIt7kHCwluXDQwS7k3
efLGzHYLnEYO1vLVvllH4dGjgqeBW9rW6u10gjcQMrU6RGE5NGTKtlKGJU0796cxwNv09lKuS3V1
hNbxqGxQtKZzghHc9VIWEy3LLKrXwF+8qUtYv1QhrKfARCMbwJ1wB7Uy1rbFUdfm1eu1GXhztdRD
2KDpSYSc5LHs5Es4+MHQHiF/d5aTeihxGth9MENbaNZk6u2gxjN97rLoz9KSCr9b8EE05Xl6ShFv
PVjO1wEUZGVCh7VEubazt+ghJJIlNcHi6hxUqnox+0x7qcJJu0c7NTi3VlzddXOfnefBCB6UUJSo
teNgmKDg/OH2h91ZX9TodQIlGBvgCTchTIVAvhQVYUQENf8oDC18ExuKfHd7kNWncrt9rkbZbB9E
i4xGsmAMB1GDiaJuJ64qtf+R1sPOUZENpQ9zZ+MwlYQ0JKgJeXM5I7hNRxPTx8SNOqs50UvTvTGV
T4G5Uqjm6DTHdBxiXvRJlt+NbfK2y2magJNDu1Y0DmiCB7Jw89R2XXvwBfd2DHzKtZcIQIAzeH0g
6r4aAoHf07ltJd0ZiXlPqSl/BM00eOgHHpHyXudTbBj0VUxYa+TDyrYfPgks9JZOhOdoqP8VcYZt
5Kxrb1Mo514eGC+GNqcnoEbRIxdwR6kBE3skzqSHQTOOML47FznvKNB1EKhcccamyVtoVlfC9A/P
NqYHJ0kbQ1SCWmwI1JF8OTN138oQJb69h3a20FoyRnNgxTzBrrlecFKMMFc6Nmrcdu+KMFE/2GGf
v1fACHxQIr12sR3liGS4Sx/t3p35MjQ5OueUlsJWxJNqwaLMcYyDqSgfQgVP+jQI8JUYM/rYgppT
l2JOnk1fJtFzTwXvMoHgu1n/IAH+t0YuMh1rjAHy4acZpbRzM8I9afhOmfwSImXntU3/BIUiQfCp
/i6Msj31WIWewkpyb6/hzmGHAEy6tMLT1v7n9Rr2fYl6p80aToXa+bZAON5WEGr4i1HINvhOgCqQ
sbwehapYHMMuCM8jeYfHjlbhF87WwQHc/ShApeghQKDgWFyP0qdpSgMR9SPAMIuLHIHsRWmm3OUm
U+uWNZOg5HKwFXYXEN7GqjIB/mXbiknlOLcHoYXnVrd/1J2inIwwzg92+uu0kkCaUw7+hSri2ly6
nlrZBHpiATlA6SGpnvV6lcZWFvkU4svqI5qdeaTf6QnUmPRRqmrE6ZtMPgH5i9+DaRrdcZh0SqS6
8TwsGLfSPsIvFiuN5SGpigw3DgwgHSk7FKnbXR3wJQgWUPakXnf9u5Hlj4NOkvkkvT06porEkTlE
P/9id1GoWwur6827eUqqtAwaq2YQ2Wy7s5bkxslsisr781GIkmFckONTu9mMookuHWmC8KEXBCqK
WTRuv0YFt0d5nTjxpVeozCr2A2VyG6HmfWrrAV6KgHrl5FM9LvpdJtOOMJcYCR6Seg98GIj7ETDs
Uk3v0HERIARA4KUAqC/jhG41EvygWYqivhz8uPUJ28R8VHllRlm5Na88z9WQRn0I+9znLenxXVY0
5LGzxZXzpcanCDvGFlXNFZuuo6aZQTXsTR/z2fZoldbFfvVDoL+sEk10vrZly2Up46JPO8mf89J+
DuPpsQ4lazXn0H0j0fLnosJTOrKDn3Qx8p+BHhIALMP0rjJK5d3tVdnZ48j5EdlTYl8FJ9e44LeE
LbTbsWmtUvKxpKg9BLYUJwqg1vzpKGvfjWgbCNUq+rh57NpSAZi/oPxkZurkyF3S3EVZeiSo8foK
ZRTWc71BOU9bZqGOt1KKl3PgA/hTsUOZ50uMMp+rYvB6UcGXuHKhTn98smhdsu2p6fOKv1JE1DM6
VVmq2phgm/UbwAH4DcfxUTtk/QzXW2YdhZSF15rRtkpaBjVdW0F80dcLtAOGRmt9TZmyJxkx7qeC
UP/gNQIu8npEFhF0JIqD6CFtRQ3beNYaY+oCP+uRyIqVx0rLqx+0RCz5JOvpeK4A6dr4ZpWN5vZ5
m70YgcCZs8mNSXFGeSG0qIT8Anxwfgf6TSK0kJ/NxLbfh4OefsP2wdJPaN6TC2mLmn+IIk39UWvm
vLiV6PH/XYZY/tazvpNX69YsURvrcv1uaiaEfm36lpkbBCnOmJm2JB8QJc8CuJqxjctRHgWhIzSQ
kF6rJPbkxUYZBl4wYMjtWpLaJCB6svBpmDt8kPM++DqNEuK4k119j8N+zpw0gZ7pqDCv3g19pX9U
xin/WeDh+k9ShXWMaKdsjHTnjIFDasdkOxg+pXpnv4mRbTK9tpAZKqDaO3F2zYm4UowVyA0TGv8y
pNGPxKo512Xaxt+l0VZyB1EFVI7Vsv9k4iZ+p8GE+MQ3rzBB0NjZ5yRSCwwFuh7cEyypH5Ou9M9m
XGDeBz2lucyAjd/lCu1OsFSq9Kg0ehycNCBJl6iH5Oaokpx9w4tn/FxUevvul+8yvl3tO4smihsZ
+WPa5xIycVgDFMCgKspIxRh8MIfaeODOFB8ycDbv6iQJTjlFsNZrCnvGFE8e7Qvm4zEq74i8SR5O
J5X8TyVS7KD10Y5jl0zPaBAJTUmAUKGTWieXAnv0Ya+H35RiGWqvV5T+TTJE6XxujErS3f/JsLmY
cGICThGLCIZ5pdvvpBSztEEujI8Z2iu5g6Zo8Haq7e4lBFUWOoWVwsVTcgkLLMoI4UcrMyXMifL8
0+07bb2zNkeS+HmF9EOM0F9h6cPGFlOQJoEfYsfkBhGyE32pqGfRmh//fCQALCuvFmUP6hXXdzTx
Uo3zcg7SCgmVh6qNfnZ9Wr+R7TY+CKj35gTsTcXSGRQDOcL1SGUSYsM9RYxEwuPXYd48LFVguG0v
fbk9p9d0CEDD6K2h48OLQJNyM1RqVZYlsUH9KmwRn9KW/IMkaHhzN2gXnscZv7GWhjewaS8KB9if
GLkd3N2/5rP5hvwIfoBMZE/HY/P6jZUGQHAMbD8P8WjLJjN3jMme/FIvPqpz/wD9G2cYTJpdI2i/
F4lFyaa3y4dG6v4L7W+JND50XfA1tswHM9LMn321hJc20aqD2GXnu1Aeg2hHfi5zJW8Wa6rFossl
e62T2uGMr82/WZv3J1jf/8ff9/+KKt55Q3Xam6CVoEnQgdrUASy82dJCywI/MMzSG3KDrlcvhEd5
XkbfItNwTQIQ8ef7jhb1qsG1qoQB27red2EQ4xDUrwV3Ecpfhk6Z8VVKxgt/1/yLpYTyQ1WMg4uQ
9eYwCaXT7ahgKDuNZJ7qNHLAzdSoZOL0/hd7nFib/W1BOIGJeT0t28CxCoUS2x+aEbRIGeTiZEtG
e2oXFd970AZ3I4/vSTKUwautqrjDU+coQFnXbrvHEQYic0XRF9/TzdpiGoe7u9Btf0mUzKcUSp84
miwfIy3NQ+m3+VBP5FyZURx91d2RaRYhYsWFwt69nr6BHVYiZTQD8DYcTgVWNI4e1da9NCAYm8Zj
+HEuk+aE3al68JFfR7WESwIis0GrH2zoZmQrRCSmCSGk4tGeYBpQKXRt7CMNrb1TqZBS8HEFu2mL
fR5rmk8xfm9+IQWx1yZm8B3q0yMgM/GnfWEuS3XVLQfKQW3uFXkZO6cJWIrtS0VUP9szojdh1eGG
Wg455xGr9qHTcAJotei5aMajxvDepcC9Q57AqqrGti0dY8IVyTnDB5oY70Q02W/VREhOryLLQr8L
DpEcT59vn5693fPboFuJqbFSAqBRDNrSlfzRmkHygJNi7EPfyjGuxDat1Brdk4T54fbAu7OlEgqQ
D2oQWfn1tu1MfN0AshBr0z9DNKQpPUvLsovc1Q1mNVH5HgmuH7fH3Kko84VVsJ1rL4mYe7Nje9NI
AqSc2EtK9L3MyF9Iz6N/B92U3F6bBx+hlAV7p0JXfZGExX2DZq8TSi1+wZ3BbYaRMiA4aaZ5Ij4b
UlO/bY3OfKMu8NpztogPx9O81LoNYIT+sA9oGsNXimvg+NBWRQ6u4J9q/Y+myMOX27Nbn6ftFfSL
kg4gDzzHFsKsJ1MZlSMrahRS2joyAJ2HvrUJeXFK+BFn6KimGHM+yCLUHMUOmiO5lZ2TSnWXa1in
4EoZanMH4lgsyEu4iLuy6Z5kOc6e4snqnxqh5+6iFeWTbAz5o9UJ22mRrnfqqB7fSmQ8XqGksmem
AnfKfrIuI9JiztwPwSnDP4cmdI13rgwEr1us8UGVFtnBFRMXtrC5oLKFjuSSm09xpuBM13XyR8Ma
JqetWuHZiPyd5LCNPFkFvjDxW1xzUZUHJAZRTVM0Wss4B9HhPvUaTRQdhS8aqHrU1WcrX4onHdX/
L4oSpne3v9bO5YnyIXK/wB4ofG3DTbnPaklu2FNGlw9PlTXYJzmOtIMMc+d4r1LvdKhQvKafudnw
UW7EgWrVhF6GJE5hPiF2WimJFzYtpaI5zTw177Bu5dr1b89vL+pb2QLofpJME8KvC/BbzaOMlWEc
DN4lQJz5XRVp9fAAv1ntXcuc5AAVzmr+lhmJcleFHAg1StFlyyZxggk2zS64D/1rETf9+w6va91F
8kl+tOSoxMRKa1skmGMlvosWMf4xo2mF5a9MJu6l1RtsczOlc2pJmbSuGSbDFynE5FGomCg2UV16
i6r3nmloyM3xmviS3R+hzvZOkQYElPLDWuXbghdDsB7T3JSEMzmYzFkNdKer2uxiKMHBFby3BUH4
UCriAgL9qV1/obi1BDJ4TFSJh9CPLTT0QjmUD7bga8oa60mYu4YK+J2Lrdr0FOdxjh84sVAzjrGv
tLGF/efYIsA3EdRkeGMmw/u2acJ3rW0s92OQxdkllrKY9gdgQLKFcu5Sp5vs+P3tTfoLKrm5M9eC
GYwWai+UYNZX6vdNagspCURm+2NnerVkf5sSoGlyn5+K0LhU2NYPZfbGDqgmhPpLPsr/pMPyVM35
fdhUeCONp7GKXUMu3g8UxqtOc1MxXSSlPKlIGUs2bOyQDdNr+BX2duOoKJIcrO/OQ0rRb4UNQNak
HrcJtePM7FMw8ZZPKgE0sgefklf9ar9pPCp213liRRIerNu6NbbrRmMfvAJZJSHv5l7JZjntl8W0
/Fn07YcgToxnG9gE7vTzlDLdurMd8tzmH/jO6hcgumPjtL39XWoo3jj1EM/PMyI/PwLAcI2nT9NT
QnU+dyIjTr6qkoLA5YxS6ucsNXBVbko0VN05CNQvaZAoR2zenYeTFaR1gqoiUKdtBD31aNhHxWz5
nf09y/LlAenb/K6oQJRZA0rNjZyaTlQ36UkLgcrfXsqdHu2qzWQA1wGCCaF482ri8h6ICgKCn9AP
dkRSPyhBe5aS5gPW3rS+lcKX+ux9YSsvkSn91OFWqHF7JMW7u4sErSMyiV/P9/VBUJBDDlPAaP4S
2m+UMVrr9wvvZRGHJzuoO0cE/92e+N7tAzybxGGNAoEzXY849hkSQWSQfqWMSNfklsBWnivo9ii/
kDPbncoNhwcD9GKYzNsTHssIgPQ8b104f4O0a/lY6cJkAFHsqWkeO1VKM7yioXI3pUVzAaLau7YS
GR+tYIK8Ggv9bCphfV7wyPWTuBgvtLKjxxnFxgfECDUfj9fkMplR9gZV9z9vWK6i6ismaAWZ4C10
vUot1oZFW2mWXw9q+kCLT/VldcTcN1Sbs70k0lMoSdPBlbL7aYiRYTxDSQLhcj0oleMFQY/F8qlh
JNT6auzVy9o4iBD2jh0lPeg1tCspuqvXo+BhXjVaMFp+plilD83FpIA42j7mw8lHw4jbx3iJ7Ye8
GKz3TVZnB8Pv1cYoF6y6JCgTrOTh6/GDZqjtTGL8FIvZk0E4RiyZxnclyAi3CyL7vcjikShgXBxZ
pNSZzV49+BG7K73CvkDy8Tpum59SFQO9GqgTWJGuOHMg9EuH1Jl3+xDcHsWWN0fNAK84UWO2fElr
2se+LVAMsKXub+YCXk4BYAbOG2vCq7eU+sZMKaJlqyo9VgO9IrzQQvvjL+YClgWZHEJaoGzXo2RG
ip10P7A3Y/zntdB8j9vzEe12b2sCwoNgBjFm1UC/HgTf3w7JYG7DKSrUZyzm4zeLTSAmzVZy0TKB
VtvUIvxQl+rJBm12MMe9PJWuEL8AfybIiFuWfyC0tNRRW+ZoRAJ5oqRZ4HmnPeYGtWV960w7+aJr
Kd7xmCrJWCzLhpS6vJ2TcW8kw2I5WPdUIS47RfCzH6hOObZUDpYH0EjQFSgMlEeVmXmEdakg0tbY
UEPNRM8GN61F9bzgExe6Ws+fjpTWa89B2PkL12f4otlZ++32R91LU4i16RsTg8Gn3ryBoDKiaqgz
YpgSejjEYoPogVcBTt94ScipT53WG+4ki/n97ZH33r2VVUrvjTsISP71l05VtTZpqPMKLWH0tsEO
wqvN9IvSNO+t3nqJBKaPt0c0+R+3D9LvI242sJ5ZAFxk3iG0lD0aDj8yoS4XqELuMi7SwZncC77x
3gADhqwvRKgtw6tu+rhPe17ZbMQPFxP5qXYqdL1PdYtWRUTk8bi0qM8Ws/QpMjv7fkSd0ps0K3V7
q/8XdP0fGwTCRuZZX+lgICXAE1+veGNLVi/RLvBDxMIuRaEP9/8PWcfOd70aZXOClyFqwnC9WGdE
Cc6oies+YnIm/be2fZuGc/wsyX+RTyHdZYFgoqhF2q1dz4y9O0r2es1q5TKSCCyza67Fjdv757Xu
EwuIjg42K+vDySJeD2PiS6iUQBUpLqnDO6O3I+KVvPamSIlObahYn5qkm/25DRqv1WftvtQK/Tud
uuEZF+LsPkolyV16YBe3f9jOpUkisKJCyZ5liorXvwu1WL0bShRqosVsHC7JdvWcJFPqZcPN05w2
Eyaq/mBony25GT7eHv21iIyNlOa6JnDqoXBvLStyEpGFsn/gkzIOjWsn4fgUBcZQuTH8DZTd8Df0
UqsNX5R61U5ZWeCRE0uSeFi62sDpEcywYxUkKJ5Ef/WEGVMW+UkZZ+tZ4HQ5qZXpBz975+aDfUlu
vLIIAUZu7h8xqYaUjGvFyVbHp7nv8/taqvtPdhYhLzKglyIofPlyG5gHigc7QQGFe7qqcJuBjGy7
kKmsUDjrYdFTO+r/VZKpd9eX44CuvTPKLwgkJ12syrfG9aawkywZzMUSvjLj1erYVqW1jqFX+cGt
+vq8w08EaLkSu7jltuVkORONVraD8IPWzjxZSqOXKGkS19AncZ5Ie5zcDtKX23tuZ9C1LQG6CCjM
Coq5nhzbsapSBesSPVDb2lkse35b2srnwFSbx7Jaih+NmI6MvneudMqGsPbWggV6rtuGCJ5GMfWn
SPiIZ4f3FFzbl9mgtmCFioYkJ/XSWqmCN40NOmOaTPsNehOVX5q0+1qLPq8uqj9PGCiTcfSpZa5Q
1y0mKOqtILRazfQzO8guWlr3Zxxu69Pt5X79cjIKxEhk3MB1IW5yvdxVpkcx3mWmj+NddmmIJzyk
JzyE2CaSlPJIe/RouM3WbTW77dhVpg8LyHRbuWpO9gCCVxZ94Knx8OdROsefZA+Ak4Z+4a/v/lst
Ks6kRlqk2fQnrWrOU0e3Mquk8SC2fH3hMMoaoHNHY/a47TI1ralh6dCavhmoqacF7fRu0EINCJ7E
eFgiPwp68+4ST0eSLut6XQc+FBrBYvPqUxSmNXz9+bKwsvNsrkw8s1PJnbMWGWI9q+/iVAxHrYjX
QzE9gA8sKMShbWWzytBTIYA0/Lgc1TsYecGdPKV1cnDp7MxoVYzBJoM+NzHdJpShZpCHkK4MP4uk
8CGNE/UyALjxy1qUB7f1zlDQMGnUrEhGWFibx1XvI9QJiggicCyVSOcttYvziO1V5XJUCtodahW2
W73KADJtvlPURnHbjLbuF0Zc+tKIcmo4quNZgUd4sBl3LlA8wUwZ14u1db6FY9NIa7po0XUfF2zU
jdIA0e0oNN7IS5x+VhpFPlOyWw6+2k5ngmXkFOhQcCFBbTnWskLShDu1hvwpSXA9Im03VZYXZEK/
H7K0QX980F/GUP2R2Fr8PtUA3OEFE/vTYtvnKDWU+wXxCc/M9M4PrTTzq7aRnQ71m0cRjJ9u33o7
a/SrSEa8jHscQmfXx4aMJCAJXOg1YE/PZcfd4Ls6mK1LkwfR5fZgO3ceeSftZ9ZmxUmve+O3O4ge
nW2hF6T7uKJrD4QexlmapQGdQwxQZikf/xj1T5gFEIZsF0l0sIjX441ZNXKEQeQGCwDHRkFbKrfy
+GBWOzv6F1sJQ+dVx2B7eEQyJHWVxYxizvqLaWfzKcyWDrl/rvPbC7j+4M0lRyILs5vmERDwLaAT
R/Ks0BJBVXBulOfAbkNY7PFRqL0D9kdtiVsc7Waa2bS0r9etzsVkIJWv+pgVS/eSbQUvbRpWdKUQ
vkidWJfKk1VX0x3uY9N/ednMfjHp012DoMAzLRrjwTZphxpxXS6otGQZggZKivdKHDm9iJbWBT5o
vjWyaPb/dIFoDlPOXGu+HD6xucg6rS47s7JUPzUosmdV8MOymvBvBlm1PxADRRd120NT6iXv0d5V
ffy8B8BkZfvNDOviw+2pvD4s2CST5iFGRJHI2sbueh6mCRJwlJZR2HPow0Tu0nWkCcAoEBeOD/l/
r9/u6wHV668ujZC8k8kUqCNI3f2cNSW1yyj/byzT+D56jOD6Kf3gkp4JtEF6MrF4inx0hMavOU5X
sMGF/dK2ZX0SMTVOcsji3FYI7N1el9fHjZ9JW20tH9NQ2Tb8tHipgbcJ4c9xWrt1TyBYjXLvgAXQ
Dj70DiWSsdAOoIjLfcVTcr0k+BbZoJ2w345DpBChnjWeUpaKK9XJ5AdFRaUc1ec7uSpbD2mf2RtS
XXLNoi4O7pjXB58fgib+WsklodtS+3SbDA3Gh/BxJBsuY4AkuTbbR8WjnaI1w8AkoB0AYeYVRiks
lqwNaF/TdQih+0NWuoRB1Du1VZNdGRVyITOSjRkuZA8VuGEUIhXl4PvuTXV11Vz7jSDOtjD5MolI
e+j5+1EodDxXo9LV5F7/45uUQH+F4wJfILXYthjlylLK1ZDJj7tReME8zpekEMXp9l7dO1I0pQnh
1pFgUF3vH7lvJlg06kppE8DlLGW6KIv4b4wESbeqwHga0/xeJQY4CH32Dsmqjr2WeFexl/WH/fbS
IinbBVmts4hLJR661ghObZBhFa4UR0Pt3VPcToTegDGRhNzUpZDi16Rq5nuN/VR4Q0JHS1HiBFfl
jkfd0P88kfmVotEiAmu6EnCup6bgMNJK0yh8U53LO7WPMycbIusgdNidFff7eurXC3gzq0GZV4j7
RGWhEJZL16QiDY+LS5yPH7Wpzt7e3ii/KGLXLzuzWhtxlGoIH7cHPKbuF4EP5OQBajqVRT25gd2r
oHXnwFdDLbxbtIEWEpUIYJ7xdK/iDQk9osou+YQeL4Fi5ylyp9/JiYZqRD5kXifF/8JEVJ/o5CmA
Y43yonRKdd+lw9clg4hgK2AThiDvn4tCaCfoAaGDFkjoKVjgeJ0CDiVMggJM/BKdb094b32pohGc
rVQfeduX1upeq+aFiorUZKqfZWngU3ZgPNDztB815QB9+as8ul1grrXVW5M+AArx19smpQEoB5Fl
+nNXFsiz97YrWEcvworBDUOtclqIJBc0d83LSPzlw9FAT35soudYH61L3Q+aI4XL7BsLPixZr4/u
LMO5GNpccZBgH556vGIeQ95H+iZWe28H1nSxzGH0+mUFe47hfCcWu3GBgMmlY6MmfKmaAH9kDCG0
FtVas7QcRrHMcsJ2KzHO6qwlD+WEtsD/VErThXHTCD/NIVBW0tLeZwnv3kKT8fPtj7N3bf2+VpvN
Xyl1xB6jQdTaau00Xa59MjpDea6DRHNr7IfO6JEZrg1o6uDe2rn8wXOhPGaT8lJEWLfNb/fWFJa2
3oqYa3kw6sd+Qltdydr2cnt+O7cj6DiedAQw1ztyE9+Ckp1SE3azP2Qdto+ZUV1irXycjKk9uEZe
p1fYcf020mbX5bmG1HkWco2EoeFqajHipACcWVqAHAkJy9xGlpq/WURYBsTAa5C6NcSQYD50dZvw
6hjFdC7sSqJnkBzRy/YWkWo87bG1AWRsC4VRHYWVXlEoTJsehRpZKhDYGtX7TjKOMHO7Q3FbrAAa
sLxbo+NIauLQUDLxv+yd2W7cSLauX6VQ14fenAdgd1+QTKZmy4Pssm4Ila3iHJyC49Ofj6pytTKl
dh733QEau4Fdhi0xkwxGrPWvf6DYLNqw9fQPqH3zs76GpfDjlfHK+IOW59mltgX6bAHWVTnA2bXt
SLEt59pz0ibq47q4MlErRbMXN/dKXf6Ru7P07bFNLzKXWm8QneO3pdpdDsL+WkKNP1ET/ZuPxfwD
Y7FXRC5yFF4mq4r3whCqunc0QjPDxa11fZfVqu27qKSwpcim5W1TrWbnx1bbX7qT2fRhS/LYmb3U
UM/wOWp/K6Q6nwJPX2kZQd+3ISf0YCKIjk2DMLji4Y88IjO1sZ5Io6aeL1fPude89W2qwKpSNRoY
E41Ymt8aw3w26un1tDGehyK7XRrl3NbEp9qSwWKoN72jBNOKY+mPH+9T8Xh0CmxFNDptznX6523K
9OzxAnU4a18C8rqKEjPfHqbl0rOScScziX8VYTxRpffNWUJumt+s9XRGtlcbUt2Vu2U2pp2C8f2u
qJb8TClL88Yb8vXKnmwY3BwSu9xetc//B42nBpfbInS8IbpZFc60g51h+ihkTvHzXiF4cePBrHG5
2niwxxbey9ouiVOYdrT5c39dmr72cYkZw1w1cSiPZxkoxqjvFb1ab1NPQB30Mlr4qrLOGE+fVI+/
toHDN0OGjDHIJjY4vMGkyM5Lnnt2lG4Mjb6r8OLRE3NvxWbl5+WKz6mrZEG1eZurpf3YjWJEPl0W
PvXp6E+dOkQdssUTW+L2XF88dyABCNF0T2z7hx/LU+CmlBx5UZ/GVxzs4oNdJO0HOeLh2qjqo505
zVmFxDMyVoz5frzqXrsn9BoMqXCbQv57dNzo01jkdh7bEQ3PEmrZvJLUkp1KOX6logLeh9S7ia+o
+I+OzkGLpx4Il3FRTcasFQ/TlVjKOxO1wS6X3s/zcZBDEZEFq9ChyzgetG+CgyHrHDsa0tjZxbOR
ha2OgfCPb90r4yguQ/KCCaJK/3RsXVX1qaEpE2MSURSDjxlQGQAcf1711gsX/vt+WjCO6Drrwkhq
7Hbda1exwnSYP/34g7y8uwSlY1GPoQ+KJPwsDxdQp/eanZSTHs1L+YWWSw8sBcFrQjQ9xCohT6zX
lycel0OIzvMEvMYn7PByrTWS72sLPTJXRRl8YJDBH8sqvdTt2vzpccbhtY6XJycD3oUFcFaszle2
PX5zdKz4/4P759ILU9tREh1bZJR1XFidDb9wWdAkuoOn7oylqXdOJ+msnOVUf//aDbQQ2243Efq5
uRVmzzZ6gmWXjfaqRbPTSL/Gde0txZDY9ZY273781V67FDCUSpsPMguGfngpoVb4IuBQxZBdqLsh
gwilSpfcKScuTlzqtVVob1+LTQRp3PEQDztTBMOY4dMwmeZbo26aC9xNm10Cme0ybkR7Yhm+bASw
3qe1R2exifGOmWps10uRZjVfbVUBtibAqV1G7iV9i6x2sdpWoYLVQTiX3qk34OWmyaV1kG6Ul0yL
jkP4oE1nep+UWkRce7evyeHwBTEtJ27o61fhfUaah4fcMXixSmVpNTfTyKTVzEAO4CRo3U+lo762
Qpjk0dBgnoNE62iFNEPXYMLJY9vM0NEqLSu5hQ1RKGbbnfhCr60QqCWcvJT/8C6OXmYchDX0Ua0W
qXlf+nky22GXDnqY0L/6EtHoiQbnlfoDkqtGOBhmVBbGSdt3f/aibVyzdVJw9y01md0qLrY3pppY
foEV/a5iAaW+gY1yaHuxfqa26npu6m0bdMLpg3hqxIkV+/L783Go4DFD2azJjgcAcU+zxWhWjcBD
7N1SuwNctIJoMsSPO0RDDz/77h9e7uhYEGqtIe8zCX3rXYQ8aptFE+dlhKr044+v9HKlwjvixd98
T6jLjje0HuV8VQmutPk77L02nnalJtoTiRsvVyoDMU4eUEP6IPRVh0/T7QVGsbW3YpnWi/PMKpNI
QGI8B0A6NSh95QuRWIXNEFUZu8sTS/XZwumhAkq9ttZotTAcJudmCFRMnE80dK+sB67CtMxlBMwK
PXr13Fi1BoyB18jq0xZkvryOi/hGG3ubp4VByc8+JJAh6CMIAlBjv5imNkPMLTNmPRp0o42wwCix
XumVux9f5UnqeFjNwkTD7x7/WGhBjKAOn5In2iqh21SjYehjI5jUOb5fhW4ZYTvh/OOPSh8X4VTG
K/UsqeqXOUTTJkq6Oh0u+CdTshutpDDfzmXXvGduknyueqUYg7V21jAlre+mTadBkLWxwgKWtuzw
pxWZ27/XleErHODmjpSwXPPjZlg/52vcTb7sBsSQ6ajozCbyqSzfpu5E71Rpeavh/KuwlIoO0uvs
1HdqOWko3YzJvLf6gXNr3iYt4Y/v08sVZtPJQ0IBMdjU3UfPnjwnpqX2qEZzX8l9N2cq3Wmafvnx
VV4xzOKc2pBMZhXAIccOASkFPSI07MbjWWHim03pjRBrh3UezgH5ldUsSo7CQVh5SIhZi7jUHeWt
l3Pb/TI2lqtMsabLYojlW7kWMZpAGFanXoNt3z9cMqwYwK5tpEIy0DHtYkXuxLPWJFjyjA253aQB
kw8Xt+HJXedwrk1l9S1Fd9V9O5YEpMexB5m3L21rAgGZTBl6MEIvAUPiB6vvsmqLxZLleWPHRnXm
eJK6KpetAash63dW72AQarRN9sCIePT2SWZxgRT72NXvDTIjEWO5SDJrWFfCpwEUmg/5oGkDs6/j
M0OC/6F51vUbBD7rVeb0znvVnMkeU1sp+jB2yArz8SlLRYDP5LDTdAw9Ai22vNnPa3VE1zXq/dWS
N2WQo1RFI1wV4qG3BGmgvapoXzKKuuusJpzjbKkWcBvMyPWdS9ZWDVkEjnoQ5zgR+33amXNYutYw
Xhle1dOlGimeIimDSDBgAPkfL6iXezAnF/vhJicC9j9uebTWhX/XW2OktHqL02vSf5ArOce+qhj9
iVfkZYEH34cCGW4EvCnzmEA5qUWmz6JYImO2xeWmnA2NKa1uOqlAm6m8FMl5L97axXzK3vbly8mV
YYGAU9LYvdBz6Mk2bPYgAHSWOp7pkF9DwxXjiXX/ylXo6g1CP6hMHFwkDndKmgBTmXK2fznkE4a1
K4785mz/NA2VLIVtn9k0nhTmR6emZrUO9n9yjZJaZpc2TLQgsyv3P/guz69yVNoVLYJ0o+tWJEzt
EFbtUkeegWrsZ1cf3wVqCbUcNwyfisM7NrnFpOBExR0rROvXXWb4ZiHWIGE3PdHcPwUbHm1K0PVg
JLI/G/TVR+h4W3bG2C467BFzAPxJ56r83NH1dheloq/sPkrZXvWzmohLpejQZqfGRPxJoi614ueG
4to7uZryoWnS8cpzzTTem/HS3nmg62nQNQoKuwbpId5araf4XrcORAPWQr+RMcrccGy1/BRW/cob
xWrbkB4gGA6Do+9UFOQWLWCw0eIW7sUyyYRhUb/Jd1VdBMLtlZ1SLeD+aeqceJlfW+xs0BCDsBd3
oPAcPrpSTDlBLTmPLjHVsMwR4QNUq//JVTZe4kapc2nlD6+SwB52ssVdIhpV0FyrmkLFiE+1fy/r
tk1+QD/9nf9yeJVO7SqkkiZCg8VIP63WKPewIct9jSFPUHkYwf142b+i5ASBZRy0oUywEo8bh2m1
y25g4htV8KsvS6mPdaBl6+fEiLH35uX254ZuxVs06xOaLO+WiPNm78DI9A13FO87sfbnap2MJFSR
EKGMKnZsWQ1zatLbM7Nr6ZCa/Jsp1fQOkZI4sQW9vF/b7sNuSuUJOeJ4Xm33jTOorTlHnalNUb4O
w+Wgl8bH2Jp14oMH+0Tj8wo1ZpufoWzE/hJ/CXNbjM/KdwqpMcY/ZsaDyYMnnmfJRZb28cWsq3f2
bOQRVijIVPAgPKMnrAKtNofrrDFO1MKvfQ7GQltTtPEBQJ0PP0e7xLmtznKCFiua3yCHlUiQmDHe
1k3S/aEogGZQEaZK7Ix2Wt4JzekcYsqcB2FO1SlDjFeObqb4WJFRcm6Ky6PCfC4zi6Xx5BnO5NLo
nOHKwvgtrJZS/+nTAFISkBOn9sZbt47OHCdPyTIqudQ4Tsn9uChD2EMSOtEPvnZ7mS6A11EbbAr2
o9tLPJNnj3Y5RQwgPmLdEwflyEx4WbGlmcurVVoXszOZgaKP55bMfwcOOkW3ewVioCCi6aXtpY6H
en34iPXFcsZySadoKjDOtFhJRP/pydvSNFof7LVmSOMZ0SyGKpDT0l/EOYkRdZbIoMpG88ROsS3s
w0OLTwOiSN9KXwnscfhpigZoalQoz6rMNt43fbOG01AnJzSLT7jJ88tsYsUNoNxsO2n3j/GvaUIM
Tj3dRtqk6oS25RLjL1VPM0yMs5SSOenW2m/00ZDIskR1Ntr1cFlq7b1eVYO5Q/qct8Ha1oUJby9Z
K39IjOlTJ0ZNuSB9Lu8wSigFwg7K5JtepuMnB4Ofb+VYEwckyMPNR5VnSVKUfapjOj4jt+8GeMm+
sc2J4OYe3kK1EYqJwRYZNnDNdiPO0l9mnJm/DsIgtk2m7rsytsp7VymSc7OenGuzURofF2embhku
1405dpdd5eiLnxeqx5fSnDPYtxCkUyTlPz4Zjp/39mHBj4G2YBttfIHDD9s1jWLH89BGkymcIF1X
h3JiWk+UXcf7N1dhC8PDBLQf96jjmX3sdJs/QN5GcMYQiQ40OmXa1H6cLfcCHsmPv9MLOdt2OYBx
dGVQ8DcS3OGXKhO3ItoaUtPUF96uGpYlHMzRDpUt2dldrR46ZWu8M+fUPFNVAjC9KlfOeqv9Pe8m
jjg96Xd2P/S+XujSL9auPZ8GBk0QVE+1Qy9m33xWnf9tpF6MvCEAHH1WaMrpSKEY1amd3jhLm10Z
Zeq906XdnWtKzVxNGnFHEkVXv0ePubzPnXqblyxwVHIzb/Rg7Wvj3eqZp2zRX1kbzL4Y0uBrQRrP
sSu6WMhDt5qqjWZi2pHxGWlU1MmpXIdXXhcqE66CsABo7hjHcFqVSJi4IYh66cob7Nn7a3KmxmDI
hHXdxMK+xrG12KVY0J5oRV8QQrn3RAkQowThHDb4sfQqrnTMkMk6iUqr+lTZtecnhooRS1eow4eZ
YOabuEcAa/bxl6awcWcu5unEEXR8pmK5yLhDdZlBoCkCaDl8/KT+WvrkGGM0rsSQZ53dX7Rdquyx
0jhlL/7qpbYZ32ZZtDGvDy+FW6iSSReftbVwH/tiMc6XOvtsV80pIcSL+7p9KZs6nb6HYh0X1cMr
4RVeV41TjVEbk1yppsTyOEVhfLCXLtm1BVYtM7Z5YTyV3cdCFevONH5aTMBnoF/diiaPKts4PmHs
hLutjd4QrS6sCyOrJMeFPLV9vnJPt67YNQGuVZJ1j+5pbq0ewsl4QOoqCoiUfRzQvAyXFX15+ONd
7bVLIcoiGxg+EqDy0U1Ne+h4Tm0PcE9KNdTMpLyo66W9mKdTZnjHb+R26+CE8l4wZ0AlfbQmV8uY
pzSBqpA6qggShQnV4FrFWUfOsm+sRv+euFcZwRI6Fav4IjhsuzSGUoD0HBZMHI++JIFtRjc13RAl
2TIQGmZovtUMiOq9pPO1dBXgtaloP/Tp1her694eYJ4NWtdcLqnXnMU6fSevmxUZRlWQKm+uH9tY
5Cf6kdeexRbZvaH7G76//f2z9mBk+hOnEEojdYLMYWNRv++SZtxBFrZOPPbjTRiyCUcAzwE4abMb
O2pIqbKXgTTyNvJkowaLSVk0TPGpI/PJb/R5QcZlLCAr4NON74Yw9/AbgXtCLUnqJjLMAX9syKrL
vaGyCvxkcdyLmYAdVDEEbN6Uc9+TtZym5CaJRe80H3Q7z/DXNKZ41whbD8vUNDpYgI4MO8RDkbOU
5bCZjMfNvhmRs/v01OYXbeiZXjdrRrhxUvT1QnM5EcOAE2JzseiSkD81y9g2VHKG/cWbeshXeZf1
QWkL9xu/SH20zEHeNaaRJGE+9qNgQo0ozl9lVu/zchT4oMdl8xDnVur6whQWFCF7HNPIiy3cPFyh
De+sUSOcNTGKzbAHS341rdaPVRFD86L78LvMNEOmfPW4M3NVQSqgZC6wh930t9PaE0H/4xf9uFji
UeCiutUDm9zz5ZHg5eZk5lYTlfU4h6pRNPvJ8wlnarTMOXGtbX86euwUZSD79NZMdOyjx45xyAJf
u2oieK9dWHl6HOKCW8BUYuLfOEocYgR66sR/MgU7vCq6NZsET8589AHHTcbQoPuE753xDXsFzmhm
lkVY2d0WXz2u3lurLb2BGeuUQwCO+WtsDzv1q+WkJBKvC2KVzF7ie5x51mm32Nly0w5Fbe3NWvZp
ZOqkEMRdbBfM+cq12c1Yzi/nttdl7xfUu6OvpEi7d1krY90XBD7sYi/FQM2gnZ4DJTdmwoXo1fSQ
qTfCe6eSCVLpxJZD5ExJVuAeoamYtxstIaQkhs3rbnIzYznvinn5qprV+G6Z7frc3LIuF5V8LC5j
Dh8VXnTyyNfRqzkrLKQnP145LyBHy6NYQ6GMKx/HLlXl4VssWqlWStMXwBM8zlzJGUNXw7DeZmtT
VChN6sLX1c4QvEdFKs+kbAwJwCWV+7XEq+pcXcf60RjWDLogyKY/VBXmTWam0m3lLcHgfj+uJcOS
tZe7vGnsapfk6tqe4UVH5sEklrq6/fGXetEgsyGxRLZUGIP5I7f98Eul6WDIYuiySJKljE5pNIc1
NA2lvY0XT3GIjcy8JiiUlBOjREDXhePceGXQzOjIdrVrasDJcf1n8fg/Bz7k/T//lz9/rZsFDm4q
j/74z+vsa1f39R/yf7cf+/ufHf7QP9+Oj50cusdfrh+a/pdoEN8e2H3E8c8c/Aqu9NcnCR/kw8Ef
dgK25vJueOyW94/0p/Lpcsljvf3L/9e//OXx6bd8XJrHf/z6tR7wZOK3JXysX//6q/Nv//h1a6z+
5/mv/+vvbh4qfsx/6H5/+Fb3xz/x+NDLf/yqWN4bpi40Nwh0mE7QC//6y/T4/a8w7cM6g5OTND5G
8b/+IvC1Tbmk8YZ5jcYyBo7BocrjvEMv+9dfgRmwS1EEMdIBiP31+2e7/XN3+fP5cCv++vMvYCK3
RNXI/h+/voBE+VC8vJif8yYz1zjGk0XO6EdngBLklnYFfSaRYW6iC1sL2IU726tMjrAYv1zfWzBT
C4id05Ug5SCUPpFX3UUql/4Pax0HPdCLcnocFRJm16428QaynFbzpaFN37SYHaTrG/uutkR+3dnl
auyfbvt/l+KzpbgtkX+/FIOHpXoQv5z35YP4drAgt5/7a0E63hvQGAxV6faY/AA8/b0gXW1bqwxr
OJPYbjgS/7Ug+SlmAbQzHFWURptp2vcF6b1Bhsu+hOYbuIeUjZ9akC+KStp/uJDYv22fAqjkcJ8T
8zgJ0aS4/GSF3ItEr94WzaeCZFO/S/R0n9r4vbKmsi8YHH1zJz25ddSZLJK1D9VWI5SmGGOOqdrD
CHyp/aRbcsNvMlffjdUa49ykLgHJy2fpaH4lK6V/zGJseIsVlvqzm//au3U8j3/i7zGVBOrH6PRF
dGBK3lDWGVA4VoNdMynunGZpfL2dyDKw53S4WZZln7aL5NVJG4r6vJmNoE7q8YzZc/a21pk+lNps
X7XKbFyoKmBn44oZjn85Dh86t2jez2vzWS1PGZc8SSMPahO2q42GxFowtgnX1hw9K+11t8jaBEJ6
1JNUkO40s/uI79H8pTZb7JA8fBUCe27qh3oxxfumne7IaFWvRUI0TFaJyghMQ+S3o1o1n/J2LRdf
770YOYU9UEp71fSYYtx+LlL5BWaqcV6p6fgAfVunFl0q8U66Qx0o6gIJAMe2887DXtr3UpoNv5Zw
+s1SNNGSZp9Vu4yTEI5cTD2zWKnnGxkI9X93luNDbqt5//3OEtZVJrKvbC7vH5vh9zL7+vy42372
r93Fdt+QUETRxUSewcW2GXw/7hz9DZ7u9O7A/NjE8g+e7y7EFm9OIRxFOMpsy/H77uK8Ydi1STmg
9VPLMbz4mePuiez5fGHD96DBw1iBMQew9LHhUqPAe1mMErGGZLRzmZPRvkT4CcxrVBRl/lGHsjDt
XLMng2+N+3yMekd2rY8EvbzsNbXWQwPIur7orXLhH3rquB+0WYJaDWn2sBIsZoRrWRvfmipuqrCg
TCNnujGHO5FjLhEQgwSnSpcJhKG6zTpxjll3bYeIPt27TGikZbHuuyUYpYG4NhOuiW4CU98qEM6i
9H5h925xLcqqpykbJ1oEb3DIqs1ycyE3sGZgF1RLYdyA2lqfNFR8TaANWGIQtjQrjMzX3ml2ce2M
j95gOQzSFDF/7NTMqc4KeuIZK1vbHGGHVUNCFFfftNhQp+rvqefF33KR0sRibq+b4ahP8gP83dK+
FlrfeEGh1sP15IE3XeRyBblHqkKPiFtuVVERrkhReoYehHAn/cK4MCHVJJJwc6sb1uuWdF+NxuAv
6gBnViOljNdZDN3taK3JFE5yzR80mCx4HNv8ZNCZYgaiNknbCww7VnRYcrjrhvUsh/Q+lUJ9q5DZ
29BruDUtgOlW4820oOrc99nUfe4ra+xn3xMYJe3oZlvvrEWX/lH35sIMxsyrrnCzIAcgzubqOsbL
5GFy3PytU1jO74VIzB4J1lKowVwPKDu1JN8cWIclZ2rlyU9N6xVuYDSuSiM1gzCHaawYv6/OnOCj
NefrXeJZ0+RPTjyrvmZjtBi1bVprfo6LUxYsda+PMBz0BtKJgUPBu9xBjrn1HqO1X5W6NS5MZrQ6
4cQTxjo15zc5W5bWv1fykskLtV983TBWp4VrOufRLZu1vNl6i/dyhKtxlZsjWbANoWNFuJrw5wOP
qKwqdKsZUmgZO051WYPGTOdC6bo2GHWcAUKF90KGvZybJCjxRIaBoLUyC7SxxfJHbZdUCYfKoplt
cDeO9xiOmtemXeUySGS/8twUoh/2M5OuisSwpSZGte6H9z3KrQGJkDN91aoJxxxbgVLkJypj6Csh
vfZLrkvCDxF+xHPgSTwEfEfvXCuA1rieD2bf68FgT6oTdrYxaqHUBLbrKNbRkbhdUX+IpzVO/RbH
DbI2ks22dME60/0yWErs7jSGS8K35kL5LPsuLf3empVPXTZOU5hVjvXJnSb1szdOVUwcnC4cnnhl
mbxWMas1cxxIAnP71WNIzTQ+V9HtijxbWtb/+LsjivFWmWea6mWE7oBMr6r+6Kp69IKl0EGOiMHR
Pkyyelzirhv2s70um4lWEWv+6MGZJdsPAMa1uiooyxmGRJEm/Vc5MjgIpnJ1r5qEwBlcT1teGwff
jo/pUFg3gMrL5C/Ca7UQ2KuKnE2wihk9s7ldT1lyXpV821CTUm/8Qc5DFdZNAa2GaVBTh7rVMXdV
NFk0cDJcEzdXs0Pn5plll7D1AP3s6rl0rjt11DCsdyxot97MRDkQYzbP/gq537jUyYoP20pVv1Z6
PDyIzrTXnTWlXum7JkIHkjzXQdvPDC3vzDwXfaALS/tgsQibG3uzFCWDwxo48EFe/URC0gw6fZnV
oITF0oTZyNL1JzPNdX7hBE6a8Qi00EqS5Hf8LcxrVRbWhDG/bijsmwX8LYjzauu7tVInkTniXxu5
g1GcYicfQ5eQd6Fi4ja3JUwZQBuHpZRtJHJdLTnt4rXRdrEee75GAPkJgPTFtGG7DPP7rUqnEH8x
QdM7NR0IRJh2MyCCJHa3U+xAlbwMIB/5dZqrXWCT/X5P9Wldaqtwh9CUaxM9qwteKXqPy3e8sJiW
keZES4BXxDFNLu1hYLS20e7sutIu3CEfv1hN3t+1mTApKv4uQV651DaEPzzKMTCkBoWMQQgI46PD
G4sxsaf1ZdbsynpAzgHnj8SuQpt4yqDErnbVAaB5YVrpLZZEKv8X9Hhxqrv/VofH1aFHGff3o9kQ
lgMIZN89iodvkIv+hFM2zGT7ge8lofYGRRg4BY0d1R2Esr9LQlt7QztJgh2V2BY9thF7viMg+hsS
weBzMwuBCP/E1fpeEmpvELzbTEfwdOG0Qir+EyXh8YJFQ0OHw4BnC28gM+vo9VzoeEXjtHloABQS
edHaOwXpwBmZqqe4ey9Mubdr8XHh8qBw57+OrqXVVUoYbJ+HreUp1+UwKlCwTXtjXd/rRcqeV5Tp
LkVbsExJc1tmRG6LZGlCd+E4xLQjDwpShaZhRSRYCHNnV2sfLYky7Keqjqqxhn5eEGa06AqJSC4Z
TiveeIGBSZpvw/kPSq9eqR2l8e7ZA3/lXTwelvHNALOtze8fM0PK9cN3kUBP2ytiLr8qhNdJqv9A
m/stw4Ta2VDY30tIRv5KXXBiwzneXv+8MnrNbYnZNNqHV6ZwHwmCEnmoaSLZWWMlQnRsp4wQnjDj
55sNl9lUQOBx+PyD2rG+nzfENVk92eB5WTihjOhCCM3NrhjSIVQ94cQc8UYX6rkblwFJT/FXGefJ
l6VZP7dTvjiBVij2B0dZLxzO+n1TVbLzLZqEP1IQ83czXFbha+bUDZxjdeL5+TDkl7Or5fd5N5My
4bh151e1bVwabSHPh8n6K8Xtv+jZ802JtvIHu9jw8O2Ro6J5PNjI+Jl/bWQYgjJIR97HlBsGz+FG
xiAHn7htfcAl+tdGZr9huUA0YFDAJJkf+1dva73BpQAxqQk9ns4YP5uf2Mj4YAfHIfRILK62Eekm
c0QMdbhCbbo2bzHGIWTQ8znu9BXdhWS9zrQ4qX5KtP1Cn7RdzsLwmrcCQyNa/sPL0XvFNYJiZpvs
YD5DdFfu2Bem+wTm88U69e3kZ26uzb6VEJBXD0uzSUoN7VwtVqn6tpapmGc7g/6l0zHjzUSsvCeh
cEloJxbznS6o1EIGUHhnY1Oo7q3F6PaYXsGxjVtX97M2uyCVWFyUpa5/TK2qaYJZenh1j9CV5ko9
X5Z17gPbiuUQwi9so8Re0sSv1qVhi4zH4t2UpsQPG96Yn9gPn8gdB/sFt4fRJYsEEISHwlp5vl8o
uDIQl7zdHq9s7wWz3Dt74nzc2YpqBHrLoQMGODo1pblyz3+ZeASZJRiZQqtDl5+nzNZWPEKFM5Py
7DCWFRwUdXKXo90KvCJjAowxZLf4q1gR1lhtgTApH4fKp0HUdhp+zd/6ccxzJGSefTG1+XJetrnV
+lLYZ7MqrYpGOncv1Qw3jGkxlCtiKqGKICRrfWfSS+GvlZa8M5K0+C1Hgr/GGXOlZy/ZKyfHCy9V
FhJIETpOZFz4ihhA1c/v1Lp2ZcMkBPR2JnViHEvIDm4imY4nrjv6i5Y3VxidKHttsn2pDRanSLKT
aaUGeqbpl0Kb5w9yUjefURbP2A/4kBTqJ6Wokn1FKOXuxAfetvqjR7sl/PKGbcp9eMmHHxjx6YR5
XSmZEce5z4eOz8bZ+y3r4tl3TGh1pMRmvjGraSgyGCLV6ll7TGHHE4a+2xv24nNQOiF9dzZFwNES
k6VFd7gNbDbLyB0trBEAw5wqWl4MHnk+/H6bR8A7jE3a0cmX523rlkUuwyJBHdJb3Ry6c6eFJfhH
0EtjPsME1t5B2SEzZE3ii6LPcU6o7STQyrg+dfdfbnMGgTtIkTc/FPz2jj6OVcXCQb3VhyU5Vld6
XTbniVFjWJhuWEqcTtU71YgtfScq2TwgC7qAza9fEhAt3jq63Buju4oo57en/jSK+HoauvZnXYkp
gtgd8eFmyuKApxyt6Vm2ABMktofrtBFBvOx61cSFBJu4GFwUgFL/87b81PH9tnkUH2T3+CgZsR7P
VQ8ms/8fz2I3X6h/f4afPWQye358Ayn/fX472htslWjEcTDYIof/Pr0dE4wZuJpzbMtwwVDr79Nb
V9+o4MW07+hFeBO21f+9DXHfMNSFZcDonCaBbuRnTu9t03j+MnNgw/ZiAutihcL/49Md7IJuZ+Dx
ljo7Adefk7OGuZMVrndeL5kZk7Lt1ddzrCM0YhEt+xGwsjixE2+XePkRgCmAEbAWOBY26Hlb4CrQ
EfIp6iLqWoMpTio0cp/jE8Sx451r+7KbuzE25Iz4XqhprbZT4kqd7F2laW2oNituLgDaJ77Py1vK
daARMUgnSuVFzlPqlqD1g0ls91iob7t6Qa3T1ht1NwcXMbHkK+VZCxp4Y8+D9Xmcaz2Lnq2+2z9v
3vPx+vaeH95S5qg0sRDLoRBjLnP4VD1HtE6e6+Zu6dp+19i9fY3Xo4eXRl+B8FkCMkp8yoroiR1w
dFn0TZym0A2YqvARji6rV/HmVGbtYHXniV+nWaqeK2ZpwP5M9cbbebPWJeey0yawV68FyoSBC5Dr
NUX9NkEXetes6rT4Y1FaV6KxSxItR7t9KDLpIWiuE+KgcnDBSwauHQF4+VosnITI033PWGe8p9J4
3QIYBc0Mn1RDmk0+2UfVrat5n6FXcvzOyTPzGxIXpQ3cRhFoq7UpvkuNLP+Nh5W/d0rD/N0t2mKM
Fo4EeVblmlkGduvZ75PFy+5B0i37nbTSsrozi7nEHM1a2vyMdCD7S2ItsXljlF463BXmUkKLymH9
uqLQ9EB7QhFVcnM/O0/YojabXnMTD6X+IbEd0MdlAyLXJ0wSpJP+FQwSrLJ+wi3FBmHaba59NTZY
U31COOsntDN+Qj5XU5WEaDwhoqY2OtfuE05qOdx2AhpTgsCGXFqUum5ZgquyKIxIPOGtDCDAXscn
HFZ/wmSremrTUG5QregA6en6NwQXKLAictXhKDaHhaTFMh6sG3cDfhNCr0AZcebw/HmDhp2pysDd
Cd/6Wj1hx5xc4MjUT2aIkVm+V59wZjBYMGebFwVAoWweYbdoH9YndHqcc5jn+gZat15mphAiNyyb
2zneCvDt+gnpLnMUYD6QPGW2uYHhMfE9war02lmnTCMeUrQk70rppFdeb3u/dcmYPk4IzcnEVlSP
jEh3NX4rEQLsCayVe8dU3MuqWJzxMlc880vL/O5Wb42amU6vmxdi8NCaOwxXrucZC3PgDs17N6K/
6EI7g3zma6iIoqSoM1Bt3el3GNa2djAJ1VyDEaD4ZtbSAUF6NQst9P4ve+exHDeSte1bmRuAAt5s
AZSnp0iZDYJyQMJ7d/X/A6rVzSqyVaF/OfNtOnpGXYLLPHnMa2gkCtdQpegRFEF0W6ZJKq2EXjod
Gsm2KbwU7ZGVDeMyfsyA7jGKCgWp+b7rIhod5VzpOSjROJgvnGSMM79UM+dOWE7VeZEEv8IrmmTe
0KeVek+dbANyZZDT5Zk7aZ79JirMYqsPafhF7ycTZWQnjUEMBCX2IW3f6m7lFPHX0ioWGFs7I3ey
jHcKT81MSbuOtaENvCkH57RK6L5cxYhEjp7IgvmOsVTxyWYo9zVsC3TFx0oKbqcitq+jJLZMV8Hs
7aHqLNZ4PCjNd6uw8xtHyLrshXSsbiehtOEqDuSUPofI4mZtG5LxqEty9rmGXv6DKZpkuw4WWZ8b
UuIvSogCIcFFicjnh9yE6asnmbylTDWC6z6tJ9mFYSs0DzfxDuegtBgVl1ie2p4sA+fGszVhnyhW
7NyYvRG1vtrnVLZZoCWekiOO6DJ+KTKvEZB95TbWEte0KRD8pFvMfs1KkpF+VUnv3AWBpa6FXJS6
rw70HZfp3vypkkwpQnOrzZ+MsBhzV43aIsbesxtNApm0GDz0tNLYrHat+gLuR+QHXT0p1FwNbGPs
VtLwWiubuPG0JEMVyrTLIdt0vVZGCD/LqF6UUSU5XirQjFiz3ouAkqaKGrdVw4B/DxAecM3eHp/G
rpYsPymsUl7JgCsgulkawCsShxDCQFxrgw86Ro72qBQnhlcOsZYz+7PzJzvUs5uZ1Ru5QRWpmqvV
xXxtTlKuIOTdB1+droz15fLdpzSU5PeVxGSFHYH6iDsCAY7dWlYH+p9xqYQ+3cvaZgAzadif13Xi
+MjOGe+zIm6tbV5oce3npt0X+6FrWZljUpsPHa2C2C3l3M6wuWwSZfv7o/Q07zcX8tTiWKBg0YSh
4Ul7wwYFHHd5aqzwtjJu0+a2QAdiH89peadbvKs/vxp8CVRqcUsB/38yW0AUci7MJjZWIi2kmwFh
ReT4JXvda6nOLKX9/vvLPavRvkwUFqsMYi7Cn0AzSVVOrlfDLK4JIfqqn8PuNrJFHiGe0VmjJ9eY
L7lGnEO6GqIYcEIsTXL+oLY2uGTGf228YjbapH6lm+XkowrLrKvLGwwQkZQOPEJyjgSjpkwbDVgU
JtWp1EweYAHRfke2MjqHpn49ioL3sjAaERUjN0be4jj9UEy7Ey3V+wrpTSlE7AOxki961DecRnPi
mAcSplHdVXFGhcQYGCD9NKuSsa4I2X9pUPxRZfRfj1Bd+HL/XhXtn7InwDtHddHyi7/6mpb5DvMJ
GJqASiGhPjcv/4KoWsB5GNhgX4rhBh4JLyojxWZAAzuZKhxYIBQn2g+/KiPrHe2IpcZiDkjPALW8
P+hrIth/mkVjiKBA1wL/AwEeFY7j9aS2Sds5pRKvZ0WugAUM6qI4ozMHHggVpJ9FXi6dCUe5K0Ck
d8zW8wq79ETqJzeVp6r1dLkHWpdlDcZl6MIQcrtoDpiERNZFKxtaBurfjOfVqDFN78xU2loi7QCI
d/30kDvOHCCDVIFxnZo++VC2VpivgP/toyDK7qY01kqvai1zcs3QBo03GOmo02jUyVfTYJw4WSoL
H+wZ6cTARehYe8Q6T176m7p2kQZq8bFKaUo2ZWByg6oWXNtpkfcu6ZVOY8vsnHhTGY1y0wxy5mwj
LRsfTVtKC07YFhWNCq5e5mXVoEtkRuRLLpnTVYGjxQhMRxm/h4ozkjRV2figxLa8HZUkzTx5VpId
/5OuH9Fe+YCBt/rFWrA4LtM68dSpJqpPlZqEimeEhipWbaeO8UqZO/kRJp3+AfI/ZjsD2/qLJarq
oA+DYa2ElUulJ5fYE7hBN0LrhrMVfJFaBzkgUWCPSimuAyuJJ3xP5i7i4zTwqj6WVsOJB4lJp82n
yo3qVkoQoC/bKkXogZCQPjtj3CNKhf2Ivg7n3l7VGkz/Almj3M3g9n1UMy36uszVbLcwy+BaHQpF
uAEkHc2PZqf9rFDaauASVJu1Q6dvvuiHJP6I1IjjQYywe18oSUzGVrTGyERGEp9rXSoTV8qMRvcE
Zef3vupG4SHmhnZWL+p43TSG+NirASLCZggUScI303Qp2Yd8rbdJhsy/5AyB1wdRHa2DrtdvzUYb
s03URsNen3RURLjAPJ6TxX1V1jMfXwQL6CswLYXjcrx74qIxZf5esTbUKF8JPiIZrq6uYTGdg42+
rrhhGy5URxzTiBunKlkpPg1hTcK2Lo3qRrLmGFTbgG64UUurJnKWw0n0FyX/eqPE8vCzH/pHkf5/
ogdm8In/PdpfFiD9v9f1U3sU8Jcf/Rpkqe9g/C7j9UWShwYyZ8FfAd9U38EEcLCnoN8LeXzR0vs1
kTffgeig40oiBrVm8eT4Fe/Nd8ydiMz8n0xIwW39Ubw/bZpwCuGoDiUZ5iOQmVNKQm/DcBtVAldn
as0DOnTzpygZN52ewsPM9EHZD6gF32aVWXwf59G8EdI87vHMkvbUvd0nM0xUrPSS7qCmeribhJre
IfGQ/sV6/aP19t+eWTx78P77Wrt/glbyn4No2+Y/cA7+c/W9F83LZff8+3+WHa3FBcpL4w940NIN
+2fZQXtXFJMVZLG+FozIr2UHAHghHQCZIJkElUhh8GvdkWcwgAFYj9DBc+byJ+vumWT+MgfH240U
hwEuc36wKqes27gU0+JOLsMYa+NLNJiTOy3X5MnPrFC9icck3UR2Ee2NQij4xhtFTyexCToIXxZI
dXeQ2jFzg0H5WgAFXsscsY+CFlgBxMyYrtRWqUko1LnKXKTqpEM6lp/tsB+/LCL2wDWiKvEgRtTf
oW38lQUf0bReNiJfTXF4OE4yGqFwW3m9p2xmvNpCjKXH2Q8NUzw5iOf8GBVTuoiZZy/W7gzmAMIq
Owmt5XvHzhxl6eSJj3PV71CDgjz+HJP+aPP8LwTrZzWdcxvoovsqjtLz51/92jbyO4YVxGSH2cQz
8OCfbaO8g55O3AXtCIuMHfTPttHfKQw/4P6jTEvissznf20b7R0C5w56D5RpmKjCb/uD9Px53Ply
2zjqUuUtIC52KUXCyRiynrChKtHk9cWkrYHQCmfVjFK5ltkqyCQZXzNG0/d0T9uLVKkHw520Jt0k
U3EQhpV/R05JL8jvLHSbEFvUXbwc56fWDqOLdhjyi9mUY/pjRVW1NMKi7lod6wstc/SbRFKdJxC+
4iac6HBJQiheSOuxumywtMPPrDUFxhONdBtUTfRZySZ5nVES5KvWqPrH2c5vBWlz4slpkG3HNvT/
b4m/xY9khvO7fOR9DXXk29O35wPiffHlKSyOTojl1/8sddSWSFHJIkkj4Ki9XOoLRWRJLtHtQFSI
9fzrhABgSGgDxMf5weBqKVJ/LXXGdzpqqJhBYQtlkL38yVLnEkdjFbS9iaLLX8QZhn/e8ucvSFFk
vuFYhYbjRcPQbfq+0VbDOLY/l82/hupnGbcXGwqBA/RCFjjEIgLPDj7dUIPAOHPEsUpC4+q90KiO
VmnTG8g44VT1KYl0SXInIVWmL0/xqKxmqHIQCNpxvJ6MXEzrGcEREDal3EOPWBpZ+Ch20C40E5h+
E8nqeFGicHCdQXxPV7Ntj1/0LGjJq+C2bMIxax/nRsf2R+X8M/y+Qu3Qw1Kl+TQbZX1TTzQkD405
B8yNgOXcpqJTocikXd3CUXcmwG2KlNGZRc3J2AUpdK5dbFX9TczWx8mhL8erZYJprpwqcSQmYVNV
e1Wg5xdZTg3qxnneMWwBrU8fVufxPHlw5h+DNVShhytacQ3RWTwKlG1ihhJm91iR6w0LI0TUlL75
dNGlVoy2S1PrOzVOQAEMglGBman9vGLgCDopo1eduLaQYRAUCTwPz0jgs9EaxpOtV/T8fTbbs+QX
hm5eRVoXNG6F680tbNkhQQ8pDdZanlco1I56YHt6m9ozFTZtYE+XEvWKsaP6JQlt2tWZOdrfXmyi
N0aLJ4sRXTLahDRDF06mSoeCXfRyMSbZ2KrWVEueNjfOthlnlQM76s4MME97eT8vAwAXWDncZUaK
x5eZ8gC5C+StaXzkwy4R1l3TK6pfIPJysGl8eyIIgoMSF53Hto0vxiA+N0Q96fw+38JCnibTg/zO
P49vIYxLhmpZKXmWETWX6VhrW9EI1Z31qEToAoDF79/s8uaO9h9vliDDP9mKBJWT67W6Bv1HjiWv
zCjGdbD7fto2iYd/nrL5/aWWrtvptfBT4jpggnnHp7JPVRkForFjpjZtLqRNpYrmozT1Jq50kdS2
rqblxuxLRYwlr2k0N0WIkc0AWy9Za3SdLuinRrY35kV/XfXc9yagweG4utYLrx1a0rZACyvhl2wf
25tAe61GWtuHUm2S2yh3rMvYLOqfPnx/lNv91xdGy6f697zufVcnP0sij9Zr0bxFygaL8vfJBzYF
iRNSNcwjgE8/n2G/erDqO3IrkwJo2QQ/FQT+OvlUkPAwPRiTAb6mNFqq9b9OPv6IfAzYigwJA118
RDL+IMlblvyLLUH2yZbgUMKPhAqNVPN4C044eAdROwNRHJL2ccpgASlDUSz+5ZATW/Gjr+PyUVMK
sty/X9obQe5kK/68LuntQgdftGB4vpdBbp6sfCjRBFzz5lSfA7e+ixvGikLOu979/bVOtuLztVDK
ozCl18zhe7LteZVd3/cTvDc7TDz4kugiYipwJrgsd3z6JlHyQFqSA5405mTQ0zS6lZkKV6EQzlZt
k9EaDZRky6wp3w+oI19IRbBS9U3dDNnu90942ljhK4ILIbYRR3F0OtUfNIYunO2Ua49IS6ysSL9g
fnlZyPAO1Vooq7rU/9IH+ddk5o0PSJVBvbnYszNJO3lczQjitpAhEw5BJbwgl7E1t+PZMyojOgMq
euPN0sVZVNWXPI3J3fFacZyorAdJQnq5KcWNCqfSd+Zc7FA4Sg5MvD4biXxA+C3dpi2N3t+/2lcC
hsu7JVdbnhIRSZDYx1c3pSbh2oa0KvvC9qLSmjcMHjQ3w7Z2mw1KjXYSqpJ2PnVrEc8aDOBe8hV7
ADNJN5w+mBfJwjjzTt56/RpzU+4MCBLMrOO7mhVOzKLQpBWDCGdtwsT3mJLgJCvQuvzzN4BuA2Ma
dIIJYq88e6t4EKkuojXquMWh6APjS1TY6ee8r4yHqpd73zEHr5TjfNclFxJcQI+cKkaAaKzWkDjm
20QJzjqQvOrq8GGQKKNluZhqYw9yErqMTC5hnS7o6lGjVVOnVuaOMraKvigdpaBMTO33aTgpV4gu
4dZQDlPkZcwcrpxCG/aDOkgfOnPkV5OSRn4Db9ELUagAe9rB08k1iylsFvpNbesXIpS+ZAnDDCwo
rNyVRpFuY3Mw7vHoo6Ny5o2/3s8IMyBMx26m3866P/66Ceqe1Cp83TqykrXRz93BcmKwNE0hQ4wM
ikj+MQYFzpETzFNf09uFNzv1qgsntgSBNUbTJZxwsoSyL50PjMfMya/CMELxQZvOQXdfdQroYZCq
WoApOcUopE4i7IgO4oTJU7Cai6Dw2zoGeFPkiEdlgJEOMcznuyaNlILgm3eXMxjdm1jtht6Np0BK
XKUKAKzrWqtx/xDoMXBomOwNsJkAUzjAyBaBWRn6Z3hfFvNwIyo5usV8NxCuVIzWQUSJcSNGJ70T
qQGsJUdfD64kiI5W3wDJUPfQw4w7YQb26CnNOLmFAqN2AF//kDCdfIjJF7+2OgJYSlefG568Pn8Y
sqJzCQzV1pcoffw1td7Ar0XTg1Wgif4hLSd5gxaVceb8efsqNmhXyCiICJ18gxKzi0By5GDlhDZ+
9ur0vShN+0w0fJ0uLPNinmUBaS9CRcePAjNdzJWBDh6Q/dY34tn6WKtahp5xTpuot0K3K4fam+pc
PXPEvXFlUAckAzBTOAOWZvHLhCFuWmSK1MZZ9YYW4z8yJRTrCRPFugGqZT1ADI4eMbCyzjzxKyln
ELPEGJY3GQSCxqcz6joyhRTFmrPSClkrQP/bwaPW182T2sSoMzu1IeGSI0sQ3gesoOVJnrfFmJXI
NsZquUjxWuVFlMjTN1rKF9WQNb66OHu6SY48aKDG0qGPLO39LIVl5pp5Ht1JSZ59ZVSNSVzpxDdj
lwRnypPXR+rPwAmtiQYKi/P4bY6lVk3oSzqrqHT6tT7Yzj2TvbsmaQnw1titAbVcQXGKNo40njNZ
ePuVsuHAxkCWpDo6vnrC9FwCiOSsiqTsNm2tR14g5bXHaNnaxEnVX6dShjz2NAS+FBecsIqRrOdU
1m7gmE+rKrcfEwu1mBEwqo8eHvQM2YKEVOg0HpoB75l6UP1SLr+HUMhReaufoBMHV60KRfxMrF6O
meO8j8YUKHPiNHNRlJKOHyYcR6WPestaVaFq3c2EEzfQHXGIslZpFwtyNIAYi+1EG+h+alTObszq
4iaom/Dx/+NWUIVGyXhBfGCUenwrY55qmkgK9kid1BzIXf3UdzMGGlrX7OxZka6taJbdSkcMsGrq
3gV/eaFodXt35kaWiHb6TpZOHpaoyIe+Wl4OXzMdGAav+qq+gO61gycv76AQiwsyNLQlAaugZRde
TI2kb2k2OBsaDalfCtU4s3/fWOnPjovoTeGvi0TM8TuJNDXIJBI7jOQK7QG+k31pslNRfMkrmCah
BfNMecKfeTpIVlOdMdh7IygvOt1ES2o43TwtrwpcXxB44eqYTweXQePYaw3htZ9r8P/K8hcUT4aE
LxbhK6b6z3nlo8i/QlV/bki30ff//OSvi/x7c9SYXv6qX41pynOUi1AAXxYqpiVEwl+jS0TTKOWW
3fSzBOfj/mpMo+LHVISWtgP4317G7L/60rDb8X6iW81ZhZUEX/wPqvPTLhK1FfUx9owwSJmqcvwc
r97AkWpbmpvEV/rcZBCZ5Uw+TKdvCq90EC5iTJmoQOQ17TGeHKCF6tDYN32bNg9yW7ky+Ebw2oUa
rNH1q+KNGhjxxzgDG5qPY3HBYLSNPEVSw/e2mZk+eh7d/dRiv7rqkE/Zxo16xq72ldU4T0RLjJqb
ckReZMiOn0igaGnpcY7BnWgaP5zs7EYvBxTSYi3yjKlBeadprPeN0+o+TkHppVY3+m1nl8kGRGjt
Nlrbe2Os3MS0hffA0lGGiZSHxAwNdDiaadvmdbN9sZTeaFacpuPcs443CwsBeSsIvye1ro0omiFN
SeJPGnJH7TCPq3DIHkkfezDYFZrNQTOciVun/dnl0+tL9CTf0XEIPpXL4yM5GhI9CLP2sfqQxNNj
iYaMq3TooxSWfq2atbmOmY542E+INSrSzpngpSzn8MswvtwCAg9L4bvYUj+vzhdjEauiZLJ6bqHM
IQ+ZWoTEja7kH0dFQ4rUiKxLubFrH7XZeaNIMdbqk7rUIa20MiHkHiKhAFguk69lNjxbPslnXtIb
uguAvZb+Ko1sOrqn+uQzaLSsyy1ekvYo+ssO259aGt2+RVon79yqLrw0vjYb4c3yuAdMf5Fq3wA4
IcSUeUlg+BPm6mG2Id/w5s72NSv3NefThBA4ELhytDgnpbVw7uvunMfxGy8Xd1z4ZTQVwCac3noV
MQrJVDP2G9xr3Xms4THkVgT/F8YHWpvlmQT6VSMDoQNQQYvBE+n7Ar853nm20etOByWEhEma1oOd
HuSpjDcFskerFDnoS7XTvnRtbLlyWiCAlsyoMA2ImTVKJ7l2Y5qbNujTM7f1+jVwV5DIlyGAgvPr
SSbaOXadyh135dQj8qJ6pHpF2dZbYmzh44vT+M97+Y/Oyv8JeMLSkfu7I/vqvETVuxVN9J9HUYfi
TWVR5hb/nJL6O9boAjdgbmkRt4nav05JHfAYIETMpOjEPB94f5+S9jtaArRngHsRNGkN/HNMAj+G
C8lAGFTQco7+0TF5uoYWBCTcARPbO/quYIaOV/Y013WJ8LVDD6dmroMwgpejpd7Pmy6dfrx4TW+c
Bct6fBkTl2vZFq3kRaWG2unkRJabdE77Bvu5NjdQ7w7DeGVWSIY4UfP4+yu9UvB9vhQDOrorKJ6C
6Dh+LFh36PIJHmseIi/XnENvP+bZOPioKCTrrIafN/b9zkwCCa+J8uNkjf4cyDeRCIvPmfajD+8A
RMcQyDPZB2rboCfN3ClRUVTSslV0zsHh9Jhc7pch/1Is02t/ReSASZMZw6A4fjdp6NI3FX3AAUKX
NdAfLZUAXzXOmNXv39Jz9+Tog9CYZIWBKsRdCq0s7fgtpcBM0m7KHL+MGffaVXEbVv2PVHXSW3Os
L4cAuyXsKorLSEijN2rKSp9M57IHmwJXzPCrMvaFsG8jsLwea9nTmh5x2eqy7B9HKRnWQlEmtCZM
8C2zBcQ2g/pjh87nyTDdNCmL+6E2b8e+GVetLmmM92YdoLkdrQxLbBIDsYAgAxuulMHk1TVyCFlY
Lvps6YdmGfKOvTiTY70BCSNt1BZ+KAqb1D3LfnlxbtfDGA5o7KKQZXejX1uZ4WlT8g0irnAhBiIc
1oQfsxYio0JLQg6cfYp4tVuWobn5/dd59rQ/+Tq0p/kq5MM0wE7nPFORWMjFI3wvOwI89dL9mEr6
bzGG2BiWxNSCKW0IofpJpMAJa9oWEwgIMUb1YejN+kxK8ypSLEO1f27HOsnkHL0rrKQvHN9ZUN9o
L4Z+r9UO/erHepj/tPGHtcAz2pXMEW1lxt3H30GMYca81rH9qkLf1hnafhWWZn9mBxArT0ISl0En
jciMFDF+2SdHaKaXU6ogk+dLKbIV/dh+1sYx9SzRXWYS8lJhPPvTaGv7Ev8ON1CM/YResQ9mwoqM
bWOmMoB4q9mYY3ZXavhcYiyxZSb+DYnOBonCyy5Vgst5kENP0rp1kKv9qizERtIlk0ZcgzdnfwWk
sPeqyHmoDeUaRIV+gFyMg2eTlG4VYsTriLJYwWxDDzBrr5TJt9Fd2lVhlvlBRI8nkyzaolG20sem
9qw0eJLk+FuSD5/CUK4u7BTdECeckaiQQaE4hJREPPSimF3brFBJKRra91EcrRJsOj2nz891ud9c
yxRiiHJgH4Pez0noj8a0GswkdXxsF6YVfNoiDiHx4bmxbQ3pfdRHxUHBDWhN7iu5VuijB8kwok/2
apt++f3GWtoWp/uKeAeSgeRXQ13leGlZTglBLwhs34J+7WrNYLqZXGAo8tUZ3LIZGreM2nPp9psX
pZuBhADocphBxxeV5wEpHuiySJfd9G3rILvTt65eV5ezqBmBQa1gsX36/ZO+Gc0QDAc3pWPMSE10
fNV8YPDQVzGnu9HtGkbYK0TTkg0MdrfoIWBKTfcZwx7J7Qvr84Qn8iHrjS1WrdGZauNZquH0pYOS
JRGiVQDK/iSDDlpjLsoudPywHnRvyuTeC2QUPyNY2J5cRaU302HwqnCs90Edj37VtPZKtaSrkqRk
b+PQVnR0Lcc6PlOhGq/OXmIAy3IRrXh20jkJNQn8DFg8hBon+6RZVXqdTldTAtlnMNdARhX2jlxu
Cl3bIf6AUc10qXcJwcIQ3SrOAMIkIUeUIiPLo9a1W5TOpybTDGjRWMfE2p1QaxxRm9jZoGnG34a9
omflpqfZnRv08SVm2vaqzKRPo5j80KnRQEqeTBnBUmlidWA2mQzxFpoMhqtSmHtdIWK3larSHczo
CTSUjCP3tG4KZb6wwuvKynEqyeDW5GFzkGQsk4cMFb+UFx2GY+yDK7N8MTPPV6oUtKd+Zr761kFh
gUxagipZnnMSU8GalnkXWLY/xE7va50EABUZrFY8CFWtf0bwP6pJ/tthNc8GFP9ej1w+1U30lKZv
wWmef/qzXwdREYlIwDJk+1QdLzwOWCHvwJEsJMe/RNz+6dbp7+j9/hxdgzQB1fx3HaK/Q8PHRh4G
qN0y6Ce4/EG77njRMIamwQzh8lm1FGTOaR0yKFmaIVSd3dWcUSxMynrZvu8HU8MduzrnKH4cjX9e
jdWJwiWKmXAATuKiGYfDmEpldmcJHHGyW3UOrwcN7XGtvSyWXg2gc3EmzrxxTUZwZJTMU/AqOR30
ZnEA7T4bk7t+sq5H4RSgq0cUHcRKJvpuhJochKOcibtvvFYiLr0Lsig8q09fa28iO14oaXqnzsa8
7Vt7147OB0QJDqkwlTPZlPKMXPknyvNeOd1MeiVgCnivqLscnzcMWHM7TmXzDqMmZEUMXxO+nXyT
0QEfQ7eJvwlKgTz/2IX3Snwdd1d2e63lW3B8deDJcOzRYmGiMLsUiV30zQ6/2cXDWH2Iuhu537X9
D03f2fGqa/02WiNMrzfXZnRAHKGClN57tIDqbGODyGUQnoelO9aeCipt10S+fhHfFtFq0r5NxXu9
v4/yqzS6nq1PprTBUcK2N4FxB7W/VG9l/c6Gtt8oISxP1R3K21aWNknkd9ZWbEZ1K4UR9ZjlaXd2
sNM21l4rQxd0fWFdO4/zkxn5HAvemO7x4/iQfFEXC6Kb2fhKq+xSmKVXCszYbwZaa3r23Zbpmd0b
9lMVo3zQo49d3qrVlypOfHTr3VL93gefWyNA98INu3Wj7XoM4WORulr1MZhvgxyJjLVMdmgA/xpr
lL+nj1acuor2QRKHetyb5uxiduU6ykEu9yTvzU0OTTNASxxjjdALQcEopNd+nRz0wLeGT8RsU9+E
ki+KnZWfWZMn7dmfq2TJARYLSNwLTnn9VRzWYTY45t1AB9gzTQQt9GYK/ElGQqWGpLq2G6Fd5ENF
01Sq3oOrPadF9mpfsBlIiFBMg3hPjbFs1hdl3mS1bZJMpn7X2k/t0shvB3JgE0Qo+hv6OfDsW1dj
EEFYg+XFJjypsw1Jbbtirs079F4fgggVDMvsSqTAgQbXaHj8Put7FWgWcUVaCFyRff9qRBwMVi91
2pi+H6n+GbpXSFpb2KwEu3bIDqYjHsAYnHO7PLFn5KNyVeanZHjwDmh5n5z6UxDSEkis5D3cl08o
YkQIfzw4bSAjeJlUKyVuZhdAwLhqkmFrWTZruYzeC/zQzCG33aazcTxpk2I1it43x/ju9y/leYB7
FJpAF+rgvVhxS/PsFOPBdFRCmTN07vPy0uo2fG1L81p7a6g0wDG8d3V5OyVbZT3u5GFVBn5vuUCp
pe8JixC9Jmx1DVe/b7dgoON1dlkflH21M/bWZp7cjk4+PgGXJjo/kcd/SB7I75TBh5qveEjuaKkr
7ckn3Ri9GtmVvkkXzb7YGiR7V82X8D7aq4f6c7oP19EmWFVkvoz0XRU5/dgP7owzhcFzIH79NkA7
QgaAUXF6AIYlg4EJmsG9/TBMnvY1xMNNhVvgmbUb6V7wwzoUDynkopv0wItYKHyyX9brynHJwuvH
KnCBFlX35eVwiL8XX3gOq3T7c6vq2eH8d/d5UjfWoTwMcx859/GuvEDAeAARuKvXIC220hYHx+oH
aDXtY3I1r4Pb/qNynV9M+24FjiDA6mMTgI64jHYOQkWeekcCX6BhtRbF1ulWzMzRlAK9VkaoImD7
4NnjQ4s8peYOlQvIxGggafu97eIwPLjW1joEu+FGuR3vJsltactl/If+iGtf5FfdJjVBLV7r42E2
1k1w6RQ3U/AkF5/a9o6ulwYD42N6hUnCWt+Wm/i2vCyu1cQr7uvLeCOtf7/anwF8p+9tqbcXuhD6
FaflJnJeThZEvX0vHuW9cq3s5uv4ornKrhzX2Eof9MfGzW67itXqJjRz0KNt6Tp6vYOpgYcnxfA5
g1+Te3bhNeOuHm7qmkEPUpoetQy/Sxff1xWzs9nArGmVo8Y9YPbiT/GGTmIAbiT3Kn2lRF5zER+M
xM8/c+5Y9kqK9lXJplunn6t7ad/t7A/xZ/ODctlfZWvphoNHg+lyG49eZrsDweMecyRDv3f6XWT4
7Ieq2Go6xeBaijfDzIRvlSYrGT+VyI3PaIkus+gXnQJiGjED6AEiiLxLJi0nLa8pJsfJyHnuwR9c
isdur+2ih8Ar/fSiijx5XEmyW+BOjZ5u7jkwWC/NXbdOD/lBbCrfuS1240pdY/+B1MWHiX7dZXEm
qfypBPvySyMvzqxxmf8AoAbNehJ3QSeP1RxU021qb0S2KZR97Lh2vTbZj2GqEv8PSRm4oL+ycBeG
+1LsUuvW7G+BnMrO3gTOUX7SnQe73TfNygovjclDg2MKtrHwqq+lvQ57ty327Y/pOgJTVLvabd6i
jOSqiqt/g5fkPIU35Q/VXHXFQzh9tOtrZVzx52jz4HEVR940eHZHS9dDw7FQ1jWNHfV+Lvym8qdh
X8RXdNTr1A/EJo3WIty2oEQ1XrDCtnO067TY9/KDlSneFF/NyWVZbaJ4CbJkfyK2UJ26anUsTSzH
V/MHU7vC34CN2XffufkKvTR5Fd/Zjdt9aRTYXvdw4GN1XSS3vbQxpy8TuaKZb3Os0jozdytLWzTM
3dpwwNrwiNyMjtA4Wlc4Y3qgLSViJOU9SzSPEleO5y3ETNfwzQb0JcJetXWRjXdWdNN3l40t1owe
hPVezUc3i3lb56bdp8kFvDvGgMtWX3QdYZ0epzI4lUM6myP5Ltfb2h3GeBeYk7aqArWhS2ydOTle
XQ28tLPgPagG2SCnHSU5i3WzEEl9hw7xtwaZa1dLaIbIlUUvpzwHeTgZvDKQWoatBoCRpTy0IC0e
P1wrZLOBvh3ex2YGmU6pZl/k+VfN1Jc8fx/FSLEJa4c+qHYRVpWfDKGvz2G9dUprXxdacC53PQ0J
pFTUUhSqpFZAuk91jvHuxvE0GuU7xQ4+1ENkrEkc6WKZF6EGOy8Kg02rcahK2a2TSFeism4NXD+o
RuRba9LTM0OC01yP2yGtAXxD1gUTxTnJLIlNNMpldb4L6mGjz8izIJmCyhs+R2DW/DlDWY1XbLi/
P1+WoHIUdDAsA2T9bKpCV885qfNGobWo73fyXSfKZiUnjez1Sth4Y8nK+/2lXj8hTH9QYOCMlqL5
lJ8hhakehUXW3bVVK7nQQNrRQk16RnTOTj7DrjP9BKvC31+UVPnVE5r/j7YzW44b2brzu/geDsxD
hP1fAAXUzCpWkRSpG4QoUZjnGU/vD2p3uFlskz4XjtBpHUoUgQIyd2auvYaFosQg56mKf2hK/zwg
jLVcKnVZypck2aFdyOJtqP6yUsVJijsEA2q86aw7I/hBOJdNn8KOZ4qCeGeKR81KMF960aoHtb34
5VMunsdxn4/XqXyamteqZZSM1zA9DO1rpO/V9sBuOcn3ybwxp01eHad5Uwq2pLrQejjENYT2ZM5z
ZsCo7514a1SbRCbtr+GEZ57m2o3mTY3ldnlvRMz6MyxxTd9k4ouIuKRShbtq3qjTMRF+Y/PvzLAE
G9xufMEzWHrVZz24dBap7U+VwUloY3Aj5klAGaD8TIsnbckxumuC1aBvWON64z4Vt5a2h3EhYW9o
xOwHDrp1Mg0+dEYXBdPMHvPAHZV/FlxL+GbGj/J8J4cXTtiGvvL5TNgbJsJOVt/8bq31P6TiLlfu
owrBQefp7S6W1uFQrvppG/OsgKKxVzeEQ4RhPSbvbm36K0U7ToXX/QwLjHTyH5LEM9W+N2Hk4MRa
6uRDArjaRXOfTxx2NnXkFNq2BE9Wt5yfdeOh7x5CvjVKdKdWrji/jeZTZ3mS4srKBowi8jk4L7W6
KV0l3g/a7vMB9h5zXuoaYBr2HAsrANH0LXWD4J8hMDRfvdBwTjmw65lTliQU4SNI/pYm1E4kIUb4
/KIfdtNLEhJzljYeODwsqZu9QkhgHCIHUbnM+i98tLJ6dorZFVHrmsU+qX43wp2Y2CoeTl1wr7S7
QNn5+ZoGllo9tZlHQWnGFwz/CLbKxqOc3UWyaCfaPRlplXY/Sd99jO1UuwRPYNNY74bUDYB29N0U
nxt1SZPhyU67qvDouPU72TjQX1Ye2dXNZ9/Hyere6juXBIRBIaPK6xWP0HFRcBpzN/e5XYq7XNyN
zVuAe5Tmtqlb/PL1tcizE3c4nCbHOzRE9XAK4+di0ggTqe0qWnhfh1m9xyDUNuonQ9kFUM/qU6p4
xmjn0RdtUkwmPpQOclcg5NJagqQN/ev9mmU2VRkggZEvkbJLouVE1R/SrXb23dQZfve9XRzn3q6f
aSZLnQO5IMDydoJz4d+L824sKtvLOJKOxrEMD6n6unwRkIUWZU++7mT9aokgKFeyYhcwxtixX6e7
Yt7FxjHMj6cCrA0qPTZtSJK2KmuzMr2NPeanynNn8ggKfjsU4zaTSk/pbSv9bkU/pvhogflY6GPW
U3QNI1ceN8JreZaao4EkK9gHPfaWT/702Hc9PfzKlqcfgXqvlD0HpaM648d2KqGssQ8QJVzXUIOX
9WmafpjdwaK71hqYUXScow/9qqgcv72IuMhCOhO6XU5yRTXiwgLvZFXr6xCJWPDQaIXrd69SNGA+
Q6R6/SDilsUjwwnt2iUbkWWgPsocrmPO8HA7A6dKsA01VtOTdOjkY6WsZSJ+xDs1utQ/hlUgnQey
v+fONgkawkk2qE6af+fHRNn1a63+pVDbQrhc4yaCKekP2DzX50Z7IrxmkwQcx8tT1bo/tAS6ZfeK
aufQtdEWFbyNra9djq8xeeLGG+GwdpWVdjOHnlSsIVXac+UZ7U8pcozMp657ilEsRyG/XmPy6Orw
yXvMogX1ISt3/rQdiQnswPW67hwoE5nSr2X6S1Me8EvrV8K41pJ1F7Fn3sR0jEzWArb5XmHaj7zM
df79SX7FaySc15nviVj3XITHTlxJv4LYMzm8VJ4yuOTMW4lbj8ckXLMe9Pft3ThzBPZQ4DUrFhqM
fbZT7PnGuiCrscjcKtlN8Mwf22QPrOrhWYA1oMrCYyvBVlwdynQ9YIjn5Mz65khzDK8EfUPv0aU+
YNGA5/b3YG95xV3yQzgTP5bBNLyMbrcdNh3o8KkDS9W3RAaGl/B7kNujYIub6kq3q7/HgqDCZW5b
7uNvqi2iDb+v1ZX6Lf/izHdD3FwqM4I9co0U7Dbg294mxhTs5cm1z+VLXKML76MSL1iiEDggkk+s
qNEKT1c3FnOZCQquFaQdDsnWPtUBdqIKTwRVemwE49CIyRdrxoetJ/ihiUgCy/0/7JSbFqpV1Vkk
YBx4iUkbdWhZFquENMH/dEfJR1+8awy8BhfF6M0aobQRQTLxJF5iDPzIQe2exFA8q2LPIR8LGnE+
09b7omZC3LytmWCVS9wJbSiePD2E9zUTWqkgx/geXrKUYFKHgD5ckQGioplK4FX5Cvx7VFxd2mBr
HAvrkHE6P6XUWFD4cmu+SdHqlfJT4rVROF26N6RLEBfOKLwYFRq4/i7SqBn7KXzr9PM8vEnZs9Hs
xfS1785VfC7ip7z/PZueqYBiORIsitmuBJtOQxKvOs1hzymBwtsE5jAG4tDLYSRNZDq6BTupeBfV
29xYQTCTofdGDjNmIO4E4li4CtOdCazsaY66kfcAGhs2IveNy2HSAS9cAV2tJW9yKpdcXTe4M+/9
78Vv/zH5XT4XrrYq9vRR+D66Rh4+527/knzLXqWXai9t5e/TvcDv2hkXRexNTJE2ij0UK37lwWaW
yPC+9MJmyreKcRiH+3xtKpsye+2Tn1N2HOW92HtCfxTjUztsBfRgEt2vqNz02jWuDmLxnK3y6sAE
n7GKrnZSsrcAcYJtGm1yxbOSNWGWLNiEe9LR57/9BR/lF4gr2csEzF04BngnTW+VEminiI1eotfP
dzUcdD8OHgNWhQIRmE3Vh9PI1OIhbKbdfAmllVJtRn0TxwdV9aTR8y2XTSV/TqCcjOw5lG2xdBjY
6nerWi3WwuVDbrx2xR1YvDkfWzbWk61Ka8JqSlLnZk8jhJTjW2wHuL1c0hfhmcS44g6PDwcwlCKo
X1vfHaRVnLnyyb9Oz3rqJMQnF7Z2rz73T9Lv8JI/QR9T7oNDueGGdtUx9BJ+gPU9xb0aysDBP3Ue
NPGVvM2fyh/aU78uPHzUBc1JrpT73/jcGAsFjkRcfDhXHa6l3OAmPBmbtLTFH2SCGxt9C8m/lh70
k+6Vu/B7DoObjDm32ba/QQJZOCW7edGOCbd2VI6aCwHEzdbJWl81XnDQbRYTR/RqlxOM8CMGoGFC
xY7yHaxFvPoH/0EkK5Rn90v8JW+DdQzGEzvwvasjrtd3yqbf6L9wze7dwpNf5W/xnvQE7T4H+nxY
rGWemVN56UKpShJ3mHYaGCpGPflGpGfV/yqN+6nfTso1LOe1Nh6s0Isbh7+LVHtZFMh7uogv+bfk
qL90A/bjdnDMHit8XivAZ5dftb/ShY1eeKPkICAjczVMSLdwBi43bKxm3wt7sz8Wgwha99xMO4gX
BvX9td8Ya0h17Qxq7w7hOlJW/X3SOtLj8Et7649kZ0Um3uvOYNoZPcrEBUES+k2tO2ng+L2HxKLR
1nJ7l6RH0fQMdcU3F9ijqHb4FuJZX9l6jPaC0MKVCA9M2xF4Ucd7RfI0yfOVrSR5ZrELB/TeTh1s
9O63GrGfuiq0iPtNVK0xsC58CJangaMJ7tbtij/sYA5BTUE3PFDq7Jnh4jsA2zQRibe1aN/Rifzi
FPERk0HTs3R6oCzDSxRvgzRQw2QY9mbzJeuMDoYqM5ws6NROevodYWLs2uQi1Qdd7s4QyUwtk1e4
AJC/LZLNICjJFyv2B0SK22HZQOeBzQAZKguA8I9WHka3YzGgY7lIz1ZuTa6okXlWFrQ1RvOLdYpW
34dSg2vIYsT1J0zuAxqBKZrSJ1I5X8ZVtql23d14GJ5kN/YsdzgzNaLKniUnC3fd+FAmTi27EhDx
o3xWH6bYNs+g5DGOT6S3gZhDdKs5CaORsJuc3Ik1dDTz5/w4ibaj/cAqStFsvXVSg3CRFVhmw9g+
I4jL2lPaOEPvor9ngepidyxWNcey1hbP8e9lop+ml67fKPFDoN5NvYuEXzxP53JPrtyGcOND6867
YB2trUuyFtx2P53VVbIGW/3G950o70/5j+FQ3skeVhyucqcqdhXfGQxJf9VAi57J0t1N0bpNjnN7
HpNjpnIfK/U8xg6Ir1ot5dBXaH+5gnEvseRIjmrwbpzhLDwutfEonrn94HvBNvxRPNNfE5+V3wI1
Mt2DEyOH9l9If6APw4GIGqOflYu+0leFQ3SCNx/Y33qqzXq7kr35d53aInypx/zVih0MmLjf5HFg
3pl29caDXkrNZt7pz+GlKezooXjgKIQ16n1aMUH7fFk1rV/WGWNeVXIEckOIZnjtKVq0khIOGHb3
u3DzY3WKnoFNduZdt7M2+iV+C1ifh119SB+0n9NOPiavlgJwbBtnQGF+F8Zd/IizsmyRSMIR2m6l
vYbRsgaV7JD2942/N5u7AQaqlxQ72KPTeBj7+649R+oxUL2o9jrIb8qqlAg2oehQHlapsLaataWs
hG4zR2v8JQbDWfzrS0f/DmCtw2GMV1njaDGjxU6+Wbm9MAsEW3en9lx2R1neYLohTxdZPSbQ03Sn
4XPnB6E7pu1JIDIj0Y5W9FQGOyy+jC9o1v8yZxcTdHi3aAR18YMqrEPvj457vsxzVp4EJcr3fUYq
ot+Pqlu12vQf1wh4l5Av0cfRK2Hyvq8RcYEFI1EFyYWsPkJDIowu2rraFWLyazKJhP58R7J4672H
RwF32HMQOQntj5b/DSRvxSWRk4Qo4svjl6t5yl41khvPioG0eGp/iotTNx5zAcEargXxwQjH3Enz
nCVVZ7lqMxnsqaFVPwnrto9Ch6yV1rNINv/8Rm9fA08eNGhB19HnY3Z/g65XYyfGbZxFl3K2Clo7
HcNUX8wJVIiOg9xtP7/cH5Owf8LGy/XQs9CTXGgQhAu/fw1JaWUzETbRxYzmYZ9W02GMfdNLmrBB
RzD/rHROVFOsRO5kzjRaQtPwgIZzpyBXfd/XnBn5PLUtxKq/0S2hA9YrDaSYyRdrnPXhySA7xo3D
RLoo82y0myfTZELlJ7UyX+XvHdeT7LS30wfhpK6xLVmbu8wt7umXhtdgV7wp3yj1NEWj78RyChl4
LRIiT4/PKvHDbMByqokrdXcZgEvkCZGHHJItieavZKAfKWL9v3bqndpvrEsW7wNpn/uOVu3Z5VWp
E9d2PtFw8izTwaZPI/4xTLdS63UwZS2P1ie0ZUElR/6YY/Fs3gv+ZWC7v5jIuGACbESmPf8X/nr0
WrjTfYWC3bB7mAckasJWUIBInIjtEns51qNvLdUPjpXhRLGD0KVmE7jkqnzxiP+QXt4NBh4xrHva
On+42OpNczVBNAr8morXuVyE7lmCgnCENRuyUJbCKNvM2h+E24h2mbC7ysSTKvm/YysptjRFzp8P
zdsZu1jC4HOFoQKCUZIVbjA7jsKhzpTNr7IcSXRx0pOqDv3aj35Kcseu9XHqi008jF9ZJN3iwH+u
S8bJonO30CHcVIpcKYlYIKvn2luC10qQusoxxjBRJz1Zxs4Pp8PG/fyjfhzatK6W5AgRJAFzqBsY
QVCltpGUKrvGRdy7tbHHkt/nkMduPs4S7z++2DKRCM+jl45/+k3hHYNRi0pN47nG1XMU5mywFfOt
kLrHCfHRF0PqdnPGj1/COEFkYbiyrNzsBJVKEQG3g+HqzwmQW96w15Zp2Xz+kf4sFu8HLrIycHRa
Q6j6sGV9X8VirBAbqdL7q3kEdAN6tccHRBrICMSZ6c+mzzE59EYbMz1r6LRFV2O/s6QjPXbRtsgx
9bkI1qkc96VGeNS6sDRHSz1SfGSysVoX3dFQ3Sn1Q0meZ7CSmvUorCx1g5S9JbDA37eSa3BQtPYB
GXqqW88bC+sajRb1CgNrTluSPbJVah09WEUP2YP0tETm6K4SOeUdey/+Pn1KelvE6AlTowrrJkfu
na51ClqG6V2huG20GbO72PCGP4f4OXBMwemh3lRepbg4P8T7NtuI/joZ1v0xX3dfPOTbrh+vcuHL
KZCP4YLB1Hv/jFXCGcIIceuVXGTH0vsTPT57tpBI92393GnFKQTO//zFfuAlohTHOZ1WM+938ei5
uSgK4oEsJV280r2JOQaOqykzQlfRNLhdfYOoXhGBhPpxkwvkflVF+VV7+ePHNjhW4ZpESxcx2Z9l
6R9nGTGYg3DQxvyKgc1TSogI5q0haUVVXrltLMuruPjdGUX6xSf/WBIowfAx8UxEGwxx//3Tbrop
qaO+rK+TXje71lwLcPG0UHMIOha+wBf/5SmjN8e6hhIEtQae2fuLCa3Y+UNdcLHBvFaitGnyNKYl
QOz7uRBIgBakLkUNQgspLYsvNoL/cnWYpwryBFiAHF1vldzEPxP4EU31VchFi57FvOrz4Kh0hM5p
UXScDkMVxzQBgyc6c8+fD7CPj5moLmnxcMBLkfPqTeXFU74MejOvr03W7KsGd2DMKqkXHZEoVvNl
neI5vi9TXA1YbNG3QTm/BbKtQayh+GnNFWpFuwHIGtrtKGBpQ37NE/ZEIVlm5USDOTG/GE4fuKBQ
wPmUvGKAXFgpivz+FYd8GkNADnfJsgmSWy2SRN46eXftWmGf1wqzWKYlPbYG+jcWBAeGqOmq0Va3
AiiYZSp65Ph5xqDq14Y+++ev4cP2nNvTlvB5Cgsjken2/vbiMhUg4wbihRAk0wnG6XfYV42nF2Vj
y1gYwyOniaREtDIJLKQytxyiq/BbG8k0u9RM9fBuLtxMZ7tXKhcZEa1b46XglPEXt/phxEBXxegD
aS4Tk536zZ32+TzoY66XV6uEvz03dEysspIcX05+hhWMss+fzIcFdOFkE7TLAJWIKbv1Y7KaDmuf
wCiuyKEVKOXwVsjPTL+Yg9qyQL4bmdi/QKEBt6ERABP3ps4OWq0UjZxG1wqyWmRnlvyiSOOlCedt
WEXFQVdhqwXTTBNYrcq9Tp4hYQypchw7/eSLgXUufCvx/Bl6z2hou15PhrtSi5R9IoEp6POzama0
dutYP1mhAG9o7iSPlEcTIq8Q+q9WEApbbgO0FFBYTsc7q9JAu3NLddJ6gm0gslFBkrwTEr+4WFm+
ipWWFzDP6ro0xOa+Ax31W7O/nw2XpCrrAq0Az//ibFTtdNdGX2xPP56ceGTQENHHsDyxON1W6AjR
eNek8XVuycsMcKN1erEqkFPiDCjOQH5R3Pq7rkvOFPMHxD+D3YrWm9iKx0T2XWVU+2+YJTpzDQ5Q
y1bt4Q+vfrFq38juTX4st8ktMr8IbeZw/35mVXIe4EqRR1dtEKK1MvTKSWoLwQ36FvNmLFjSzi9g
E5QciYiu8hW6i2LN3CduVFiVipSshKaHDehn3pzM0Xa2okNm9O02Ubt1lDbNQRWCfetL8ubzof9h
5WUgogdAAggpQ2PGvb9zpctrIdSGfuF1WWuFoXGgw2YHIgR208JkJzXHbvWfX5Myuew6UHdTKt9f
c5A1eLpmX1/kuP05p81bFqbfUj/ZZqbPUkj3SxDDLzbkf0XTv5997Pq52MKos5a68v6q+B3Vsp62
4yWPVkp+1NWrYZEONz7lmAHWqFClZy07okZqq12mw9yBoUmmrU92bhQ4Q1W5URTYAaqeCeUmyowI
z0SF81ozwS7wZzuYIWSQmNZCAn7ViQIrlH0N7IcCSO5PvZwAi23i3J6yi4zlPRyfMtn407lNV8bk
Ym8EI6e3npq0cvryMZNeh8ptaOJ12la1PCv8Dfk3DcEH9bUPrp6pj+TDmt9yfTXkz4qyH5DbSHjM
Os1ZM91uoh8G7Ydmqe7qnWPFsd2Nv4Xygj4au/tVPm4T46jqJ6N+9EHx9G9EG2Phcgq44fpCTF1f
eGXg1CN47N1UribTFl6ovbS9Ioz8Dc9YyKb8KOTTSCxY1KFDrjGU/Xy0fFwLMIhgcski4Ds7tZuq
mYrTMHW6TJ1UFPgTIxCnH90FkGuLof8q9pxKzDC4HSbLTMCXFBtHTCneD5NIyzIxqtTh0qneIN9j
mOrPp6bh5YmVozWuRqKfqT0b5g+rPPq8xMK/hu1z2O0a5UVR3yT1bRwAuspzUL6lwjH07Wp21eTb
TIxyS8dt74t0Yh4l83GaOluNvwW97JBpaFu+7kU0y9Cstj59DagVpA9gbLr1u8sQHgt5HZjPhB/a
U/lLRvA+Y3/V84aaLiLEGm0s0lhp/Gb5uylE746mZ9A1IoBB18FTxqbd9qHgKkPuTM4AjU4dOgCU
AWgOeDlp0Z5DkqCjZi0GHDEWVRPIpEjaNV3ADlMwQXmTtF+RUNq5dLaeR45UNeovATp/DmYQPFdF
tu659QlUu+ZvZYRMg49VgP4EN8YWo8kWG9aUhDZ3/6J9R0AwgMjXdvzUQ1lKHdm8r8tLnPxSaSEn
sgUqsDVDfBCCByu4j+qXQr+I8GbC5wIGj76vLM67yIqgu2XxhfhFW7W2VrHuyhdIVJCZx1WqwKFg
xHZrQVuZsNPBo6utSWLAU8HK5/ihbVkOaAvdtO5R/i1dx3BFH1xSoXglBxm9guoY3HDoduW9cE9v
sH9V9iNWFHBy10XuqLWLxBg8SoXMAWoDh23JRNgtS6W4SszXQX4SMK4MXDpCWbjqh1WXuIGC9cFK
79ZGvEnztcUJ2d9FkBmH71YDMLmVjW01eXHtDYsmjxiNkYCmP388Tqe2hoqOSq4Zv4nhRFfupSte
Rrq5cHGHcGU8Db9m4oMjtzPXSAxp09byg5Xs/NTJ5V3QPgfmNp2/G/2PmZFpImEx2XQsHesONwTq
GOOE3qi1LjpXMTFQ2MOKpxTyK+9xCr8m8KOSLSezUd4lKfSBQ4YqvLzD8cvOm9dk6SqPdtJsc+le
5eaF8lcv3fcp5sfXmJZjo2HasDfrrb7kYCePeXjM/TtFWsvBOsx2arD240PS7eJ0V3XLIV+ZN3Ak
8/kk5XtdWuWql2mXafiGnE/pH7vUy7ZdcZrM9ah6ZfRQJwgEL1J37mj/+98wzcIva6uRdm8eoLNn
2kbONxaNUshQO5225FfWDzcmM8ueYHEBxwMJLhwhiLd0OMwkyNZup/5CZIMQwTBNcS4x8nbyJkm8
xnE6bOdKH05qW6l2kwWHfJSjlW/54ToUwVIIGAUdTkaLiQBvjigRyTZ6pXUMPYPNkPk0UuzO6h/M
OH9YktXJ8y7c1BDhQCx0sBzKVpuF47oaA3CYvhS9vmGZSi0xcbTwm9UqEomXWQVntkd9YmJK1DpR
qsP6nIt10kPQ+rySfzyEsjNCd7icBrFlQKH/vrYKpdbEUiikV9kXh7Me9quK0GpZ9Xt77iUW4x5J
ixm8jl3T2KIYdF+dwZd92Lvizg0sKsFFAbmcwW8gLK2TemPWtPTKEU49BOUZTGDyylb9HTUQCNu2
65D4ABHX0zg4eTL/QjpO56lkoH/+LJYTzIc7UbGCpAlkGVB/3j+KYU5DQgj77IpF7UugzazdE+eu
gg3vWpfvNIu6/vkV/2yrPlxSx90PIr/GIfDmGJ5nStrMsgoA2gztyizywWkT46dSWuaZEAfkE7iu
6nWewYptcJ5W61M9yg8Ki+GuMid4fXr2GMg1/8ycarZAWBm2dWJb8psxsmihgR6/eEp/XMvf3zNa
A6zC8KCjfyLebqyjmXDziRgdyHCMj17Kw3U/irIzkJm6koaodcu0n2054NCkw9mNrSw4txAtApqO
JIRjVBxY0noSxW4td+SJYenqJF0geYHf6J6WF9baNBYlTBZDyWjaZt1Ipb6ZCrhXYRj9nHKjOUxS
th4mWfzi0y07l9sPhzCTV0IU4nIsfz8GGlyN/EKdk6uMtMIezOZhEr9y+bixO6QMYer0z4vcvHU/
0BJZTnzoNI1Iu2M2Mtyp6hI2Df9RTXR/BBp6up4CyKZ65OqN9Vx1p3xMSy82xNpLOXdLg3waTVRC
Qw/xi96TI0JoWM3xBNsVrq8/omDK8FuDwW9uSjVAnFAKhmeteLvKV1v5j7N4gdRlsCxsUyEu3szi
MjL1UAtn4aK30JsKDIrdSiQG2DKDYRuWHFp09gVdcNDGBeQNghpxLdH0eTCYX7zCG3+XP4+X/oUO
ZXJpZHzwT24tFYe0oRAuXZWutVbp1xVJc64wq9tCk5EqyCURXHDz1ERzZGlSTvgGs0lALeEGGpsw
LaPfEmP79fls/9cbw/YcBiHTXcGq4v3gysshj9O6Fi6VNc1OGwwXZa627A9SjJ0GJMB5+9J3/mr0
eYdZKOxF0ATHmOBK9QJueIoQXotsfP78tv6lCHGWp+rx9jTkLbcJDHXXR/EUlME19c38buY8qyvd
2k/NYT/n/lb3rXpVJmbgjCqpBSrf5ehNqe/xgiTrfo8BrUKvVBVzYRM0LYHJmf47t8LJq6ZcdEbU
EX9u+P+Hz0r5ll/b+u2tPf4o/8dygZ9FOdUR3ez/ev9l89fXwVuxeCy++8LNW/YE993bkq3XdCn/
9K94leU7/1//8n9bID9M5dv//G8/iy5vl59GUHf+ztJYY179391VHq+fGj3yb/+2Q8YQhUaXwqJK
jcZ3kDL3t9Gj9t8XD2u8UhZVAMc3BuHfdsgmSa704xCTYVeIMRR16W8/ZIMEYRUSwV9edIDG/4nB
yvsiS2NscYEiKQzhHqAwkcTv5wH2gfIQ5OgprKT35GhaT6b/xb5mmUr/p45/vMRNHceICsBh4BJj
qB7lclxHbJ9xILn+4/mf//qB/4xtfX8Q/vsy2ETTmIdocQubtETIBa0o+is/HbxCzQ5FMa0SzXrC
IWr7+aVu2OB/XQt8hn0rzWFamDerhqUVdSXOUDTMvt+HUrsvCFRPJHFV+dO6yiFxKv2+mIK1Gia7
KAP6m9TNFCib5elaw7QWBf2Lj788xdunTBIvTApKPvd2s2OSYlVKi3n0V0UoXEol3YRD4CZStw+W
F1ubjwF45ueP4atLLmPrH20pVQ4mqB0kCmRi8C2fuCyRiWPeAenHjhAjfh2tLxhC/zZc//kpb8p2
ayY6rtt8yhKcIRbDXagmm88/1R/zm9snicCPLDD2HEur4v3Hig2a+mbQ8nL94jyL+ffcVDdAbjs6
SEc9U4+93u2bNnYsgF2RRf2L679fv/8aXASCLCk8eH4hMH9//VrVOjlJFtJq/71klwm2u5qaFDGg
dTD9aDcF0S7WrMtgpZsqMx/Dpv3CqusPon/7CLA/YmtJ35yszuUW//FmLX8yA6XP8F6BZq/P8Ytc
Z4cS8p0kmo8Q/lcFWJ/YDTAIlR1eLo1tytEOKGLVSb6bV4sOgffDxGMoHFKr26OdsHsx2fQwRrSu
+AIIX+bbx/tdbKww72Na3ryyqi5zXQ0LXtmkH1sYK6kQuKpMzuJgXYWm2eM8e8zF5vXzV/VvlQ1/
SNyiCBXiDHuz08p8gwk35IzGfHi16uxcFlAn9PDy+WVuDAf+GhE0pZYGJYZYuCW+fx1KYEp+3WJ+
lIgPBHyccxXdejYrbtkWnhhru7hXd2QReWIiHJYSE2NpBEvsIE/Wgeb1fZnPawIjbCGCOmkE9+xl
IABq2MUhaVcm6tE0rs048IQiRSNdnUpsIfV5An/KVuKo7ESpd7n4pIVfbMRkYylMt++OIyedn0Vh
Axjw/sPNoWkmQotKP5esh9DIzvLY7wMN15TGX6W+viJIK7FlpffmiFaljqdSm/zAb9W1sngXK3Ap
i+hlHKEnEQhU0lEcxlPF8BuBysuJI46vOb2A7ABFl2vU2SY3ei8lGTNEvTrP8WWqGZd1Yc+J4BpJ
B+VxWstGuhlx5RwVYsCbYJ1DmIZj5S5PUoQB5ctUVpT9UjO8Gs3gjpW2qXmiAX8eWsOdVlUnP/te
GSNxqM02JqxukgWvG0NQGRWJmjWvfPTL0KNjJwmyg2X0rt9ojlXFL6MZuMsF1Qw7KCs9AFajNFHv
gjFdtXr6Qotvnxnmr0ERvKYBwoh01G/xbgZtEvwcSHaGlCBvlgA1Tax/0GLeRXF+7qMgc4SwPkF3
OJrBtO71cK3h/lOQMm0E/nW2qh90aBWnrMc7eWDaquZTJkUXI2lPUZVqq3JOHvqpBNrM03MM/cRS
A4QfoH9BezJNgbyy6JeZpzRy5nURRG5a9m5kyN+imDeqm0/xsi6ApVmT5baGo0NT1taackxqkwOs
7y6FpNB/hzzbpe4uz7qcYMjlrlp9x7S6dKKcP1K0X2Ogoov28deax42hlxcpzg61n66y2bgKA0zC
SPDqXDgsP6vAujqYm5OVhDsj9N2mTeHTBrtsQNthaNO6Q2XHZtXtg3DXIEtI/MjJhPnRR1Ssa396
5FvCpo5t0DmCmh5Ka1znsnWIc31TCdb9UnWESFwHknI0U8RzOlSQWNsECNzULoR7hwcyYELuYCb8
OmWCF5v98j9YbdhujQ2xv6m1cEweCfZyxxahcS8yQPDAO8SVuC47Ddox81Zqtk2lO6JPVzIOd0I7
eHkSg9IFLh5Pe6XoMSGeVqXfblMkGrjwrhq0KKahb6Ogu/jEAJtVfSL6yy3UaaWg3gsq9DwD/yZg
EBoDIJol/WzyLLELtB04VW67Rt0trzpM+Zrks8T8X+yd547lRrKtX2VegAK9+Xlotitvuqq7/hBt
6b3n09+PJWmmit3VBRE4wLk4BxpNC9raydzJiMzIiBVrCQ8CBbhBHYAK0XVJ92xaBfuGvic1oA0r
hMupsbDjvqP6EdwSHJ+SCWaW2X+2Aa6BJ7SRf0zJvK8oRabh7BpycKcjqKamnC4crLp8b9LYWUjx
SZMGmurCfb28moWjso4+NQsHR0a1Bjvps+ygSf4HMLLv7FC/2uSpwkGYRbIAAqvV5jvXlZ6aaKa5
ChQmhtkCixr3nfZepVFeDov1PrhkcpbkH/CxZ+qBF2du7KtpWZEcdAcr+RHixWARoGoprlNtchtJ
PUVTdugWtZKJrHMl5NdJHnxczlRR8x8h9elJd2e3utk+GpCD+oDq43Fyf38UreCZfx5FCBZahEbc
7ukJfL1bt0oc5plvgkuXJo0+HTGloWT+OmjU7mTlNPKnYEknSe++zIp8oWojGXxk64LiPSpo6Vdx
ErnShSSfUwMOr9dTAV8xpEqqW7DFhLdRa96r+fylS6Z9CwGybsAtqrRnsMV9jozWqQw2C1Xwfr8c
v7SNF1NYrcbYZ0LWUMR1NWW8NKogtsOi/ByjtvL75/zKOCC6oIkNbWlyr8bKCPu0imCLUxbi+vRT
KaoXdEZ6XOsO7Ww9+0je+55hTG7HNlQp4cepvlLBjirsQpZfHwX6+WrLOi/q6JR1uG3YvdME86uw
mfMbonraQ6GVXKds9WBCL7JeuOoLamF0l4Q1Gw8ao3FCtzWpRqn2vU6wPggBRZDs3QakX9z/YJCW
4DLQYDFQntFHL/xHiA0lrEbRQjruaWxCz/TlrxFxUJq/d/37xb2H5LgCIBCsMv+wehlCqRpFklbw
CsXHrKP9lEZzAOtwRE57pVTZkZ/eef0/yUFyTeeRFqIQ3Ptha1gZWqrXY9ZGPLJUCcQ4ODoNZv4a
AV4C3Rrwmm1U6Kny4XLrhMV31ymUrfwhOSwWMXEpUytYyunwntR+l83yQZvSA3nN89nSTs0MGWYb
fIRWeFcW4r7Leq+ikwh6HXfkO9lIVxFRUB0EF8gandNx/AA18d2YhF5cNVfSBPOSaZ1HCYdfqJ3a
mvp/oJ2SJjoBmvfUOr7JYtp3oJGu9BhO6fxpGo0HMa3Oaya9fL8d+90E2XhbKoeW08YsqGpBEDWo
nHFj+HGJxjqelzfdmQZAtUwp2ALSG2Mac7v2Sp18rycKnGb1JInz3uSavXhJZ/F5U1+J7JgWEIMl
WBqGzumS4GOgCnCGcWNp4xNCZj96Mzko3JVV2qkra77u8pEyZ9zvdLAIfdTQj9d7S6RlcNi2Pc3P
SOT6VI1DUbg1k2CvScGe0+6kTuNXVW7P5mC8XPbvqVZPvvwUVf7tXKbACISzxqKb3y9HewlF/N48
V2IarMYLPcyfpI4Cn0AraeE/iA0huG6ek4Zwph4tTt6DP7dQkGAFVnQTEH1WRL0GFdSmtc4nGu/S
OjwN1MKWNezb6krMglsLenVA0vvle9FMYMiJKo7aoR+VC8Hi70G4g1rzx8j6FXF3lpn3dT9x06NB
2ep2rRg5EQe+nMBz7yc3CeAieHJuZ8Py6pb4iczpIE77JZBRY+vBVKGa1n3lohFG10JO0uc+4lvt
lZFPl33Un6kJBz5Q88XWAgvYcZKda/p4qWXQr8b02RN0N08ggh0UHq+XnJFJ7U/WBjAUymnI+mM5
hSeFU6hVZzeMkpt5ipygGM5yLqeFltyQurdjqzZpYWHZlsJhHxMkl7RnkAtZbEQfp33ANtUPbE/Y
4HLEZlZznIwEIb15r4q08+mwIqgt9DCT2/rYJyhuuZ73NUDY5d3UQueh9AU6ULgzChaI/hMFLVtt
BLNYE8kN97j0h9/vCD8ffos0C/lEELMo2lKse334gQ6MO347sguBcLfcB2S1O5uJKhczyGP1ECXB
nYGycqRO+8YnDFSsd66lP224TIGkJYB6oJxshKv0TyFWYi0qI0wOaeD1OR2JMi2fWnqY6IX9/c/l
pruOjpZkDMl6YC6A69kGX/9eKbeEPBcC01W1+CTM1oRMArxmURPeGuLsKjNhfKMmN4IWehX7cFxJ
D1U4PlVVeFtOVQdJg3zyS+G8D4cdFxka8IYvOvxwMGWh91Vw5WRvkGKOpqknUhd04ARJdOrntLNb
cwlzlsXlkgZfPywb2kGauBSgwGHKw34AQbQku2adKGycx71eTvthUOF1zAAx+d0ZosSnwlAuikQ5
aQr5IyO65f5x2+A6SGteWgh+1ahz2iFQodmsCP4nWnvTIHejUKcAbsyosgWPsTlDOKHPl7k0XQ7t
cgNN2aMUuR3tMWcXnLNztdYvhjb8mCvRjZAU122d5VCR+F6tcako2S+7zGCPxVbhm59k/7aWfCD1
Ou3BdH2O/fOvbydu1LlwJ3DYOnIW3nZyAFpPTA+q2n4R6vD7NOr0U0IcoOfltal3xx73FUhFNIFw
m8QJ/Ym9f1cAsqGxBARZJZxnSfBIFciLuDnmPV3fPq2g7ASnAJLCIYpPlD2uYTXOKEVqp5DLmpxz
By76HRI0o9MEwW3Vijt2ZCXhrGvNc0G27hKeScrsRvLbnTjDwigqJ6BSFyb36RRsyeIXDdrPSq4e
RnQyMLPTxGVf0XFR7hkdrNRtGZ7KeNgldXC7bLNGaXyQBprL287pa4B/aim4z4Nb8YG+ZhBP4IqW
2qhWpYdW5lCc64Pe8EHX0F5utndyqS1HcOyQ3v9m6G3gdqZ2lELkPdqwUg4QMplQOyUAN390KcSM
DZLDtuqHp1RIDkkzXir0hWst1Fxi/jlJaNavu0slXWR4koPRFufLxTtmU565SJVi+yWsU1BoGWyM
iTBPJ1RMbtrWeNDg2Wpk87Zic/asDiiKjkhg0Pgflit2GANYHo3IEWo6UdnR5BFZEj2B7TbwdDhF
ugLl3QH9spK7NbBN9LCPIvdk2+qe9IhrPPF2Ki1UO+yZdLv4Z4WknEj5n1JDv28aopNqHi8TA1LU
woA4Oq7gvVXM+JOV9+FOiTMotBWAFZz0dR68Ezv/YuegcYuYGR0Loqd1rr4lvZVNDdQh4DWJjlhM
Dl6qameNmp8nZCd+v1X9/Dj6F0hRLyrjwDTX8jxipIej0uaLdEx3tsQnIbdmM88/L5ZejsM7j/vF
QaAuKhTmIiNP7XCNUJ1AB6DkNRhuwaafcsGuIwMZ2lnck7OBLix5EqfwbjCT8yjMDlHTOaMV3zz/
5v+GKuB9kfG/1/W+5xref4qBb8o2vKoZ/g8pEi6Z8beLhHaRf47q76/Kiss3/i4Nmn9I4NxJey7M
/1xZ+Ojv0iD1v6XEJ9GQIGNOS7PC36VB+Q/+S0xZxLpoy1mS93+XBuU/ROjjFktfwFV8+Z+UBp8h
vy8zEiDxFQohz+Qpy8NWmdlikmMRNVEJfr1Wegz1FOKcFi0he45rlJ2S0ayAntGIVafVA4BR8a5W
Vf/YRLp5plmgLVVx/ugPaufUVWJ2jog21teiEaUQGB3KN96QAnscNCXcNb0wOD1hKbwfYkvonOgf
ui4ogevVo/UpSXPzAukn/bsQBXDYw0VUHcdRBoU5Jian3aTru8nsJ3vqMti1TJUumqEY/E9GI813
L97h9Z8L8LLQuL7+LctCNmhRuMDl4Px8HYrUaTBLmi9LbtNXPrlNpQAW2pee1ijwPgd5cWxmv/Yy
Qcv2/11+dtV/r9uu/v4viu3Nv4DyfPvcUuBeO97/SJfCnt92KQeF7a+fi9cuxTf+41Lgt1DKoxnC
oMlp2X7/dinrD/DtCG0sMaRINIk5v3CpxT4pxKOiq7Ff/selFnUUPllA1lB88F/8E5dSmdmrJB+S
g9T0QWqh+AQcZo2wmyJRFcJZl13wO8K3uerDy6Qe2vKMNjvxkPQygB3dyHdlqQLImcVPsynHZyjh
GSiqzdUCo9ehRzYL2MaipocfU9BHZ5bKegCv3ORwbJRNfRdIPZ0cuW+F0FYVxkEKLQqI0HQjYdiL
9E+QLtLoAoeHKcwir4+Byly0YXSW1DB2VpSJPplqVVeUKYYGfo6Gq5oZErEUEsp3yARzfg+AZTI3
Ju0DlXNPKmJs/e4dbrP1FWNxNe44LAZ9I+yRbJAv65CgsTR/bAp4/FLtGM6A+MfmA3ICEBxm2f9p
Bv2MaoGXZ0Havu1fdxFi3xefP9ft91dwmL+++LebKX9AIQ/5Lv3xuMyrk0v5AzZyYBgS74zUqM47
/dvNzD9IodM8gODNAnJa6Of/Prn4aKEeBXm6cNODhPkb2fPXhsx5/yfS5xcb9ArcRZJah5Wddm9a
49im2aVfm01bFGE8+aqCwlWQ2rWkg4bXqgc4u9SifGgDaCP9Ir/v8mlA4zJQnSSNaO8TyUBFEvKf
NItzkISZ+2IlfzGvX1xiuTBDHwEYaCEeWZbmpTkPKfnJXOshbUngsmmbHo2bWjxDUvUL6liCB4/Q
k9C2MA2k83VZ1mT4oVJSIdydZnE6GhTpUk1w69L8IEm1iATNYHP5vkDEL0XjK+Ue2HHVzzPzep59
uL8GI/W0pK+culbinRskaupY5kz/QqIuFP7kU5rJ1s2ENoVynjwkQc+4g6R//vB/FB/+b1AI1qmb
cvigbg8GgXZmYrsXFuKCUfsLe3b5OQN7dlnUP4o0+Uug6+WR9suB/vQ97OeP5TSChEpVEM1borY/
T7jnT6gbWTgmUT8ELv/2PEE2+dJyn1yqNkhVLxCDv1yPCzIeC9HLQoCDt+jmP/G91zv2oh/2PBKy
AzBnqJyyr008NQNTHXy6YrsTbQ2p3Xyc3zkT1jD5nx6xir9aSWlraeYRLqCmz/3H9Ko3eNLgQiPx
4nX8wmE1JvufAPinH7M+rVODPL9l8qTCqw/XqfP70X/9Q8je8RqhBEJD9fVaBXmXJ2o4hI+Dg/Bw
dzk/+jvxvryMdr9/0Bom/ueKvXgQL//lvqNKoxmX8hg+5qqjhF4228auBhD8Jdwd4Sk/kbA/lWf+
defSyXSc3PpSIctt6y4kPEciEoiHd5Lx3s31l6v7YlbL5y8KNmlM5m1Op/CxNg/ks5PDrvhueWSa
vcGtP48P/dNIc9V70mfrDrafFmO1CYe1L6uVwWNRQHHr+/E4n9P7Jzw2H3q0e5DEuG6guWUXPZ3e
K+OtDqY/DQr2oOVw5AZBOfn1TxYqIdbVuA0fpa8QbZtQPD5BS/oJgjf1vgYncJXsItnTKHF/+b0J
LAOvLfnlg1duacm1XIvSYmoTYh62VNPf9fVd1ZElHPvdU1ae2ShU/VX+71GHlxIiSrjmbW54i+QR
+bOCW58dwReivOOmz8QBPz+XSx0t6kvD7DKvF5aEZG1sgh4KH1V6hPOm3QW0iXuDSS9gSfKEyFhB
ONvQbzItTp1pPCpiD4Cq1lsIYYXU6SKjsoO+o2sjHIuLVFIvLYTA3GQ07mKhfhJy8yHJUJjL/My3
I2lBfsCbPxnhwSgMOmB72JtGBcXlvHmcp7nxpLkM3oke1gSLz4ZL1f3fv3K1XeRSaEw0d4SP8l64
aq+pfN3S2HgJuerDBO8rvN/vlXRf31b+Ntf/PHG1b+QE930vz+GjcqeaDpJKgq16mQcv/BX8++ZH
2gR/b6YrpNvPT1ztCf5Ee1FdSeFj5WWfq4MP45fTeeMuPUccFdZPy+uv6dFyMw8+cxSqUnfBgZlO
nxwiekTo6T2E+/TYHFLY7+zkSnDls/fwzIuv/GRty90fJneFO+FqVWazF8O8ZY71+XxmXXIHeqfc
+xwHrp9gwuaMkiI958gnvrbnqS0qRa2j6DGz0UnfQwN+kdwWt/W3hWzArqBn/YquX/XB/DSfhS7t
jo9oEkKb/gRjY3fRmjv9OF3Ld1B826UzPQau742x7Qe2cRR2dHBeVwcRAsPvQFg/Acf8BmV2Ink3
wJevu2/JtW9DW3Q22bD10up+/Xmw38NuKL/a+1/+wpUtp2EliW0ohI+aDSH4ERL5K3hKdxUspTbY
NW+4pbE2OYV35pG2S1pEHN+mO3SnftHt2gmfRNvnz+oO3JkN4sD5vRmuqUCeXe3l9FaveJqmOYdW
LHykkIRymIhe1QOV9H1/aCFXSGyz3Y8n6SSeU4C8ts4hQvv9BJ6J5H5nASs/IJ00iL2PBdBAdK6e
wk+pOx8Kpz4brhPn3jjELt2hbuI81icakp3FKKpT5SDWBIdwfTbe5F+uP38db1Iv2sEV53ykiOEq
n0wYM9xwRBKreJRvm7OBVhuk2rp33Pi57+yn6VOWJA5ViWvWlEmhnERQtYXRI4qcbn6sZVffW1+1
HY2puxjm0KV12dPvZq+7ir61TvshcH/8fgVXQKU/dxLQ2zSOMQcYzVYrKIeBMJl6HD1GD/KD/F24
Vb/Bv0+LbOZReFYpMCHolr3zw1cgmJ+fugou5iZINCXPosd4V15pB8G+bs7bPcX4s/dc6N1HrWKJ
ujRKyxd4VHKJ8FZ2wY7g76Jj7vmXbJzv9evKi8n/9EpfrOcqgqgUq0iMIo8e1b1/Gt3ERSHBaV1Y
SV02pMvxi+BNn8Rj4xI+2sOxuUtc5KQf33mrSwTxu1msIgxjylKSQvxonHI/7CFv3adfwqvwi3UZ
nDQPRPQFaoPxhX8psnfuf//0FSz+r7dL0mPRfsO0nz9/EWfkaT5Kmc8akKZ2Uze+gl/lLHVRfYW1
u/wxfKrczvXtEtHGwK1b98JcCGR/Pwn49n+1BkvtfclY6qhfrU6HzgpK+luix4/HL7BK2h/vLr48
7KLLys5dLA65vrPC/nK8+GLYZ41NdOJmjifb3mlf2qF9fVSdzLmSHdHJTpn9Ud8/NTbKlft79pBw
d+slzuE8dHd0vTHe8dpT+X29/eUh2N1l9hXpfb65O3PAsbroS9gXMOTajf10c2Hszor9001iX8HO
b2v2zkD9TN2L9g00A+fj7uKqdwevcXzXSW1nP7nX33fXn26/etMVRL6yN+8i++JKdDRbdgr7DLnP
09WF6j3dh45i/0j4pRcPT25l3z/AqWl/rd3JubqYbfWY2YfCvk9tnm9LO8X+uPOPMJg/L4C0o4nd
ZVQ4nNgmv189GUzuBgJs++5ysr9dPM38BPdMcL3bKxt6F/JAtnZ0dzenh8Ie7At+zzdwBrsPh2/B
zmRySIXYhw8otDjfPvrew5N/RAbDudY4vlLnDsSsUzhXrOViHePZF94HSGY74zcjamIfNfvm4s7t
3Ytja9/vR/tp2j+dOd9GV+FfPcEtx/LO7Jqc5RYzb/ZXT9zUiLksZ5c5+5lfmFy0NqTHmTNd64yS
OaqL3+0Yv7U91YbYd/mHr57meXvTdsaT4jh33ulSt5P98Xo32p8OH5iq4ux759jY16TFsNvzx8u7
s9S5tK/PZ8z5/HCCB96pXO90fvJuz037ZLkfK/vs0Nl3tXfUvHMe4hBp2Y6Pef34bLqNQ0Q6sz77
T2j3YnHXoKRO6I8E7kVnX+a2d9CIJWC+cDrn8k62D15of4ODjAVVTl9Ddz/shJNyQhXhs335AZTx
fWA/hU6211k475Y/SvsULO8uth8s23BzO4ejoLTPvxuOdyr3/pl3kpxlZt8LZ+eKGFvv6FeX5zyI
eTqlc3EVud4Pzz3tvy+Bjnf57aJz0Aa17A9saOTUrr3c23+fnfhQeRfd6WZyLnq339FPvWvdQ2If
LqDDdeTTA949YVYXV/e9i07D5NXuh4eLK83+eDDwiN419+LeO7SuYT9cnN0w88QlIvNQ+LUn+6zz
rh4S1y7cH4p99/Eblry4kWH/yFzv8OHB8a5PEwZ4uf/E8mX2j4fDx8FmdSc3vvx8jvKgffkpcD5N
u9E7ee3N5JoIr8CrvS9cNC/PfJuznb/2iEzawe7AYkP+bwcuoy7jQXnjaq6wTOiD94HZtd7Jd+5u
Pn4Z7LMRdRaW18bzdo1dH+8fRN6YvjdZwhvDTT+IdnooL+tT7pyaw+83uFWN5K9d9sX+tio7yoKp
R2rF/mawvXwUzj7O7peLBqt54E3hsMfQuVAdmaUvnC/3+9bLjl9JG1THR9M+X2JXsIs7xbnbFhUu
VFDciCR411Ynbhn7kiYIdUTmAJFML6Cxe18eA5Agd/GuJQE1XOkHCMRzT3FyDO736/IMYP3p7Hvx
+NUJbIVWqKt5s8SE8s1TcTkeDfbBfQQPO7THz+IOyVX1zttYBl0/FD4EpMFIpSMNtfrNYphEvakM
0WNTR6UXav61JdPBIUjV5xzEqp3PZQFXXm28l+X71d0TKTLAC9znaeuSX59yWWYWgyTw4MGbj+IP
84f6afgof+RGglDztXBv/hly/6Mc9X91TVt/TqPP+b/QZv7+uftX8eNfdy2l06aNvjb/H1RPlyjx
7eLOf9XBdzqo888vc83LV/4q62jKHzoFGBQ8If1e2oKxhr+qp4byB3WVhf4UFSCDDlvex19lHUGW
/gCFqMLiTVl1qa3ytb+Tyxo9zhqiQXCsg3KC9eUfVXZehz48iJLOMwHsa2NQq67wCz+EGz3tHgH/
ffG7hxcLcf2nRb8s6r818srMUi0QW9pzUo/suh1Hoz3Th7Rt6NU+Fs1Tq1ajkniTZVyLinCdSoqw
cexVDFh2hpz70FZ44qDMF1ApjCjGpbq7aeZrhIMvSQZ07GbiSf1OBPwVRH/VWt8s0b2x3Gv6sCIW
6UkxpcSbx7w/gfXo3DSZ3msFf2v01WYl+/U85PDgeuVQw1OuIimjC+rjtkVZXe3IGC/Eo2MCYDnR
D0Hefh7ExPS2Db66rc5mw5FniCm0UhWJmvk8Qu1l29DLYr24tGj5OJqtiCpiaqEOwe63zXOej/EX
4/LaypLbf+I1QSNfNlrefVXiSBzfSYW89S5XjumbvWHGUZfC1KccYXC4TzRj49ArxzSqoRr0FD26
2OzGM7Du0oVvCu80x78175Vnaq2hdvXEsoTy1wqWIh35wk0vcq0x7Ou6PxqxzIuEJVEvTRjqBHTR
tg2+xAEv3mbUN0mjFkbiRSWNq3IfHLRyFHfbBl/5JWSTcOjC3+vV05R+nWskx5tYto7bRl85JrSM
yVj0DZXuj/BEKe8RLL7xIp9TmC9WxIeWY4pihh0aeElrqYoddZa2+ftzHvzF4Dl825WRYyXBGNNV
M8gQU45bZ76EVi8GR4moLauoTr3eCBo7HSMY7syu2rjcK8cM89RHMJbDwbRSNhQTKdNFfGPbu1y5
5pxl8xA0c0qRKsrA+sOpNBltu3HqK9/U5a7L5oLRy/i86e6L8p2g9Q1Tea6/vlhwVVbzeBaQbonk
/iLz05ju6PIdToa3xl45pq6g4W7NauxR8D8WSZZ9DgtNeafi8NbgK8esdJP28QFNkFjXk6daFyHy
tJo63+b3zynMF+tSamHcwSgHRj0bvghCd+5rZbVtE5dXXj8vNKSRCiG/30S7eSjgV5GQQN1khgsx
z0sPSoupkwKRRZdTNLZ8Laf7S6dbfdvoy9t4sSwx3JltHsOuUdeI9MEwKvffto288nx4uKo4jNrY
azoVjoFO/aZAHrht7JXf5+0cC2loRrQBiG42lk+hREfftrFXbi/5mlHNShV7tBuhl1o3h8zISnfb
4Cuvb3ujneqaiSc05mUKdKFpnNxsGvu5kPTiVfYm3dCyxsRjhhWV/EOTZdfbhl45fj7SjG6iv4IW
S2scW8U4ifVobPTMleMnwC7UumHwDIkSTXPr95Rz3thR1hyWY6M2dcZZ6U3p4IQyB4NuxNI2M3mG
V7xY7SYu6gkVZcykgtujCUXVQwzrw7b1Xnll6gtlnnRZTDtvqqZ7X7Im7ZNRDEW5LTJ8rli9mD1g
InqMWjSUQtAupvAY1u9R/7216CvXnAyhG32FkQthOrVBCc11M99vW5aV9xSi0Y1jCGqoV0aE7cTx
g6oF8j+idfr3vV5clXPg6Y4ixUKzOpAguBVa7j3i0Gw7lde6P5bcCqIaQUxcDt/r4Gjm2y5U4sp3
GiVMqz5gXB/BUNES3LFLtpmIuDrU8jblSinR5Dzk3kCfgwVEaNNrFFcnmhyoUjxVEIuIETSkSp5/
4kL7XoryDfsTV67jlwnTbum8jNok90yhseh7rLcFQOLqTMsF8lSRxOBl9MkKyUGG4rZwUFy5jSDS
Chkoaoj1jQiilXAX6IJUbLTt1ZkmxiiODiaj+0F5jgPdyG3xHl7mrQVfOWVbD4HQCTjlGHzm4ATO
TGf8JkuB5P11dJKakTR02WIpKYTJEKE9NIFlbvIdba3KOvRRJsvwuHgGXEkx0rgQlW8xcICsr6cN
IQt3B/ip8JvW0SwRJWA9ea/o/uv1BmP2enDasdQ27FnvzKwWPbRCdgJLGDbZIfjd16PHMfTAkyCH
njz10MAPAfxGY9RvimUhjXw9utb3XT+ajA6Vz2WaDN+rWdA3LvrKN2O/9ns5ZCusBbriwWGArWje
U796a9FX7qkG5tBXoR5CvC2jkAxgyJGyKtzknmCtXi+LXAddgFQFPCFC6czltV5+3GaIK9+sM3Nu
g2ARCIsEoAiD1d/0g2luG33NUi0MchknIbQm/jTTJuDbgbkplAUp/npBIE7Ih6Ri5LiK4as4pPN7
cOo3XuQCin9536kn3xoqi5EzoQjtUIHAnAzWptVet3rQWzmlwnKuJUMtueGk5U43Zu9IE7018ZVj
QsekpEXR4DqdRUP+TB0YDsKNM1/5ZdikOrzCEJkU7Tm8q1m/KexBNu71ahty0bX93EFUUUznZZpe
zO+1OL+1HCuHFGs0C0yrZcYQNyPmsOmAp0Pm9YRzdDZQeoUpg8jkqEOmqvihu806Vr5oVW1uhmGP
L846VG8XyhS9g5F9Yy2M9Sk5KeIwqhw3VRjHt1D8fVjQ/Nv2pnUTxZjVAT1uvMIiVe9q86Ks/G3b
x5pHakRLrK1VDjJ1ug86Lw+3GZ2xPiBTVajrhbcObs6vkzSjiaVsC11hP3ptH62lB22bYXZj6cOF
nUzVQuv5Hq7qrRe5/PsXtzIaxJJGHBejLoTaQyMCEtFOcDbZH82jrwZXMkNZqPIZPMjLz4ZZSueh
NgvNti1kTdOaWnrdxxbDd9Vs2j1iFvS2vScY+NbCrNyyhEzZrAriVy2pq8fZLzp9pxidNm70oJVv
BiJkpXFQEjuk8U2CyndsTodNy77mYCh6I0z7Bv/JMukQplPuRFmyLbsOMuH1Oy0qvTfqYXHObG+o
09U0ltuOm7UkCgrXWqTKOCdSEbD9ztUeep14U8aH5pPX006yJG50hV12ahfOfSOYJwTc4452/m2L
vnLTWswmbmk8oBbU+SxJu29xJau32wZfeWmHzqEiDyL7lnSvGQ06Tttq3XAqvV6Xzk/lgU47gu8Q
vJ3iN45uZeLGNZFfD25UBTjokcHToTiE0cWM/N22BVl5Z2rKLelGtq3EbK5TUwDnGE6Gu23wlWsa
E8IDft4ZXm+1/Xknivl5RS3J2zS6tjo6dbEMkqydUfOC48utezU/TkOlbRx95Z5JLtGxU7f6LujL
bG/V7Xz0W6hut819FcoaRtmOUhuxE/oDqkBGMHmhHo8b5772UcGcp8Gq9V2C5uahhmdiN3LN33YY
aSsHFf1MsOq80ndmV2aXlgbFczrF7ca5rzy0HKSygu9X37VdIriGqgFPRd182+6lrbzUCnq0N6VY
3+l0FniK7OvHWjGT621vdeWmehKObQlJy87wa+mMM5v2kijwt3mTtnLVYgrlcZgKnS5KPb+p1Eo5
JqmVbNti1mhwkUixGudyWfexu9GEajykoTFuW5k1EihCUdTQ1FzfDR0KMVBNmR8zteu2HXhrNFCd
zeGYdKm+y6GaOQhJqFz3VdvebHqra+gibQJWK7fYTJHIgDLhF7xAW1PYFr6oK18VckGpRIOVyeIO
zGepV/OF2GrCxsmvnbXxVWESGB5Z1WJXCSYofnqrtxmNunJWQ5pg2YswmqEKbyoBcvKyN4dt97k1
MMiMkNESEUrbkVCFGzyRJCTaenPjuq98FdWczMoDdjFNHat7rcjlH2ERGRsXZuWrXdP5WT6yA1tW
KkPQDi+lYUXptj1SXZ2rQpv0ddkydyWEqD9LC8GR0ui9RtHl5f0Hsvt3MQW05etgY4yncIi0QN/N
COF6lBF0YLrmtoqhtkBDX96T4qytYJT1tV1G496ugqvNS1KUATf56roxWgUDGNcqp3YbJzJsUErr
NWq20dyVla+O0G37dRHiqzVsmOMMh6GBvsWXbXNfuSrS7eWsFQOjQ+JnJ6mGmKgEKdS20VeuqidV
1cRGhr1rvXwggDSdWZ6Sbeeqsj5X5RrOoF7UYT8VusuxFQWEwTThdtvcV75aERTA3c7JV7SydgUN
+Bd5nIVtWfOFTOalQVaBZOVNyqGNuecubIO9p6lFui3QU1auqnXs7VXXE6Rq6rVs1NGFpg/6Nmtf
44WE3hp0rUdgL2yg0k/LaPbKuSm2Tf1Z8u5FRiOWKklA84zNHdX2czGShANS4DA2bXqp8ioEnprQ
bKseczd1mCl7v0KWUZX+meb8vzexNawHmUu5a2VBg83Nj75baqGiu1cU1cbJr3w1EBMo9lUyGaRI
Ja/qtek4SH35zqH9DGz6xRb83ET5YunzdrDkNGHpm26wPKlITDtWxO5g+GpnG6Gm2KnWQC/c1WeW
lMn7Oonl+4QQf+NOt+5QHLgulGi46Dt/7uKPMBQ0P2Dryra53FpuslOHMOsySYNvrklOECAHoGdL
852dbjGgXy3eyqHTKlWaRtU02F0FFLPFblwknrI8shvUA92kn2o3hVx7W/D5TLn/4l2lWtJxy2Jj
DVVB99RGjjwQzfK2y9YaGKRBCF7BS40d6+Hg5TBNOSjzWRtHXx3GmmiGejNz2RKaIDsUUe3bs1bO
75jxG4HEcyPSi5UJl2YOI0qN3aRN8ANLaFbCS7GxGrRGCEmId8PhSJgitln5bSwbiF+DfLrftDut
IUKtlvi9tIQpLVq3niwMFrI8kbEt+FxTP/RihSULBHBx2yObIsRG/b0MCnkbVO0nRqDR0OtBmxi/
mSbItM3ZMPZ+rwrjtu1vTZQyCmWSQ/mr7cAktI+m2ETnc1r0h9+v/RsOvIZ7AiXtI32xykZJ+sBJ
2WMdyyqsq0yJFNdPmtnuqNe9p9z7lpmujuieNH0sG4mxU6iJuo1al5e0jMXbbr5raBKYh9nMfbJU
QYr0uRyroUM6Q912E1hjk/Rx0EexJO6aqMp/yKOxRhFjVu9+/yLeWJk1QknDYCZ4WnkR4tCfUVpr
d3PdbsOxQVDyOvAyLalOxkAjFwNMRPp/1J3HkqU8u6WvSCcwAsGkB7B9ukpbZkKUFSCQQUICrr5X
VvQf/VX2+bqic9bTqkxybyG9eu16ajkpC92Obkqb97lHb3uVYlSeBw7TczBjsr3MRUN/TWXxzpTG
22Ylij4l7RM8HT3sJXBT+lOXDX/j5Pzbyr/xp4VMg/cZw8P9sjx6iIjcUcuHvxywf3v6G396TFQi
GMZjDzaJ3QcwzeKaIYp8XywQvbl/wZUkLZEWWGIXVHNuilg9OpyCv0Fz/u3TvzmvBPNTOkogJZZN
c1k1GDE7EPCj37VpILH1567sDZ0LqlUJIFqf3o7DGF2XVrBP7zlR0Nn+8+lUZIVs26I8FBYja2Rm
5TOfdHiXKwLtvD+fbiMMHcZzWh4YNf0r1mKsuF78uywZpFD+fLps1DYXJC/hE0LnEWr+4/eWp+rn
+1bmjUe9ovO+9HOCdc/J+oKWKzdWPdojH973+NfN9A9fJGetKDu2lgciEuN22Tbkoi6bcn1XsgrE
+T+fP4l2XCzXzUFN/VRFcsw/MDRJvauQT9/q145ps/R+ks1hjaGB0+UWQqQQ6N29b23eHFgV5X1u
mWqQL3kF6iHxXoU09e98+pvjCu5LqaBgXIK04JAVGCNy0m74G0TkvzcG0J78c925wBQyOmAaJMXl
9KB71t7OjrxvEBRSnH8+fRwwcsaBUD20Gm49FLbSWydn+r6eAShN//n4rm3KsWh9czAqivYkJf3X
UY7u27te69uWpim1K58TSQ5dQDtg7vvkkHnUD9/39DfnlS2lanpqyaEtx/g5T4Hx0aG1P9739NfX
/Y/jummRRvDryaEZ12U/I+92DI7E77Pxb1ubRkmm3pZDc+B2GICrWMUHlor0+/s++5vbdV2UWF6L
ZAdQ5ZKbNibmqR23v6l+/tuGf3NYt6gdXT6v5OABMvkExIa4NCDXvCsyB4znz3WnDPqeYoYZk9uW
HILub7tmfF9CCSCNPx/ejCE2FmL6B5YRvY/XpQHjBpjGdy3722anxoMeQ4QHNtJneo+e/f4YEvBW
3vf0N0c1aVLkM7eMHJyEbv/ZgLH4mDa5Tt/56d9crnx0KRSYwWGNmUjRsBGCjutk7qL3Hai3zU89
S4vYUHx+pN3zHTR/m48p7br3HSj25riKDIAz28LUzOtkrtp17c+Ad/4tHvyXLf+2+wleQMLWIoMV
XufhnGAm7UXkYfxbMPu6xP9nvoi+7X7SGkHmqgI5FO2c8bqZl+iISbL5IAxUS6ocQvpb/b5d9Obw
ogWtGEa6kMNqWagUTxMM8Sj7zqe/ObydyiNUgTaY5PQVtUw5rUBeG97nXL5thurQC1WSkQPNGrJA
LwCO588KOZ3pXWEDfdsP1ZZqdUsRmaMD+/sAVehw6rV9p3V42xPlSELVyJQ9KsFBF1+9kNWmuu3X
u17s264oOmdtF2M4/cjKZdq5NrO7sRX9+4zDWw3Cvl1J3iUjOdIZvmurhnAEEvh9E7D0t07cP+7a
pi1JQ9KsOWYrMEpIUZD8JwWI4V25LsDg/7T6EYYGWiscP4mERBKIcxS4czEt79z1r4Iy/3QVvDVK
NUBYnpimUeUTP187Lfg7d+WbE7sBot4BQzCd7OwAedQDB7U+b8f3jTZDLOfPTy9mmY5iLswpiGyq
dYG3KqE38r6N87ZFykAWKWoEz04aTOgjOgH0vUjdO6OS7I13rMQcsC8XcuqM/riGTP4cWLCf33Wi
3uKSp8L3YexGffYpHb5kca9/aCf/1nwJ0Z//3ur//vd/7HoxR8lKk1mfwf9L+VWGRFcTH5mDVK8E
Yr0FYRYDOrYHyKBQjN6AtECKI3C1a/MzJGmUrqDa9RPUgSOr9AxiL9mIuyGUgUdXE7Gm7MBy0vbf
DIjYY8WSaFlTAG3HPLm0ahZ6BImlKQGh63wqvpEl1Zjr2mge4s/s9VegVpx2ZnsAXHIaLoCwdOMN
a0FBvmS80PzzLGczQx1b2WV6jIyZB12L1TnaV/gSDf9GkhDzphJRovofwHK6sAHaNS8cDM02GF9R
QGSw6dQ6NXcqpv1yPbplyyeQ633hdjEdRfOgPUQmblS0FRtU3tDz2T8wM4vYV2Hh0cJ2q16z6WWY
JmC1MTMg9bksAKiruPOjVzsfDcOI79/OmzlvEy3R9B+R1nxK9JDK21cEjenqMNHcXaNPIjEjsKpL
UfwYqY7NLapdJvo0usEn0c7HY4foS0GKhk21hDgrUMmpK8QKaCCeaczOmoLG37YhylqgmwrTd5Au
TpcGOp7oOU6YqtoC7fwT1ID7SO95Exp126/SZfcTzyyeUECcLYE+IxS/s3XPQa1EzdkCjX5bJpsf
TiViE40v1FC1HpyNi+FqK4puuO+XUQeoC9MFzPo2WzN7Y+cU9SiolaPq/ghCbuKG2oG5xYHEWTau
Ty0wJuTzmLrVyqpDVyADamdB74hChmXJXvEehQ523qEfMZ1CjZG6NU2v1n7wSNpFgEduVbNIlvVH
qEIN3NZmsyRDHUcWTQ5db4jq6q8+tSE8z11StM+myYyfMH0PvZqupnmyQJCApIApn/NZZfmXziZD
/8tFjGyQo+NkS2Tlc4Jfq3OQT5dTv+Bbxcd1bOxAqh4KBHFUxZLh7+5liYY3nImg5uJXZHmb9lXX
mwazhaaYJflENjdnfT2BwrN9B2FiJT+AfwABCFMQDsqhvS7HfaqDWeSVXMXrAWMGmMM9ZrZVuexa
qXy5XNFOpfF06CPwEOWelK2DNHs2pwCeAzHUjeFngnzD/OAi9Ct/NmbT0U9Aq5PhkDQ6bSoXeki1
T8R+nHv4e55QdS4U7u5cLLmupswvkGNNKI456KQ4DJNhnfseW6zkD9PbRHMs8RivF4lkD7vGOLlN
HgpjGKamEV0O92MOMn2IRQSlO/CCf5hZ2wvk8+11msxpnRoGbd8cGh9xF+NS77qmf6QiDvwHh+I/
PXJWtgycpnRpTXOzDMqJ6+DEijGXeqFNCezw3GIPihu6tWXSXSBeswA/E0Q5tR8tjAkFbqIHkLHd
oc8xqMvwqsNudr3qeW92dFjz8DEngDL9JGnDp2frmS57MCWRLo+qOaVuu2+hXm3FbsBFEst6CEz0
QDMa9HqZSkUF7/TBUzFOyYlFHoJWR0w25rapRogMmV+YBdPAf3IIsDiNjnHosBTA7K5Fgn6oue/N
Z2CEmiI9LPD9hrKGYJAANNXKcuZltRFqoPwfrVC0+oQi11o+TIkM+ed0JQ4M0dKjDwefLfhAfw1u
StV919rCfFrUCMBURReq59sm6pPla+C+R1dNv0a6Ow5N5icIThkNYagqAqGniw+B52zxsKBTKpJr
4ePIx9VApUEmbCqatFsApiU2/rTMYY32jIqc/poBISfQiVe8VMOBCZQ0DqB22enW+H6WCsyCxUOY
FCUf9thCLCH6htc6g89aLEXWjRVuklCCD+0SRvdemW7D7zAJqGyfqglsTIbtCeoB4XJJ5qMw2hED
ASGd87u8TYnZJS7bonPUUYfrheW+gKqiCc2PVQy+vRdsCPOdakyWHLE2nH4fQFSOMVAIVDh/hl8w
9xCeBLmH+6q1owznwtDNLGhfLwJUh1EJ07ATjnqZhJrNw8yfaRkrd4qmxIZPdghUQt8161oR9oNb
jAu1Dkvk72cDs3Rj+3Z41eFBA0kdg2QmdnzYSiiIW6Xie9ZSN1dyWLsEIvM0LMNH0sz5pu4RCvSo
p0yYou311cr0xvYhtnq5Qk2TZFGVJEB4H9GdHdO1apBKA7N0jNQ6fsuGhXYgb5RtCM2uNRPVAJK0
EAASEEzg7V3P5gkWvmkW+hVaY4Mcd5vvXRwqjNpMGgDbBM/4aAtW2rtRiF7JYxv1rSiOEki0ItrH
PCbdVaJkZNe7UHiRyLq0a8K3m3Tb8K4qE7th6pDrXKMm2qmEjOCTyhwvV9ZGv8bildtSou+1KyyD
6Pa6rYnZbwE5QVm5KeOyuBtM4J8bojJ4EMvkkuVnjO++NRUIdL3/QUMo0dG12FgCsksA7j3RpAhp
zUnUBFNBOjAUD9Eco2eVl7bzZYUaFTIAv7pm86s5aNTIymcYzCjpKk+7khyiJJ9nwAJy7UVfSdkm
67cV9nO6asDsji69YVt4ksNm/Q2NVuWi2hnRZSlckQ1GAErzOI9b+7wEiw1SJ9axeKrTLAVZENCM
ZFxecAn05MvMVpYArZ2MDTvyvkzbn305yOlpKuZU8SNVaVvEtRlyU15nkSlAWJ5nJbwFj1Sr7rTK
pYuArvax1B64OVinh0CYh22m1FD5IUWv1XxuysXl91skAJuFjEiXATqZOMelrSesCUi3MU/Za1wr
51CLlitMEbE4SYfHUirc/KCAt5n7AtSz5z8h30qtRh/wGOa18ug7AH9WaIi3VCQMffox9uUr/tlM
CvFO1RTzRoCXbCEZFe/tJrXAeVvhPwKpPtC1v8pyP+UPKEOn5WO3gQLs8CaS2CBnm5tOIlsGhAQo
OhsX+lLQJutfhm3O5HeWdDpZKyrTJTbVUAJQ9h2Nm7gGqqTLh+4jX3kDHAwvCFylatFZY86jbfsG
Ss0p2slf7GC6CIrYIFEQLGDuHLZWs3YMBPoObm9Sd1DphO7K4DMSY4wDsiwzHK4JUXTVjYNuzm07
W6ygWJf4Gi4KLV7SAbbxoLf4VTVMblCE+7SqVIjDYpIwiYpa1DM+j1up7D0+SgYj1wAB+EoRUDb5
kI+0IFWZL3lcsVHOULsuhYtBH4DUXvOgGrpM53gZhuSwUbwf+Odelc+OtcuECUfL18/NxiYxV2tL
0tFVcRspekM2nIn7aO11n1balJtQVcfzbOhgYgeHBl2zKg5eD128BOc6CrSjYp+WlrOfVkAMDSrI
QM/h58cepeRTNuKW+ritDWOXpS9U9onHsCffN4UFuxeTy/xdq8bU3y5o4WkvzSAZpusQbYfi4qSd
3K9YA6C4j8CTzObKz3GrTo1P+/mT0FDZeEwNHdoHH0g6q0phLnl9EZ0V5oTicBviCogupl6mCAXc
H9tYxDLep5Nf8lAlqFiGJ1GaBP6/50Fn59X0oWOnEdhTzJl2LZnHKm70nP2MZ9FnuF8FH18CjAjW
Bwm8LsMaLKTBW8B5NuZq2aCZ/zXSur9fEZll12wmwIB7N0cfFjVjxiTtpq587rqu92ONgGrKbogo
hficQPCpvxPIWSSHqcc5/MqtwZmsRdaUGYaw4jLFyGRMf/pGkfJ+hSDAglgrgBl+khG0c86oiBfu
SQ2Ja7+t5VTg68PUi/WOBTmMOG3D6uQNWA39XCW8DfJTusDrrLQG8/7ca67N9QQqT3r0cyfEU5bp
dhSVF2syngZN0RlI4Ny9zKXP9d3ceC+OtneEmMpHsiBPrTY8+SnQODYfcfOZpZJxssYVrkWGXRn3
id1FzvfR9UTnpnyRWg4UNrvI9C7u5kI/L5IifYlV3nAI7MYcpgnmHC7ZPbHBIVM9i0b2e58ZIna+
8I49EG6X5DJ5ToHq2MIwYAZhKQewuzex8WrcYH2elnJdslrJaVa4bXgDrm7e2/kqikKbP0C2b/Si
biQbHADScTHTB2TtMnvoFy9gCQOoRv2BbgAEHLUdC2A6tfXc7jCRTMMeugytvIbzyfyFFTzO96Od
OT/0KU7oZdxk3qBfdusRG7MuNteNF9Gr9uisOnHVjRSwwgpvUrhztLq52CUIj4dbjzYzewa9FwXf
vB3UyKsZnzA/MYnZn9sFsgLp9RihgrLLctJrfFhMe0HImxdbdNVMuVDfeT4W9tPM0Kd6Fw8pXRHv
YSIpv+Paimk/QaPZX+chyfWZNsbB5sezj84dneLlGgOjEJyo8t7R8otQnV4ORbd5+SRwiqHi0G+x
OU4pYqC73Fuq4VoVKC56JJiScrwZhEy2W59joSW4TwQ8pf6crZySbefzppPQ9CYrKyGymeTkb6Cq
f0mEv528ykZ05ALPzc8LbkSItYzKoN8HRewv78u5vEnjm6TBufJTex6WyFyh1h/dCnDl31dbejt7
lYxuZvCTtnOmWlsFG5unFZMA9+/77G/SgCzbJiNTFc4m7+JL0g79x1eP+S+f/bdi339TJHg7fMVD
PPF17cR5UEOr+z0Fcg6hG52ac4auq6jCdFPPdy5PCLb9OqJjM4KE9s+uFIi1esWz2w4bySG/Ctdr
W8DXLae1InRaU1xEBaYNd3QeC/yA1ZQ3x8QoYMd6oRNACYeW8BtSMmkv3Hdxi21tUUKLtnX4Wzv2
v+XD3iQiJwZfkfdLOJcM4cPBT6VbTraJwy8VuRgMM2im/K10/C/7+O002GJESrxd7dlDio5chk6V
JNulXRypXak2ZG2qrNlotkPygQD43aLfYq3QDBiTDBk0MEwr3BgBeLTMkemwDI2dTuWYJtl17hsi
ai0xKjfvqROkRMO0mQZpbxH853DInNNz4SCObK2e7tAaGTCwoJsWwQNa0s3ltZNOYfKwEYiq911P
ZpHth0X1bJdM7RpgMWF3kqPIebIcPZ/i8DQqi1JINeR+BBWpGRrobyGaRfy+Hk2axcjbmI3bto6a
1ahdEiAytB85Way/0GIp/e1Y5BzyXyLYILvd7yPx/yRJf9N9R/+c+uXeis9Davu70uvU8db9j/+P
cd/Yx/8uWF+pofPd13/K1b9OBPxHrp79F0UyDzTFGP1e0W+o6f+Sq8/LVyX7nDFgFinNfgOK/yNX
j//KMbdYQgSKZq+8YTzxP3L1SfJfQKcmOXhR/wEbvwEP/99AxODBvZqv/213gGnNAHFLU4DIM0xK
IhmA//9HuhoSRlMSUhbtQRdc+L5BhDxikDKZZn+DKzMJT+R3dIZwH9dN1Kp8203I6a7fMsjHf+No
TWJfXOx6vrclIa5O83yFgmVOeTrXet1EVjlF5INTZdsd4OYJUBZdj/FeFOmh3FepbZXxnRkKB07Y
osNWZVOamesI3nWh6zFlLcLCWGcgSAUj4clOmUr3XmTbQuvNGWP3zptVvAzKGHGmRk0AsU0s/Aqj
dl96PiXsUKC+XnUry/dQEep3SHrfLlAveJrmUeJAKYYTqe4IZEn3YpwDfrR7QbyqvkPRKNtZP4Gr
xtdvUKdLrzbYFh7xpm6Zj6rWIZzdpDCV7iDE/Jo2OEKK9CqKC30lRGZrxoU7xDmCmtWXV5nNhrtU
SJ7vWpbWLKX3dt26nZi02XVr4HuPzuTbTWAiJqIF8KasvUePQ14V/XSbzUt7du06Pc5e5/vC8+KM
yDqp4zVzhzQDNnuMl11s2B2CkOlsPLmg0PArJut9momtzhQnh2npnofZz0cEntuBrb26j4fkW9n3
tJ6QVNzRRptnPUJXXySj3MO3/kZ48QXp47QCOVsd82j7nuYtuYvSWe8TpGIrOm3gbqG+UiWq84+i
nD+tOAQPWuOrTgWZUdjgzbPAdNgXaMCWJwx46j2xAMQ7ON51zEf4dAXs5vIEhmUb/QibES8JgPCA
CQY2549GdusZ+gdNerHeu/RH44eCYUMqQmqbjllIbvsupeVBd5lzR5Qco2udbLTYlwM37aWdC/ZI
FidjRMMr8UOPaoSBotwu9XEBOGHhaIsWu9WVBcTlkP/Iil864m5drzmbbZl8aCkngSOB5aK4u9gp
03IHL9ebo8lGSClQvs0PPEL146pQSLHhspniR4RKyVe2saKGiuRymvvW3McgsUJ7C3dMl0A8HpoR
GwJ/17R13rn8E7ZtWm9kLioF7hkS9tHoTi3ETm6mpte/kFl3leRSIX0OsMUlSL7eznBmrd0r3QzE
vtiuwVwH60VTC8QTNeehu42X9ANnKt2ZPB1rVxDfVeWYt2AsNj12cQFn11+NsBfFJYmHVSODgbTs
drLIldVovyBXIR6iE5SWlgpZg7SmhKz7sk2A7+oaY68tQhoUNjVCsp2VC0YbK4UBym8lEs6nIfN6
rkPbOFdRzpvT3BBercY+t5PKvpAACa5i9C1GlgMJh3XW7Qeq8vXICDIFJYnLgypkdKBmAtIGqLG6
aIq8SkY6VBi0hcQ6EmCNk+Ych1cWeW+2SgCqW5WyE/ddv22X18lNKpA9TvviznZJdzU1Wp41Omav
UC1dEABP4YCc5vRJjSu5Ui4A1a5ccVNsof/KeScrsWDbg+KKxUiRUqbZ649sraxCgDhrIUJxtDZu
eSUm1l0VkwdsSU3FsUCq9wzfPar7Odsq2+nyWiBteaskePCq7KMTREH7q9AGclXQlD53GYTlUPCw
lbXQTF+3/mzbxTxGOCfV7z8p3Goe6doUVVT+/lTlCwemFHgwX3b5Dq8Df7dz06ffb1BZHZ3UsqW7
Inl9AskhP7pMQL2P7VehkH1cAiUXzKOGM2/l8lSsWBLY3ubOoZkIuVY71O2kgfLzzh0szfH9TAgH
pFnKYzYL0Jt1mZ4RtI8o5a3JnWE+7IsBu6eD5Da0A/PPRbP2X3//fVXmoP6yfDgKi5+IDC9vf6+h
4mp5ipbRnYuJtssNHzIwkXH0fnCbFTcybdMfS++iewxZ9l8tG+TOTlv/Vczp9EliNOLbMvpxNzI0
K1aFX2H6MHLwWcRkOaP6VD4xzIM8TpskL51GTW9AI2/Vx9BPM4MsrkOMRt4xKcKvLsBJFsjZYiZu
K+t4kqUuPqZZVhJ21g3y6OJ1jfMkefUr1eAvUKLVfYssRBRzVSHnlrTIzenZXWgU26nSLBNnggjo
yXZZelnAzT26kN81KnpEzvNhzeVpkem2U0UA0ygck8GeJZsPybye5jT9potC1VHP6a7gVl4ihlpg
q4u7kBps9CL+UPDto+9K9TrUhUpsjsTZNsb2iFIy4gE/YzMhLXzoJjdVJbfigE4TvW9UkSKTimxS
QToOgFQZVWgkpVc2RYcLqLJgbPkurXPJkEPjGT9NOba4DfkY16t1X5mJk3qZJ181YX2BQHSH9VdP
Imm+zFPzPYPK3i6W5DGegrnFXVLWqHnIUxwn476fA3Y3gymeUXfa+61ASdSJ/HlR2bJL2s1+WltU
e5hn5GrqPDlahSY/iaj7mNv2jHLvCsNNi19LZA/byk4RaskjdJ5xZXXbg3XNfIXM0tE26Q7zoelO
r7G4SwRhNzpDVa4IjteWdcXVOsioFgLkrjEHCVS3z41EQZiEBsQzYy8I+j8atx01ipxVPvj86IoU
jNNYfO9ot6Ja8lrTUsmEaid0Jwm10a60UDqfuhhRV7yetpmY/ZyxcR+VCyqLOVh2NBQHjnIhXX2y
W/t8uOYD0r+ggC47JUOxl0MLM5gxcvHRtqB+OJ9xXvsjpmny/RzrMyrAsNWqrSEoI7/2K0pLNnXp
Pbgw6ZEH39TI1JYfRhREH2KbY+SPDdFOFkPxqCaWHDHmlp7E2KBITIZu2fHRdjsbxQxKLIxKaMzH
5X3D0zO8waLfdWVIIBWCYgE2X9vdbnYc7sohHg+w1ej4wcx2dI8S1/RxWmlu0DTWzeeiY+UODimQ
ilzhGsnXxF1Y2fxAwny9bZDSuUGAO9RK0HhXaD3ed5FR9WYMP8e4pPfNODUDrrzc7TC1mh4nhinW
gvoWFTlpDlPUT0+jFlD2DkSp3Qzhiy+ylOQIbbBpt2STrTcAIs7ej/llTXt/6BZDkFIqxDmTNr5K
856dAuzVj2VWqC6yntxB2dtjm3JxHZfTdoBdjM8+pyvS50tYat2SEqUeCiOD6cR0RfEMNRdchyzZ
qt7pdcc7EpA+z9vyutsY3zHNZviKSt+oTk27Xgjk4FB/quQSTY8ydALdBfAY8wLzaFqw9YtPiKv6
Iel4zSfGH5IoDTuW+W2Pqh4qHJnKIMs890dj2iGvWvTR7Wf09VcYY8yqCJ76rtnC+gGtBOW9buyr
C71gKkKQ24Dm2e94sPhQBoB4nIH995Hbnv2yHvOGuiqHVugZJaRLGlaKWva6/uTJmP8oNIuOJGeo
PHGx60RKT12PTGHWNOG4QIAfFyIqI+gtaxz8Y9xJRd/8KkFI3ecDYxXu5E9OBHsTT526p0KWdZDq
BXQQsddttFwkJiCeSriMO7DVu3OOilWdOjigbp3zfb/iQQWTv3CjP2zJhLIIrrKqjIpbX84PTUQB
3U4gLI1rOYFi0YTbpCnb8R6l4g6FnQVWzSzs41C6px6u/QWdGj9YOX+Phhy+V0bSnRSaoj4d4zLj
yZY7mEs5HXzSf8tDD7Qz77+yYcPtt42ge87mbsIZq0RBabViSv+kNCbz4GoAs1nkSZWLaEC0HgGF
6NjNKGVy/dqAc5QLUqZLNLQvEaUxSl7lUFzxFPZYQekOrnJSl6/NG3OrwmGRsKMTYruKE6kPKLJ9
LVBwPcHhkl8x1QijWA6XVUNAm7SqPDW00/do5gj1HA/mCh2EEq8pAeBhKP1ljhYANaP1cZVFfqIG
CsJdypLK2zDsmoHeyiz/Wgz2uZc0OURMbKi4z1kNAQ9ysKbJeRUNAod+0w+EwaeEDszrS/2ZdgUI
gCafP0C8ddk7YX4ivQRH10wj5KxR/7Kpl49Jy+Z7jFQ7cDc7NDFtJNF1Zooem21uXlBNJ3oHBwtD
a/CWqlWj30d0Ez2WDF1GKO9/x3yPqEU+y5pCUL2yU9KcPa6605CSJ6HSc0qQgGloiE4u7fI7Lwwa
quLtSNqRX+KS8t2gZAkr0oIVy1H61GRK6mG22zFgGStc26ncI0jnZ55RbGd44DvXbdFDg1r5xwBc
RuWb5X6V89d408OzDFNFHdUPlqT9E6dJcvR0Sj8jrrIHdKP+MEDnXpBrgi1k5g4FkbstUrcjk8dQ
wNOSHKq/KInIs8jH9RwrqFVi434TS3cdYV0/NnEOgWrUbLoe1WXQ0MqLQB6wmhob1y7j6y4bwAby
GPc/Zi5JoqpENeI6UCcfAi0cJHt6U68N2hlEIqKDLzd3EsPW7Knk5ZVvONwz8oXJdr5hpYck+0j8
z6Yvphfk08ZdMXblgZKQYbpbcVyWunlJkau8HaCQf9zyrLkJMcEV1hTRDm1XA9Jw8HkaLGYOBekP
gaVyB4m/7K5TrdB1Dh3bGk0b4SZzkAqXcZrdZGky1u04/0/2zmTJTmRL169SVnOOAQ44PrgTmt1F
3ygU0gSTFEr6vufp69t5quwqd6oiLO1Obw40kSzZgOO+1t+t4TZjc/Zh3Rh/t5YtiNta7rtmAXUz
6OL9RN/eKkttQbYk08NC4u5+OfehFCuOt+KopPFux+9WYi2UbyaRFoZDuqAqk8pftOF7MsEgC4ms
iYhAc++k9ngNZ/dthi/7Ym8zrBPc2ym1W4v1j6sR6ON1nYvYb7Ml96CL9c+VJrv93Ebyueil/hBP
g3WdqQZwYZk1CnO1+cjB46u0yh8mIq6RsTliV5nFZzdNGMtpNXZAyJHEltxOx3lye89N2pltw0nb
nYOp4Z67S0OcDrfWdo6LHMVsP22Z9aVzrM1bSAkbvbGx1H1VVVuYKrP/XkN6+lXm8tBLI8o9W6cS
GccKHgUC22OWUXEA6tSvKic754rSQ1FtqAdLFNNT75oxPXuWmUFTi/UxqWMjpBfOD3VlIyCJs/Ga
FnUIaxnL45QYfTB2c/5cq7J+FNXKMWCxz960sEqHEh3Nlajt/HZkdNrbuuTs42WLvCcv4qeSMele
gaE5XGpLex3ggA61GomjOA8qKrW8/aK3VnNKRy1pvDjPlp3RsrkMJNy+QDw/QMXeWDT/caJ/LaCA
PrnAWX5uymLXzNSulYra/bbYn9K2sMMc2cNraxbtdR43rieMOf3cNrK4HjOKAMPYvnXm1IRZEa17
BB3btYUGVUcOcBXPyXYdzeYMRD8uB5EvA9XEyCRal09OZXF/sCojDm3NKr0min/Ui+jDKIu+Ty2i
kqIrbzrar540lbtOLtWDdFbnjwj5PhRUjMKYiu9B66J0L9NxSz2UBc3XqrKLax5dGkhENnu5mirQ
9aR/kBTj9yPNFlNdIwSlgA4+kp/C8Ox2dALN4WM5PyNkHUqZEK7RVkk+CGUEeuLYwZa0a+qtBGo/
YrFaDlNaSfxQxuAru5z3qpKar7pWe1VNZPm6vSVB3UblE4zh4scJcwN4/u2poRzawS5QK2fmPND3
2CaLUCxQsHlLunG5mtO+FhlBsEPU3ubZGN0uKu99Clq0KxCYX+uVHwU9mPXgHK1zMJu2fNwoq8kA
NrRPzkB7knTLEIxY6vfVGSXQ41HfaRmn7ZrrR9Xqw4HflRzVApgE1lDcWFPR7WNrSP8otrRgIGyD
HCsfSFeqy34/teX6pW/YfPRYdUyrq1AxOWYrUK5u7jfXrvMwa6rxsNmDe3D6qt6twDavhT6uYYZe
NPHScTDe1KhXL4Pb9AhQ01E9Go2r37Vbpv+o1ACJObmdPwzS+jkCJwVxvsZBnbmLN65ZtVMjCI0Z
sShVsjQvQFDR97HK6tsoGwa/GmQNpYh+MSb9/EeKMEDEVn47x2l7GIeewsZWS/11XRbr0VwYKmAt
2fLFRfDJFmK536d0S64aTZ8OOQd36RP05zz2tpY9TX3EJly3DbTDudGuVu1UL8aG0DVBvtlwCNUJ
XbMXl5UuPKs23Js8d9Mr9J3pd5HPRXc+dmIH5rLM7oduY+4yIoPGc/qUsN++k7fCQb9xNW8qbfaJ
I3qkHU6omUMeWI3sBQqKlEMnM6YrVNHtMV7V9IfFGbEXcavuqiWTjyBu+Y2B7v5bYSKrQ4xUpl43
b50/Je70uWQMVsBkUfWjA3d7tmInulLOqJEcqZk7U8XzqU5R6o6igsvXNO3n2NSo4/T0vm/j6d4s
5XKqoxIMDbKWoTot+2O+3Sii4fYTmON1JvPoQePVUZiu6t5cSgOQ02G2NrromybSoxP7a3mb5IYI
S7td7vhEBk+u8fCmKIaaOv4uTPUdZdmTBcB6rVXV58GInlKxURNN+hQgyF0CyVJxE/OtLMfRN4X6
6oxZWBRIajpRxlcAjMXzYFgmlZAZ6Ln85MxN6rsuwKG+xjvDGIQ3W7oIDL6IUKxmYFPMelqTxH5S
mMzYJqoXKnHdI9Nlm29misy1OU11PDwxHoGl0+c3UxKbbHnFtpuyigFJhmmeWmFOBNusL3E1vtat
Qkxrj2FfTbuajhSxhz7dGAYoYhSVBz7yzSPSKbpphsEMmP1RXUm9kofFKBA3mzMlG97XIEaE6pvZ
kB0dxxkO69Kv+7Ujs0RX+anuouGGVolBzsZifZ9klgVYwhe+N/NB1O18aBGUWZNIfTMV8b7pNusn
ua3dk5P3WrjlaLlnQTMFj5n5Av3SYU4YoaKR3obW2DZD+ivSdOWY38yVAn9FBz57rY2K1M2y15Es
xgAFoX6fIdW4SVvtLGzcRivkWFF3jgTmVen0XKaFERi9jCAP59IjGhJVmS2KXetEycM0gCDos9QC
xL03W0xV3xdAuOPItB/VO/VNBZ60k91MLyVotLuaZ+/qtt85BmPm/7wzlsPzUq2PqqJcTqfc8qg9
qfxaGPpzd2WqhHHits44WXs5RaPJaHRZNbdzVh+R539u+vhmarS3ZoII1pj/F+qrTG/1uEezhAzz
PHzMj/VIHlCRO4Eeu1SAtvvddfqOjqV6BeZpfRLYWF2ovI8rSgm/ic61e2nu6gUMeBvLUCMX+mFq
BAtgRhpVIZruaSl8xg62fqFNmpcrUbveMrt3CR+3b5lNGk5ZXh5dVM7D0JMZUb8igLW9lWSfem1d
P7fSz32W1iEtROQ5UEQ7JKT9zs6dFoZjY8xb2t1YWf282BlnXAcuWwnnulJ554kO1oBMhDlshVzC
rVxS5qk2O6ewQPiShunsEWpKs8vFs9T6L6MCqjOZrY7GUS6cmshBcKL42erOeK7c/spy50/9qlIA
rlrflY3+mrkiZmvJp4MzqufaoexqB7HcmAlyKmLwur0SjTg19vgonQaGZCmmWxyesQAJgGdX9ZLu
7GrdKXP6OiXqyY6ARdBR79ntxyAfzIj9t3GP45Lrz5SQ2T5VPzacA2B4FSC0rp6pJT/H6XJHs1Ej
6q6Tp3Ss3lY4ndvckPpuJCjuxtKMNxmhwFFNoKebZ5C2slftVh1mMSYn4S57Ts2CPY0lIY103q/n
VgDR5K6wmrdpKI9JbX6K2sgK6lx/3NCHn7K4zK67ku5WGVlgquqbg+nc60p6HyOdoLcQNB5zQsO9
NeII0Sq3ut6y7ESnFJ9mqTd7UzN+FEbzHOfptylFXxE3mnHIGS11KFUBm0TRehUPsb0XlGuI4fMu
obeeDz2OjnB1NnW3CvNNlFPxhB1lOdZau/oEqDQPwsWIQihGHcTJmPg08N1DTDLhvqrGL5iLyvR6
jucgTZ7Z0udjUc6NJ4px3Zt4EfEl1PHXZmmMYKwrlrjeZz611xF5f8bdaOT52NNeVOWxmLcv5Whc
9/G428SyeO0ynoocbfTIAkztCOF2kX1Za+uB531chBXauEQE684Ta6uHIK/7Pk+flj4Klgz6rx2r
6D5N+EfTWF51bb8GWt88wrY9iqXbjWZybGw3YFARAtI2Cg1Gs3obAu4rKxqCakzuR2W8aDGferMc
8xyN59aOb3mx5EGkGd/7Uj/afA0TS2M/j9lNo7tHzXSfDEcU/mSVJxInTjaDwaUlvE3l5v2S1YYH
xzYSDzG7gaPrp6JmipYqWucl6apXOxsogavmS7to93ae+JbRP1ltsvr9Zhxn2MiEjjGE621e9S27
TaLF08oh4IgKlqL5pCc4jqhkd5UjboXRIMFAjX0cVbTexlF9qAeGxDIj0QrTsoxgZ+G7TC0N5nj5
vlnMHtQ6Nz9NGh6GYYheiWAXnq1RRTnFGGA/mb1mjPuwWJcvZaLP4bJFNyatiz0RkNC1EXsD31Gh
JCwugVAxJMLObeUpdhN11fZGSpcnKvkZUMzGX5ulXhUN850r9StGGwAC026GpTOkO+CG5hX1zXC/
SCs7aVma3iiNwb/FKDMQVafzCuHswVrSY9JrJP2ZBdYEyMXmhXSV+bvVUrQz9bQIWORV8S11bDp2
amvEZlAHeBRCve+acKGcIy/rzXEmyy+RYUDKkP2yqA3FvdPD65Z6D6cH/JRMlgwFb8aRKsNKIzi9
KU2syAhk34X2CJocg2ikk3xKUdIfJhwLRM6NP6w8B32AqAK38MYxPfIGfSrCGmB9rIJ2rjs2Dds+
mXP5aJTOBK2BT3hcX6yoOrUyH7xR1++dcctDUzaFX0btS5GM9/NkfoIOzRkUjQZAc6wsaI24O1Zb
twb4C390cWvQnOso8TOnfh7rSSJSzh6HzTm6kRK7sRWRj0J59UZrezCbrQnLbqpRNWKkLNYCTt74
QiB0j0amyXwbgL639PzB5o1KSfgsWlOK11juV8hRzwWkFYnq/bKI8mBxo1usC4+yArjoJRaGIRk8
Tp/DlBSkb8cEsoz21941vo7TUvgdvGI4NenZozO8xPX4Q+lD0EYKOsWxw8mKU9axuMei0ezqgjG2
RaH/ICy8PGgOngVLwtHJPJGUDmY4uVsbjEVx1Q1TEI+zc6xl9kWrISRyYn/lMNx22iz2VtIau61v
H93IoO22HwdHdnfxIpegixbnuqutMYgGIO6p5FRm+xQnt5K+nOM6gIdOTsOUWjskiTXuM0p3KHQA
9YhGVDp16Xex+2KorL9FXG7fJEN61WONCNFSHpAk32VEmlFOcNBENBldlofolULYSyT/uehAgWBx
czO7m3WZenWvm14mGXYxp2m+GyHtw8SiUMgZ/sVXt6bHwgW41h1TBhqtAXqn6dpmwsy0TU6IZ+0B
yRNYo9RfyFBCGRc3Fn/UyTGdzG9iAcqoyxvk92W4mlVxo8dWQQGqCt+waFbkKuhwSk1WILk0dxjA
5gzsU7xMolmK8r6OG0P83MwmaoOohcFHGk/43FHUo8yvFgyMKwLvvhA38LI4Dwx7yrtjz2wD47pt
ukRrgCta2Kgu1rRsZ/dqxrLdWt23rEkKsPqh3z4nwHXLQw+c1HgpgOS85y9n+2agB61D7FBrcs/5
HnV3nVavf2z54nYhdHsDZl8yTepQljZeoDSqSC/wFuiS2i/jttaDzO404xoFCAWhs8rkC/G2Mbky
tiWbRxNijGqadZ+n14ud1uPj1EWKwjVmJG8wolOqTlWcqHGnoLwB8G01On4j2knf4//v4Jvzrc61
qxj8db2dl4ibiwighlYVVj8EmZvRLeCdmox08bqB6UOvVTtv+kkxbwe3XrZYxhBS9zjuXYqAgnU8
l0x6QzS8BriB0skzSlfdo6hwby1pfF9a+97tkItb0+T4hVOl+yHv50dX4ERts6ZFRhhFyObSMf5a
ZnNzr+UaNpGOUcCmb+qcpb5eGe4RscfjNkn7uYzz17iTOydLAMGNyDfLcdrFubh355JRxCRnocIh
H2rtrAfI8/oUa27j+uyG4/ZiobZ2/5i6zjxff3KuyPf9NDfIzec22Wlx9COxRmNfFnJPWPS+maiB
u+J6tVMjiDISaMusTqFDkg0iJgV5lOYOAgOX18RfVhmTIIySuJuuVUh/5LC8tBsO626pr6LBpHmj
7L2ay7XySrWYV6WdJIE8P6TKrgTwd7fvNFEfe3Tb+1k03yvNvU0QFdMjtae5ocajO8IeX+LC4rNk
NpQWs486ZtP5esIXMmOo+RT1OEW1xXRuCku3AhDMFTlDFh21qbM+r8uIDWzePjdD/lZTdATD0u2z
fosOsmECfTwohtlsNiLZRr2Zq5sdx3q8rfFN7Otpfk6WdLmaQL8e2tYtQnuWeC1T/Ws1VImfJj2n
jNDApLutQQpOg1Z5yZTVjCaioVXbtrMWuPIl6RmakSxhhX6NpqqFjGjXE8SdOEjFIahWswktY173
RVw4VAkST2NGp1z1ywNCbMdz7DL2HVMx6M2IYvysUt3g/X20Krd5lgpbaTZuzgO6PnWY21gGECzt
j2guyLBKiY1XLYOGYtEbh35C59V1Pb1EBlubdFiPBHePTUyQS4V6+MjXDvbqulcpgpq3FvIAgH9j
jM48b3euuep+leNXiGzN9OYo/5I79J99ytFWm9lTnk2LX+LrC6Fin7alLG9UHkHtqpZqUI6DCuwy
W15qS5QUM+ikTpDe44ragmfvAY1iCSIoa/uGRMz8XqjCrh8GRXNoguwbu6rAKHHvrnXW7wY90U92
VjbfN0Kg0ZxM3Oi1VTCW3tcK63OeGiksY918Qt1mXyF8HPH4QnKOW3fazluWN/QR1lG3qaDEqusC
yaDf6mAujSJYbD4XN0avbQdqjuwFGTKxlUsyn8w+Wk5sYBTWblTkftewDsIq6ubE70aDqquv5kY/
GSZjzz0xjIv7RtOH1WoabWISl6i67lQe1FY7n5a4th412+lP7liawZJozr0ql3UHL5HdDmtSPSZN
9YMZi+YNH3Hl52WhPTC8/sFkBtaxY0LQE9QIzoPip91lbkCuEwpgjAz1ZlkPzYjgP0iNSAs2J84i
dEDJNlyhtP3KPL5PsI9jsJKZPba6dswiWmQzTR+XHDLPWsGmOIcPbiu0n1WLzqBW0u/Xep+ZVe0v
7TYf2SF2to2WyOUjCUuGb44s8twKDDsyOJmd/CaW+tOk4Pd0DNOwX41nWvNVYw3m0RRa70e6Mv0p
nXebm/Ps57lP76VuTZTzFZzkkEhsSWUc2IgEPpnNIG9jp5TMLcLd4NdZp/uSCT5HI8lXr0/M7tOW
5S/CxYw4j+0bDdDwiAwPpUM9PyVsu8x6xDz/05HWMwBRuhvhXGDrH+NST/yoU5L6e36mBM2wUrJP
YPSfdwRCfd5UqYBoi/kU9TqvxhjgxWcHe5zy5m7WkeOsixqy69i2bfzus/wkMMjeFLNd7BAzpPsF
NXWGFmhV5Rae4XyuDb7lZhtY+OjUYYnGdriWSVtZO9PQvo+664TgRO7RxOZ3646rxVfHCosMtCoz
JkF/FrHu9ZntHAQKgdlzhpXhnltu3G718DW32/mGpIJ8X2T9GuJcta4gJPtbrEHW2dbzVrEegwZD
0FXbIV31yir+6SQpaqE2nIdlB6pPFgRfmmqfZlxmuxri4lC207XUZGCoKTmUAlGHGDaDYhzXRy30
lKVu9tQ/CnmGw9ANyIYe9Q/0+0mNxmGEljPXoQgw0vj4kF3uwHhS8XDLrPrr0kT7ijlt2jVljMgW
FxUWZ0uOYbyp5jrLOg0JT5Z4NmqlgDk8MKq4E8gkiWqvTd3o0GN3PYwAb9wv4q9UrS+lMdR+QTZe
nvGU8j6NkfZmJCIs2aPWay9MlFjhuDAcKJtUrmFeN456+77GOnRVVDa8Fqw5UWD9lZbPFb715gBd
hxvfoCSva4BKgbsSAYT7pcAoC4Ki/RDG+rQ1o4l3OGbIA2acec60nTbZeJzXjfbQdnF8AUAf503+
NLDiuL7hTAMzOFMWl7Ftx4qHdcMIqYoO5P+L4uO0rn7VuJ+Hyfzvong/SYufl//8vyXxjvMvyyDB
/qx4t//zP/5bDW/o6l8WoaWWJRzynQyb////qOENRPTKBXeTNtJxk3/6f9XwtvMvG55b6QZSWbYC
Zm//AzU8F/lVCo8eG2zVBW62+BRMcRkrjhZKZJqxbFcGMUugL27tFA8ok4vok1lh/P+UxFn9/Zcn
c/9vof1/VCPNA9x1/3/+88/M6V/09zrHlSENx7GlwCrgXI7pSRc7LqO4cE/Su4u9x8/Xt08PH41e
4gn95cYur3GRMafWyWocO3dPuff69Tn2riPvg3w24xy29N5tXET2rE5TtiBF7qkPH15vnu+z4H7z
v+jeR7dinO1C713ofK+/+BXoporVXrnQlfKM4DkJuBkoxA+Szozz733nMvaFaykyE0PPal5LHs2w
33tZEiawJedi2ZNm50eiDBg6ruQTQxR8vZwomW2f3BJ/QP8qrFNeKvCs8d+OG7wy8c/6/t8/4Nfl
8sGbvHSLWev/POZtd3en/P0tWqf/x0tc+N1aEPgpKrjz0vua+M+Dd2t6Hz1evvRfny4r3nSFKSX1
peEgfbgwnTRxRBWr5LAnAGlmAhPzdJ1UCK8Fer9//wM7r+1fXuSfl3IALgktNthFrPNP+WW9NFpk
ohBqhz3ZNfVzbLunisLzgKQ3P82o3TxUSR9NU7zYSBDzGEKXLh/02d7jXA6YIkol23IajAPAIUpU
HeuGjb3mjNhWJ87hj2Ysisvneb4gsQHnzcSybXRff71J4OjW7EwMx22JucYk8ggVT+f4aAZkMDZz
G+R5G+2HDF1tMrTyyra75tAbMxyLils64GH+1jR61/iDYYw+ang3KNJ0AZNNly3QlojzHFus19ul
upERrO9YpvUh7hp3TxL0EKaEvBwRFpRXGqokKCQlAjG27c42e7hSyWhM0CeUM7IswmYq7d377/m8
ZH59z6aFj4qa1NZt3XRxtv/1EdRDyTw1OJydQDa4U8XZ0lzP0z+9io10V+C2cISOZ+pyyNSqgczk
+tYyNaM0/dmOpl2njR8lFf7tdSpDt6RUjmlZyMD0y2y4jixpFCrWbhhU99K4FVbG1p6fRkcaH1gl
f3MpFO24iDiVOWYv09DMPCpJsI6s3RrLCguSln9a8dOG7maNj++/od9dSpEoYVvK5vi/tOnipHDr
VOhnuDG2w7azM2wzVbLDL/3Pxo5wfivBByENgH/HQLF18QDppLYmQlW1IxHLDjeCroKh0JJ/V3r/
62Z8ubUIgalP8O2xFChP3Muvrh/TnoE65+k5hvlH1RgbrWphITaJYEnCDTvDk+onVXywQ1+cTZZF
nWPpum1LS5EMLS7uTjcTndEtU7SPY/pcRG5F98q0mDnfVXqafh5s2X1JqbWwNBg9UqH3X+Pl5sbu
RilmOQjXhWm4l7MbytJkPIHVFwcSqNrY3wg1sQ9LXyMuBeTRH81JxcY/fNIWW+n5k6MCVMJW1sUd
u+WCcLfSHCQ7pLOw68avjYMqjxIfN5671VgVCA56/0YvdxTLtgwODf5jYzHV5aQWu4y2UthufSir
NQZFsesbpPXpB6mnl1/Fn1dRVLHCdCydm/zrvmU4BuBBDsPVDn15ZZQ0W06Bkw+k7qMh35frlUuZ
GFHZJGlwpe5ePMWsRumMQ6k5DEstoQIHxlDv8D/WcsccNFJ9sK9xecDk6qMRKH+/S05em8PJEBbV
vXt+1r+cwgygjJbcxPg960gMa1skV64oU59cnOL2n742aVFNIxi0OXvl5bePsWKoE9tZD3oUdbd2
hAIM8Hz5oOD9++Lg43OloO2wcPHoF1WS5io9lmW/HgzQ8t0wp91Ba6vv//hWEG6wqSvhWLQk50/x
l6fWo4oolZbNh6Y2tjCba6DfLE3GP96/zN++aJ6WTrWizkUEHdjFuqjdBdjCKOYDYa3mnRzb6NoE
8L9pVncDmVrWH+9f76KIZRXgUeHt6JgaMTpfpqQbdtHE41ovB6ey4geH9P7QECg2srJsg1bNeTA0
gxliFHCOg0jrD17db9aiNHSJ+ehsyTYup7fk7GoyMSc0BDajeqMm1QDlsRp4cNnTp/dv9TfLRLLk
+dzYuHT9MpCAYrosqsmYDzFGhwJlC6icIrHso+CO392ToFLAiqOz+v90ef+yUiBnRZYJtR6Yq1N9
44nK/uBWIMj7movVx/fv6rJptai1eHquQDOqC4PplBcLE9ljKkWhHYgAEu4Ou0nr3utaXL+gW9du
ySkr+y9ZqdznOXLdRybwCDds4d2J2BwLlX2wh/45kuvX4o9bNvHbmbqjTJd3erG9xIuTWdms64eY
5zCBti6T2kP0of41t8TqgnYgNDMkCi5vUdtRce3yxJlws5I7KveA6QNCF4xVi1cSTlkECbKvFyNO
13sTH14WvP/8/vYB8HMlx6jtGJylf3t8iyOzsRTbesikId+qSNNR2pnjAIFv2lezGWeQcG5/M8pZ
hqa+fjT49m8Hwfn6rktEp8Pbcy7bLzmMjW2V7XpYz3ZBs1KWb8xTuhdl2b0yziu9RsKcfrBo/rZE
uSj4ijCUresum81f18w2bsPC0Ij1cI5x+pqrqRj9OO9rcqSMqv8oCP23VzMUsjRu0lDq/Pe/fBDN
nC/d5NjroZrS6Sgz2ade3LdIDhNT/2D5/e5xuoJinSMcU/RldcJnH82QMOuhGAhkG2mM2KbXdDyo
Op0Rx5tLuEhJaPr7q+jPAuRy1bOzkCKhEzJhiPPv+uUeE0MkGx5WzIQ1Ls52S4pxbw4iuscfMluM
JqwOxQrc28j8s05W1521OGFcidwXSYe0fpnSG4PmgkkVRTyYH5RPfztVeN8Ua8xpZgKXQy3111+n
pVIrZh0789l/4SdVvz4DlGszIsyzE0AvPuovfvcaFNAd4K7Nq5AXjyOSGLj0udQPduEUMDqVwnnQ
158aq43DsSP5lBm4H03X/u1F2QiBINHWUm/89S4Jkpo0OzG3Q1vMaBcqJBFoisz2yUy75DEROhRN
hnvio/nPv1nfQAyC5BkqcaDUC3yKxDtanyHVD+ms8KcRKYPutYgm941Iv+7z+yvtNzdJpgOFjsOE
ICqFixpVWxSMnJQr4QO6xioaCAeyU2e8hSCsQn7HiDxo7P9pIXc+x6gYTSpGQzmXA7OcidEvonM2
/PDQAl5n4Ezz9TmTcfj+7f3tkP7zQuzG5wfpcoT+9R26SSIEFCgelQzqmLYnP5BTNX7wuf7uKvDJ
ipsyOTIvgV4dZ9ACW2Ichq2rp8CO5koPDGkTYf3+7VxisZzORLmYgF6kg5yjZy6+vMphnkKUo6M0
BexwKAyyRIMGk9vmi/j8+JJGr5ELpatLZAHhmV7TmX3sk9ktsQ7PhS49vcFuckjd1P5ng04Aac6/
ziL5hq0Z2OpyogGak6ohft04ZIXbKJwQJKTsHCvBWf/+c/jdJ/LrhS5eKx0l9h3BhWwMJudQ5VbT
vWZpi0ejaxGDvX+1vzXlbHGIUiBfXYMi7PKDbNsBkWEOt0rIt8QbgyuQDDgTNcZSYm/q5V1KRnNA
mBR5pu9f+jflBJp/qFVcAUJXl+fAGs05kmn2gpVZVc+2u5GcioZkeeRcQAhPBqV+HWsR+ghlk1k+
FYTWvv8LfrO2ae+4d8fgT/OyUZFmPbbK6TFzl1lRE2Ha9zNerZ5si398IVY2aBUds+Xal2huhSo5
r/IBaz82zKAoGtTu61D+86OLDoUKibOV9KXLsRi9GOdBLUjiEWQ4IOzlvKhgmtPyBxtRkiNpjazX
92/sN4sVYQpqN74MC5rr/Pe/nOVmXpMDmRTyUMNwB10seywchOLSAn40tfI3B7PilGSrO9fM4Ix/
vRSVkUv4jWEBFg/D1zKPibNVkTYFqi3JL+rQ6nyUbmf8OevjolahiQWL43g2uMGLPQmE2i7R/TqH
aRhV5mObG7odRrP2QUOm59waeieqPZmWAxL3URFamS+m/WOIBYMMzHxwMhZuNdmhk7r5SxYnpJ31
bNz1ER/zise96BIXP4EYXqoq7Uaf2HMzDeLJyrBbV1v0VCO9+Uy2cnlLWmffvoot7wSqR2O5Kx05
EyPTCwwQE6iPs8faFjU7jdRd8jBMDWlFkrcDk+2tzsJbNq0SQalbGm9dNw1EhGttfZ2YNsKLYjbz
lxZfMVGz5SCJlSr6+tEeUeB6Wa/pm9f06EnD2hysH5NyZ2Q6esRMwrYyeCTzqqnXUeFK8m1rybsg
tyfN3S0syNnXpmzp/DIX0R3kyVQ/ZoLpRYEUmHc9Ik1reycyBIqeRe9leGXrmlG4Vdby1RgSbbjL
0rG7mWaU3R4mmO4rkbWSXywN7VtP9Ih7xE0/k4yt7PVlIKXnuRkqjM0CCfezILDu54r07Qfpnajb
jELbHhw8xSYvMyPGcotMtTJEl4aK6nexxQMm2y4OptWMHrpU11a047HzGDU22k0mvyOXqxhL4E1Z
1NwOejTJA/c0farH0Y7unDFm07adTG/DgkCv2xEdBdo1YKTF78SsdSGxyuXXGWe22IveLciFJms2
jNp5fLP0aY0x2sT4VIg9SQyCL3T7BzGjM/fTNlV1lZSDXvlyW9r/4uw8duRGsjX8QpcAvdmmL5ZK
KtmWekNI6hG9Dfqnv19UbyqZRBLVmJnGoAUokmTEiWN+EyFEkTIvsM0Oseqg4wedRB669SkuKAY/
qjOmA0A4auCNdj8CrnAzQwUQlydTv291ddBRW+ihM4Z5pF9AEJbqedTxsduXei6MQ1gPiCGjimr8
LiFlebtU0wZnnzpNn/uuUmU/x7wbf5O5zQ8TahbwVjQdqQRLrxvj1IAl+RW6avnLNNpcO5VNlwHP
CVSlOJaTi/NBqNoAvUXWIPk9IEav4kFySdln6LKq7QBSVjEGqGAqyiwHKJK5eQy5m/78HwIQwyiS
2uDWEvKvnuzG24VTDFD7fny7DTp04tG08+hcO96NnWIFiagoUQl4KFyjO0ZwwY+upndPkTngt+r2
0cZ6tykrCQZTOGoP2kzm0tqrB9aMc8bsXtw4Sc8M2V0Qf3P+ZCSTdoaco+1Qyt7yubwN4izqaqBw
eUYmnIs82VBHxp2W4V343tl7jj+KuXBUjmGnqhvPd3vjYnFucFfQ41Rvu5wI+NtOC8L4UlqVflLM
LvVbUKun+19tJamROoSW5lC2A6uVf/7qVkqMyquVQJgXczAg3jRqVqfHdByj702IDuYutJCNAnQa
UgCgW7bVJ1kO+2Wu6NFr0nlQBA+xdb9e3yobJHq00LxgHFE7JySLkCWP6jx9brSofpyHovoU1mH3
x2yhnQHXjrWPYIbs8nD/Pdy+bQsLFRr0dEkBgi5HV7mhBMWgVvql5Ve+b5gGHXK0UzdWud2zWA5o
8kVT1DMiW7ztcepaozRy/aILpQdISVZHvuaqCLzvVPIe9ICNzPkVORN6nPcf8PZ4sjSjAYCtDMnJ
fa5ftNmVoUzw9At8SfThi9iazsJQ509W5TrnEdms++vdPqoN1AYMoit7BPrywwYQCEH4Ix4xB3mb
AvFVQLd59VCh0JTO0DIUYc3jKZoVipb7S9/uacek86W7dH6ZRS4zLQZ6GnzOUdoYYw1wLFvH+BXG
qQomUZUCsYxDiu7Y6VzNOySqva2OwUrzlHY7Y1BZalJRL8tN0KfoBtlJ/mDHiGehqeRGeHPF6Pgh
AUB1dGw59PBIlFgYFyY5FZacSIeAShdq+9VUIYJuvJKVuPXSiQSJQcBkG1x//VSJa9gTyHPUDTrd
O0803uMkNMvvm9j9ef/13+40AhcxUKddy7x5mQhqwUyxUHVAZ1QwexB9lc8iGvpjPKgD31uLNroI
us6Pv848yeRBRjDB46XTjb9+uAShu2GkaqM3rJcZrS+Xg0Q/w0B5fqiNjyU2WvYDBjgCfygNQsEZ
HkP0QQyN8xzj3mMgiDgyAEQ6XvkSTI4IYfwaefaU6GYBZhRpse4sKqv9mCDTHrx3isn80QaT91Ua
A2zBHFY+FeN6qj3GeK6lLWfO8aST41ptcEEYfEToRQvqCC8B7qTdFFoQ/O5/rdXlJBCB8GfLVt71
y1OE61Uz+JxLVXfuBJ2yyJUjXePmC5DwUnlzGQloRg4nNV3T5Qm9Xq1GrEpxoGVc2hzyMcYx9o/O
zpsNRNBtMJergBEAEMRcZjmTwcRIA980BZfSVgC4KynGCF9VXCHcjYVWIo0LJJpJKxFHHq3rx0kd
s69tswousxOjoEberpOGwkdrRJdbKPXYwxFWRvQuBrS61RRY+3KyHUD5yrbH6uF68Yx+MVLYenBR
lTb+wiXf6t/TxCi+6gow3i9v3ya0BrmtqWGBdS26kSH+P4M39spFabDi7uvES2Cm1upDr3nxRk6y
EkDY+PR3gT9wX92AY0akdk2U5S5hhuRa1rctpHV9OLUNdjIcj43YeHtTAezwQGfSSWPguxwno73Z
jhhRKxcTnMoHXa1x8pqR5hNpBtm86pWHBtrjxs657ejIRTm1lmznqEvz8baP2pFbQEEFJbdVFDjU
CAXXWhPWsbMFUoU2csAeqobF8FNBXP+sCzGZG76aa0/OnI9JEf8z6cJe76C0GO3cQkrjQuMy1y4o
uAHf6kMLpU/UgSb1MHthKFBfRYv4/nZaO6EOaOB/u0kgXK5X5ihGfSdy5ZLVs/2YoyGwD6mrN55v
bRWXs8n8i8SHpuT1KkKpZqtxS75sOkXObmAOh9pb5wlnY6G1Heu+XPWMvhlQLB7H7j0TP5KIx3Ho
JiVeW+0Rj/jHDOm5NiFmIfff3trJ51hYstBi9rxcrvXiJKsM1wO3IhByRrmT8VOLDlbS/4fDwQxd
zl4Bj7FVFlsEU9FJ1bsMDd+0BcTVuUn3ER9xE7xhDvFmV5gVj5fUnvf2IEA8RSGdLMoBg7FYeC7Z
+u3MM3bICF9oy8L21Wb7K1KcNGYQwDi++Z3yLrlvHWYE+k2GZGU01WV9dMk0CzZPAE1pilyD5qMQ
G59vZVsyZCGMquDgaXIuAjej/MJApM+7VIkVv8/0IvI7u0/Ob38gUjAqLACG7P3F5g+BBgwl0+lL
iCzAo4sjzRG+dfg/L7SKw/2ltJUMjLvBA/ZPSHPZKdcHTc+qRsPAyrsknkDdlEYPtnw6TJNGtWFo
BrB0szZAMDXswNKh672rbM/9qzHm8IyMtbuB/1i5lj2qDgKaPP03BUBGhyVvRnn/o/3EoNAtK+xF
mx6uPyq2sRJmx7ixyfi40OqNd7FyNj20TTmU8rzcjIpjQF4ORpvBhVkLlLLBHoFDuYUJdtZWxrHf
2Eury1HtEHYI4DdlXWzAACwMi2xR8TCktUfDPbAlhuehmmBS3//OK2HOs1yyev5pclDkj3nVLIBB
5eFXx2fG+QJW7zii+WLoxg6LHDhkmeptrLfSHSAzZTIIlFjnP8tc2Fb6AQpR611ENuNWmrc6mgao
Y5joUwZqo5zsMgiTR9r8Ij3noejhmxc439KYRSJw40C9lG2LOoOfQlVrsKu4VBYnKhlMYSa4qF1E
MiC651HO14ho52X0oSkb+r44x6CtE8wKYopKlqaPPaTN/yH/1n1HurlEXaDLkNJ0RxQduRe0PD+r
bef4uAkbw67Ddi/YiGprX0xmFy89FjmZvP5iRRCHozpHwQW6cvM/ZOTiH2qalj/Ay2GQWCQ9SlP3
98jt2aMUY1JOVuzRJVuGAqyiAiuC5Q0oYB7qswnz+UeAXqp6AF2RtUeBRGx6AJRjfp4F0l8bW+Y2
trqqwYiMq0OVrbPFtdFZIvXmIHXJq4zG248hSr+ndATgt3E/rS9kAnYEZiPRyNdvNgKf27Wh61zq
MHRRGc2Kh641x43HuT3ePA63BIA1ynb23PUqIgulX5VglTTKTtrcm4e8AVENLnHc2N6rD0QJBEUJ
OCLAx+uloqnsItDEziULANF4oPgvld53+/vbY/WBSCNoQdEoJiu7XgUorDqLyXYukdOg5u5p9b7p
VeSmFZzN/sNSlNK0tTBAuQHD6kaIvVI1MHMgVOwxFJiOFQp8+3kqtf/yVLieMvhyuf6Wm77ISbCh
oDqXORr/0gALAZceBKT6ati42m4PtERYOSqUE+Af9Jau3x/WenE626MDsKtsH2KtcE9qng770St0
GEmG9eYAwjNRHAGANYCTLXsraN/qBegi91IgEeGXWMKjnT+LY2GIHsblsBXyV56P3W5wqFyd/y7Z
CkVaRCQOiDEyf1OfO0bdH6nbcJwI8t76rQZlom9UYis7EqYC4E0Ae5JLtDhiIf55aadU7gVfw2kX
4xi4Y4L/4k1ebcTGtaX4cCQHpJraDZzLacsW/JjhXuZidv3IasWBWdR4KMyi31hq5TQziOAgyxRI
poDX+wT/RsNuuXQuRk+/r20wYh4RlNnY92tf69UqL/f3q4TAgHhbYT/uXjgagC8R8Wb4OPVfJrwo
LiM21v9hN7Lp6a06hHaSnuunGkjfcKlv+FbljGhIUXofJ3ucED4si5NpJurbeywu7RWA4B4bg3bS
Iigqbu/Q4yvdi4Nc8tERiKfYAPIYt41bnA/5Ra6zC+ZKMFTlPITBkrdYCmdzQUJQ8C4bFeIzrhOH
1GRHpvmM0NxgqJcKmw4cCGwNTn+j/3M/Wq7k8KwPPIEuCOA6OvfX77Yt5zQybN7t4CSwwGOU8P+H
flyHaUzsOsg66bYon6c6bYazi3FNTQJkiM+5rQsfpzk59h4ifIrv/6yVdIJYAMITNgqYqmXOVTS4
cjaj4dB3sibUd+xSe0qawPnZdTUOwcy/PVSUjb77o9UWs+j7q6+dIuYl0FFoscH3W+y3XEKja4+E
124UqWKGfDRkX+Xh/iqLsEBEQBZep1Tg9uDde4veGtaDWuRoWeSjCEZuFAy59jlIhgQhv0ifNvKW
5XDiZTXPoaCmZy4LB3mmX51ZgKBBYdd24WdAy47aZASHVB0zdJtaxhAO/cRY875QU+JqYSHWX2ca
xhld+v3+Qy9Ch/wZdGf5FfCwCYlLQFGfxXXQJEzHM70MH4oqaknW0NyCfTgfcdRWN0LHYiPJ9ahc
mBJAPwdEvnxsXS2xhI+dwh8M7BcO+FZH39Fkx3rV0QBO5R2i8SKN4sPEPbFxthbb6N+1HZreQGMs
Sn/9+pXX7mANAIpyn9mLjPlDYD2HqtNWGxmPTJ5ehZB/13FdOXkh+eUxr9fR87m1lAqZJ3ztGWcM
fYryveccC5FSe6AdB51KbEGpVh/OY4Ard6/EqF0vGiaV3cSNVvhmoIrH3Gzyh2ZI6o28Z+3RmPNL
KLsK8NeRn/fVrm2FZVapMqFgVQnrt+hn/YKWR/rDA3lbIvFWYVbSDal4W1L88kaBMqmEQ4Z5kPKu
l6WFU7VeEBU+Vt4dQhRO/KBgRb2BeVsJAJBkUD0DUG2S9CweLuiK2XaCrPRVA2AJBheh8aNJRNnv
Ed5neHr/5K2cBMlUIdUh1jPwXu7GlrqtZ9ztD4ENtdF18OZgnNl/JxuPMKqBtmDuu0TpUMSNp7G0
Nt7py6W52Kb8AGgs4KlJu16Y+a++JZqEKbvGzXxlHgM8VTozVRErCZqfAkHgbF/UVoUKH2EDCXpM
j/8xKLK/zciX/6pb3U32TtRCQESrcgo23s3KlwDExhGSFDaA/ot3owvdTUG08tNCfLWRyp1OsGDM
C2LR6sZrWAmA8l6hKJdR6YYhj95Qagu3zPyoQWMLYZP+XdthORoKZA7BF28FodXXLutVKkkc6Oll
Xu9lxZL2eG2f+Uhutu9FYlvPkWfV7ilzssnFIkdVIIMp6NAeRAWQzzcyu/mMqG3S7p1OSdQHPAmM
C2klcjz3t+TaawfsCZ3XZujJzH7x09DHKzXUaf0SEOFvJcYQJ1OwFAwGa2vmsbaUHK5C7WbvA+RZ
LKW7GVQNLfMrI/5jBab3zm1QiDP0tvr69oeyDKomVyqhcIKuVxqHBDdnIMp+OqXlYYK4uxM2KmG5
PjkbefiyUSbjlMem1WTDHATmMjwmKONMUVznfpsFyd9D0cwfwYnNwW7ARf1BGzzzbDd1bkvcYPmb
XhRGQu1UDG8+Ph6BBTw6Y1d0VpaBLMH4y0sAuPi1ocFPKeKsS1ErD60IIVy9md+8bZiCQJ/UyZkR
WLcXpxXt5t5lGJH4jgybGBBm3ybb/gnl3Ljc/5ZyA16HLFbSNJVmJKRzGkzX37LnVi+CKU18PQRX
bqnB/FCXdLPur3J7ybEKmS7oeYATN4GRCmQwejdOEXezxVf2iXohiUt/GwoFEc6sdndEegpVy/vL
3kYiOeKRFFRaF1gPLa6flDsbf4gx9hvGnp/xKtL9QZTivT3Bqzkjwa7pp/srrr1OLjsbbrkBzGGZ
8TrYJPLHZuwPcWgdhqHND0rlaBsRdu11sisgSdA7A3Ww2B40SPpMDCUOnnWGj11Zascp79z3iDwa
J/od7WcvD7eET1aOIpIBiBmREPF/aKhdb5UoHoWF6Hvkx0mh71KEAs6zhzw1fInpMyKCyZ8BnOuD
hgT/aQAaTdkk0mLjk669YInn0EyHSTqdqesfUbnmwDsZ8FfSvPwcRF7wSPKib4SdRclK1KHJynxF
etRC9liG7a7PJ82LusSvsAftzlNsenCkLcS+9cT2Tnrbg4psMFT/xCwhxvMg8ZqN7s3ag4IxAt0D
NULCPa4fFPnysEWvIPHzoA8fDBQFD4Mq5g2I0doJ4WgaTEG5r8mPrlfpeMldm+mRr+O6uJ/ysXtO
pQOVCMNfSYbJw/3jYfHXLaMNwVxGdZ2gs0ypC8z+QA8Oka9qBDelQTcntiL3oYURtLFR1s4IAFDa
UeASKccWG6XPmTyI1Il8+svVofOs7JFpEiVY7NjRtFNFG9Ktmrpv959w2W142TpkPuhMyGzkpubt
JqXCTBRhemDDY7B35wxXyTGAxuLkzR8LdFCL+BtIXivEV3ZHrWgGx3qe3Q81IuWgJYvQ/X3/N61t
JflxTeYGZMXLijTv2F7N1Ee+GGLjV4ozwjOWg2+k9ckH55pGW5fJFrjIZVBSXGUWURNHvgvGy3eG
Znzy9H56sht1C236cist9hF7lhyHwaDNvG5xOKiFkR7wCOxJGmcNYn95/a7O0ZfdzUYt6j3JtYXV
oFOlyNRyhX5R8zIPfzUILh9bRxd/9XbVfQAfk6NybNe9cWbQFoaXqUSiezdHpYnhkJyaY2nYonqN
v7d1LJK6EmelU6tjJVwzo51Qx/g9efAgaBoXtI3HWe13nhaXzn6O9cjYjZoi+o3ov/I56bDyjCg1
01FeRoakHBC8V9zYH0vvi8bgDbXbpNkoS1dOqhxlMF7QucWcZQQMjQyrGxQM/N7t2wPEwP5Q6nP9
aPWDerq/PVdikMbGhNfNp7ytmvCXrXDMCBPfhBBx0Np5+DC0evTkzLP+s1A3J8ur69Fk9din9D+X
j4Ykpa7MDne0kqnJ1zi2vxdTlcHuidoPg9u5G3fJ2ucCpkNdSC1F2FuEWKXy+tKKo8x3kLi/jIhs
w2CY241V1r4XzwPwgk4b/cRFSlCHsybKzEl9xsPJo9bZ1aFUdG3v9mW1UdTLyLk4fJR1MgFAjYUs
ZHH4yqYcqiqwE+o7a/qN7pKxZ5xhXMYOWnyluMk7xwii5zZphsP9nbLykAzYqKeA+jKCXT6kBmSU
DNhMfY82kHXCoi59H+dJ8yNLlPbv+2ut7BKdSS+3ByNf5iiL+8NujCmCZp75WMHEp2iEkLjvzLHa
FcivNgh1m28EdckAKtFIckLE2ebgXd/FqWHMxRhXuT9HSolZcWGcy3zOj/efa+0dGlKWhc41bfHl
FWxD+QZ+FOd+I8zphApp7Mdpbu+BgW7RhteWIociVyS/MG80YOCWo7iqJrkfasX8s8fqKdhXbm1/
j6XNy/3HWrnumalBumAkCot1GRR7grOZWCqFtj5kT9o4TAgd5kL/LLl0xW7UtRIF23ILOrG+LE00
hl6oQyxjSacS1yrctHyYTgUWhoSVaofNgnWMRlPBDYmRiD+pqPVd7j/v2rtl+AV136VhjfLn9WaZ
OCW9PsSZP4y45QG7CL8UhhHucsDVn96+lGy60leHl3RTvCmppePX4XAVtIV16BHxSXdOZWbHHMvu
rbnUWnDhvvGA8pBCEGGun2toNWNi8hL76mDZf4lshLiWGAKMUdZYD8lcGRet6pynBLmCLYjF2jul
xQxrn5cKJNC4Xtu0sxrBB7IKy610QMCAcdQaA8s4dsO34SpfzvrrpeSl8apTmKEdFVajFvuFm0tr
M1egY+W5f2YjxiyllrrF9z/iyi0ElgMYvGz+udjCXi+IrjYOdEUW+52GKzwKbO8yESsbmQn3DH/N
4m6QFx3bhdYQvbjF52vdDpi/k0d+UEWW+YVBKQpnO9DkynPcdbp6wsxQOLitwYvdp2pgofaM448f
1kGW7CwDkP7e0ToF6+Ya+sgeYoD6UfTC+MuB1ohpJsSXZqeH+WgdkOMS9vMEF/ZPavZpsnPdxsOO
ySqKi2enAKfwUcLPUkQociP8n8d+pmlKC5E9DVRkPcbhj60WbrAbS1f9rtmFpx9Craw+9v0QfEp7
GzjAkAMTOOCVrpU7PN36dyhKCBxovcT4jv7I2B/MtAshwWTGDKRbNkQPApe6bleqePb5SjDP70fd
qOyHaujsdj8oiH3vPX1Of1uCwvJTQKeNmBHYKaLtVSM0OkozfdreaIv9FEPv3LeBtPWarLZFC6D2
9NGmVCvEe8TVM9i3WI9UZBfl+CuPkEQ8BPSWqjPCAeO3MRzTr0QpZ/4gPIe5FBZXbWb9k3fWOB1a
oUU/4FDGw0Nemd45x90gwU5pgH1JNq/hP5eqWB0EsB/to5pj3wguNtQN4lpsKAh7JzinR3Qe0UKY
xP+IHqP9qGdjrB8RU2qUd+mQFP1X6UkRHGbXzIvnuazF5yqp7adQU8N8N9vD2DwjwhtJCxJ7/u5a
qfd7sGecxUbkY1DxBHFzUSDkOudCRSV0x+3fv+/SAnfFQQw9EufAkd0DdeVAep9baXiY874XCIQO
uN6owhDhLsT+KMb5LneygzZ1ZrOvgDBqp4relLgg1I1zA571tXlogCE/FtMgup1tpN53CAqIjbZj
YX2tPdSVd0irqe6TrgyDb1XAQ3fcna62V7lo8CGN8H+DBOvmZrxzY6ipu9Zz3RqJimpo8XYMivpB
Q8Kp3ldcFvXO7XFbrM0AX1YQo1jN90aP/qlA4x5bVDybvnVKEF0Ky0rAmXZI/qNGOjAbmhDrCJ97
ikmxy127Vr4VY6Pb+7AqbV+pxPzZSMrUeS7UKpt35GzIS5UqisoPY1w3X3sMjNudWbXGX1Wtz9rJ
zA27/NMpeGLudYy5NhtINzGIJrjsG9MHlBP5Zeoh7VPKcRqYOSVZMhxkT+NxajyBC1bhojFvsqVU
3JL1Xd40xROuIJH7NJm4KRzggLto5sP0+qEGhcpUZSD3vB8ib2KX/HmMwpF6YnxxM6walWgy48jL
/Shoin2hG3xqAT7hkFXeT7yWjKPrYpcUwKfcUGFauXgQ/kJUjr4W/1y+GGxPxZwNdepXtVd+HKNx
etB0xJtLHP5O9x9yfSmAM1JFCzGKRYBOsN4LPZCSPrpPxQFt/3lHLWyddCUwNnpLN5+bGRiJGC9S
qgzay15oHM2l6NyCUW091P90uTL91oDZv73wkYQaQHdSG/Lmq4Vx70VJmFH4GKh/Yb4yJh7Woon1
M2qt/o1SKfLelohk6LRAj8CyLK5Rs8XDzMNw2sdfoHnnxcZw7pntYk9jjGSctRePD9gbasdS1cat
A7T27UBe09FiUIy+56KSLPDgQ4aZxS3USU55azYqro9slgJdqnYjYVhdjJE+KiIOLPTlRinsWG2j
mRaorkE1TXWii9uOZ6GEW7OVlRxa8mhd+BAuQWG5T6p0DJETmHkslOWes94Lvni15/7O6dl9Rob6
n2asprc+HZUC7WM0fcEugNaUseBV/iXwYXTqZi78tJ3ivbAQOERMMTmikvzr/oG7aSUTVWAD0ari
NLDWIlEfGfep1uDkvi307IcLIetjaMDFPpRe0n6v+so7d0jJcSNP4zdhuEl1vP8DbgpZfgCVAmpU
lJWM0Ba7ptTiaAjrLqcMCcajgu/jMauq/oy+9vxOhy39RuS+PBr0zCHuoStH1bB84sZDhbOOWBDF
PPxwJ3XkbFafsJfJNppUL5vwKt2USwHpBXHDqIwPev0ZDd1FCmF2mETqc4B44hDizDvqgxVCHmob
7sWgdpGF5Xf2aGQWNfXSlDR/62lSflQBLH7RrdicDvOkocDYd9j0SAK5iC6GVztfcyHs4WEcqhSX
6jL7kekB2CXs7CGu9roUNoWFO/8uRqWz9lUfAG7Q417Ldtyvjf6Ng9O1UJ/nsf8Ic7PLwNkN2GNZ
aiF9bcbGpqnmxOIHSGuoOZQDTrx3aGh4O7Z836LtYTThe2Jf+rmZAjvYaZM7/HV/e9xEaV6hQyGJ
tCGHD27p9SssCqgV+HXS5+BZj/YctF/RFk03kGCrq9AFY5z5QiJZrKI6ST9Hapb7atbqBMtYeWry
ektK9BYCxsNIOUPdpgi5nQ7FSYJ+nk7HYXawoceBejiS76gHeAkd3x/XNOykzQ9Yd8ePpW7NfyMb
ZnwYmFsf7r/Vm5gmfwhjQDI/OFeICF6/VXsI4BIYzP3j1JyOQaZxY6ALcBxUA2dYF63FkAi7cRzW
EhiW4yjADKIVuDgNnDRcxgCe0AMJi/+FVt4/JApIfqT9XOeE7S1W9blInoI5craoXzfXBQ+MyTK9
OajqmEgv1mZrVRyyqvBtTOEfUdvowZvhJR71Xv98/92uLgV2lZYqq91AWRKMQ6lfgS6lKLTS4FTC
fdmG/W5MZ3cjW1r5jNAUdCbx3E2oBy6ue6qI0JjUpvAn4ZXnyUwrv0rxItIYNewRvSofVScoNhZd
eT4aSjQDwU0yQVp+xsaobTLzOfcDu27/NvqyOaMK1Xa7WJ+dLWTdUn9WRmv6ZZja0A5/YVxf71Qa
Z1QQPZumoWzcNb2lPdhNk2N5mcX4YU7qDiu05AiU3P0zMCo8VDGYu9RWxSWZMSBVitl6oAsmSXjS
axW/tI0Mb+UGZdxLNwimqyTYLy6wvoJ2M47cJ7HlAJ/SNSUnWObpeIKvV36JjUR8n4H4n8Y0pT87
K9l0ub/jVq5QWiaMSTmycuK0iF61C9wF5SLCip7aj2pnPWdFPe67IZ9Pcxi7u7cvx1yHZjBjS7Qf
FruusmtQ9C2FSOVqyle3RIZJwfLvyJ2QHWdnwpTt/oIvr3Bxj4JLAKpLewji5jIFE31VeNi7g1kN
7Oo9OKLwmLdVhJKZleL/7DXDKavbytkbhTd9ka6sD32hlxsF2NrGp+WOxBrZknGDRdFHJWtyE5BN
bov4MUfc+1AMfb1rMbzeiM9rX5TBFjN+WZ8AHrve9XmGEYabDkhYZXZ7dMLYO9d0OS5eFTqPqFw6
P+6/4bVH+5dpjN66xTNer6dH8HUGG6UjJYzE36xkzUDfE/Or1ffNlrru2sOxfTh0TJzwkVgcmK6u
ZshxZeqLOa/PeL3NZ63W63MJrWzfOWP0Hx6ObFqTwheSUC0f/lUynWlF6uBBJ8tXNzjPQfGp98bx
GCOP9O3tr/H1SvLJX60EqkQLZ9Ihv2XIfAAWltL3ou+GK+ZWw3Tti9GswO2HsSQODoszjyoBZssa
deUkMKcvwfE9ZQIqOsYy0df/8FQSM0o3FFePZbIwQb3qVXR8fGSPWx/xYSs/lC7xbcA4Z8tJQe60
5VGnywHxwESl5AYln9IqU+kSJX4XhZgFusb0CJtm3khF1t6elAsjNUet8aZ6HIQdmy1wWF/JZ+Nr
MkfpcWyt+VTNYquUW3sgChzKDdo2cjZ4vSf6zKNurBnUiTBzjlbk1D7gnS0E20puxUYgeeUaYNq9
hJOMqWYnY21kvmpb2aVVRbQz3Uk8WL0dHSOX9mxc9xDjTG0rVK29SjJ0NJ+kls3NuDq3M1AFXGp+
UWJOXQ4qxg2Omu6zMS1P9zfi6qvkhgMlwsD2hrogbGQz3MjOfNJr9xDhx4gnsrMFbly9bcimEH+j
4cZ8cHG0oopwKBxZcgRed0xEMtMoVaPPkzEnJ5JLJgFTj9+ykc5U5EMnDk3ilB/uP+stapjER7JS
oC9IW5hlxhrgAxBS/GS+6bV6eEz0wB7ppSfmqU8amgLgZPJiB54c6+yy8JruXJZ5buzStAveUW0j
fgyUoHsg597qnK1tNmIOv4yjcwvWbvowKQKdIUABXPpxsBEBF7ajPGNb9WsIRvWnN8Tt3z0jh41E
YG0DEBooHqjTEM6Tf/4qviLHYiuGV2X+qPb2k4M3yF8e6ePh/qtfy6q55aUoNxkHbgLXq3hZqRdp
lec+2kLhb+Qjw++eAtFeG83pDIRo3HljWp/vL7p2jHgkQjo1GZF2cXVAatZSt00y38ot9Qm6XV7t
AqRIzR2QLP3X/cXWPiB6QgBqGWHeIqTtRrizip6wz48psVSOh+oMAT8gP24i8zzBx3k/otl2oAsl
Nkpt+SCLAC+xytSXYE3o+CyItFGVhVrWEQ8ZKJmfak35J8VF7k/piYgauOubjVHmyp65Wm/xNZso
0HtPjsDbTMPztNDb6Zc361uCiqvLYMIGj4SU5iYHJ/zneRwZqa+WpfKk1GnsM8TdyGTWQhMMe/SL
KC/xTvLkh319AKgCmVsWmd9Het8jnASO7DApiY3JXwY/UbHtWNtZePOim9q0TbGLOyBohzyB47Nx
GFd2rGT7A/Cl/OSgLHas6qQNwY+csS7zvw0rbS6Ti689qNM32srIGhBjZzQNiMloQCznD8iYNEbS
thAocFT61pYuXSsoqNYuQwL07ZmB/IjIU8tpxw2At2e4b3QZjTi3sufPMLCtD1FSoQQ89s7l/ilc
awfJpiChRurn3RQUc2livCVyzrwwO7gnk979ydOq/NWodfVuTLTgpGWiPo+hGcdH9Ar6B93AXnc3
MAjYCHprX1PyB5D9MFA/XVoCTKKpXEUjSdZRTvyrayZ0fYey8bMsnI73n/v+UgClrjdxiUF1PyPc
5EdTgPsyhNIDDtL5e8WgcL6/1EoohzeAw4G04JP4m+ulhNHGtLVIyKNUA7PkwE8YoyR+8MY2PdfI
El2maAs7cRsJQC4BF5QaHMxBlpibUUeKJika5nRjML1DJ8X6Qt24qdFyG0dZhs1IA0jm5cuSzYhC
x5o9eol9707HOIyNJzEoxSFQCvtdLMSWguDiq730YeAssk/JLmUue/0qWc4cYwXZXyetp/dNR9Ml
6bE5cMdqo85eRjm5FD58nD0qfWrfpRZBy7+aAdC5F4TK+w8DU6V5r6EzbO/HIrN/mIVIcLb2wuFB
VVGm8rQBjeZW2dLuXHzIf38GxY2UUmVIeCNpYsQGnnGTdym8KGWgX/W7fgIucH+Lrq5CWUqOR1hH
Pun6vTa2mepDo3mXoEji4EVKDMuiySW5vb/Q4iz8+zg2fXRCNcI8S0mTKA+lGnoYXHDkKoNDJhSj
PjQQn7/RiKbZOyRZ/WRorbqldLnYqf8uzKNR0kGTuuHyTw162UWZQebOUu0dRELdH50ofDJDsObF
5NobqdTq/pFkKAqiF6C7cf1KnZI7SEs1JMVMo/+RukH1ZIvIRVAUoc2IDPVoxQi6MGHyziJNcgrZ
dmvzrD20zHAAtCOESS/n+jeMZjvPIkZFusMM/seYlMI7246cnVQFBMsj/2JO3xZYX1400Y63LIew
9Feu10QjbDByD1UIt3W6fTNH8c4ovepEvVD+h6XQxoFeJzULmG5fL2VYU1d0UCMuEULWX7PYM/8n
UDKwdlFuhfXGzl2kqy/P9XoxeYReZT2qOgBumZD8sbtINfcgd9If3ZyJhxGvhWIXzaH2jEQ7k4QS
O51x45peO6CS40arE5NHsEjXq+sSHeRNinsBeFS+j810eIetlv62vOPlGeltykADL59veL2KmjKl
qbqJ8DpZzdE04nAPG8U8RnW1xbVdeyAJ5CWI48FJlnO9FEnjPKsZEiVBl9QPaTDHBxcthI2PtrYK
lauUopJC6jdazG0yqGaR2pcoy6PznOblYY7rrenxcj7w8t6khi4aMqp0qFpsRNQex2q2c/tS1lmF
MaUmPk2G4u044Ajgmam9r4IpOlf6GMOuDVS0FVTnHZYPKPyanXJQlUHbOQzb3+dJWO6CObE2vuxa
3GUITKOceh4y4+IXBr3UVYlwcvUSvdurZZ7hrn5Ui0g9joCFN177avB7vdzisGBCmsdqGNqXqu+1
n0FrGv9wVPv81JXNYO/zxkwvSRWVXzJEmtDJkyicAwjDpNoovOSOfVXovXwZimeCmVRUJkW53mal
qYOas3v7ogwgCbxIi/e4LoQfAEBGG9Foba/JZB1NV0oRnBCul+LLR3bhTg4eqKD9E6HOhzDCqeT+
BboW0sFQw/flU5LZLVbBc2iIXcLMJYom5yESrn5g/j2iCVYWzzWUpY0XuLJxYNBI7ABMFyZMi5CA
Q2TVVl5gX5x+7h6DHodxmsnKe97AuB8tqzihkfkfAjsDRVBw4OLBer1sr1exVk+9IHRpKl0MGM27
tKh0aKKKddE7K94gaqy8Twy7GOxJoVEO73KnRnOPQ3zEV4srbw/RIT70VRmeI1ekexwv28P977ey
If+fs/PqjRtJ1/AvIsAcbtlBTUmW09ge+4aYWXuYQzGTv36f0pWbTTQh48zZXawXrq5ihS+84Wq8
1Xrmar+kQ5o6l8hOkkOT6PqLU7UTcjoi3XkzNoeiDECVCic5QsjrDVlPTt6D7LcvRZ2C28So5v0o
lPFLZYc7k9paRB57aWVLzkp0fj0SaIYWMNIYBfBtBz9MRnGiutM9LSNQtpT65k5wJX/56lSDnZEW
pcgGSHTL9XhDUijGYnRQPhvHyYMuHMovaamRXWWVMf5w7cnLT9ISPfLRxNafumxIg/vfceO0S54v
G4LHhbtl9SB38aTy/rpR0NetdrJqlJJ4g8TOad8IOri6sO4F5i+F01e7xdLzJBfCiAgyuvrZqOPh
HWBx553T2PZzFHaVd2SFQDw7nRd9uj/D13L9epUljo/6GIB/+vvXq9whflUoUxkHsVN5gkgAtySk
UwvXfO7bEWMgTcCqPkw10ku+NbRx+GjlcEqpBxd1ddTD3nxoJttcztLCfPGFmzr9w6i4bnaEPdBg
Lq5JfyFnNMWe39bWwlHM0Fk7+f9r8ec+gzZbWx4q4nSPERLRFcAdfRx/yJOle/RUlP3drFVPzly4
p/vrtnXseARQVwKewMirnRE6VZiDAlQuakHx0usX/SEsLBAt1TTubMKtc4DWPUdOFous9blzOHRq
US5JUPZxRncWefTlkDV13v2wQ0P/4Q6G9n1STOTak9h0n6k/5N5Oj2BrulT8AHBK9MeNLKyRex1A
9z4OXG0CO+424WmmYt3O8bJzy2w8RbJ5hQKTVIQ21xplaZZGqjknqNB7dW/7cRLhKZj0SrMc4oJ6
NiBdrxtPiRj7PQDtxgUHuYcECoEGuu/rC0cf6XcZQ6tcDMQe+3fF4KYCHEhFzl/xZ59aM+7Fzsu0
sbCQV6W6P6BP6qyrCHmKE7320ky5YE3zBWRB+QVs2Jeic4edL7i1rqwmASBQIXyzVxs2d6xe0fQq
vOR5M8W+qhRkMxifPorRGRp/QIe7PE1OVezl5FszlMoT0imFZtB6+86q1kGsH1FqzrvYPWa1UgLW
tbXU8J2p2SuqblwJFMT4enRcQXCsxcwRscl5StBmBjeoRw9e5+Dd6s6D210Qnmmqh4rr/lfs5NHn
Uona+e1XOZcp9lgyL6ZlvnqzMmWIOa5ueCHUUr4gzICLUeS0c+4DF66m556eY3Ux3bRqArGMg/L1
/rW0cVdQ43WRuqS7wxlabSdQvpU2N2kcpMXgDD9xQevix4r9NxwXfcSurHYdyBOZk/Wx3+P8VPua
19Z/oIIpXZZAwtEfvfWtwDVCzPS1OMRTGz3lbg8lKe8x+HOiYucAbRgouzRCuP8JmNnZ63S2Kt08
WxRHuTTCVqJ3Xm1EKtIfekzLEnJgUDkVOkB+r7QYice2WrTf0ARJJ1gqtMnPYiia9MGBI/RoTehN
PY0IXbxMPWKoO9nZ1kHgy3C1UVW8zVKsYqxVr4kU3MzG3vL7Oot+KBL0cgizpnoj9EXmRDRteDag
8NEpWtsvQOzSszDDzSMubRIjS1QWffp4MYLIqKN/Es7Pnu7gRrTEi4gKkk7uSU1odcUQ43STHqlJ
gKhDcW5rpzovo70nJPVKPlxFLAQq9GlAAADKXxcVMndJSCItIpami4ufIsq05AlBlhnOA2Qy8AeG
HnmPc+eV00OvOosSVP2I1leI00EaAIHO02/CNGOa643RjE9hOfQv8ZjASesMQHaHeUmdGfgzCM5H
PXXq5lNCtm7/UojCOn8s6omoBuepve7Tuk0jP9rroaEXDLvi5viOpjZlAMlRoPNywws0ewFOoUhU
iS/m2Yve9alaNwc99CL10C8tK1xYZqufYRDlL7WXYVh5/0LZ+qbUijjLACNJ0+Sm/i1Js1FtUEfD
TgLNCesgETAR4xzvi/ujbBwN4hrMfDB4Qudone8KobswvdwkKBwrfVQJhz9k3VI/OEmpfb8/1OaE
gBPyDxTpm2hqgSSfNAtLrEfR9DChUn7QMA3dWbaN11b+3Rxz1BWIEFf3cK6KTKVqmQRdjwmS4jQi
98cG5e2qxuWxNvUO0l9cP/zJ3FhEJGXIP9e5YL4MRik6DqAeaRAKvdlU0mMl3HxnDTceWQDOxCyw
WyVdRf75b5siHN22sqM8DbIoJiVijhQpE0c3ar/IynB68EI3qemyieGLWYj07e5B5DtM0AKwjybH
+qKJxFJPZhbJi6YhLQM/fBCFqF/KRg0vZdfFl/vruhEYyo6eSg4IMYCix/V8MUiPaiqpcVBYXXpe
8NC5mPCvj8kcz9/UCUT9m8ejnmlQykQnDOz8avd0VGlw7BJRUGRtfcrj1PLHNCkfwjqZLqoo/+Bl
or0HoMtFHOdWA9cxxiindREF89Agnt7l9RlorX4Gt77n5LZx0hmKFxASEHXKdTTI1Z2OsciiAFyc
B0ba1p+EWmtQgpMmuL+Km0NRrpVYfELrdSYB/U0DX0N2iFBLeVjSNn8KReQCxOvHHYLfxnG36U0g
foDcmQTTXm+QpdKKceizOFhmay6fhjY0Gr8mITSOtVjwBZ7jNA3/topuib/dn+WGZQVdNhrAKE0S
891sThrpAuqOFgXVkoIVQkgAI8/J9aqfbdzpT9lE4HnuFxEaRxSmZzjUGEXYZ8dGieVgp30/HxSj
Nr8NrXROFn3vPPc2/8XJtuA0Q9ky450gdevDSKISBqs8eFQAr1crm2wbCfjBu4xCahPhl3ihCgSg
MC/2MJ5bNWqJ5Ea/jDojHAn5W367qhQT7XCaup70/NFfkgZWM96FI6SlqDoUIo7htbfTSYRJchRN
rB5El/Q7Ke3GdUkwBgaH0E9KJq52R9u6Y5Oqjey71sN/VTUNjxjKm8fQXcwDTNvxk2sVv8JUDDt7
Y+OtI6CgPoFOHSnfuq28xFaVJBMN32wIu0s4G/YHZxq9ncd7LfQloxb+T3JekBu59Rec5ro3JnRg
MSwwkbmrWwWO+5x0fXzWC6P57ulz+q0rlOGb1Q38D8w0Lsk146qqzgqAWPvB6VDTO98/GBuXNkU7
SVUAZCOD4esvn4NniencYyzTNNk78HXLf7YXLQ/VOMd+PYf13/fH2/jKyG+x0Hxh1B1vzDVGJwI+
Qa9rbOi7ePZ/jpa8jxv7nYjsb41m/FOVaLvfH1PunFUoDGON+4bOBw3vdZgBhy4pm2zCrScyqu9t
CBdHdTskB+AtBONS/1Qz29y56zZOL0eXxEKyfqFOr9bVNooY7YkKZzIv/U6lqTu0RUmvuVmanXMj
/6b17MBly384viQV11/Qbiy7sjIEB3tkOpKD0ulQf1o7rUGnCk6bX9kQm49VrIl/o2Zpw4NXNMqH
+0u8NV1qb6+icbTP1pdV1eTKkAgKClqt6AVixar90jpWiIue3Yk9hs/maLwjNBmpOd8EwlY7LYNp
UiwZkz4HiVJFXxsrTg+JMYg/mdhvQ8nL47ebcUiUIZqKAS34Ni0fRK98N+p0PM9aNv7BSaSgg9wn
uspA7Vf3XzGSYKRhj8FcMSkBmGf1eWm4HFxE5g7u1JoPf/DJiLnZm0hjwcW4nlltGBTTchFeDDVr
AYoXs9qf9LYrfhnaont/cAbJjcjYaIzc9s4SlDhU6BDeBbVl1DVQzSnSFw+efnbU57mmwJLqWuxj
GZ/staS3dgthONwCLnnZjryeqGdM9hjPCsffTYcTFCr3BT6tejAqU5zevqZU8GgrOzgi3GCylCmx
ZzfGJFBU0XLu6bMeWjNSL1rv7lWAt2aFmQ5vCiYqoJVWx76LB7WeaJ1fsmrMPxQQXTh76CkPSy32
7M62rhgCJ9qCst16E2mPjldmi0pjsDZ754PAqDroQ1P9iI8VXs1ah246aVYb4MI6fh9pzezl11uv
BsYjFgRHYpSbfjI6MsoyFhaJYRyGaqCLsOzPC2WTXyouDv+JuB7aYzTmxjeihXzP/GJrqVGpxC6c
wj6/YL2B6OHRdvCci1PMxfuusKdz7ba2T3HH2olFNoeSGhgEI8Dt1k0upxJxYtHwvVT9EJ6b1FiO
YoDpo7b6HxgaYTxK/Z6B+KbrK9sA3WpQCnQvrecuz7VtDIcOkNshRgHZH7Jmb8NubCIWT4JpwIHd
Nkci5Gj6ZHHdS4pVTgv2y1q+CFCMDZWoKvo+WxmvV1Pq1v9IIqrHWW+TX/dP50agByiBJ5lblvrz
uoswR12zGBXAIb22nEPTdvlxQP/odH+UjU8IF4Y+JQgLdNXX7TbDnaRALt5G/QSLehRmjOWWPj2k
TbanWfsamq7efsJ2lcCN2i7UlFWOEBduX1m95yFFoGbDxRqTzCj9jt7GvyLOR++bVuehe8z7Pm9+
RUpnPS+TmbxodWjUXxe0fMaTOdTO+DIaowJ/rBMohyvj4DRB1s2OdlCGKipgP8TF56qm7+KnTbO8
2EPbK4d5bLLleag19TMN4K45KZODP/gyh/NPL62H+JCErW6c9XEWxx5MaHkY5y5OgirXIkuWnbX5
iH+OGT/OY+g3Xu79rTnjPH20yslrD7qRmNqlTNr8s7a0ke23OCwPRx1q9X/gs3Mcgeq27g5pUerq
ZbaT7h+lEnp4bKKereSKNv5kZ+48+bWdmWWQd4MY6DOYdQLmz2vqg9qnHQAklTbZSStq6MgugtEv
qTen2bcKpM6e98rGDoQmQIpB1AKcfR1tJ6XQUXUKlUsbmTMeJCAO9Q5w1P0duJXOSXV2SCscbUnu
v37xKldJ3GmmMqKGjRN4yEVcyskw3w82JQXLm5b/aAaoaOAPnv1sFNYSH2mt2x/v/4yN1AL6GpUF
jjynbX2Xzc2wpL28YCjhKYcRG59AMVLNL0prCQa9tHcyrK2DB1eH9xtpRWwdVochId4OrRHjWmtU
nY+Vp2ECUIMyG1Tv1/2ZbY3EhY8KBlQIl5LG9fp2g5IIscRRAPcDUp3Tl1F0wMsDVT4dsfM9uOVG
/sIzTzJB9Umls7x66mcBsoNCgXLpQUGdiQWiv6x5av0UVbBjipD9kTL5nsrO5hz5W8FYwsm8QQ0I
XBJawJe0XIexDfh44YvuVfZ7LJD3uJJbL4O0s6GfLEnl61usdeBxjW1DEwZ0zkD7S4+o0FhNYvsN
7iDu0cjnyjwkuWo+6gOE5EMaO4a4vP2jArKS/eVXRdzVKmNaXcz2RGkUD47oC9Dg8mAujfu1wBpp
Z6e+Rgzre5tdSqPglQyxxscVCTIiXdrRjSPqnT/3Xln9oPnr1KhIJ2Z8zvNlnM+9Hpb504LO0HPU
0S300z6z/86gJr4UaIx1gZFbEAycZbJpVVvAtzAnVMz0YxLZXnlIJstJfCXumy8iLzP3MLYdSmhW
lynFoaQR9A9AlfQrcXmpnGFPaI+F5+SxP7pl+dREYbLnt7OxpQDvIPuNPj0Y1PU+nihAIsunKxdP
Lb5kmeE91LNt+Lk6vdGlQtZaYCqgK0npVOLOV7lUN6S6h5U7JybrkCOsCx6aqk52PuPmPUtlT+oB
ONwG64ZMVdemhwIBnzExp2eB+s7RtqrQHzw0Jw5paZr/1rh0nyY7+3sc4uQU9dqv+7t245KltE/J
DIQydPp1EVzrqdqWnsIxxSf8ophZPvpVUi8nUFHaWcvKaAchsfkRqZfJyEaSTeWf/5YQtwtignk7
K5cMLL9fhkN+MD0leUB00N2pbGy9lioBP9fea1FwdaGLZTJSqzeUixU55SVBhv8yeo31dlQnj6WL
YjOXHDWM1bmfvBGFSyWhrJ9N8WXGkvUw9E16IjRdqN5M/QNtwz124saVTuqN6hUoS27YddVd0Jkq
zGikyx1H9ilSlRCDirZ8l8eZuAxRKT7pveh2Kgwb96zHR0PGjP4zu3V1KppWJPY0VQDB4qT+qsWx
cYo6AUgRFdnjpDTF04Sr8wEl4tHXyj9hYEi8CcIFJDi3VRsVpdc6sgRblSbnu7Kry6Pm1b9Cl0qj
dKh98+6hrgG4Axy6FIlb15NTrdNqXW/DS7w4+l8O8tzSG3beOQ43mamkXADFMiXQmX/kHv7tOMy6
6ERHVwMlkNb92AxN/b738NJD29x5EYWBsP9YA0oEv/TmRIOhIZWQlVJflHil66EL3KtSRPLRiB/i
XkUYNRY/WuRjZ98prXCPXXp72RGxUtKQ0vS0a2lLXA8Xza654Eg7XkBjsGlEXym5H82I+rwfnEnY
R62mEHpYyjqbfUHiofu5PpbE1CiRpjt4lo1lJ0H26FlyeogdVil5mna2Cul9YO6lt/gZwP3iFLEa
31LRu3+7qujNc9QazkhTySKZuH/rbgxPRVneuUQMPDCrm6lfYmMY6fBfeMkN1KQoLPk4QbSIvSfD
c1uC6qzz3HnU++Lb20fGFVhmljxvN80Kr3criizNyJ0YYmTh1vmTWppi8tHKHR+0JXKfmkb0R6DV
YXB/6Fc2/1XU4nCcpP8ne40oaa2cEbptOMDqHBFycobHrOnM7DgjPHDUh3h5mLRWea7T3vgOu3ug
a5S051Q1Qh95KqnzZDd+izTT//qw9HYutpvblB8mXwj+BeQQemLXW7My0D+KU3249KNif3VL2/PL
enEe4CAsfzVebHzpzXz8cn85bl5eim8WxQyXGhzYhXW6IRQKuaDx+8uY9s5wUkIvDWZ1Tv+azHI0
To1eoAd7f8ibB1HW+zAykh0baX693vVjxgGM6uHileS9lp7MJ7yNwtMfjAJ2CC45j8UNVKx1OgxJ
3JazRUb+r+HF5UunL9HON9uaC2kLrxB4Adkjuf5mwszdskkoWjSjaz20w1SdaUDudQq2RqFhjz6U
CvmPPPR6lHauFbtIZwLjulIOdZmihO02u65z8qpdnQz62QgBAOjSCG9Xw9SCSoWNMffFHB33ocfI
tTmWoa19yA2H/+ikI3UGCiDWy5JU1QdEqSv3SJhmYKObd+ae78XN1oS9AY5ECmOBcaHQcD3rysHw
2tHEcsHJG3Vko6Tq4ne5WsW+7VW6QuN7mn++cdfIMSmvOZxDMC839ei6iocWANhFIWL70Jtd+1LU
6CneH2VzZpBlYcLwrvMgXc/MrRLLGhJEuiNIc4fKxLYz7RPxifat/oByqZfsHLmbm55+OEeNvhpB
GlHT6qaPpg58vGbNlwXTnJMHnO3ZKZv082SgPz5pCNrhFCEuEeIwb+0gypHpJUihBYBY661rJzSD
QIGoF0URtRTbTj6aM70EG+2TeGeWcn9e7V85Fu8ZX0+CYtf5kmvA1exqZbkAbTZPTejNz11jx5/H
xiz22I63gQSD4SoKz4jglwhGfuPfQqaJDqHT2fpyGXNFfDNGPX4iHnWTczE2g+cPZotkRtda3f/G
yDNfXMTB3qcpFcGdGOLmbiADl0Yc8NMwogdWd/07FCWNu9YcjEupZPHRjIE1mH27xwe6XVo5ipwn
lSmIl6urQVY2AGIJ49KlsTjocz4eRmOqPyc9Jcm3Hg66+FKQA/V46WS2mhAGF3mYJapxmeGT+m6Y
qad5aV0k7tHDG4Eofrs/nvz7rncNpg1gijUJJIfmoV8vII/CkMMANsmS8uFhLFTxo6rS5VhEdZSc
0tyDeAy+T91J2LZWVNYTHeqnQCnW5aIK3qQDed68gG6Lj8CXhkOu0UGsFEM93p/h7XVjyDqq7DGz
rOBSrmdYEt4KFeeQi8gzEcRdn32JhL08L6k+//Jmmis7B1G+4KslRcsT9S75+MLPX73wlldoSR1D
iRv1pPknTzLUyWDAgtI26qLSefNbxXpAvsI56FQEA1yF3qiq+FrQpMnF08Edy/O/Op74CrQ51h/O
ZQk1xe89pz6YWaghZp9OD/eXd+MEyjPIpuXJvO12zXNM6T6CK7xURvwAU8g+LqzN6f4oGx8RvgCH
AtQeNbc1mA5eHMq2MJa5woVDv8JCX6C2+iNsuvphzCdl781YTYv2lHTuQnKINhcXy/rIO7RGSyrR
eUC66T5bYcHja8Z7Qe/GKPBCdUjwRKES2na9N/OmN7y5zXNIDFn5okVJc1wqd4/5tjrjci7I2fKe
U5il2n0zF1NkWQ0eLjA1/IpwsdVOMP3/dQZtqX1zRpDDj2gPv+0YvI4KSoBIlxK7lF27nlvfdRrQ
8yYPRisp/0opdj+ilp2m/limlYfBrZDcyj4BSosOifEhc6m7/8lvgCrK3pTA7nX9QDHMeTLNKQ+G
WXU/oV04vZ9Cx/FFFKYHO1mad4riCd+e0+Lv3Gz2TJO3Fh7MEmV/MgyCcPnnv72SdU4/DCnfKqD3
ph1QdjK+h46NuClC3wdd0ct3MGa49e6flY1RDXjGcKppXiJNsrrwlrGZWm8WVbDAwPkYdar+IOyp
/dqqk/surbNfCY3pv++PubGR2V+0MR2K4bcprVaVebc0Qxl4lTCkq6XwYwVt1fujrG5WuaXoyfIA
6ySwwJBX5Qvka0ANCaUMkFxyf7giTbPTKMasvpQgzqJjgQZ25Q9plNp+hpZVc6rbsEk+3v8Vq7fr
9VfwC8A34gVx28oZO9frNSuvgjIM279Dc/jfXM6WryS9/tf9kbZW9RWJBVmAi3z9SsZavSxdUlSB
CMPu7OX43y3GlD3cH2VzPtxxr08F9bbVJRS3SdyY+CIEbUo8Tqui8SsjxHepVd6IAXldOqlryXFE
eRq1w+sD0VpWlZbIUgWOM+lf0cWHJtcrnN13tjJZbZDo1WAHUYo62JHqjFW8/WiQr5Le0WZ3qGGu
7iTEM4AXJl0dLH2mHNt+mIPcrfvTWJnFsS90Ip6pM3ZinY2vSCPTMVAJBf0CFvx60mNaRSWK21Uw
RqpxNsIeV6lp3JNx3PiKUAUoDMt+H6Ci1dSMelBIgMIyiLXc9LOkrh9qQ1983IyH0/0NsybvyM/I
WGSJaMiR+6+BkVlOQVNVOO2tiJvpwWhC0aKFahQf8hFviHMNGvc5spthPg6IhGTPOjQm5dTMjhgP
qeqV+fH+L9paYgRLDCTaqBHgfHG9xFOBru2izUx+mMr/CX3sYAjjL7xTMtwchvcT2AnVCOrF18P0
U5sJ4p0qyETbfIzGzAnCwVV2JrNKV19Xl78emJYsDt8wkEWS683kiRKdWS8z/JIKj300ij7Vzl0U
j4/mHE+Knw5K+lDpbqHtfN2NSXom6QBFQngZbNjrSXqjAnOvXZqAerDxl2JV4yM2kXtu21t7CM1R
AnLJyKd2tBqG8utIXlI0QaSY6hdPacL3daOiLd9o7QG1fyo9GEAdhmHpznmneQc9m8RfllJkOynk
xsEBXwGLlEaOVLRb3UnJ1Dd6F0dNQLe4fBlsq/xG7oxHlxG91cWXc4Muh8xW6Tjyj/wpv8UDaZ0s
k5baIugp9J+GEkYRe+iNfSkJaiAYl+I4IPGJ/FY3ARzQUCFTzgLVKcfKz9lpzGb0Bs4oz6d6pj7Z
fogwm4reunUYmUhH9jBhRt4giPOSUChFTjegiBN9MjrIsHD2+h126c0GZRRABjwgVKiIK1cfLPSa
rnS1LIVY4/R+CRfML2exd9ZvN6gchhIqlECDBHW9QYs8SohQwySIBsEZnwuQ2b7VFF79MmTFGH7R
425RH8dRb43zoA4JCN/CKpUTZdElc31UClI9uH/PrTUsXr+t7BVJliIJyjq2C+uy1Z0Yw76yno2J
d0slfJzNCBdsZ2LDYdgXzkHdVIvjx27q/c8g+g19SDNq+hTGiazud1nmq41GyjTZRvtdm2FsnJew
iP9CrzIrUYnJkj34/s0hYzGhxr96G1ALWx8ysx/KeEiNLEAaY3pK7TIJMNcJPzZ54e08t5tDEVwA
MUVX4eb+Ujw6Z4W3ZAEUjeyCP7mO12PmXJIl/3L/a2yNxP0sOcCAFW5IiFFRAXWJupSDVth+ZzRd
kIeTAds8V073h3rVR/6tqPD64aVpD2EEySK35vXVMTRthodbmgXEmvpPRE7rDj6P4X1RoLnMft7l
xQ/BN/iRpmqWPtpQEV1fi3r1O8yfJj+IpjcNGn6Z0r+z6sH62OWdpZycPHGqw6S75b9qGJqaP7ST
8bVyB2SL9bwAgjfihrI3m82Fey1XotFwe/frAngzXcg0cMYqx3VvSn2hNuIwUG3eifi2LgtpMQ6c
WwOtsg6+omnE87PjSjITzbws/Zw8S4Ol8/3PszUKTzZ4GBR8NEpG118HlGLn5Y6TBnbqucc0Rgum
Smb7+PZROPm8zXT/eUlWT2aLZBVyNH0SWMVsHS3ysTNkrD1Xn425cIPTEJegOElluJ5LAogfO0tW
bMz06MPkdu3RsnFiefNcGIU4EpQt0OV1521W7LE0+ohR1Lk5Qc7IzmY4GjsB28ZGw1GHChj+JoRT
65p4o3gV1b+Mu6AUs4PnB65rfji5bunbNb6EO9vgJnIjS5MQe8n2I4Zav+9ZEaNL1y1pQM98vvSD
W4Ksz6EqeYO3fJu0uD0lamr8o+JdvrPP5Q5b3Q9o5iAa/Xrt3UhItbFjy4JKGlReYxwbIxIKdBBt
QZvXVat3WjyNX0tgqv8h6er8FKr18/733Bpf6tgiIy8t4NYnwA6trCwbL8MjpqjmM1Gf20CpzHs3
sL0si96lumg+tkBn+xM3VlMejcXNqp1UVj7961VAkZNOLiprt6Fzjm6iEYouC2J1KB6MqeUiRvXe
/dRpafk5ztJEfxRmu1di3thmBqVa0g8iSXbZKiJRKndEEtQqAnu0jPkQuqWwfKxQHDB6YLvf/sCR
RHLRyJISefs6vjOc1okxPA4qMaq6ry1m80m4Ivo5GbO9F9JtrOjVYPr1bZCZobCsJiRj77PiSXHT
6Gh1req36RclVf+uQmvPkGJV6pUvHZxpWi3Ig3Klrg9Rn3Sj8GozCyxkdAc/wzb2r7ZEgvVQTInq
SnmZYtoxY10TO18HpeOJ/YJERYAku55m1aJxONRxFhSuWD56YonQY5rmCwJgxjGyy/E85CI7Tqmt
XaK2Gg5pJJoT8WPzbzuXe5yArUXnYYSoglkFOJFVnYvdk0yt7hJYWCkTVof+cfLc+rmP4vQYkjcB
K82qeecK2bj45UVJWE3JFunP1SOGuE1W2kqVBWFXLB+7ClSMUBX33/sXxdbnpRMDr0qqRmCSeb3S
6JZMY9cRyCyxq5xLJWzP0LTF54aW7Kcs6feolVtnkzPCseS8cNRXX9buCM9bT2EtDerNwzJVJyvq
3QcwBcXO+7w9FHE5dVAenfX7rE72pNRukQV2o1u+JaZ/a1NbDrNnaTvv2uanAh4Pcoo2+s0VkGLj
ruSAe4O4T8tn1VHGx5Da2k65deM5kzKLRNGSanOjNuupTds7I4mWmRbL8L4M2wgTNi9ZxClBqrwJ
7CQy9KMXTsJ5LOMq/u/+VlkLHslTiZgBNwEqMcRW66xhMVvHaRdC+ax0UbgDYapeIgUCdqAsTTb+
beCemX8rRVVmB5ei+ugnyowkt995TvVlTlJUWNM6bdrDYqVmeSoXtHPPXu1pe/6nGx+EX4pvA/5W
dKLXQRPgy9KIG85O25LVZHlSPFHc2Dk6W4Owj2kL08tkmNVWHkKT6i+Q0yBxLVx5Yz3zrWWud+oh
GwdU5pZsYrgn1EpXBxRZlXKQWomBNTbOJy2ck/etNSX/zLWbfxHE6nsa6lsDSgEZ6gWvHcvVe+YA
81JiXBcDparEsUsQGOymaH7nKst3g+b36f6ueg0tV0ECkTq9UeB/MsNfhdF16DaITg9x0BWi+mjY
S2z68Jti60jPu/ysjeFQvXND1YZARcfzMvbLQHnfHOdHe15062z0mZseS9ly+ydNC6MAF5DG89Hu
isHw1TmLwgNuBZN56CcdZ9hIw1jgZOMcnVHVdg3qMHABFL8sUk05VE2UoSoqdUnOuVpUZ89JleZR
hK7R+c2UpwZOI05D13r0KufcaFP1Vrspec5IkShPU1lgUVYrgjWP6cLtQ1hjxrl0xCQPQrZhHMOu
nXfuyK2PTVeVWJxjLQtU19d/zh+NlFcBTU/eHISlXv7VdVX+A0KXekgyRf+T3UUtE3UEhHR42Ffb
OYQTZRZRr1xGrXeOuOu+RJpJvmm2w+OyKHt6cFtnlIYntX4WlXL0aimXIlP7QQXvHqpqe0wMrGTq
ail3buaNlwbwKPo8skN9251WEWeOhGcrF03vVCggQntqi6b9hEpC9vn+cdma0O9DyQ/6W80SIgmS
tS7aMq2RdwdTyYoHp0Kh5w9GAX5NUQDIBMoy16PY9jLFg2S7RXmDAyV18Qe6eOnOKBsPGk1DkFjo
YUl65+oCzZN4yhG3j4LQMXBJyDTlBEc2OcM11DGgbOKHyM3VY5Rz592f39a296SWBCglwNfrE9ar
nQ5nkBPWT9J7nCP/UA255nsZ0x2HwjrcH0/u6tUdR+kS3xkpsMBztNr1HrhE8lAHHSdzVj6areae
M8p/5znSxAFhiRyC3bzHDdocVCrg0xXi39Y1qo5ma55abhyMmh6esnEZDn0TWwE6Hc5xqKzu4lFT
3YlaN44CmjdYtiCSBZdtbdnitLYIFaVFBMQttZc6szuSXaf/qgyecb6/qJtDQS4BssgzzxG/3qQ6
vcPBzXl/yyRxz70d5n6hFNGLK4affzASOR64Wh5gUMLXI6WlV1hFjUyVawnRH7QkN2sabFXxvejD
cQ+QuUbzyTgL1gMBHmePN/iGVD1Fcd1lcRy0Xd8/m66SnR0zx/fOdSP7czsicXayimUpDmbYmj/M
yhDPYilww7s/7Y3zye+QvS/OCp3F1bSjWjiiylFoTjRB2jWP8bOBqs9TMYmB+WsV1s8WWptt2Den
+0NvHFB5JfAwwSMi89KvVxx+QzlaE8rUbdYjKpU6PwtDbxG3ySyqKbazM9OtrWTQ6aOcKz3B10iG
vBpNPazQrFRkUe9YTX0Cn7iL/+1Aiu5J9G1c4WwhmluUjqlSrzsZU7Xgd1HVyiUpxvEAR6l5nDNV
De6v4OaUiB2kTiXa3uuXby6E3Vs5zMCpTtrhaAHSuswZBBd/6BLj+/3BNj8XyQ9KJFL2ad3jikfV
riod7lUMkcU6lF3Flws1Wh9ppR3HhWRg54ttjQgYG+khqlvmjaVQbToTDwoEVzDZKIa7ZtGDXUij
8CVX7Lk7WnnhqDu3+NaHoxpC314iQW9wp6JWyM7yPgrSJOXsFaYHXNreG2Xr2iYWI5ig3HBbvA5h
WdDPI/5uSqUHfWEbiXhooO6c0dvunjpaD7m/GLH1cP8bbmwY2V9GaRDuE7SPVSjojVSU4lJlW1qp
9hjHVXLKjNHxQ7ACOx9v7WgibzhbohXoTtIu5zteH2/0j5fZS4ckGOKoUB/0IuzEsSjzcDn0o94o
X8PREvbZKPQiuZS2pYhDWLbAYfQlBA+jpqr7WXVjmqdRZlSXrC+GL3nRpvY5tf5P2XUsx42z2ydi
FXPYguxu5WArWRuWLFkASSQGEACf/p6e1bWksurfeDGecneTwBdPaLPwm2rhqyfz/7/thzg4Bb7n
yyygsgC0SJP6FTJedokJ/AvXb47YFy//6PSCKIScjdz24aP43GNph8U0hj7behe6TdVKYl+cBPN4
rYxOm3lZzDdv/vhmP1QnR7oIykYAqo+0jr/fBkRop1FNKBQKWfW3i408yYOI1WZI4rrMedCAIJ/+
wusJm9VU4vbfB++LqwwozpG1jQHjMff9/fGrYvlie8pO81gmsqETx7YU5tIiPlAHiwLiw8J81/h8
kdvQExy9no994SdGjoA0E9CX0JWvgrg7j4ya95m1w9G6PsIhwlw1ghka8IHsfyQh/Hf2UZGhNMKi
BZPxDz/XUd0PMYCXp4Fu82tVhBpbPhbVcT8V37zYr54s6AfQ2Dki8LAL+fvJFj4HQE8cFyB9e6zj
xyQ6iHyID7nGuJKG4/bNTfnqqcJJAq3QkTf9SX22N6JPAAvsTxld6aOdBw2U1djvpizyxVk3mwo+
3ogLe7Tsgfjmw/+btH84x0e/QDRAKP0wKftweTITtVhlj3iyhvUGFLogHRsu15CdJVBEmHa0VyuW
nCtlTbKgz8Xqg4UxmZJSXgdstvd0CoCFHWg8y2uQ76as1jRqz4rELMNt23bLbTWV0yXUScO41rrU
234qMyW/uRFfJBoQ70DoQISEodzHyZKb2Jj2I0Yio+7ddeZ1RImBGc/+3xfvq4+psChBU4It0afR
EgggA7TYODuVa+AvSgN5GZkW38khfhE9IaIJPj2OIFRlP1aR+ZxtJre5ONVZum5NQnUFheBAAxaX
Yhb8/O/fFH9xBMuj5S5oFBAh/7R5W2F3o4fjhqRN5pLu21m7lQCWFf/sRGpNnTMtKcExXeKDj73u
CZQKK3BNZ+f5s4izftvjd8BQ1vfevCVQv9rq1MUTPylUgX/AiQBa3KYq2/mgNupuLfgY9joNGbU/
lzynQ51KOBvUZmxpcAZtzxEZazX8PKVG3sJQbhu/eZFfPGJwmjKclQTd9CdKHlQShClMIlAtS7HV
7bjaQ0JTpk9Njz+/yVEfSavHCAa3SCB+QPMBM+/j8dy4XFb4nOERd2tU1lD84VFtRDgJIjMOS3sW
L+J5gY2cvghBog0Pmga9JTktMFUCmHQuSbBOkcFQPoFCnd2EHpt/n4OvHglkfgHmR00PSYAPUVaG
kdjcCpC97Eu8/1CbfeD8TDLO/0fVv/8eB+hzwHoeTTQ/rTSWVDEGbwt+CsnIaA9ZqOW1Fa2sTbzJ
9//9V0FHFwSP40oVS6G/Azo9rrQ19CFOQzgE7/2Q5M0CYaI6H+Tdvz/pq2uE/ARUHGayEBdN/v4k
2w5m2ODbe4oRzDMXXbmroMNHQqgc3aaVXWuYWgyNjXT/TSvxRVD6zwfl6KUJ5NvHYqRdMhqKDE9T
qUXvEu+LSw/E1/++tD3KOGEUAxUg6Cd8KHb5nHI5TzOOB4yrTrYh0Dvm4HwUmOg7jetj1vmQlfBR
GEIiMwGX9LGk65awFVHY4weVlJ0xYWU95ejIOuMjJKCA1VyH6v7fr++L418B9oATAgzCZ5Bzuxyt
IFbwZTo/zUBAze15H8G6ShXdN8iRLw4K5O5AqTjWGJ+FsZYuriZE4+HUumDdTqsYwqVnDMFU12Pi
QOnYeuXc1Qp8af6T0jJuvwtHX1Q5xxUMgjISzGesw+LhPExVCNZOmHavbYBBPVx1WX8X5ZyPZC5y
cQclH4xnIYLW5z8Cr8GumVDx5sRkaXcdLzxXhxXc9HMAu2CxqS2lKeHtKr7TZfriMKDpwTYSGREi
Gh8nSV2RrqYfsELTKMkOInY5UeGwnags2WouUN+3nVu/ob1++YqAzEQ3iaESVgt/3+VSKxu2xTqc
moInv6JK8XuvpEVfnrJDPy/DhcDzRXoLs9N/H8OvRlmoMHCLkY7RMX/8aBaNXsIWbziNC89gaCxA
SiWgp2x9zSFKPTbINJxDWkFpWa/rECUw/ALBjUBYLvjx7y/z1Z04+n7j2qM4xHby78ewyAS9c5Fx
6PDlY0nQ38dPHU3Ho4lFuLjdvz/tizgGagyYMRjAHsuf47f5f4N6dNmCKY0EBLxfAW7DDJU2iE81
//6Ur34T6l1MI46ctU+KLBT1CqaFBp/Co+IWyNmEsNDLHUVe/OYHfXXNUIxiip2Ct/apWoQP2zAG
Sw7aWtYOh1mIoqsTx4pHN1iWYElg5P3/+uNAvQV4CCAqFHOobP5+hJBHBX256sVpzCFjTcoUPm/Q
ZdNLRtQGU+x/f9oXQwlUwlh5YpqcI5x9ZKPIFGPAoEUcKdcS+spG9VDVlSIbHmCvjE4mFXM51gtY
gfq2UpZR0rYVMON+ygJ/yJGIPYbCdG130uY92+VjauVulPHSEgjyj+n//EKg3QqRmmPVAUbbx+4u
nqHwIKEBeJoBcrTrKpedZYOGQWwZD9dLtWzffF6Gx/13IgOaHCtJAHPAF/pkawAQncbcRfWnLURU
a5QdU92XELiXyVqcfPMuPo8kjqOv44AUwyhwOz7kZ2gowTkqWvgpgoqfG2ZWSFPnR4FeAj59eKfQ
tv9q+Tyqw1ZMnak9OBqOgJjaUxCkRz2QcREsPwcU3Z1xR6s3IJcmA0lMF4K8QK2lDfituW3W3iIb
f/P948/PCluQ/8T3gA3FBvXvo1tsUAMtRqCmuiKablqM237bFnUd+J3xltdTm6V/0DhWoD6JChFo
KNL+pxgG4S9yyaEWy0Ci6b4pej7fYAh24HwDDYPB2yfVZjxPA8+tY6qOlL6LuiAnia2q3SrW6F4b
9/jvh/DFxx0n9wi4qLE+q293QWgtXzsOuhz6EQb95ivTb0AxVTmGOunWf0eV+ZxccXVRFQMFUH4B
kOlThPhgyAD46Zbuh2UAYrsw9GDspyVMEr05gfBz/0398znOA8gMaWoYtKBgxSL97zcNCoACcW1Y
T/UQjrutnPlRcbf4JpEet+OfjxT2pGhqUeWANPdx3ZWLrg3XgVenM50Sts9BXaFX0hfZrop8wIiw
sHmuLXPFr2ixat6xzM1FA62E1RNRBusb7ChkfOSi5U+Ly+i1bjkTV9k4w1VqisQ6XoBKssy1lc4r
7JYnRoHjiel8aH0L2aeRLm69ma3kOek2OC7Xbmg5fFhNKCZofxfVyxTy4CkdM3EjkGUpxnhx+1RS
yjaSc5RVDbCGwfsGjSffyG1VV5Ggy4v3jouLanPuNYvWtQcfIltlnQwgc9T4KYwTaI9BPQ0osfnh
eIUZcRiLZvtxyZivt6rwww00m/hdKMXwVPSxeorc1k8HFvP5gZWYa++ibts2widr4Yti2mH4A7EM
pk4NZkMBKSvOLNEZ3C1/2lYusFIAIXJID9bmWJ1UgfH6hXYJZoTej9mPIFTl785WY7brUIfbQwyP
qgHaCcMyXQwB9qMXAhwp2pjM8eHciMCH50CKJ8nvlVddQCAzY7dXRLQBukMjj4FRjzbZ1l3l+aWI
8wAZb5o0BG9kO/4UWdDSFRQRV4VvmxsrCa/20SaXfaKwkIUpqgtjhOYikHw6hbsw0KhvcclMXgN8
JR3q3SR7w2ZB5udo4P1h8Ns41+boGnLiMHFaT3i58jfWxuYJW2JUKgIYhnsTQoz4xHH8DwTQSiub
fvGxI9CaK2ChAqC9hisYs2MN1BB9L6VO0hokx34jRgr+rDy1YHQLarG0GMvyB1RPIw4YmGCPY9bq
Ebyyif9aIPfI67icUZN7JLsKwDag9XawYRAjAYQn2ojYOPA5fJIVgFagyb+1FEJUdRQB4QEMPvW0
ATit4g3Gve4BjujRFcqY5ReQQ4vcMT0P027l1E5kguuXITmEz3ldVtABradsm99xx7NmBabi1s+V
7Ejnl/wikKYEvq7A4lGoaIhqdCJD3bc6N/Vase42mCdogmYQWzWkSEdzPvQlV7AdVNMDHQd+3meJ
PARS6N8+yUV1iAcf6WaGgwCvKyiU3naLynsSyHh1NY7/0MMwLg0TMm1Z8Sdak/Zpg2fYmepd53ag
0sAlSYY84c0SIs9csHGMwSgZdHrGMK9WJNR2PjcdNJrIUND2NtrC7qlCCuUQmO7oTzW0/V2Yjdsz
C/p5q7OORb7u45a+whOGBaSLV97VA6iVlAQwZPJNOxSyPNHR4h6SeExuKs0TQzpFhwc3bNl9RVNj
6230+ZURgJM2rCvtq0oDHxOzKswvp7JUDLQtk4DvP+se6r4FXNwbplZvSKW2NcB/N9WuL83UQnNf
9ddQVKYRfllXjH1jZpWNTeLnzr+Cq4erPFddxhqF/R8/CZYxvRBYmV1vLasaAVo65Etgv+cJsIbp
VkPAdFWNwnJPEAEVs1rw2f4IknyaG7/Y+DqlCccfmZwaobdS1G6zGatFZeRTN0z8HQaiCbjCUkd4
u54WC06hhCu6h793nfnOPDLKZ1qPjoqNwAkCF2Sd3ALZ2EyOv4cM9j+kRTATzQyvzna/sDx/yMPe
vs95yR8SaQa3W/J1yepqztlNBqUtegCIHOwfL0dDG8anzACXhUFgg4K/ilDl0HYmlgbxIZ0HQfeJ
whKJrHSeLt0QhwMinbD3bRxj+CVT1M1EFX3y2oUdZTs/jX7eD4MvMdrB9uVXssmeNSVGZTCuhBzW
/Ryw1tSiy7NHzPemZdcHdFIEZMztPcCe98hdc+VGtijwj7AgllNd0UCcTCma6tqOQwSFCShUDk2O
M1ORKNDyBsS2/gmoCgC/1nlZHamqcHmmtB1hIyNV+ALl/OWRA2AB3YI5Hp555vNxRyFwlpPKLlDA
Kzp8Vt133ZFYAYpZRvq20++2A26ombK8F7t1dUVRj2XIr2NwAG4jUBFcvTjGFthPseQB9G3MIMPO
lPq+XcJ8AQxtlS/bEVWC6xgF026jEiZycQHPtTQSS9jA82qZ6rJg7kGDmoPSFOadGXxvJMx6B6gM
QgQFeu4R2aYYEoIY2kLtNJfbVuzKwBYA3hQB4AsAp0JOMk21P1Vhm7WHWekjza9IOzyU2GHiX2fD
EAc19PAisettED9gPKBGyF5aoPKMUsnbLKrqEpQjcAwLD2ILGYUyEi5/3N8mbtUX2cDmgqR0AqIJ
KXK49vHk71M1bPeKjzirFPYa72WLOm6nNpTTiB1DfOb6AeqXfKLluE8dDLxIpc3igaWEMCIJepHy
i2Rc09OOGvZCFcICfOIYG2rfr+P9nCZs2PcrmC0rxvzqDPo724j1TzqfOj1HL7Bh62EUoPEvGEhB
dwjzJqQ7ORX2Xa9bAr1dsHkwTRYzwmA4q+oSzIaWNt744hDFch7rpM1yWUP9cPmTyZZnZNMhY/ve
L4XALaPVO5jbE8w0EU0Csilkyxq+4RuDrWUHU0TsoMW76fJ1Q23BFGbRiqeeRIAVLHVEJ8pJZGV1
zSiDUkroM1d7DpsfkiZj/7Ryw/4oHdu1aQtReky1g/yWJqHC/c+CVGLjxDMUGNB3BCoJiXUY8Z5J
auR8vZWxmWuPkvlHG4ADt58R+09N7tqqcaJFcayRiWLMCr0pgaHuoAEKfh6ybp6302OcqngD+4IO
d5PfYEUvFVCvBL465bWGyMDaFK7FmVTx4uaTARS1P4kM5M0QSFiLZCIVtqZlqYfa9tXqGj8coxa2
GP7WUdXlJ33cd5fQp4LA3gzjMuA5smm9GSAv7w9egdm/R5QIb0p4YzsUBZHfKSN0dYUWvr+F0D96
3ykdC9HIzAPf5oMjXAL5xiMib5TrXdhBoo9oGiLtwLuKFVDB4WF3EQRUK7JMiuvagmGB/Lg6jSuK
aP9Hbkt/s80e3X+UMrhnwp9hi0+2Rbq3KjL0MOcyq3BfFnencq/OmU+WuzAUSIPQ48b+QY7z2BIV
I8LWEJsXlog0RPIPhgHaKGUB3EE+2fwXL3vcsHCbkrO2F+WCX4DRJ2knBOU64lbDSSxgqyI0Vvkl
ernOkQJSnrpJ+8SEu21QcVw7NiIuTonLsgYgHcCIOCQZYlyRqrwGCAiy/UXL2oEE1rcSx48FFzOU
KATR47ziL7u1ulYcezvkmQL+qq2trD2sC3aG2J9xFF49JMX/6DgzHej4KGKBoRSwbORzjLPSejO8
wQnUtRCNZdFPITS9DzJTPRVziCRPOWK66WF4c7CMtdN+gl8g9IjyOJowodaBgp+HywMceBlghZJL
9bRW4aoxuRvMCRwwmTzhrkvuxGR4gv4j6hKipxhAxspMkdyHY5ACxZ0Bo9Fgq7EgV1jZXqfl0VyW
pdgUA4uUQfQPHRaHbaGPmd0zrGoWCI8FEMR14JQZAlXQ4beJ5TadyJQFP4QIoUw0A51+Hx0BInU2
QTWN9Dkw4wToiPhEisBhfwctTJgwOWt+Vp0ew3qAufnzHEb0gsFVw8PKPuHjCfrkqK/Bo0AmCdDs
DCgPRXo1pa3EbrBk0Zn1QWQPAli7mfDSmjtoo2T41mHGYXnk8/B50H1/ZvPWDrUsINtYL6N2jyOQ
egth0ZxbWKImztXMTOtCoP3Sangv24HtIoNCvK4kOpsGRzWSNVZJ0ysb0hUSRVVX9ARZJggvowBA
kHM0BwUnMbTS0Eqtsfgxdp2aCfR+4ldwzTOUIJWEbG8xarGzvcQhS+HiYAlUPsYbChyjIpAbaH8n
JloeNi0m1zgUHxLP6dgJTMKJqVn9sGBwXrphIi2WlkDfjGP3c+636hosBeT/LfeT3c8ok1LSjxV9
XcakfcHaMxJ1Vo7hWudtqvGxEFS9UtgjvU1phgqbhfkPAZXAichgGq6oDrGA9TJzL7BWgUZ2FYH8
XKdKz7bxqLx+w9h9ejzKigV7i3rkKdgi8w6pPjGAOGrKY5AWfiEDqpcXwVf8vHj2K6bLAP9ftdjH
2H0c8O4VLZp755qzGQsBjiOaCj0N6CbW0ZKepQjCrcvwha2NoNTC0WOIGSOmNlkugWjI0nqQmr/C
Rmd6TWmFrMFTqLqRkc1b1yx9kD6lBr1ZnbrCPqGhRSBDwAJOskR4vhioSLvaR93KGpR5+vh8BHRE
lo3758zloybw9kBvmcVb8gx2KCqfoFsX1wxZxSeQllb11LWdfcuMAJSjF2idCMApwTUq9gztqxl5
e1hHEVlizOLwmnk2djtYbs9gLABnuSArOv9LdFCeI0sxhUGNBN+ftXBKQLSZBv87sLQ7V7Gb+1sZ
AQqkApE/MLDDh722vgIDQekqOYcUdKebchb0ULbTMjSoOzUALJFf9UGs0GQgbvIJRZ3dKgnYSWzQ
OYs0xrUWjtdhmx8HxoIijcO2YfoD+9ByINZvHXpAzP747pi0n7cgdQvJAQ0aGsTo9sqNSfee50va
N9kc8B9rHHayOR7qcwWjBRTuYx6ONcgEMTxY+gKDtnkBes6ievxZ+txM9WytC2tAQgKkv2Awb0O7
gYhWBRtsytHkuhPZV2NEUFpN97T0pauLHrITJJim4IUjafxuXa6eh4RuFbG8Moj9mcrQEeeouqLU
RSXCnw6quud6fvS8yGAPHrip2CPv+599qLoXwGTGW4guiecp36Li4NZoXOoKstiUzLnXyBhCGlWz
TRQI/wIYYCLQ4aA5Hlj6Ysy0XCUdPpd0sAt4c3oQHF33ZluIB/QJUg1ydVaHo7M3HH/3g3dBFRxy
EflfrRDVj3Zd+qppAwCvcBPGCZk5xQCf/McLIgywhtO1bzdWB9wkgIOVWxY31srufkDte6hEWT3b
LU8RxyvZZ4h3EOwmWrfVHwj9jANBMThNu2pqU76HGELZ10nJEFB9a8UjqsbowkJJ2pBUZxF8qYto
nvcqHMsX1/b+ObXxcpZFR2E6mFj6N4RrnJVyyfCBlTASURKIQUoijADeFp+V16bYxq1O8r77jfqo
SokvA3kGJsZSYEphgDjAPGBsT5neMEeax3Czh76yPUb2YY/skW9TUaGhTcShR2fuTia4LQVgwmdB
tGMzny+BW/G+7payU0hMI0ZQMqB4+/1oJk7mWHKks8Tb8jzQNrw3bDLX4HmjGNpSwS5QNKNd84xT
CZTEvMKad40xsOu2IEFdCKQfJ0xDiXwnspjehnBQOJFxrH7YbZ4DyPrDk4K0UelUY1tWaLKVq5VQ
hSjLrmbM43YY8CgwLltjvytTxn9va1Q9h8Ey9XAgqyIsZMetMmQtfUyJLjEkr43RyV0Sruq5XyoH
u8eptBbD51mHp+gbjUXFaqeuhs9XGNUMg2VKshJaqzTV6DfydWRXITzjx6PoMgv2YCNi2wHyY/aj
Z3kkGx7DARjHaoS3VBrlUDnpC6fecr7CsIyuxYZcX5Xzw9C79od1Sds2WDLEf2b8mquhikEiLCJe
3rpucfiOoj9SkOPiuQUkS5ChR1NG5hZDbZJOFX1ZoOFIa6FGjQxDWTnuNLr2P3FiS9YsWimklWVN
NpLpBFxQBWDxVZsI5NQRA5p5Hx1pdWfLNq7XAe8FAx5wqW50PhkE6CDcMNgopmRpAkxb5W7LVIDD
gI13REKxxWfKqDzFF27zJwi4gMJW8lXcBmnELmGU4HJM9Jx6LLyZ0zrMO3dn+5jieVGfnwWTCooz
wI/LCIslQx2UbWmRn8HR2b1rCLJBAB/4uXedeoxlaBpC2FcAjoJ6ZeHmTa7lgPatFfMlKjNvDuLI
7yNVhxlP7aR21xPK2GdZ5QbiNFjG31fwkmJoyOdeQQTSlM9w8OJ3K1TmkSoctFGBgyzRiw2bWm+q
SvUMnbaKo10qNpGDR1WEP7EQDKZTuaC3JlUb51c8a5OzAhc3JuVKzbOjmfiNCi5+T4THLoDBURXO
VTqBeo9ui4GhYtui6dDKLjwHcVRPAFa3yjWlpfqlS4wvsUKr6Azlhiqfd8tGp4cVs7YYxTsd9A61
AEaLhdm6mTDBxncejuGMHVArXteJInxyzGzLxpYqwM3bnLiZh4i9A6GDHjsezXq3RbO79imzv3A+
kh85HKp+w2oWfE43Ax0KPcx2fBYQibikVNH4sA0rffGoGMt66j32gFWBZoxsQ6weqV3lr22IwqdV
RvrnBIGgp0DMU36wwA9eg6RfvHQdbTW0EP3QNyMmcLLZgsgdgEsDqhBFZvxnAwr81wzloicunXA1
9I3QuKJSjd+Ex5y/gXxUjjNncElMmQxQywuj4S5PW2jmDXELUEmK/B+SCnrMFfGCV1Odhc65QzVh
woKyRS0PWFzHt31RqZ8mY+o8GrtiOFlEGLJmgCBIWlskE0cWloTwg4jhGEe8TeldG4yeYg8X94+2
YgHCprNhslNqyv7IoPAYp2Ll87R1BjKbjHc6xWh7CPUOOx97pnPrCqAeiuUhojEbEdRoUhwkdKNL
gnMJyDN+HfQFvAkvEIgQ3rpWtdi86mh9B5QQUSX0DE56WC6pYI/nddz24ZjfeV049AsLupzTRDub
Ea+wRyS6GlxJUHqszyNYA5KA7FJiFtejliUcWwFJRt2lsHhYEGGIAAC7w8rE4GAlNOZ/ZgwYMM+O
QoAxpzmR+xTYwqhOF9hPN55N4OCCJoLQOAYcLfGmIaVCMgwKfaMwPaWAknB+Y4YR5r3Milwh56qq
qmk/Tmc2hqYbvmK/9o2AlfMlH0WV17CtCR9aN+XvM9YXPyVdUWMsA86nAdJ3wpwwUynC0xxUMPPi
8jFeLFRxXVd096tJ1uQelhbpjxFQMi33pcbS+xE76/mPGeMAMX4uDTwiDzNyXXaAMrq+HOLKoJ8Z
xXQRdcBznEB1bxU7v6r22SB2nKIydGLfa2Aoap4v6i3t2n7bqZaXE0Rbc4ye4YNVoXVWq7kfZ8sw
ZUXMZoe1WMxltSwggMMPe31noz12bGgQbzM/6BvfRYWEvMGUWBT/vbi0OopvhtWF3W4EK6sjpZr9
ey/y5Fyxwt9lOhoeBU5pBnnj0d54l0wvqh/zB4lFOyZoXY52Uya9ueeAW6uLAg4iEzoibtFWjjGK
51VEPUZC65qhl0Ag7cYrjenqFJ1wVSbrgCFM5rMEo/3QqwX+7LA6EjmGBdNMd9gKyAJVTu9RuYcA
Bg87NkUteq4o6c40zMHwnyU8lkhQuihsJsTX+z4YkpsSk1OUG4Di/LGQAH00wxw8TfguEZFh1Xrs
heYInER062/FkqRYr6BFTmogDvqzBTMt3bBZH+eAiDJXUJPlCiys2I67vsXXwVbD5WegRsh0HzJw
1994BIoyrM8ns0Bqrl1RyVQoKCHDhY4ewQEwtAXCbW3etVeZS0NXr15UP6Ud3XgSQ5/XH1YBadfj
cCHUJ7FFE7fLYuHWHU8kfZQBcLIYX0wY6cBjjeV1CK3XvmGebct5mNO+3blkK6pGyrxcSDfrwjYK
UIwSZckif4Cx4Xss5v0IKHZh8SCGarI/MYhQc91XPCzfWMgzbAVLNoVns4m2jBTInqyedYLybClb
PuAyoUw/YDG0ncSzQeMw5noUzSjE6DE/BXVjl0QyRAPY0RASXJUHwGMP40wX3cAXZAV0EznuMfZt
ieG/zI5SjjpNRLiD3YV7WAuzVI1NigW05RyrLAJPErtd4/WNcb3k2Lg1y1rqcyRt8bRONjmpej6+
Dshg7GQFMnfYl9aLfp+PY3Ut1lkMDS4LRgh9XIwMbUY+VDsVgSJKOpOhQOwwYNf7Y3qMTqntVHHZ
o1F4bXkKt8lxTX6phXnV9DySkjhIsqi64uCqQGpui94zmaKyIRiHLfkhKnS83PisM9sThh5uvtww
As93KcoYRlpu6R+w+Kg/RFjdiXMB8xe0BIYV4kFBeDTeRyP0LxoMBdPxFNDinu7XYmLqKvW6dYTa
rZCnFuP0CZ1oCs9k3AsUwZhGd/5MJOkcPSFsoaOpNFgIHensZHLCO+TgKxfyLrsJKqidJCSovFt2
YIzyO1RVbX4aY4xPr/NxRWM3lJmPGxGq7U11GAW+mCNj87DgoC248iEWd6wLo12CkNfvOgq+X70u
MI9G1JUi2o8lNehNcX6wSo0slNs66AUv+D9Vm55Bgipfzqtj0X0PB4XSvfY8MDNuMIIPGdA+4nnN
3eyuILhqENpU2E8Q6OVJclk4l3dn6HbFUIMe0aMSs5ZBLrRFxs9fVZ7p6oBRvqA1L2fsR1hGq3WH
3UT1wHwVAAs4bvFr4tPZ/eBtPpudssNQYasql/nSpivECliVjuGBsziOLqEqG0SHoO+w1AvgK6H2
iHPju0uCKYRDbguthgW70D3fIvumaY85yNB6Z1G8VNH7in98vcAIbhz2CYaYyz3ExSQnA0xo3QXL
+jWpNcgJKG4hu5PU+NHj+gRNHnMRwfZ0ekMiKW2NTZOMboJ2LJOalboKblIUbBqKDJtZr6rWllhJ
4r7b20iZyV5iNl2kTxFUP4rdDPt1bFaUj+1Z70u7XOLMR0uNrlJDjHPBBWhSBSo8Wdc5C18j7LWn
puwwij9NLOf6FGNcSAgAb4+ksYB/MCNOITmcTNmiWZPlnZ0PsQF8iICp4uM7jnHQTMRgQwxzQozO
69ErJy9lMSP2c/Stc2MnCUC6g0CNIBxyz5wAGBGeh9HaY8jUJZOvY51WC1ohqKCeVRi0vW3aY6cM
LPq87NCotv/H0Zk1N6o0W/QPXSKAYnwVIMnyPLbtF6KHYyimYqaoX3+Xvpfz0nG6ZRmqMneuvVMc
iyEn7q/gfFjvunjguWGkbXQ6U+qo1+pqluBukmTf6EUvVqpYplvzMZe8ijMYgEAnuZrXb7c2q5fE
uJ/NgQdsDs5FE1bzcapNQNcQs6k7c7u1m5PRY5FlOrGbbc9yYuTctJy9Yf9VR61rM5z0luDNn3on
vMTMUmkKCS9MhNXxwdn5Nb+Pg85xtLCgVyUrplKdTCx6Nals1pVNmPM+z/pyDe/eU208WWW4aFx+
rMDgnymtcVMP8db5L/zlXIiKH+5jmrfJSc28xGRYMMf/R+c0sZ/eLfbzyMv+EUhCwQ/sVI7sO7vU
9nbs441Kwt+oL5nQWZR1ZVC0/aUqZu7BurRMkEJ8GKbdcyj6PUE2HcSF7S3eq0c7C21XzaTYHRAn
6442IV/Mh9rtoT2wci7KGSd0THpVvOT50V5tr39n8DDxi1mrtrhFuGDqP8l5RlNmnhVkjS4BD+HM
JkbXReOsH8juZXE0OidSFGdEMKR9hFH4UvrRrB+6JbTufXCK6Ab5IOgPVm9L59ZH63jnNsrXdEZX
4HxHQ3p1+RZQ4rzaYzVMCGiYNLsg/n5y2x5Bzmnz8jiHRdAeKknzeOmNT+4v69CcF4RYOgp3j/G2
TIGFJZLfRPVdeo4yqdqMzJM2MD0rwQflybTqwHW++ral0BVMo6pDKJquOY9KTvZjXGOZPLZrG9n3
Npl2HNgrCgEjTMYiFDk4AYSfEahaEU3JsKvJIt1hIlvGCSdPWTVoug6gr/UgcmjzZ/+auvGrnsuy
ZPa7MpzN+iqnzfUArf3XPpD2mi4rIcL/qjmPBmYDHJsN5ThyDVqszXM+2PRcJ29EoXwwrlPJ1IJz
Fdnsb/F87gpvWo4xOGD5uox6pHrABNcdtUVaeN+suzpvbGZ9a8mcvh1ZdzumrpwNQ0SwjlSUjt/d
haJS/Q2XWgtYqCWKiJwn5oKjFCtru4VsP5G38iCRQ5SXrH7xlx9CZMB9vNpeh9u+GAleWnF+/Ot7
Z3rcmHV9YmXX/5NJbHT/ed7FEWXYcm8kClD5FhVxtLOzyguH1O0rKycviApYE3TMjAuYQBy7jnjA
N/JpINRDlrD9Vy2TNpeOM3DLrE1GQB+ceGTd90xpNt429wXcQik7aWvU7v9UszXVCYNp3SYjY+sw
dbswWI+Dx1QeF5m2lkEdQlPVrAK27XXt7wuiw1ciiVFk7kBc5XoMKjV886RS0REQKBESY7sjIoP4
TpaKOwWrmSfX4MdvVjP+onlo18fRj8s7TMRjcSrHfRVHhSaMKLDWjGmn2DgdVE0n8rR365otxNsc
AfMEIxrgNNheePAxobUHbYntXjKij09y4yxJnIkJYeK32t3P7jDSvC3WJJdjVw/9aYatKhLRCFPe
uczI2jRfMAifI0KwgG73rt5T1q4ufaLc3THpXPhqSRgpcEFzq0vBGNu77l33w+Jes1KIsPRuixDy
4rp8mCE2AYfKxecHk47JAunM4rTH3fhVdWPxsGJSBn2RfG6H0N/2aGibPspyCB52PneXxDnb5JEw
pfq16cb9TeZB/eL5Tf9d5E4LaLEazzxdQZvo3hErGiuo0kRQDRp3n6BFKXPYSIn9FrUb1sexYblb
Y8MXnoy2uv8cyRt9bHQ+d0c2v/n+ibdwjjK3DNfmSCwEMNSs9r0/uVZQ61MAOTAlkyxC/4jxZ8rf
1oWmOB0973oRdLP9i7/MGe9mClPn99bPsX9SynLcVJWbKY99FEzxca/YVPKy5Kt89yqPd1aqMf+q
o3hCqdCe+GasA69VkQn2Ou8Ig5kuNv97LLCKHAYaOWbCFCe865xIHxPaWpnk5Tj8bCw6bVPJDOgB
5a8Gnwnm8IkIgBGIIfLX6sgUXfMKuWVuH2yhJFyRWuyOJMAiQAFv7e69VDp+r/ag/4EO9pp7b7cl
kHKLw8FdVdMmoSrR0nxb9njXBj7Z6+wPqjyDaLHNTa8o1G9LeB1OUFEvz8E27H8cmJuWJMmI3jSy
1PCPQVwl71gDx0WfB8Hk3Yp9nqbPDS4yPOa1O3mnseRgueydGuQJYx7rWIdJrLAx7tZiNc1pYCqk
I32zyHB+JXeXZ9Oygv67xbP2Z4OwfrZiYpqTriBBhleR/bnnShMLkAbh1m/vouhWOCqxyP1c7taq
TtY66JdVb0x+EPVJfJmZxMepG+3MiAqrmZHlSskigL6njQXa2PbpDLC0bCn/q/2ElQhVTGFZJDSU
vrY8trR9/6k10gyh9pCh8wD2MNwa151VErDc66VdZvMvz1c93AD48UVQRPSHiR0g7TGq966aDshk
e/uxqHnjzl5WriGWbjK3PuD+UMQe9+5UZgsya3Vfq0p+lFvd1OnAwnk768IhUp9NI8pPjAcdDNsY
xBWsYLs4yZ47OSc6K0Lns+3M3kaCUGv/mfMNVgf+3jdQVNv6Z5otQ4DCIJf5DBzEaoTQ99muHG1s
3UlDt/Yf7bAct38NS1i9wyKYyCWbPWEabjqrVEBdYyCPpVeRIRuTrUcKn+j7j80l0fo4biPrQzmX
apHx34ZRCV1bx9Xs8GhPQztvWFCl+XTKKu9OJPmScQap583XRdp03C5w/XvVFHZ4PwR5MWO930WZ
NU27aUa3VnDZraVHHyrDoWFsM16LVMIv/cQPfRiRAq85emph50BIzFy6m65h9Uu6dlGBlDq7Y5kO
jhu0JA5N19WhfYQg6KjQ+ti7luaJr+vLtiL+aOlxjjHMZ+Kb6rVkMgReacM9cEqz5bDQxk3N0oTj
WTJP/20miWIWIhevlHJFTbEhy+FtXWW83uhSO/8FUxnk2Yjk/VyZCa6I67LETNGHwXUi2S4ZTuwA
F4kuvZQRov82QNAEGS6G/D8yB8FxrmE5TyZw2+q0yDwIb0oWToL9ikm4XBP9QBPsGxtsiBa+PBZU
jtHJ5xf/Y/N9DZS4cyhPDWxy83saScQ/UHYwhj7IsHPPTAKKC2Z4a7nBRxrXV/TF9EnQalp6F9Vx
eFEBAvrB7SJ0vamKHH3LEVptiR/3URZd7WKHmSGCc/YJaG1P9EYlBr+iLpsLsHKt4TD9CS96iLh2
5JHv6nsHprTlZUTYyPDo55du3Mf7cubXfzTBYr8yL1tf4kjE3yPQxXid/JXKRpK2eXhgE+0fOcZW
fZiZZZYpsx9HHOtYM89AeG+AwDTa9zLI8SXcPHtL2Y6jcXEuXR8dZli5DVZ52twMob1mzudIF2Qc
WV7e1uwuGXHIOXPB7B4p6zPshLLupKAYSOOByW/i2TWxdG7pWuYZTAOxbR7yOEi3xvbvG7Cv8mVX
fOKKJb7ttCSAKPK+mbXTPQqzjcz1pr2MT8KS8pqYPzkvNtZLQvgs6ernIVYFfmG7n//Taq62W43s
qx4pS/ZrjEGUUxN3trJPTFspSbxgHtwnxCg1szQ2AMQZpqj6paat9g4id/3xzSD5UlLVBXJwTjVh
/XKGwVrv9sZhIGfwk/gPKF7NemRrgO+9W6oxIoXk0qjFgRTRtVHZsGvAKZXpRHErD/VWzRZfUx8/
VfRoKNbMQu0zDHP8JQC+q+O8eDw3cdxo6EUh9r/LGu9ch/XAtLkAnuGhyufix+rHeH0phMV4Dq9R
K568MtoBR9GHticjlvUbhrYeoViB9Q7DaoL25M3wT6wbj62J9OZ9mhKlw/XJLKztpZjN1ddMMVRg
OVHWF1tbKRgb38XIFIt23d4irB/z3wAdGHrc22b8MMr0+tWwIMR+mtGIoCTcxfOGs9xW7qoCCO7Z
DXfPQ/rw41+d09i/h3gMPwRw/nJt9Yavtmiq+NXNK3hx17RVfLfZfdE8aSOuIlUko+HkQtqC9Qrw
4aR3me8+G4mYdDeOwxDfOX3ISMGb1/rVx1oaPFjz4lYnqqDczdya2QkbieLVQtqy8pHmNiikvqt8
JKhsW4L1b8ytuyZT2fcc1ZOyO7ZgDnT7ueNMyP3kvD1WYIjtIZD9AnHR0Qw/7WhGKiXTq8sPFB3t
fPR606wHSNiRFExWzyHX62uAAb3XSgHTG5a+jnMErTd7Jp+TcNwV6pdyF5EUfO+kVS3Dpig0gqhP
bA7caxmLVTBVO+NutHywyUvOKxgnu0S2TOqhjRSlTD90CXHHfMIo7u3xx+hKuOUViV72bIxd300c
lPAvWW8Na+UdLu1sCcvQu59Gxe/RmwhpvifKAmq6j91+emuQZc1xZxfJ9WmM0eEwY1RNYoKpa44e
dMoOfXntcAjvAIMSqAec+4H/6fRoSwnVrtOeamvqx9ttreWbM/btlKxTtVvpogFzGcIKMGUPyfrR
sGnDOrLpuRVZ1xdFf9mcoSpvvahfKVrFCpbJV0Mp2sltf+jISSDVa2gUKaq6UhWN59RNlN/xfsEC
UjWfmJzDM8mgy8sgSoghPfT9780Pmx/Gj9EbW2hQwRc3h7g3rrl3bb9+bDA7P22dmsdMM5wA6lx2
96WhJmbMzYT7xVu5hBhjknpEmbSNc5I3LsSzvUzrcesmEd+hTDphukTl9M3bMOi0RQVgGu5sbG9Q
FKRfbbSu+CP2EQJuL/zop9CxW2SVnGqdwMJN/TkuB/HTWhCtWdDAUdBMsluPiNyh6gNG0LX+s0D9
/9ITd8R1jB1MR88Mtf3o7JzzCZMLd7wRcsnNqYZS/wKMwvfg7m305rD2dXzs4fJmVKvQ2ZBaolw9
LtHOIT1FK3F1q47836Wsq/CE2sGATBWTvIhwj/ExkFTfnLnUZ2jTsLAz9geObQbGCi83Ybu8Nb1h
KFGRFVleWid2ntU8qXPeKRgmd8j5oXa55RQyyvYuUdhyyopRTV9ra7n2MSwrznd6dw5ZPiSNUi2b
YPjtcKG86zKYxqQkEUdktl+KiN3v1PoZBiivp8rpfOKg8kKFWF16YLIq2Nq/uomWX/tuDcvFCu3t
pp6L1XvpHb/fvUPeLu6/IgwZqHmdi/q/ER/2tRoX4W8go9k6Go6vFLK86rDj9kN8NItPJ4Zoq8v2
6FjakXgXtuWptKzuH1EfdMa7bY/fSjaVOsJoASpX64qmr1iA7VOwd/YvFqVN5RsGnO2dlgUznY72
ON0Ntye4hLCx1Yzcxju1+x8WG246tdTCccaOYLgsW0Rwzy3N5kMFbPlOmgBzNm8oh78hkNp8iOq4
vw2FYpFwlC/IOpOp5S0iCE8R+bZ6SqLS9b/ZnVx97DKS4WFiUlIexh2+A9O1NOvBa0oJgHWdGt5F
bJrRmZNPQBnh7ICI47aG4diE5aKlTDuxXzMRGm+eaQsGFgASf8MFm/NNuG4GA7VtgvEYuhDiSW5r
MZwExVp+HejHMlmZYGSDVVKDkVev/kpex/Iyd/jVUBVdt0mtTXDMLpbyEK74gaq7tmWWAcI/AJWA
EkLOdy59QtZMkTVlfVzoByKTtuCP4ZskYIW60b7tQ6/FHlUt7nosZbyILNjEXp+bUHsD35fPSdGY
Zsbqs5ZapvQ5pNUfNOUkj4PNEAR1vlffhG7h9uJXIWTKUPRKGvV2/MfuQa4OIOONfDD21AyZFURA
XdQlnseX63Wc0N2w5stxxCUznSMLtZ0ZrgGXHWeHZ24Cep1S9oeoGNRmh+1lQTl6WFywNCwjv9uF
aSnnh5p27j4M56lIw3IuwrtA7M4foUkqZqS6bt4JiUnvp0nGW/+7nsLJTeQKHH+5YmJ9yhIM1BDE
vmhNA6vA3kWBEUXnydmq6t4MjvpLt7y/cKrV8oSFRt5bU7D0p00X0r+FDo/fyKWSf7t52Uk3A2/2
4IG7kWVfqpMlHT6B3Yc2XLmgwak6mekS3jTBZYAPibltgdyk6BuPRKWxvG+QggsaAs83p61aZ+8J
R5Ujj7k7V3eELps5myh464eJPuPYLYLArdgaRs5MFh7+sLLHqy4Qh+tn7OXywaPfoHsu6vm/IrDD
z17gt3qI4m1UZzPa83PYaFF/2UgS5t0U69aeo3kvZp5R7CMpLeQaUyjU4XRTFSE3DEeg864dMm6T
xms46yj5OXy5BxdSROmdJrJnnc47WdviWSkmhe4FJVv+KGu1/vbwe3R3C2NEmMGl/W21HXUimwBZ
EM+wKJCZXzY1RVSly4w9qtdZVyQkZBI17d2IxNClgw2fi6ld1F5WO6HlI9+b8E+nS6Z2zopFiBpm
qE2qO+ylWRNKQMKV/DVxDizQkVO1GPcrXECpUgciuznZQZj/CTY+6rjkC1FHDOIesYvAWC0aHuYa
gwPEM7fdPt/4iODHOtj1AOrAs9TihOvGX2W1Wu4ZfpHowVH4mz4NqKADh0Ib/cY8LJ7hKtw/nO1r
cIWo6uKI7DiUr05pLz1QPzf1/FzWm2KUA16aZ1Wr941LyJf12XELl2o72Gkx4ds7lVro5J9qKL3l
JHYaLoZZhWrvS5eVKZj6crU82aXfT+k67OtdvdYdoClUJA2UYAR4j+NC2fCw0jD1b0XPHklvlos+
Ww5C9wGt1Tm7fRPYAF4aWw9ujalKSQLqbv2qG7xHNkyU4zGwrrrMtMbyiQ/UfQMY8/0cDAMyqrbd
KREW2Kvcv4pcM/1YzDrD9xJgjx1mU/t0qUIVt1lsg6bVGO2A8Ikmj06ccfZ6tkrIVaiIeOJ0RDZ/
g0zfqaL9wS3ui3Hp5octNmZB1AgN2IKND4IZxozZZVrw2J/aMc/DFz5Uh5KLZydPttwW77liopv0
jqTpDcsyzqHwOg7juIQV3O0Fv/kKN3CXu5YfHjvcDrd1zUP/HNpEJp3p1iHz6bSg54LBsfLPptYL
yminth8fAsHc0HyN+mQx3xUXOHnKzaCrxRHGveFBqmR9vyhnA0sFjn/DNgX2xXOqmhdK0PgvrGON
YTgsliHBy+XSt5IMWr4FQ1n8BjAK92NPhqdPP8EmPqxaXugeh/Z/zScReYL3DvX9r7v143YApK3u
kY5GeWGvQ7smuq2nH+2W6N11iI7J+X6FIayh47ctKd/N0faX3lwUr3KRNp6UT7JoK6wZIa/yB7dz
hwkAJKC4L8GkowtEuRTpUuNDhZJkfpvm+zzcto2o8gRJL/o1kDZVnzANUs8sbV31N+Ho1OXFcaVi
lyYlBs4cZk3EZrLoXB6KnIF3Mjbe1P/aVM1b5roVaZbkpLH0wO/sec7QvaPmEUKXbP1A79hSdrcv
HlkUp7h110ZnjAO8PGurDbG7t0T0zhZ1BYoy7Ft+z0sGW3Ft6V7twnOWc2MiKpc8jDgiAh+HUoDL
N0onZ+Lqj0WvgrtFh/gNQsQADl9nC++3OjCfcvQB5Sbk+ThpRc74La5tOhu3Wvenln+HbwWLguQF
7ulHkKQ7mdhwA34m2LOxZa3AEJh1jmfZnLDIfYdlBLFKgsL16hMcTh0dXRm13klbTE0J4+rGkx1J
uNph2oU8e0EuveMqS3EFx/zqcZ63XAG31UH/aNpRds+8vyq4yR1r0zc4KNCPG295LEMstInqyxVS
lC+RipzcKtfuneWeaCAdXeJ+7B6KHSf7TbwTNwL3Uhs6CblHYC959WOwuI43zDlpohCmYmk/tZYf
9Qey1WqPp60yTdrOpa/SkXnqn6llhp+Fk6XGZAhRkiixTPE8YQjQv4dZsOZCUrHVWQ4VEpz6lbnX
uV/HkMqRZQg/gisSc0fINqbUDtyqO62Lt25Ps6PqAFdfs3+EG6n9/BNBG+FUEONtpHRhn+wZ4PWw
mIJBBVkPHOxdgVERNWrg5mlrGJiDrgOHD5pXTECQ6Bo4ZdsK/sVlWIxJ4epSJtG4D07WEmB9o2OO
zwTMknxTn2p55P7S4/Q+rYUJmFixS0lRNHl4s4plf5/qPHouGPY4lA6w/KntzWzwdiCSAJ1Vid+5
I7cZO0fjT9vBz8PhN0MR5vdxFws6Wa+EMeTLkSgX1IX1GYrcqTNXhAbBJlg8yTwMN3FGbk4RHp2R
acDNDkODdNXBnVKC1faEJAhXlw7hJq2kqifutpzIR+9GG0jys6/b6B9DCFxYiEJVkQk9aJEZ1e7v
vMUMFnFh7ofI2ZVzEh0htCQprN7bAHio7lS87fOlGPz1gxf8uo9vXYqsjZX6J2ax/8DpSqxjg7UD
g0UUz2jhLi5rnKZHrtlWZnasZkbfuOnik6UnMya6yHOTjULQRfG4PyngqB+m6XEK/Hc1IaFPj59m
X03FhwuohTfaDTwlazE8Mq4aKA81sMsNlfsWUZePY3RQueHUEzHZDgmem05lrOzwAV+uDU+qS0Lg
DxS1+6819udXMTjTl27D/dyQTyQvA2r1bUhE2tW9uuG6aVibAsAbkvaPspVXdwPw26dbjlFHaamc
Hv6ag5tHPhx0RphVjq7JcpXwHG1WVKfo1niC4o3IjTKCejj1EH5kOVhDBJoQFd0Ta8GGL3Juyxe5
19aXs3RMetqQ2+SOUKxGZMiVq59AvEd3YaVxkLBfx4OAslnhJ+oQUqLN3e18HYcy5IO2R10Hrbuf
PN3/sVl2vGWL9kggIEkBs3gYqSI4abZ1xOiCsEYv8x7ENHjcPQeapfhjAsKTGGbyJSBfKPfffDDm
6oSWoN/C1gy/Aq9myZRwVPl75tTTWdPa4Z/BAvU6QBcX+kQGvf2bR4LIUNoUm74o3PQjyRLeNSrP
+B5bQ8a6zqZ4maYntrqM0NTCOH+DwXR0IwzmulSFxGinhQn7V0nsj8iGfimeJNlR/7jMwyC1lmZ3
aafJgCQXuGn+dIzumBC0Q0hfYzYPvE7UzLjGVcERGUExb3rMqkCxUe2fQ5fmLCkB7pGQXMKXD8FI
MEXiOiVzDU8XMeEUkhyjGfJrOdWFWnOu+S34jGxnw9giWv+xCAt6IaeKxeeahy4ggAr1cyWborkN
IFh+gnCVn5PV8y63vFv/E0rNkhJ114YJmUjlR6hUtZ4HaTBqhEUYn61YuNsDxjC2eq2xXgApXSn2
SxSAm1I8rmgiqmZj6aGedfC1bxpgQC/xnJ9qBtS3Dm49eezZlWJTGk1X8RgnpHcyltnvlmHelhsX
712cBjVNK1bDLQ5vGZtOLS/hwKewFoUcjUGzqhmKEiaR+s5c9Q9dkZNtwdNrv9ecFt0JVovNTpao
9+mlDpbqqZ5289fB5nCjHeyU14k56+fnVQ0FO+J33+BKipCt4zyI3cTrqQJuumDwbJgUi7A5T5Z1
cfIJZWA873uqSLVHfXlCly+dbz3p7U15qzUdcTMG92Yu2vEUkAXxJRc6C0TWvn2B5Oy2w+bzxfEY
EFGQcGMSs7HlgXlRzeLvB4SEHWx3tAhgK5wArGWxdloeuv29OBcolZlra2b9lWwdj8JlHf7NbkST
MAMZzId5C7RHt2Py53ZphXUUOAf+2szlghtvc8V/i+n9FmklsJ9yU7ew9ipaPq8LoydAsbGnVPC6
2L8YCEsWuxMX8tgRWuXh8C94tK5pKI9DDLuf7f3qmyOG8w5aFkfNwSeF9PeGiR4VPfKn33HQltbN
gt72OuBRqA7YouXDDElcpY7ovScHbZwHbhcMB9xdyfweD6LE61mP8ePkNI0+4c1k+657HdGA1Qyv
ljOjVNmdG5eZPzcDb5I1zstjvBW6yPatYYfYRPq7OnNSUXzFrcMmX57Mhp1BOqobHq2QPBHZAZSU
BeMyDqU5Eqfe9Xygnv+JRe3VHYrMwY2V7Hi8b32lVx6+FrKJGqpkNEOOywIe6DDE+lOPZfxYcdOR
EMOd8h1g8RovsswLN7N0iBSBNrGJLCRnRKbYb8MXNzcO2Lvoy5Y9FWP4NJcDB/60UO9Z7YBDllic
nqOcrMSYMUHcFCI1dd4juLl9eLQZVME9daXwk4VhDIKkbasX6jVquk3ZDna3iRPrZHyxPzYOx+lh
3ZmrbX4lr9X0iABt1qBCJFOyTKSGBT6sOVuUbkVvN9PVkkJV+Yf2JgxJBfHdR75nrhXft1kVxnB5
f/bI5PqVq2EigKEUsPhGcpgcSe6ax4tNM/NSbGGNFd/vJdwQpqr1oCqQ9HsUCDSxQk3eRx7V+dNc
mPzeZnST33oqMGFC7oa1ZXG8Oe3B7E6wA/J4ZKjp2W5/WDvYf1nlkn/sAKTm5prK9cM0RLLJrAOP
OESzWUkGH0pkMieP2zsiojl/hbeWf8g0KsMTwXJsSdz3Zg/ohIhGuLHCfnjMy8FBkg/owTJ/ZPbH
r6Hs8DL5QS7OoQVIjycfE1oajcPIUEJFTup1LcwrWwb9M3MyZhcgM1WeeiaMANqgndm/UTdL94Lv
YXnaq2V9Fq2aOLGB2ieI/FL/Gr1rq4KHZL2QxwBLFtVtuN1y3OX2K08jZopgF90Kxub7Tlbk6CaY
QWHaDvSo1/B9e95u80jDT/qWT2Im07w2CaLCsYtDzW6l/wZG7leODbfxARV//VqcCAqclmV8Kece
bJ9EnFs1B9LP8p2ZHNlNBZ60XBTyXzEsjk7Bxol/ueZmuAcDDpIffSSYmdAAEf/yc7f8IK5dvdZa
8uJIr5vPe6Bsm7lM6d1i0incQ8VDQ/w/pU+V+bUgWWKXdnxScSXuGNPOHWu40b0fu6UB1EG59t/m
OFqnQ7+IkRcBJihHWSi4PD0qyenB5HKIDwWBVX4yOd3VyV1Q4mRW4VSfwVQN5jgweVme+Kj6ZeSe
IpzfGmLE1MAXc2awHMBYco0FfF0+I8/WM9MHsU+Mg5om6v9O8RqOB6cIIm6NZsG9AeABT+KNszUf
iuuChKQSeStPo617xgbLyPoOhCExPbgmlm9o/4H/wIPYkBvqBkueOYPP9cY0gFl6sUBco1/6Q5HZ
9UYqDP/rOmREIJNdUIWGODw8jQT9893iu0JJQoMl3iGs0nHd5uo4EWtb0muV64PrrvY1SCAq740R
VvRa5N7+1l5fRpSKioa3V3HwZo9omuBUfX1bjFEjSNmJp8+VKag+tfjsH1ruBvaodeyDLZhDKW6J
ZfueiYf+j9QE786zWo94ozDKo6TwAKkvuNlsUpx7pW9IKPIv48iuxQPmFjAJQ5HF80rL7387aKO/
HKhNKih4JLRNUMvwNXAb0WfruAak3XA3JxNGoxvCKNbhxJ+V9WHaNPOCxg16OxW4i6BWvGX/bsIN
kdusZVykLs1w+40+G2XYfK/qjgBAONPpWeIMZbhcVrEiKVnR4FOihH78m3Ga22DEd8rr/UBCNJ6J
ZhNvpLHZr3pym78Wz8nX1Gp1X3rFfrWO5Jygfr53fzHr21eXsoNyFhNk91/ZWmyxYyAT6MPO/XUb
86Tvt43XNk9WXdV+YmCFq4Mfwh58ko5R4HhjATEONSKakfANTSP3DNPndNb99qKryswvivkd3ql4
nD9a5El4UcLoP0EutugEWiYGCKGOk5JtkKF/GAZ60PNmK2v6ZlJud4m7yaG/Q+JQF0WpZU4jnIyb
lXZhYWsA7yKop9XlMyWJ++0UOYVoZ+BI4LhnwDhjV8NMpA7bHw4DgyaFwiz66mRMvOMq6xrq6D6w
Y565svOomDkA9bGlm+MUUJPTP8adVz9gqBmru61v/KwO7RYgqy5EB0FceUXmIyv3VJPrdTA6kMT4
TBIa9nXfkVF3AzYTiARmK/9NCldRPfWLP1ZH1mG4XTa68QapGbnDA5ubh+HgSJtPjdnGdS9uBBIO
uR01p8Zpm/KCVqoo4VhRBDzfTbv9OUe99Y/GvOPb3VT4vAetB4+5V2NwIDpyka9DYaajKPS+ZI2r
af6Nu05QsSJXR4i76skh7Yi4KKV68yCHQbBvFrsNm99Acov24f/ABQNrlvN2E0RreSGisw/vV1fm
8cGEu3bS/3NzMXqQsu2NyVdWZDlt13fE7nhdk20kA+sjZLqt+KsMlIKq+v3cj3sXZs3CjbUv/0/a
me3YiUTb9ouQIIAAXndPNna6SzcvKJ0u0/c9X38HPtK9TjbayOeqHspSqRwbiGbFWnONyYejeSLu
NwifKzBRSYADYhPCK9eV+b//hcelGjpS8ylaF2i0ir1hriMUQdQruHJuAaJn2OYCXAoohHSrBEfJ
PwuYaDQTQ+nqad0WVMLBA3x0DKWw340AYvYki6wfijdxtXCIAylyo07LCcxpBoz0DQLnGizS0vGM
p0JkYc20wIIqTGkyZ2rr1tbUnFqYmKCyw+58G7y5wsGUFoA4W+izs4O+QFIqPhndkRuJ23rVJz6g
/1UPuDbyPyguqQTuU2VCU/btQbXVtwwEX0PkjIHQ0tckow2y98g/un3XaU/oGuyzITRlb1CbORF1
QS9CcHNMazkdip5eZVxNnX3R51tuvGtTC3TX//0hM5f0r6kFcamyKslL7tIUAh+6K9vWwntaRrsN
b9bVz4l+A1OoGe5+RXmVg0wso2pdSSn5rNu6+U6CjtvgVq+OYhkWb0vXUbotPmeHYKXVap0bLLas
JKoM85L3lXm8/f1WJ81foyzo2HrjS2RZQ+sWNEa7uFT4R5tC0VdoXNldVKGsJObrNtbDyqfC9kfF
vVRTLQyFF4+Gc7xDztFoXQsm4pESfvOujXsPgButf7efb+UtohZFZiPRL0GsX0DQW4BLCESi1sWs
TtBD20j7hHaSOvq/jiOYDaqOA44Gjna52QQZ2zmqFmZfVOvv8kmgHZ0Gf2NOXLN1GYUwUsdzTVxT
ZwE2IhY3mXkeyMWTnZfii+cMynA3hZFwSQl6YsOTff7+bzdRPKlUAzcB1QIiv5zrArsTCyZR7RIi
tM+ByTVDiZL4OGTSB6s88/5jmUOA84TYgN/+MetYjG1hnOBIuOMYrVrzt/17RVOAoTksnNymU6Tm
xl5Gaw1VBocLcJGJ3O0shIhu1RKPXSgQyJJrimbetS0tC6dYdUruVR59xZTrYbeYiTWme/okPPOS
0VKLniCFBUrR1Xb8u9QyKcgXSL93CW356RFLqAb6KNwTpIPJZHy2qkkvNrbP6+kJ6ZqDwUBCY+Bf
s/CY15wkD8NQjEhbY/kZWBSShilQP9yenNfrbR5lni/s0BgkLdZbFSuxQXljpGoFaiBQ+mavdIFw
+2Kqz7eHWn0gRzq2Y4BRBM309puptKtOtm8xFEbZx9ggSTtrCTdW9doDYXSBi5wuDUnO/e0oQKSc
qnIMjAZRF+3H2gR/MHGpo59hy3FwZQGQ5FRJs3LrsSjQvR0KsXNGL6M9uD4XpHyHNBtGVNvPWCMg
hiJ4ALUavPROiw5XJMoYbGws89+/WAQ2w2uGRdsqJYLFBkZiNUpboxxc0iUK2cSU0m3eo9sj43Bf
lmp0kHq+5T6+8n5tkoEmbmVsM/8Dpf5r5RVeEUZWU41upITYesg+OVpV2x910Df//ikZavZKMHDx
wEzy7fv1ZQRIPmZuRsbwzRBDS8sXZV+pG+nGSKtv8q+RFpOmKRUwMm06ug1B6EdkXPJd5uQjbTOi
c0tIJ5RnbXm6vR5WB3UoLOqY6ahEHG8fjyY5LtA2zR41Oo6frBj/NS24vNgZ3byp1oqXkSLsz9uD
rn0+gzPP4KUatrpkhtPL5lPfiXvXp//lrkxpvFIMWiDIVlcbL3VtKFsKA3GeQyfB8nyAP80VtS8G
tzcAg/dGSWNS2P3XDr2zcRKtvEl0FKpJBYSzAB+qt2+yHI086zTZu1HdNU+QRPXTiIHIF6q85YPt
+egZQ/X19otcHRO7IBrROAORar4dMxzJKGpzpbRDJ5xSAK6T+wTM/CEcgCfBCVBBAI3Iy43L7YGv
D3pd0zgP8KRV5Wzy8XZgZHFZDBup5NAzA1qqqbsn+GD8ytM2/08HVOJvfMfrfZsBDdXknMXsQy6N
syoWXh+IuoRnr9TcGeHJpXFYb3zD9VEIaQmeBXv3YjVodQbhcWhKN80HlCQOOv4PTiTFxsNcT0oe
Bj9am6NVXH82jdSp0XlN5VY9TDOEPPV0luQT+0MAwfj37U+1MpicT2+cucD6mvbiU1HoGq0yDBoX
6I5y32BBeAoGL303qsWW6dI8xd+eBboU2PoyFWdjhaU7l9ObJgUFr3aLoi6bXzCbuUWJdkzeASlE
Rt1Rh+zuMrCeT7gYJdx0NY7624+78gkBIbH8ONsxhFteS6BATl5MStU1vaB9UJsW5QsNSM+3R1l7
qUQrDrc5PITM5alnh1OOxVTeukEqgpM3pS+086ZHy0B+fHuklZU2r21cvi0ur2L5PBQX+kAbrMqV
0aSe28H2I3LYAKEpP3ftGexq8++209wJMfNVuQJx9C3PhCLHUEEHV+CqlTI8cRpAFpKTcy/o1j3d
fro/AeRiynCAc+6wpGcp67zD/XWS0wUYIIkBjGTQF5rezaZ1FcVz+nV2tFkYd7VZ5f/RL9u/YEgg
juyD6mcB6ntjP1v5nkwYIbAh0YnblicSIudBlGKWMCDv/Qy/loqlHdbKZUzR299+5pUv6uhAh9nO
cEbiGHz7yJaVJrINw9YNEXrdK31hfvHKNqUDsCZRBAoSn5jDvw5poChn6zTQqmAmtNgDEO1kWRJG
tYvNBHQHUx4pw9YHFfT5PutpY7893PUaZDiMGDFYUSkjWotIZupJdwWNXbmBFrQuEAw6QHnWjVGu
vxmjEPbOpmUqubrFe0yQGBte71Vu2DjTO5A79jnxHXTWM+7l9gMth+JLqZYkV8fJI3HOWpwLSmlA
728VaulVV97VuV4jWrXyk2+G/xqw/BmKxa7bcAedK9tGCjAIyqpEdXETyS4ELd/oJOznNi1/4/0t
v9JypHme/rX0NKgOcdzkmFQERX/qW08eDAWkx+1XtzwT5lHoqVG5pmvcupb3ky4aNU6KVnM1ohGo
q6Z81nXHconZrWPXaNERMqTziG9KfRzgHG4stpWHxK1LZ21rxClcxd4+ZIxdMv5FYCMF+ou7TLHb
Szj3Hdx+yOWS5iEJh7ApwQWH/Ka6mIoAvaQRsrO4WWzSt57SmBqC8sRLJkTgjSXMP7r7zOP9T4wi
mJP05bx9qnZSiIY8RXUpDKrdPp3i6FtVWTDpbj/XyrznzREH2Qhm1KuToEP4MyqZFLSz4OMK/zGa
4Cw1JHJpugF6sDHcysdChMoLJB3m0B+2OAzMvERCTisC12aTrqQyih74uJZ7+6H0+e38febw9tjo
uXYI1cIMb7lxiEZGXGYR5LHia+c5zLOABIeR15/LQkEOZuPwFpJT8YNTZtQjDhilEBy3E6RMpKyd
2Ct+qEFBsVsrPPmOWl2Y21q9r2wHsXM5BSNOCGyrtKxTz/uQV1mjHIDsyKcJ2Q6pm0TRjZPs49D5
Dpx5rH8EheiQYtNaICiKYXZyN3hq3O6hymTBHqceFRk54s9x4/xd+8A2bm2aSs3DImHxdiINvoBF
A7nUDVQ7cicaEHeRkuQkE+g+u/3aV9YIaVNeO3buK6mkKIJuAVN+ctUh6L5auNi49Kf1h9Zoi/+G
sdtwXJ7PmMVH1ikd6CyUOT+yvDDYVd9mk8pwWPXBGpr89Ddmk/YXH7eKPQBc8R7gB+7PKZ4ltx/0
T/B3NbTJVYUbC2nQ5WmbJn5UlyXKK3K7vnlfZEb4DT2E87FTbHP2W7Xh2gWt/35qlfKbSNvyhMRf
fi69XHztmy5935EyPN7+VStf+k/+F7E6L+UqXZ8OmuaHsYEValCbF79q6jtgIPkXxHTRxgtYH4rS
FtVXOef13k4qx5hgGyiSL92ocCPzCrWOGWaPuYLA5H/xVHOWXpAEYn9fHMxpJ0q81TktoZvQxgQo
uzkkShB8pAW9ebo91soE1uf7kyTFbWA2vXisciQEiWp7ctEHTPGzT2z3ZUBM8NgmkIJehRiVjcNr
dURaG+fMk86/FiMGShr6WpxNrtYXFk33YCURwOH20vrkYRN/y516mU5gY+Sc1E2qBERtV/e3ulMK
q4yb0Y0DXxwGQRtkV6CkQp6RIhr1X1VHl/8Yef8ZkznJRkzEQ/lxMVkCJJ2pb7IBZ1b+EXEIDZ6o
gc95n4T/n0PNx89fAU+TU7/2O3t0J2FH4THDgOBDGqMN2imJKsaNqbn6Mk3sZS2p42u4jAnABUs7
QAbiOnWv3fdA/s+tkSS/Zx39xZ+K4hk2brExR9eWnqChy6CGTVlpebTNoryib8lWmvQfvRuADJ6b
ogphJNHUfXs5rG2wpO1tBjNsaS1XeVRXNH5nzkDfvqBI4eflhY5Fjc7JGBxYT/SDNRZOpWhxN7I0
WyPPy+bv7wgANVLGjIdEmbgvUwv1kzMCFh0y52IMWvurC2o0BZXMs42htbWx5xouiw17W3t5rJRm
0VGAj/mqXVXlnOSN16FoHMPuACo4svfYjQTDIeNa1O8lamN3pMU1AsPvOXfAtWxtp9ILEOztzPDB
XNMuDSNyHDx7V5lljWHRJHoapXuYQMfbH2xtbpAFIvihLmFcReJpkHraCAPNLRM7OfWOYh1gCSRE
j6q9MffXNi4CClUQx7FvLe9Lagfm2einye2qcjz5eVBfsMzJD6o/Tg/wQsbz7UdbW2vgAykDEuSb
pHrfzgiUwbrvA4B1O8dzxMlo9fYRbYvnP3V6Lmw39WbMhBbXzcfbA+trLxXFCJ0IHPVEyouRpc85
p0K8cHNlEAWwidB4qRycYNwGQFB1NtBB2CfcuuLw2FdxAO6gpBMGneVgfuvhKGTvaUCJBXj5kM4m
Lzd6+1Dg2obHJbyB+FTTBq5e8rKLvqTg0WZ4jle0JygKkDWo9mJhgCh/+hKBIkWpNJoSISkaNuNH
49OfvadJqXmdmmkCI2EjFDrQTlN+HvvIAtNslwMy/RYY3j0wHR0HoduvZ2UekLMFH+ZwphBrLzb3
IcrAAM57BKtmJpwVWqLcR3HQ/0B0GyWnum3D8vTvY2oWiTKy/ST+l9FXgbtE0DUKefhchSZTFtnI
5GN/OCJ79TS6VztSH/+bMalDG6ajk9hdhCGVT454qBhzNCyPj6Aha27YIU6mMgyfOtXZmHbzSbWI
MJFdcGCqOkl4qhtv5zvsQr3zwNG7foqLw85rMLTZmyC8t+QzKwvLIENtclGSkuhg8QEdWLF0oqWD
awCBCABPqJqCMj7FtxRqawzwP5imh6geo5fbb3RlXUFVAxpi8JBkQeYf9tceP/VRLVWTCp8AOI5R
hAxH54h5j94dO2GKjSLm2jxljmrQ5aDgkJV7O5qRDsVY0lnlls3UgjxqQIQaoSKGg9VMYEwkKPON
3XjlIKGQYTJFucKS6llMGTsP/EYPygldEsDNxyae+4VlEEuEj+kL8MxHK7P0YZ/Zjbdxcs+zYzl7
KJrOlwDNxB14MTS8tEytuaS67CzlhSMgOaYNMr3KNiIXb1njIjGwOmRVpEy7oiurjbe99m2lwxUb
ywKdDN5i9pIITgnRNXaFJvtgYyrkYn3wc8KP5Xx7EmlrI1nQxOcMkEMUNv/3v2ZRDH6jz/yS70qw
JN4HkUlqlfYDJTsA76EusnOmtHjUrZZmYdxfsh9lXWYXpFr2s5pmOlpEWh1/sgpKeReiXmlcIMtk
k27/zpXlzKGFf4ghiKVIkr39mShVGstJh8k1Apo5RdvABK9pS94YZV6si+9OAw3t9mQXyXUvYxdF
aHgJQox0Nc7+5Ox1aVvcI77271qcguhc7vpKp9FGi+4tLDmBQPnZ9J1sbo5P6RDT4IKMPjurVoj0
36LD+Fetou+GsSx07E4mYTV7QGNKdgbjQ6MJF01Mv7x0pOkjcpzI+imVGtwtcGhV3HNLTMaLXZfY
L0vDinsYp6kFP7hoRj5SGBeg+Bs264duHKOfgxEUH4zQ93+LQqbNwes1n3ZeDyu2PbalWNbAzK/u
dGB1/iFV5JjhldOLO12t0+z77Td5JSrk0iLJ4WvzfZCK5PIqmMCShZ7gm1ym21C8EhsU/X8tDKCv
NFwH9ZNq1AY337CT/X3ZDsBEMz5MsCedNv62kIqnGwfQykQnr89SIktHaLqsKdgaCMyk1AxXz9G+
73xT+8Jd33jChXD4dPvhV/ZKboZUvXBP13n0eWP7a02pTpX1eWHisqmwt0B4a0oIO5GF27Df0Ej6
kWJD8O/XGpIpZCIR0zDkcrP0p1CEmADo4CFSKS+EDU546gVuNN9GQ7O2am7zelssFBttkAlXb77v
L0OIoB4pMU6a7qY6Td06vQvnSmIGAIM9/YqIuz+lavHh9mtdOQ+YT6SQpUFFQ1tKhrhAWl2TBQa1
bQsVKvyj2WTcTvunqnSIocuOZJU/xff0RPtbsueVDQhreiSPCHjYkp3FN+3TiSZ8nBfRpsLupuEJ
qhaE9X/f5jjI0QdSL6WdZKmX60NcVABvSjduzR6XSgvD7UCLNk63laVgz7qgWbhJIX+ZG48a0/EM
AjJ3AIR/cEB8YbrWKEc9p354+5tdVS/ZB7gJmhCsHEfj7c3v9a+1gBqfVl7Mmt2qs2g3l6n5YNhN
eAwVc7pYozWSL06bb0bb6YdAsaPDhAPKxltdWY+z7oQvR/qWX7L4DZJOBFBTkeWaNB99TSKzAXeu
eafc7s2vOIb7W+XhtadGWmzM2T2BRNaef9FfT23XiSxo+ZFztJthbW/SNDNl9Gw6ZnGgooSD34hR
TtwPcFr9sMemcbI2NrzVp7aJ8gkR+THL5RKP6jgEiWpB7HSMU0yb7h7fHABWCAsOuW5FWxf/lSXi
qKSuBXv+rOJeKCHphE9k5LWWS+dTZEMMcWJYtkZ2aGxMTqzCmA2w7fAj8gdIUrZaY3BP1n80o2rX
kfg9QKa3zyFQmufbk3Dth5H9NHCUEmBj1EXwoOXA6XtVMVm7tvHRIsTdmW3nbzz/ypbIm/5/oyx2
CBNiErbooXTVWPOPHHs/cKgXX4feeOlABN/VfaNvLOQ/5Z7FNsxBQ92a+i7tNM5iZgOtJ2S3OWWL
Km2VXWEpbXXKs6HAGAVv4F2DoQvdOgkUgfcZgAs6lgqIQ48iajP9IVab7jsM1/GC343XfQ8TxcAJ
QmQQeUbQKVBD0GtBXqRp199XfR9/9GSPr1EsOrknSzq3zyvJ8EwlR8EL0fdrE58+s7YOIbqVcxA3
QNl0TIDpOwTwj3lMFWneAY8S0/toewPqpFyfs4s+gnz/UPfAHmDvmsZWIff626DPRb5HvRgd6FVO
KpvkYFs5Ekyt1OsfvTpniGn521m0uh4KUB4PY46jxu1pt7oL6GQZaYWlt0I1xNtdwALRBd66lmTh
8tE5RRER47kqLTW4aDGWs7u6Mhxlp42hddFkO4KBEAhv6QULPHm+/WNW9vy5qsQSoHsFHfhicTph
q82mM9KdKHIcI+njzhYJvMWcVN3YeFbOaYYiKT+r3Odi5dvHjs2YDidbcFT6YfArpr0KhnKBPaJf
jY/03A2XFhrCHWoCcyt+529eLodZUEHmjp2Iuu9i5BQMaTRO0q0nEHSZKbq9MYRbZbq1V0n5lasp
oR2uY4tFBwpyjEPbMt1+GvBq9LWU7TTSvwLN/fLvH43tlG4KG6UWYevb58G8A4saPSUccLCbjuMw
f0Htqz+GDUqO20Ndr5B5+0Anye2eQEpdnFhKBuewKJgf6WDpd76plJ9lmoqHkJv+gxigwFuy2gjo
1l6kw5WOpBCLg3337eP5Eei3CDNU19L91joqRH4pqbquOEJ5iTZuJOuDcRmZNwBi88ViNCqnTHEP
Mt0QM3W2o3zGqmvRBdCUsbEArofirqwSpdILSEyuL6bhGIZmbHScBI5IpvuyGkFne+b0qZiCrTTy
/Irezvj5Wq5jkkEumfhmMRTUiZidXJiuSYs/jdlEFinoxY2dTF4vaW3expAHz5q3q4yh0wVeINpI
d3vfLJ3zQMFEfDDbvA/u8Z3GfwhXsPZ+nle/MmwzIClzloMsq+PPOCiqnx0DSeO+SqMSeJYWCSr2
QOMsELRYueH9UDdadYi8xn4eLEnbuxaI7PdEW8WnrqA14OTl0iAtOnjeq0xoo9wpZuB/oUktTx9s
mGz2LmpJeO7o71C0vd158jVpY1M/h6AKXy0TzAPEbsX8D6Ng/bXCN/A9tq72zwbSb77n3oy1S9yJ
At/F0qrPgVO01mfa3MirxdNUdh/rIYmy+xjHiA9TZvbxyeuK6RcGjlV68XI8BQ5jjxoJqGcpPvc0
5iN/KhEY7xGVZdqJRCBGNEaS9frOh1DwmsRe0B3zMWrglRClP8aFIvHwS8tGvcMGEjKhpqbqrrVm
tHsi9VZuxQ5zDmsxdWBbmwTGKJS5zDlvV1+tY24aDnrndjEU/MdUlKgpoDmTV6PgXT2RJcEABUO6
ZqYN+lRBwMOYR9+sAwzsM7i5p74IgM2HaRppBx/8lv9+oP/sSx9O5EDnUt6jlZQZqOs4KLTPgc/M
3CHXnJ0543SIXnR4/PH3gkPwRWkCLb/EXIpqSv0itE59EkMVTNkE/Y+J3aVyF+Tb7TsriQqkD4RP
1nxZJ7u02BfCRlXxtIh1lxsIPpkwxxz/p1oGRCLYhGvGY1foPUqWOMJWNJBOAhxVWP0TP1r7OtmF
U21Eq3+uI4sPg3SJK7zGl9Gs5VW+a7oedKdKaSgNPtl4YsNciaDDYec8VI/2aDVHXLaBj0QUD3PF
cA6BEUTwn3SdKp8CyYmM/ufbx4M2v4blj6JIQW8c9zhK4IujaEpzGJ9JLlwjGdsYcAsuzQ9hBhGF
Ref4X60JFdFlyELwODUs+mifOuqk3NEd1SR3acHnPhlhilPoxg+bD6blD6OszyULmT1p4sUPI9hD
6TvmsMOCPO9AxHlFdEzGvnQeR0dtXybFicddV8d2voetqTZ7HLPwHNsZuLk9i7QZ1IsCeEs/6PgV
F4A5muYFgcT4vgi17tftX7uyXQuUVfasaycIW95ETSxWMaatdOQKqfopxjd22I86VM2NtzKv3cVL
ofjBqkZ8zWhycZp3La1wdqDqrtpnzvek8/HUQEb7XueaAGgIF6EU6nYPDWqoEwhUJe4W2oY04zqi
4JCl7wL8C6lb1Jpv9xeF7nuYTSVHE3/4xK+3QfemAuALEH8fzvDoXBKEqRvXsLVXzHlIRY32BA0F
+tthwwKkVt1MJB6nTmCEnEZ3XNrExiJdOeKFoSPIwPZMR0mweMFeAkuBriDDpQKDZQvcGue1dQr/
g4FGPTr986zhkkdETTGA7r/lFsWNqhvm/dbNi9R0R6xaPkxN5G/UHFZeHBd3i/w61W/kJotHKns7
i8AZ6y7RtX/nqUCGaKcr391+lvlvWcxMtDPoJYXDAcLF6O3nyabG8vS+7N0s9Dznt9MLGR/o7DBA
kdYswMcM1cDGmCszEf4oMaZN+kdl9LdjWoGjW0bZNG4U6eMnD58X/EMgDSJqacRpIH+NY4pW9h//
+VHn0hyafepzdN/Oc+ivJFCQlRDdDFTsGq1UT4kPFB06kLWn8dX+wIJpNhb9PLMXrxYvJTpL0BLz
h6WOmBRYSyyLnDwcAvNDn2n1KySvYA87ARJp1UyvyG3KPQyo7N8nKNc81oFJFM+bXoQSZiHqwquo
gbYGSHID6tjZ9M1h44qircwdRuAeP89QyGGLYLec7KgvC0mnWtgCLmlMT60vMtKEK4te+gQleTzt
sDJSlEMCjGi6N2vmxKcWO9J4h7ey1/yqfHwDTiy2DtqZqATqn1zpvwiMqY2N37sy7Vix1NXmDqbr
tiJcR3AxriKKeEAfKA/L4mlMEpj8XaPH7S6svMTNhyZxDrfn3dq4bBPoCRA+C7GUlhSRDj4G9r+r
5FZxSdom/GBUOe7AXay9Z6uuIbRW4fPtQVe+zZ/cOJm/uUlyWd/vugHE+txFqNtTATJRxQXK7uzj
0ObPHi5U7u3hVjYrLAApzrLHq1SlF0u6ymLV6DC1dOu6BQBidQ7uDEaRbMkz1sJDarBzxEOrgcNG
8XYRT2ZJORB7S9dEET0del8PXzKSPTPrNxsxSA4qw9UA+nZINeLwkwqAXZw7ozSxQBfG+HL7uVe+
rcWxqvOZCCCQIL79OYOXKQBm1doNMd/E2DsJrQ8F8/jctCK/j4GNiaOWBPm/5zzmaIVloc/f9qre
M8WxGlKSoK+wgwzueRgrJrFfXzqOpuPtR1yJXWAxk4rgmknOYxn+js7ItTEsajefAm1v+lLblZXq
7NUobE6DXnhnzVObU8haOgX47H2+PfxK1k5jUlFNYi8lXbAUdEQTCvdQFI0LQGPyDsJqARNl+BY8
hdCr6VW3wGGhV2K2H/UwMciyRpr/VQ1AAW/s6CtRhkUcQxRF1yBqhMW+OnDhhf1I/84Qt+NBotGR
O0MZ2upQd3m1VWNfWcLs4PQxsK4QpC2PSa6eCLiamg6vPke31wTthVC/3TlY6xxg5mcbN9C1p7PY
IMkr8LWJ1t7O5QDDtkJ3osaF3EzrdlnpWAwN2eh/x6SjFu9vf9eV05GiLFcEDiqm1nI0CvoFLMWq
oaesxaZN0aD0m1rutpGmnKwBZPCgWeaHEibUxn5siquDmczHHLrxmHONdvEZkbdEXp7QRkSfX8xS
7QgXcX5o02lHRkGlBEYDybspsftPThRgtZgb9vgVGrjSH1DyeWTZbduTR3+abBs0dKHiJGV7PRi9
vqlxfZjKIdyNmCpoB5hQRXWs+wSEXe0jljnbcT7MWPUJRKive9rv1MGSBrKjP1o7yyusT1pRK8lu
gmj2zms183dsaUpwMgeqBq5O+uJz7nuggbsqaxF61O0npwdDcXJo1wAG2JiKzscbsa/srN7pYP/J
GEkvHmUHk95EGDuB1//OAzB3Lq17jbXHDsbMDhXESW+v4SY8BDszhcK898tAmhvT7PrDs5RRdJK5
0rgXLBUuMhpp9wPI5gLTLoxPM47B+Y3rVhucAaajJgnSio6TiP3W2xGyiS3p2/oPIC7i6qxqVxK/
0g9werMUzmNpNNHHqUZbA7a4Lh99orkzNaPoHeKO+v1IX+m327P+ek0TL83VB+IPNrVlTS6sqbVN
sT4BYeZMUC1ooyr+crselMpp7AmLbo93vaYJOAgCedUUXGDOvF3TSWwFJSZAdBsYdXYMQZofzUr9
r+nafn97pOuT8O1I86L7K7oehMhCbCzoAmzN8TAZzYQvU1eeMPKLTwBrMybwWJ5vD3oddjAoq9jW
iOdJhywi0CYa6UoPeDzhkc/sQ92+64a42ghuKBFf7xhE0X/Sx9Rvrzb+LB37hjv8XDWPsv5Z74De
/nDKPNZfCovWinvVCER/pucMm/UmrACOe4Cv4cYnkBaPRi2c0iVUiUmLIF6LdoUcm+mAT6/ADThP
J3Ona01R7hL8wmaMXlFE95GTkJ/2ZVy0UHhQ2B7YaNrSrQsj6Z6ILSaBIYDd/SoMj/7YICwbYNSB
Nyn4AWi4ZpbxYHWHMqjZW7Vaa0CBJx72wz4mdx29NKPePimBRRSKtDsYPiMJUr7IMIKQ6Sd+69+b
nY3XHPbz/m/MImPrYBQwaw9lG1J5NGRQ76Ye/uB+whc7OpOCL95R0Q6T45zhmIC3hPK9QdkiAD7S
ZK85QeLJMD3tg40E/qnix9+L3tGCgx/4KiaWeIfVh2niOgygO4rKB9qaTXLAQOCftUaz432ANdnA
4zXiXd9oU/StnnCt25Gkbkh6e8QCHI9pVfywo9aufjZJTmIO8JcT3JvwA8d3k6pEz804Bt6hLOs+
PwE+dc6dyPTmFZec8BP40DQ+Swku+mLj55U/qTlL5jWjKlnxvErh49Yoa5RczSQ+AfeH6FX3bZQc
i6Fo86eopEFtrw6mHb6ImhTdXW1XHC0KL0bfa2klYBuaWedccALwQpfFC0Nkwn+DXvKigUYfV9p4
h4msbe+zgEa890mDLAtddIarhI0JiPddFpG8axqBvRd5ajLtOinHb4pZ1R3ZaS0ePidTIZyDTQ+M
/t4LI6M40vuQxnsLirP93PsICB+mEhXhswTKnb/4caxoO2FVzUWvoLCReVetYWdEsEIflMbz+90w
tERXEyVr476aQiO6+GlecZ+q0ZPvQAMrGibZowyx457K+gQ2kVMvsSvS8Wpk6sXXrg6t/mttKrXY
JaUQL36pB/V9HmaYgfh1ANZoYP9VLyMmogP2InM45zR6/t40JdskLZiWesKjQgXrKMH0Diki3wMf
IqsODdngEAyt1Izo2FRYqKPGm5I7NccdeT8VpviB454HWxdfPdSySTN+wFcLyz3bx6XKAd6s80c5
POZpPJYANrOg3ccILH56XiWpTsdpVNxntjP8cmor5IzqCz47yZIBt/TAMhXXamhY2CVYt4aYjxLj
HBOMIuSOGwQufRzNItnXnd1oeG3b+s/KRAdxpAhDhR9bUchLadDU6cEXlRoeskEJ04uGPW+KXM2D
3x8WTvScY298L7F5oz5te8kH1WykebQjtOp3dPd0413haGF9sibLc9mD4/49N4nwEfMRNT8nvWyq
PY7eLCwrGKnzDcGY+g+q1vT6JUnU/lMCf+mVFnjMdo0EDOl+MmUbHPq+83HTKZQI9qOs2njv1aBC
zxgQTI9jZZf3vDVeOsVkqkol1aB0N9pqph2nyMH7ETGKbJ8HtamsXzR9tDjT1i3+X5wLHnbWleDs
Hc1s9tJDEkIzF0fWrwy7D+11EGr3PIRN9qQlQvti0izjn8MgCd1+qFPtMOZ4naFbLKvqzF+hu53N
zWuXVyZlA3BBW8HrSk2AfNlcTJzv185VCtCOCzOMktB2vSb0S6K5wD4ZqTBeDDByn2Jj1H8Uppk8
VoVePYahb59qX8h+Z1Vm8MPvssE7YhQKtB7fAW3jTroSYwAOAjNA67+4rrorMhT20Co0rHteuWfa
F6fBcYb7TK3Ge7XLzI2T/0+8/DbRNXNa5qTKrO2nnPv26McQPIfYYku3L21f2WPdYb4jFWwae1JP
zmf0ptFvOj5M3LgQBha7WZNb7euqzyQ4d5QoO7JFVnEC9KfkZ+l1vXboCj+KT50NX+mAjWdlH3xH
FtVTnzaiPSDR0KynDLMt5f04TfTg0z4ym61wYQZpDfqg31MBsd1uqkYyfFGsv1I2bMXrP8cf1OeJ
PlD8IFBeChzKvJtGYCeW25RZdAlwb7uf1KzduLBc38BpL6d7grCZnpSr9+s4YVc4im6Rb+7zj+1Y
xd+xYcMaXBeNpmOfZgV3WQr4eieqMj/jC1R+vf2cK8EdpEf2VpLsyODFPOX+Cu4aHxPDpmC6R1z9
P1R4pww7ApXk4rFdBbsslM7nMffa59vDroR3SIQ1cg4m6eIrEQS+UrCQ49FyHegjB/IQ3YNHefB0
e5SV14ugg+4CdhUUOcvp2zKpG8fjIyqJ7iQ77v0eRuJRr7/LdCN+rsoguzfMonvAR7L/OFVTuTGL
VoJ0SGaSnJag/UdfZvqBNUaiqXi7GAY1h1pHalr4qKAHHNEut591bW/QkZly+5lTGEuJh0rvsTq0
gmcl/7nzsGrn1s25j5+A806j121j6q4+Gvkp8sOQJq4CdBHVNVYVTF1NBC+GL8u7KXHkx8Sb1I0n
W5sr7MZUjNECzQvy7RRFkCBiTgzklX7A/TfptXdm148fb7+/64UAF4QyCS6t9M+BAHo7ijdKUXba
YLtmraj3UeQrOMwGFi+xKS6Uj/N9L5g9twe9folwAf7srfS+zN03bweVE5b3cUfOVuCUBXkT9w7q
1CZ9B512/N8MRWmYGUKpcLkWMGopPbWvyGSOYXAC+qnvAsMcz2nkBRvL7vqDkVVEGEbplbV9pa3G
yC0MiN1ttwzooSjpOXjkYlNupJmuJzyjUO2BQ4SgikTa23c3JUiZot6wXA5rTz2iy/WTne6bFhZg
StrtoJaCZf/3l+jQZEFCnIIDgcLbMdWoZjVg2we5VsxhM6tA2xNrKXvZlP1GOuV690KZLgHJwoGC
D7qsfNZ1HTQ4J5nu/+HsvHbkNrY1/EQEmMMt2eye7knSaGSFG0KSJaZiznz681EXGx420cScvWHY
sA1Xk6xatcIfusWbwkX3J4zuhkokoJsHEOuHcdRsnOVJ3vFVBuh5YLA41jvn/K+o19scQAMjwUln
CktDYT32l5s4qQO0/c7aYOXqAeyDmX8a0rLu7u2cFqkHtNrJPEGJ9Nrjb9rgIyXjGg1/P26/RSjL
DodWwqPqDkIbBmIyKq7VfZUMluZP0oBrkYLB5B45emMPUuyTs5iwcBdm4tsvJWZLKskq9HNbKLMf
J0qGtRg2Gu/eD0u6g/QTfS/2xGoPDliAOnXsGOd8MWJuU4YEbhmTAs2VUPfUi5Y4t/oQGkp9HCna
xgut4O0jJbiwtKEMMUKiJvY6Z5y+9vNgJViuRNMHnSS18rrIkh9ird0Vt9h4nxpPyGBGplvCK327
uCb3oZaa4Owri7ZdOJmp107GXuT4S1JYPyOCzbxMHdkH0O1vl0EZpbHqqrPPaNa2j/DxeLwJH/WP
jSqhTEddMkk01uRWrajSyZpgv6RUBWkuaQN0fzlU8Lw35x+QuMCY0XkNSaOKRClcZBbaDDedOcdE
hJ6+8O00qS9lC7Tbw0U1fqzAS4EJTrv6m9lzHWE2Fdldf7C4GmQfMp7zy1ZaNLcwy9WenIwqn/JP
lQoPFR8MurU5R+8W6whnJ43YevkG01gD1hGEqvURzPos4G8m9tnuGuHjZq3daUBB3h/ckIBkBkLU
oXuqrm7AwpEDMxypLmLY+d7YWil+AznuStW0F9o2HwgALRCNvyofq+ZlrwpCLDaXJA+NfKAHbhwi
Mrmd7t7G7brwpv63yuqBaOglla6nvDY1nkGOlNkxHIP+NcFWaGepjeyBpRDXWBDRXEurHCUYYlGm
YWSfO1kZ8GKecJwkucf2kt7Qg1MxrIcwb+2kDxtXIAwmjuOCNrfVNYkpmFv8yBSal3qEFY0h5uEo
D5hHMlAY/Ro/pQ+3w93WZ2OsY2Emxv66gqZlcj32+jBY55R3+TRjt+0BgLJ37r2td7mM4Iis3Ovs
47cxwBGgVuIeWTY6kM63AsdvBw9P+irjrF7KZpDO2Ej1e+riG5sFip2+UO3IWK4uDJsWn6gpNc9i
xPAjLqXwjOsb5nFOZO+kYhufjejNII4KCPrZOtUkuoMVy2UHzakopyBJDfWXpEnjE1Me8QilMtsB
iG1MWgFqIQQMhJ6bg6Hv21c6YvEQYkwYnOn+ho+obFn/AtbTvtCfcl5HMHiHPG0JiHPqHFI1Mz9W
SRGMx9u7ZyOfscidQAA5JqCJ9f1FplOgC1eEl8KktY4JfDLcz8k0olaCRsE/ERW3g3NVlEaeo+Yh
GZySl/FOkNt494sGDm5SlPdoXq7ehBVlUKnBQ59bRZ4n15GlbAKJKE1/8jkgpEZmVOxE7417m5aN
ivoXgALEv1b7WTeQEY1GR8JJZ47PI/iNDwWOeV4fT/VdHFWjmzvR7Pakm6fbb3zjvMJrX5CBMFG0
q88+hJlROjPNS8NqrQ+DiZuakzti57z+DW6rSxu5NmSTKGWWLHH5Gf/pISQQScPZqSR8D0ZZwXod
Xapewf7TTQcwBi7Iavm3LFnphwReNNZWzhQ/y7iP/lCV2ZhfsyhNAtckOYxIqY15fCrirMhc0N4I
zJZKZSqeI/Ut/iyhFCvHtlWsANemRMZFqAsdGp24zc9+D5n1oYFbiWpJJ5QBgpPAJSwyJxt39Ske
0odeMGdweyDkxl0ZhsorpAJnuFNA+DLbCHvtpRma4AtqPfFLW+dCPaR4dTc+o5SoPU3wYD/OqGBh
szQsluAt9Sqg8anS8aFNF8vhPtbHT2YKf99LEeIb8VHvlGd8J0xMy4xMvPR5lJkHbFTz155sDctH
uyTTaAMJ3yojBtro1WNWAwmsWqs5ZL1TZl6LGZ3ptqGC55zBfOiFa6YHaF9GdedG3VgxyynG/KNR
RPg24ciAm7idi1H9kCcIDwFb1nBQTVJ7uuRUKn8yo1X/dCEg43LiHftD2GXfkaZMHXeknd14MoPr
n3CNtdc6i7OfjDSDb10d1r9sgQPDJemS+TM0J6zxbB61Rnqjsx+g0sKpSixJHDENoykY0DzAJxNp
KQG1LbH1z5lkmdHO3bsRuZfsGwAWg+eFBv52+02d3WhK10nwzeMv06iaTAdqxfZ1PY93LsCtpVCT
RiSDPJwsaZVRVDge8zNIVOQ8Hz8iv1J8yPHausQYvu5cEhtnd4E0qqhiAFC/umsZ8CUBVnL2uWVi
cpdi9fk0Jdhm3Y4QG+HQXhD5xoLyo9W5encm9lI42Vv2Gd8S6SsfsLqPYkeOIY1oNiVTYRf94faS
Ww8GDgXkD6gqmeRl9bmSJkwY8NHBnZDdkKy+fxQq3NXbq2x9KXI/3ptDZ5WWx9tV7GhQqhjM8nlo
lPmQ9tl40LvhF3CydGf7bT4PERbO+sLJ1ZZr7z/RTzclYZoRz2PhT32HCyU2p2WwNw/ffp7/raKv
nkeCCJqLHCAanTDhpahfnBgcxV4LB/bu9qvbeiDuK3rCi9gNMgdvHwjDezvF0o8mh4JtfUMv5N9G
spKf716F+3cxxVt4YlcNdgyRbSHVkXMOmz7zNXTijkpR5O8/RdD5ZC4lMHWklKvXliD/kGF15+AN
ENsKFdoQOHfYTA/tzkvb+D5UTEwhFuHSRY7i7Utr5TnIsqamoV123Ws6JAAFVA0NNaboVbiTxGwt
prPTwFeB6brCxKtBT/ulpbCBEBAcYNmDwm360cVbbM8ZbiN5cYAC45JG/9qi0n37XKGZk7moNOoF
7Q/Jw+WT+XiQ2onmToVUtgACevtnHuGJp1B3f7y9STbCEzrJfDpKHFKndayINBSsspmmLG7WmStN
Er6gQ1TqEF7L6RVdk3DnM249LmhEGLHMC/j/au/PgkZcAjjjjCBE+gvcL7a3fRPMB8Z94kkSYDBh
BchPTV+jknf7Ybe+KlB9BqQITdEOXq+NOlncLdUV8N750pq9Qapj1NYj8A9d3YmPG4ccipGG4wkV
AZpaq8UaAkgwW4UFKi80/Vpzsic7U8XOKtePhCoFLXW628sQbf06e63DYrFpgrMD3OEOZEPjdk1U
PI/WrgvIBm8KXWP0xwyYIg5d09UTATBVmFJHwTmvaPQcqNKn6LC0jWLaGJr9mZKiHjzsY83h0LRZ
M3pFhg26q5d6jjmurpMf+tbYmHsw2+s9tfwwpojw7eBNrUVAZBSGzCaPl/xkDsMjfc/0JzKj+hEf
YqVEbK9pdU+dwjp2RYE5qn97W20uvwCpaFsTbNdnaLQLbDdkJTjHXWdkHrbZU4+8EehPVwqb4r4f
ZO0LuEgR++2Astm7MwxdJs2jMYJyN+FqFUCKGmtMHDcC5MFhnuiS4xxyuez9PHC0lyxM9+Y4G7Uu
Fwp1tY16DPXuutyq66pi7FYEZ1nDUL3XW8idqB2Yp6nD8bRTWtk3lAQvkNIePuBijMmkPpQvt1/6
1san4AJBQsPUuhpO4LfQN41TS+doHDRvckZ4rKLNfTW3jJ0zdn2SlwuUlikxY2GVr16wlTZmWAyF
dFZHjCr0hHraUjPt/7GLGGCik8bFswiWv70HrLntyjy3l7eaTEdZEZg5tnnijylSUh0GKgeRDtoh
thBxvP0ql//y2+qS+xuviEVSE8TUuskVdZDDglkPzqj/ml5lavpj2FW5Z8tS/iwxgdi7XTc0s3VI
2MtZZc3rUSD+bzp2X61znoGHLHVblqrfUQgLqxejn83smGdd/sVqW+1z0+e68Cx87S0vD+y4wKW6
qP/00Mc+akVDd+f2y9iKcuAhAVUvEhMguZfT/p9s00jtWch1ybxeGGl27Ic0/SSbiYpkK+p8X4ZJ
VsojTO78uyw5oe4ikJ9/1GJLrQ9DZyWzV0mlku5swevODhBU0hFOnbH0mVY/qkkXNZTass5JLL9M
XfZQIEZ+ip3GuEyhInzSg39x2p4PoajE19tv5LpbyHvgf9QwaDdcuQKauRppZka3MFTMxy5PD2lU
ewCRxJMoImBvqG3e3V5x42yDDsL9lmvTZhqivf0EYdinklZVztkJIgDgjtz7kVDkf0tlev/om84u
SSXXGdrG3CBvl+rKCb4X0JpzbGWqp0l1d4Dy1e58vs0HgmmyQFHQ3VonHmmskaTSgjkD08PSlMKP
CgM6+ad50Cg23v/2DKjW/GeYFJKWv30kNKhUPRgpoUMTUCHY0/yAJI6B23OwVwMu224VOQBjE7C4
9xhgrscmcgFz2pY655wZRhfftT0UMjcYMchwsZ4aC082Y5Doam+Hn2SMH/cO60bkYn3SLGoC/rRG
f9D7sEmxiCOyLc0HG2KAP2ttdSisXniQ1vZUvjduAoDgPLDFwBY6yypGozGgKtNSzHeNMTxSDOlo
68d7M8+tp6LZAkmLhJwLbnXfTL3EHIDC5BxOjhlfjFApPmWxRhiWSyvofMSG3o91JwrbDHOhxW+M
3QeMJRs1pIqzBu23Kjf1Q5nNwSOdOLFH7dw6C+jLIs5C4wVbk9U7nKSscwb26Hks5QF5V1SPa3qS
nhwhvPfuk8B0EO1ucB+LLuhqKXkGHqFNpnaOLDWK/Hlg8kHLzJD+lFGTZjsX+NbNQWsWmtUSuBC6
WC2XVso8zIgInUF2Vn+GTEMMDNyxnLqJoEY+TXNRjC9aPcxo7oc1Wi29M8j9IU3Vmi5sA5vVH+VS
Fjv3+8autUFN0IJiL9GtWcU4tEiqNAuhkQtdqr/McvhlNHLp5fa73ljEWco6yjd0oq4mZXIUaAqu
zeZZKdXQU+gUnqUJdP/tVa6PxtLQAqoBjp37eZ16NkGldPqCauvsovwomZ0z4dwVm6Aj5+RHPIX6
TjC9jnAsuGio0kgx0F9YncUUpUurUdDbg8cXfGxNPTuOsVN+KsCNuPMU9V/hGuWekxjNTtN/81GX
C58eHtDsdRhvlKDVErm3ALmP0wlIUckwSTM9FcItk0jt/cx8NNwNhpzcGwzCr6JO6phM+CtguUE/
nooxUO7qfrDefbWDdl2aUSqCxOSAq73YqQht0iOyzpCX4XnJWviQ1/NPR+2L978/VEtpFC27non7
6hrUra5P1QG4HqrZ6pPaOcCi2wbd2VpSjrMcGztdyus0iUkjRBp085gYo7j79tqtrT6JTJhXQAgQ
P0/MuPZH1A68XgrGi5Tok4eGznu9y3VwQwsr2+Q24hpeT/wAZjjq3JTMVGvHPMQFJiFsqNJfFOA/
3z561wccSBvwhWXC5lCnrLqwgH061h+Du9GMo499M9Rnu1SGPXOt6+thWYYrFvEzXuKaFTxpLRqX
cPvuCluXSk9SlOIAJREnXllN90YAm4vR9wJfuZzwtUYyEsk6oTEL7ibZFKemK3FlMqvgLlKqPaT3
37nnm1wJ2UrG+uQkNMuNK/qaguWZnZl1dJEmG9BehESE5ctdihRPPentrykrh/FQoLxuunIt0MPp
jDb/kc9OkvuhZeQo+I9j9SU3iuz3kNN0OnZzNxV0GkTxM2Ld+KhWQxV4utFZwkvmCjDsqNmS9ayF
fDPVDUNca10xJ7qF2E7cCa/ICxR2MxWhssPcpWFw4DKdvmhVUP0epjQBcA6wq0PMCUAHkX1C23hh
tHoa2lj8wzkfcj/vrLb3yiGong1ppsWVzWGEY+WsZV/4F9Crmuu8/zMnYX0HrshQDlHuKPi1D52A
8CHP6cs429Bg3rlhUX1iiEQ+g1YG86QltP+nkBuUGZPgrnHORh5ElyEyZw+SZHa8vcrVBbGswuCX
WhZGJsSBt6ug6DX3RiA5Z92qUZ9Bpr8/CSMS3xaKw50kDT/qwWo8sAp7idTVgVw21GIVxOSZTuq6
JoRhmeUBPk+XYGzCA6Os/JyrADhuP9/VEQFhSoQhxlBRgpRchVE5kpBgaEfp3IB5+6zLpXYQs9I9
RQE5y+2lrh9oWeqvGgYrXWF17QiZC8MAfWLVTexrfa3ez3m2B5LYXIV7jn7Z0vZY1yyz6DoT/RKa
hYNwTrAhJD+Hn7fzLFe3N9sCeZZFiBAiyVVXv5ydOultIzgzPFX9wGqFp0hq/DVwuuSi12O8592w
8Z3o4qMLvAD7SFhW+5BRX2POODFfsC9HkreRrVMA1tCNon6v6rsGrPJwOmyGRcqRMmW98wplUitg
p9J5joLqM5Wz1h6WZuGD0iZz79K86ftDLDoxQOWcB0JBZLYXjBHDl0RNxhc1H+VPo6G1Eb57o9S5
RaEmtk9gyn8yWq/3Rnsbn5yoi47Mcp/wOVbvRpnNZGyh6p2tLE8+ynUXf4c8Ku9I81y7w/BaWIJp
DmNe4EerDEAJU0lUpgNxzJZiQAZRODjkHBol1FTDBbxL+9Ge3SaIkaCd8PaS7kJACTihK639I4sd
Lfqo5aHUo2jfG1/xO4IRFiHHpN2leVpPLvPV1vIHmcvhvkd1LvWMyKijj0owpgZiOJmZIJOrtsZJ
imOp8YDcpz/yUe8nr+kN8JiIcOZEcMQMNd+wuqo6RpoRFLTyZbAk4KjmP3S5K7h9QaDu+WBvfQVS
aZU/qPtQ0n4bKSUjUQzcGehTJ3rEZVJNFy2oIMzejiJbB2HhFaGOhJj7VRTpG3Uw8i4PzpUu5b86
Q4seS0WMumsi0P9uTBufHADdkjog++msSz6lR8SE8UNwFkmfQqucVddQRfYAUrD3bz/X1kWDuwXh
hCqEB1sizn+uM4Tiu0ALmL5M8ah7g4muRZYK25/kuX9ouJ1OUo5hUDWa5u/bK181H3nIReSN4EKD
+qr/3UfoYkr24JwrBwimW06pcRdntD2Qiaw8yUb9UTUF8MHMmH1oaMVOZr31RZk4LeGaKQe54dsn
lwrAW/htB2djmLVTWWvyaQTlBLq4zN/bMSB/Z6+zc5il0XtZ9vB/XnKj96jMLd8zsOv0IVfl/D6v
OutYl/1eZblxHPiUIEIWXeHrNt20tOjQXAkvKIo3/1RauDA+s35HQm5j18C5WeoSxsvUCqt3ZxZh
NI06Imhab6d/QrUfTnkPw9Yv68H5PiuZxrk38uiUpWVwvL1vtp5wYXH8hesuk6K3L9NKJdtumYJd
yqIzTvDvteEg69BxDrfXWZ7hbWYNBJleAAU6Myl61W/Xcdo5zRkbhJcZ6pcPzvxuznrfidvxDk+T
PXftjTe68JigidLqIG1bvdFJm2JdjcL4Emll5QthOceym0xMdczks1ap1Vm1s/prC4FkZ3NeVZgL
SQUKI3kmYYCh39vnHNPCQQixji/CBOM3Kr1xaoVIX2HMavdirv/Ajw92Gi5/I9jq5QLmRIALkwoG
U+sIN2UmMENLiAvUhDLw6S1LSAjZRdi41mB3o982RZYc2zgptLtgVJr+koFoA7bWR+EXgavv6E6o
xP2Cya8abq/HeenT9sc5RHU6wxVN0bSu1rNN3UaXwpMijabm1k5t2OTrhvw8RpoiLnVvtuWlieqg
dQurxTo9RoHxXzub4BJITnzuy65W3bJw4iewteFXE/fdr0EoD3/iUMamK6zAerlR66i/wFuIbzlm
BaFvIgYUPRkGrrxtaugvDGjnJ4sNC1l/ls3JQ/a4er29Xze/I+ee+hbE6lV/t3JypRsEmgX0yJl7
ZbPSKm6mOoPhNllYmqdhwrzNGyGMajtHciOUU1SzMO6p9Cj+skP+E9/Qa4lRFc+iS2J1oj2JPg3B
MTahbrwUaVM/suGHnxJ46WfSxk59QF+Uudbtx7/uk7KP/+6pJV8lOK0SgVjRRDdocXyZkrRNPwqD
aw08IxN7iCSEJbdD1XP2JDyUf8JQHz+M+BXJBwigTeQpldV/mnstkXYy9uuxNj8LdUNw90j/QZFZ
hStzHIKwaQmVRd40vc9CTen1VQmzZWQIqbhOpsTGSVH6svWaqTKEazSmnru20JWdqmvrOwEpRlBK
Y5JzhVTROwATtAPCi4qR0mEZc/pJOQVPQoCxCjITl1Ypzw/xCBstZWj86/YnWh51fegBLDL3Q+/x
OsEPpr4YaicLL7leV64tTcZDQNK5cw427nW0vjEyAaXGplzP1SebCgmiFauEVGLAntBEYZXjUM17
oXN7qWV4ymgXtPaqAqBMa6zASbkiUtXx227UP2qJMhzQsKj82+9ueyma7TwWBM11fVmGHVlMEoaX
JBtanK1k/ZDl8+x2fbc3Fd7cspR7OG5hhLmAjd7eCPUgorzA/vAs8tS8R3cm96VAM141KW+exrhA
IUzOhSejEHpsRwWmlxaIf24/7+ZxBvFPpr10Iq8o9hXOYnGkkMh0ymR9Y8wZkyNWdfncyCJByQTj
2Ow0pnoEpjslvD3ip1HMhyLUhm+FrkiOq5q5tmdLvRVk2cGLRwROS1fwVDnNZosoEl642/qfqKKP
QNlFKH+2gra5R1ITyQV1wAju9tv4259cHR1Eo5DdowrHkVzX3n4SPCd7JohSfGHqghx8hXHKzwJc
+o9inORvudpVL/1kifxFTfoC5ZJK7mQXtl+Cvo6oKdqctrVeUMBJPs8YeQg3s2bpB96Afe7lc6e8
aqUzRW6cV1Xvytog6R4qNkp3sM1oouqWyvrYF7oKIdjhYq2GsoGN1yXWJ+wJhHHR4P5hNRXVuNdG
c9R8Z3yRi/sM08N/Mf7tqYyFVfo4wv2FqiNz46EAFAFbn0TykkxV9a+UxMXgFfAAAMijd4I2UhYl
mp/mRdAQGafiR2MrheKiJV+hy5Zo2QdKJ6n42thGcQ9AtNE+hfOY+pnezM191YzJryoSxu84jIZ/
dz7IdSh78z1WR6QMJ3tKNXbnYKQ/1D62/Km2Ki/X0/nu3SvByAayDouTAec6xnQTNdhAHnSZdEBv
Ro9vVz701iGPR+PD7aWWH73aZMtcY/HKZDxkrcuUvKmwgJHa+NIXTnHfztDmzaIuDrdX2YhkqH9S
CzH3QkR5fSFagGBR/x+TCy3x7gtaZPFT7gTxMcc9ZyfNvNYmBShJkgmyBTABf7UK0HQv0fM1wuQy
SE71oxnk+fsEs/AfGe2XT13ZDs9DXWY/lKqPy7tYjgZ8lgatK/1Bt4Pvt597I3Rw7/JmKXvRXVhP
jiIDhHFfkZ+Afauf7HZGgwiXlCMTX8s3ikT96hjC3PmkG0WMbdOuIGqAUL1Se6gdIeVVoUSXCq0t
HzIC5A4EkJ/Crm497ETCz/+Ph1wGcbTxNrhiCHN1c8hTXpI4pgezKGZ/CpXc4i9FHHxj+j/Ork6X
RtuJkFt710a+khkIoJErxA2xEGknZraXiHI3drXcnjGljuyX2893jTFjR1GvLLh0Ax+Y9T084U7e
WuoUXeoogKIMQLB/lXWBMUMb6MielaH4IMHB/FXlwXhu+lIgtdbgzuoP2VB5bSsnyrGa+2rnQ2+d
qoWbCJGBzX41JwxVqBJ1F5H9q0r6NEjWcBoC23lI53RvlrbxqhfBPYpF8pCle/P2LhJRb+ZFWUUX
Nerl71atasd2hgV5+01vHBcHgVl4DAQLPMNWRxcr68qZHT28VCoXzqjNh7gLvElOJi9IoVx1SBy9
PzIB5+CapftGC3odaocxR3Wzxco0N4Q46GYon0yFgbyJysdOVN84l2BrMRdB958V180FxMQSSRZD
fCmnRrrvE7t7muNEmjxB1t8ec6lQu50TstFhoChcBIoX9A9D5befrQTRq4QKJ0TWRP1YkXl/aix7
ukdWVL5EcdTdG2ZjS0z4Eqnzb3/Mjd25HBrmPcvRuZrP9+psWplsMi8rteykW/G3vpKKD2pV/b69
0NbexNkAbgrodaAAq705paCM+uV4FmgNPwMX+iEDN9gpo7YWIekHrYz6E13M1ZsMcEXUZhoRF6XB
8mZEQTTyI02v92igW0eAy2ABwIBCu9okkqHkcdTyMF3bf6po056YXVtHvRVxDZFRLr24hlu9s0+2
vhW1Kkgx5nLXOGwzR6oLpz4iiaQHH+pyyDxbwZvELKY9E+e/0XKVcSz8d1p50LAIrKuaHcaG1oRm
KS6QeMfgqHZNlTwjk9/9qXUD5UfoIyi0jW2oHzT6jZZLj7/9UKI2AXh2jr4lSY+apBUH5Y8GqNAv
OQy7T7lo0VzMcqOs3MEprb1k/PrzG8wtlmwCuWJgGerbg8QR0pspm8Sl1GzscLpA8dEaLncaB1ur
LHMleemQXc81bKcj2bVCOmRDHh8SdFH8qUrLdx9MtrFG14ZPDZH7Kih00Ri1bYUk42yKIxtenOpa
Kc9pDdvivUeTYQZ0kmVIylBjPd6rajtRm2FILpYElr4UTenXRbanLnR9ZuBO0QHiuCg029fTsmxq
uyxsk+Qit+i/umpbza2HPob1HLRMLl21HJXa74Gc7EEx/tZgbzczExvSgmWOAklyPSs1KaZQloyz
C/ggbUlEGtX2erWrx0OJ9VPkJsqsOwNFFurWJ/qxpulK8ij/KIXafc6RB+0PQ9JBqeQ2NRnG9E32
q8paBSOjKkTTMGJmHj44RRwBfgUm/ps25PhsoJ9qepAi9GfdieKXSjHRS6lUp85cu8i08TC3isCB
r21t00erVANSHoXqdOJ75ZMXixnldiPobQGDudFrGNpK1np2vUiziCbTY68oZf2fWSugS/eOQchJ
iokCUBe1jZiQwd++vVeuYxCv0iBvp3eGzN16vgAsHjylpnI95m1yEth8+2pRpl5hpc5OMN/aMAvX
Hv4vWJ0rgZwymKJB0sb4MiJw6oJYNX/qaQ3O1+rrT3BSMEsbm3djcbkEmVcSY+nCoQS9CiF91ypa
lZImg6xQ7poJwotcOLizjap0AM5Z7Zy968YfcA4KOpPiDkzzVUenqVuUjvLkotiFIQ5xGum/ktoM
lIUMmKIUyw10tCYnH3wQIdYvNayQKb/9Ta/zj8Vsg3QH064tZcYkSqUm6Mk/yiQPvD6Ywld60eK+
mYbswWzl6qyrdYesDL9/Z+2t/US5yZiD136NKK8BYk3qwNq5EI634B8XDWUdVVyx1/DdituL25ZJ
HUInfv2qU6mixMnYTwEiwv5o5+Vd4WTtTty+zh+R1yaZQvWEjhDKTm/vIDFpM+fWTC+qlHmFyLJT
QP/dlSukXYAl7OTiysb7wyhrKVp5pGspjDARqWQUYExCtVNRBphC8y4B/fZqR3kT+Es0GA9G2MA7
tnu6OW5dpdJDn4G6qeNYeLmEi+CdOSAb5gUQ1e8TOdwTS/kLq1vFXzrLywQLCCgX5+qdjCERD10z
7rIQZ4DTDDwEpAgTAaz3WuTBHxSk52S/6sruOQxGvfXAQfWFH3eleJVxQ/yDFXA235tyXJwNVW4X
Wetax6Q4TizfhGKXHOQ+tiEgCrkszoL+l3TBJ0f0nm0vnn8BQiyjnwVmk4LNTPpmZxtv7C2AOCiC
WEvpiXjh269u0smIp47PoKAG8qpnuuNq6EjvCPRZi4rT+kUyXsU3E6YDiMnVi5y1uOQeB4jj2PU4
XWI8VBS3MJmPuSiu5PU9gE40t7u4MpSPRlnokqeljC/cxliobCqwvAw1r2kIvMSS809BOOuIesBI
H92xk1tauo3eoXrX24WrYnuQHZ0OcKKXhLmovXCc7EfqESCMk1nKs9fJafwrbfWOUeRs/sy6WXsx
imnQXAUIWezKTRQnfqqOtnkIO8loDo2A0uUrXWWqh6FnvEuXxRr/KWot071+mMK7ojCG1s1iRf5e
lXHwOysD80kxJ1wcLECxr/EgtJ9Q6NHQbXOndO6DHPFmt6TxGRyndO6/1XOUSS5BHKUFEUrJ4Gcd
hNoHK6Q76BbDINUHB1fjz2RYUnqcMZM8T6mQ/7WD3BpcSa/bn1nVT5xfsJshWiioort0NmLlMdGr
8R+lxnn9aEOAN8gLJm2v3N3ojlHFAGHiKWiyX92ykxnhRIQW+LluRqSZ6ZUeEr0OvVDOxuelT/jk
NEnBxKzNHzOp7Q4tMxTPsjp1J5r9razXOw400FJQgXO6BuCHqpalw2SfES3RdN8J+6g8VElT1U+z
M1acLDWKw/vUcYbklLVkByjcS2l81yRjbbht6wzOCRhTMB01bUCDPrOQVkkRyTVcg9a8/cDYZOp+
y0odtx5CSbS9M7bLZ7kzGoEZ6xwhGR/W8HtGqZeLl7Kz+/JYtOnwMxMW9gDonivFo23PzqM5T6Z+
qCOz/pAYUvLVLvFahYyhpxn/2tjwy9tsmjypsYbElVAT+BYXs5weM0tugYtPMYXJHOnZ8AKpnAMz
IYyeX/qpKy5DE3c4/BJgxoNwJuVZ1mYsQS2HfbYTTDYSH4qLBcPKMScxWK6Y/wxt+wrxnHksnLMq
Y1hbqVnluC011mFQ2ANS2lSHiEx3Z9WtTceyCFTALWfAtB7PBcUC2K0l+xwhT+AmJuiNIc2KQ1x2
TLO6Qnh21gRe25COymo53KO6VZ+0ZtqDoG7kI1zPlCP8Fpi+VzgSNNYTRh/8EKhlh6FK5ydJHVuf
WZTx1HbyiKp9Zh0NY68RvHGZqou2BWKQ8iJTvYriFrgBRyuXzS47+TFoEtlLKkc/LlKNp9s510a7
kouKmSGdED71VatizBm16vgAnO10bD8irIMDb2KDwXYbbWYGbGbp/DGJeyT3rUpmkgkhrItfu0Ga
v2sq4gkV4oywndwwDuR8B4G1cZ1xi8G7IR+kkr5q1oxYrgyLlIgt1cJP42y+aOOQ7ayytc+XyRnx
DZLIFc6Lf5BlEyR7vA0TieEWwNLXKXXq5fbonMvYpRbmyEYU72WCykbWvTAbmLUboEOvoOIg8wer
rSLpHAaiGX2tDhfRxMwxwK7wj3QQ+m2JaLDRTz9HIx5/E4vaF/YNw9U8nRSMYyOtdXxTCYzqjmwz
VQ+BVfZfJoBmDPOsRDraY838PqEmfdnZOpu/fqlmSbeBHK/nNLSTB0UN4aeXM5EKnCUzbSMRDSAB
JdMfJg0bC8if4bEsFPl+DEK1dqmLDQ8+mP404JXiNVIvPTvaKB1nu5M/hVMz3IFFkb5qejOeIiHt
afpspMUI5nGjUTsD01xX/50zW40TAckljohzMmfRaSj17HcyjulrnEnKzkvaOMoQZBYlJron1+3G
KK3glLSsB31K/BIwTCqv6Lv6Q8ilv8c82FyMhriFFzOKDOv2dIuyO8Z1pnSexi450ILCpQUh/zuk
2Izj7Y+/cTLhqhMaF4TWtZRjgf4bIjE8F4Pk0VNmBP6LydAOt1fZ+loLBpgdzePw3d7eQDwh6VSU
UyMIoCdlNQtfp0V0CkmEDlGh7mHstl4gtx1dcChpG/1UqCg19iDBeczM7mCQWfkSluYuahrvb6IS
2RcRMKYxCnbQq8amHgTWKMLl0eKpfYCZKiO9bGP6Jfp4J75tPhWMFNp3C0/sChrQDoxZu1Q662Uf
P3aSM57pWjbfMyWy3NsfbG+p1QfDbEaJxjDheCHKcrRkm9YaXOLPYRC/W/aczjrXgskfTEvBNrzd
G//H2XksSWp17fqKiMCbKZCmKNNe6taEkFr68B425ur/hzqD00USSVRPJIXUoZ1su8xrLDCAIzTf
8CHFkid2h1lrPcxexutkcYnc/6ydF4KyCEoIa0JN/2y9CX+JhKS2V1MwJfDNsyE6dfqSvsSFSH3L
WP5qhvg/vVPGg4d5ZyZ/HdLexABjuRjZZCzOg2Im0MNwt5u+VGinCoLT7ghCsPd9lAvArLyinbch
V7NCbGTMIB5q2yxfJBxqHrOm0x9Ls0N9doxGHsHFOqir7X3h6p2wVl2oq20BrfzLpe+G0MZjVc4C
Mx6ovVaLeo6MsTrYljv3CF6Yq7AWzS10bjfbcsa/Vel6QspKSL2/IMvoj1qPcZ6eJB6punm6v1/2
xltFWVcMG6ry2x4w7OBwECXqDtkg0nPSj8u/Y2f80PteDRJTOAf5+M5Mkp1R6aENSri65ZsnSlJK
ebtiTeIYTWIDS4MC450L0pJHZhS7Q7FWr+/nLY92qhJ4i6DxAy7f8UkrjfmFqo/5cbDh4tyfxB2A
l4EOGoJdKHHQUt/2Awwzx/XMDFf1UUc5T3MhefVU6v4ELuMiKdZMIrJArIXA9dJqdf9HMWalpyq1
9BhFVLzv/5y9L6fta4JbYC/ddKK0hvErR4V8hOrpaYYgdiWmk04RldoDVMrOcUR/hp2zPns8f+rb
60a0IhwtAfcNL7T5qe6q6Kokknxulyg/tZ3xcZKq9AB8sh6BTYINKoB3iHY99dPXks8vV5zcFTnC
9rP0kHZldHLmMvtEL6I90CvencRfRtl8WS0XlYlBkPQgzDQhH8fW0k2dJnHRhQa8dH/F9jJJ8Plw
X1mt1c1780QMYb56GlJihElp/b1otfEwIkXhixCGAKGoo31scGx77MPJ+UNpMt3ykkUDStaE72a5
k11AuFi7FaQZN7m01pK8pxqhWT3LedCbVh44kXPkOrQ7vUjcrfI1UPe3Gaskp1aUFnUUdJoxBXYO
iMY24v7FcYrfaNYxp1ACCJNWvvRmbkcQhWnTAKK1pxgIpuqU11wUX+6v4O5BWFXfKD9QmN8+EQgR
OK0dAo0OsWlyZ2vGLsrMcBpMkcEVedJ5QxYfWHHtzeHrxQ18h+dpqxMCOEmZLARyA32OOmqDaoU5
LLOZhZCG73/e7lCrqAT3G3/bJiMV12eOfhn60TDUvHnOMNvo5OIhRL7tIF5fl2N7vAF1ININgeQW
2E0Hra3khlwNgdb8Mgy2jOTKkJ0RUU39YhjTHyRgxrc+mn6jJA040ST4BMmysjneXmbjhIAOYtHc
4nHtXCokt3wrGeaDBsTe9UWCRbmEcHrtnb0dBYV+ZTRsjjrAY7RAWkl+yFQ1O3gDlL0NSeK4KhFg
xQQr7u0w1qDQbnWQLJNaY4lcJKoaULS9mBXXxL+ovYbWov1Hg4xGarsoU+233SzaS5Evxlq3mkTt
0gnoHd9yLOC0696I3Spfin/lcmm7E+VN9agVtLfNVhFl8hoqKYSwb3+0qi7xBIFUeiiFPAeL3eY/
nVLVTqY1Kb9xYC2g+3TxECW8QROik9WOcp1T0KgK219hVG5iysOl7ktxzrK5dIuqSg+4ZnuL8urs
h3YbVXp7s8NANjpxKwM3k8JRoP2oYIGJEcQpM6RPpj1DV4CS9RtHdyWLm6SnFOm2lSlHhUej4lke
WEqkf8mqNvFQ4m5/ztby4/4lsXNyndeiN6OQlW53dpEuSt2lwNykEqUk2gl6+6glkfKCMZqDvaQR
FV/MXq+XC9DSo8Rn51iRm3LBU4mk0rO9oawU8yMcYKPAmADfukorg9lEAVc+mM7dcaiBUQlbcSbb
yoVehWbcdAYs8jarR1cYo3UesW3/5/1zuTpAgt2Tia+2cxkXKEksuqCIiVJSQLMZUasZMCj93jBA
dr73nAiaIJYfR+n+3gdSWiSedcC53ZRmVJpdZhdSZm2HQnymodVAN2mPHuW9iId8GP1yBGgszuDm
GgzxRbHmBspqHK+SrEvSdLYPWWHV2K3nhTLmWNbWqUidInShpowT1dt4pFmyaIPlaW2p1QfB7N6X
A4FzwDCA1rwpZlf2FBlpBTu90OX5paP6ACNgOorOd7+cBI9kYQWD8v1vLzkjRyCxhqzyADtCuU5U
pgM8syo/MqF4aLmkggctohfQN5PrxIN4kHun8YfRbg6qLbu/ZO29Y5sAxPCGZjcagyQ4tPZDLqFk
4hcxEAZ400bS+KU5W+YVCaIBEUe5wXFaJVE51Yi0tGcNqIHtZpI5pgc/aecBcEDTA11Zc9EbxQ4D
aGU7G1n4kM1Jfm5B6Txp6aScV/Dgb6w2mLRVDQIA/40ucLFUIeJiCfvckuOT0TfpSZqaIwLSTn6N
dCJ6yoQTCBtuX7RpLkOta/ClMDMQVHFTR1chKxkQoDb06yX9ef/a2Js/kG9MnUq1/oah55BMV3m1
OvOaUODlFumEuhQ4yIgsf/9btvr4rTCjlVy8rRxQn2jQpookRMyS8NJpXSq5utnWT6JbDI1INFY0
NzPi5Y/7n7jzhhJmcysSmqC0tMVZVoip9xjkkirhw3BpB6kNbGuOHsPUxvoCin4wddpRYKLt4Agc
CCVcDFz5pFublzuuobfjMkl8X0ulfkpqxJe8JEarhP5HSToGkXMIBjy9NTfV4vbn0NpYdVkNIDmo
mCEPvZzpkg8JxZqvPVSNzB1gQVde07bzcLLjfPw0L44E9qTNQIoqyTClLlYc6d+UFyc668VSJOce
+aPvWDNmkQfft/0h9zBPPnaOELjMAYK6pnVrW57gCosOQsq9550rCwUPxCxBIG3uLUuK66Spa0rO
UlwhKj9Z2VMz1865sVIqz0XcVQ+xkzn0f+rkcn/R965mIPQ2/Hyu5xuF1dyARF4qDSLeqpqchkbr
L0USHqEI9g6ro1ELAVu1DrVuvV8qC1VBf10eefqkJs2vhtzK4FQxfQ5rA4uTSssO6oqv6OpNrsMj
+/8H3OyqtsZWF+IBqqdWZVJf7wpvFej+EE0ABPknx9VnjJFyAG+uGqLzZSV0Su5P7e5HUwLklqLe
SPL69qNxFkdnBF4aV0bdfJgkpz0nS6R6UqMZbuRUR53S2ysK/g7NBOJRG8nA107jL5MsNV0qYjRV
8C8RGEgLHWUcWAknM8yPkqDbq+LNUOrm06oUgJGTrrLNtlX+sxTL6DmoDXn07rSXjj41c1wcSems
Ffa3a8pHrdLNtOxWC4vNmjZE2HQ3WdMpVZnP0AEPCQjlZCdhLtzc7KpPWUT1z5E6DKhy892muCtj
GESpwhGFPL5N/LLOsJdJHeJA04r4Qzwt5ZM9NPXykAJuDQ928N5ick6QP0Bf9lYqqhPdqEo42QdZ
FOUvWtj1uKmE08e86tOD93pvKLJCFHtfyRfbUuOkR7OetjngVtOp/T61MRlCquDUZahf3z8Se0NR
/8KqzIZxdkNvk9uylqMeZmwyJ9LjrEj5v50met+atenr/aFuTx81MGoNhGCr8N22bpQPhTTz7ACx
JveUOl4LQxujcxaOmU+RZDndH24n5GO81X5tNUEj9lt/zy+nr+3SOYlGNHORSrS/irYM3WkJQSNL
hXISwzCDQDO1M44Ms4/RVfZUY2PlTZmiHZRBbl8TSi0wD6iEADDHHeXtDzHzMRa14IeEY59+dCrD
8TST3BTZAsvTp9lwk0YC+10K48DQY6da/3bo9bH5ZQ4QAcoNMcxZ0Cyy3IHU6ereOMlGlj0vNhp9
bt0uiXApPUMgLpRWCwZMBepgyEP53PEw98xeox1dHDuvAVY0aF4gfsgRvpE0mAaaWIL8PFBLbCPK
sjMvvbQk51RMpHtFXj9qokv9XgibRWvjS1qN8m9s/VV9EYc8ctybHL7TFewq2CNB1huWF5at/EMZ
ht4zcTc7WIe9rU+tZ7VOpix7AykRctRQQoJIldXLn0gplLJno0bjS11tfSmpJBxcILvzSwBDsIrs
tHbDq9RiHa0KQ4qDMB3ysxorVLiSudDcQQlNv9JC/WS03FuVqsQfjIaaLRZE7UH9YO+riWRWTC/x
Kzn2282HTr1ddhFsOaVJ7b/ktjc/iDkrz8hqdI86EdyRANfugMwvBp3gg26oHJaSpmHucG8qNlvL
KOT88yylxaM1SvGnHG3og1Bt79El0UFuAYUHbtDNDVPFQ6bVGN0GxYBShTWOuAyWE0Z15ZDOpLYi
9NtU1z7fv9h2vxJ0x4r/fC3zv53WOCLyTwWaQ60jph9THfduKcXpy2iENGuj5KhKvffK06p55cZA
bdq+smrTFnJf2nFgNSbueyNSMUohfsxmaKDJXywYB8aZN5Mtu2U+/3v/Y/d2MipOSMrDLOE+39b0
DFFRpnewsQzpU+EuGCmIQCoKakMXqTeXc4FtVqC2qnXGKGB8plymfS4FVvIH6fp6U25iHYV6LOw6
RMEQf96stdkYU5xPQxTk9LPdHIGFL/UoyQdBxu4oZJnAuDUOzRa9ZTPDdm7TK5qTRvuXyty3Bsm+
Pw/mdOdBIk/HOYs2P3XE7b7VqHs0w2qRI5fSYriUiSgjJkvSPw9yjY/zTIUgkO3Y+s7JzTOwr4iK
uqUAXermA5hfV4rDpXVnh83oYhs6RN5i4jmOG0Rj9P5QitVbssoy6ehRX9/K7TKspTou0T3jr5w4
20kKhVTc1BvHk8Z4eUqnuLMvyZDo8jUlxqkIPdX+e1TIwvAte5IflTCr/476IXwyq9wufGKB6t32
A6v9OVEUgu8Ay27KmCM8jLw0JEBlUjSep6bXzjFY+n/VvJI/TeXyfsVXWGurYy+i46/6D2+vAbaK
JQlEngMVXnpgqCHiQwMc2o/3N8sOPw5tfgIoUEpkizf9MPR+pJgqWBQUeZrbLiS5+O84NPVv3aI2
7IQiRO0PalL0tzpYyvQszVpxRbOoFd4C+7V70eYqs05qseYk0DunH7FlghCobVWyr5aR2y2iQmL+
Dsrf+qcVaS9flIkT75t22iB8sBTFl8oOMRR16enY/XVEUcw5VUOF35sBDdV2F8wnxvM4IdFwnXt7
XtxZr6pH0H1O5I5Cyb6Uc62az3KcDjVl2CFqLypYib8s/ifZ//oYfjrQ2jayTl1NiHSCL9NEXw5m
cmfrEv+qeDECm7u5ySx1yapl7mHoyrMWgN42X8auK6/3R9l5k+gbcmFyW1Ec295TwkkqBADou9Rp
JT+29dg8mmXSBfmSFS+wD785Vah8vz/mThJBWsRVAi6EduK2w92LulOLiq2PzkLtTYVePDT0gH0Y
JMnBBbDz+AEdgHRMLx1J3e3VxaOf5s0CaGhuqp+1YwvWNJu/YPbhfAgjpxwOgsSd8eDtUDNYH0Ca
3utV+ksAPYd2BKikACIQajMEyhUycG5yiYJVJGnt5EG3lNNv9+dzb1CaEmvIRMJ50xvEpTdv5kGE
D30iKadlVP+x4qVzzblGmrFejiwhdpYP/gZzCXOUi3VbpW+spIOgRH9iaKuReDtab2/+tKF7VaKl
Byu488QB5qRyyzv5Ghu+ndFI1+pIblb8R9WgECFjigdmUDt4SHemEMlOcLCoi6xg7k09RNMhYdcm
7dVWpolyblSqE1/M0YmBQDvtUp3qtopM//667UzkK0KIXJNyLdiIt5+GYazRoSYoPTSj3qB5uEjn
rE5pD5LsHszizlD0VYBCrFwIGiyb78u7OY0RLQOw0ojqbJG+PotaiwuvyQ8vLnVnydYwl+RlFRe7
qX9DATUlddHywEKXuDyJUIGOaS6yIVzDEK3pJqSRP9vBSv5KimIoXF0RUwZNK9f/y7K0eebGrRdf
a2Eun+pMRQN5imL7rM+28gdcHtv0YqdWHYhXAxwhaey7fxShyv9qdmRimFKl4xcbN60jd/K97yLI
UqnsU9K5KbXq00CFYJKyoE6cFrH7ufZDrEQObuS9UV5rK1Q9sF7dHi+dl8iYInJwQ1/yaz0iceNo
81EtbG8UUI2wwghQCT/Wd+HXiypSosTWRB6ABOyfEnhZXlf1R+aKR6NsrsOhYZhR7fIgMYASaJMZ
n1WzkX9jc6/X0co7IMTZvifA82GyQy4J6kKWvFGjXkT/rTrrgFMP7on1B7+NJ8EKcEkghvv/xK3e
ThuokanrljQLlDBKWo9soj2FZmF/FopZRL42GtYZ5d+rZmXxQZJ+e4SJ8imbvlYusVvZHGGHuNCU
Jz0LllIvMXZKZFfTxRzE0jAfJC97XwlqkQaWtQJtt7iwGPG5kqw7D7QYktsl7tJuOLfWZEdeXkKg
/6laAr0CvdDCoJ9mCLj3L8bd8ekzQ3omkoS89naWkzYb6UQzy31tlI/6MkYv1E9l1+6M+FrEU/oC
jU0+wyjrDkbenWRErcD0kzTc8Lp71eoTcOKMvMjK4uERb/9jwPiMXFutj/bt7elAFYjjh8EMQ97E
QeVY50OH0n2QQMbGY36On2DmDZf7k3kb4cEYAILEvQW//8Y7JNXKkT5vCWEaSb0S9b7JKHx0CLrK
FWHD3drEffhsUng5ahrtlFRXsgJ6IKjXEVxu91ErR+XQaVkRVEhQfAurdnrO89SUTwVqYT/j3hCf
+q60fBToh8dMk6LMy8q8yl3TxlXsN5aWsh2sajA0t2T6CER1iqZGTm2z/trEhfUQG7HqwzqOv75/
xgFLrCjRNQ7cyj6BMlb7wYyLAGR6jrawI3+aoay7Tl53X1tnKM8WKMiDpvNO5QOBHZSf1kYAMoLb
+6ETDbXbIiqCUlT1eTYjNCYUY/o4Umn2B0v9d24G55K1PaKMeVeeqHkc9YL3NjQrzU6jbrLmLZtz
K40hegVWFrQUyC9DY2teCq734Lrf/VJQCUBJQaLcdpwl3Y4UOTSyYHLa/BNGp8JxZXVyUjdX6nhF
mY/zU9VH8ck2k6Jyy9ocvy04GB6Bk2+jxhXQutrYA7i2b26LUB2hq2NzF+A5ki1urVnjP3UG7RPp
zCk6lUr2O4eZ7hmXsgIU+oYG1A5oCQ/EBSuFGKsmm8f1cexo+nvZGJqNO2SJyLxWFa1xcHz21vbX
kdf//kvAQPkbX6MuzQO7kpYXfWzMAPPi9qDyvTsK2S4lCvp0oJ/fjjJRII2KJmRpO8coA0iAITqn
STQ4/v0zurt0gE4QeQL8dyPqG8sj2YbDExfqanM2tH9RovoHoy/VKx2km+8PtnMFcxtwD1KDXVND
9e1XDb08RVampUE2qmr6lT5J9qeKo4T6ITOt8ILjT/Ugy8N0vT/szjdC7aOlxb0AL3hbie31WadL
baD53g0goMVCduCFKSWwRM26R7UcxEH157b2i3gpwpAo2KIdeCP4DqxT1ElLrdksR6rr7tiMavNk
S70EKtauxOdFVoV2bsokj//XoUjVn4sx6vWv7/9wwLKrcCHl/ZvFRVFJzRg6CWwA0c9QWiu/VlsB
TK6KnmJrOBKF2umb8d0A6dGjhu9+wxUSXIi0RlCesbUBk6w4rH2RzPpTay/9pbVMrDXiDMmlWe08
vGRaDyvcx0yKlB+EdeJg2fd22/rugq5awVvbVxeR9kHXKewEVZxR0cwHXSrORufMf6DOlfhi0LsH
p1ai90sPgneGLwV+YQVabWsfESpuYVbQtYqisPD1pcz91j4rBXD/RDyJ3vmopVZ58OztXBgEqRi2
rLWB24Y0QCEQDMKhVSaHyLfUvfXiLNURF2wnLGQUVABXCYVVNe/tAY4dtXBIlBA8NaTEg5zRnhdl
Dv25wLP2/t7dGwqi3rqLVmzytqRfAmiprAURJ2cZ4T81fYsrUtY7IWrOAgfJ+6PtXRFQlCDYUOBf
Ee1vP6yRYBl3sZQGhTzh1JaAbukBEFydJflnAVf1/luX/IzyGGAkqgPbGCVKl0pPWjUN1K5oHmhz
2345at0DKWJ2SkOjO4h99yaTItxajiZjv0HElYiIDKrEeGLs4iAew+XUo6rjV8gLne7P5O5QKzKT
jv0O5SRXpllKkEkPpIKgpF5K9ZRNnfJnj0/RwSze7nkIZepaW0flk1tusxu7LnKctJ6yAFV64ksy
z5PaQ4e8/0E7YRbD6NjL8ILs1IyA4JtsfJVhEBj2sJnNLms6c6qdyIbWr9kfkQ9rLhaSpq6kTLpv
6m178HLePijrb7BwxCKzR3VvE1FOaY+U0ExEaRgDG4Zb/DoJaX5KWW9vrJ3JcLnPKxdXLLR15vSI
C73+/9/m+4yP1iDqtOzYm/K43EcmCoM28Yjatalrmu1jZnftKaK/5w0gf1xRL/On3sqSg5O5u8gc
TEpoeLezH9+ezF7pBmTWC2a/iPvTgmz6pSt17d279rUwTrd0BZrA9ng7CnDSMmkyhKymWAq9ij/l
ja1i+VHXSgcX295UKkhc0g8lcr0Bd688esnpa4YK++o6WlZ/7o2pdi15ceBNTfIZFOV4NvrOOOJo
7Qik8Jnk2SpZGYyfbUbWNXqvSJQxgkaU1qep0tOfhTBA/66dCHGhNIk5Rx5LyTOdt7q5Or2VnHgI
Bt+cuuRrt8RgTRB3fHdJh59F2wXAEaH1Dc4j0oQoJc0gLozMZga5lYafF2QhO19qW0DD9w/03o6C
VQB8HB0GCIabHTVFdW5hF50GIeLZmos+lv21sfvu/RKAfBWHFUDsSrLa7qnEovG+JFVK1j+04pwi
6fjNRhxYoNdhT49VX5DbQ07OIxQJtfAgg1CVnSOL8hB6s0A2b6X0LV3kde8UabAsS5N9Vot+QrNM
i5bIV1blwT+LqRZIOZVKgrbYmI7q7Gsg2TRXVRB/cxNbr2N8EdKycqUEZKA/GZ3dXfNl6b73k1pD
yRhqgZ7jHJrnupin5CrLQgvdZdZj7eACvH1WUGZbORekQ+zdbW3TQPW2qMosDVpZLYIimya/t438
2i/a0f7YvfDBjnNMUNKhBLa5bNXQUZpOiDSIAVN9qISuoVSGStVpRp/tlDTJ9GwbI3JOENz+s/sY
RJ6CbdL7dykaRkjSwdGjz7S5kdI+GSLDQEAWnGH/Mi1C8qyisA7uvb2zQIyK6SpdeOLGTTEVSeK4
7G1gC0XWiAfDaqUrmmH2UYFgb/UYAyFMFg89js2MLsIWlWKi7Vy3iunHcmJ6XQ9j08kj64CVfRvJ
UYAAGYfOFzD0G8UtLu0RYspIlLPU/bOCQDyW7ZQsJ6EIf9Hs2b+/Tru7BawkXTPqXFRxNlM4ZBPa
i6sTU75o8j+oAc3i1Ful0B9zxSoVv6UY3rg56oK565RZZX1MhtL+IGc9FKb7v2VvmkE3rGVOAqKb
zIOabSTZM5LuMSQh39bbMIhTxzqnONQdfPbuUOTw9Hg5JzeqiTooEsigwHorsILCV3K5U55HdL48
zFvo+97/sL1FJa+kdMqC3oJEYqxRZEvKSKl6o/QmIE2PUQr2wElC/ScgzCN47+6igg+BaUS+gyT1
5o1QaxTVKbnhfBOOau6icZg/ar2u11d0jpfMGyuqB6hTRV/nMk6bUx220TWbau2oPrMzz4grr8V/
9Mx04q+3gUnHrIwael2UTJbJK5QFRxngVulVlGNz8GTsjsXlSn5AKxaGw9ux1HxgqfGiCYA3q1fT
SduTY8GnyxRIKPcXdOfeodVLvYlRaKFv5zcaWz2GRsz2QSvwUhRdfQ7l8IiPsvcGEutgvEk1hqfw
dZl/KdZp8wRtFwJFYKLWqrsIUk4/8ZVS/gLYZL9oSllh1TGGavk4VKLmMcR7cPobrfXUOaHWXn/r
nVkeTjry/deq7SPZH+t0zBRXU2ZsQxUd1WovJfNuXcxNshXAY1snfa5z5/1HGwgMyTC5N7oo28gN
z3E6zKgXB5KpYVnb2IqbF1F2zczcODjaO4eNobg6eXbAoG5zjUIkmlDHJA8q9MWfFWnoba+FjvQj
GaTprOnhrBwc772NB8UF0hAhMZjvdbf8skxxv6DWURB941IxPw+dbl8aKeoRTRycg3RiJ/rGxQPQ
KfEvmMztx9VztQhofXSB7Cj5KJVO+rC0mVldmHz9GcqcFdDXbLCjhGd4sIZ7m54khjgGlBGx/zrx
v3wmWlJANwrGTtDxOM2AMU+9kfQHX7g3masyFk861yXv7dtRKk0oYb9205ymaEwXWJOBRruU/s9c
9PSgrrC3VcCRgm0nZ7olXaGpmSJz3+f4tJnpKVHj+nGSos+1Kiq/tOzxQBtobzhgFGvoDimAHfP2
00bEh+oROF1QVoXud7w2f0QD9GZJF9ml0IyjBtbeVFIyJgZDM4rG+iZsMZLManW9yIMFXXo/U8fQ
Z0uWfqlJ728Z4RNAOYjSIRz/GwwM+QpaKqC0AjkU4aNSi+aURsVRQ3n3gxB7oGkCSOpG5RB49TDo
NmWufo4sb6I2+1LVju4u6PN+u3/D31Zf+SCoOBC4qbnflAozUYGOqvMssNt+OUvci/TAYvsD0Nni
0nVd9pA3ofzuKiiDImdBvMw9eYPQLUHwNU2UcZE0hMpGpAjesvrf+1+2twshpVCXJNKi7bV++a/H
uMBSXIUyG2igeKGgt27lNPM5mkXjS0p5MI9Ho232oN6UHc8CKtiiSoynOi/+Tpss+9hz9Ly6m7PT
/Y/b2yGA2YjVKfOgtb4ZzlFneBVllAWzgGcwADnwpBj2aVRxAu4PtftlgJKB6qEQexNC4sO7IGjM
ZtQlyTknmppf1S7qvSRN5FMbT+J8f7y965d9D5sdlPEt7U5TF8cqbQovTqbkZ0L5OghXVeX7o+xN
ILET4hY807c9rlrHytcZKkTgbOGcDGi4p5lK5TUa1PY31ooOAxkq7RaCxM1a2ZSM89HkOoxSNTlX
YRJrvjQt0wnxZ1EcDLa3WhaSujR2qJLdFFuraLHaSOMulGIZkqISj15iIeQsL/TrrKo7QqDs3R+g
bkCmQhoEQLf+nl9OGagTmCclz9jsFOW3tug7FwHd5JzUnfwNfZnlpCbSEWx1Z1CCRF4YMmFWbxtl
sQ+LNlvr5ExAF1Q5qslu3pu9N5t95JlSgZnx0Hbf72+Z3VG5I1dlKB7urUqTZKlwTK0lDboSq8OE
DPqS0yI6521sPSLTU56XpVLev09XwU56k4ay1uo3GU4tnEXUacugc5e9DOUSf06VJPMLddIPwGI7
R4K8n2IY/CJyi+1SqlasOyLEl3CyYsU+h2befIgykJMPlUlqc5Ba7GxU7pMV+wErclXReLtxJtw8
ci0Oycez3PqriZvwIoamuxjJKHUuvdbx4NHZWz6aEKRoq7z2DeyYSVxKIbB4hBYneUmCl4iqx9FV
i1VxLoHHe7qMFfb9PbOe7U1Bfk0H1rbua0C0WT61sQdhYtMeNKVSf7SU6YU01jwnFr6cVtwklzkq
p8uEWdfX+wPvLSZjkh4gfXdbl1LKdsgAnlCIQ9gr9fDrQfq3GGExCdMMf2MtV9A6ZX/u7Zvy1KwS
MqAOnwSaWcW9h0Z+3Xm1VscUwyooVR/tkof+4F3aeSd4AHnXUWwHrbCN+vCcLdaIFzrc2msxnTJ/
tvHgOljAvVHQESPBIuLjDt8sYGo20KJ6at5NYdR+Nq/lxlqUB7f2DvSM80bLz4L4Q2K1/Zg0ysca
6WyAfApBhCfI+747TS19bDmGqZehWlG6XdmUtavABPKjSDdif0kAmsiW1h9UGPZ/zgpOXUnTqxXa
28MJOaEqQDASXmhgPSJRFV6Jf8aTspTmn7iE199LdMrxjpKKa07fzR+ypn+OJlQj72/j/V9CZXVV
c9uhjMXOlHNyFRLqPDNab5705MlIpYQtbeZO0IVR/9IqrX6eK2P+gHKz/By3eMrjotO/n+cKSEN2
2A70n9E82swK1sDmUlbUetss/pmjOUPWlnYuoqvqZUyl5je2HlEXNz/X/i1OOMo7ICiGSUippMtn
w2qyDzFQhYOzu3NRaET+Cq4Oq1jetoCN+IY5R+imB4DPxlOn2T/nLu7PhMr1wfuycxfC+OeS4Bit
vO31qP0aKojQnqxShozfVvXfelyl00Nhd/mLDHuhdru4KMG8NJheDPZkSpf7O2lvdAq/yLui1QRg
fROoRItddznlikCi9koDGLhN2nTVWWmn+Jo1unlp8R04qVxkB+u4N8OUIenpcxHztq6/7JfvHqJI
mee8oNQtZ/MptSTbj60wu1Cpqg7ukZ3+M+AB4BFQ8bkStzsUJRdu4W6Mgmzp+kCW+xYbkaLwii6a
vlpo+LsldmkXK8Yr0qXJ+n6WIAn4+gjw4nAxb1v92EaMmHezxLPITjBUlvPSL/Bs+i7xWdmDid15
0bkx+ZlQDyjzbtEgeJ5XaDC24UOZOqgxSYZ4sq149lq5nf2Mvu0pHuXo6/19tMMYXBmQaDqDHiCt
3BYrOyLvKsp5EWRcQ6bTEll0hc3FLIrT0lQ4vAjQYqhXa1mlwBsezc+p0cdQ8A0zFN5k1cqfihJh
W2Db4//kMc4bX82wYvDappCesjqMcnjWKgK1Le5X1kUsU/QpUaZex02orx/DKltkF1mOKD33bVd9
19tKmS/kUlnu0oTv/6Zd1MRnml3tH1jUJjqLjmKqP+dOYl9Lw5wTv1Ci6mMJPXDwh6538p+Ux0nu
0HJYTks/6NF1aqpI+VNV+/kr/rPdEVJi5ziiGAs1hfYuk7ntumZIJkJwTOLAyMPmUuDUcBYDOni5
VKf/pTUNmTksY8g4iXy9v4A7uwY6AgUcFOuIPLdtwzhUmrYcaXKpdVwF+ErC3pzi4RNVD/QxRNQi
iJodYed3DibxOzx6bEVAO29j6ybHMmdwYEcWQ1SfnCWX/Qy57D8bVctR6cnryxSVwuss8GdiqoYf
9795J4qhWrCaFgJjWsETb6+gyhJpBi2UAA0h8ocusZKznC/tgRLI3ihUWgDxEcfg1LC54OsCjyxn
ztYWm6giFx9f4Vd5OR2UF/eHoR2xliNgnG5Dsm7heYhBLxrjUhZuMUfF32VcHTlb7CQoaBtxYXOh
vUaYb+csWnVq2PnYPcaO8Vzb+BElnaa6HYIJfjUuR/3s3c8imEU/BtIOm+TteNqIU5RTEkSXvVQH
qd3nX6ZcHPVa9kdx6IM6vMX85e0oCPsbQ8RTT70PlX8/mmXDi7I8Ud8fVuB3DKyT944ofIvesFJo
7CCREC8a9T5yhVKRb1VWB215lAC5v39/MxLVImhVMuCUt18VV4qaFg2YubzE/qytQWTH7aHQ4N6d
BcsGFjBhGaiUzShmPwx1AwIp0CNNeuE4WX6KuNvTYmcdypaT5XOjlJ6iTO8X2X61poJ3o6LEcVNC
WiQHrlgGbFRZaGDOlYwt3SINn2ANfr8/kzvBCh3yFRUMJ4NW5mYXjrGtTW1RJEFk1uJHZZQNX5Z0
XyeA0geLtnfAVqV9qMA0lW6czVNHaHbS4+mM/yd9iNYJejXPPbNc/ujj/s/737U7GGtGPXjd9ttY
AcK9LWmZjtn3EPXPjpHEbjHI9rnGnfs0MRcHvbKdc7Z+FuIClPApcm/2SrLoaj5qFRI1RTqfCSTm
hwUuqX//q3ZWi1GIZ4ndoNttQ8ukz8dpVibMuNVk+TB1uOGYdAOfhm48QnHubH4TjA2RJSfsNtgy
ZbyDMECJAxotjh6kcpanvrkM7bWyJcfAW9BMLy2b9A+nWcyDK/9m9eh2IwIJRNyCZXpDJlSzptIW
ZSmCJK4Vt6uV8Fkd4+xF1YTpTipY4PvzerN663ioz8DQJJy7yX9Lc3L6rhEF+aWwvgySkr30stIc
jHKzeowCPZI9ImuQELZ+qYlemAAHaMv9H2fntRs3lrbrKyLAHE5JVpWqJFnO6YSwx27msJjJq98P
vQ9+iyREyD2NQWMG7lWLK33hDUM1N5gqi+Cc4n39qMnpQe1rs3jLSByxZUNirL3WOk71pnKmqMpv
lMSr/80OQHDPamXjYgcjDSZaMVfDmMbPsQ0H7uCY731LxiQrAIayQO2e383NFE8ahqew6kCKX5tx
VB7isbIPvuXeDvlrlLVCoB5EUT6pRX7rjVZ+G6pTeq6iaTqbSvdNmg8lvvaGgzK24LHoYcFaeT6p
pGswPzcdurdT1XrFIFmJCyYvvI/Nrrk0/JmDkszeCi5q2JABEb3a4OzNRlMw6ICkXitidM3I0r7a
PAtUL8fggxQCkCibPvmGVoVzpDu+Ndpl99DLXfYP23UDtBshCXUjEfsNw8+29iqrwxO0ReBA8fox
Kj5WIlV8K5KdO0kLuls6dtKDmGew+fDbvjRpZP6ga5QihDLmCarQStAf7O8to2X5ibyOGpc7nON1
TGirqQFXSYdTXRjG+zAtsRnA0uQjaVn/AA1+vsNQFV5+BkpS5Lbs0obWvLBv7EdUdo9q23/29LOy
Lz+HetWi4rNkwuvox5CTsI/bvrgNA7mM25l5UHtJqum3IR9QhOkio4h9+Fz5dJaGsip9G73O3I0V
LbO9Ms10bNKD2rTxWw8h04dKG8Vvk6RuLK9F6bl3rXwuKj+ObCn0xrZWj+TjNgkLMwALC5KTK4G8
YTkAfxUtImFHZeyY+c1RA/Oko6t27kiaPKuz60c1IGFxcKdyp2ooaCvVR+25nfP1R58WPipwxI2C
HrxiBwkItbjZfS09DXLfnhUjMy413rUe5Z2jCvafDGi1YkszFQgwswXAusqQOFxSEYZgVkXiyMiv
1LYnDO2LjlSP8IxpnkF+V+VUe1pV9m+EMPLPGDge1U82Xx3vW07ZknfwqG8ocGVhIn0BTvcKOfar
qPX8bYqIu1vEhnFXV3X+pM31/NWWEUkJM6xlXn71NpmxAU19IdDzzBL+rYvQTMwE/TiaV0cqo1PZ
hPZTG/b9I3SV8ZyrsDarOQwOnoc/+fazLw8GYOFf8UBZNqjTBSD9107Dq2O2Ezlxro5OJfUBGZ5G
eM2Q6um9bmCSQwfdJm/Nutg1a1u87btKNl2EOJLIT6lUPNF/kaW7AL+P0kUBM/xQsHnfyCatnllv
5nuiB/UI9rvZn/xocAX0j5Fvo46wuv/DiHcsKxHq6UX0JYEzc9GtMD03ZOG4xOrioK63MxwFp0XZ
HcAsKvur0wjPqQkWDuiVAvT4PrCaxsuFhqTBFEo/bVF/fO1GQDWS2J80YOlFrDeCjRtsr0NpvWIX
o7VumgbdA2Czr1IW6G9z6vB3tADay8uDbqIhQIZQaaGxLppAlEtX+yCvRI+6lHOlGTJdbV3Ynj5R
MB0G6rUvD7UJSRiKGgX9VMr5kORWn7PvyjEMmpEtZ1Ka9G0KZuGdPsnBr5fH2S4bKTCUXdrwVESU
dZGrNzhNgTpbKOZkNjbWaOdYXYj/+xwjAF6JI3/C7fUBnJpcAhg618emtNWqWAvkamNfyfHrd05a
tnfCkIu7ED/0G6pjvStZZfkGewRa5RreZi9Pd3t/0ACkJkl5jSLQJncUeuYgYaJY11yTg6c6qLNv
QGY7RjUK4zu1Wh5lxxJHzK/txmFYKgzgUwmQNsF6V7cAYShKXSNLmi8A5DuPjolzBh6RHGycnQVV
MPWjhkb/YlEceb5HwzykkKr1eIkJ+VNgdOp1iGXrjMJA4ffVmH1++YPuDLfgGWn+g93m5KvPh6MA
m2Njq3IkzHrIXXnsm2+DncZvxjIHWzRMRz3y3QFpB1HzAk9Npvx8wAln9UGdGNAeCvuDJFBLTChj
f7WUDhkkpf7v5fntbJilhg7gYIHubYjPHRSmos4V5xosGd2Av82bKe2UJ02yhFs7SnedZeStXh50
E0njHkzkjgQ9V+pSUXk+x24pXdpz7VzbXHfCSwh5o3KdPLIgyiixlV6pS0vfjaxQfpR53R6Rr7d3
D8Mv4laL3ifX0Gp42kvdYCLVda2Z9HmytfQuYJIHvba9Ufi303HiHV8qss8naSea1uEw71xFLfQv
grbIrYzDxH/5U+6MwiYBn2JCXuLor57uPGzG0JF6tFNjDPwaqVFPXZUeRdM75/vZKKsvZoPtDAcT
zT/4Ts1JOBXl10DDAwssmvsPE1qwPbwJi6LDMuG/YpGwZNvrIU1Cq52Fr3STetU6O/iXz8bSAJig
6rVpBoyYkg0SEf3NqvP5qozpgD7S/GoqFpKFtHPRJiYBWUjTz+eihIqSi5r6tZYUn+c2yC55rcSe
sMzh4N5X9L2NAAyDp47i9dbsVM0RThhjWODNYFtPVinCr70mmU/KjCal22lphCNWEeujO5QIbWIR
bavZZxTBu7dp0HfmrZyi6Kr3+hDfpVMGiEzXu+opkrLkv1QN7crlSI+FV9tjkT7Gpop+JmKX8v/k
MjI7t6HU/N5qcTf2igl8nVskvf4Y2Xk2ucg1JqabEtLCS5eALFptNMee08a9es6UVqgfCcpz2TXC
Zu5PICosAs0slxO/FBCfPLiseYERYGm+Nee0QD+2kqzsJA06L5vTKfYv3U7lys8gKCZuWo/6Wxvj
RSrC4ezMbjSIeXpDkGvcGw2axqTMtvyjRP7lvyjSrHdqlIaBD/DbiVwTMOdvvc6K91lGFe1ScPs/
QQ8KSn8wraFy5U5KNa8HyPolkYrye9N3ueMNhoFcWdZXwQCpz4o+pnYwz36rG9VJC+yhuwu60XxE
5KLo3yHBq32ojD/2TE2gfU1aO27cqNaMt1kRIWk7dNoYuib1ZfT9lFg85CPqLd6QSun3OEBY965A
3n10rUapHTqQc1R4tiOhsJ7BpTTcQh9r2etUQzzB21CEH4ytWnl6lgv9Ojdh/muG2vqlBO8iYJZF
IRWBeO6EazStbbpmGvUS9mm21XlJyV/IpxrVE81YKfVFUDm9bxK7yayUKVGGaHmF30w1rBB/QNb/
3sqtsX6U1Hxq3jWhJv8uylnRvFRQ0Xd7IWbxVg3S9JKYJajBkMKV5MqzqJHbzMLeG+Y0SDzRFBN7
0B7Ld7M1DpZr4Bha30mqKv6b0TCOrjVDsh5qbqSuEduJ89ZMKlV+6nuT+gzZSfPAhdviojrk1ejS
mLd+APqMUtdJ+jx5H4RRXL62/8aJJ1umxk2bkUbj6vU2Y6HIk2rFt6kNh3tFawK0LIr6IEvcu47h
nBA9A2oDr7SK0yeu4hH0ZXSLuyH2lSGbT1qK93uNE97BU703FEkw1YcFgbXhI0I9oj8QI84rzRIo
Z9KP09jG6YVUqDngI+4MRZwFCJ5yDZIP6wdTVptyMBLsnYKkRQYKVfBzJczwQWt756hbtTy+zzNe
cg6iELSvqNxvkIitYcL2EGEIck3vTuYkpyejNLIfUh5mDwNspaNOy871zHtG2AEshFhrvWRZQZhQ
9kWAj3Az+jk4Ml9wzI6KcLvDLN9uwdlsu1RtVFsZpE6CDsIpP0O/y3NqNBbsoaZkOaj6/5DTTO9M
lPr93AzL+15MPzHbyvxwNou7oVI7r61fLzDDIwiMjXYWlB5ShFUsROsEoOkc2teGlparhU70LVNR
dWwtu/yuT6ZxISgrX791GXRRQgaCSfS+CloCLqQ5KxL72lE49bGiF+d+DquL2UnWwbHfbifqsktt
n8rwAjFYPfRY7NUYHlXqVcG6BXujcAziz7VcaXdDETXxj3IIqlefFrYTlFLK3xCfKVc9jy3CQgew
0vTKNR4H26/rGFlJtTFOSSF6/7UhGZHYIvZiMrtFyPL5UIFtY34K4uW6oNe+9WHQfiZePhoF3M76
UDIVshD+s3zKDdCzorU72YJmTKL3tjjBHjfPqhwGptdGU5S501hZ/6UFwgznNENzxpX13LLPWhlU
iQeyx/qkxmEc+lTN4sAfhzDv0AW0R96m0irdVFMb4UcdkgawUkv1KY4TZYRjXRIa0SrU07PUDMZb
p4Z8fMmKqf2eCbP5rSRp/tlwplC94BNZOlcZY7L0QeNi1D2s73QeIWdUf5ltbTRn0HTDV6tE3OWu
MvLGOgWU0L4VAIHji2ZnzXxutSxDDGjoaaPVpWFdSUey6qw4yWT7Zg9K8F7qGp730Bpq3Tf0LHY8
WRpwDgEoJAcnHMNwNlUIq77njjqWIOZygS8dRkaGH9tSq7o1Jt4fmqbvkTRv7bpwxyGxFK8MOrJy
ICKaBRKgryNXGtsycCXHRHtaz8JU+TZi1l16lWgQegyRIPtpxHUceLyc6f9C2kg6BoKO81Wq7Dp8
44RFdt8oTlBfaqKD0st0s4nO3aS3P9NcCbJzZ4zteyWtMHcryhivs0Ibp8wttU57GOZ5mO+1CpX/
RyeV7N4LkAj8agyxSQAYWbSicyed7yN5GjLfRmK99Xq5RsdA74LyVws3FWoP2hy5r8RBKvlgfKoH
28nS3ivkcdLdZAy133OW59/TttXuwVmWw0nN8Dt2LSsJxV2SNvIdBDy5dTsc/xRoStIv1Yxj11Zq
4/s0ONJd2qvZz65uxNe6AKnlRv17DIxQEo71uyzQnA9Tqk3JqQnLLj4td+6AWEWeFG40J/1vFl08
Jlo3K28B/JjmyVb7LnsHEh5CYy/wA/WFKk0f+3hEZizP+v6ymMZoJz3IW4OaRuw82fUkCb/hw9B8
MOf2lNtqEl2LDn0yD2pZ9T3LUoZFKsloz40zy+mdZQb673Ks8Lsk3cL+p48aPUXca87fhehnBmch
h1XhIQTUxX7RdCFbQJbGenIHZWzeB+hjLToApSYe5JCI222LxrD8QQ40zBySGHWbcZbaO7PPZueO
mr6TXkfIoE9CinROgzm8xxfSeWzQTvowRTQF76qwzWJUqczsE82rbGI19bA+ida2w0tjac33kAYm
1tuFmPsfoToPip87QiFkTydDXKLYKT/mcVOn7tyKMvJgSVSDb1d9fjfGSlX7XPXq+1aJjPkN/n/N
t7o0nZ8W2CTpHmUIub2PopC4XArj8n6IzMg+hS3uqDjwaZnipp3dPtWplo2XphoAwE4QJiOvwfjk
EwSMcfhgNSGfUk3Y4ZxPnpKnkkCl/aCMxPDvZhU/Gq/LSAqxDKvUj0E7t1+CiEbBRUcn5mNV1uLV
Ellcm3TIOdxgiOlmb2JOq+iKVgOMpVopZ1ZO+pNtUN6MRaG7DoHxQYq+CdSWmg2aVRCOqODAq3r+
HgxyBB+9LVLYVLh2tJKs3ae5PnthFNQHRZTNw7oMhUQF/XICNW2NZ8PgRio1IA23PBT5nUiL9FRn
bXsRpVx5oZ4etkK07Ru0+KVTlWZqxA6roIGGpWG28ZDe9DbOJl9IeLDAZ9Wyd7mUzPVvVUm5NSNN
Heh0pNH0thjBhvbRpCjuNKFW5hrFaN111sLlfOUzzLeAkM1zv8AIrXVlJNCjvI90CIdSZqPVPyvB
O6yMu/f/MgougSww8LF11ORo9SyZqU0doVMrXwpF9Ia7rP/18ih7W4hqBUDIRdVtU3+BZmR0VRGB
4zJK5CHE9CuzsOwuYu3VNM1lJtbCdKVhyRO4Oh16MsxNH1npTcuC1u0L8ug5F5ILA/uog7mp/S9D
MRng7YvQ7DoKxOQDRU+BQqhTyh00xtr65hioy2JDbH8pS9P8xJT7axWHVuVKIAYOotCtaNXyA8CW
kIPSe9iI1/U9opJlhWDx1FpivORFbDrA+WWnOllVgD2dRknVeleD9UeNp1JSv3UoDEEsCaxPeZba
6He0kWm5oSIZRzSe7ZKTP/I3nRHqoRvuweg0jtYYJicrTJRbNZv6hdqJdCmhlxyclE1Rm+9A2K9S
P1exQVmvuci7iaICCwHvazzbuZK9MQt0/oeBbp0bBRRsygadzZf39N7yg+2hSbiUtjcI3zYxjZLS
ebawdI1TPQXcEIjeXvBCMy6o7Q2fFKpRyO5GFyU6Ag1uL0pQkXgnkPqh6rO5HCxtAHGOc8dNSEb5
CcSu5IaJ1LpBrqWpWyqRfJB/7H1joOPoJ9ApJK9dvsZfdVpQ83IgtYiEj4YRfO6jUPKEyRZL2yF/
7KpkXiLtI1ncvT30f4NS63w+KArN9J4SBDfmuiwvRldn94PIVL8SlnKwmptMmj0EqRZ221K63byq
wLVEZwt0/PpRJfymZvEkB2l9gKrbdEL+jLJwYhYN7k1XWYvwQTSRwL5Ry1TfQ7PKz02PcA9m4rri
lmNuXpJo+CopzZEm9t78SOwJDunBbk3XqohrHupPeoM1n75Jssn+bsXGP41CEZxl4eTzkj9fsLxP
pcDiPbn11PBPsV533PhOdvfyydvbi6wRK0UNelt1s3NsCgHUgxUUsTcGY3ZS0bw+ZTG+4Giwmae+
tP/hillgZ+jMmIQLa3CpVQIrAv6Y3+x8GM5tDGmgQu7Px5a0vlqzhWqunkwHVf69NePioqNNpZT3
bPWWFVUJ3j4AYoVOaPC5U1P9HSXhIxPjvUOGjQJiJbxXdAZXa9YrWozQC7Lw2ShyDxyV4plCEu87
vewPDtne9id0BecJYnzrvUc9gRa6xYNFYt3H7tBVUD/qtCW2lqTAbWFJndSpzM4pQrNf/2HT/EG7
EFXxZi8f+68LrIzpADYdNH2ohJbXVK1Fa14fT5nVEtWOcSphNFXK318edefjIsgCuGlRmEXwenWD
5XhRKDAXOPBVbD9kSAa5wpKS7/j+HmEB9oZaxDcAkYDYpVr0fIKRZLeEonzcedZTD2PM5qJoeYF5
Xi4dhOk7G5MdiWGTvTzuG7SKZgeNPmZA/tVCeYqpMN7XQp0Pipu781ngs2iJLJolqwUz2soGwoSd
idJEAXzcIHSNLIw+tt14dC3vDQXzdqExAEXbCFIGSIgFKGAhpYq1x+M0ZsY7fCiH0W2xk3+1SRAU
NthQKDotYiIbnF8tY/gYDshPqmaKmKqGcqim1EeyOTtT4izzziicaniQq7tjMtO5pJmKxmYmfU+b
IvdHKVevZRcNBxnEThyEejlgG9YInOzmahTAKcU0hTeRqv3PEFFnHDzHWqG5rwLadadcdsS7qrCs
/2lTIdf32dgnRwbAOzsS8RLQdGDVF6jI6hJTek2kQ17gppmauC8rUXjWpTL2Xz7NO6OgKrKgiwht
EWVdneZ2Lkdyc7ojSdK3984wRoZnJZV9FPfsjkNJFNC/Y2wfOGAZY2vKeYjiVqxAE87Cp8xpjwhD
O7cxqEeonHRFUFNdbxHFTk11yBeDyS4vPBq1DnIFykz9S6hv7CpRvaiXQXYDHzsIg3Y2J/e8yeMN
3I3jsFot1YjkPu5px8chquW6IQUnhbfB78I5Oohbdz4l5WXem0WgGdD/6lZEQXdQSQugAtsK3P7B
Un4YgIUPRtmJSIhH+IkMRd18nUXPSJ92UheEt9KGJ3dSRKj+NlLTadx8zNC4R6SmGq9lSHXm9bck
IyM9T2cQnNSaW5kVfV3aKlCNdqDy52Ai4MfTXPkjFr7Xl3f/3qqhSkTYCtUZENFq1QaliTPAbGhN
VjE0TioeBUDFMD5LQaH+w7RINZY2JNivTW8g7dPM1gIrvBlV2AUu2Y55N/VhQls5LjCXff3MaFNR
AAKIjHbVson+ig2G2nBqKW5w7hakjZaw6f6LwPDtWDryXtjbj0sZDcDe4pe7jraQYmztTJ2p3hVB
+EipdLpI2vDfy/PZYqtRtgDNzAMAsoZ222pCpVMbg0k94EY9pzolWlq/G6oUSYl60E5opqPHFViw
KxPJPAXxYFzGYno1GobfgGoDZCkOH3Wf1WUZxVaXyAE1n0FGyj/ThHLRBlnxRdhMB7tl76Nyuhcd
FIUHYLMzpdiRkwIKXZpF7Z09JtNlTO34QIx796vC8AdCRvcPVttqRqQG9IyhEdzkSlH9qMQjupzx
q7aKMvE6ucv8AW8qr0zm0K2nLn8nAv3VDKblq0IJAXG/yP2tH7p4mvoslCsMVNKyRNVGt0FdloML
8iU7+Kp7553KI3cn5FjQ16vzHsHur7qmRqdiDOsfTTdZbj2O9fepOWwG7g6F7Ta4Oap2m7xYWBjM
G3XPULGcnFRBu1wbodHnsfZq7Cp06UW5lplRyNiEK0URIZKXKXhvOV39AeCM9XnxDB1dx4zMg9Bo
+ULPYAfLWAR6xK/0MTZmrxKn29KLIaeE2/ZnfIY6d86RJcMqQbrIRWX/fPnc73xGxmO4P0C0zbGX
pS4JVbnNb7hj5liu2mr7gDJZ+hbMVnCwO3aePETclqEW9DjB7PM7s9cRnBzNOr9FAAsSHyn8xu+V
1ilcO05z/gc9TS5yO1sfXp7jTtQCmZQXgVoGwjDrir1slFpVZWRUs1rOp1qtYu43OXvS+kZGsj1p
aLJ18lOR5Ucimztfl9YLqmCwVpY8YXUexjyXOCUGIpvtMPpGGEV+08/ZacR/4R+uGvaoAcaaU05d
anXVNOYkgEiglkC3WheuFZvjqVKV8ZwUphm6ZLji3JmlhbQWwCu/HEVn3gtH6768+msvoSFdGVpA
2+eqkow4zFQJacCgqx8jDNs9ugX0rdPgd6rCUpbNaPLHEarZywPvXOkMjIUbEsUgzDcvWDprU2VS
j4ty1XnE3Ud/bKvkyP15b0npNXGfIjWFWsSyyf96+IswE7xR9JtUSiwfFbkbzmo4BQ/08IvXF3PI
mP9vqFVCZkhVb420UvHDrEzfQcXPt+TuqCexczoWxjXGLySW2EYuE/5rQsBco6pZyrTpMOQ/4O6G
n1Q4PJeKmOOqJwVOLK1iFPSgze7VgpyEhH+PvTofqjb1tUzR9KaneXHSCseikETqzu2huDHf9mCL
bJWqlgEp/FP2X0L79VtYono2NRKKkqA/wwhARJhdkza1v9AWSQnhEOlM3AaQlC9PqOy5qK5oD0ZY
zo+GqedHgJa9vcQ+JGsjROa6X00/0WdWX3LQqpo6pHctOsSPJriMytW1ofv48vHYeVngClHooUm6
qAas7gdaTKPmANG4TUr1vaBado6SYPBhOsY+TkOvxlbxpbHYXt4VrvpNJdKJLAE6FcthJXaqW6Tr
iHtbuuRHoWkcdLX2djAZKVEjCTba5KvPqCJLOERaTwOvBikCXDSI3g1SOd/JUQd8Z7BCmq51bAaj
DzYr/fTq70r0sbTzOKvbmIfy+TQaVZzihTqbwI7Eb3kS4clQq+5dglX8wRbe2TMWITK9O6TWtnGP
MmC7kAE/vvV13751jE7/T4SD+Fb1Und0o+6OtdBLaVXi57oO52yD/nVnVtmttYzxoQhM44r6pXHt
DDiWL3/FvaEgfBCQo4uF4OtqDYuAdp2mcK1GbR+9maVhPpth3n9EsU29vDzUzjtBjMvNDZmFXuy6
+pSi9iSXAVXCbDSStyPA4DvAK/+wToSlfDkV+tTOOqEnaQpbXrrkIvo2Na3wWsBHj33XaAcTUncO
AJAEnlvSGXgx66MtxSJPgpl7BGNvSwK8XFn1Ca0H3TmPwIViT6vzpPMgnIEZUwvL/Bng+Zm5Sa3J
39u5G1JSkxL9Y8NQ0o9Njpi1F7WDmZ1yqW8ct85C/rk1JgNO50AgjHuKnZymzp4adDkwnfecyJGQ
D5siNnxY5tpvEdVDcpaNoOlcXFBAIb28ijsbhpb9EvsvrgQUfZ8/WyDTOuDxsBlSHX1vaF3TySlm
+ylqhrcvj7T3dTUSfQrkKNfwT89Hkuw0aGqB96HRqLGHEL58QdsovbS5UXpWinKb1oWjKzd6cHp5
5J0rG2A1i0qFfiFCrubYWW0d5CquR3qf5KeE7+GiVz1ckjZs3byQ+4OZ7pwMMMEAhHRepG33CHTO
FEklqPHO1MNTWQbzV5D1zkE4vrdyi08F/SN8u7YNDjWKZvCY8S3AiOea9OrwXhrq7qLJ1VHkvzcU
mBhco8Dckuevl446oRGGyDUNtVn6IsZjEaJI5qYw9g/Waon7VokbTNylgwnZisd8+bZ/hVHSBPNe
VhepXD2RhovZauKrihtn5jmoSZ/zMcnfwTWtjrSidqe4AHGomhD8r+uIYlCsOUxQWM0iQI6QpsZv
eTC+6QJLvH95N+6OxKuDuCYRxKaOQFcACLGB9aslhckpUUPdQ3Ve9yalPAqy9zb+sgWpZVOx2CT3
7fCnsT7FN9RBcs+EMPsjCzLZM5xwerAEBZSXp6ZqO6u32A5RprFoM65fuqKdTXCqTnrD7cj4StNB
/SJAAb+TQeh+Mao8+jhmIsXIy6qj3g3VQP2vBO31wYZYI3tyZ0kTirpIxPlWL4orggTdhLV8hGxM
2ObtuUus/kdvNHYFoEaMcJ1GQ+R+rZYGXvSF3h7cjjsdFmoHTATDcP5rXZ7kreh1ZGOSW9HZPQ11
Kf9Vkff+LK2k7j191m3qP7U6+jPw50/aYDfzwaO0d5egBbSUnRb66Po8NAY6orXAhGGejfKLZtIj
LtNwPGgr7p26xaaAjBeU2Ia8DUmo7Y0FiybVUwHoMm4uY5x/cpwRwz11rD3HidW7lzfL3jmg6Log
6+lgbRLtmcyzCXRaf70l/YRypDxWaRLdqVnbHRRM9o4BarZAtSBrbPU95pACBQEXeL5Zlr7bkq78
0HA1Dd2kmMuHAZv7g6kt9+H6EkN5+/9DB6AJri6xyOkLnkAajVZUV08ciclzYqn1K8nWXbka2s9a
I02nLGPvvvxRtwupUcyCbQlJYgfG2WhQe8qSm7p1hgyX8wrdXs0eT7ZAlGXsOpQ+ciyOXh50O10G
JY+HE0lfafMSzYIIJkGi8yYFbXGnSvrPwUx1L5uxrJWizHhqgtLwVacvD7pZOzg8RuZkYrW6gBzX
p8OeDK2OB5wodJwMvwLlyQx3iHEXdKk1xid4yZCekxoH0LZ1pIF7x3A+B01TvhHFNCz6hnKpek2f
RUdX71alh77XH/FfnGB3QKS4kKoqSSH5jJFYn0EJYnFvNBl8CUPpi9+KWZQGTAkpeWqmtviZh1iA
X/RW1b6lwD9m7JzM/MhDbHuZ8JsQuYHxS1a54Zco5VhKWUcwLedde6f1iX42aziJL2+H7cGmrAB2
gNgE39IN69sqEkBVJeGWE+TGrZdSO/KqLJZUt9OdvD0YbW/zkcKBIaYYsUhvPQ8YOiWPbUygCGCj
WLrPM0N2HTkbTySTuHjJ2nTuwlK/19H4Of3DPEmmQBrZeHmthcOh0MB87Gj0g3aE2tCDgaoFzxiG
K0csur1JUgckMQZBhlvqKoIVWpPkMCmJ9cIov0aQWWKvCBxJ9+1MKkYA0YH9WQRNdZ/MmnPUFN/e
n7ReCFfsRbCdCa9GD5PQTHRW8Ca0qfGmLE7fWaEVuTP64BddTaODN8/au8XoqlLdRiFlked5vqaA
aadYlHDtm15LHmO1HUqIwFXRQhqp89hveZxqFheWiDeXNuTUjI7lDyt1GvuEcN9YXqGbTPV7FN5g
v2CxCHs2GuLhTa/Nrf2lx3ehPVEzS/LHGasLbsUO/KZPfmfgNmmip3xp5yFO3QZnMceP9EZJzqNw
Gu2U96Dyb1iOFY1LqaLTIEj04nEw+6R16zkwkf5SleA+x24o8kp7Nr/QjbZDV45EsVB/Sv0xqLpI
9kDy9xXM/rZ8n1lxYvrDKGnlCRGmPD7VM1wP18pqamYh72LvjnrWL/BWDbGxnsafxKTjEgIRcLjZ
7btJGxFvMvufBjwB1R+M0aLDWfcZhzy2J8srmlkqPdVoa5iBjVQM/iw3OCXEY5+abjUbvepnTWDa
Z7WLI8zc8DQcOb+RXt2kJB+7c9fOtbgjjtM+5UUld4851JXKF2Mvv5Xp8MduF5g9Wv3toGjvX3/a
8Ab5YyNJE3e9JzoEHni5aLdPSaj5lHXCk0R4eBFD2x48onsX2CLzAGoTsNw2bKZZLWIzo93uzPmZ
C6xGNtYI7ptS/vjypPZO1jIQ7oa0NzdxlwGDfc5j5H1BjhsaitZm8p4kxLy0o93+NIR8BFXbewEo
FdMaAxy37W601tyDGRLQpnOrMFwpwJnkFEgcpYNreW9mMBipES+M0I1olGx2Jm0EPb7NclJ7A+1Y
v1NE61KR6wnupyM1sb01ozUFYJP6L6yA1ZUxBroajYvWrybP1WUYa+GXad+87+ht/sO9DxecLj8t
P3BrKyWQkIeml9EQv5ly19+HODDclEprTtNk6v+wE3lBif+x96CnsMz6r2y4mMCvZ8nIVywK/SQ1
qe6KMKpPkQ7/6OWtuPcBlyIQrUlzyb5Xs2pNc9SiCkHrKR/R4pOGMblDSywIyL+wpH55sJ0LHgIv
EnSUR/6oUj2fV6zjVZnL2D2kmp162uzYnQtXBJeN1q4u7dRlb0jxj3AR22yOdhrlEg3GAgmdtvz/
f33NKsPTKJAJFXKcNX7SsRGnVFeE7dbGOOcnCvsBrQoTPLG7lKk/hXg9HsaFW+4tcCX+ONqyFPTR
b3z+Iyy55krmabkBpbao1hRCeiM5A1KkVSSyB8RY7Px9CD+4dqce2KSH70j1KZflnKc3RrTlYCl2
DipwRYJ3cDHUp9eNuFHJ1d6Mce1BAAI1PBQY3TopVdeI6vRktsERuWqnd4SKDnkYISitXDA/zz+A
IwbAVBbRRKQmqttOzngnOnyHkyqy/NQQ6Z1pldVZxxX8lM5zQh22C26zjRnVy5tw5y7EUYe6IM5B
RDfrH6L0hhznNllakmXdnRUY8Tsn14Pzy6PszpcKK30VOsqoDa4OVk0nsAGJny4y50AR7Nw56yLS
vcpGJqXp7eJqORViAKQIXm0gLRI2YFx0as8HYdXOCQebRMVpsZoDqrn68OjZlaWF8MNtnMbQR+6P
y8RIZ89ET/kfNhXkfHTnqNkTwC3n/6+TNlZhYaoVnzZFRNzNAUZ4E+v+JiHI+GWGVn/wju7cJxgN
GEs/ErcrZH+fj4e/wtxKIk5uWdmpkqc7D7lpQWQP5FD7hUlH8z7v8db7h5UFssIeoguy9HxXozZx
EOcA5m96ILTelcvGNmDtqvUvYsTqCS5E8qmMO+POiKYHLH17Ur1CvTZR01xf/im781/UiKAlcYOb
6++tmsx3rlhao5HgCUdZf093q3trdnF3IRmvP1N1GI+ep51hkXyADcubCztjXR4L25YKHRXVq1KM
ZuCWsx0pHh5jxbmGClBgxYIHjttUNhqOr54wWmp0C5faGP+uVRe2ssL/x9l5LLeNbGH4iVCFHLYA
SAoKVrJsjzYoOSHnRmg8/f3glUWyxPKdWcxiZtwE0N0n/WGwJ1F4kWkJZ6+3dR15s7McFBO6cY7W
z74F6H9h0TMXBpDZzZ5o4xyedAOxF4EnUbNopjXJHoxMubMnehwfP9qZY+rCLwNUSg562omG+uQy
J0Q+Oge6GipdnoS9aewH6OAXNvCZ59ncxDeMP0p/J53oZF1ToIrc+i2oC38xev1B4Nt4YZUz4D10
gXmaDYzIQscV+pCXlhB6gtCrFMsczKJT8PVzsVmZ5yRT/HVsbfNOhZO14fHbDvXZdGiS247GTr77
55fLp+Ma9hC+YNMe7RsEZmMnVkVyHVMs7hsUGF7mwrH81Fkv6Queee6NPwQqmSi3ZTtbUf/XJUhq
X4J5A+Vt1856W3vxKgnmmvZ90Ku1C3LN68Subdf4Odt0LoI6H6Z7T/TGz4+f+fwPISUm6sJbPJlr
ut2UTiNh6Bq9iThs3CYL+h7ogk+jLIZzPWj7IW1loGe6DKts0X09Nu1fH/+K023N20B15A/HnKnV
thn/fhtdY7Xt1CrRqLaIPPN7EIpybZSHrUs2X2cfmI3GDUGawZbT36/VYsWcTomlRAUQAG6kpMsN
P2uMGN0u0BNXSCTo4tCkqpL7TjxZ6b6ykv4aIWSY2B8/9pnwD9iR56UxCu0EYdT3v4XlvEJYVsLs
bEiBbTet/Zwj9vapStrpR64Y2RWjJ/NJlr2Mxgat612hDKbhY3+JRtfHv+Y0A37/Y45fjKYSj1cY
I3qt1k+p5aDoNWvSue3ydg5KqblINEFO9tzkAc9d+e9XAfkewFZOICKKyEG9fxnd0BrjhPzdNbLe
qEmYlDF/kNHflxiz9aAsWu+TxAx9j6DfpnKneNe8C+WSBeHpxbdBzUn5IKzj5XqcCeUmmzGxR6zD
LEdcVZYtlWAts2G8cNuc5tb82fQqNtwio5Xjb98Ix0uVWYNNYi7QhJ0cXKbVjPvVslMfUTTl8ePP
e+6MGZSKtJZxbcX36f3rTREVWk1v4XarWiUclnY59Os0+simeBd4F+eW2hjfgGd4PBRi3y9Vu1NS
uzN3Sm4pmZ8w1AsTd0Wlr0Zo5EI2eXYtMJkgBbHUI5V+v5aTW3VV10VyLfJ0gIoGKNIa1AVsmXVp
3HZ2qY0egMsICY1+dEvVBQCCJbURvS3V9BFhHPOlsufpU1NV3rePP9a5TbjhoZ0Nr2PTjn//VEOs
dDhM5rC3zGnemW2s7J2irC6UH+65ZTZ2DFBSkgkaP++XMarEauJZxpGHfU+2dzJTFXcSGY3kQVja
+DXri1ILKvzlst3UduItg7mTHxCfqosgbbzGCggQMgPD5+WfK7kM+T6Z6BX7nZDqzwVD4NVv46UZ
EDrqsyKwHVGah57MYg2nVdK5HFI7+Z2Zed/6xKIYUIyRLXnQ9KUzhWJQYM+vDi41gU5H6XeNNAj1
j2UtD66BXaJPG6xc7ru4YTuriGKKYPb0msI47x3nKnHVzgwm/CprQmpp7GHPVjjO0YDqw0ksi7ej
sVFMGDKAJbpT9dV9ybViqW7l4AnUqpHF3Ekzt6pwKDR0hpy6Ah/itGl+teII/GqXOAL4cT0m8a5Y
pmo9OCW2vTtNNMh2tmpburek+/IqSRDs9Dcdm0+G0oCJlrMyfundsoqj1Oj7n9TwXrpT1La40zvR
oRg1V4gAQbQX406AIUfDKs5Qh+wRYWn8QR2SZ6pCmKRpkum9jx0fnMi61iRCWENPczBTzOaN3j8W
oR9vzjPnADTQNjRVNWzHjjXf44xxMPaQ4ErMubwhrlurXyZAPla6zZe8DU+nGxT8mzsMoRoCrbf9
mL9Sg7jvGyOp++zas5Nsxzxh8RENX8NqVcUOTZSwrkrUF5300sKn9QvIGdosW8PQgkB5dLGMejMa
vePi86MWxZcc+4WvszbniLHrroiWqiAWizaxL9xnZ6IwVooWnahNlB2qzvvndbGCHrvNn0mmzXDv
8lKukJ6/n013vck98wdjTeXQLxON+GbsLlzcZ2am9CzRZ4EYBKwAJaP3q3vWqpmVGPF6s9LaQyts
ag8SVYnRHwUcxKE3p+YaPU198KEWV6/gjMaH0fAoJtFsLfxF641Dlo7z1T9vOdox26DJJX6dAKid
KqnWrFdBTTV2imChR/2Yj0u4MBS7sLvPfXfssbl0qQIIK0cbLkNKTl/zPkVTILOhlK5jUHrVL9VI
Gj8fPW/HzPjSZP7MiaIzAcseRsoGbzoKmGkuq3J2ISqiCaPvuUC0KEZg7TZXtEuq3+eWQgqCIpLq
fFPjef+FCwH8jASLba0xbrWY/YRTr037pajl4eOPdibDoR5mkrxJT2z+L++XimfPBZxiEsRyGRt+
U3rJ7Tw2k2DsnotDBjVMvXB6zizJOHKbR6o01eiKv18ywaqlHm03uU6LNt1hNGB9Zv6U7L0UgbfC
WpQLB+bMZtmGvExoIGSd9u+a3JjpYKCTnXk6IXpcnuu+bF7BZdvByjXpW7OU/8fNBDiZN7uRpaCZ
Ht1MJXBwx148asesG4N+0u17BX/VYF6GMkB8WQRL2/YXuC9nUgXKFBryqFEgF28fLWojx+hONjnd
YjWIPib0XbFy5UA4/8cn3LIRclRqUmBw7z+hlgwNqnWrEhnDivmPTeg38sYNN028Q5OVyu7jXXr2
wVAZ4H5xgTk5R+vFRVzljliUqC/69tVx6zFwC+vSRtn+lPeon42JzHiBkSFdseNjp2TTmjuFq0Tl
UGOSLcc6aNbaDYamt/792MGEgp+DEgRXiXt0wuUivbH0WMrUk+ZuViB8VIb3Lc87d9eg//R/fK+/
ljsmlOZgmG3mw9TuqZf5aWppB2nUIrTSUt+BTrs0kzj3JgGjERwtJhwn5qrCSAfpxIsXSXOdfSRm
mmuUXs1gnBRxAat7bqmNfQzZGRwH1fH7rShbaBwaIp7RsJkj9l3TXpntwlscYZN/vAv/TOuONgg7
ZAOg4dp12ocZes5W4aQYw9V6fWUjNT4CKsjnyGV4f7eoMXndXPResSs9K//Zm2M/+zOtZ4BKo+RE
moZ01ytRG6h5lxTP9rOaeav4jNKxKXYmZjJqgD593IVVs6rWA85p+sGtC+trbopmDiywOTdpWdvP
TrNaX1F2JXe37bU0PtGUc+I9Yb752ZZGhUDo5Iq7mFoo+e6SeEof3gf2XtkCsCxYdC3NQgcMu+rP
Sux6fmsCkffR+hfu92GdhLqDxZq8ZjiWSL+0ZtWM3L5W5wCT4+lboefzeEBizfpCP44gRYWCVL6R
IkNjKlpS+JMzSLAH0sl/V7TOGY99/DHO5Jy0Ifh7q18JJNu++CvnXG07xx8WDexUL+ybci7iUGoo
rW9TMIoPimYFkMivEorvhbN7ZsfRdIU5BMEeEbPja2LQSKDUTuMyiq1mP/NfhGU60O+R1vL08UOe
a4RtWAlSXFRBWW+LbX89pWgVAc7MUCIFB78rSW0LRUwpJPk1O1AppeITvOagT23z3qyNN1TVuseP
f8Tp8+LoAj6d8YTJ5Om48Vdhhzham9dvJVovsIHxBnHvrJ8NUawXQvXpPQ9qfEsNGGFT6h6/2qoy
ayfB8vt6Zvp1RXarXJVFN/7++IHOreIi++eyxJkui7WC4Wlr0necHbXbRs5mhCKvfgnzpZ0mOmiW
ofnGPMveALJHiY7AlbwYwVmB1nPHR42p2VsxLasdIHxZTgEQa1roKGOIe6pZ8YK7wHqQ+GvvslWz
3yCvZj/yufcAK6vpZ4mNwNXMdn75+GX8oYO+v9RoszJyQjeU5Pakv0m7ptTdek6vkfwerht6NRLr
hrT6PSluckVZgTSqDjXwVtbJRN1brZ+rtZh3ba44oTU56n5yRvt+Su01+vinndl4TGuQ5mBcw4zD
OgqS6bhmC+YwSM+7w3TAZrC/smI8bmpbK8N/XwrWAJBfnXoZ1aT358xVXMZgJbIqQhnVUC1HPBfq
Lt6VRnFRxOjM9gOODhODMAKW83jWWZMWgIgjH00gfb9NtFArv6HNWBxiY5zfbBRj22CkeE38zorH
ezA+0+QDaRJvNm0NcSsSpC8Wc5hMIGF0e8Jl9fTvLRAv6z51Icv4CKqtyz5NVEFrT2m6wu8mY/iM
hWP21e2rOfUNZtlXUl/yMsyTWNtaL83yitXwPIaqNY4P7YbFDg17RYZ+UDT0zapqQQFTS6zWgjyl
Gm+CGQzt37Kxen8ihvxe5iZ1fYEVgc1AQuZdoGMgEtONbrLnLl29SyClMztkg1RSYdONZiS0/fu/
rkeFiVcxpOiqVG42Bfqy1jsd2PbjYjSX8EnbZjs6JhvSAB8JJg5YgxxtxtErLSP2KP/WOn/VRiM9
rIolArcy+lB3B/XBgw0RVjD7/KwW8sL+PK1h4APScGDchxgPA8z3D6oBq3DHksZwbxRqWPWeCKEh
d0HiebgLwwsB1thdkuY598gGGf5m4Yrs1vGhSGanKhSkzq8XNXd3PfOXSNjDNp4f5/ipjmMJ8iau
4kPaNvQVurEHIvzxuTx3h26kpS1PZt5AD/T9gyOVM0sv1mMUvEXBvvPKKmIMFHu/JV4X2g+PRtPo
Tww+IgFqMrvC4YmguDJGV3Z9beoPc5G7X/S1tn6bczMj5uVMNO/XWbkEzzj3uhhGAN2nN3SmL9OZ
QNWcPo4qbGs64CGA5hDczsgBW5pXti+yTHfg7qxLf9XaSaq+aNlguhde2ZnrBSw1OxVMELhq9Shl
qDOVyqjoSU8MTwZIOJUPZi3af6ZkUCCxHWEMbEzV44pMFIUzoD2vRLLN1Dm0FC99WhL06IJGNr2+
Ryu8/fzxXjgTTtn8DuQkyDSnXZGkJMcsBhFHRoH1Z9grrX0Yqkl6O8BI3jP27M7LxyueuV5AwLD/
N4gRtKijzTdoMdDzIYmjnguxI6neCYN+wVIW1YXe2Z9+7NH1Qi6Pohgietuw6SgAWUUXF5kUSjQv
tnJnpl7p+BSjqxpk7bJ8Z8OtmCAAuAKB3NaVjIpcy77P9G7qUKnb/g2/AaPzYdt5v2IbJUjfVGzt
zipm6wFHlWX2B63LtWDV1AVJ5UpRh30/KbV1LfWWrpkz0EH/pQ3ouQR6Mi/kAHGbeDgzLP3TOGcY
mupyicH2FXr7YmUDTVWKpLTCfoZScjdN3QQEIR7Fd8YtSCXpi2J+nrSV4VLfevWDwqQ08uhnUbAI
xfSeyErUGxzMNC00J9Nu7ri+F/HIpAqUtTvm1RrGWgnuezK79dEk5VYCt/YKaLhVrfRXWVGjye/W
nZaGit6beKxhrXjwoKOWj6T+AHr0RqIV0bveYgX4HTgiyEZdHbHAbsf7ThV9RffUYXialurLCJfk
eUTWqfeVVJnusrJrE0RnuJKDdQHC2VSe+2wYFFQAtyfnkwHg7YurDY0LcAb5yDBrnM7cp0xNwbmv
+bKG9bounV/1E8MuHC6TPhC8l8lfExyZ/K6OUzd0U9vlPqricgwx8MnHEDaEWiLIsuJUXyxNCe9E
TxTVd4q2/g+mBL5MiHXnXz7e7KchBuNPKO4uTDdEPo9VPqdeWC6zPytSaSbvhKJn30r05PdqNaFV
vFjLHquFS3nXmQJnsxtl11PHwSk+jjGpoJixrN6OJOpiqCSZnYnOldlIi5kkAH/fNvrkV9kbGJ7R
nXT5JHray/IGwlIxXHgFp+f9/Y/Zrta/0glkiPg4igO7v6iSsMaTcNfYnb5b1Iu2emfeNraK0LVB
tDJiPiZaOnbFwZp1M9K4OQPg/er1aDVphYXl6u1XDsqdMFAX+/gbn3lAwLMkMVwy28Bku2L/ekCY
eSIbq8mIJq7NQ2yrXYi0AdyM+ZJm7JmVKMyBCvAXT3ksLJ4JG1+FHNOdEYB62AkrfxJqqt50o5V+
+/ihTuLCH1U9gDrWBmMjPhw91Kxk7aQnXtTqytPKa73W5uGzN2RoCK5GcikonFsOiyQ2w9Z6OBn7
arXZAEvK8TnFb2e3psIMSCa0wMtjIzCr9ZIH58mb3CZrW2VC3gns81g+HNeT1IrVFYxe7FQv8SRi
8FUKPqdtvSqX5CdOcphtMRp2SCIQjU4arbgEJlYJYz2yiiyLr2pwRFZQ1nq163R7GINVdvjtTTiN
JNySaXk/jGt9oYt97gWT7/1hQVoE3qPvueqMI/A2dSKXsfVdIk2nPExAajty+7K+ablCL2QWf7R9
3kVfHpt0xsAVhIrzpCQzub0rgD1elBauPVx12lCuocEMDWIwXIwJUBX+J7WWWXDgvLE2Qk1M8c+h
nvVIOCPk5dQtkpc2S2fwDe1QDFDrS3Gp53WS2vEzacAw1gUGzMTm6Pgq7kr4UXCD7YAxftbxA/jl
TMY/699uqyB9CFUM6CdZ9/vz5Omw1VDMxvS17pbXtpI2GCvJjD9BIenl47N77ok2mhiQPtoPJ4ep
Mbw5XplnRKidLDty4vEmazM9/HiVc0cIoRMPUtEmM3R8hMjuqopihV2dz0VQ4OtzoL/a+rFHT/Xj
pc4dIIp6cCEQoomkR3mcPQ84LoLSjwatVhPfsSbjW0vcfhzHKv5agkpIsW5KelLXeAHBZzM2kRcq
gHMHCKDe5gcDjZ+Hfv8BNQy6MP2SbiTBB26eoLQNIIMNU04jt1bUCEfSS8995kPSSuPUUhKYm5fE
+zUldhmk5rodUdK4YV1X3ZWB5HT08dv9A7k8OqhUWOQpXE5ciMdjNbPXXCVXscdLYJG1Q9isw9zv
yC/y5wpBAbHLKWTdUBu6QWCDZSPhiX9Y2T+gYAqEZs2spgvQMles1x6Tp4cxRtLcByKeJIGqrUJ+
8pDFST/FTtp8E40llJt1RBgrkJ6T/JxMsyLHVup1j9yuNwSqhdWZGSsYho047mDcNWhGGbVzE38R
tZP/dMeieMYK23BDlH2ke6WbeB4Fc99Nr6ojwZgs5jz/mIXZXILwn9n0mwAy0I9N0IGewfsvos6T
6xQzJmyO2/cHTU2GfT0Zyr4RRb3/+LOcJDP0QxjNEeVRNSQwHi1VlzLtbQUnbkmuHQAG8fzBTPMQ
5st6sPSKkgkZsd3Hi542LrdV6Vgy62Qef4LCoIVbtBayiRESPcqeurymHGB+89xomnadkUomQc1M
726ZOut+HYrqTqGhcS/sIo/syYMoI0zdfvWQ400v1HNnjoPFW0evBho/v+7oGiBwWWve0gvQFbv5
ESvW+iiTpft/3jvlBEQcfSNqH62SG4Mjss71IqVBoy5HIKgJ4jI1+1sHQsMY5crQ/OjyQrvkUHPm
liMV2QIEBcFGnn6/t3q97Ns+n+IIYDKjHk944bp4cSDtvN7NeaNei6X0dkJLlieMev8ZBcuXp/1A
cskGN0/2G768ssCzxSO5tMaoFV4WKHlZXZX92KJmpZW3vVeNu2Gc9X1bWvqFKcW5pweQxzzGIyWD
9fn+6aVm56XWZWSArtt/2eQc7i2jUXn1Dmp92lCHnVYOPgXkHCyOehEdfeZ+x0STcLaJwvALtpP/
VxbP80o3rss4Mjf2LnJ5Q/2Qu2WuhWJc9Ydl1ZWaCrHvfuXrnLLxCue/zkrNGxAds4Zo8mosV4JB
5mscmyQptZklDwvs6PZCIDp3BXlwzjde/x9RoPc/VPYFLtcTqWud9d3roucOYIFcUofPRjJfCPJn
jhxYN8jtTB23GvboMDjJsih9Qhmgg2plUiqs3/aijv99fOuceffUTwAEgOnSrDl+93WqlaqiNASg
YrWvUN7SXlIpxF6NTUUNRPfPHDfYy8zDNkQHirsn2X9hiL6d+9SL5qKODwNC4vnOqca+ulAZnspd
sBAYU0MHvMVo4o/l6F+batWR4ohzEpdaE/gxlZq0XXoQo/GKO4bSPHuxnL4Puok4LoFAvOllZuIN
5pn0np06a69zp82mf99A736U/n4D4VHq4NrZuRh/9nKPVnz8qGOxvOvUeA0+/rCnnYjtBYBWIJKB
hiK5eL9WZ9RO37SqGy1mPB7mFNxTBgPZdxqvvaq4bQKIFobPkclwWV1oUo11WVzYxGdODBebSZd/
64oQ2N7/iDbv1kJpBzJ8wu2daSvw0fomvka195Ivz7mlNrYZE0p0iE/S/Hpce2lV7KzGFMnvQUzj
Dqty8cWxm88fv9ozJ5ONC1Z/Y8lzYx+lB5pFJy0DOxcN1mDuqjhpntYhdS5oyZw5mayxASLBLp+2
h1eXwaXVk/UiRbV+UVORX824hTxkvOokKLzR/v7xY50JAxsFCZ1q1MbQTzy6cEReCSdRazdqBmDK
vjN32Wu5OPnyLdUqIFdm46Vva1+OT0sJDzmY0FC9dEDO7dqN+YtXHGoH6PId/QhEm52hq2cnQvlz
fmU2Fx/6vsWSzp2MOvdjSoDUh8xXrwwk+v4GjMB6LV1MtC6cnxM8BoXG1loiHm9TquPrV64x2lej
akVeSvszGV3D16y52OUaKsdVW4pHOa5KYCEldCEc/4m3R0UBbAnO7KZvgkLg0aFxMHNz5qSzI9dp
nXVnLoO57/B7dX190o3pFpHLtvcN+KVXjWfEn1PhxJ9zz1k/yaGILx3hM8kwDlsbIplLZCM3vj/C
MSVWWpaxFelVP2Chx/fxZ4gPoY0syl5r+3bnVv369vFmPHPGkEh0UBIEGHzKAudCByTfVXZUjfZr
t3b1DVyE9EJn5syVgaI0mGeI35jZHc9AKStLWOw8msiwJ6vUpUM3XI7yOw6bdrf7+InOLgZIg+kL
AG+MVo7eY55snuSSfnReNVGNdMv1ZnYbesNs/nu2TgcanCYj7W3ec/TJerWy49JerIguDuiMqhV7
qVrFhRNydp+StEKZJywiUniUNS9qZcyxzK1oNZeu2LlqXaH8U5X5U9xpuQi6Vctvx6zJiwAP2/TT
2AJt8utlxt25VisUmf/9DcNp35zDmJ6fjLQ9pxmGUhbsVL1JbyYaS40/w7srQnVyzfFCaDu3Q2Gv
AK8A8HbaWqRXaS6rO9iRwngvEMySAjyNywsl0bldA+kWwC3EYkLp0ac0cRma6oZVGOND1jOsOSjM
Tu5B34z/x+uDhU8823BRSF2+36BIGbZWW7MUfIDCL715ibx88cI46bULS517d2xNbtA/oOnjrDPN
emVtIYhGqqNU1xPrgXRcLpmBngkmiMpszT/mA/iDHbcMPFolLnxwjlxWeT8FtuBxEK9CzP5qS6SO
NaCpP8mRbDSOqrXEeLypi9AwZ5paH2/N02DOL9nAfZuMLNn20bsdEibmbqZZkQOI6m4qiglkpbCT
CcNrp7rVpdAv1Q/nltzgT9tJ2PpLRzvHBrGaJaSIkQ5T7Qre0iZ7A+Vqn2Aueb0Y46Vu7ulWpT0A
LJ2P+seW4Sh000SfKsPNnAgCwRTmVZ/s6SdZu7oHUfjx6zy7FA0JhOO25vHxdNlYVAOEpGVHJVaW
sKZV3ECRLN13Q65eoIhur+l9MOapmPmQTTvksMdqGWRgDJqx6oyMtnd2arxMeymmNy1bzF2RO7RE
UzdGOqvDoEHml0F3Gx3uZH3qv43fb9ugud+fSjU3lBT4jxMtOBOBgUj6ZxyztBt1inH167T5sBp9
M/oFzkuZb9Tp/AltnktYhXMvnLuObhiQldMycYIql1tm4kTqoFV7HXJFYBqyvNJ05vUff9szfbAN
XMjXJbZsHNXtt/xduTUgjOF82xGgawRUEQDTf5R5KilaXOVzCYLhoFiV99z3ix0tS51p/ghN83Yt
1fmmd43uMGZT/uSMxfL7459mOvrp12B7IyKCnCDCw8fn2MxdHh3MZxQXiTe9kX615uNslZoSGIrh
dHtztVEwcxAt029h9QiQ0lKR0t8U1rT9ko49DtC11aEAkhWgAe3HtlXqob21CtMqHsj4h2zXVfzx
/tQvTeZPTtH9BsvmNr9kbYtk32kgWG+FWuf6becx3f1sZVQE/ohJvXutN1MCXEiqzfpfWnpDHdiD
iW6cYnkSOx3bSPI3QD/dHE6GHI2D4hiVdiVcTRiB18a2GaDvPca/HWy2KhAHC2JsAZPsJL8bprlH
ohR6+hJOaMYTjsxmfCvtNC/2IPLBcKUVwnRBoqAvEtTuWImQ/JaZxIC8rrxPc32ica94Q+kPfd5d
jzKbYz+Dk7D4yPgjYIfmk/7gZg0TlH7oUNgpCqlVgW5kA7kn8GgXpNEyfe+tZrKDTE/HNFS7kf+z
z+L0Aem8brwusk6Lr5K4U/UdLnbgtofEm4cvxWhUuh06NMedt3XutWRfm4MT71oDYPducTOJNQQY
2rX8CjzDbW+XPNPqmzm3ZLPvS0qC73NTLWoAvN2egnrRzWaX1SMqWA2yn/2jWrZKic7oKl/7zqrN
EKZH+SxQoVe+48DZfEqawlBDWPW1NUfDOmit8Ec7Uc27UuJVE3Smsdxu3CjQFJOwvjujbsUPmj3Q
7Ubhrvtq2d1UhMgLAx7TRAoKC2a1rvrIwaH6i+6IOh1osjG2k96QvAj08yy/1pfltupgax7slv3z
BAO3emPG4XQ+7foi9dGH0b7JWFeGe9hai+b3Wi2MWwY9xidrstcZTSwz/zmiX9p+SZOylAcazvMt
6lhN9bASE9Jdllh67udTIQdfWPZyjUvOFO/ntZm+oAWje6HUlflJiy3rRlUL5Ysn+RvRYikJwplT
BaNM4/8a6jrLV/u4mMJZyBVJBE+rHc8fMyddA3gmzVvFMDcJTLM1Hnq6HNONjaQPioaSZ/SNajRk
0Bod3lspF8yLM9fiTQzuqIdelTO6UAHsjDdF3FfGoVAyY7zKprH+BdeqncNa1MX3yhuLzi88qzf8
lnp0vwo7e8vQDXmtHCzSfVstEQpLlNl7yYZU1Rh8FdroJ9O4PCqtQjKY5202+J7FdM4fOzvT9ibI
Tm+PziGmLwp1eLjEMUPWdHI0irysqiOR0wq+KoyqjfmRZnaXYyb+U8yu1oWa1i4vYyLtNMSix32w
Ucmrp9DuF8N5XLS4MgMji0drz3gdvkJvtqmgPBs19auBOzKxsrST5qaHEhErQW8LR4YGvGmQfakF
1KpuN0BibzoU2POQejGaGLNF6jcahvLkmG3l3NBwEy+VYND35sqixNFzGOP0Tutzzf6y5LK4IlsF
T5816QBUtyuXWdwsRWLE946eZf1dbrVOEyAx6d0wKhf5LlE8edd66vJ9yleaYDAHcB3Itc58bNNC
qA8rYlQedyHiMFylpflDYwZSBBBWveXacAdzOjCJHG4XOgG2X2KllfgNwi/ISILlFg9ZvgCljKcO
S8QVlogfG9oE9KzP668zZo0wHsxxneGX05x7GNuh/KQg7B5fTXFbTLuRllLCpqukhchd1jy1Ta0B
PJa8sc5au+ehK5r5i5aOcblLuF/u11HkDnwXRX21W7e7R1EXV2NjGFQNcncjoLXSl5I+8tar47tC
OA8O8m8mhB/01261FpmNRyh84tvaK5wPI3H7u95mb+9TAgJo0b5wA9WGqBMgB97JwDaw3wprxBvl
V/yvCrlPDPBsN82qZRjBJEvWfE2VQWgHE4r6czrK2tnzbV3vE9FejgF2Z9N9GzfJEgAKnOe7Vjpg
0ZCFcURoZP1aoBWBzqFfZnKofLNT0zJwmnLq9mWh28m+rcmniXHaWO4MHUV8MhKt2VsV9mZBlkzA
v6ZCt36M5iI0vx71EgV4yjifTh6bV+Ib5juybJ4WoC/fNWXMfjlObzyUFeIx8Bnr/Gc29PNPtXDs
PGynZHD8GWqBGs6jNJ9pledAU7VVhSXD/vtKRB6q0Bsb+Z+ndfHzZC/DTbPU8vfi2gtj41KOLxOF
N/dEvQjhY3/YfZ31tcSeuVTWfl9WWv3iGEP7Xxtr2TPN5BTHm6Jsd+h7ajhiZJP7ahU0jXG4rbMi
rNHu+W27DAauYzWdmkgb6yYN5ylV7xtXKboIgefs0zq6sx0UQMoxuZ4wmgtQlEpfUN5uHaoSdnWQ
q07VRgL8Zx4y+LblrWhs62sKJijGHWJ0VB8V7+X37DKyQUoL5ygXNuFdjwKy6Vu9hcxwaVvJrVnW
beFDa0kRapeiD+Np4D6zCmelFyzEwCcDH/hYMXBhzCmSZQ2UOs9+rG28mjuqCsyETGEOr1PSaO3X
ZXGrLwwXZwUuUoMqT22l3LRYKylONMo2jVysJhruDcN7nSfZ/jCxsTF3XEWV+p+cls7ax32sYdaQ
StXcia6tP+lO1f9noDFIlJ91cTcqvf6NhoJYA8sYxsU3JgoYv9H58w5tIzM77IYF3IsvyrV1rx3I
0gbksGHq/aIvM3QhELdD1dxu6sd5TRaL3ndVjkE8qHFELul8s6n2ioAeW/zZrVGyDVzZDf0DOaRO
fCmzFtqul3tNKBVl/VE7k2r5zYjLStiDUaB4dGxpXC9Cd/MQsr7UdotSLupBn6z+atCEY4VKk0/p
bak761M/NZ152NzkE+Tf1uVLXwKoDEahO2OQul5R8kU6Ku6iB5sLFsnCLY+Eof2Ek9sqryw0Uin6
k3h9EUnKU3oAa5+qJpu1wLRnFCIXaVRKCik3Xu2ftRi6/uvHee9WnR7VIMyftp4A/wAlfdS6Ekkl
sjUb1UgzWvVRyXI4MqWV7SfCrhloBRNRv/HyqbvQJjjtwQJy2RpziKhu6rdHVfM0cQrNtNCiyqnM
qFDycQ6FWoCiNCS1l5+ocXIzoEV9m4+O1l2o/M7UPOhTocxFegs07rh7AE1dLYmkWuSV3pYdJtkD
NOTKb+38kijKmaVATf6PufNYktzI0vWr0LgHB1qMTfcCCJmysmQWN7BkCQiHAw4tnv5+qGY3KyNF
DGd1FyStmJWBAODi+H9+AciMNTttuNNDJhuBLLSOPQDH7HGTTCKOvDhuD3OnzlkNcYx6+jYBrHBB
pLsI2HOK80jKxWXwTROrulR7UBjlxWQAZNjBu0tjFVHT9LqIunIYhsiVvr6Eom3bqzq2dPg9JWly
2zlBvkkaBiHDR7Y7/8FsydIJc7DyPLQTfag3jc7SzIpjVUTa1HrwMFvNgs/XanW0KTyREIxqm90n
Oxm06dNY1qaIlF0694MubMa7lgkIsotycTmO2ft13Klzkrwlyoyl6RTb74A5CTWlyrStMIMuvuBT
4uVS2euCQYFoNJtUgfALHGNH/zaGvzC/bWvPz7baIJW/n+oifdMofbZ/bwxrsghEMvHbpi4xkkgB
HOEskrJOJptCBZoMdYRO8d5NmnHYT7HRvg2CtlrNmNfUpZtcGv10oGVvYhSRlRNwfS01N9L1Lu43
dmZhzOjnumbsgSMnsRm0xHF3WTAZ5Ya9tOwx/HDr6lBPHpVbYpq5uhlcA0MIWPF1/sHDr0wLfQxJ
s0v0r7XaespWmNcQN03Ek4WM4IPNUfB2meBqR7nbWX2k+nxZosTCiTx0W/rkYAez/maS/lBcQwt2
3i1OkFdRGqB+3A5pYsitESQVsdEYiENOBmS2D2qolodpWoyPMQ4xrOhSqeRKM7y2DOmTsITZspL4
c2Qya/bwweo3fbBSgHC2kAHbrTmtfxFHv61JpApaQUDTNJxjbfHpJiVK23ZDk3WRh/UQZ97eyduo
VEF7p1m+ZKKzHHY7rat5BpGoZut9qdyiT0IZuGMXdqIv6hsZZ3XzPV+a8pOrZy5VqGPP/mVm+MkV
dpTED1KSiz6CARJf1I0gLjQoNR8nQ72o2is5mq1zmDWX+hfJr/wYlEXtIgcwHeYBzeRPw9i7F0pN
ZrBvZyNHpCuT+aIrnKYKVebEw36UubFsOtcv7vsM9RiGdoOdhsUkrHe9o4LPVMv5uymozcuEhpYW
9akjiyvlw7YMm6rUggNK6/66sGdke6NYvPyA7XobR60AcN51Rc7+IyG1VhuyG3sVMlV1fHtq078R
Kd44kFtLPKnaOilV5A6yerBtUteYgkXwxU5kOjJvFmVv2bN1+lpJgswBfbuxRCaCCgf3vWp42+ul
La70Aqk/erg5/mRLuUjc3P3snlLDKyK3cJb3AfDq92Gp9WVbJ8X0XiyT6vcasuUOD29r/cx8ysRO
NIP7Nlm6lfmvex2AQumUN2oo6ooGmmN9pZJctOt5DPp3Y4lDaDggldW3hZ/VAjnI7Hn72O8zYANJ
xMGuouf/TStcNaOUgHAWDpa0JOb0zvwW67S6jFKwKjO0sMOXx0CVzT5rZRBEHfbVVaTPQaJHVIKy
vJwyCE/4N+kZL6vvELAuQW9VYapZ8TYTKg5CXXNrseNgYHFIIJWYl6o5O2tMe1ByI54ue3Po8wgA
e5IoSxWtUa/qxvdD1vi0ygKzfZ83lWduaE+7bmQ4FPF0MAoSgAkfuk/axDb3Tp1MmzgfFDZWdAPS
qEta/Sgaaxq2smm0PhIzLJnjZCa42htDnL/h6Ob+Ls0+bf52+wiIj3gm/AENOp+n6Gpl6UmVjrVz
LFvL2cbkfuwShvrd60XFM/j0avZJU9Gkg8Je9BjmqzrZ6301Okf0LRrru9OrjxPl8jsrHpudi1Pu
l9cv+Nwmi+gCaBETE8w+TpDUwW4qORYBYgEgj60xdObVWHq4TBbinLH3M4XLGjaC1pBYHRIWT+5t
GhCxE4lrUxVXRr1dyDvYxmqOy0MXa+0ep1ifDL5uLDm2KSM9lxL19NGurfO1aAG1xlfo5E6laNnN
qwqxQpfYO0/P4kuzQPdhB4O+weh1/tsDBjdBRP1UiHDInrzKwkDejiOMdVxW6IYedLsxhyQ4Bwyv
T+1xGcplYIpxR4D+TzxoDK/kMFTn9hFKbp+Ho9O2t0GZlw0bwFh+o51f3s5t6exFiqtpGLi5clfx
qolno5V/fn00PX3FsHZxUdXxGqQ0PR2+/kKytQf2ciRbqboKYs7Fmmn2FwCO3h3YYo6BY9CHvi3F
/vUrPzOO144gfiu8XQfvppOJE5ST4SyLdXTiqtsaYwnKOYJ7BdhUnXnkz1yKK8F1owz3ViXo40vB
7HGzuGgt/JSdGLx37Is9/gXuvBU90tXo9Ruzn7xfpiViDOYoDtYoJR5fDadfook03zwuAwxPDrPu
9dLZzhl6xTPlLwc5+v2QGQw8t04OFTkxcXVRJzpGG3p23Tjslpkp3StnRuA26LqKZqswHv7+rSFB
gdVCjMxT/3GczWLPznT9SGSVvGztWhyroD9nY/TcrdFshjXDurpSDR4/QB9it2mTY3aE1u7fmjTe
QH279o0Qif2+rgM9DucU7tSZY9pzyw3k0R/cq2d61F1Rt6bXMkraxvTvpn4yOGzPcmf3fnkzGrF2
5nrPTr01DR3CIn66p7dpp/h8jqq2juvGwsGzqzZ+bWW7Iq5+jwPp3oMVSFD7Zti9/hafTgeSEtg+
VskForPTE6GWD8hzLdc8ukWyYAbn9JvJFD7wrj6fudTTV8mlwHGxAmSqE9z5+FWC8Yk8dxLrCPFn
2RSyTa47yrFbvPjznbBo/g+u5/7tCQi1lezzdf6tSrD1wf/UeRvcua36JdePnV3Xx6CPvzizfi6t
5JnRgiCLx0cgKTlkp4wGNaRVRp6GfpyMzq0jvx/lHwROd9dEOwT1tvUz54y2+5nXxmhBxMY/sOlO
Z3zm9uQdJNZynAU1oO6kGYZiZbbrNV+eWVyedovXCHM4SwELGV2Pk9dGCKk5VE5vHIkCWrZL45p/
rCZ7e9Sd9kWDN0kE4NBgw9EDd2EkfGa9fubZYpjm4gOD/wmIzcnls1QUXkHj8jjgh7htBsjsws1j
DtZLHvWj/X+YEDC0ViDhh/XMKVNNCnrCstOX42A2eqQWUWGImg1HxxmKM3TIpzaRrGwMzpWExgOm
zng8OBvHHUund/WjjCtmtq557cOaVlGHxpg2X4KC1Cgs4qxShXkeaHlEgTl1aKYb46bvaoHo19MH
AsOnoLx7fV145rHzFOiPc8iGbHL6GGzWWLfn9IhJb+a8bSxr/sMYplxsRl/ZX5QBgnhmpj6zPFB6
wBDEApBAo9MeeV2gd3U9gTwJ3tFx0NtpMy8W0aSO6i/WGNCoR8D9+l0+Q6dBlcL+xYKEOxlrxOM3
wL5t2gNCpiPwtbdqYBpas0XjL5+w1IdUU4+NE29aSsGdyiZ8wYxOyo0oW+9caM0zM9p2UOfQoF/D
6E+nmdYhQDFkTSU4L2IXA2gfTb11tkbdniMRPXMpnEo4Cq0L4tMZXXpdl8m1PWPX6ibO/O5GGB2W
JaVmbl9/vk/Lnx8zyYWCRXogM+rx40Vv1lYtcS1Hk75AvdFih36YU0njzBr13HXwHkTHw21R251U
CeaUFpkkvuboTHl1Bdm/3MyDqZ8ZLc9s0qyBKCFRtUFhPb0bDoyl5ihbP7oT4x85Dfqa3TTnubnz
81oNkdP1+R8zxxRayW0pztVCP/iUJ6cFAoTWI5hJ2fVkjKDOsPvEnQ02M856YYtfMvIVUQLW0Hks
FFDEPOohnHTzLQ4WAf4PtWV/wSQuuA9cZX3RxTTex+SiE0BEr/Wmr4Hsoyld/cRHupe/C2s0hwfT
6AECG/r3od7Doz1aOBzcWhxMHkTqO5+VmaX1hqR1rY281ut/b5x8ubRa0WmY1yHy2KgZqO1MjfTM
kgRrdz0frE7GT0J+nNyvWgHb72iRbABIOuFOriX0fcFIIoRm/eH1wXs6TdCE+StQr/PSV/7X+vOf
SodWWmbpu6jz+iFtaJzRqbe1QkWaTNXxzKVOr/VDYAs3GAYhNHUWncfXwlFM+qDJE+tQTsevBYm9
KTRvMm8WAZM+Cpqpu8RygbQCLcnSz5xwtCp0hsC+ZZH2r6YF0kuImAx7vY4WuBnlY9VU97kdz95N
DSc4aiAnP0wx6fBfG6cIrvSxa/Up9OvUdUH8RgdHw8ExxAYnCye9bdPJoWveqL6KpjVJLEoKN07Q
m3v652UOFuIMsRHtdlOhY5VqqrqZNlrrFm2krfKrkFQ1NNb60tTJoZ/06ZOjmSm0Welyg530/WST
5qMq34zj2O6cqRvmGzuWIFAtXq/BwR6DzHpTm0nOaSYZBKYn7M3qCDabJfsKYMs9QNSZySj0wes/
vP5GTncjXgj7gkGPhLjap3pJPFYKjXnRHzNf+ThAYLe2t+K4Ly4Huu/DAbjYvA+qdErOSYOf7Elc
eqWmr1p3DqiwxR6PBdJTTFvT3OFo+U0iIj9VZEelY5X8rlfCG6KUCBHtwu2wmD4anWZ8ZLZicS6L
Bbr8334KnJOZajo9I7it65T8aQp4fQ4tnrbJsW3jYVPhqRDmRu5+CWwYDa6SKrK9NjmzmP+4wZ+X
OR4AGBpUOUhzkL1PqbQkB4DYqqo/jhDlBk4mbnBrSABVXN9GXM5yewLGT+e40q/llKCkqJO6czda
rlo4O0aSn/MJfDo9EXCwvwAicgbl34+fQ1pmeYZ95Xy0yyq4TXotP/r6aG2WuhVnVrnTrcxD1oRh
EwOAQsh8QvAtkJFS848LOFufH+xOFhcK/t3+9Rf73FUwkIHnjmEXfuAnxyIpgiXWzEE/LkUvN+ki
kB83xTnByTND2QJP+hHOw8N7wtp3cH0afcGSnZGIvlqN6xgF+u3Wq3tjY4o1qx69TZXVl4FWuzdG
WY5nFvGn85hvAJYFiodhBp3Xx2+uGlt4O/asH/uxiA9Q7rJDjSJ3l3mxdxRWM0eVmyxnCoUnhf36
EjluMoOxP6WKPql7rAHHu2LEbZHwTvg5ZuyRU6shck53fTnpx0GJ2qbZBE5vmHOLN5+t15cQ7tIO
2z+aaqmXaB5ESYxTzny3J/r8H98NqwVUDuw1T7a1Igkw70i75VgYhXlZ5aO7dgH9+g9vIbYGUssg
J+zi6Lht2rXbBCcoWMqjPjR2GsG5TsoIWigeUbMayyxsvVaah6aj2oi0joDQ0MX1q4msDlgoitPR
/WRZrTuFjcKLZtObdfvG5WwxRTokjs+EDLcKo+16oPNFS+ZhZPbfTjLNmzBey5mw6WpZhnqij9/J
tcjAJDsvz0Kno88TFhDt39jY2n/W+06dS7I6LfjWR4VwAAsZXtNTd1DbVXEWdO1ybBwjvtGd0ruS
eUKshr2I4GsJK+87ocZ9s/Oqxn3/+gx9ZhUEDuYoij8ACNST2hlJmdkyf5Yj7N2s2nqz6XwXCWYV
oS2kN61kq/i2zvu8iFoWx3KzFhGfim4izMGwO1Dr17/QKQ7AwzCxrACiWgsicPHHM4l4JSzr6k4/
smCPGt2xOR/wxyKgzbBwkg67VNDUM2B8yc1sWxkVpa5ZZ0DHZxZiDOkpwFm8wMtPt4bJ1soknpvx
qKomh1qgz1tdE/E7CkF1Zol8ZuXAApR6DJCdYvlU52m3cUyxv0zHhebabd0JOAKyVtGYKP2iZOXf
SJEX/3rI//Vl+u/kW/XmX7tc+8//4c9fKjU3GTPt5I//vB2+NV3ffPvl+kG1v7AgfH3osqr8n/VD
/vNLjz/in9fZF6g01ffu9G89+iWu9Oc32Tx0D4/+sC27rJvv+m/N/PZb2xfdjwvwnde/+b/94S/f
fnzK+1l9+8evX6q+7NZPS/jyv/75o+PXf/y6VhH/9fPH//mzmwfJr+2ab+WX9BcI7Q8lg+Nfn/jv
X/v20Hb/+FVzjN9WeRLyW7BuaDQ229v47V8/sn9DmAtc5Ft04ixsJ379payaLv3Hr85vHodQpECc
r5HfIVn79RfAv/VH5m/4bcG741hBxfHD5ObfX/DRO/vrHf5S9vJNRael5bedx0cVFguP6gWFDmD8
anxumY/nSt0ZpoBi61CYxAN8Em0xu2i2fQW/sRWDHc6ASy1tOmcqULDU42erSW0kzZ0A+MU7c4mq
CW7dpltqXAtURUp4mFhJsofCY9g70Ayxy/Kuk9vOWcZD1Zm1vaUKxCU8E642QpJI8Ccm21iEXZMm
t02rVUT/+XZSh4nCQjeKTZXCOjKWhVUZTvKxIj3te0AS8cdBSXrHeaw657B4sT1FQyOrekunOtb3
9txqat/k/SJQMqTx9A543L0Y26GdIh5+85mhRgPQyH33rq4m685N2FQOcq7yr0Kb67dCDwQsxmQY
YRen9IvNDvS3nYZcu/HKcTqMulXDvUnr+Zs0K93clH7lfekrM73HP8F/61iFRLJaeYt5ZceGZkUw
7pc4qtixPkALgE2LBzdu7jCD5VfDjF35UU8gMXzENQricazZ5J/4xmC9h9yL9WDiebgn6YuDhCiW
A2lNnTvRtO8hTxA2z16fvdFlAglZBEKOSAKtnreYDjBs/LzX6mtMbqXkWYul2fcE7dC8SpP6ApCt
/grgpWf06K283jXe7NPdywuL5lPcmPNWBUt1I3tE5CFa4bYnXtsC5etVsciLzIjHlcXU11AiJGLz
fRw44rZUQ8vrNF1JNLyE8Rchqe6+psFkNle9SDRsTbC9vZ91zX8ozdH+6qYl/TwA9vmjnWvJJ5Ql
OXfjYwO0NZXt9uEEophANaeJA1VobNmXFQqwaxvLxG9JWZfyVtStbewIVeO0AK1vyj90cNXsTTeV
TsHB2Fqm0Ox5tmHpZuLaSDEbCTOOOTBSCtW7bz0Pce1KP9CPHLwSY1NOHoUGbF0loVARvP2+IReD
nQVOzziFtWKeRQON9Huc7aUdJk0y/YEWEsti2JdZu4mzubmX9WRsprpB491I17+r0qzSdtbAjnhn
kC7UYAlWjUQ5FPb4veniILso2jxNH1jAOp9JEFvepWx1xCByxlxhQ03b5iHqVjfelZD+yYtqKdoi
uUylS+1R5H1oFGkHjdvDhDCq2xpkQORJku8X4lPudYyNvtWl55E56XrKCE2MU0FqLWuUvCurOkxO
Ut51S2NPOwuqLKNJMN43mWcv3Qamlu1v1VT61ibLoRBsNM763zWRKMUo6TT49rlvtlfukJYPHmZK
nNVtq3knRgvPB6KwTM5mWuEvUQltqb7u06qbtiYsfGOjJTouhkO1tnYR5KhQQlbeGabSs8ME2Xg/
wWmHaFbow91S1fG9SpNmxVk6/0bqbdxsWPm690UjUxjJpiXe4+khMJkxJ+9TIvXgraKx80afNdjx
OJlEIEV9teHrpP2GaqaCSiclnOE67aueSQvpgxUy+0StNT3EUHL8ox/0SRGxUtcytKaMOh3dSXk7
+pgHb93RZG4mZT6+mQtlWCE0tdiO5CwElWID6B7BZwlihig6g41vCsrNLC+9Q7K4OPNjP9xOF0Xc
T8PGRxrEqCeJocA/efD+PM7/rR39xd350Y7+v9z3/3/c0dlkX9nRHwpRPJRffzm263/aR5s6v/nv
Td37jUMaR1HQNnvduP/a1F3jN8BOOpRrf4BD3NpG/3NTX2uBtVdDbxgRGzLUFTT9c1fXHPO3Nd0H
/S8fCb/CNH/9G9v6idG1RhsAcgDeflz9ZxSkyXrMZKUoDlis3k7pUofoSjK4eJm1m8iS/V1vhQZA
WEz30KtEVGXLuJPKcKM5nuaICIhgry9w8wY9Nj6KBiDjp+f5ZwHyc8Hxg0bwF2Ly1zc7OcYTQaUP
rW+LQ2Gl8tK0Z3UlpobcWz/wr6GMxpHeBA61OgR7Y5jRbVnLh0FDtoe8ri5gK0IEtJci2egw43ax
mdUbC8R+71X+tMWWyXp75ps+1n7+9U1PTg961buslkIc+tjwI6vpG1RzCld9T6Rf9MJOL117qrbD
Qr8vdGKb0qduz9pQvHT1ExwLTU0cAOKKgw71ccd6PG40tF1bv2Z3adJOHtpKFVE6jmqjjBHxVU2E
4uu3/vgw+dedn2BHFSHABIaa4rCUCbuhcofsLkHxedTgCUYOPL23mZXNQdh5SG9fv+bj49Jf12Qq
/TxisV3XTQ0h6wFyqNyNGE6ElV8W11Wsf339Cj8a6M8NvRNgxafJIPVlFIfBSNLLRdXplk5E9V66
2XhA97TGhokhCpJZjzwly4Nchm7nJ8uNKMZN4GjYLdvldB2I9o+ydu1dlZn9mt0cn4ETf9giPfcN
T4pwTSsqpP9jfjBFPq0xDPnWpYWwK4BtDtailxdoasQF/vwSarqbvgeZR71l1AHJRPjRzHGC5JAA
zb0lJhJCRsO8UUs/XVq1mo96G0BgrL02lNPcncFdX3pvJ9CvbMesK3DJOSzxBM4ZgMmjAxr2pfLe
vf7efhhmPPdU1inyE6TbpyIpsKauDgUSJnAmRF9p6WsHp1DT5UAhFZrECOy1FrHIUs7NsW9q/Ayk
MYT61Bt3fpPN2xTD29tKsDdruMt96srEPiQq7Q9ePncRDdUSU4Kk3lvwILfTVA17JzUIpmh7YyuK
GU2oOeEyFJu7ocOc1h76+kiSLjooh1tuyO+5tBO7hncHa5sm17eWdIlrE8ua3Zg01pk+/AtP+zTh
C+MSfDcR8x5KDE6jVa+5md2lQTkwe7vXH/cJEvqfmeifrNB1Q7JUME88bi9vd/jN6aiUsWTvyv5G
JfLTGDef7S4tNyNS65CoivnMizbWYf7Miz7tViLY7D27sauDgC0CKufkthuNmDVyEkqHbxLvyZKz
S+G5G9+bBclfyoAFHnScEGucVvTDQrf7HJL+4tc5WYLVhKx2qRwetpLW1biIgSirNpOHeXZgPJX2
Reknxbam78kRohq3miFQNLU1/H6yNM8sjCfo2l/v42Q1HkqH6a4b1SEJkoxmFo0EMeCb0STxh9oC
0idOkaxanU4mfGEfvkvg732f9MrXB8RjhOCv65+szGCytsYxtzj44+BFBsezTVIV9WWp+wWFqnuO
mvTS2D5ZnrHSZWYNfnGgXSXh9rsum31AB8Wo379+J49xsr/u5GR5bbDQXWIViIOg672JyWTb5EIL
eINGD8UrN7a5ORufXr/Y+nieGcz2yWvLRZBlGnroA3nl7mbGbAU9Coz31z/9pVm64kk/L4pI5QKk
iGVySIwEDrtpYEO1rK61uOFEwTR5l0qbTI5PSw4WjFUvlqfuGUoXJILnb84/XfWnHLtqEhMPJAXP
X4nqQ7dUe9584TqLFuxaZ8IMQNBa9cK+KYrLItGR6XV9PPWhsoOCiBvQiq1wFSb9Wiuuc3fkxWdd
7EbF4IvrqWgQDxv5rH9xzC5+wIzBIEMIZdNnlO3951Qfko1MO+StsJEa/BJSBPS4COdk43UefKS5
TAOxd2P0xLrfo4CtgtiA6ebDAwrnybxue9q3VlyY/ZaWUnAs5tantMoMbdkSzozQVqdFP21cqs+9
WxKVsUE91L/R1sZxOHqld5s4vpxDRAj5ZYYk3ogm1Awo/Ymz+TTbjQCb0uS07TBFIlgak/PP6Ai9
y6ynIXszBKWxRaFvWxEx0wlheRyBEdgTwuBGQerV7jZVZbKzpirp9sQuu++tPseMYi6r5buGaPTL
mGfB1ow13znUc2nd1T4n+RCVlH3V5G5AvFfgGFvDjjPFRecSNfkgTTssqr6557SJhjRIub2wrYOl
2UrfapyrGXdnS+v4n4AWh94qLgp9ITGjnDIDuAjb54EWUJ8/5IA+78lxE7cCpOFYl0W3dxITVAoo
nzdPp0P54VCodAZLsMfs0M5tpm1KM2gIlyNMer+I0rh39YEWwagEWv7RcMWtm3uBdpF2TvsNzW3x
fcxVcEmgpGKgq7bcUv9UW1hZA437jGZLVJdoy6PY6VGUGs3kv5f+wls2sEt/u4bEy9BRpg/lJIOX
qi04MAKO2AKylBUIvE4HQ96PqMVAaJbMxgdAEQMSpuRjSNw4U+seu5HhYPmi+ZCXef5gCNf9Im2N
Pj9ZLnP5gSYDLWZnWIiCtd2p2+QgC8mdm1llHRlKo5dGYBC1tEmf+C1NI/kxMasSG+3CFPoBNjcw
vQWlaRcXorSP9dCaSC3JSdvhaLEAY7ZuSdlWZVetMwcWvnODaEJczYd448LEBQuj9X+H8SrlUNnr
mMT6WWu+623NTDZZR9s2NOay2IzKcTcEjuOV0ATo/9GIb0A84q0BbNeF5HiBPuQcDMM4yZfPwezU
Nbq0hRx1M566d7VyyjKky6blO71XmK76drq3p5HcKAJmurvEYFxHfewz2As8IImTVl1oO+OKWRq5
s20qekKh1y/1QSORYje1tcpv0XO773DA7O8bHZnZFodjxiFDJ9k4k0Uh4upWftem6Q/9kUt+HXOt
Rm3UeO/iXpXfNVp2X/xkMDBAmQfnGwEybhYZ5EeBxtX98AGqCc4YoPPBH93QdimiJ6v8ViV2/iGr
WmwUCECz+k1hT5Md4kg4G2GNfPyh1pP+pqfV9Gme+n5nak3/3m0yhb4rhhrc+VWstrGjxRCuU/PG
b/1tMikARdX32Xea/WqbS98J/dRRF3gWTO87Q4LvTbmsH4jeBNNMpd7UB7OSsIqxXCw2ReVbn4e2
n9ItGpKLUerpse7iBpAXVwZ18KeiosE451ju2oVn4sRgLH+IoFHdYW7JadtCQtGu4nbBg4RFQWIG
V0ysmp36jMx3lhe6ivXrrIePW/dYF4YWlhAfbSiEE8Dj7F8ZeIZ2W9pneGBrI2hkEmc3+BNrG15k
fXBqIoUgYFVZHwViyYEWvWUzy6xgoejm7DDgGiRXmmfwzanQvmzJuda/yATcMOSs7AjM96b+j5pq
vNz5isUzVJ6RyMgFdLueg4p2beE27hiStZ6HTemle7KDfEJwNGV/1knkeRgKyKhh0ZoQiQJZZyp0
hWA8twOiVNZw1swoqwP0o3qaOlfBZDMPX99/XyhW3BOApR4tpOiqoTbsZqhApZUcsaea0cpa5xif
LxQQ7kkdPvWylbWsqgP4X0OfZbYOST6fUw2ZL93BCbyRLWYVLJ5ZHiZZ0RAtBW2SAEy3dxJspUTV
viucAssV3HXwfgjsaIot96JvKMuCKkt3woBm6sOyDnO7csBvxxTfpTz7qHBS2WtmRyhaAXchd7w8
5BWyyyKlvKhtv73Rm9z+P5bH7kmVPgE1x1m3FAd06fkV/RCyMnI4CDk02V224AvQJtU624L2WFMC
7ou4njD4GM4xR9dX/kyh554Uel7qNFL42IA6c67f5oMdX0+jyu+1GkHdPMp2Q5piciDyMt3nZDSd
OaeZL1Sz7kkFOGPVMaS9nR1iAp6/kkfeObsMGZaReqO6wmXJdUIn6eM6HGo5fugcu33oOCqABfbz
oGNCJGCyoGvF1cdbJrmdjDGj52MPdII8vFo+cuqm9YG4bkB53xbJe62QMBjwHamCrZsO7metmwYU
uB75B7VtxSwgdnnOjfalc8fJsb+ZMq+p/TantDGjKdeI1ygNKj0t+zrRvj8zfl6YBqeE9sRbMi2p
lcB8yLKvEjp6IP3UpyNJwGfWipdOcN7JTC7LxdUKayoOlrOku2ZM7ajILEBZdInexmN9jiYnn9+U
JVmWsBfx5faXfK+T/fjt9eXqhObzn6OPdzLbPSJ/gwH4hGGIZ4CK53lvBmX6xhBddlcnHc27lTJa
GmXPudtyrvNaOndLLepohtx4UHFxzhz8hXF7ytArmySL4U4KgoZxNfALbA6k7ozkcFVaZMgKK/Jg
Hv5vgMkpWx6oxhN5l1QHrINHWr2JH1VWpW2tJq7evv5sXxpBJ/Owm43KmxprRcCgVdeJKKkGsM0S
I645r1/iha3AOzkaK7irA14NFZAXhi/YsFUbmMvGGauNFybaD7u9n/A1Px7TRXpueahrp4kgIryv
GhlctsU44+9zNtTlhXXy1F6jHMY1Vs8oD+mklq3e6eNNkWjXiZqXK6JTQHpmpreL1xOS+fhc5qf1
0nA7WUbKSU5G2pbVQcZ6/VH4GTfkajmlu1bYy31muXoaQhNNOBWOCWbzDQo2i1g8uTRRXGviqiua
1aQnzsR3mvrVxwo6gR+27tBo+7wasCgrf5w4tZnz0lIigbm0nLraz0qOb5SchntvymIBM7kkJccE
SN+gQ0zj0Iqpx/Y6JKTVi6EOKLH9ubkzBL4OUMsaUomnrh3uMBQTH8tZ0hKxy7o6Z1L/wgs5lSCU
tsorqtf0kPYTrpVzuqLgeGpvezLonXCqmaahS5CjHZZ6XH5N27xKNq+P6BcmjWs+hi8WbBY611qS
Q1C68rObTPOW3uu0yVV+LlT0JYjEPQEpejwYFon/3AEwwtrNwhV3hfDI3llhX2G46KMx2T1qtvre
93azwZOqfPf67ZkvtFDck1EHFOLPc91p+yxLy4tWwffQK3/5POPBfK2YBViFwKKINKoH6loT3wHd
GGANQpBw/tA7WmJhB/KVbKwxC27KOY6tTePMmOQ5o9xpAC4HS2YGRESqtj+E7st7O0vVPugxqY80
E6sJqG711GwyeyZdzRrVDCUMf8j967f4wrw6FUAH3UijrhD5Ia74+EIsCneGbrmyCgCoPBP5PQGY
yZkl6oXHeRr8B7vYUhWptwdhLt8sq7uDAtRyOsyRHAzGvvXH4nfMJs4xm1/asX+49/y0JOpuPhOh
Rfet/H/sncly3Ei2bX/oIQ1w9FMA0TDYt6I4gVGUhL6HO5qvvytYzaX4kqRVje+gzMoylfIA4IC7
n7P32jI9Mzwpr3X4tgyIiMMVWbuVsPm2pV88x6urPaJv0QPJZujq83v7wdvxKtZ6M3xhxOVRzVrs
rYE5kieNu8lolW5FVWZf9Jo+GuL4z98M0dNN8mZVp3u6jPIkhliDVS9rTkuHiNTPr+KjGfJuYVy9
uqhaqSX70axMct46tWGFKc7a3mhP5k5JzteW9vL5YB9dz7slskY+R2GEbHmO5kPoTbpzghPcD6dZ
dzefD/HBOmm/+2albj2viDGKPTkMzZWxHjlANVyjEWjPLh4xPn4+jvXRbH/34fLHziZ1hg8XAPz6
NG8XMxycJo4MJDbbWjO1c+kNxWHQ5aXBsnFF7idxKUbTPshaGM/kUZds0o1fNSc4smiNBsChfpdM
eb1XaJ3jdl+mHSTXpPhG0LUDVhMmDDWIOpw0DXi8TIqt1o+7tDnqw9rK3iiPGNVaquJyMewXUuAW
CgjZyOEOWI5qEjPQ3bQLZMP2eXbS6rrm8W7iomczRzreaYHfIxwGuK+rEz8d86W2Lkf8Lybah6/r
u68tPrIGkYbgkOXB2kvzugGKOfYOgJwGUl1JQyTthb7vtSneqq7UvidDJ8Eslvr+82f2wVy33tUD
4OBW/moayX6o3OQJ4lx9u4quDIXUjVABHmwhC1nq1+ejvXoB/ubM+Tpz3ry9bqe0ZiSual+Orn7u
OkOzMeN63bdD3xP2LNLdMVOdQ/kgIstVFR43Sq7Yoq0ghvEbIly491PSZ4YKcpa0e31rTbC0B/he
Tw5dpGP3M8dXVYqIKgfSq6VpvniNPrpVx3/+5rf7yh80N5M0RuZ5AFRZE1en6uVirexvY1Zk12tJ
/ejzG/XRzHifiLsQU5VXLX4uUVHqgJY97PRyXH64alGnmcrUQTnFcJqWaXo7FVWD0C0foi5Dvv75
L7D/vjrwngJD/B8wzZadom6XSBrkXEd6kWcRwJCvYlY/+C5Z775LFL5y8L1aunfh3TyaEL7Okby9
DN5aq5D6zVc1L+OjJ/fuu+QtNXIix033hYv4A/Trcm1OK5CHfoQx3cRi59mlvp1KVJIkVWfXtZDa
hkB3dtVOm9NKob+AaBbMM5n25mGxRR0NrhN/0Zf66F6/+wwgNjbHxWNNK/s6v44FJWljFSVtG9t4
+K8e5/tQj2zxGtkqme3xDvg7RMmY24AdXVrS+sq98MHX/9UN8+b9GKZSn10zY4ghHw7uZKDD0Qp/
K8Ct70DNCTCUhtzQt/rPktX+XRx4PTq9GRERbLe23pjteXxj6EDTODBlhxA3yVdoho/EN+9TZpEH
J8oqfapkrpaC7u2qnfJ7cVX2PayXRDOjpWvULePCvBiydI9DugvtxFvRH9cgPiwDvJ47k4vsz2Vk
1Y4MqdOMUd/PX8WOfvAivfdPSL8bJxpUGSdUm4ryRFjLkrvLtnHoNLnZ2u0+n0QfjfNuY0SqjSbc
hI9cT6IjzfRqOV0bH5UyJb0wrZav8tA/eB/Md3siv6rRiHV2RgVZYp4ChhBosa9t+qn8Kj7w+JP/
ZiF6bxto6EiOxoo4Qakp3qyjb52PXb38dx/Po1Dy7VJhOAqVduXX+56YowA0EiA0si8jb6Fr//mz
+OgevftmFF0zmoSn1vu8TuhrAZi4GNr1EhnvV76+D0YQ77YGib9Ij2x5LiKFB9QWDRKzpl+vlIK2
+/lFfDChXk+hb1/gNFt9jEHVPuni8SGO9RYhNsxURx+AE5bxePL5OB8sAK+l6Dfj8NP7WRYmOERb
3DpDe4HT2QmMRisj1cIvdUBefD7SRzfteKVvRlodFpYJcfTequlJiBo/ce52BoWa1P9iiI9EDK+d
kTdjjImoIeerfA8OQbL1neODPmdamKta7HB4o5E/to0EFRwghMYY9IYlDn3luZvS9b7cvH708N59
DbzU5uxcc9ZMm66dQRV64xDiNDae4q5BOy+WvD9RIpY+Kgf5XA2N8WTLoW1CJS3zZVy06eAXBEFY
BRtzpHEle20vMahRff4s3vkw/70+/H+OVC2zOQOj2TUlOP581W8XS6IfyOet6It+M85UtJEeIup1
Gi8cTIDp9LLl1gdeH1ilbUdIt5aLDG9gMJVWTcfZ7b7JxPB2ow2CVFXxvEF7uUYV3pFNfrRDyyI9
7SeItwqkaTNg05AgH4A7rGdqSZxvTuqpXQVTdSuT/pQn2O3UqPkgXhNxMetDZPRffSM+WJHRZP8x
Gcu2y0VrMFHQIAgScWc2836O7lbvOVGt4jc5Shxw+/4r2B7Gzb//rr4PzkSpSWj8nJI2uPo6gmfZ
wFDtKp0MTTZha0QG6dFZhc88bMFinBtZowBZwzHoN6adZRFnLGQxHm3rPsxYaQ0SXVtW1Clf66BH
Mn6gAahCSLtbsP4JJZuaewuqoZyeKsD6WHkbLd6NhTecCIBKqA8oc/9MVdxPQcqqfWV3mrqkqmbe
lqYxX5GuYP9MO7JMj/AZmArjkDnncO/bLMAlIdMwN0V8Wfka2FSl+dNNQntXRUnrNHKrJS90ausG
R0QsLmrg7uhPqoI2j8BS5JqizUkOGDvYpSa1MnfB4bjLaGHOG4DwCRRbzy33cp3pTGqutpaRvxiF
S/gk1qTAgzH1y6HaEc2urblRNpvD917pBCiMHkJKret9Wj54nhZ+2ho/60CEH7Cw3YxOOh0MbfK2
Klb3CCCWoMNR/8vqU0nU2OJo9G4GV5w1U63rJB+kliIBfkASwOVlP2VZGmdxnsR26JgYbyN0OnA1
uyZ9Fm4/0FqNc5R6dlaV6caEYPxoj504lGndbdLUG7qdXtUc5w3hAnUuJpiGodfG5KBrXE02EWIS
eqxc6VXFx8AI61jmZkg3Yv7V6O2obhBOdjc5cQ506z2/jBEu2TFZe3E3ndWGE2NKaZdKo0AIUPli
9LXyZ9329mO5cDwLNKdwoWCTOvLg5Rnk6QkgBokNqQ2DZfLmOCK1wbsfcerkoVqT9kcuF16PtShB
vPbJomAj5aYMdLr4IVqITmyRBkmm8Soc2qN0/8uASTg9LobRJJjHlHffijj7rSG5ynY4wKoicskH
3M9jndvh0NfIAawF+UdgTWaOzMKzY1LDklFaO2IXpjtOGTXaKZl1+ZZTiL2iCq6seVdMFtlMpjLF
ps0Tywrt1M3OJydbgUHbk349Jenq4q7HX5UJ8gASkC7ZuWfUWCL0dtaBlq6rbgTFkpT1BqYyqrFu
0Oof2WgBUZvlCHHf9bexRzshxAq1XHn+suBZK313p4AamKRugAfOnUGBZSbP+Wwq26XYUu7pYPNn
yfOgr9lWU2V+LO+keSicQfcPii5lE3aEsm/aifbrYcoMoUIA7Mk13rfW27Olo6Ho9ZpbbmTf8kD5
Yls//DyV9xpczDngTXAPuTDmOSzqWoft6Or5pQMo7ZEcD3VKJb6PAwE8NA9p0vm3STZoBRpb2gS0
1P0+v6EE2+zqXLNfoNS1EXMBHreMK6IpxqLL7mUduz+B9Bcs1Hk1c0v8YUg22Vg3KKM7GjDb0W/X
hC913J4n0xFLbGrlcJ3Ytb6EHgUBO8SoDuWy93oJdAV7A0ki6QrYRZdTcadhm8NeRSjGPTJozQpm
8D4/PKPhdFk4VgerCToAgwFeuly9o3CfuF2njHJ3jHeI9Pp0o/mxvW47qmwXZTUXKpj5amTYJFeD
z0urNBwl5YCMTZaLtllMrTWi0sQpsGlWb9xaxGPfYZNB4q109wz+UOFtU78afypl2H5ADs+6XTJf
p3sGFA3hpUXU0mqJEhY56Sx8DRUFZHOczpUFaC/g7/NCAaZg38dDLg5SrqChuXTkim3alz99X00y
goEktwPVuO++1et8rsgI4g51SnknJlwsO6gGmytg+qrTeS0SkIjGal/qOuCagDz66aQyyVIKPD+z
r3nrO6SLqU+AScVMXqIl8aawWWvZ7xLK2z/Ax517VfeQ6E7WR0Aw/NNZaMmviv+emYCICIRTnV1a
lWu+xGmCPULlLZmouSPskwRJvbs1Uz5OG3/NaGzXuu1et/NQZNtGP5YD59K1AqdjESVUSqqY7c1I
QR0M1RL5fp7QkqoMowtQr+qP8TKJcj9WAAQy072sTGXcZQ1N3LXQ0yboRAsUArKAjz4BcWyM5qu2
zkqamEz0doqvZr20rcAaW+M74cuy2dhEW0HuibvLISbyYs6We4SSR7mGn9d3GqjvHD1nOvwk16VZ
wgFBWYPOu6ieSr/kxzUZqVhhHlv9gdJbtYYGUzZa2gbQ95x5uhYJkOg3KOGmmzT356eksYZl540m
0DKnsPsxLLtsWthvEm0QsIzrdP2aRN/X3IKAYN/6BzZCdbc2dXXRmuWIl1RPVpLLalKBo5kEIZA2
TJy93gyLGTRk4CSh7s6pDLNMZuauxYT2kvLufmcz0IugosXVIu8DFIAXNenXY4uoqEPdj/0RoYdL
+rusqYLRKJdnyAXsAAGZiTtYaAFCubNM9W0dzLYYbv4fGGMnY6fg7VSdV9/QCfHTUq1uv32+7fxg
1/WaUPdme57HfCUlrINd7vGxMjLjxZrKAdYwXdQqiS26Pqw0qpD+f9cSedVOvBmQT+dcp8cBWY/a
6wIB8m/Ots4JSIuXzy/po5bk61HkzRCTbg3pkQi3cxWVsNokhqyp0mJLMNXwY3Rc+vqjKqO2GnrI
L5UTjWUz//hi8A/O6q810jeD66hTHY3K3U4Z011iG3q4qBQDCwbcUCS6AhdtE8pABFMg+CqflN2k
n07dhKvXKurIHEptW+jq+fOf89HjfXfwnlcBjElNzk6fGpadRDnbfq2HCz9Lmx2CyTKM9UxuEzYp
X4z4wUFLf3cQZ9kcC0cUmCO0vHgQeIMiExjTIeODdUKjeP7v5pF4d2WyMDR/jq1kbyP8DZsy9dm0
LsSASTbun9+816PH39Rd3lOaJX65FLxbscee7UfNXC7bNqFeRZRK8hL3SO6afJ2wqnXrpqnj5Du4
6H6Xz+CwhFiXQynYM8XQunbrhMu6Gvz4PE5ktmXvj8Up8a8acpmvi7F56W0/237+sz+qIL9n26YN
LB5ZUj4lZWzcTAiNwkoV0/YfrsaVFK7edF5mQMJn5WLZez+j0iky3eKV8Pwr0/DnC1RvfTjGln9r
pbYdiME3vkik/mCCvP7qNy+IR/SSBVGo2Mde6177jqTBR+khFP6KXaR3v0qI/qCM8urafTNOkehV
kUAw3aX+cgWPqdkRDCIDmDpxwEPEjo9Q+fM7/tElHesrb4YiYEQafUNeit7P6mxByRKyDZu2QDCx
8aDf/uLWfVCveU/nMhr4F0JM7s4erXqTlqI85wylIriLxfXnl/LREMe7+eZS1pIouL51vR3BjlQZ
feeynMmD68lb+qIi9NEIx5v4ZoSB7BhTo5O4czztfsxN8yovyXt24C9/UUD74HHo7x4H3IuSBiqf
BjcjCWCCXEIgWmNscT83O0OSwPn5vfpghunvakpxb1pDm87aLinSR4o1pAFP6Pqr9CdZe8tJ4Yzu
FwK7V9rr33yJ3udUOH1JyFCap3tSD0XYgd28cv1eXdJ2dIL1iDw0HYkSfMjrc7yWZtj0ibERaTpH
0ALlA7lOv6upZ5+ejcWZimfjIa8mEy+bOQFcW9yNlyCEshptYcKCj8F/4GxEmTlX5khadebSeHfo
vyBeqt2TSSNheVysaqPRkiandcEq4ovyMlmNbGe6bXEeuw4NdUlwptLaeZO6enVSlQVagRKGDNvG
dVNPebUpsIVE7jHpjYrLiHZ3WL6YaB+1JV/LPm9mGjktOWqqUtt1Tj2cGJytNnzD0wiz7hBZsZWD
j1kwlBeFdhiyUb9JDYNDiJemX0yQdzm//67p6e9K64VIOtHHVbxT0+Cbx9i+8pKWsdkHPc6lnWs4
nYggTPgGyt5heFZCVSikHLnzmlZxal4KIyKT1b7wc/owX/ysD7Yo+rul00yTYbS0Kd33ZWfs6ox9
GLpp8Y9V8/8AF2/YU9Dy3nwqjkisP5hVt7LPauhVb8kWr//Jv9AW5l8+YFrTPYZO6LAXeEL/4lV5
f+kusGsfxr4LHP/offgn2sIBbHHkXXjsYWFT2W94VcZfHvZBxKMQMWxXEMbyH3AtqET8URcFVwVf
DhuyhVwOWob73iqcCNE7xJ16GMIywwtasbpY9UWO0p+EVS/dekbZUtzQY0qK6Bm/VU49n9pJPJEF
DdQ/3lvEiz1QZK0pNGZDTb6aRYxmaFBf2OLPOv5f4XT1JrdhL5IjWOFxmNgB131nZGFlT/lTrq3o
OirqWebOcwe63JZb6SQITXZ1uhBA8WzNEj08qc+VDMzVTUkIF6QQRRzAhDiWb47NoBzbUFBnsr3E
eKM34dJyUtzkzdzvann03jTZQCRyLqh/Emvlkgi3apXrhqXXWz88pfCbTc0KIkM6TtGekMvJzkXp
S9lh2q7X4ppz7QqtIbGXagPMsiSet8n9KfBMhyMwO1T3ZfK89KHWpmnd6v1YzaGRzv61lczxb0vK
5D62p+G+NxsuB5WV+a2XSXojZjHjkhpltZGmIHJWvcJuwNvVl3lN14tyHRwu5EcVWaUCFax30ibu
/Ez5PP+Gmsl5yrK6laHK0xkYI8TnDmZrnsmo9WH4R8WRxWMcqTz+OokrFpf4Zjoye5pElkelT1He
Va9QH33I5B1VLVA/kPG8i+4VAGSOnv+YHalAJbyxPvLxP+7aVsctWx8JQpAR6bBA6ZKHHmw8yVGE
kRkERndy3lDqc7pz7E8gibJXPNHgJ6CKcGz2t94rwIgSeP0cv2KNRH70+SbEqLVo3SAf5a8QpO4V
iNS9wpHyV1ASFUOgSS5EMsw2rzCl5chVguh07KIqKApIkgEv5Wqi4YXxCSCTZ7bZLwKhssfyFdi0
LBkk29VJNDjGr1An5xXwFJd14wTDK/hpNS0gUPorEIr3CDhU3AMdiupXaNQ6rrZ7mmL/84IZX176
XBtSyw6g8ebflWfN2kmrudjUcmQk1XVSEntH1GTpXy+v0CphCiBsltY/ziXysYNhlXp+4pAsejsq
2RA+ZEFQFvfg2+zuB2gGJz9dxKpujXZS3rfask3K+BmFBnpdLMP7rtfiWwycCamcWm2iYMPY1gRZ
Cabqhjy4ijPNpNUkJVN2ACCX2iK5UDEt+4AErQSL4VDiEauN3MzPJjFN50YjXBmRigRRbkhGKju4
9FER+G2yjlcxNkMHeoPA+5DrA2V/9A4zMCWnSa0izIY8r7djl9P1r5fckAfy3mBg6Rr14aCoaou0
dMNOkhBlvjobGtgwYTvZdhdqOLJrDDOi0HlE0MZQT9nqGgmvvM19GKKbo95+PJn6crgb2hmYwFiN
0DknxzKj3C+0Z4xtxaWf6fkYNJSuNW5mbj4fU5mfphYPZJDMyXThcmCnRhWn8127+lkV6h0WQuqJ
7qoFbZIrLSKsGJliK7r2ew84r0NhPjjfkexSWu5se3lmpx4/6sJMfiHGbH5T65KEbef2alF6bpds
04zs7dmnYGAJBt9Nz8Bu9P2pZ8bFT1s3a+4eJ81L0C3Ua+eEjL+LzqI6DSBhhSdEL8b7Yde0iMhQ
dj2w50NZ5ieJZ8rrzndQTvq5gbSWphWJcRU42TRoxl54oUbz866d2fdvKss8LUYY8JFSLomUFKBs
ezesWUmdNDtmsS2pO5z4K3luG5qm1YUNjrn/gcqE4uKSpMLa+InnjkHqunG16azCPUyF7F2aLI3S
NnzcQri/Hs3ste+f2HryZz2r77Rw0Wct2yz2dI7pF5wb4eD6fsYlh+zfo+wZSsIfnmiTqSfZQMo9
5nfOYF67JfsRK1/iWs9tfw6aCdHlhvBeVYV+Lcw2WPJu6XZe31MTBiHXfRND0/xSTr3+rBdNv0Q1
CxJtyHuH4mwpLGb+PBDEDmYMN4FUoIEDnzYNVD6jRbxQZoPx255sWm2yYiZGMY/resTC+5SV8bJB
7X4o3doL/a6g0p/m1bKdFhImgwE13J01ZksWyMGxbgV/odrrMzYdVOiN/JFJhzS8otL8H9lEHCoW
zlRAhsw4iwXYz3k3V6ciY2jJOu9EqNiwAoVW9kGNro3QEld1EnF2c89jkrxxIfeVvBUaHFnCj61E
7jCPVY9OzPWd4Fn3kecvY7rDHJrR8tEm8AKjq3KbGqVK78iu1L8pTByEmtZsA0Ap0g2+toA1B1q1
tDdJjaMIF46RUjJVjs0a11QtIckc7v+Zu/R/m8k/NpMcVD/GpV0998+JfF7+3Ezyn/xrM2n9RQAu
Wz/rmIjn8L9/byYd8Re4YgfGJls6B1Ca+PdmEiLjXwRHWOworX/+y//lpAn3r9fIN/5SnwgChCX/
yX7yeOz+37Mr0YDQ1qAWm7Z1jFqEwvrnwZ9tmCcmkJ8bMylva+AGgcPLR2c9cf9x9PgDlvuWe/b3
IzmurxtA0dm//jmSpQrH0Ky82CChXC5aqdtXgGUsTn/0gt88A7Y6pHLUXw1lQrsUDnfQZs/w51Bk
xspRjFwUUvCrFCsuC5N90/XxFyf/P2sZ/7h5pom8mvOD43IP/xyHeDCwZ0R1b4pZDJCdZ17TWqTG
KZJCHKg5KvPPL+zPosY/B7Q9h8MJ2Sn2e0ARgbgkweAwoRLQl5d+4z2BzOjPCZG1tkXqawFpcsNX
J3XPPV7HH5PEA63MM/OIySTR5P0kiauh0/zBTDcAidwrDTbdr5o0SaRBKE5NmvW3am6ni+VYsjDH
od1zMCkPM3boi9iVdmQT6xzZbVF9841s2Ob02w/K1Z2rNcWVaFWgN9JF9ic+G5O9kTjubU67OWiM
GWT5MJRxuFbUQ4OqoWpHbKt3cOam+E5YMuJ/kRIECMC3GUIydccI9nlcBUs5G48xFDMUAYX7HZhf
tUthe1jBMA3apadoD8V6bD1ZPLoMFzB236ov8POMclzOWCrHZ7cpf6aFykMOixdqcEGdCF+FWGZ9
VL7mmHM/XJeOl02lgAbjKQsarCADtTPeUu0b2eHehe1208aowKk5juyyo2RifqjZlO5goWaXxeSJ
oGwdIlkRYuzBsD/rTSf2iBSOYBk1JA+60xjPPbX125ZzDPCDGYgP6NPlBUpyw25x8srtak8k31qw
J4KyUirSHEnj2M/gBoQlG5RLO9e7kZ7jXNJt8fUwBmdylpYkilMQ0ouIFa5/RLxS3LCfne7ctDVO
vIVAXqGxk2MzLn44K4nBaCFqwmySjECFONPOCIT14PMRUd9PnnxJyL8N4Awbd5rZHqvITWxn4TJW
+ZnToPRSVRmf9PQIN2LF4hX3/nBIkTJd5mWfXBHlF58Y8OpVYPAP97IirjqkylJGfbPY2wK9t0Px
fo7DrBTqAFh3vF0qu3PAotaTEcD1dQ9jbqffE8N0jGD1OAWvqnRQtxewW1fdPBDoVD+LZIAf24y5
eGHJZv9WVIPcTzFa4CDFPxGUovf2RpbleUBTddlwEjQiUqbVTm+yy2xwV+rJq/x5JB8eqtlHH6Y7
E6JD0+yNm1Ef+19S14fTPE4c1Ijc3NWGrJsNaweZH9aFCuqOvVcrclr05dg9do5KTkjiMZFgwE2V
vpa6kSmRhgGMr1GKZWtkLmqCy2LYD+Okmitav4hlkroI46aNv3kjMWtsRyG9WJV+oOhZPNg0v4gF
6MqnRUO+1zVuSz3P+zWS37Ad68x9NBrHiGxnXO4yv0puamU7kGot/z6mFAD02fF2bPySgw/57Bx9
kzdD2zP0e3NN9UtptvGFYWQepIO1nm9TcgAiurHxzwyc+iU5dwSRLm5x6mdzcQ1FcXjkROeO8Fra
rtxo/IzhRUutNt2Ixa/y/VgverOdakXI1THkYFTscI+W5b4YzG5Hc73rgIA4c3WtdJGnUQfQWf9Z
++VUbk2lZLyD9+7Vu9jG8BqYvtk05ymn431hDn5+XxSmaQTJUuo/B/ao7nbRp2TZJJlB8mbnQWg5
Z0nhfq/JXHhhvIzW09ppzhjNVFrcLc4uORKORUj8wclakII4q690qJRurhv2jt0qJ7IensQUrT6s
mH0N6ah6RjUg7zLVWGT2sBdzN7YlrHNgZYCeafhU0yG1p7g51DjAv7GJs9TOcMz5uVLCdlBeDRyv
OjHML1Kn+EJfejAfoOH67qEgrv131Q7LrbFUqXmXFzFVYw75cMPdSqzpSa9phRVVbgU1MM2B7UTs
CMobxG9eoGXxPRbdfqfT6qSabGmEZ45nNhZHdBENFOSBJDc59tiHVJyQTORCsW6mQ0KpqUNzFRpY
NB9M0qaRpef5bytd1lC1KcDSzofTyXSa+YMtUZkW1p0dZ8lDz/khpH2tn2rS4XvB/TjRlPYLYoY6
6yytvRopboV6SRB72Nhij7IAycaibgumVzPqgP0xB+iMtzNmtuBj6t8NcriE0bGP68prGcvTt1U3
7NrEOQh37iKvhhdex5ZxiaHwQR7v0ZruWIEgi/an7jidOql2UrXuaTmXD9PUPdpNl+3meHmxO+PZ
VF2QjxbRK+rMcNp7T0/VPevQrlucve4k5YnT09lG2ACJfIIAEwtg4EkiT5q62a101gPlrA/FwmsD
Yeh4KFify6w/a4rinFVyN/r9bxSuu8a0Li2rjaqyvW268ro2/Tog5WE3OeYuo5L2JPk2BFV6rDS4
NOmRSAWk3FkXqo5/p9Z0Bxnq0jWYJCQNtgJ2oSv6TZP633oIXqEfLw0esZhU7WG49lrmkVr3Lpkm
adnt4qWjyJanL7OOwFIuQeL/ki1ym872yZ4pHzibjkFpKz6ZJceQAioRDl1wQ/WZbc/fM8fdm5Yd
HvnyZsN3tzA2ZV4hPxmfe8UvXo2ztFguMXkf+nToAoSb7DfblT/RbYd+wjbnXo7DBLlKdy6SRrDu
m/Lctjxxa7n9hgSoXafmuyqZitCB4nTeefGeUhjzSFR7sCzbpYUT5ZbLd9hELZKz8jBN48bKPAR3
BnM4bjQRTjSSKR5q1k7OXRMlswZ1j0JEaEy0ixui013XBt/l92HjlVpA2vWuQRYd5Et/paUcWg1P
eWFrWv2lBLVmKgtbSjybzVm5SnJkOqvc4pc5WIhQo7xLR5z15V1mszXUi/rc6bVkV5T1Vq7Zib56
p/aQPpdNQVSJ3t2kVrJZXPBhlhCHnFKROupsMRTd+pV3unSJeZlreY3dExsiA3Dxeb1x4wXTmqlv
3VHrt9rsfVvi5ZfVNmxQbEeGsjnqRVNZhusw4UwaDfdauHl7Qb0FpDuKi0DX+4u2heE4+5q8xqXv
n/iN/cjpm1s2LKe+m8dbh/jUbq30HekE443qZbxtmg6Oshbv/VVMz4I8rvPOXd0DzaarOKv3ix7L
0OrFel5o9knnac0+IziphzuCNFV7Mlnr9+gEVFB5xjkn6Ot6Bljb4w8PSLACfqd7qHzbC0QFwyNi
FTOkioT3eBC7JZ6AnQ1FNMrskfbosO1nmn9IPPkzCHxnb74eVPbQGNMNBb5TfxqQhYkmZXLHu3YS
4sJwtXMEjAC/HMpqzZjezot+YZgEe1XttW8uB5kNZwrEGpAxB7u+n9bTrmu8c9pH68bT0UZ1yalj
9ftmni6bzq63iyTwwKZCtRi/i2zau2Z306XxA2X6G9M2L5KiP3PL9KrwpdqqVW6MZT0KaREjZ8v8
4uhZtCDDswrvxB/7/TCBqz8mEfG64gjBnDMU502aXJR5kW89L7tolPHDnKtolRk6wxwtJ1yHwNC8
J8PqbpKFuEwaF5eUjjdEcmypdRA1URYIp6rISFftzNHru3HVf6A80YO6VFGqzVl0xJMwZaf0MJhI
33ouPPH8ApTgTM2wBLyTThLDEPeFdWk9Q6h4tua861gy+RY2FG6yzDZv3G6Eo0XZ3LOksR8LKrhz
TwhG20LjGVvpBn4r7rXBOKmRW270fnWDSlfLiT8Bidd68VP3eIjFUVatkXNhFNpLW1r6FtaPcwAD
pPNRHO7LxrqtU6nhWyLWUEww8AailVJ4/n12bfdHpSTtmoBOyhoWDbJA6akXlTRxWKv2XDqTdsgI
zUHZfpwq/uNQ1k9zX0fukK+364yYEV4hrVGXxQnff7dtJyxMqJe+2eTi8VdO35HvnVcl643r0Ek1
kC4CJhiMvbUCMBnnIf8plPtDjOVuGbTTpW+eY9qemxmZOJ+pjeVwe8uEwL7WoWzTOca6zVOq9r2H
2LFL1C2tFBaX1jnh+rkUp77Is/ZXOQ+nnh5jK3COwl1Cqanmxj4aIywFMwjncz333cCuBi0YRTmc
xmoA5jxS8gYEeayTG029d/Ki3jWrk+tRrbc5e9aki4z/Ye9Mltw21rR9L70+cABIjIvegCBZHItF
1rxBVLlKmOcZV98P1Of8R6LcqnD/2w47ZMuWBCSQyMzv/d6hhMss8vEzndrCjaGiQOJqZ0vGIqMn
XZbrhjZ4BtAcYZxUy8MjYtZhW/tQZrFvje+xaDvWGLTRoq7Sy9QijJ8KCS/dwFP3KXQb6qzGaB/l
zFTA2zgfy1gsv2cAov5CTQNlmYrcuiDX5wTgU/PN3yKzzgeIBmPJPxXc3vdSEeqP4NX2NxP+97rp
BbJuI4X7N2L3Tj5f3NhLa/YW8LskOAeWarzFcjLcVJo44GAWrHrZio9QgcJPQlPMxhV2TeKBYUsL
MH+8WhSO1YvG92IyPUt7k1nBgNy4lsdN2ColzYtBhahBp752fCVV92SuRFsMLcKF1pelm+HYdfIs
o1sZvT4cqzhvLk1T67ekxKSHKrZfMFLLFnS+tU8vwZoQ2XJDeWP4xsKPmaNz3vi+YhVca00+WwrE
xqUas2gpY8x2bDIJyE9NhpVXVqVb0HCBTaZ3t1moGY9jVxO8ogVYjHtjUR8MfG13NQy8lmZH7d0V
tk9gLqqmhfBCPifcA5/CMVB3tIaUO8ABCOh2IOID0oTwXvJjjr+eLPflIta9eMWMNf/UFCmHZZ5b
TwOz8JtpttWyi3r1fbBFspfjqVjAyCp2QVqFoL+4P7UOXO06YF73KYQxvv0tdH9/DTPOvCk1rzno
HoEPSSh/tnVprnws8KAKBNZ9NAzitrSV8tJPquSOdc/xLFU2gT4Rt9xZH12leEvYnua2nmxe9KAS
lSEX+UhDdGrPlZ7OqIYZDeUa/nGZucP8prZgtlLv84EFnJpQasrM23Evp6rQrG8ZjFMrX1o60+Fk
Buo4tgdZK0Old0uaihGc/QaH/sYZsacUy3KM4WUkPbE2S3i/CVzqQVIONVnF2smILeWp0dJRc0jD
FUDHWu6fU23cw5VhcU37eiMHfocWCuvONZ08GkijLii2Qn+heT02BaaRLw3unoNoIFYZMTUrRUnK
fWGppG+EVu1idyEv87Fsl+hmxqWCpey6xSRtpdhGf9O1MseTqVtWYsTzKhBuTtLnikaPCQQTaRjH
isYFJ7T2c3yfo7Xeqew5LSlw3NFo2cM6Z+PHrSNSZ3dYXldcdGuGOmxjYpTWlPwX8l/wHPV7a+ON
CBq7plxGTe8fonp40azp0wiRaI4Srg2daKQlzqxiGxTeWqums0XLIiZpcetjK4SCkKYTSZ6NSzqQ
vhoGeO0dhpNbYh6qQ9FY/bpNpmQXjFoCwZFGojQK8ezZsOv4nte+rOMMIIfZKk+MdonD0AhPULv3
VA7Bo16v2jCyqShU2nHFYAcL6PPGriFedqHrUneoUrNYecjWNk2u43WZeip75TRIR3rBBhEmxEzk
kmsibnB0fXrHhJGZR0twgcmssRoVuKVEShHAngbGna5pu0ofjaWFuov7IWRgtFW3Yh6VTm7nuVtY
BD+GubnnUx7YME2kSrHCg48D7bYqiuMQYpsWGHKz8rXB3pZ2r4wOIFb0VOcp9rJ14fcbvIjfi7w2
XCNpYqz1lW5ZW8SlDyNZVFrt41AqixRZTf1GpnW2gr0OgTO0pFXg+eEmmKzytszbMz1YwzUr/7GT
4WybYx8vq3J8JY5Icwq5o2GFMumG7534lsGg80KErWN38ion8tnpMkU8j2lWrryZyjiAEzi9JY5A
nSN966R2qSpTlxKj3elQjxbEFEsciWjXrVRVc3JOHItUYWL6MoHqFcEPDuGL3o5C7U1W428VriGB
xdKMOD85RsNoHULbu0XdTTlRqd2LIJl9Y4/BkDh5J74ha8QlcDY7fcBTtwU78++KRg73loR9bTwJ
e9XJMLygfcgvCgvzpojlysVr1jywxEcLvbTqG8qYZMlG0NIQMhMc+0J1OVamTu6APsvVleF5Al5d
1oY17sHB09to6EcKnSh7lzyvv9OA5qE52HqETXIWLwtL8TYeg1/SJJ2WpdpoPc6z/MeWGJ+tKuN5
L1eQo+xCJ1JwrKRy4aeS/GCVLZulJIxlmGbtJcMyZUctXizzCtmhL+EAhm9KeYj6zN6giFYQFE0R
wGaEDykaDbtAVZRa3lEiNhvif/k4tvG0Gb1YLDpylha6qFC/qGpKpz95UxHyLNgumG/IJSZNHBUC
927x+ZJZl2xOZWaZRXMaGgQzNx5t81HFT530Q9VfD3YlbUmAQyGCuyIgRP4QF8DsE24vXh6YCy/K
NQ6LkrToPU11x0FYjqJPz0yH6KauplkpEqm+E6Egd9SOI2jA5+HoHTNF46BcK6+phouoaBRAZwEl
gO/pZAwdBjBWaq3aGLw+InVtYVuFccIdJT1qlThC9E9qZ0Jp59KIxqU7Dx+aRHlQ8BUG+gwo5HOd
899Y6o6XVawSTAmrImVLkGUmGuOxxJLXwWWMI8y0wtkdxUq2sWmNa0PxYkbWTeSJkxitVwS27xyl
dI64JEdAOG9uA2340IpJW0VanS49zaTsqOv3wO8hxZFlgREtRV4pNxul6vUT31x1mPK42Vds8Tdp
pNRugTjhJij9YUmOeLzyQ1OST9gvx1ti6g56OD6JcnyTorKlYuvHSzbJ9VnrAThKgjrHBWFR8Awb
9bZoU46ZWBxbDhocBK1hv2vVtl9lemY/efVIULQoqKOEJR2whzi0Sag5ZkHz1LfwIMZR+GJ01qNp
Gzv4B8kqQdKWxDo7XOUbeOSWL5kxlq7q9euiG7YmDhscGlwA3f1I3vJrObKPxoHsUk/ddGZ76atw
2QwWcY7T2SiI8QKBX+kRUEgo5we8r1XOvjD29ahByhWGd31VuwDgLt7Ybq4zFyPiK8hC3ZiDfjRD
stYreRf1+qLQVOjH0dYvtRtrSu8HTbZWEGMWcPFv2pz10g7vaqm974LiocraRZVbN2CqqwAD0RY4
xE67rV+HbhIYq95TPhsaBDUul6NRnzJp0l9VFSMzyKiJwmaLnberltIy96tlnY/TU2SmN1OHED/Q
MYKfk+bwEU8k3L/5ejN7J0xllXod7tadhWpumNOcT5YtVraePhZYVwVh9YJnIboeSuO5tJn8LfJI
CFsFlrXY3Ehj89KliA1iJOy4IBWVSoKtrNrb0TYePMhIpKwvE61lFk0uBHqc4woOtPj1mSD/hsr+
BvdqFj86fvqRiqI8Dqld3/Rq7rJrbOGeFM+9ENsUa7eg6zdawK4eesPG94Ub5MjZNby7AXf3TZ6t
KUyZq57YZwi0AAzItq8XHXca+/lLEVWuH0HVsEM3zYoT3dBnU2IZtHw2bdnYp3p2zmoAJFuGx4JR
hoPan3BXha6AwstoF5Fp7AezXgcGViVtchKiQIVI/F4S0DdqrJVkx9meR3mwde++aSpOGX+KXt3X
YbhCoHfSem1HaGvs1tBVDC85jRY0m2ngDwF9ptix1Q4Ntr/3cXTC1j29oPM7JCPoFzu6aFR3KtPZ
FkpGudSLOz/Al2WyX1GdIoBC4cHmAT4q3QxqtBRiUlEfDfu4qg+1VbBeWAepLXbEarhkTy4Jkd9k
HmV/yzdmDzT+nKInmold/q5I/L3oote+bk+jT9JvqDZbNZoWgaJbZ4D1kWNA4uZe2ywN3Tjg+ofE
VZoBTOz2srwb7sjxBtaGMECkXXRiw79LjOZQcaSc5BgAQQVaY/Rxh4hSt5sdmuIzxtOtU5ndrkhq
ZKcAsVhdr0MM4gpN2Q1pmy3qHnNHYKcTdhZ7Dd+pheH3504fL0HiuWakYs+PzDsTdb9sRZU4jc1q
6kkwLQI8NlZNKN+EAWJdwbyitl0akfYqLI+Mgrh9ybX2sSLffC0lKEzi2txp6mjCRas+5L5ld2m/
DcGwqfpoo+W2O2ThSxeYd3SMHlQ9s0De29dEdLsptuwNvYh7jVWroDdIjxOiffA+duM26BC2RsZp
tKMb3/JYLmn2KKEduJVnr0ylOvc6oILa27iuh8Ou1JSNHqdz+OODNUm35Naj45cmHy6WdmnDrF54
SOA0Pzn0XfoZ4bk5lOq6GKRb2wjebBhZ5E+HG0+j8JtLuZyh91J+S23iCjne6Umw8+zhHBvluSUA
eBHo9TYr6iP732se4lhtKNZD4gfDOlUbzk8mxux0BUlEzG7NKt5XiPnWnjQ90cF2+nTYIYO8RXk9
UVd48h5heHhRfOpwibyG4zTRleutnIy/sVPbyxSm93HUD4uAGIVlTJzviKauouwi3nNj2qh+FDke
970iwwayp2NRYZhm1XwXfB/Jph5Lc+0PmoUIVRQ3TWkqD+PcFyTrBoResZCam2pDLsUA80dtMwAf
q8JDuuc4+yxhUDgx6expF8pCOcCHahZxUyflKsdTfalU1XwEsowVjWSayGUyp54kwSXFpfY9Fmp0
SsYS1Ce2xxJzSE922zBUz90Y6idhBohXx9D2MU2N5c+us0FikBC0LEReGC18D7fHUg7ek2Dwqhsv
JB4PwZHfvkh9SQC21uf9Cev9okcBbLVsVuQeYAkfvmNGgll9mlV3Jd3DmzxWzYsI7emJnFDMUYj4
OUp2qUDaTaiY7ZCg87rTZOKbkuEEdChePCmQX3uQ5BsYVfCqdHQhCOplbxHRhkuWoU9mDPS6dOWZ
YX8ueTPLOVR26RU1hyqVPSyr/fDNLk1EBvXUwmpvhgVddcF5HKtpI2pgCreDWNFOgAWce/YZhTnG
9nJN3ZhwuAidRlLFSgElYWHv+oPWqQjFR93gHZFd+phk3oAjRmduO7233gIcA1dw1oZ7P241x7JQ
xvRaMjwQAQ6rEfKdD4HMzUfoU07TswGQVlrc1GrWbq3Z8aIP6w/CP1/NRm9uQ9CDpdLH5X2banLr
aHndYW4f55txauNLpQOsFn0IKAOu6k6VoizMXM8WMa0UGaIhTyLxaUoCoOrm9J7RG8TSwbb7zSDV
yRoXT9YfeTJXplUWuzKvMj4glrbSl10tV445mPtqAHY72/IU78JGX0NMuKM1JM5BOnEOxme9Xsqw
etzByrJlx2n7aagHPIiQUS/Vusmw59DZ/3U/AVAPx27ZAKG6qgBq6gRgQwlV+ODlpnTEVBdKq9lB
ZHR0bOzYQbvkVh17WmaZ5u+0aujZO3pv3k1gXDgoxttjWAuBr50S7bxAi+7k3HwtK7Vcgf/UKz82
kjVnJ3shmXqKADtnY28xwT7KnZmHzICaZlOMq+cWLbt9sZsYWXHd5vXHpHjYavhtla5Ks29vrUJO
KdcMzBjaSW3XXW9PHPo5vlHim9p60uqq4VgAic+pAqiwGLwK7eBVg7atEbZstbhI0BKXE+EBRlDE
3SolP+2GDIZupitHHmd/tdLuYfiphasPYlrQMQQBaPzJviXeGAV+MUojJ8ZmPA4x1gojbNhnpVbS
m7gLA4LrenwvmkY/hDTq+DMl41h4tenquCDzTMcUF+4oV51/TBmMnaJVgBJsdYRlavmy6rFee5QS
eeIpzzau6MGzIHrYJ3CEzpZrGrMvwj+aQCmVklbk0u8gWNHewIGG3lhTykejNOtm/Y+Y8HFC0QAq
iojATCcIudZiZI4PCzwug0ffIy1l9Z0r9H/svB/YeaoGJet/Zuc9QMW/Iud9/x3/IucJ5By6bhro
EeCK6bMV87+VHhqCUaggsMg0Q7ahRP0rxFTIf+Brh4MqIhDqcv0HqYcktD/4PRaeoP/8Q43/L3Ie
memKTDa6gofnHJT+M78MunWnaT2a+SnN5Jc6mcEpkvruG3kAPfnhyfwFZ+5nMTLUsvlaiqwhvGZY
UNd+vtYoywRblrFYku5Uu7FHhnanmtZKxESdt8TxXOKI/F+9CqYv2Hq/sMvmK3NNRYXNaFnXhj/W
IDgkq6FYxj7wea6nMwQhvrjIL+zD+SKC8ZFyJZvqdVZGqrWNiHMuEurWBfk8RIDuEH8lSr5Stf3z
Kf5wmas3pnTYERQ2l+mrLjy2GQSLvqyk+0KT4hCjg7pd54MJshskLFd6Ej+R03EXDK3/BTXxyn77
X3eiEbVraZpumMztHxWdfYIBh9XzPvsFFHO3XuQHaUFbcKGvFX7Eb75fKQvVAZpeNK51R125SN9p
aG1pnW++MjP7y3cM1fRfdzP//x9UfxgXhAbpNmLZ9X5OMa/vpTlr6PdT+PodmzKfKrRImxcM49a6
ZphqY997pLMtcW7XV5KaJMeC3RAvWCIdf3+p6/Ggk1QIK4bAq1u6IitXT1cTtc/JOsLMH/KfU8Yq
b7RpvqLMCuuXIUH1NKnsmbM6hLXrNGO5xV+LvWoijmiIPEgtYzCRltSOtaMFgZetta4NgnURCu1d
UIBMxI15oniFKEiKrWPKVtNBq5Q9Tot9j93/YAUexvse7i93cVeWONzTUNNuyf6MfbQ+BX2qit42
3TetVnQ2KdWsd1US0rOk0kw45mXYVt21IoJAo42jDJAadXGC3CFRrUM68mQ2UVzoixi97dGaqy1b
3yPh8qkOSzkMHTyBzQWCokGB52V2mgtxcHww+wa6SNURk4PlpdQkN+H847qIw9q+CaqhiC5Y5hbA
On0Jj9MqSyo66kT70Stbz4OK1vo2nBdFpx+H7ATKhhRK0Z9pNmnwBHrsT6a0gakfJIUcLzGmwthO
Sgvp0VIsI3fhFQxu5Wd1tG40LaygUFl+vZpw4FEXclphuyGZOR4gUcAZoFBShYC62qJvFXjieQjI
kEHXGzabIU3SlvRySTokk5nHdIQb60PLh0K5xT8FDIDczkbF+9eDvhkkSkhjppWlQ6gpVrlGGw38
0xuJ9WHLEaDn2rQHa+cTsmC7tjnW3koSVinDOm6SNxEJMOYq7aZxlYUD/J4YwGAC3EHBR/sok2Yy
t3JSKzX0HMMYrVOJy8qJzqh5VxHn9q7zjeSLBC3T2e4ComN7wsx0J4xRXsF/M6bOFdJYfwsGgcuL
rmMlBHKHUJA8w6C/j/Ebwjnb6CdseALTwodPKSvF6Qo1+ZP9E3y3V7ryJdSyJl3UgRpA3ZEs4kwJ
F/9Tortw9DX6Rw4fLMqSgOAzc1mYvs9RvPGTF83OSMhqxYDfWI/L9bfYqMYDyL/3p+8X9YlzN/ZP
fTj41UI12+62H4vsCX4fC6xf+P5tKAQ5f2YWW3c1XPzJERkqMdgBUncZaER99HURFmDc/ZDT0pUq
UgINKXiaysGL3FSu886xyKILHE2pkiPMtCamYLcakoa6EIIbllZ3KmmByBXF2B+FLwaavV3YXioV
IrDrq3L9YCGz3lStgSZQTUzDd1Bn6ewLMlFJ4Ziiu5LCTr4bg7TFeiaqCiiuOEYEzjRJKIhiJvot
AWzYCJaJKSHGSgBuNKxuWlSdivgwFa2Td7mdygeJhtqrWgh0xEwz6xb7+YyGVtP0CMzMRH41bLJh
cJUKzQKtUqGdba/ju/QKZFA0J423ZhrprNhIc2YaiBLdZl4xPjClIET7gYKKxR/7ga8sKiDFsVAe
I1/hMUUAAOeaNUQBReI1UDSPMweMxtPB01MtQeAnmuexs1I6dWOjuyEz5pxmcMVhilXpZ4ZvEh6D
kYiZtyNEER4OfusY7ZSqcaOVUbrTFY18EkuLEp1QBD5uWsZFGVPgZiKFLYNnG92Xvk4XQNV0NUhp
LgNXmca4XahBkb+KHideZqnenQhI0QbU5Vb5KcsSNGBDqLBGR0kZ9nqLi/w+jMumdpKAUm1lhuYU
r+rSt7VljzeIvCwNTycjpEN05aBq1Ic7UjywMArbfKQvlBalhz10rVtbr0Y75kx6WeGSR+WgrbWp
rKa9gvnOI5VTqy4mMlguQa3JwGy1kIOFRzITrE+FZOZlkEfVdJilbadJClSVTEMlIX03q2+hv0TF
UldgloNa0P+dwWUd5ARzs+hGJo2jX4CsDeJGg/3LC5MJNHZ9QyvqxcTax2wGs7noJkQPLOMbfnkm
Z7KxNsDNWAYrQ5IQ4ylDt1ZtH1KO1givX/hjjmy099WgQdzVkiaJkww7UG0W+AGOtOJkyPRY3axo
4Jr9Mg7ltgSKsfp7LUb5N9ZB0p+NqggBsDxdFTscq4OeDuU4wOXvgsS6yTTaT66YBv00qD1+yYU5
CH0ZyDF14JSFECqUnJtfpXquSjulVfXKSYmmmVyss6RDpFTFAwdMX1taQdcdEXFLxhJn9MRaoniA
ZUncoC0vEzw7aTTMoN6Cahj7MUPGG2evo4+BOunrCSAmGazJssgjtbk3ANR7l41TPOlDOZg39EgG
G7GmxwOTMtJHVoGK8ciCZoHXO3xfer7gy2knfM0Cr9sAOQlpCTdKyA6URTJjFbuJDiyrkQ3YBbFH
G1U0lwg2L4pZ4Alpd55+geqlwS721IxDI3JUlyg+23CwIdV1/gg1qaK9ZXX9t6KOTUjzaUS6JpmX
GbU0FkPN2gwrrd4mih1o1Obp3KJibHNmrKk+UaUn+FqqxnPTIPDYS4FU56xk2MDNYjWxLwUxlHSB
zCZeVVCgX7+fqv6vZP2pZEVi9T+XrI+f2efUfiYYO31mTdiMm4///A8iSv+tKLP/sGTDELTocU3E
+5Kj6T+LVlP8ITRTE5rNIZhz6Q9Fq6L/QQnAn0MZxLyGpvL/BGUyMjTL4PfYMr/JUDXV/Ds163fv
4H+LhXTd0CmnDRU9m45ZAlX1z0d9OUvaVMpHz328nZzU+XgNnVPo3PrOMXCOp8/1w/bb88f28sND
+ovqVbtyRfjlqldn/4l1T08x4nZfS+fxLnfuEc84z/zk/XMPYDP//HO9fHl6O+4ej/u3h2+Xh93H
Xe98dR8M7neDv6r/YAgN0hQzeMKyFPm9Cr5wALJ/lpz9+nSv9HrqoDWqPo8zd54f71Ind14fnx93
758gac4zf7+mzuTcv9+eN7ev9xvf2Zyd0+Z83uyP5/N+cVzu1+fN+nzezv+23G6Xu9fLcb/YXraL
l8txcbnsbu8W22+7y3F75+523764f30ujH7zgK6leZYBHim13P/h9fB8t705vN6+7p6f1+v73eHZ
d5b783653u6X5/Pt+XZ1O9/i9u5yt7ssj9svarjvxdPv7gXbkB+L0hxGVVHTAOBZvs/Thmf5/n7/
efKde3AIHuP58z7kWdJN418R5Dvn9ef9J4/3fphn8xO/8qlwTi+B8+3t5fjt4+XtLnC2b3fMrpfT
N2bX3eXb47cPzqH89Xj37bHkg3i+2+9f3j523y6Bc/fxxfMVPysEf5kf1+liWtwAdCEkcd3Vwb05
uPM/V46z3KxW64WzcJYLfuLcuDfu7z/A74b0v3uY4ueHiXHHkNDp9VxGyDS8+/i2e79NGe/7+dN3
zkeeVebsX7aPb6e34xdvcv6qfnftK3Sh6TWaCCODloyb0ngK5Vc/PoX0kiAVO7n8+Puhfgekri8H
vGeYiGcVYV07/xuWHMKLizwILb7bWvdVkCKh36dJdxOo7/5gOqWZLnsRv07DWyiJZdadte5J0wiT
0bbS9DbGDz0NkfY+MtXjFzf3M2Lw3xPgv1FJ4DRZtq8mNe7DmWzCqWVS37/j6eScQ+f9/fS2P729
nI4fF9l5/Pjqq74ydfz1oldwyBRUJYxWLlrLEIv1JxMziZgG8HixbN+pGqw3rJ3SfIFx/TJUwBFq
RBtcb97ZrKu1cJTUGZcsJzcv/do1lXCqHCvtfXdsuunP3z/X62uZJnzOWeTLVqlq1rUlZ9X1TZU3
SB3xSe4OdT+Kt07r1XMVhenpf3EpQ0Ebzv4+48w/f0mAlKFsd5HlJmUzXfTJb6LFCBIC1X5KH35/
rZ9xLLBvhqWDLAN1g7xyZvj5WmbeZq1WmaYLl1i/tWvdW5L/kHwxKf/qKgafi6GZgvPFtVFaVyHH
ADQ1aci05IX1prnO0PZ9sQT9MgvnwRgWJyAAewQK1yEmhR4i9R1V01XrwVgFQN1P/ZT4YpHpprcN
00ql3PWayC1jC10r/k9/RhmtoC9gyL8cLUZQFqppiOfG1UpotgEmGzksBHR6BqgSlKS+nprF33xz
FtCjSrQbJlUGgP3VgafWA8JhvFa45IuF69iasB3BIGX9d6+ioR9QUZzT8RDWNc7pw0rrA8NEolPK
MsBgBrQW2H8vCpNZCESt0OG0aAKYtrj2xjRq6Mv6zPtCwmtvg1KxF8D11Ow+dc/vB6ReH0Cur3X1
ddmY7qXAfYM7VhEm0DGCIHNR1s1N23qbyKyXiZQ+5VaD9tpcYDl8wzxbSqWxUob2RoEuDa15qQ/T
mzA0F0QaYmE3QE5RHobo7y4E82MRMlJ/jrfI2q5uVVY8AW+eWxVZlK8aSzwLC/JhGKFF+f1T+WXK
zlfSeNVi7nVRRPy8DFCTp4nIsSXyyM4+gOjJe0kX5hdT9vrsOj96Jit1AWOhwzTfxQ9NgNyDoD2U
4C2h1ZnweMJ+lfSdejRG9N4FaSCb34/ql3dNP4lSR6alRSmiq9cJZGEj4UWhVKOr7KuTfts+Zofq
2f7QoEw7zRPRGY/jaToGb9O38GRvvWXlfpV888tZ4foWrsbcD0TuJT23kD+Ki3w2b7Vj/s1Y+1tx
18N/OFlwhh/kUwRzYFPfiFtxr32x+F4/9es7uFriu0Cg95h9t/wywo6MMB5fW6l6v82RUvz+gV9P
I0SoQuDwYeODx8nj2mZYivRCbuqmd8lzlRzFmqoLeLr8/MVV/uIy0K35SAUzlZX+6pn6hfAUxLOj
qwXpBqJG746d8mxBogM9RlZfwVuKUQ88CKVfD7QKWvvBTJH2FWQrY2nmmIgt7fJ56letHpIav0uq
/ibVajeVDip4pTKncyOpFNGbjQRzxKC6f1GUl4FsLK/YKESIT/KHyguUpScTwy5cRZcmhKg4/Mib
Anw1WemwLL9Yu/5i3HSCDY3eE2FM1rX7Rx5pdjJ5DDfNJ/t9iH3tNU+T5RdPl4/wx8Mt75AzlSbA
20zV1K7zZiPFwDsFjomrjalMQEp3h2Rl+CLM9i9GwkXYrzEmMWbQ4eeVAGFAVUta3buw3UfHxorQ
SRor+l8MheelzNCGAmhydRQmx0r3TDXqUavVYq/TdqVh1VpfrDLXFdf8wBRwDqwYVQGFZf7+fljV
UB0aSlB2vTvE8RzbkMCaoTl2GHCHWOf4ZCzicVC/yPm7rni+XxRIn+fHc2Rx+/minp/mCfrw3u1q
K9+aVfVWYqwVLqZEQi9Rl5DWFBwv3MRrlb8/Cy3F5NQNP4Iz8fdF94fx6iKVsjTOeKq6QHGLd50L
I0n9oqT7qxnCWgL9gUHOhczPAxR4wMpTJZEln/rmKtKTdquw637h2axcL47zc9RmVMxUGYt1zXqQ
EnK98jrt3UhTBa0O2pblqPqnrh+tbezNoVLxkK5qEln4JUJZ1n1evxDDd6N1eMfTcTadKEnvi56c
Yk35WzbqugG8Nx8AhAWmRzfsej3NdLzNrKbCirco6j9DlDtrIHb6Wni7iLe/9d3P19KhtVACMJsw
Mr06bHRs/J6IEas2TajceVHh3YcTTou/v8r3A+P18oLnFRUHNQc5GFdfi6+2ELXY/12FFjp8yKbK
3vVBKW6rEOaH48Xe2SCu6Gai8AYxUPz6rh6gky9kI1HpkU1q9ufvb2n+VK7uCCtXHU4e53Xu6mrg
sIcN5DaY1UFqQz8xChQk0EBXSdt/tSD91aXwAgc2gDjAA79a9gLF7meuXesSDV0jRs3z4S7SCNcg
xsKruy+Wv/nGfx4YK6uJNZXNDKcSuVr+9MLyC5qCrduFFvoYwlGdJhyx4DFozCFgC/eTkAl8VM/0
a4YvXvQvQ1Vk2Zodqgz+MS8UP3+/2IVUFk4lpUsU4+QvTI044gVM8YR8OTK0lC/G+st3PHMw8GqU
MftSuOjVkUDGc0kkNApdnAVvE6l5LgT9Sc8cX2mGy1+sgL8svopiQiKAFMaPWKddnZYliX5lZZmx
60Vms5RHRIFZO7Ubo6m7c43qnA26T9ZkX1mr38/VX/aa71eeT3Q8XpauqysnEk4BVW3HrjHSulWl
Yl+1hb+YiuAVx5mbLM/8L97jL+swV6QEMRXVZs3Htu3n9xiKeqBhYLDQlxUp8MQ/QRHPE/f347p6
fSw+rAccavgEBX9dU8BSOmDEOU9045RIF/vUCpP6jJ/mIObkLAw/8mCIiy/20KuhfV/x8CvThGpw
4AEA+Xlo3kT/ucBnxBVYhK0nJYjeKiGCL65y9SEAQ6Dsk21OFzB4WGGuPoRwKH0jn1jDoXyiOUtF
nT2h3yuSVVuV9Rdn/etyY74aWADbJu9EZkhXr2uEiJuUHV4eoWkJa2MWGkhI5guUCaRbJdqdDMsd
/kZWjpNxW/RV9jIVOBfj7tKO0RLPf4QsaogO6zXF3v4diXcWfVoZNsR4JWf9MkC/TrKTFqo4tQ/o
2OsdMYA1iQpRbN/9flb88oIYjEULiXdEQ0m5PuSU6CmgPzEYMUU2aSIYj9Ha9b44afwy9wQfMjWv
yjGKaf7LKXG0yw6bZWLzbCgGTqo1BFWjy5CsRSOX0qvCWq3/vfMvr0nBRdyezRAx8f5lZI1kdZgQ
Z6kLJFcu+4gQJAje+RffriJ+3gG+X8ZQGBoOj1T311EpMbIFfFiR9JcD4lsEqv6xtyL8Prpy2iq9
VVxKwujoS4f+qm6HYNlY9fBfnJ3ZctxKlmV/Ja3eUQbAMZpV1UMgBo5iiJNEvcAkkcQ8OwAHvr4X
lNndiiCb0Uy7+XJTV3QC8OH4OfusvTJgdOzcpovO4FcZ3z77TZdYmaDfckw2MO8oris8aSVFSo+v
D2TpLEntcZtqrTjx5G9nDqMQNRrcYzgNzOXF/BWj0iWcFEXDKGlrJ3d4B8T7MaX/8/PPwvaxJDOw
r+SQPRxF62gSFq2FaVFi0ozSa/2Ohtjy35grnJ+mCfXdMYlWD0fJ4srW8trPibIHMC9qNNfIV6Z/
51l4EhJNDISk8XCUGahjQ8yVs6aN/LUS+riB+gE++uNXdnSA/ZmR8DItvgz5H66Xh8NwyuAutwyT
d5X2FTMiGuOSGRGHjOWOvFx27ib0y3w86Nst2GDnJbQjs4h77LElyJxI8OGcMGvPw4bSyJR+ZmV0
FaOyKu4/HurtxGMDIeIiOljEqMcprgwVhm36Kl6TTeViZJRQsdI5z+r1x+O8fSTmAjA2g1DUsjlY
Dt8jICYLXRqJ2JKOju/1SMiM81+XmM7Gt6UpXj4e7u1nM0nfAzYXJCNp8z6ag7nROh1XB4araOxp
2SXs7TROtIrUANV2WE8CY+PT7j47LPskh9lSCyHZrS9b91/LOIVqgvIwp/VUh5W4cQz48TvMV+mE
69sJJDJ7VrqOiqI9kXk9Cp2ZpgxMttsHD0im6U8V+6+BVWsMUumxxk45hpdx5RbnmRuBX1LTFEQl
7Gotz7QvKLPSNS6l44nnfnskkeHRaXTySZHoHOaHz424o1W0/mI/ilx2AEE2x4szg5HCQiwECeHa
9AbjxJR6O3UZFA6Sw8nETfiNBdSgw1t3wjAAnKhttD5DVJniLfnxJ307cRmF92sa9GuaTKnDR/NT
maK+N0NAFsM8XmHVQX5OxihG1mBSaIf95HBEXabucnVmLMp3R9ta1CvL7unBhL0z6zBP0sdc6NaZ
2YD5/HikN6+PeQIB2CUhSUHN0I++mdb1fdvGoQfEKI633kw9JjSy8cTre7MQl1EWTDNhA8W04+xc
FFVNpYGFDnBIKG9NGgx/NAQTTwZ9iAvNbMKziX3p/uNne/PRGJUT7s9FjhVx/BapSPpIfwHTZ6Eq
L0qUyatuMDJ669to+/FQy8b116UVewcabnTOboM7DjL+5TX/tfIcCLvWjEwxiE23hRtgquGr0+da
Mq3STOjRNfc/mstkKiNYQWKAOXoiYH/nQ3K7M4i8uFL6ZJkPfwNdTvzUfrADUxjd9w6uw2UjPbzQ
Pn7QU8MsX/qvB82Qdiaz1sIFi8rxdhysGtlp3hUntpJ3Ph0pAKRdZFvI7xxfcuTcqSqNkeorrgyv
orDFtRNP/q2ysJP4+Ine7FpkjkgaG/YyL0mJHi3tqLfymA0a4b/fhvh56rn4ISshv4Y4SjgrzWf7
+njE9x5uSdxRA+Cju8d2g3lntZQVczsQI1GRVuP9DA2gkI9V41mfzY/xdOwlNskb/jGPZW0TndBF
5cFxi9O+vugzrbo2reTURfi9J2LrJQVvEPMRQxzOinQaykIj5UtTrp41G83S/GITkYDXkQHTkH3i
Bb79ZMxzkN5kcy2A4osq8O9J2FgujfRlYwW5026Mruy3oxeh70USLlR+qn7xdvNiNEFqkS2WW4l7
NEGsAtdLjLKtgLqctfUHMT3gAd3cWiQ1z5150r6J2vduPztHGJRUKr1HGDP5xwnHgnv9UNKPylEu
MmgLKeRLustrBMD2rFXRiTf69gMuxxvCx+W9spkdJd2U1SLYIDSkJdsZLtPMpNe/VMaNW+DL9vkn
465PIp6pQi7o6HVGmSjjHDxxUABAxr3dbqynqdGgfTS9qZ2Iod9uVzzXX4Md7ctGUmfgCCYriMZh
3NZmOa6AIH1+t2IXoquQaxuTnzl5OB+JQCZzMgcLFw8XkFIqWxcbdxfwWOvZ8t94fy7RiEu0Tor9
j9Tyrx0YCxWkGT3vLxahvbVkrtPNZWlXJi0vJ3bhd9aZWAqVDraeJCmP611zOMFnSxnKcPvuazwL
b41Dtw5TNJ8gm5fFp8+wpWygk6I0IQDbx2aLvT+0Iqk6C4KXdO+HQo/OfLeo1h9PwHfmBCtZ+Kxp
PCTenC10IfQmHTFWMM5wCq9UHLnFLtFxWj1xsrw7EC2NhAXkk98UDTrDr6sR5Tvezha9KGlunhd9
mn423USHHQt3EbxQeSKJdjj5VCxBl7k8TuHCwc06gBPGOE8nZt17z0JcwYV+qWsRix2Oord9h4VO
YgV0X3S4lbse+F9IiNqJcd7ZbPksTDr22kUpdLS141cWReDgraAEjZeWwtjaQ55SHEfs1dXwzQuj
WX88H5bVeRi7oaZg6fqohSzm+9HeB8SxsceJIWvIvRutDKmNWdp9UkL5/PxIbOfsFBirLCLMw5dI
B0WqEhLXQUTTTbFVvj1pwH+xmF7N+Mo/fTzae5/s79GWP/9ro0AQOEM7sURga15FhShLIOrQGfhv
jELmZYnSaP0ylrf71yh66+DNPoE1NvLU3Cpq1pd5k3Ynzqd3nmWZDxjOMClofT96cwZdm3kmIUSB
x843chitC6pIxokF+85+xygoQGxuephgHF27hBY10hgWKrhvTueWUeNqB7XhMRSVfR13Q3lCCfru
U3FvJfdNmZTLw+G7K53MoVNpeSptgm/sRTF9Par4/BnI7KZVgg4zjtvjHvK+wuoE+TrzQLnm+RBl
wE9LL1t/eh5YiIp9xH1cq97UeFKVplM4MA/gOAKC0jTzvHWS+MQbe2etMgrlZV4WIdmxDj9uWxck
P+R1YGTpQ6SnXr9rpySPH3LM57QTs+69+fD3aEffh/107qxSh1wpI/eZ87He9A7UoKzpkGLRwzac
eInL7na0FS0aFrKmJJp94q3DCWH2bguQnCVbe5m2xlPduSqLIlr76VhtIJv5MF0KVQ3rNh2l+fmt
l5Z76glMfQp1x7tThsGM16Q8rduObog1SxQjNRwrkQB3M+zujCwM0GbNrb1TzkfvLQT0QbSxCTyC
TPfoRTOhYpm2psB9zy5elTTVDOk3+aR+h1s6xySIC+Qfgtq5fbSLQGBtrTbG0biZDG2NSGFYd154
itnw7sP8NcrRR/ToW8swPBQBH62/IJETniUe7M+P19t7K4FgE30QUnIUIEevjOboVkPSgkpYoy86
0OfOtRDsNvoL4g7keR+P9s6xbCHX1S0iDYL2Y11LMuSu3USMBs/GB7fD56J9dPSvo7EGUuj4N8Oo
RyfKghSXlqc4WBBs9pS3XJrASGfi5HS4ICT3HnPOzAHRQSPvawN/oTMpEnmFqFxAIqxt2Bul2WlP
oqxwMIc8jDpjqr1Noc2pu818IoeVW8nkNkrF5K86ixZZkOEWVJ7W9sagF1Fxl9VhI1YODq5dIB1s
n7YkSmUd0NUf34XEpNhiSVldejX9y0EEZQcqhuPYSFo0ZT6Yjd09FXAVAKlFNT3BvazMbeTOIXpu
aVm/Lf7ydVZbs4dBqptWq9yDN7a2ojpDhde7coBXW033wM6M8zZedL6VHVUXeqq7L77mg5YvRCh3
WROmV4AwIxQ1IvSjIO7s9AZBdVEGUTPmZ602ZtFGNrrzq7Ioqa76nvL+SnZZdUUnb0OjetJouMe0
rklHbZpGT7jLc87ZUcczdXoqLicHI9oLkBQe9dhh8OhendLqWxbjo8I7Cvt7Si7ZUz/IMF8V3Pyz
VQRn+7av6nSiuYRMxopUY/LdxrqStnXTqaatMavuOTK0Kl3ZY5fd+14upvOylB7uHnP5FV09Pi5F
oln3g6gS4FO5TC772nGrIB3coV01tPuf5dHiB2gagCPpE5bYLuh1o+3tbk6/RwZ5xEDGlYelpAOr
KXDTxQ9RW6yyISZo4/XcOUWzc8Gg17QliHFejSqCcGLN9XiGyUirVl5siXETOXHyNBlO/AR/FWZ0
2ynTPtcyjy2/R/P70tGBcEW2mZc2dZh56HajWqDic3QFrRbTc5G63s8US1RzlUXcMAK5UGwCXN3o
YZdWLn+59YjXVZFk1rehndqf49TZ18AgnR8Nak73soKAO676wW2AoPajuSp8ZzBWsDG62ygE9B2Y
VtikgQm7Be9bx4U8RUf5DMl7GgpvM3S1OLeTOSbGJEeNflQXJO6wb5jaQGSeOO9oc/6VmSrf+9gy
Pfdx7n+D8JKqYEZmcBnVbfHDqK3uG+ox7SHBb/Q3WT+8w8K58tLAIZvbbFx30M/jxCLH5CSDNW2s
vrSQmIpeqKCMB/1GYgXsBB33sXsYeYNN874v9zhb1G5A7grkHfy4jqJM7OSXggn0GgMPCdcq0jrc
ObEX4mtlIrobuAHdD5M/fcclp8cLA094+JmTGutVbnlyDGK3MTcm/l/FlvpMlG4rckj4BQ8x/F1O
3HE7zVq3I7zTRrqaMrckCdfXMhgta36kFaq5jKjXJBtswKznyR3A+7uGcrMzxx+aTSuUHQYtSRRs
KjGkgdEftfRPx/7cX+gUbL9Rr53tbTkI7boBO/JDgyMsz7k5lZd6mNRYY0AS+Jp4Xm5tu1BG59nc
pOkasZiHrQT0h2yroWgfzkeTq/127ub8unMH+wWPbHXrNOXswP4aWgg4vAJwKoVs9TWWEPm91mAI
rYFeujFHrGwxiyqGaHFylk4g88T7MRuq+VKkrEdStkXkb1C1Vfa2aI3iYhBKuUHdaZO/SYTJRiXc
Pw5FGAS3q6QCxbA2KNfRckNCgHdnD/Yv0mJjiy3prB45hBx313cTRFllaKXaGpppw3UxC1VulZel
ewBlnr4ee9u+7w2I/utaTHG3UrLtv3RzUSg+SIcnWG26kRVkmdYB9WTRG8FYz6jqxqIx9LXXSFyP
gMs/J9L2ILdhpvzUd123n0Udfa1gR/8wKXW9YgTRsGuovKfGbRT5momT4a2Yd7hcJ1ZYviQJoRZG
rnMe3zQ6PVlohKbpLl28xOnBS6PfQPmKV7w6vGmtCJuGM2NaGDMqdnyeWw6Ppuy7i8iGAYLNrErv
raZzfpJJa5ItzjDjFxSvxmuoivJGA5OtNt40VT/HhkW96rNO/PKhGKqznrpOvcrGLP+Bl9GoI+j2
F9Qkha11IrAIvpBJ0v8WIT6Uq3rW1C/0+Urf+rzvaxuOdMirK5i1zlw3W6fgkrMJVcvPNCINkxJP
88dsZxbJ8DVOQ+0rSjrt56TP45el6vNjrPDTwNFYGI8liIse8VvSo6dxZiiqKlEoEGJbocUB/YA+
LIfgfiHKov9NskHej6pnsjleOdzp+Nz9jmPBiaBGLGxWfm40PyNnmNga05CTxMZagqO5hKAHRTcu
g0GH+RdQpQkfm1n3S/0SPALn8E7KrPgqdPyesADoRLmuVV6nQYbb8r61Ovk8iDI8V0p2v+M2C/Og
L/lwzDcmLxQZYAccbM4vbB9suC+doR6jQaRPde7U7VZwEpWBGxFsaqp1fvg5ziBQBmsoF6K3aiJe
oQ0/jCyB3qc03dmwrsAEorrNrzIXmjy+xCMcnqkaW96OO3Yeyb8se8ggU9QrX2oJriS0fIUrvWHn
g+AB8hX4pjvCteE3XWH1kMVbO8cMhF8XPNrFGC9kbl3V5byeSPaYW+zCgVR7kEGGFYZUjOongxlv
LaeGI8H+bj+G3mxPZw4MkDtTo4FlE2lxhU0iXSUzfaUVaJpwDCOxEk03/IC/w1O0Xlwt/l+F20FJ
UH7Fpmt537ou9JgGUey3674ceACLTi3sDZIBo3iLeASqSuP3Dyqb3ecOLV+71iIuY7yWzlcBlxTv
Nz7Y5rcGtMSlNUzpD2q/7Y3WRfNvNVY1jnkGuBsqf0O1ou8yNHac++l1U2phH4AgybRVO8Xxl9BK
CIFMs4deEsJE9Ldm4uDrMtc1jiyo6vT10Gp4yphQNdOVZlXar17m5q9aGlW/7rKWDITeKI9NJ7e+
6fS2gYOUeCrvnGwYmYcgEmnjyTNF6iUkrvTWCQEfronIVWTy2/Qzy4VW3GTaNhuqqnrySYQma9YC
cr8UVWrtr3SHat65XYWauc+inFpwSFdbeonpy4TVslMxQazJw4ah0urqEW3njGElSSDQ2TJj0Rgz
+jFMO6skPFN4R+F9PlWVt0K9I1ykfaX4lg623m81a64i3BWcLtqPnlCYW9giHxvYpYmf7QZ0DtYa
3LkP4Qnj9cKl7tLl9gXl+o4Hz1M9vexhqILOBEOVxn2QgGj2bz0stnBqGmXpfldNEd27mWrHAJFC
m0X4GbROdE4mVZsfPa1tnBuJsm0+r8tmzi/cMqf/KUt6IowgIS+QX2q5U0EH6fGh2uHdMWVfYxFD
F09BeK8joWv6xUC8bV7YhZ3JZysm0MQys9XgcBVkmHLIIkWP4ziQ1Wk39l5C5wtSND/caHqiR+t4
qAecyTLapp+iea5DdYacqanxzRPh5F8g0i66q9aYCP7YUqz+LifG6S/VgK3GVwErG8RLgiS73fCz
Rbqdqmj0HzBdoMlitAfPPxvZJigjEfaEwYgSLr2r6qgtHrzRzPiqJI2y6Jvbe/iGSzfx9O9pCWNM
Z60AkecAtbk28F/a3nlnNaDpyyLG9w93WATaGQZlQOc5Sw2w5Bm2ewRqBUh+DgR7m7gcmbu2YK++
Nxo+3FU/47VxAd+mHbB2kyB/pyZxhwfDyOZ5b8XUouvzKFc1jSgj3aEJBhOlGw8vXhgCFsdaaSy3
jdAKHJFGGWuPLqax+Q2gZ6o6uGH09rx2ajvUL0gYL54RPSD4H7JGiVkQF3F1AUQLgjDG3SNqH6sR
x5dN1CPJv/cigU8j3QRw0Jo8BJiPm1ttNRjKDxo7AhaM37veYHkNJA+yrQjnlmjPsZdLWScX9n6t
Igbm8yXnNZ6rhFS+GzbGyiDC6L7Uejmwfmg1hpA84AgyX8qQPPsrOQhSgALbGfOnU5atd105hRxu
ay+3xU62OKcTOXbN8EhXr7uEAGORT98mQw4lwHW3D9sbgNIIY1aNllaAgvK45drnJ5V81jMvI1yT
iE7J2tsx6Fw6VoKyEvl5NSTDfI4RhG1ybhldMeEz1pT5NonjLL3yuzgh8TWm7rA3dFW1K+lY/ZM7
0FR7I1rkKSvRtnr/TEuxXW48exi+qdRkm/bc0WrWltcWeC/ls3+LFMsoNwLHmSogXWHFm0bH+mLX
N7GBcYQlXW4VvmW3+nZWrXIlWG8IeRtyiU1NWIcrjvsKi9cIv6hOI8Qbplk8hGpIQCQR2U/bHtcZ
DHvMwhVraeICc4n0g2ZfvRBYYGBThuNA16SDeS/5iOUWcFZhrEPM+vRfhp9bzpmLK46A6SOli01k
o6r869R5RrvCi0YW11nqhck1BG5U3xMWJ/CCtXGu71DM4J7Qa8KGBz7UqXwYraqkzp5Bdoa0F8Ng
2/k0FyTnUZ8tGCwxCm0rx7Z+DW3VfTfcea5Wodb27rkz2VGx0iMTY40hGqNb34/xJY3wBmmDRhdj
Dn6uyaoAP2GwCj3qiwuEj0IGcPa5SlHW0ox9VyKPAkKkuLfWHiy6lV5ie7TuHSIk/h8e8TyXFasV
h29wz7GfOgQatpkC26vUNPxSU1b6e3BmXfgrYduOsT7MhXcJEM/LvqmMxAZWJfpUXsWiM+0vA7/4
/EWzzHG8LsBscQP18xafDeJaYGNWTLfSWa0r5n831pYDLM524eYrsHou8d0cFY9Q7bX6x5w26iVR
o43PRBkyzq0bySkMaJMwik1hYKfreu3MxkUc5E0PPQjg5nXCNCeLzhLpd8be0fPikax35W5Ur4d7
qy65ryd9GW76OqWDmBeWvkYsKX+TVqkntjHcs3aFfWvPgThl3mVOHlZe4kjBFT4XvnWBdxg8qEzZ
/ZVjt7CtZFd65aaxwbDhFFiar3LEA3pNkoGTocvq5rc9RB6Xsc5V+9SlA4LVkwMmr5wstKlqgeLf
8vPojjC1yP7ONbead3Ov8gdDmPG8KYCuFQFwxQ7cpC2tqymNKrGphsrsdt3SeQ9DMsv7HTDE3ESa
jQH3ph0y93Vu0x0U8are9U49XFX9gqSuffxKOZyLcTUbY9htcGVqtJXK0uzSLZM2Ab7uZ+MmMetm
YzSD/kt0SYnha7qs81ZvwO55qesnW3SA0zoBHnCPDINMAi3j4a3EM6gEfz+abZA20/DbGQ3nWblR
mQfaoObbWhYTeTbdaK7dFsZ2gD2l/U22KU5Lrk3TRqMKYw5kYiY/YQpW3bZJBuXtuFeW9ZdW02tQ
fUtNM1qFeTI9u25Hn1cgkhDzH82xs5/2XNhXph+Oc+ArANUbW0+HO7IkjbGx4I/d5Vg74b5rzokK
RkohjwD9ILeVI01t65HGh6fW811M7EbsMQNs6jrcBUStvzaqnKyNMhAQBNOoy/ks1QxKk1qb1i98
uByG2qRVQwD0IPqBx5FGcsBqMfaEApV+N5ICGiQgfQ7PyK/LH1VnZGJbD9oUggkdtKexnFMtBk+Z
Gfgx2lRzN5OIiEJSLop90HWlAcdRDQavWHUW5eSyqn+5Iq0KHBrCeOP3qnjpzARJxVD130HO9m6A
sgl3kkloBOcx14YHiBJjtvLAiVrrDnA5LDPlJPd60uJUKCXCjcCchte4JMkTTHU21zsfp/vnViz2
JTlz50aEis4Th+iYDKYnswxGedlfTpZtPGt22qvV6Lv9vTHS4qCySRBfkIF3z/Jex+rP7ovauDDz
McayAwDtcykzF2fjqk2+A+FyM+48BP5rLdXnkrPYmiqw+/7wFHqZ0WTcFog3LACJGb7xqz433ctZ
tKJeqTDCSCASoPEAyqeSS3DhV0/KNFq4aSHFyYASf8QdTUg83LKicGYsYDQ2W0N5eks9IPJM9tnR
JqHZTmMb0IqfOAFU4PBZge/DKi20/IJdPdW4Dtme2BMM1RqJz5DcPsFh99IkipGtqojg0Hic27Rn
tGiDpTSi7Byjas3DSS5JnQ1UyeRVgzWIkZOX2t9V5ifdOiz6hsWe9aO27iuDJHHTDG38Bb/nBPMA
trTxOvFy+Jay8PIxyNraJO7K6vqKWBE78xjzAmza9W7+ZokGTaA7tf0QYL7GIsGsvoE2CMxgsdtQ
7kvUhyOuNOyp5hmOV5m4tNoWyEISVd3PCcEa+cZh4dBKS4K5LqXoQPOhdMG7Sh8xBYvJtpCVsa38
rtbzqfiiabGXbczYT34wGfMp8DhyjbXDxWgn4jrtz4fGwVXOI9mPeT2nO3q4yIjMtVvVRbQb/aqe
N2Hohe227yxcnlD4lPY6kqruVqloypgjzsXy0it90ha9aquYCBZHAL8tTB1jOwk1FPZSrtY9upZy
o4HqlGvXlw72EJkVt2daWFr+OcQ/+6VPMFHY4FWq6IPwouh2pFCDsW+BwUnf1Gt+PN01GAF0AEv8
Fvyp1duTudYHo2g3tekPEz6bVQtbsrGGcO1ls6NvBntKXouh8ZJAqVnE5zlgCdzauK0M6g5cX9cH
wyJ7XI+dcL8g/OKG4tBd/OIVYc5dn3Dxsi501e3EjJnnypVEjmspzOFW9q54YHlgW9IigsOjpjLA
vWp5/wXACrkMrcgG1CYaPoN2WkdrYLgsHzJfD6lZmSZzwdOfQvr0k41fgRgEyoz4Hwpwmue7xFD8
bZWWS211TsmGG5ULVLaNE11be3lIepeMiXbXpkUScbhX+m8jTBzcy8nOxOfzKHO1SxbazcocyvpG
lWQCcHIlKcKNoZ/gb5mDf5li3DJfFiMBecAFWC/PamkXEc61FXtV5HXeg1f7Gscf8VSynumLkdEt
xY242LfcNr4kLtH/2gXDjCXlVP2uNdeKgkI2+avfNPO9TVFzXi3e7Ab5tSSHHjogszCUtUCfbDyJ
hx7ETta35ZkbenbCgcZLJq80dTeq72ecYMqJAAnAe3bZAi71N9QuCXspOV+wc87fGxuGA+b0NToO
Yrxx2JFW1c6kErBiKzzVSF5pwGr/2YXyKTTjTf1S3sn25UVe/6z/a/mrv6t6apMolv/zXwf/djO8
tEjwX/7Bf9j9Y9uXzz9lUpXHf+fgR3T/8+ePo5dq/VP+PPiXzR8S4tf+pZ1uKQjk/xzuX//l/+8f
/ouneD/VL//9H78BG8nlp0X8Wn+jFgVShf83nfEOq+OiKv9x3uU/y+fu+C/+01eAm+t/omtAekNY
YTsLIPGfgEbDtv8TYTGtWAIFPAoPyuT/21TAxlPAxaqHv0E+Hej3/+Ezaob5n+iS0LCjrKU1h8Ly
Z/iMf5oH/m8lkI4rZJ4o7GwakekMpvH5sBJo5tJqc7dI9kTczRnaAJqtw9w/ByupXVQ6bmMF2Ubk
koBP7WqQG2KBal+qMv3O0nz56/Xt/znsP8q+2FcI+bv//o8/LWjHv41Hxy4qRjBAVK4Pfxu3iJS0
oF3tSRq530NMVqxVYav8XuC68TKiiIZxkBbYvysgzqCEoq/FJM1npw/FuO7CxcIvpNP4oa1FQcZc
jcQC6bSYUtdW0qCpBtddcTUtx98f/+p/WhWOf3U6v9BF0mD2ltMlSDY4gN8T7GHxrFpXpMPu26Fq
uiBBQbH3prj2Vg12AOclO/CtmuwqCkQEcDsbzC9cSsyHofbUPZVg0NlUc9uXPK7Cnaac8OtE4uzV
BMv827bi+WEitL+jwHSrx4P2+PGDHJbZ/zkhFmIoMxXvCtSQh5/AiEnmcEAleweiybkXWVRqaDna
fjzKYZn9zyjAFsgak2hw+d9RMR+1opc0UiX7gizVerAM8reqaS4BqJ1iPB2qTf411EIWYX4jTziW
/A5Z4teewwNpSf+aDyBeZGiipOEW2GLJ9fnnokGJpgz6R5HZHUkh4B7bwmutZD/Q2ngZgeYPbEwn
90o4xYky/jsfCncYF3gAcFWkQUdrBRV3Auu8TfdpGSfbcSmvzrCd1x8/0LujIF5GmkjvKD31h9Nh
Kmw9UdCP93lUpFv+ixa6M5moz47CZrZ0RCMQo+uQPe1A7WYaVCPVbKR7NijyR4SI29BLzRPP8qdt
8XCNEs+46Jv4MbABjokLUllJUsYZU4EIaV1iI36mkRRbJWQd3ajgBTamiY2tR91XVdNKILU/ocU9
lCItsxGhorE0bi6N8rQyHz5papf4EA6U7cbYfCUR0O4IqOQuXgw9rTkhJhu4BUuSTCdW3NtlwG2A
t4w8xwTuJ5YP/Zeg0MgK2wpNjw+p649K0VRAru5hlsNPnJxO9cK+N5hNJzOKMmq2eFYcDlYZOTR5
maT7Yqq/6Y0P9SaetrahvegQwoOPJ897r5Tjky6rPw0FYvnzv54MNmI8dVad7iWxMckHaW+gXmqr
xqvjtVB+czVbVHryAleHj0c2DvU7f74mskZ2FtRVSHiP5+0Q9x45rS7fe+pH1g3XJNg2Y0J1ONXx
5tXuU0DhZkR7WxmufVffFPMdlPyfVIZXaqJ+nrnrrH/++Jd6u7U6yJZ9j9ACiY9/vGKdoYlNu5rj
vU+f1ONUYbHWhhhFkiBpdx8PdWRwszw/Fp8c1Ui/0I++6aUNMbX0qj5Ol+MtW5eToicUjdZ29Lmw
AQd3z1ylpU/6CCBeFEV3w2Wrww2yOgUYeTsHQLAu8A0m3aKlOmq+Hg2r9cIhxamSrPhZXQu5yfBF
wqRuAefrpbVFsZHc0kUWn5h9b6c6I9MNxNMvvd/HOz7VXa2oFbNPxT7W4VMCSd3BW8/H5+SGmqt+
6p0v+/rhJuaQIuEsA63NZnI8YORVZSgRPezJlxjPo5c7t5WveVckPzFILUZhayuEeiV37akpzrU8
2bY6CYMTW/Z7354YlTZAGmpQ/B9L1+spEZMli3Tv1gZ+tJI8Ji7R5qruMQscBiyOKQnIu1S5yWq0
HbVRAhJ2mWWn2in+EHYP38jCl+NwFzgbWahEDjeAvjZAvE6F3CeJ5PiIq5rUPWD+qseJ16AolWq4
KAbc66NLbuIbB8cJzI1bSqdBRe2lC5pCG/ZWiFvhpgoLlLxlj8ZoVUVoU7GqVA6ttp1IyL3K0Ltq
ZWk+VWUcr6Mp8jFDVqX87g6Wui3S3usDZbflVYNc49ZVRntb5E6IBTmiAjQmiH9ea+Q1zonP8XYa
Ejcvy5F/WPzHzdEJHjJWEWfdvtIGM+hyQtDOoH03tmd/RXlL3H289Jfj4uid07dPJtKkJ5JA7uid
hyjRdAdd376xmuxs1nN/O4X5qUPr7V5G4MEeRgMc/BI+8OGXNfq6maRu8FS98erEBB/oFRtMRvPk
xLL60x345oEWKevCHCXyPTofETt7EA60jtJ2coYyaeeoXxP2NxH3BQj367Q0v2cDJccwPzO8J8ou
G4v5Y2fG1rGMbeyUX2292VEBeV5cgDIuTR+/8XffhYumnZukWG6Sh++CUjvOxaKSe6cokk3fcrNh
bYeryZ+TE+faOx8X2BrN7osknL3taCg+SMq50cl9RqVzkyusK72q/Xxo6QliIe6x1N3FG7agN0F5
wGun3xdhDGa0ok6FWcqp3eHtycAosFXor1n2y2NpuxSG8KU79Xurd/xVWmBbS8+xcUETx3yZOlG0
mWdRBEjpTp1J773F5QoP+5fvRcv54Qdz3IY23En0+7ZEpzjaugxImJ7ah9+ZFjZ7nss1iljrzRIp
SqO1fdW2e3qIp8BvUm2t8RZWitrViWnxR6p+tEboxKMNlMvUoig/OmVF0XkD7ivtPq0m7OP03N2g
ajS2de+G1yEevVcmHt8B5M+G7J8JyyZqxF3eVOnGGVz1YI5SnOChvPP4DgEY924BkYqd7/AlT3ni
SCapJPhDByaMGSufOqeXgC6CE1vsn56bo8fnlrI4bXDo0e+97MF/BZqyxqNZb22WBRa/j9rUZtht
R1a55MDHXVxRmEGpChbJGqgwIcgdpwLz29Qmp4/TXbp2hk5228krv4GHMe1V41dFufl4m3hn1hEV
wB5Y0joYKB69kIIiZE3GmFXl2uEC06zPbZX0J177e1PhYJijqeC6tVmQn+j3BrrqrU2h6MaKtXbr
LCarKHfkeTS6xr62fRyvdRTOVjRqu7TDyCk1IhW4c+yeePIjwO8SjdIAxm34f3F2XjtuI127viIC
jEXylFTqbrdNOXtOCEfmWMxXvx/2B2xYlNCC/wHmYOCZKRUrrfAGh+Ow/sPm2iq7OQ5nzRqDGmDQ
m7Sgc2a0tU1bDWvin0JLLLrM+N7QqkMmQRxcs2wDyk216suhwzZ+7XvLHbbuqKjFdix0P47mFsFu
t+9sEOx55QKB7uUhBpo4ehZmWJlPCaYOREVEdufCN9bXbbPfKMRAFIXaRo6xJe05eMsj8eD2QdIY
cp/FbQriAPevcqTWbeNx5BUi/Z3aVLdC2IOPYfcIHrFbMc3pSuGeyzw6LD0Gnm2NhLUx69Sl8lz/
WBX68GvE0G5lm8Jhl8w0saw/tJ7NwDGH6FAlqf4G7+byYUxH9+iArN1hxywfFJ2eJghWGMZuOx5e
37vXh5n70iR7QbyPB26bNtaqjR16rI6BqkjFjzu3/SJEW3mZavwbvXPdK+hB8U2huZO7EV5cnuVm
6gdTLPYYKO1sHGOZ/24ozp9en8/1WWQQW3XQyOBv9G0vB1GMpmvjspsCinjjrlJi26d4eI9Ifx36
UUqzCQpQWESSwNyEYnPH00nQMAWxSL/ajnIQ9fzYVdii66o53NmUt5YIhVSGQWgPWufmu4WjiZd9
FU6ESW3ugYiZD0VG67JWmnvawxs51v+tEc8NJdV1NIy3Lj+fi1t0OFvZHLSRVftu5CQPDXpQB70B
ajCUSvPozpn8riVC73yWTzw5ozOVniUr6XrFWLgdnabWcKmsYNB57Oxs/JMadFrvfJQb6wy4CPY4
KSj/+TYVGiUyMCqvcIDhX+2rPbZhoqX9+vpuupFxUWwg3zbgUBLQbIumTaErdqHxPXjg1I+uzIbc
1zKzBaUmWiRsWlttT+AzwIqbUmrfQfpE0YGutPwQ9tGs3QkHbuw76n2YX1DK4vHdFiCtKKLrndRL
MC6J9t1Jhe0p1GHelXYrdwSN94pKN+f/94CbjR47uIBL1CECKuEqHu9ufmxNPcGsUkSPc0JHQAdf
c1Jsab0HNVIfujw3DqhFiTv31K31NhCvoOLDDUKZ63JjwmzHoqCYlqCy+u5ka7Nx6JP+XlH0RrkS
NibbHnMv0nzS/cth4BZA8hmtheqSYxwHqs1Qm3B6z7LWOSnxYO51e1SPLYCNx9RS6o9hq90j26/v
+OUbxG9AdhHZGBpE1Gcvf4NSt06JVeISzJxTzx2L+RlZUdJhUMUn+kPzyhea98zjZ9sOyp0w49aH
BjWJzBh6oJyvdQv+FXFplNO7NFZZ8SX/CmK/OojMNO7FDesctnP8e5TNd4aFhVz2CGStEHP+HKqp
qx00XcLAc7Wue7eYgupJHuY9GlgG0K4hanVKC3UhjkvnTAgPUVr7GHUQGrxZtfQBdz7M7qnPu9VB
KfX2p4OZZ49XBEyLNwuqxcLD4zt9UzYVtL+mjqPmztm8vjtXsV80tUjfSA+QLbv8cpYdT6VmKUbQ
OllzgCKjHFcQXxCbYPR3zljPuMeqtHM9Y9Krsytr9cucVSrWC40TZgcgBgv2gC6Axwzc00HtRuVD
pgza59cvte0Kryqv8M7RpqCXiRTM+t78tcJJQj97SSsZhJpiERoaC/gL+W9yXJS7qVTRXXDplDjC
YjNfjjKKIltRyn1gtOn7oRkdwCsz8qZ3MoTtjcgwZHp0f9Cs5ZbeEs+LFkRM07ZjoIMVfxORV3o1
oJpPSlLaD4qY+w93Pt4a0f69cw1EsdYwhmcflhn3xOW86lzDGEXmagDP0v7ZZXkWeo1mR4rXw3mM
/Dy1G0AjqyiYz/9D7wDCGlaKaYgW/ZJGRheglVELz2WIky9200sNIlLpAhDUpJZjUApgCR/f1avX
7mLxTisSgD91I8DW8F9DEjUUOKui7OWPttWiZ9nX9lM8KvjoVLGlYqG6DCpotjKkXJZorQTMDebT
hNcD0cir9WzlMrbWEBQ9PMFdPALt95A8gxfTWbGFEbNl1M+J4rQZxMqp/vn6J3yxTbn8hHS/kTon
dYDHT253+Qn7XlOzspR94CZajG0e4p0nd3TUt2YDr8JQPlnZMn9b0AV/gBXQwE7o82pHOyKt/MJM
3Ue1WupfJejUxMuWXil2RZpgAtFmlfJlHmxNwn2w1ce4nWX9BpWK5SEJtVj1FgBNP2L8bWFO2p17
YnlZmWJ040BtRfsRw1O6B1HuCL9f2kz10r6rjeceh2e0rKGfPRZ9Z5SeIWaVwiI6FGxqmArNvjcG
83PfR2ClI5kqxyKzIgfsJc6e+Kzo43O8NHg8xxCAPtdLCuCxailW+Kskbuaj+9TX3uj01plGH7hn
C0eDxxnwZ4NseLjswdeUuBS7M8BmMNPt8qSMiLA86oPZfdKzkgrL0Mve8aO2SeMnRxThsxItwxkO
BnaxeaT+xw7rQRjHPcDmMg8xE5rtJsb92o5HdOWMrOqPlg7Bhq0WVQ+lPlQfkyxrwDKN4E3xMK2z
aV9EpQX+1KyPRVnM8YmeE/jQtgzbz7pJJuH1Fc7fXrEYX0OhgY/jcm6dO4XD7QVG0AfF3qUgt7rZ
qNt+uZyLRO9rvQ9UKMF7uCVAsmg+/mPEwShUr+i/kkWsRPv1V/x1TdZ5gadwWRIKmxj0lkzmwW2X
5s5zexVx/G8YlIko7hCwvqBF/homrLqiD5V+DnIp8ToSHVbzCp6xXZzox1DagQaVkqUHyezIFnNf
N5N3cqb1sd2cR5S51LVDufLvt9T0sGm0PBpIehdgltSY6i9VRdk15ebdwYHoj0JU/71+B1y18dZp
cwsQvhPIEthtAoCqG2wDkYYhiLrecYFRGuJPwSegaq+47p8S6sYfNxIcjtRexNtaaMUBqogbCEVB
76jIP2vlWIIFNfphP2tz23nOiH0zcFboO6//2DVnvPo+9JlWYRgu/20DWZaDuqS9iVn1MKhgRXHD
LrTR9TMKKj5kNvCCtduRA9n33Bq2qd/LV6IIv77YtPq2+tF9RIl1CsUQ5C4PyaRANVVqCdS0uFtq
uzFJanoIzaPgguzjtpshOyMbpopCAB5jsQEucBgm30kW8La2UeIeHykFLOi5if90MKXuaRfemCmH
bMVXoWjFpbd5E4xhlpUKGCeQsdo8RLOenK0S7rAhuGNfX84b1wfiUhqFdloOiBdu6mhVGIVy7rQ5
cPUs9nmIRq/EGevO9XFVrmPtGAYqOOqnL53hy/sDuf6OmzRagnDqpgcn1s0nJD7R1YRu8DjpMW0E
eGX7sEOrrrRmPCvxGPQRDJf7otQ1H3zNvbD71m8ieWQjrZcNed1m6jli3FqV8ZucgV6GXcV/HIUq
RpMm1Smruz8p5SrImDCmWmU/I7DzHQWN7qGAVXmALDLdSQNuXDxsbtAZ60pwQ28ugdJkxUej5OfQ
UfHUqezfwWMc9xTLaPQZ1bRb+lndvb78L//XzXFeI0ViYCrrSCttLnZh5Wlt1DMZDmge5NL635mY
J+hjmTyOixI+tPQgn01UIL02zSFMUILH6apzzuRLMMPLUqPRnjVvzNSaPQWI6hOYIOXQ9ov9MOBE
9XN2k/HBiKH8TYOT7/RBMx8H1fwMdynexwSXO1evcQQZKuVJ72jUD8sIA6MsCwqILcdbtUGddtm+
QTwCDevZeDaTobxjbnPjxNNvWts0fAzrKl8pGij6LMoSREgm7nVKHTtngM7sIpawiwt4sJneRKcM
h/Q7S7AN2jkaCLbTQUDq2KHdtf75X29e0xVWlPXhEtRdMz5rAjeSsgsJsWBxeWncVsfXl/zGiSfU
pKyLrBc7/+VY/DWeHcMI01EgCaIIQyNVhkgQOcbovz7KjSsMzTpqaJRRgW5ttRORyjWTRR8YBe1E
tq9jAUxZhZZT1bkz1FVdZv2Cgh7XinBFaPDlz/+aUbkYBOYy1oIw5yn1RRQ3BtDGZnyMpmn4Yrkx
lwyMmPh9FU1a4Te5ZTcHJTPVxs+rVvk/3Kl8MSIlGm+oBG5tL4YqVmYMG9SgXbhTx2UgwG2wg3v9
C9+IGtbuHkEKFTCcG7ZVoBxynqqWmR60lrY8lJ2mNydVUmr0DER2v1AgnftdGEVNkA5GT+qVJdi0
jAtcUBRPmsgP+4ZWAjg+uRNOLN8ismpLz4a05Ppab2Mv+/ovvt55/GCE9td0GNjxNrRKB5ei1WxR
wFBnGnRdyzEP+3tuC9fniaI34Dr0Ol+kw9ed+dduII13oFxXemALLpMelbS3FerMT4nexQ9mnln5
nYW4OSDV1/WtBvyxPVC8e9Eyy0UPROjEOwjIEqlyTdtDMbH8IczDOwf4CioACnpFX///Adfv/NcM
KQCg5N8belAasxfZSbqD0/WYmPabtE6SgzZWzqkvjAQsflOQtApkk+CJHanJZDto3M17Sh7lLhot
7ZGi9rcpw+yuoTHwUIpFOUzWnQN6fRfwexEMcFaMN5LMaxXhr98rdSENyAR6oEmS7dZRzMPYTZk/
1ab7f1mLv4baRE7oMzrLRD0+cFFQ2VFhWI5qvlg7Mc7xQSlS9c7Ubm1pzrjA34OImEL05dRmCZ0j
Ngs9qA1RPXSKQj449fPh9YNzHRq8nG9WAH1pVYjNlg7ruULDUmeHWY1AaKKxA0QG01VyovQLvUXJ
VSncL68Pev0iIsrIEUK7jWAUjNnl1EpVG9zCyYygWwzhw2n5o9aW87HngH/UjBIRF3dYvocJslOv
D3zrPNk25g7uCh8Elng5sCEQ3bW01Agmq05O3N3zjk7v8tYschrKs97fGe/W13W4lThPa615WwK0
YiJfmHwGTVTng5451Q41l/GhKuhymmrU7xPb6s6vz/HGkWDLkFkgGoon2Ra+BFuS98HIlyCZG3R+
RGvuSzorXiSc8U5SfWOL0gMEcgwblgG3RcEQAumYWO0SwBxTj2VsPwNkre9khTfmA6oXBVmXQWgO
bdasRLvCWQW5gh7HpxPRWrxbdBoiYdVG/4ehXAxAVvFuOoFbv3sXw2Q0QpQlUDpHfwePs/9sJ3rx
pkuz6N9XCWS7ARFBJ4yxt7PKxpwGll6qQTHKt2EcDl9raX6pkI8JXt8ONwofGE3TQQXHic3GVRVn
hgyLYbhQA1Gry1GObns24gK5jzBED0i14kPkNJqHTvhwsHApfJRjpjy8/iNurCG/wdZRlCdugRp0
ee5Krevnghc8gOJfHxIotPT1UuNoUEL992uToA3dGnIE9GW34sbw9jshgMoGAzHhE7DdlGJdq965
wV6Sl8vkhoyKK58Eh3474djljHCncIphDThm26l/omxR+5MB19GCU/8o1Tx+UrtofNRR4vHxV5RQ
51MVKa1If4d8v3Ya57o8lBmIkte/9BXPiBecOoZKer/2/q+iY6dNnVmqhRrMbp+eInuM31iYm58S
yWss1+KjZiSPeV580aOyfGPPtXWsJ2q7ZZ1aX5QZmHfHOwr2A1B3M1qrvnHb7royo2R050m9tS1Y
LFMXL36y2woBgvzInuDmENid0x4VfOPeD7YJE9YK73F/bjw5a7+R+hvgGRrum4xcX8xQ5FakBTm2
n75FP+F5avPybSdS6cN50lbyFSaRsd79en1Fbk2SJ0CsXc4V2ryJG0hNZJwOiwYzowsRU1z+k9Zo
nfJUu+eDeSNbIdHkL2r+KKJq6uaYOWG3oHMj9WBx6rcV1f2jFhXdDzFM5YfcyIWXt7n0LHor/2lT
pX+yZD6fDDu58yzcePW42Eh4VcxvuEg3M57iJMEIcNCDSG9HL13Mt+XooI5BxWS3pDSowkj78PpH
frkvN+eRjjXPg7OacQp1/U1/BYK1PSjZFFpGAJ+6XQkScf4GS0CagLQk8wxVjOwRvjlENaeCleY5
SWvZB9wrS5S7xJwFZWP9oWfYxjudRsnenVX3i3AV8UNR+kQ5xHYEFdtJaio3vZ2Vf9J0nEZQj7LO
fMTQEDBrFQQD9o69Gm87jat/1fpifjtb03jEgVERz6Yl40e7oVThsc0bP3OK4inMRsCbGP81HdVn
q5a7pArRGq2VcXiCUzTQglrkDIlMjfNiN2vRUnvQTWhPT7EmEAygHfas2bMW09mAs+CllYKYkbDQ
X/fzOVw5s2yVIxrZKAoqZfkTlpdAVoL46h0BNCAwuJAosqDXVvk4wFRfDGVU9R26Lw6ap3E9fKmX
pPAEbs+/Qqut6oeuj6zOiye8OL0iqlddCbdKj3YYRvfQ37c29YvGOi2s1ZdT3dy0C80lQLvSCEC+
vLOXWnuDIObyCT+c/o85q+NjB/NwZ9PH+1aqoTKBWa/lWw3vztPre+xGtEP6A4KL91oDA745XeNq
paaHoxEMYxk90BuEPmg70fGfR1mPsA5vlRRc3wo6l7bUw1QJjSBvEufgqEO6N+Poxz8OolOgwZlE
U/FmFFRnL0+L3qE5hGGNCDoUtfZxFSPWAM3kzlN8dfMxio14y8p/02GQbFq4c5/WFN00Oxjc8A8S
ePrbrLa1U9NTBHh9Ple3O/0pDv7KLCbMJli8nM84Ap3osBYIKjs10K2o32fqjDbPpKMfVqbWTnXj
aeegHPHvA694OxIKbl5opZvgNKfFiveVoQRzG2tIm3XyZLf16OdNQXC/FL8Q0ne81NKyT6/P+H+5
/8WNB758xa3A98NIiuv2cs4NuE70VZLs7EibpJRaTnyQKFM+91JJll1qLAo9X60dnmnvpSdLWvW+
ThYQvQUkUTNSR440spHvzM51fxZVan9OkA14N6gZBhRuKKvqI9WUBL2EbC7DgxaNQh4Ieqo9mqIF
ikFh3Mh9a+BWbUvclx4boeuNZ9cosu24Xe13mWZ3vef2omp8JZdAxVs0gU/tUkc1QgXLFLiWGyW7
IcuTs1Dc4ZwXnD9/Rjw0oMDgvm3Rt/meQrrj3paujKC6JX2QKSL7ksYvHAZEDn6LdukXT3RS/63Z
1DeteaQ60Y0ujnamKZ+5RFPtKLVm/tJZY4TiPPgFnEClZa36xHJCgcQyfhVtpP6poO2KNzKVeu2t
WE13j/AVXOWYZO5htpLM2sESlb+zIn9QuJi4/aMQzo3RWelyUrJsREjINT90mO4wySQXp2ZEljH2
kD9c9r2L2rJdgDvwZGzN8a7tjP7XEEOs8ZNxiPbRoBvDQUX1Re7pSCUnTcn1aLdUPcUTp6EVb5dD
eAgrvTygQPpfb+TZl8IElsHawJZ6mVX6SE3PDBBaSb/gfyVjHxEbK/VRtZVfO1MiwusSbgVOv6QH
062jhwal028oShmqN9S98Ta2oKcgWJojmDKBOL9nt3x9N7B7qTrQFmKNqQNc7l5I9qVABSM5swjJ
TktktUsTbHZQzLhnxfmSXVyeFHiasAW5VrE8cbdURlVpzFL0ToYNJ/00a2zqz1D7Zr9RlPqkz2N6
dBBlO6K6Zq3StPrJgEO/IJ/5ZEuR3Mkxr0oQsJdJTyi30JOFt71+mL8ClVSwqG4WFmd+R7xHj9nY
pdNoehIpPUhXoXvnPbnO/wigLRUyI1VR2MbbhmOf52gkIYd11tKs9wxbWY44GFufsgrS4jI485Oa
Iaoi60I7JujevddYg2+v31ZXT6dORcIkd2cdeMfdzXujOujWOGWqn+0oRBMdDccnoRf/Zu0KjlAX
qxoFIcJKt6YTcflpo3hAcVLGZpBQTCXescQOcFR258q/MRdqEdi+rYWr1VDpchRQgwtB32wGbUHL
HogNdoT4Q+9f/2LXLxoW5CvxFuTTy8pdjmLFqHuqbWYGi4RcEdM3nMs5PaIcBQ13QHmt0Slv16Fw
/5HFvX5EDIio66xsbnKJy4HLOU6KMZFMT3dbX4A4/R5NDS5mozs/4j4ywoWlr4Om3j0T1BvnlIL2
ihKnpqsTZW2OhtTRwCyawgrCYv48Z534aPci3Q2GFT9qWXzsqmZ+4DqJd8Ks3LeTlj64Ij92Snwn
PLruf3AvkbzAOVqbTED2Lz9CD+5IKr2WnPVwmj7APq2kh8tybj5Hs4IWaljm9UdIBgBvMr1D0iwa
KgQW4yacC6+MopTynj6Mo2eYyXTuFmH8LuIxUndilsW71GjLf+4UsGwUWMgyuUztqyajqIXI3d6y
AhkO/TtrIbn36qHVT2kBTcevEeP99PoOXWOqy1uVKqoN6hAeAO4322/Ew53WRWJYAWSDxcegs3iT
2FP0UMz5+K5qnae0zmEppzGaRGRKrw9+41ZjdNgwtAFp/oNMvFwhIy4RWp2IYIekQmOkTGr0HNEW
Qmze+c9GiMqLTYmoPD+rOYMGyvcIl7d3vGWu7/LLH7HZsG5o9/hyxoL2DDieyTWjA0r+Ic4PKFbA
0U/uXAovL9XlN0cdR6xavth3kFtv4twJtsCIHK4IWrVQwLOlefbVEGnx3eLdem/hAdP4nerkkd/V
nfGVoEZD9azLULNKEFNHDCoOcQGIbPS0D/0oC1xUQcN+JaoBi4egmOi8BnxsjRKsxOl4RisPFqZw
4UOg5PsVRTFdgRiW9adc00aJ5tmo/JxaAq8762tc7S5CebrW8BoZGhTo5fo21UQ82DoimCca9ZgJ
KA+ubN23bOf+QK1R9VRaUbEhQoCWwzt8KVAh4MfWKKkdJCrG/wqApUHyQnhZS8MqPPzNhpN6hR9g
1YgAIF57Lkv3N7fReLLjwnkaUQL1Xv8A168Mw7G56RwQLJBGXc4/AYPYJNYkAk1LjDdWhaxknAzx
w+ujvNhnbzcUWdoq20FPGar75TDWCgDnprUDs1GsHyDtKTDM8VlLdPedXuUcXaVTvhqzIj8OaNo9
I6L71KWu8gtWGKG9XkTWPtJRD9ypehEGLg4jO+xQs8QvtWG+A6RYj9P1j4WTTUOMe2cbx9m5mtS9
M4tgtKMFsGWk7yVgSJiAUr/TuLl+fmkCULND92LFzGwPWibqUSS1YQfZiGpo5LraUVmgCevKlJ/Q
XM13VjW6u3Zw1Dtn/PpatWFfEC2hTAwnZgu6LNGaxYYmjs6a1JFLppznUT2aDlFUiH3uKv0OQwG6
OWpa7OnCl/9+sVLMJjalxc3NDmznckdIgci8PYn4PMr4rKuFtUdpr3kkEa13SaOb3rSMvHoEqmdj
SL8ZaEPc+QLXt+r6C3DxIPqghGhutn5ldpauVlZ8HvKVpA7r36/bpEf7HGxiDzr5nyNyxiM5ACvD
ZUNP5nLGmVrY0Zw78TkFtHA0HFmcoqYw/aF1UDdi1e/Mb03ML7fxCgSCTiV4pi0Q7pfjxcCUc8oF
yVm1U1QaCgUdlfShntwSkw34J3l81wzvxsNBQEN4AO4PYQtaI5djOhpizK1Rp+d4tpVdmcS8VFmh
f8XIQjmqpRLt6s7RTrXW8jo4Yf2QGY0NgN5QPpA2O3vkx4yTcDLnlADf2M89UiRaWPdnW5bJY2fM
8x4WdKBGErOdJDXkoy0deRKANh8BG2loDCBtiMJl/++LRzsJYQjOKyid7QUm3NBKKrxCzgV7pWsF
pdUkMUmzUTEVtX4HTrsuzWbpaI8A4UVTjtD4JW78K3lrrXixOrhaZyt3Z8/R+3SnW1L1XUrId/K2
20OB3EUwbs2PNw9gTgUdvV4nOYNUcxCirtI3lRoXmPFIeecbXr81JEx8PZd2GTfrtsI6ZI0StUjS
n42liY6wMbD/WV3WX39rbhzri1E2sYuCoudipYwSG+i692AnjqGLoYDaaIjqgLj9PwxHI2CNELFT
3Yan6jQOtjOo6dmeLfND09eLP8wzgvKx4j72Y3yvOnxrejBVbRwNAfnRf7s8YdyFImomyLyOi+wz
3MwONwQRH0edsGsQ2j1A+83x6BsDaGd+1BIux7PnIsKvIEzPK+HlhNQ0kvvA5fZxnPysjPRewH39
LIEjJyuiXoMcDXvgcrgYx5rY7MbsnOKDsiKVn7pJ+VA05h99MM7ulL7Bzunt1JT1nW1zY3PSzSGZ
1+FPgzPY5KN4aPaWlnNbWlpd443Win1dzPdsFG8EQjx1qxwl2Tavr77ZnV0ZyjBWTTI+K4WLASS/
+4Iplat6Y8a15YGqsB6QY8WVohNUOZEQ7lDKHuIa9JeBL4Q2mupvVKIDQJBj5dvhIq29M6bLoRvw
evIQT8imO9/mxh6An8GBhVG+Km1ubvUJofMlVCgBY6cCGSQx+8Oix4qnI1d9mOFX3hnv1lpAJIIN
QiPTANq92QSI/7SNk2Vn/rB+IFBIPeSv0sPrJ/fGKGDGoXWv4CCCvXXWf12yzRS6+KfbxTmKEijH
VYqPum5P/34/OGszeBUwoYhjbV5hUcyaWfVmcXbVVD4mSsV5FW62r9Sl2Tutc1eh78azvw5GPQFK
O/tn8/GKqZ3heETledTotICXXIOZKfJQb1ePDriBYxtX47mYTPdkVsinpblrfa/1pdyRYVvQoCjg
yjmfDmAutTdt7zRvzeVuvfDGu+MQea5dLkqz8P0uv/7YO0UUibk8p3mfPTnq4j7NbVPuug67rX9e
aFaZeiDNKOqSW6hGh/5+unQMVbSpvWtLhTatqKPT66O8KCltHm3IkSAMeAheYoXLGaVxuBLhsuqs
qrUBLNywHsPWKr4uzfBympddjqXC42AJa0/YUx1q8NjPSIVSUrCs5lAvnX2wlfp3W1fJASBUuW9D
lmFYsuRBDPk3PbU6JBfr5WcENc43lSW+k/ncOBJgFnihkf6gb7eFIVt9hMgh8LHzsuB6Z2bzspP0
Ju6sxws0bPulCE1JCFf+Dciuyy8VQdsDtefW57IzM7ZjOiTHuqhRXVMAfea73qiTH3EGv3fX6J3x
eZmj2vZGPKu+03vQzsOkT59CPao/YDonfoTlLOXBtdv0XFl6+BMaHD4ogsJaC+K/w/UqczDren25
b32qteC9VppftAsv57C4jdEkVVafDbNaNQQ6pPcXWbjfXh/mmuKBmietv1XiGGYjEf3lOJEraqzE
3ORshCHKBCNeN/RLspF2l6SYL/dmr+3TBl/VxZJ+P40PclSfq8W+s71vPMwUo+l80kahaqpuzquB
LDwLWqZnUdUQtjCHe0gtY/CN1JVHdxn/zKV96MOu/WRMZX4H6XHjKxCbvlThEApDH3gTFmgZNjPQ
6Mpzaww2vE9M04wYtStYQeKYGhrNnNpQU99Sq/h5RCJ0X4vBOUI0xQwybq19aRrVHfXYG2851xdy
YiY8JyA/7uZZ7NEyj2ODup9tTNH3VnJcPANw1rcZL4jCUzDLdDwVxyfk48zkKW1a44RnFdAFzpka
7hP+rR+5rZEUTUkKiaRrpj/YfkI6TctQpZOnquq95sVLwHZ5+FzSXkAzqHbppKKbw5eGxZTDCKVc
LM32vdHE4lMerRU6DNNWySWEH6sdKYcb4lJqNw9AP+sjstGJ4o8J/B6/sUK8IJuyN39Uoao9d0zu
oJdTyzmblGG1p+lTSHyhUim+BHIee6noddc3Zz0LBsWEg2PXivyGnwZ/Br/PGb2sGpBxN6f0nTMn
s7OrjWas9xpc5mzXuSny8D2x4Y4i6ASDJ3KgBUgX6PAQ1oo4GA142/3oyAR3LUxy692iNjalLNBI
D0rUx+ojl6U8UnLQC0wTnPIstNaEfNsu7S8Hnm/Nr0P3i8TP71L7LYJAsFlGQBiLtYifeDgI7OpM
pf3Yd3qf+boaj9/V1jYzHySngeyazMqfYThU37p8EeOeSLo8dQ5CJn4mQ0uHdYusP3c2FhDeMuHc
95iMmegpcmJm5mvc7yjphja4kqYorXOXWY1OATWaf2WwjBp/diUtUpyCUT7Icgy2PKwlnT+zWdN1
ff3Oca/utvWorfg1CqKC2tBmYxuKaeF0aC1n0WRAhLgP0G1sKrwhsHNycljDiy38uV/c8qi4+ah+
SrFIOwx6iY4eSBANKxplmWpPVq3xW5+m8KOFJ29PiyWN/HbBFsvDeA0vAeyb9f/qYQk7H7bc+ARX
Xi39nCV4n/TkcXsok/q3xOniwpuXFna3abQoCc7a9KRP3YIXVNw2DJ3rhjcDzPuOasnyuVJzDs7q
62HswlzNAw1xKnpL3Zzh5BZixOVXCKzX+2zCZ9ZE91TfVbrT6buRE2+BC59HiBe5QzaHdYbxbUpK
+dCBwJAempjFfLTSYR681jSpUkx5h1sOcCt8OnC8zfzKGFzr4PT1oHkKPIgOsvmMqo6NI8seD6Ni
l+qpm/tGg35CE1nxr7COqgRAZBTjN5fj7vsIhw/LvDA14j/q0kVfENlMP2g4dThPTStwv6ipt/um
ocyqR/PD3Y/FAv4MvC+WUYpRLE8ZROcS911hfkNfNuSy7KPoe9hEEOdHeE1eO8Kk8vCbtRRfUZrw
Oebxr95GOACOj9gFqcMRV1BrOix4v394fY+tUejFLUT/b0WUcHus6B11U/6LkzDNsfKU5zF1ct+q
a9wY9PYs1aj1iJBwf8nHH3Iy3H+NcKivwxmjRU1XY1VxvnxOUW9u2lSM7VnEy3CoLLXeaRVQwddn
d+MArSTztbarwk/bIpLsVmATmCjU78PBeGQD0cis8cf951EAI1FlA39r09HcfENdRJoDQU2e45Wu
vEq077E5vIeguJ4LZgkrnhTUEeWNbbCG/y1nUC2Gc59b2NMa+s+8Murd61O5ygZW1SdKDLRAHQCs
WwJD2KFTE+l9f66QP9qRlUC1pCVwyJq2uJP2re/b5c6jHAqKij1AiZ+a3uUOGDUQCASI07lE3Nfn
0C97yJHOkz3nNnwesOuvT+26hUip9+8BNwlZalTAjvppOi/mpO1daH6+O0cdRtc6ihQ8d0cNxOln
y+LdreO09aiZV3ei1Rvf10KYg4wLbISLENHlpE07SiWmWNPZNco/lWtlz+W8YKnC+byzKa9xlExX
J3snKGa/UDe4HEq0adZYrTKdJ12rjkohhqcWMuG+Ncf5CcCD4+PPl74vq7A9RfxoH3gZTlHYsNz5
JTc27kpAR4x2JVkADLz8IbGrKXOC5up5CDGhmtNMOy1xYd/ZubdGWeGAKkdxnfjmy5ZDim/4UE5n
dVGix0zRv9KJtu/cWjeWj48J9JCmIMWKbRKAMFbiLP26fGLKj2KpitzrZBd+gD7pvH99v94ai1NB
EusCnaJOe/nZkKbrcZvK5/NKf/QSRTfeFVH8M6YicIcyct0toH4jaAfiLAErDAjK5VAY6BVKHJna
eQRRS66GR5R6MImTSm9wXTz8kjGtFVzgCsLTYhXw+6QqmvImkVNXYY+FDYK32FYVNDxyozf3IYYR
xL7pKhkK1QCLZmMPJE/8WMLQepcnPJR+O41/pqXKfvJC9DPmRcryAPuWZ9SeFhNnyHAs7xW01jtl
c+cgxEB5GGW7VV1z/eZ/lZrMqRqMaBbzuY/y9qDEItqNVAK9sLY/IKhePattLe4kbLfWkV7r/6BQ
lBw3218Z+kGZM2U+uzPuVjaO6P+Pve9ajhzJsvyVtXnafYixgAbWbF7cHSokI6jzBUYJrTW+fo9H
zm4zwVzCqquru8o6K4pkkiHgcHHluecS5PVV09O7perIz8ocUBAEh1GGD9cMiJ4fbw/ZQmWAuTqe
6gRAeDBc8QZePsg1VxP+CZrzx2SdZwSWGXpDfb1bfyLNuepDahmFbyilmklzQGAmJWiT6aTAEwCP
BvJplYr2w3Eu48LDb2WQ5moKxQbYshyJApjbj3daqknVadq4Phmod0HNVnkrpVLjDj1qsr++sZ/I
UWQLedEP7BU4bNJMu6NdcD0VSaKcJsATbj0DSfLI0LGBS/THNkgH1lg3XyGxTzI1AXGJMRmDyHx0
+wN8s9buvh7OZzGHZAO8f+hoYBIwBz/euFz6aJWeaN0pzrMY9bWVQY1e/M3gB/Bl88pgsBDzYIc2
EwiZaIRlKZbKqZKD2Oo7NGqPRDlyhUYHZXnXCAsu/E/uSkc4QeHGDSjy5ul3XfSTsg0r+YSE5ujk
+vouScDU9vXUfd6iPMwFyBQIA5DYuHhbHw5/W9QVgsu1esoqJdvEqA5xWl8KbA1ti2wNfCW/FS2E
eDYP/AImzhdqzufs1WUyjfKonpCCENC9WgcaeN1HtPMTw2nKcQmo+Pn0oxoGcCFkNUATjp8/bo00
Q31hJwTaSTDQVNlDXTYKRJqV65eIUAkTOhhPmY6m4avg9euJvSzPj2IVKvEC5AO9qQzo7Y9XVoMG
7BoVZhb9nvp3WS61k79K0GWrXd1iiutzARQdC2sdOPR1giqVIlIZUqGyCa6A8SAE6KVsRNJzDYsL
bHZBdtLBnWt5jSYTVMxmCxL5czEfhCRwwaB6gMRCMnkmJ+sYDauGVtJOaL2XmSrqZ6jW1tGjl4Ob
bN0jzYGupyGL0Ad5l9dZAXfSD02hKVas1tSCBJms0LgH6uXridR5cuvHiUR5NEQFWENwFOR5EhhI
pF6JkIo9rxBkO6Hz3gpOJXqvZkQomv4pHzz5pJXwhOmEFIFuRT5IcNCGWhByMM9VaEYKkz0/JuKE
USpBqD+j5VErbnQ05XGyyDfsIIqAmkI/yHAkQxH6PYI4dTmxUTGa01gq6F6lZvAZyVqJKhl9yZT0
DmTT01ZVswrdOqfAAHIf8GnC02eTqQVR7ESG0aWPGshmSs4EUaLHr6YmJuIP+b3Ros4cTTfjMyLR
6avmh3LjrFd9dltWshGZWRGKZ2/SNAu2e/q0LvOgArOEhw6SKm7mDdny9URAWjM9ilKM9lB1M0oX
Jp1qMxRt5Zm9UAouwJrRa1gI6LMe56i1pXoqVyUY1NRiW7dV9F7CYgPPtehP92UuqseobNOY5VMs
HVIRvHdgrkNbFTBDD51P2o4XU1VeESR20mcdTYJExYqXiBkCITQ0ppgUym7lewEwSYXco6dspMYC
+Xo/fIr1wkGGQYvdAHgQYkHSj+cKvI5tqSVNeEYDVv9oqD3aEqda81DLK5COSF2zqbQVWhiXyNxM
uTAsRHs/CxRc/hKCQrIG6bmZTg8n9DuRPfSayWLpIR0CFFoEsUq1Hn1ca0lrr5ADmEjfgV7z6/v+
ZKaB5xPWC/DQwM2Dj3d232qIDigt8uBnZCiq/ZBr6PsTqGCGRYTHUrzI36NwebVw+D5NtgLDFWoV
Jw9JdvhmP072KsGxxHESz2kV+DeqjtkN0dXK9KtkbSl57FkFml2RLC7yVxSVlgva4mJH/HD2cX34
LxIyhbyOf+7fN5Uo9BiBfJ4CFYirodWVlRmJSn8c9FE4CFGAuKUHMi+JqLLfAnvTKY9SLes1ShzL
DlzqVV5vOz8de6vLMvlQGT1Yh7J0WvesgN0CokPQ6SNAZnho1x756Gi/DrGoIHxrfRPYQ7RmlXO0
co1h7sNKnEC8zgQhK9BUGdHdjEYV0OJA2KKdNCKiDRTK18v+SUFj6iH/8A0tqODVzCxlxGqqvoLV
cQYfoAKItZEiDlBPVlGhdQfaQSz1Bvm0v3lU6BIbQqIQXHB8PB8MAjR+T0G/HEnnWq3giAPhypnl
++amXOc3cbUWH8u8Vx7RbK9eAN1/snf4lUF6xzOuUJjzNEqi+RVqYUbprICIi4n1WqGJ179/PZ2f
LVdcBVA3cMRiLhFCns1naqRDLxaldA5HP9+sjaa/W0k9alt98B0mU6LTPFGknYC1/aaM8YOOVtAu
SJKXDK9PHhAfB+BT8C9hmiDT+OM8J4XcRqHfSuduEoWHTO5CyyiQrQqalX/39T3/bGI/XmpmA8HS
SmV0+5XOqY4A3FCg5S3slSVE32dRAecVhjGiVqBvBTjixxsKNWENMqBWPQejJFjxOkxdQKQldIAc
M6ct0JLbFyX0bVq3036MBWFBPH6OZAGWg6AtEukAh2M+Z/ZWKPdQ9aonnwt50M1IT+0wiNAcuym3
AGs+dtn6UE+dm8vVsdOW2gv9bFuB3Qx4AVReq8gPz+a467XVuskC5TxNA3oRx4J0AqdrsO/iZmLg
Sei3cVJkh1hap9+qJLnN8pDTqFbRkhnH1cCPEpNbnbzICcuA6PVMTdRGq00aqnLO6wpmPRpZ90jJ
gjWkOVZ4Ds2FwHtIymwoJPTNlrX33m+dBjIWxY99PdKpKUKBlZMRPX+9CT/NkMwDb6hMgi4RgZ6a
r08d+4AaA+B0EtGh2R7Wyk73R8nR5FzK0T8lHTcgkq2vlBggkDJKV6a0irOn2pfCpeMwP3qo7EEt
GFxyBKxgWc5hToJWhYGKqOopK8QyYPW4Kng/cZjURlzGGUVVhQjZD66OaWcUqwBl52lZjdSXjeZB
x3s9NoAdfAQGqxUkNkl6wjM5vRya1QTeILKWaxUUA/DXA4ouH9nO05JeQwf6eOVUiay8lICc7xA9
7yuUL4b1ow4t2hIUTBQ9AWV29yy3k3xvrItwV+aQUUSCG2PQPEO5Gk0rHk+K/Hi406WxQR1OlG7R
kk5hSIxlIoHFVoisgmOxsnO1mAYEMZMsQtQDeUt0okdv+AWT7BMbOXdvYCdwakXsPYRxfzz7a7/J
hL4o42tfjivRHSaAR0gT+CAlDDu9FgnEffzWxWJyg94xNaJZU9xci00rObC5k+dQiGTgqUM02yFp
ZPgBXatobkIEtGBZUgBcDnw8IBgruk0gJY6qbABv5u4E2KryOo0w1nZAaBToiwTQxK4U7FRat7Ys
BrkbCHlqi1EVX4+caxEogo4JfRxTxASX6D8+oQfQ0APZBWAoeP0B1N/MxALXawhs0Uq8XqGjBCi7
HaQATEH9hnYIINFWLU48kqtPqRAdlAkzl3eOPCyVh861PgYBwD1aeYLJBZUF8wWEgbRaGcikXPfI
v9MhR6fFDob2Jq3ROzSvK/U61oeBiLGwEDz+BLeBQYsw4KWIChoZ0vPHrdO0jeJpaqpdT+JVmOxr
4ZgjtahLLZO9FVsjlCqDFTaKzmpjoJXXw4iqJkkuqK/sU80tK92UM4EY4n2URfY6rcyL2PpNndD3
4QusxPy9mXc0/7EL+lf90v+Evc85W8//v/c5zV/y+n/8z+3bWxJm/v/6WQ90/gHfe6Ab6n8CrYH4
igEMG5wjnlL83gQdz+hAbMEjRpAbZYRY3f/bA10Q/hPpVbwHaAOAKXmhKph3muC//oP3QEduB28A
gxGSJAgY/aYe6DPPCXhkZG5QRgIaS6ABECT9cYt5noqiLpQX2zn5hqAP8QkoPsi3nExk86RaiCZs
loz2mTHEL4m2KZw0HNBNQB1nlwSdfJQM8F5ttUuJ0m0j3wmrLfi00tRtKqaCRR5sNBnizzJaZ62d
oXFUaQsiKDJmEqosNxmshoSi/R/IkYoQnK3OGi1W1U2lo3WDqSJIJNO6YGV93UW2tLJXnlPFZqZR
pdyl4MIUdBaolhZtqsyV+p2nun1gei1VEqY2djpsC/DU55YHTqTxJq0A9dgHW+2uvklfhyflfXgC
eEI+jCmQ1Y+j7KbeEtxe/VEMf5qhmR0Ojhb0JQhk0dZXZv1tfNPu82/lN1Glyv36rQuI9iwUTHvO
v+Xf2rcMDRdjMj0PQJddA/7vWe34NoaARUBSkLxFIZLTR9s2elFjwJRLO5r2tYS0mjWCNTAGA5Cj
tI/J6h2GJyj4AzJEV/3IPhyQq+8q5GN3+3mf0vktXQJZH1wnLSlqyfOx6L32UFQnPXHW+lZZ3RYi
ykPJYXpfnfSHdpfeTHfxo2SuEhI/goep7Cj49o2SrlOKGsPi3IOtGSRJFUpPwP5PFsLKi8Ocmar/
omHKCxtknhX+C2yQS//ED6bHpw0ys83//aTCT9YcNDIwAng+Ga4Cl+QfTlAqgDJGTVXJDrNSJyh9
SyjaYcDsUlk8Nkv0AktXmwnp33m1uaXDVx8kkaAAQkQHFerz7pqVPOU+3HzZbqlqjxRtJGnEIoZD
Tw0TIp5OeCg0ZChLYz5TFsQTbNvPIvfjAOZGXprEU+GlgWzLdm+C1w79X1BciR6XCdiCiPIw0mYH
FF2Dqr8b/Wl49dAQ5BaGPNjb8X3VAC5G4k1xjXoQsBv7k42aLOk53ICqX/IYz6vepm/+qUFeR6V+
TuPb1UHSSLMNb9dgAdCQRSDwApxk/d+/yAUZNIIuOn0ERA3qu4hmxjlB+DquzaghjUfVG3/XvAcp
W92u9tG5DwHbI9LGv/Ifp6diYC347A89686+TL2E7jzS7qo7NaFFQnZaRdQH4a5+7ez4ON73W5+l
55KgPi48o0gceZW1Qm4ka4ADWtIpoTl6dka0D6zpEXm9gIFhM3wP8Ox78ZK9FC8Vaj18/r9UEPXw
uj5IULu8JQQGTKXiFvFwYAiT2Aa4tAJHDlpG6CT7Jm5DVuukR20jQoXXje2hjDShoEcMSLJgeiwv
80y+/1rmv+IyL0mTeQ/nf7Q0+ZlNjXAbzHNUxCFgy2XrB0lddoOgA3Uj24Xov/WiDIqCMiSNVqO7
Etiw6EqSl3zUpUvOlMM/4pLzoNV3mY2aOIT0AP5DgvzH24wVMS6BSpNt4LrpwGp6cw9E3oG2SxGU
n8rmDxeamcN/94XEnyk9dF2BU4IwGLpzzGYxFPNA1OtStjsP7eMlPUdDEg29roBkcMRwGKy6GHxH
M2qVSiA/tFaIJpFKjRVSVaNuctJFJmZj6o5SUGwCNK6gMiDL4GcMSksdIXmrQ1kgGavqEMmRF2fM
i28GUU7A59UsMb7MUVqXBfp4O7MFyuoYPVvCSLYNiaY06Ml6oBO8pomUIO7RadJRP2NJyKDMOnCZ
kfXDgC5T5RUUh9cRxJu0YZ89JSnRgOykS0r3p8f04/hm6+qnyRqs/BjfCMveBRkdSgYTgsZf0XV1
1B9UR3fEhwK+gX7sn7v9YFf7cCGJtrTkczajv/iSKzP99s9ecr7jZkY+bLv/d8DmEMU8SLO1uIKZ
Vz6VoA5B7c9T3ZJgv0RSsbS15pH+P2JrLd3rLOfzd9/rHJxyOeacrV4Eso3/N5NadRck0QSCS/vh
YU2PR5805PHx9vp6ISpxWZz54n28zkyc+HoGYjp+nXHjnxsXeDay3ni27zTuc+FWLorLTJXCQHZr
MhB7ZUsU3DsEtt2uOGTk6WnDzJVtblT8EcnnQ0HuZaKSjBzQbYkYi0b9vCf6p4mZy5dq0MMS1cF2
jvj5GfLPQ5HRybCCKyEwY1rmdO1WE83ARXMqNuWxWlM0hdRQL3SruV/HP5bGcsnQfbAJQJ/wh41l
acNcFPuHsfy9G+anBsKHDXOhc/twHSXwEf1MsWE6C5xX6qb+5kLJ5DY6bxSg21piIFic41kIoY/K
eo3Mnmw3bHhJB2YckxuU6isAwQQsCBn0HbAQjUYiRwqpId3EHYKHtGSoz0rgLi3BE5ZOzGUhPkzA
v/zELK7YLOHwe1fssgO+EClzVG6ttkYXh9ghWUpzew23mHqOLDPhXaJBjO6VbPW7d8lMXP7hu2Rx
EmZy9R8xCT8LIALaCtY0XsVlfKr1kFBTMfXAodmMIdb/rbB6e/8NjLjswYoYefNNUrOa6cdHeqpN
iTjX1wfkxMnInO1IHxzm3EbE+VpEAiX8E+vgw6DmTdWTttHBT4xBrW0khBkUDVVPChms4Ea125F0
LOjwW73Jt/UGB/lB3SNHfEJy6gWvLOjKGXH0G0sidyvrtXSkR4W11HA8WjoxAWnDrQfn5OSZpzsU
fl+p5rhBvMRxUURHdaa6CKTRwdFZaDdEo/gyG2JfIdNoDdvAegM/jDnRmhXmW7WV0Rzu5gqhqZUJ
2/kt33tMvmrI24rabmxrZocJVAk1HxsS4+Njqr/q7C2BtjNpRTYg3bOCZ6jqZ9+urRCfCjiCHdKX
K2VP0t2VzjRTMV0DGkqjBcahsoSYtdWQtdtRDX+W8QrUztPQ9nbZPfotmSpTztqBh8sEe+3eR+/N
prXuOzpscD8vMX1R2e6xZ/cHndwjvEXvr84ptWVcLiO5C9pOKGP7Hk+BP50om42pE7xc2iQ89ra2
0IqWbA7XpxNAnQSoOqKa29rkjwdQRpPt63AExb3V0orVZsO2LX29EyH6UwKGZxbRVwXvA6O0WbFs
l5LOeti2ZJ+4APAyKAjW04f9NnIrVpqIDh2D3Tbb8Q8rWGUFbr/pHkrw75MiJz0dN9EuclvgPiky
P6TdRBS9o65EhA+j3biRjvyyfIQe9fB1FxMJj5i8Hh4V2zvq5Ml5b8nd3foE0O5A1oSUOzAYYo4L
s2brB/MxdhtTJZ2Zu481a1nPpk1vaXtM84oOxPWJPZKROBl1etzfwkngpuEnsfi30znnqS1aIPpQ
7SbbCqnNBHeKG9hbbm6H5LhHL0Yr2/Umu9JslPVuHmvXFDYYojVaJmULVt+SpJiXSf1TJMXS/MwU
fdWUZYOqdT4/fFN5e+3Ym3vwTpKSfhPYxAyS0s3TuKOmZOMMZGRt+Ve7zeb6tDA9y0JrZub/Elq/
hNa/p9Ca2Y5/5KFckg+zAOwfKT9B+/cTYY60lgpoOscMz/N2K7nxpgDUK9BNFavY2ub6sTY7q7Na
szUna8LP9G6wBgu5J8qfGzcltCR6COLfPCPFnwP80MqfMlewBEvfTEykAlMs0QxoasZmaEZsZXaO
du6czllRlcGgYQZ+hrColRMyPiAL1Soru2vZQFWya5nZmcqmM598ZjDd5JoUjCxub66uR2hRoLqs
Hn8taMqQp4HPDoshgVUDaXqISEBunyT6VODv3MWH0WC/pVS/yqEdz7F9dZZZA8OoI+ec7sSWxDvj
UL5I9kR30LQZ2V3t7h9VBAUC4iQwH+5yYpDporWhpl+3d6ArI4hnaAQW4EgVcmrJK5+Pdz6g63eo
bzzf43luVLy+viIbuqGRGVu+ldgpjFeZjFZrFSafFgAZb0s2WqqVssLmRgEKeFhif623sZ4Laz0z
5UN9CDK/yhH5x+q1mL2W6vjiKy9BlfOV3HaMZzj5Msqb3izczNXtwh3YaErWGqlHEUGUAlZ4aKIH
lOWbgRXhtwzx9dQMWIwFl5hmBVh+/rfSRm9JBDMiKzRrmuB5vNrKaWhOTmrHeHZw4j18XrTAWR/T
HCbN2ppggoIIZjc+oP8s/pePgl2ZvVW7kzkyWPqeKRLRGkyA6mFNF7DBcDN4CBhVaHq4DRVfownr
jWmwuEuzpem2NKWjagvWGoGgxO2sgqEHCCxwBdtex8rkVkNFp6A0A57GDBxS3qzd6SCd8l3pirvG
poHpM2BMaUQmDEfYZE5ICMxzs7QzKzWt3m0OzWFtrVm2wSftTwylSTTYoDkZRdsAbGFuejZsTRMY
kjAMaXjX4ffEzNmAT+yQTUYXJYpuCqwxG0zFFnEnGKCinZu6qeJLww3BaOeHB4EBR9sZu9ByDNoR
9WY8thYJXd+lYMaxg6XtsygqZgGrX6LiLysqUJT1taiYO7teK6/iUIeo6KwagqI2VbuDwB8s7zT8
t2LwcJZEyAj+jPLg2Vw+CGxtjjiBnr2mI1ASGYus1F7Rlw4OKzat6YYSzR9quAMtm8yUhdjPGg5h
QhN7w7J9s+9d9WHAfpaJhzjstBmPgB0wnArfzCxAtrl/gdM7UiT/8ZHycU0O4kNwbmiyMdzGbmwc
Pkuygb5y0d/YRVKf6peTA2lnfi1SwZGwME+zjEbVRSjt7CvZlhAS4Ce6pfDk9z3l6rE1lZfJ6lgB
tThZykPiTpBKMiSkxLic5A+VCkSlrZ0wQIchMWUzYbUdWQHmzce/fUhK3/QYgOv46Zu57W9CM7Fq
u7SFZy57Y0jWDPI1YrkdXPP3pUCn8NeGpxDKF5A6Vu7xPshe4Zl/guBEVon3BwxrY6bUYytMeLdN
bf6q76+s3/grcjwCi3/3N4kVbtD9ysZPXDE0S1rbKcYdYl0SC/3C8T3GyGIzNQsLY8I9ZtACYOrH
CLjU91iA+0htfO1Tm98Pj1z4m4hNTs7HY/GfGCfuJMer+JUvX0euJ/j7IGwPnZNC5HKxq8GA0BBQ
COlV7KawGXbo9wb7ISHGSdnUbnKOzvJD7kJ8Q7c2h/pG2PRssEDgZrcXI2eAZ8+NGQDwmcBaO8Mq
yDSgMbRca0JjQH6D/cbOLzI6Z81hMiHdKdcuItbLd/h+HLAGa5wSzyxoQyu6ZmDUOitUQEIhZoG5
ugqt2ArMwGSgD4ZxsmIrqHeuukoohMryzNFJbB8qbbRGluK5xkIk4buBhfNlcVUd2DxOAZoTKAHU
mZ5HJtCdbhXvCgwLjwZ7EKuxkShXyO1ufHadA/Vjo2kizWz9HNkhg5r3oNc8CqNkxNky0bKJKphJ
pGQMRIFyutprtkINu3TrXb3T7Ot9CVVZQY3te+hQEQOvaMweBEvBTdeYoNossO35+QLvHMBPsSVR
H0CorbM13J7c8TvUMTEYMobPnNZBPhcqt8UBwWhZZbYsR2irMLUTqiRwbcMkUH0dIRqiBhO9dTzo
edhlDkLhbu1Km3on2OKD/KK+1Gx88bEzaxbv9F3nuPCrczpxR5uIFOZXSrYI5bD9ZD1YnbnaY2lh
efo2UGpXq81gJyZ9By0YfX9P6OkV6XR6fXt4isjtbU9eYfV5WDDaOtGtemBbbu0JAB6feYilJjf8
KiX+keNaBsxDMEnigq+vd4ZTMYRBGN9mpdk7xpWPFdYxUyXs6RFbiy+pwnS8vLIQb7J7J9/mWBgu
C/lseViaEvtgJKjgJdgdbAfgFcJ7vSVtAmeDleTmeI7p7ynfTMiWYwt5NKIwlrEd0BcawnUyS9iZ
VLNzV7MFTJy0UR9WCA1lNm6LHkSm0BETs6OBw8N7xDRsUzLTo398z80YRoSHvZ/hAVwbboELagl/
NbCEGgNXMz5mtRCyUC7wl3l46YNHMg/pyAW6VHZDjTzJJVpXmuLFJ+EHlluo/FAgg3LxT4YH7nvw
A50foHws30EHWwvNAG8US2Do/b0TIGDbg7/V8Hvjrk0pJL4jU352VbrnZqqyK6xngbS3kGIsO14s
VUg1LsdgsVqZFW9au4S8g/V6Gm9bu7oGk+i+ttEvD3/j0hCSeIsGlA6XzBEkcA5dxWUdLF/ENmOO
EsQDboYBOsDjcBKvxetw1z4KB2Uf73xXOXT3uT2QFd5lmDxEisjqlQHfgMtCLocFgrFxKQvNENsx
zq0KWfj9s1f4zd/JpILHJMOGxbZxfEvHIeOrxAOMsK23gjnQ4K638CqEczu8p7/qqOoOW0hmO7n2
TT7GxkHAliFw15iwYLNbnyWwsRGXvu/vK7tlJezOEPItxudjF5hoPQbxEuEQj1DaE3bTU0UpzOoK
2xPrhBUM7Po5gVNTMPEEPw7nn7tAkS24iIZiFyJcyq1b/OwsvtIVQq1cdXLRzKPr/F8IM0LllwDy
VAjGwjvFRoTNYIfHETHOFT4xs1FMjE+5PEyQc0I28bAqZBcmI8CuFhAfb2FWryFhDbuHu1W8H4CF
tLQdD9JqFzHmw3bHU0wkaHWO8zNa3BJvEWIdMGv87YM5wVcw4HNIhB9hflwNCGwDbqqPGUkw52Dg
u0rvIeZcj6ZwZ7BW2AkpRBt3eOF4AjHKExgNPp+7O627JhQSHMdJu6iiy8w4K3yk9thvV26Aw3x5
WMmmsxtquNlhDbBkdtdtlD2WiwfdSfC0OkGRm961iuQAttLBY7qLr8tW1AFX/a5QB1LcxxgCdyKU
g84kfHHlGt967uoMxbxNbztn2HLFzDcc/wSwJeETuVEBo8TKWOhwZ3DCIXqG5127NcofQgI9hAdf
jQhCW7R2oqWZL3wjhzAKejuACwijA1OQ7lBqeSxsJ7QySpO3FoFqHavbIhFSYv0MFmIrNzaaLpSE
vmIfY4L4bMtnMJxgnrmHXN7z2YZWhLODvX7D1dDqhr+W/1WnaGaJfytuZItnrjm5NxjYcKPgDeLV
FNtuwSBc9LHntf6/fOxfPnabXoEEtKn/6z+EJXdiFq5HfSYKPntE4yIYv1xx1DDynriYFPdLoMxl
54WP5gMA4Jfz8st5+eW8/HJefjkvw//23/Kf1BHyCOhXrssssyOs0tQ3uPgG1AAxadfWYBMvFAEu
XWMGEPq7rrHshM1SBb+csF9O2C8nDHbXLyfsX++ELVrRs0TV77KitQV5PC/RWK/LODUGZEp6Kl/y
HoXLE+fZTjryxCpHjiH/SBCsQHZXueQQC/imGuLGE5NNEXkMBbGmCXEYHt/+HjUCTk9nL288LhvT
t9wg69f7aYPwNuolTcXuETZA1wM6APSYMx/wNx6Q4TGP73HWLfePl3Bfi3c6y3X8de90Mf11yaR/
8Iz+TdNf4Kb8mcEDjkHO/gSCwzmEvK86UON0Dd/8iNYhXsdjbnd3r3cjfUZQNQf44Q5/KBii6VvA
BHt8l3honcf7EIdyJ/Z8nsixxEtriqD6zYocASXYZMfsWNv6VXMvXkkHaT+c5JvCLBDQLoEc0ZCu
qhFaIldXVy8gCiNXiGom5AqhqGkzbdYuMKmbyS6ZglB/a+WIjgaWQHN3BJi1ZBwSMsC5DiyCd3dk
2jwmRDu9v18H5BppAIx1xV5DdnpHDkDCPcRI7KFRCL3jsM2Vtb3bIvC9a4lHX18jCuwHMn+I/t9V
7A6pDcQFFX7DgHACFdLyn/wZfvenO8zFZY7wyWhDcHkFBxWcXr/OTP48iv5hZWa+fRLGRqzHrQys
Mn9skfKh33pzYDl50Ih1g0Kce3SnJeeB3Fxq2W2Al4m5I8C/7ICguUWNjIlGIQxtZQhP23VIrlgZ
kleRGSIxgXuJEHO9ewXUZrzM2juwL5H5vtRY6AIn/WRUf7iTmVE9oHuzMojIB6jfigfvDTBru99o
1+GTegIj2Wm4QtufjAwBmhsTlD6uDQJ67tVEtL1+jeJAGS0fIl5NMzznLyqSfGwFLDZa0Xmo8KIo
HBRPqtn1pHv8egUkDvP8atwzQx19tEBs6+FsgBE4RJ72jadAU/oiIGfEfBLu0VToNrVSKzFXLL6O
r4O9SHjmLkRGiMe0OT746zFdCuy+GtPMrEcjGFmKC55bQYZKpshEIRUiWc1OB46L5/MAiCG1c8Ga
0AZl/IKZAwkk3PfWBtglVEwhs4ksYH1JykjY8xGGCkwMckQ9UpjJHjkjWE2ZrTyiRHUBeQz6oYU5
5c9/kMsRaJS1cIXx82yBjvHyJC3yBnsO+RmRsuXZAZ4fygBc6k3/zOFLHTJx3h1yP8CjNUeORqtv
E/zk6W2eZPaQfubpdA5n4ulvDrLn+z2kKbLvdlWYvsykk39TGdtSZiWY0RF4Hp0I8OsaGcyahbsB
Ubon9TiZDof86LSAukfiF6uoI3FaI+/XWZd0GoLQfMSJO1xgSQaLgV+Tjxyv0JnSZg0TIUOi+L2w
++3rq2e+v9/u3lL7fJXFJMsIzh9kVMjwLcAZvH43WA2EGo+O85g31/v8Oxq7Iz8HFmq3dfjvPAvE
Y+VILyK4Xl3yyUjZ/s7tJc7I5Fo5C71RwpZPyfqCQUC9rsOnt7+VnJLw7FlIAhpClEDwbjaQGNcF
HUlBb9fkNmW3t9c5S63LHUImnl5fM9TecSn69Tn4uYX4N5lyKdD8sI/WQxZ2UouBlufkKKuwuoA0
szs75ygwu8IiTTvxfuGiS9ryUiH24aq/tOU/S1su7ocZZP8fsh+WhLE4C/b/607Lkti9IAM/bNxf
YvfPJXZnFtKfTKsvGUoXoogPu+ufYSgtGZ3izFD6sxidS2b/nCD3z2v2az+jVdFBZ84ZxRQUJsyk
o5KXPkhHYOrpp28dkDvHfHDcY3Zd7wUHIG/2BiSFmZC3eO/DkgP2gLW3gNHTcAPzwkk3wPYQgH3g
3r0MVLFrYMnAWWWr1rTPEYmJCIB63T6+4CoyyqsMglsDlncY0+BU2OgrFJ2qkpwSeHoo1lwwZRdv
b+af/cVu79Jy5JOjAVJ4QQBdM5pw8VKED2daT+s0BEEsimVHmt20gMjI9xp74KY5x8IODMY4rW7g
fsABiZ14q16woiVt9xwHGlm8TASNMFX0TyHohZlw3B4vHmDRESArK90bcPk55KhFhpwDLgHloRLW
FDTpNpqBklwgvWorgmW05teG3OLNzayFv9TNXShVv1q52bkb17GfiSDutREmUMj2dIe4xt0D/Ghg
79aIgtj2lYyIS0cv0ckr++pUoFxGoPBHFtwJrra+GsnsiJQemIwSBSM5Wu7m+us1XLzNmc78A29T
4TP61X3OAgWKlIdqWyFUU5ocSxofJgRprBDS65kHX57dg0ieHne2j/rRcOMeELIBOw2eOT4D7IiX
5RQxNB5WGM1vkl27spVeiTvVUbe6k177YO53vp49PqKvRjzTjpNnaLk+YMTgtrW2COh9/fGXvoNf
ff7MzW/QZS0XNUiPCv2BUQw00vjumReTCTuZrvEzAwJTcThCkyPREyY4lrDlsHHuwQdWwM41GLnf
K1TlI2LR7yQqQDh4RKLJeTIrAnAa6XrTO3898IV5Meb+76CuV8GEeUlPjygdOy052D/XGn8Tq/Ne
BUU5BI1U4gLbBlXE6HrBwJZFc8T2EEJdkRu+Myb43s+Iq1ousVHJluEPivWMDizkDf+/XYHr5rYi
j2j7RCqCUaKgjUcIA3jhm4qcoQtR4HSNON47mkcBlve+sLoSn4UvVnfeXmtVTKtoHeAmIFVGDP7B
IA8lAsA8Wvxtz//SMbQ6gnznRVC7R754K7si7OvFWjp3xkyM//nP3bxRx289d0vbdyZw23/49p0J
3b/m9p2J6z9q+y5ox3k7vt+kHZcE8CWS9cF8+9MIYPHns4JElIb2PLypDGTPh4Fn8UqoFRWE8c8B
ypNqOwdxD4KN95B19Bomyi3kHUMtBU9SLVQuCGsuMD4Ltr9dfJYgTaZGzFfSgPralJaHCBVFE2ph
R3N/YfY6pqbkZADbczi/gWKqAWRTwHleKyiEet5W1z5aNJcE3fpqODMlarq4hAenhuR0zHsEJN06
HNBdnYrsPcJdoIv6do30b0RSVOXk/4e9L1uOHMey/JWyeWcaAYIE+TAPA9Lpi+SuxbW/0BQREndw
X79+Dj2yOiR6lGhpnWbVPdOWWVaZERkCAVzc9dx7HM0+qvjHYduvp1ajCAn70FU34DQRoIVFx89x
SrRGK7qJEf+kbrRKAbHGb6L7g8KBpo7qUOd18qML/MbXyhZzNxcOZxYRDEWIKZQebsbh6KQe0Ewz
afyLDKZngFs5/asK1b9/UU/dNFNvDbqN8StcPP2zijV1YffoLdfcyUZkYuoNeLHwJwv88uQ1TZ04
Uz/i9NNeQBQwQdumv4Lr6b/B/GAEhXdoAQOIf4L55yhmoGS4oigOmgLdhnaP9q6pyo6RW9O/A+6P
jiS0hXN0DLSnBguQj+F3VlJY65/ofbIjMFA95tF8fWT/wj79EqeZfUp9kjZZDHFSESUV4psvtoV9
ewdulck1rIR03OkXJhlJV3L78vI4OI+ajcl1OZye19cfmGADGx6JHzfvuxBSn9sBhCF1lu52UfAn
D/fDq/v/SfB/OzbKNH/d4syoFqUn2zzFLZ7c+SlTMf01XdrkvkXu3fYOPUToJUID+cnpD3G/d9++
gWtY3Lw/PGD0wNubidlPMeJhbzt5eOinvdy9v7+jl/C4sd8VlGOny91RMb1n+4gWvRAtOjn68OQa
DW5TvTbaHYPVIBZ03uLuZhb9v9fulpXWzNb/j9JaVFqz0PDfprQWPYVZjPl3egq/nf/6kdZmtnZI
ldqIKGxhwMmPXjUxIsIswYZSf2MBekFb0q7TiJROHKepK0cMLGUEcz9ZLMAB9dR1mHpfpLKyFTW/
Tlv6LQ8Ku5VDudZ5XAmra9UFFf/70/pFxMNmflUaxbHuVdBiGAvSoikW+JjAzreaGPZI1tXost3k
mMlx/zohBHYHH8PyF8zhKeV+5l19+ISZd5WWHOTTDJ+AKHfSl7f+aupam2bLJWKa0TI18fkA7dzA
1Tm+JwAmfG2QT/XZr75g5sKkfVPFQYEv2E+h6o+b/TSd8MrFgL16GjFzv4vEzcKSv/WaPmx67gP8
/ed+Giv+1a5nxr3Km7pTFOyauAXcKoC0ChuJKOQdCtT4i/WI/NM0pQBjdVrROQc01U1+WipuJEr7
oQO0wrDBlUyuqI4cPFIOQAy9P3x9Ur9XPB9OamZne7NVFCrxmQ8wnd8mdw8uEnxA5Bcm//LJWbc2
hgPl4nqaePidYcrPNENxfSinoGDqst5s7iazPH16NyVHbHSFPzy8H9+//tJFQZ7ZzL9fkBevdGbW
/k1XuqQmJ9ayj27lv19NLr3WmV5P/Vjr4hwymIr99eVC0nXhh8+Bxn/th59YH7545SewwgcXPuo1
XfU6mCS8lgoPmGBmCKaE2PE+eqzF5dSSHtrJIQO+qcH8Lwy7wOytXBwwKWGCH/2Y0v/Pq69fytKb
nsNw/31vmvw2dfZL+8wnuv8NRHVL1uh0eB9u7G+wRotCMtOx6RgaHOzVEBLVxlwvH6haMPLBAlT2
NId2sgmKeOkdBOBrHYi2AdmI2PUOAAauASw8olHeXvBMFr9prk3/K3zTTL/+nY/pL9Fh/p+mqsvX
JHyV/xBN+fba/CN7/8exfq3Dqg6/V3OSzP+C1JeTCvjX1JeHrKyDt1L+Y/9aYpOvv+O+nH7CT+5L
wow/QDiNV2uCeJmDp/6f3JeEsT/wSyB1ATUmCG51CNWf5JdU/UPXQfutqgQUlwYYM/+D/JKwPwih
FDRhYHxnBjPZX+G+nGkU/HyQuIO5hhDQqoGScmZLCCiUs97T++tYKTVHVcgLjwvQskiVgwRajnZQ
osb14bSuf6r7jzyIkyv3wQhgTU4N0CubVCe6Qeb6Nq9MLjXwAV+PbdO6oQoqy6AA7+XXq8z5vqdl
NGbCoJigcbbwv892neRR0qWUtNclCeRlEKWbMYh6JxkZdSKlb0VQUX8fd/G2l+bRSHJ/vfAFZ4dL
dZNMRMJEm1itTyWqD7ozM9tmGMehvDazGqS8eWy5Xa7rrmq1mDNZ6fEuTVUkRQMfIOCipVslBruZ
llnJJiYl5voa5XDRBFq8JzXxL/w2979pRhssnNTcVVRVOlEeU43ziZEUvHqfT0odAxYZhMnrSJOB
a8gILrT0lXUnU30z0rFFtDdWDGwBxSFUgIFXx/yZBEFkp2z8UYd+8F3SWjtEalnsUi/p94EXWZuE
8sYFdbi2zn0zcsFtnG+Y2lx3xtA9EQ2EZ6ZuDbgG0tpxrcoXI+qPC1cwqwJiaybB8Z+YxUHkbcwi
SpkOytBqLLnWrZjtCkl6m496eKl2fmVbZaLaDSu7AwNv8yqQg+pKCywIX3/E5EB+kndMPMV4eQYq
aUotMNp+Pt6sMjpQ00fxdSdrepEk+mMEtu6V1hmNO/Ara/RRNjbKpVGK5w9ANy1oD0sF5y6bGN8/
r1urVtUaMvWvOz4E9miSxyRoMJ8n0hXHiyprE9bBkXs6Uvt+XDlK2SpL0fQUq37aum5B903sWNBz
lslmb1ASK5ORIa0rMEhVa+4rALYXI7/1ZditTLCer8lwZH50VdEBxQPQnFZh6bmkocizg7fkItaK
wDXbZLiJS3MThKDdlgqmvdXkqU6oXWMgER+thebnMwWlg10StR3KJvpvXZ0Z1rhmedcr1LoqQ4sf
B71rV/VQeAt+J5nO/9Ph4KebGs7HZDpR+dy1on2W+Rk3x6swSre93yjrnkBIAfwRTaxHLqnL/lXL
2bewwbSf0RhE2ph8QRnPwx9VNQiWNvl0P9rEYfZZSpS4DGSbjfRKap560PP2Uh375LmtLfRFeTno
HwsNrN4UHFWGiNT2m64XRuA0OTchOEWcPev6PqisLrPrWAUMytTB8C71shIejxjmztbFZEtY+TI2
pfb29duau8TT55t8opcnJgyZymeOmZ8xQy9jS70KUv2yVEL/udIgWxH41DHHiQwtsHmNFe3Bi5Lt
eci4J/q+9ba81VXNZUEM7vkhIC96Z1R7YCI8DE7SBn8vPXVcsgez2ArfSjWdcFVHKxuI1Oczx6jV
x2kl2/pKi9Lilup6ve4Kj8OtjYmrKD6m0LaSX8gh7+/TLMcBpiRDcqM1oWqLqK3smMk8Enka1VcK
1wo3kNJqfz7av+TC/b/JaD6x8/1rt87Osvi3rhz+1E9XTiE6/0OjBFR/hqnrzPjlyynQcX+YDL4a
0KQg9gaX+X84c4oJ9nMVbY0arpwaKp8u/p9U5pT8YWEqtmoxRokGB5H+FXduMiW/VIrOYbsNHd6G
rqkwNJC2z4+Z673eGKWn3VYKRf4y9kubBRlf17rwAFqEeIuh6wUZxwVD+1llnhbmHMcD+loN/g6Z
aZEUOVO98kt2C07AzMl4gKoyH5c8lemnfNoePGX4vuB+11B4xyv6vD1dtlGTNrV6MyraXuHFm0cU
NPoo/S7ufvgskjtO1AU1/fnRYmezNWcmLKuSMu8jVb2pAk+kgY8Zh1WKsW6qf23m5cJinz3Gn4sx
8NmrFH2uMA2zY8yU1IPixWKB7FTHQmclWHjjwQnRPnpM1S5wP0j49c+j++iKz2zQaUEdqhNOuMbA
Qj93ktum0kqv5vSm9ONb6rHqsvSKrYzjra90dyUblG1IkYphG6856PUYLHgIs56Y0wdwXSeEgynU
gtmdjv+jj6zlQ2nVGb3BUtplw+ghtLJ8XSgd33RZgyqzUWFOYZtRxwhkfYzdljZIsOYyegxDuVW2
ddXW+6+P5ezOMcGewXfXTRVBEXyYzx/lw0qSPAn59cga9FBWwyAAEsfwzZyPG7MvlmTs/BSwoG6a
HM6GibBofu9la1SGWYzGtdQt3x7M8FgS5YKkeeHm0YDpmzUd7xLZ9yIoFFvvMMKv68C7kw/5lsLW
OmqaHf2GL3kHZ/oE34VBBpqF2S2cg8r180GotI+71Br5daainzDRtxjk/5JGTbGC40nWgaFeNuUY
bYaElAtF39+eicUM1TA0aEVzPuOuTHxeNS3W5n51mfLo3YInf0/83sXX9o/caq6CGkNGR71kK6Yx
f2uhopVxDSFUOwyXVu9R56/LhcWB+EGcxC3zhFD4IKwKhX71C4prysv4WjWtwq795i1W2LOsTLog
hfPDn9gMTVObdB1CdBz/58PvQs9jiJ70W9NqXq2CbstccVuluOt7+hKM9X0fYq67HBcd07kyt2De
NAIzZiEmBHnv7Na7MMjRUjySW2YdQ56J2PQdlmrC3/kYIopGBUzObWqhY4Swx0QUho621Nd8Mhgf
Vf3pGyiDtSUwqxC9z5vP/FJjY0fJbYtW1z0HFZr2jVG3MQ56aUMW3rnh9uHGUEDfaueZHWy9UUTs
r6qn+WfM1FNShkPiK/gM/91gbvmdNBvQfpetrfCdIW2vERFmUr8apcPJji3VAmfeLWRsuokPpzAT
gTrzU08dsHyHIXJk49NNGzpjCEbeq07Z+PeMiKC0y/E+wbDMJ5lcV+jcffta6Gdx5PlHzMShiVKJ
yE4lt42R2nrx3FJMHTDhq/bfpXqTQ0BKC+n8gS2FJnNreNq9NqXHEMEbjM9Mb6uWoT+ECb1loPcI
bKZOzL2Nbxv9uh1vPR9jqLUNTIOIu31U9aLsXsbsINlu6NwuuePgVmWAtWnHoHHSfBeybRrbvrGn
dPP1EZ38qjNpxXvRYLlhxthcTHSlKbNYI7dx6fZAcrXiyugds7czTHNFARDMCyCCiFfyCCe++N6+
V1tdYm53D78scXO5LppDQQS1hMTQA0d19Ycqc5rAbrhgxLaaDR0XRHsW+P28VkZUKBl4i6Y1d6by
wPRSRWvpbYyu+ngzvJb00m+FIp85xsOndugLvgkZPn5VRCvMNBj9m7G778ElIh2keBa03am4Pz/D
j98zu+2eZIHMlAbfA+qV1B58mx/Mdu9jak3oGnzVI/kf7yt/q1VO0LtpcR9pGzJgykdz5b+kUETJ
Tape6OpGDYWCaTfqY9iJMlvRYsdBRlcy9NWv83BtIH/wFJs3ibcxSqHegmHxa3GYHsRXO5npLkut
60apcbLh+FJbG4u7CTAE5mszPGja9ddrnXlwFoOCNGAmEV8gWzFPsTAl0C1LMnJr1WAK1NwUw+29
jbW3XjjoXL9ebFYqg8zMFpvtrAOFDw845LwBQFHD36IuV6GBYjZf8Wynp8KSuzhYs/iibW3NsxX4
T/14GwJvAkq66KptDpj2oObgwikwbzgT+o16OcYgQhUVprUkogEi8hgewUpaAAXwxFx0WMXGPgpC
sN4pQuvuKm0ztvsgWkXMSYdLzXfwh8PvRuYEyi2Vu6+3fOaG/NyypatwAxHyzW0+vE2mMDmQ22Ft
ATxa2Cmmfn/XnjrDrqjrhWvkx1vuhMFlEdtlsfBKT/XWT7I0nTiMMP4P1gAO8mc7qHQJs6IcJ275
6whj0TGWeXQmDaxLjE3hZDVEB6mvM6Q83F7fBInd/0CipjOdmgiZ7TskCTy3CyNBo4dpJkkiPKBn
0hvZOgxvLbkcqwczE+xIN2hK1OJV+VZginb6ZGW3vmKTzA0ACjLvRnKh5hhUZmaOXOQj/ZwK+1Ou
4FEhAqbo5DvBej84VlVeWXz0ccgJBnmPdgz47asK7flgoPqX2w3ZF75L+51EPfjQtKI2hAYYbeVG
hqNWa6QBv751/jlvfP5BM8Pr1S1Jq74nt+Zgh6g30oeIXXagWbjCUJc22Rf1VRtetcauiS6IsUMJ
o1EEPeqlCNAkZYg4Egz603cqz5ESoYvT41Kk8K/MwA4yu/lWPfDvuTPcBjf6q+EJfoR0eePWNQAZ
TkRmivLWdL0ngwrtgcTCNwR7h2kxddE9pAf4ANaVdR2hMSd1u9amiq3hT1En3yk/vj6LGY7jz7NA
/hYRGkfB6SxtpRqoUikduVWO1pX+Pfphabb+LaUXNduqxDUUt4G6vix3+ls5Cj8SxRX2nr7CEbee
ADTPXhXipIf6VlvlD+ldsdXfywNETk2FfGpMu4bR+R7eykvvAglg5QasENtsKZqYh3SnZ2yphMKv
NZmpzpLwlCdZ3VvYBA63BA0J+rRKkR4UDJEv17kuSLzBtfG3GiSpElEFBoJ/fYynpuj5S56CPIYM
BmLuk8h9kPGuspTUCAJ6G/yQQN/fBxipv44bx8JAt04gK5N0bmK5UJp6ZKtPVJgX1Z28xYU22zR3
JBMJQ2Szr++7QJjA/Cvrr79wRsL786J141SuQsCFKOqzrrFSXuaGiTMCoyzAvono72D/9ZtVFNrV
dY3G5f/kgjPlViZpoxiTZMkSoYQw3iRotlQxYD7/IMY9w1x2eHVywa9c3OdMFmQsPTOdZMG7H7/X
VHSH5s28IzfRa/tqPSQL/vNZGAfV/eFU5yUoxUj/XM1/8DDXCxTCr/SHHkys2+EifHFpsVnNxx9r
I6h0hG4D6Gr7rdbY/nCVZYDxD+heyJ4CngLmmQj4UxkA4arLFDs33RAW2Ltr+Caj19a4yb2DqvtC
Lx+Y3DOIW4vIS7/yimPWLw0I/60D8/F86GepCyJFabQQqrYAO0LgDPcy22TgZwiFhtz3d5SnZLQk
eJOfcvYWf0m6MUskyq5ODD/Amh7ugYhhWCmWK6sjfEzFW2n3CnfkbeQLbF2/9vKlh/Y7c4e8ikpR
3UfkNJ+foPidZM2Y0lvvXX31h533bJGV/JZfECaU+ipMF3zrUxrvbL+/FpxXoqnfysrKCnprWCtq
On1s65abDncSe9cL0eK5h6C0ohccflasGi7NFo580h1ffcFMMNvSqpjGseX2rgTVcuMEIKQNxRDf
fa1TznzvyX2AKlO5OWU05/i1wC+7fvA89dj1iBlLkTS7oXDb1BN5QEVoPX+93HmeYrbefF9xI3kZ
Yr14WCXmpklXdbtOwLNo2CMY+FKnTh1a3CTciRE837c3FSimV2G8cMNL2549og4lRq9r8Rkm2Zlg
CwFJULUj/nMo7dT861pmtunZ89GjbDS9AKspqOFj1iHm/VUueMlVXfigxWKr1rhK9ybge+bK77fq
s0yE5u8NDdUIJ/YE/vbBkBI6SmaXhl0QpDSRxrdz6n59Pack4Sexm30p+6xc9NhrzTzDlyZgcqlt
P78MwHDUriNkCg9BtfWzC+A+BrCMjUIr1xIPom+p0IfvBTuwHD62FyICTh0tRzKh3HegHS0OMdqG
QUajULsHq2JyiW5s1NDXjRrYOgyXYfdKYhsF6GNAkaRsMpLZKgLVgh/T9sfXOyTTWZ/t0CAa05Cs
RtlnlnrQlSBqQoodtvLqJbcwHxbj0IxtCY4X7VmLtxZC+/E66e3aWLKjZ07ydLgflp77C2ZoqYGK
pQO24tY66nAIdoOecXRF4ilg6MZSa/q5sZgtOfMYJHADf95ncpmpW9Xu211ruarxgwPioO41a8Wr
BXVtnKlrLEqBxZpwWLoKYMBnIQoUNTTUaCBHZOHqYsvUdQHYiobkjKsHwgJWNRHDgwLNaTk03EWx
y4M1QSaucylmWNSwmtsU7ETg98mdCLMtFdvjKxo5rBP6bfds7VUw6LDvysvw7EMWffzo2gkSgfgY
gyXb2xKVapAdpra1N0OBNGNF4LBOjmqIWZnmpZU3omaPZrGu/Z1Z2l2KAGLhKZ1s4lzQqGagvkc1
oEnmKKHEihrq14p6DEeB9UqUrS/bd0xUGV3uXVkYmSAdSAGz2+BbA7hm6OD5lI/9DlS7ljDvlFuA
mxITB7CHg8eClWputMptzE347N/F+xTvUvT6KjSdpF0HQD5Vbm8KIxc++J36e0tZNey9UXYA7WiZ
3TXuGInQFHSNVNGIw3wMDKTj3zxMY0SMhqxwtODCnzlXJzn4dQIzJVtblVU1EeS9ojd1jjBiHSob
Y/tapGjrVLZfP+wZESpM2Gy1mZINFHNQpIHzRpJlW37nuGoT9EYF/McM7bO5bYLi7y1JRIGOPLmm
cJp3iDERV30vX6JYwNB43+KlDNBvtA3y0dNwCJQ/rJNr/SGIAdZNDeMxIkegBbVKtL6NuOTrjZ87
K9PGddXg+PFYaJ5xkUWckLTsyZGjPQJsgGitzUT9I/nmUxF5dt05Iwbv5EL6G//x67VncOc/D/3D
2jN7ofWaFbAUa4eVYA/8UX0z80kE9cf2sQPeJZomBXGE48/I9lTE9h895FQ2Mc7aF+oCDul3Rv3j
Qcyybb6lZl3Yd+RYp/YI0sGbVLdVzAL1wdPz9b7PQ6LZmc+siLTGQUnLkRyrQW7MGMk8vEZHBZkp
ueSw6goCF1dR90OzoFYWV54ZkTgdAhUd25CowkGCq0DrKViWwc6GCAXYHNAZmkIHjeNiFDhd5Zk+
+3DVM1OSxhHTgO0iR+OleSifIWPG62iKSArlQXkLVLsonKQX8EwWzvp3FvvjtU5q5sMb0qs0MnmM
s9a1Ww0Egq3jF2v1AAdSuxpe2VvTr3MNNz0uiNMM5/lP4Z7K7UCboag781WthNda26kE9RA7ApGs
ZiuDW3pr3aqd4cUwW9EEd2X2JPkoWPQ99I/D/ZjvSu25IESk5LqLUYFBLRalQA8Tq6lt0EFoYWlr
tEKFZfX1Qf1e/H997kzdBl5O2horHz0kAZidw85UW488oPzYFEtp3t/a+Cm5BQwcoJqnSU4fLqVO
lIkRKydHWa8KA1O98t4mmAY9QQ0ug1wRXujmwW4x9alN8n0mhh8WnklDoWRm3ugZdgm3PRGwgSgb
FbGT0JWJOdNMNK2Tts74iEJITN0avPYNWjYdNGZaGMKjrRoQ+jYArzpBvB36C4pieL1mkasZlwa/
adnRx1zodtt2O73Zj/3aqxYU9m/N4q8dzLs2TRkSpUoLiBWza2SmS8gHsqFD9Fz3wFzD34mdryXj
PCU5qSsDmBHTwj+wOUAjISPLuhoeWcC32qiLMrqsSIP4Qzos2dLGqcC4CEJN1S7ZZqhSt0cMSDTb
wBzs0k3kg57uk2SPpBvFRPnwqh/3JrVbxdGoKPNt0e05oiaePZbqcwgaznY1Jk8J25ZyS81NggEa
8XiZp4nIk2IlI+TLKXIq5DbwLsPquLDZs3eAAoAGKIqB9DhgxHOI4xDqYWD0cASsfJ/BtWMmqCJr
pJnNdfpQWlte30T5FV5rml746ZZH7pigLHujVyI3hBfbMre70LHeagvTqsiwClInpk4DXw1OGJyH
g6KsSiTaJeK2i3qdJxjNkQyrvnQrvu2eKAaAwPTiQGoMyJM3X2/vVMX99ABm25sZAEUfh7qtsD2G
MRgNIkS7wrCpV9NWwLTdYh44hpRg1Eh5gywypzj4lc8vmI6ElMtAaqyLHHtjtgluZbrCDBSre4/A
IExXDY5JW2eGHRG7UtZ5DrDxKk0xLJrJY6kKlthdtam5sExbDRz9kHKbRDaOpjQd3bfT0TXi17RZ
1XSPFHsVOg11ULEtU9GgJbkQYS8AH61f+kLkLwhfS+om+SgMz2amW+qPuXX59Vmdu0bTWaGZhKmq
ibzRvHWiJCEB0saHa8RWA3XVIBZjfS39XNSABIGrl9lVc+0Xu3HyvfudUS8kM8+01ewDZk5p2dKu
Ngr4f2a0MYv7vD5ww+b0ovMWnvh5XDtbae6J5boGTBScbdVb1Qgth+GJGDeUb4tcNNnO8jZxecFD
J8ucamnyHDlTabPFZ56XmmpF700yWWAo3GAbiWNBGPqdOjVFXFbtVg9cvV953i4s1yQ6+OXaKG0L
BAEwi0ups3MAxuxrZs7ZWDJJvCggx1Re1HxjojrRrNgx+wHcXgH4QLXkk515KLMFZ08SiB5WjhTb
B8BRDj+KdpuavjC0RzW9lYNTVDdN+oRTh+vi9dX2ayE/D3yA+6AqgE0WN4CYPQN+VTTp5cjiYwo0
OpxvUwpWp+GqtsZnj2eYRoceHgSXzYtfWMFFPIVfla51TsURDUld19dD6R26MpU2G4Z3kwJETYjy
VtbGC3y+Ya2lw/fAd9ux43tYrLuxKssFZ+vMu8QmNITL6PfS0Vo1Hz83leq5FpL4WMoJVGEU/aqH
2Vp/fVbn+RCE48RA5hT4DZTnTr//0W3hvaZEPg+OhWk891k6gnu6BsA3q1Fiij2yAlT50oJWAzwN
ldMGRXWtXdrruVo6fQXgo5iFhR4bc5Yg6Usz831vCI5Gj1JmXPmOWRiRLZvK2LLSyUzApiymocXG
sNNsoyiXVUSPvCD3TReOC9I7vYYP9sREzw9QUxSACKCG0Pwy8+uLvi/qwPP8Y49FnCJMjkFfcaHW
/ntXlostLrO3Mi2nMwtZsAnYD7DobLnYlLo6Whn23mqXBg2JS7Q6sIua3nuJL5KchZuaauUql+lr
ESOS0tRMuajU8SlrYcXzliuCGXmx8pP0OwqgftPom6LVEG32TLNDKBaio0stMPRkweudY4Cmj5+q
EOiSA3BJU+f92MOQoSUMyIdb2qP0MRZIH5ZEMtfy4q1XJ3td4WQr/b4WhZKC1d5PFdcvUUPKi7gQ
3MgehqyIRajSLc1NUN6bF0YwKE7EwYaiN2DK0LWl+51NCYEjpJ5gVhS4FhWpfn3mMXeD13iU++qx
N8ghSFXRFSxyOjOsLsbIu1PCWLmh6eij6t7zTRLkciUrqq4jszvoUV5f9D2ShYCXXg5hOmwbjdi5
p+9D4LrFoKrBtYd92k0zwgsw9PYQqE2Hvjc1srM0Gu2vX/Bc22E3BgBYlgFMsWGgC2ema2ujiaxQ
V6tjG1ngwQ5w+r5ShXAuJF/pZQggVvTEDdK4YKcJbM8HkIanMVBwGXy2Ujb9TlE6ZKNQWZZx5R2i
ECk4fzRckE/YaGUtbmrKMzhBAyaxtTm4vJTSc9B9RBfigHktBFBpgEXR8IX3Z/EJzfw5sFW73mqt
NLduo7zMLpSwu6dwNVODH3QIkp0ZObjuw2ajj8iVar3eHdIAgBaNmPEuIfGq6ZRopyWRQKCaOYA7
RQ7VYO5PJ/4//S3/i0P3/Ov+FjeMQnSyyDqsh+2P/336r//Z18LNP/D80dAy4Wy7t6oGazRnfxgA
XkKrc6ByzClx82d3skLoH2iNQ2shfFA0KwC3/6mhBS4qjAAQU1NkRrW/0tBylh6Cm4s+Dxi4CTYx
dU9+lqnCTMJah+Q/DFox7NCUUD21AVO+yarUrwJNjlexkQ6Oh3jtoEDit3Ef9HZX0OR6qDtUMz8c
2fVPM/J1wwTDttCzrQLsaaAJZfZcYWwDX+0U/sBopG1rltWiSqLsgo3cEq1l1kJRMonUNDVXSZj4
gCLm1PbqOF3IxM4dDBzM1CrAcTmo+vCTTf5g+b2Rap60GvLgyTJZBX5QOfEwVpuv93uiRfhgTTng
KtgwuqdxlQg+5/XUITEUr6at96DAmtlM18AklKoYZxhwoJy82lz3Rn0BxTDatBq7tz4vwePl6Xxr
RHEEPFmZuCkpmnWf+sBBydHfmp3nbWRr0XVdhYnjpW1/YSRK78Z5wVyiBtV9WuepFEiUWSsmS5hG
jS51Z88V72lnU+PL1MxF2ZnrpA81TVuUkB8UKS/yRkEeoDxkJLwsJGI8LjfoiBbGoDt5ltlFENra
AMhcg0p5X2wCHx646rnQT4JKjkbuzI0ivumz9ljriEkVb61QRA7KQqb2/NoxSIBgJICJeQHA7c5y
eBT6X+vq2nwIqFFsFDO2xJAXSyWv364CCBCaJzmHLzWLf9LeywwzlObDoDe6zSOgj4eK9wue2hm2
8oSFgqcPNxmpfrSIfX7cvlZkAU1o8IgG3/CmIQBlgAirB3Q09pPqpqxYobqaGYUPQ5k3MAm0K/eB
qZbcNtAKWazqknYjWqQKvxH5aKTZKrWGMVr4zt+cBmVAaqBJHn3U5hzBEydlUgG74D1Eea6sLAWI
bjpU+oJq+d1TgxwyHLjK4FjMX3SXl6of1Ir3gKYQsmmzML8oqJqjrqbXMN863JQqqlZRlFfrUfam
PdQFPVpFLJ91Gg6OAk/U7sogdIdM/gjRk7vpEEhdR7URCyNoa3toDA3FwgqIvbEdnSg3iDs0qXSy
GE116TD2OxrR7K9mLaZrZoiDKAEKb/I4P1+zTENKAXcBO5qXdLtywE4w2eAbLFC8Ng0p7SZLWrfp
ASeOirjcS54VIssSdqtEAFc2KnCoehgv6fLJdHxSbQCKoNeKoqgLDxhe5efP0nsfmbSo9h99yvyL
PiRwChVVuzA9NJ4PJWqMUGvlvkqrxvlaq85CFG5OKwOwjdQlUnro9Pu8cq2NjREGkf+YmuklmuSN
I1ciTBzx0M0WGdWCizmZpPk+EYGiUk8BO8R6n1fTO3QmAOcfPFpJjCRFxgFW7TTQ7GVp5eRFjiRo
WGgLhmOeQcEWp87saabE5DucBup8ME8++rJNK7PMBw8dq4cgzLktNSZtyuT/5ezMeuNGti39Vxr9
zgPOA3D7PmQyB6VkS/KQafuFsMsuzgzOQfLX90fVObhOpiC2+6UMoWwFGYxh77XXWlt8QR7q7Eaz
uBjdNB2sXvYrO3Z+pcUrIyU0EY2QZXvcktevnGhTihdNyfkV9hbmCtm3SBXFNhvTtWrODRQ9vyhK
LRtxnO5h9rIYqsL5xcqs2Dsrfd3RxLJq7EOIu8mPvuqiY2XIB0e6zlGT1Q+XKttz0GnHqR4s3wud
v3s1p9OoYYsnI9a/dUMwHZXK/Epc5ewnRe82o5728IELZZ+Z6d+p6cXvDRPZmVak1jbB2wWbhKC+
tzrjMqmjuiu9pAUqowigdYpzHzci3o1uXd5PGjiaPtk70+meqsyr70SuoDURcf59FJa3bVWrvRO1
DPdDUyq+VycNBZDJgGM+qitH3Ssr0plFJ6ZBEKnjz3H9eRrHGoy+HJwz0kVvr/eA6Hke0Dy0yums
asMN7vN8jWj4yoqEFubO6SPoEsLO60ETK1RLo7Q9NBjCfhh62/A1p1COOWfpnRhHaxtOMN8hczow
HWW3siFeWZIuRw0hFJkRyMRiF7aWOhptlrJOIkPddLnePpVG+KzlQqxEhjd4Ib/f1ecAYaYEcZHM
B99ve6+O08T2xsg72/FUPLmd2vlGbKh+YzeYV0eW3KdOLbfSHY1t2kMOtVs5rkALN8jU/BAGBjyE
yhAPnSW0MOSNlIollHMmctOvW0c85KVWHdI6H3CGMOqTPmXGgz7G4xGAwdt3kYiOjVpFK0jcK4ct
Hx3mNRc4XjBLJC5Oe3OwROmch0bLDiah6cZLhHifjNaHdlK13dtn+ytrG463Ycx2FJRYl1gYal2z
LwrDPdcxlP8SPfw+cYX6oBijfciSUX8vPfvn22PeBCi8lkkWxmUGbQLp8vUHl5msJ1OT7rlRI3s3
xsX3ekjdlUvrBpEnoUcnxiWCaZM62wxcj9I6JPdpK+OLUMBlxVRhi5Ia452Utv0hcOrmqBnecArz
ivusbuJDpOnKqYy99n1ON5FdD0yxttSXZVueCS0uN+QsXp/9i66fKVMLPHVEQ2jRFQUitbF/SHo5
+VoaZMfWGtVDZBjjLoirGCjQladGavIAQDiufPZX1jt2VlwCswkEsdsyZBZCy/JQiPiCuRUs5ixq
jwjZ+0fS1uCbY+n9Lh6c4iAAE49WlKenood5XBVRe3h7MdyGNSDPCOuBx3gWkvTrKcEWTtWHoIov
lpJUwh/bVPtUaSGpcJNFA11cCPhailhhdGndThgr0caNzgE7FhJScw744DaTO16Pbw70VOu9vr8E
aTVtRakbO4nTzdY1qesRncqjVIL+AjBLwTud0D4GXgVvtXAvSWAOD93QN98s2ysfU1MPP3ajSkm8
zepTM3EXQmTOn+LGbfzCjpRNZwfOph+H+lhlOsKh3NIOiYdBQIEXjZ9kde9jqmOv3F+3RwpEAU4U
YnUKceDM16+oiSwahabml0oEg1/WmX6wdS/cz8LpXTPow8qc3u5vEmsCVcwvnNlIarHKrTqbmhJq
9sXK+xjMb2oOhhKZKzfUbTqGvAdIwWN/z5mlsxjGrrIimzxDXEZ7dDdhZZ303EMeIaZhZySj4VfT
0FExLpTH3JLhoYqbnzLW1b+SNIvv3DbP9oXbxGfdMoKVZ5tPsOuAjgwdGRyHONnPTZQl8kxpc71I
L0KrxkOm5uVG1MJ4Vks0bX+6f6ixEicTJzAaorvrj1sbXTnoQi8u01gUT7IW5Y9uTCrId6U8RI0b
P2t62+1jbBHWTtjb0wzGOsAEzHUkVRgvXA8t4Ts0k95kFxww9Y+hxQFhOAhu1dYeaTAuxY8kgMVA
5Ch+triB+o6rYOvSwM55ew5uF/icrKE6hGVh4DcyL8jfIohKWhHN2aziouAQuNX6IN/YCCydwis3
jVqucbFusRgOQMsG6pu5hZD+FhmipedZUuh5cYmNabi01pQgq1Tb+9Zo8KJznf650iQbPa/py6Un
YCtDXm3UpNIfnCGjP1iAK4AXkR0XUa6c4nIgskmksbGyOHxH7aujjmJbByt3Rz9BU7/xxm64N+yy
fi4rnDTenr7bGIBTnKmjM8wMhC8z+VBkaoB+MLo0g8w+NYmDoMoMXb+vau/Q603tT1birkVc8yRd
7xFQAwu7DOaR/y5JMblw3TgKsuTCZZk+BZnmnETQU/ewvrn2j1ot6l2uJON9MuX9+6Rw1hRut6cU
0jFAQpcLkHP/JVP6bdE0ra5KL8mzC/dj65sjBlYyKvuVub09CRgFLhuLk1IQd8310hxz1Znsykkv
ptpAVImG/j5NSueAmduaG8+rQxG5qt5MeKZQdj1UHdnOILssu2RC5JvGCSrfSIzPiYV66u0F80ps
ZZObmxjBcf7ORP7robwYHZw1pvlFhqGz18AG9kpXNUdHGnLjpop96Jrui+Kg1RrbsX3q0oGadiej
XW2b8c4rPLmSQt9+TdzKAAxmUS7B1VJ4HKeDUptJzhMFjXfIwfC2k6esJeq3OwXJugOzyUZuyKW6
mGJHC7Sx1GR+QaYRP/RObyNHG4p9I6L86Jmd5eMJL1dOt5vvinUqdQsPYxt0MXR/vZ5sLP6NbIrc
8YKH2q/OqqN936Q6BgNN+2Hlu97sSYbCgpSgmRorNf9FKqaqoduqqZguXZ7Fu8H2+h1oKvB3WBWn
EOfHjTJB6YuMoXsoOmqWnTTXnFBvviQeMpzkbEo8/qBWLJ5Bn+NSNzD1i3TQHBROD20JV8aVfXnz
JWdC0vyeNIfQdMoj15MKDFQVqmKUl16v4zul0awHdRilDxNi2oeJGxzbqkxW9s31PUWESaGJeVVh
PoAf4154PWiqmbLuXK/5HFr2g9Ylz42cVSiRdo6L/O+3v6V+PY//DIbBmuZ6Dh+U574ebDTHNtfK
sPucYzmUbZzWKiF21OkBxYCzbYVHYOK2NoRlzgev1szHELu/Xeoo1h2XTH8/2TAj1CSwN13Rjlst
6ptDmrc1Ei0EmHU39h80J/O25E7JwS1G91BZjbWtmmZYuSsWZhu8i4sZHZ9KBRGBTLbsShiz5ZQp
mLrzWCr5KVdSfLZZI++CrMrpDxbrO2+E82YoVb4TISgJXJcG8xlKIqaVOefW0eOdaprlrnCTHqYq
d2iaF+lZdbLi0FWyfs+Sdk/ZYLm7tpHpR4UAdudWiDwnE+l14sTKPTWMv4fEGw5VERgXPXEQN6gw
j11I+DDth0oAdDnpycR26t4NqXdPkaXt4kwtYXRKx7c1cMW3P/PNV2ZmoLHMS2uOgpdq96yV2li5
TneWTUJ/M7s1NqVkqLdHWcTa8wcgymPRkk+rFHJuFJlBlHutGajnsXd13n/EXWwoTL/rRf9lGtN+
gw+6ta9qxToGsZuRAo0xYU8Wb3Tyj4cmr/N93dkwtw2nXHm62zkwgYmJI1i4eE8tPUHdQKnH3JY8
nFcge9MGbUvBy1vZvMtmbS9zMPslwtTh2qPOdL2higTr37iz1LMrQ+R0nGGQ4bsaOZWZPVKq5l21
IHJ3htGWW+al+qbqKA4nZUTMZ6liM+F2uA1KV8M3xErfU2aQKzNxDRrOnwn4bIYYsKoGxl4Khc0o
7tXYVbRzmliWT2YGLTWW6BI0q4fgUgzHoLKiQ6eEP92GbfL2Krm+qP4ZnWCKwhiF77n2dD1BZSAi
Rdihfs7cITl1DjycOASjzHH/WvkYNycpeBUxKz4yYKM0Nlwc30FbTnWZFcaZZCLfm50W+ISxxdYo
McnOCctXJnZR2H95N1Jogjjs1DwAnMWABlXfgZveAKIPzK9jbhp3am2Uj95Mw7FAEfxkxJmHwr5x
pyiTudXrPNhPXZo+pWk9rIQEr70+mAI8GrwhHC7K65mO1FSJmRzjHMty9AHArc1AArQx0tb0i84p
VsZ75cuy4oG/HWqKJAvzDvwtVtaLFsPFyjHOHPDBPXEha0gM2nvTUfO1mZ4vwf/JC/6Z6bkEp77o
GoCer8eygs7N+4413DXCeZwAhv1eKs+2DO3dZEoHglOpXlQncfZGlmnHyqv1LVnqCFBTf9IhFfrJ
Dzo+42e+UywtR4ynrV1Irz4jewwfeuge0E6un9HO8qicAlM7y143P5hGMbyTjch2Y9mFe5da7z5P
hOOLfkqe3t5j80zfzA78PQcpgUUdZ/ElFDKm0Cw8jbNO1/cy1eW+dqf67o9HAcCAuAaZiT/ceT38
9r0tBz7rFCvm2W0jbZO4AKhNlK3qIm7fheU7kzWoI2PYsthTzhAlXhRmmIeBVe5MUXyqzX4NB35l
6ZrE63QzgIY34+rXr6IptdBcOVpnzY7su1BVwqPZieLepmnA85/PGtZyNDrQOJiw878eakyhBBkT
Q7VFFECgpFRZGHm3cuO/svbAbGcTVE2jWLmsVJB6RXZXD+Y5JtA5TKHjHHKRWM9ylOn9KMoBpTGV
aqP21LWt+XKuLFafjQE4UTmAIsyOxbpPhN0mPYz/s9YNHmqMQBmDXZK34fcsY9Vjjl/gGKLQzOA+
jvvkc90q7geQq+pk57H7FyFx9a7MbO+i4XxQbKdeC74rRaM8h4ZVPrZl5jY4ujn71lSpqSeVEwfb
IkumH8juEjRmlpp+n9qx0HY2ZEh3q6c2uADV2vLBm/Rwb1R9wiUgtZQupqVbf8d6GAhSiS33vuhd
a4drFbpU1yIdHbugjPx2Kod649Wt9VcQB84Pr+ppOtdMBk5AodWOxkMUxTRXLYAy/czqSrHTnMau
7usMCH0bu7X63TR656ditqW1G6ZBHjFIV9ptqokq88MobT6OZht/NMyuNKnhieApMJp3kUhFtm2N
sVDv6tZ0/prdZhGHlI3cETDK+JBMIZBxojVpiQuBSO49K5XeJvBivFjsQmsf0ipAOFEBltfbQS2c
r6NkWdLlRHfx2o41yD+jQawcZH0z7ZpswIuuEkb2viISO8xNaxzY8ebUbjrHqi9t6oJBVVTAo72s
JNepNQTF9ymHHdRSHgvvCqkzf4ExGj/7oQXsIqzj8G0K+31FCS9GUNIV9bbLJcYrwkuSmRAsUKBY
U6TGR13tgo8904/6KC36c9gr9t9eh+dAbCTicU5REJZzo9/1YVH/NIKZx2/kpUixKOh1ddPYQfdZ
z5Kh8MlL2s9lNcn00Gpt98UdXOuY6IOlYbNYOz/TKJsejKHB/bYsnZbYTCQ9nW3bIiVsj8cIB0OY
OEi/rCrbliZmVmY/lZSjsU97qvP24IyDqR/HhGR7Y3aBkcNwrscvfaXozlalqeMpCw0x4FNjwWHX
k5AmHZkeVF911iM5stbiKp1rVrV1lLqOUeOWzd9SDOBpGjaR7UZVJ+Pi4s2Kr8s0ecjCYvOhDVWV
PsZj4qS+aQ/uo96WwZbuIdEXLc+NdkMDKHsftkXSbYGvG+tOTJP4++2T7Do7frmDuemhAlA9U+fC
wfVJpky90gNjQqPjbvk8iBF6m1cNCm70LH5kREG46woz3r897CshNgRpAyyfCtlcK1vcCJnTlEMU
WMEZXyfrXRUH1cUrFER6vVX/XdVWAAukS3YhhTy/lF3l95kZHMNcN59dKy4wi0HqP1bkfmxJ95QK
I165GZczQy2RU9yhcmna3L7LXKOrA90QRdqeU6uP36dhk+3cPnG25tSg5UpnY8NaXwOcXxvU4kIG
PgBHBN27/hyYtUPC6vKeaNdJtonu0BQ61KedSvdab+/0xc+3v8MyvJxfElSQGuX8Eawl1agv9W4c
lKo/B1N1qF0y+yHBtaATWn2ECrRyoenXqBNE8jnS4Cqj/gfsCbB4/XqVWdij0Vv9WU693Jv21PoZ
bNbHSMT9MeFm2DaokHeGF9f40yTBMSLHwxDN0LdJmVR+S+l660SZt+PBEThSatwqkN93UZw077zA
Gf2pG8eV2/CVjwJpYY5eXopqS9qCmTWNF1mxPKf6aGPZY7pPWqRrbPZCO+pVF+wiaaxx+175MsYc
yYC6UkaGA309VSAvMmurQp69qq6Oo6soxx6G3wbWqfSTts9XAv9Xxps5hO7cYcRAMrKInvo0axsj
aoZzGNof4kSvqIGG1jYtvVNojvXKaPPT/x5esBDwcXMBoOYsnhRv8XYYtksQquHc1Aoa4ShCNuDV
axnGK+/E+wAmEb0D/i0FwL0BLTsdquFctJXc9taYn1ppf+A6aO9J0dc276vDOXwrDDk1aG2L1U24
pjphrA/nKalzfI5werIgQd+NSvkT4Ems7KZX5hCQDD4NURrA35K9KIZeymAqxrN0zWgPRVnshRNq
n//4hOB2cLzZ9kObC+jXXwqjDzeg3dJ4Vlvru5V1T57e/wrH4Zcz9MXu7bFe6k+LZQG11+A4oqpM
84lFNhJGrjOUcEbOuTN2vp4mdNZ1lGnXJ415GJ0yOkoiro3i9vFd38f4hRbG4DtREW6bLDa2pWpF
fkGM8PZzLTMLADd0MCSowPOs1Zdj7bckyYszpcZptTsrYd/vSzcxfPxm3KMquPLfHuoGfpjHwlpk
pmKiwIFLfz3flOSsOA7c7twRgm+gaiufKrpWPcjSLndGI6AqGAMMUA+LE9XTxtNgNuUhmMrsriUS
P/z/PA7nAkg9ZSBqoNePk2F+rAoz6sEDlOpu0rl6IWjMAhlz2IwT2FPTCwPqPUw9PRhwvu2myu+0
ojnGXSFXKFM3UPfL7NCBbl7xc/CwmJ2yF3notArwMPzqe7VHYWENhLIeNATf1nEfNaO8OKhj5tKN
Ju7fD3HgHSoX84xglKjuEY46U5sfPCq4W1dJ9cdmytydVVrK+64pstOU6WjxkaZtIf4NWF0jZW4z
IVcIQvODXq90GuWBKxh8bYtSzyK/6ry87xVIoGc9m9BvCc94n5qkWFHUqhs38oJtRgnh3kzM89tf
dGEJPt/BBgRf5g5ZHUScFwD4t8Ws9kbNDS36M0cH3t/KOH2ClEp4PDhY+iD28psaFbu04DM09Fk4
jLn3NU4C/bmbyvIirMTZKYSEWzNUY9yULGXjpZq1qyWlbtdQFLQIHivXMhu/qyNzb1d9gMYKD+bJ
i8RnN+tcPDsM6lp2XG+0qO7uNRiHG8OJpl1pm3Lb1mP2pOh6c6hocbES190emyaELJ2CPvUvw1iS
SdKohS4r4/FsuSOOBIaQJJ6xtfJ9b4+MuW0OAOksVCDGWlBWxlqoMo/t6RxaotvSwszZQD4q7qpW
KitHxisvhOAeRgRlvDmEn4Ou3z+oDb/AalX13MHjxKW4xyTBzdd076+9ENaQ+kzW5niee0L+PkpI
UZZMPNXOEF4wvkH1tJlK78nNtW739gq9vUbhR8O+pYskcQix6fVIqeHU1D8q0PdeO6qpVm1tLX8u
R+uE8caal//tPqS0rUEIg4YJwHdztIPsanXQGOfUTp2NEo7qlp5B9TtVA98L2kQ9jkIVl0yd1jCW
V14TOh4cauiRFNaXEzopdUcOHxlnT4bOpyY0v2uRqv5UYg/rXceRKyf5K9+PoASiMZVWgHt3EZw0
ZuG2ZTgaZzVXNZ8OBs4hdrEI1xW7+/z2B2RF3JxuJmEXGjuTVQFKtviEmj2E9ZgEzjlyw/umKgt3
F9dt+NAKwCr0IKbzaUjaJt2aqeJ+FC2sEV9qfepuJ2kXJ08P4JSLkSC0a02CXnIgywAfcLFY8wZR
ROT1avIVuDb8XDsINI6NqdWab5jkr9vEK7El7nJMsara7fGgKAZc8cJY4I0e24VMdqZCWMEliup+
49adeXJk6nyA/sjdpZfepqHSeG7bGJriGArQXkJVKOnKsWwc8cEJ8rZDnBBZSFWq/kMpM9w8QsnE
b3Rwqca3p0j/YgvNGO6cYdS+RGb1QVpDWm8svU0yCENK9jUx06Q7uEgN2k3IVZrhVjnCoS9jni0c
GuVulpHj3J21sU+LH9LhTm2frQQqPpjL2OtHkyvsU0eg/pNytPIkh3zCGsspg8/jmHoe+bvao/mG
sHVSK0E4FUU9HpzQ+x1cdGs4+TXkfm8bgWlpXDlZa24q4eE7PcRWB5SSArluU1sOz2OlAsxZU1zO
GE6Y3nc0O4TOKNKvWjcqPzgdAOCQgZWcp5l91NKJc18vbdlsLJFGw8bTk/wb/CCwmBn3tLZinJSv
BRTQT3VlYlVm27FebDJuThhB9dR8Br6VMN+hTn1U1SG8b5UwO9Rj2H5sVHf6pjmKrA9NVGglk2TW
gG6mnOyDC9UzwVZzbIed3SDL/FxMcRU8WtKjUQfwTfReSXp7zYbvlbME7Qx8Cuq03LLLeoYG9lyi
oJnORdxsW8cuj/SrcvdtZCj7kX22oXCFVYyarGzt2wvAAr2fWbWomFQy+esDs4otkQ2R4p2xGKiP
o5raxIir2ojb82qWuwK8zhVRqG2LPV2aU6D0olXOhGftCeeB5qBLoeBvMzdMsMy1SPj2wGI84l9k
nnMCt2xdIkUQObHbK+fShbccCExt+sZ43yAy3K+dVzfHFUNR7kLw5M1Xwfzqv92gWoA4dKgd5Rw3
TnQfedq000A0fdVpKe1UhuKHiRd+SFAwP7ZmW/wdlmHue5Y0/MQulTVZ2jXbco7Q5sehXQt0Oeqr
y8oPlb6OMEFXzjW9Nf02quKnpg7GE5oAGlYaQbVn60ebyQytU41Bw9ZldW/bKV7DBF5bWBA/uYXJ
MqnbLIIYrVDSONTD8CIVJfU7cwKoxONgBQt45UNzB5P0wABCCbGUgYFS17F0WvusRxH6HiOLds2o
w1wusel6+0u/8kIYGdADEfcTmIDLlDmw7FERQeedk6wz7/SwSP2S5m0rL7TQubx8QHuGUehcSsM8
MJzr9YSFe+r2KYoeU6c3n9phADHkebPnCB53ukfhwi4ifTeFUts0YrIwhBiVlfLhgvf/8hAzY4Sm
AkS71MUWmVtS1WlqhHV0CaIeLn/jFMEDWQ5mC3lsihDywnxN6vTaoSrSlZ8nhLR46jmK+1n3FCQi
b0/9fAhdJzyz0AXZCQJ9OkAuw25sOdQwiASiRgcLny36qrDa61Npze1RgpgWDFnXqqemCr3wj4em
SMdd7gIlkvkspfGh7g5Dwbl5pllmR7uqMtlCVfe2TZp/TRvj1yBMZff2286oyPXbYjTgzfYAEIi5
ChbpXaJ0qj3N6vRqGI1fGVTgWdnQVOfIzBQYDAE+KpQQaDC4ta1YT7eigCX2x4kB8mW4izBfITBC
mLxehrbovDhudeTBKvbWZps0dAJDffD2q74C2lwPs0CIJhviSZIzTOWVVKpsp9w4HB33TqVrT46S
Z4/p4Naf8wwerI6zjI9DjrPJ0jh6X9Y2wr9urB7HKnFXUrAFd3XeAZykXI0UnXXuq+VH6JpAm7pY
xTVTt8Wev5a9M7HEgYYXlQ+ZPXm7FEmSH8d5vS3CLgPQnYZvil4NaJGTxNdCGa4kn69NFrD3fM7B
8sSQaLEw6soLprAfZomLIQ8pkpRdMMe5SjbihTT2lFwKugW2rvwFg9h7LE1p+8SJnPkDpjum22Sb
1nPlHx+M5G8vVSDuXI/D63qpiCDUbSpMlIF6Q26AS3O/RIq3site8P3FtiBznIMVEgNIJosLJcpR
Nw5xiY5AyZNPSjUpf+uxXo67uNIyFY48hlARpWQ/7IypwFS36A6GmtCrqYyMxNvoZuM9eZR7nxXY
Io7flDEdUpJBxYQrGJwVtOm1x8VogIlB3wJabS3OcS0KHLtI3eRijKn7fpoozyljGr7ndMdJYYIg
YzhK84EGrPHJGgkYorHPT6aKD29qm81eVGp5UG00zFZXJ9hixjQNHCAqrGz011YVmDOuH1TTsGNc
WmCPDlBXpA/uuRyxIFaynB5QmV5hFN8oP8Ih6H9GQ21+FWHWYtHdErtbDW0IgKXq2SsDsa4lwHHA
i/6Mqj7vQQ5ciFSUrYC7nBvR1ZR0ipkM3rlNkVJahSz80FToliS8aGUNL8Qa/4xFEPeC1GL7uQwk
YoWe7F43BedSdfO7VMePuDQbuUVHYe+qDrPiRNBvoY7G6dCEVn7osiB8hDcgUSzb7sFwcFEdNKy4
1B6VYFNE0SkHjfhQddjJZkQwn/vKbbGllSqMCJXfHLrJznM6mj2GeXZ++2C9DVYolRku7C6I7lRn
F+dq2UdCxT4lvaSQJ47SidyTJsT3tweZl/D1jpyJXsSaDrxzqKWLJW6agTYoUk0v0UCTvyjMLR/c
s/NrzR3XwuzbSxHyD2URlgGHACTc60NGT+JiVMIgvZRaZG+qTtV9JSnqhzoX7U5lbxwVYqoHUda1
rxiDenKCoQdS7GgmyfG1C6fcfkRqqe3c3G58J0zCXWN4+ARTHvsYqtOqhn4O/BezA94PPY02a3gG
LE1NgG6zsCym5ELYaEN4DuLsS46Pm77xZC/TmW5SPcKtKC9Wx1W8Ub00u+vrZoAgY44d4h6z3JeD
iB5kMAafLOkEtA6ykvwD58gAAmpN6bmPAu9Z5mX6Thk4hzbTCGixK/Qy+oCuQkW6n1b4UumdETwk
XlDl9D5r8bwJmyb+Dr6ZR5AvY5ZJC+iuMce27+XxsHX4FSc3LfKWdLvPP9amW9HEDnfaemu3A70B
vEZHN8Xm1RQYD/R/L7Ss+6pWIU2m4gxPrpVz6rXpJATj/Ic0Ogfi1wugwW0r41pMLlahRXTLzWu/
BJX6IVMR7Rj7T1n4M3kOUjxuUCAvM638ejxldmPTTCVB+GPbvlFhyOrijLQ1zdrb6eMwrCTirwT+
lDTnAiDKCk6gJXtdDIozlVrS4tzR6AA3o+tdos4ZP/Wyj6qdQ8H/HYJ+hL95lilQftQY756+yII1
+7+FU+h8GHqA25iaUNanwuAtNja/EffsSukvACv1XWGq5ifhSm9fyvJkIx46EX9YT8gG1I1ww7+q
CO42bTPKvdrV9d2kWeFOHdlq3qBJYmbRHIBF6W0op29kPWuNgG6OIQiOXA+wEcjNNGvZLMSFWD5k
SYsHAgJKh+ZeIp02Mv93RPxHFmuP5a/iY1v/+tW++17+1/xP/xL08o6xsPnv6x+bf34Ofwn/e/v9
6ofdi1vZc/erHj/8akC6/vu/+EX//pv/r//z355nn8by1//5338JtBXzbwOGLH63Q5tLbm+Yp9W/
ir+i//XEqVX8Yr8v/+V/jNQM819kgoiZYPfjqWgQef1jp6YAfv+L8jGLFqaLhnEhu/Y/fmrOv9DM
sY7ZRDgAzhzY3/zUnH/NlXXoqexo/oRv+Z9JmJ8mFAXz98+k/Pvn3/3LliZDwH2zXSV8exuWIErw
xV5tk0Fr40SO72TcBfuqTJv7Vibdo9tjs5rWsn/XDa3caRrVB+KW6dQVAhqQmma+rPG9Tqxy8I2s
Id82I3WvoD7bdFOWnypbpcNYFHef4tzGAbKYzvXQfa7G+LtMhu4Tt515UC0MSBUFYPm3j/HKay1O
BKj52B4AboC3z4ggt/n1ESRJZ7F4gDWMAbN7V3m9+q3sqw01buXw8qCqIznJ4+jJtOPxVFZiTaP9
Ajv+zyXGI/AE0G4J3uYb/kaYaMe2l1DlUN9NUb//4lZj8VRUQyKOPYTBwq2HvTYE+EyHqNq/zH6+
aBrcoL2okyaeE1nQ0ULYI2I3lETTMU9ho28oX9MikVrgX8go8sfESLuTNBoHQFi1krvBQIqgRFNy
Z1uN+VDXlaDFiuC+2bRdMjSbCm+6jaZnHuF7q8CqSt21PsKLoPjlvRE0GfjDzWn4TVeBuoq6Uavq
4R21aeNDFrbVRGLqKd1GmE31txZHur3pM7obonCnpd8gA/MEq/Ax0itvo8mpabiL8+QriK3Rr2AS
i+R0fjr2E9sRbjdICzHe9cJI0jjxMqnp7xJMOL8XWYRFsIMz7oG6q0l/JGmNu7Q2wsckLIdTBven
wvZJGTY2zDmxVVw3E5tKpsGf+bjxXLPckVVCP6HZZm1RTWzixrPTupHv6jj51lJDYDHQlu3tbbGQ
ec1vPys6SKpms3DgZM643xHXPrDC2iL/e6cWtFOta9m+pAUb+Bsf06pqT/Cxpl+wrJRdNKk2oiMo
GPu8bPNPeSbCGJNROuUxFzPRkzYdvY9KJaV9rKEcjHbqP7VGUVFS9pzkvd0kNILXxnYHUcR9zsm/
Cpxrve+jJcCahmhU8STWYvOjObj5Nyevv8VWP4WQyrAV2QTNjJ3QCFJSJcZSlqKg7jcOTVem1K5+
svBSXzV1OLRvz9Er63cOWSAwobzFymEpxagnqYskGugd1Yn2i56O5lx3xZmIhzUUeG9xsw/sfm82
+KVtnalzPtpRRSfxhnTQ8+Un+NF1kv1ceax5YV4fJyhiWR2UaG3qwUuBWNM0bSpLb3xXlPQMV/B7
fJeOdu5Dl6QfqMSCEdtXeTeJXp7hqwJcJJZzHLM0/7LyJFw+yyfh2qAkPXcQoVa8CHHotRAmRUnz
F4V6j98GmRX6GEPxkaALUURtDHufhIImoZpQx28g7XTtEQ0TmM7GO7vUZi9tIEDa/ttPdh3n4rfF
0sYvAcIMLdcttBXXq7s1spZMO+ifnbT4XupMk2tFKaR2Gs0R9t+9PdpCsvcyHBAF47GZ+B3q/Di/
lS8Uet6H1Lf751yvvnALqIcaN8KkRslZ9KmfVF5MD47up9qZ5dFQv/xfys5rt3FkW8NPRIA53FLR
smxK7jDdviF6OpAs5hye/nz02cBpUT4mNjCY6RkMUGKxuGqFP5TOv3amNaCnp9gdqpqOmGQHK8d3
zuX/PibsAUoDdHoIbhR8y/xTGgw6Dr0pX+tBK7/rQxLClKmylZr/7n5VIUU52FXO6htgBZY1pSSp
RtyWgXId5VpjQJRIu7pMw8fJl+3tCG4MN1/ttbAQ8aodJ3oVaZ+tZf23yeu8/7xolNTpbkMaAyR1
u/+TQzZUZ+14hSoxHMDIF/tel+udpfJthJb93DnWk12b4mj5Kh5+Tudj4xE/oxhAous7VunKGkh/
X/f/oyn8/6ZViynA/NuQvXkb1/E6GBEuf5uojVZN/OTqIP22iRvMXCIb+HqsI+WMDK22aXwr3hVh
Y7zEYB42QE2Mc00etVs5pbfY3//8Es6CTSLJgPSte/PXKdWDbBhSWUuuSorcFaJnWC+ifLW1t8+d
IfA8NuCSGKk+bFBpkdfe0TJqve3DX6svvhFdzVpNFXJyHfq0crWilneDrAEQSLPyC6pqECiyQnGj
XCg7X+rLTaRle5up39qBvYsNtHQ4qAyhyJnVu4bLADV8yAYpvFoI0ro+yfq2GLLm6Ldafs1ElkMk
ARiRSX6GTv13GAff68zYDxUkiL6erAuuitqTOQ3Tvg+TaiVy3X9P/DxlPs0U6NzLb+fpr7fUSo7G
gRDRVQtavMFRz7r22nQ0BjN4VETP3VPJ7bOgVHs0O5xOFEahK79hPpI3kYOfgFaIBiyd4oKC4PZz
Qt5VhKCyoqus+8/laMgvejDmO+Zs/kPdKAomrX74bJdWsTIye+/VzODTeWIH+v5tb/56dpX/HKST
z8LQ2/day/FADyvaOJIV7s0kSFbOwlvz8+5JIUCShqC6Cdj79knHBEKVXglxNZyk3nS+6B9KE+OY
oEzNh6jBzLGo8YtJW/T6e3NoNtVkR4deRoy/lUrpNMj9aylEux+rMtshV4mvhBKUUPlzfdsX/vha
h6kJQrL5alaFsg9MLVjpkb+7Z2SxzNbmEdNdIhdFylRFbXRV2zbaSTF83CgR3wQDIFdJ9TW41rwj
dzsGNZvrFfoz1LvbHbMH2W+lKRHXMrQ++3XcHYrUDvfyFP6bC+cMjHKNgHt/uyKxK6OEP4/xYMW+
NVr+OhVGHE1JKDvRVRiwexNf/SZXtf/QRyEtzBqfm8hq9lWcvzj2s2Pkz1EfNee8aQ8VPY+d6tYS
O/9xLL3fdDpalCqzSwJ/WnZLssDq4F8TQ5QatV09t76qanedYHBuJz9fw+ovuDpEbnbAfpOyIwud
WzS3mz51Rdy0YxNdM2kykk3VCyZRkhFA06qGqfqFC8yFRhzCoBGpV6LioxzhElnjCRhOhw6HAnSJ
jWMXjMYX2zeSH2y3Ma7kGwtuyduvRIWMoZJh0s5zlpMG6oG0jPpJXBlpa143KNOXpuvDh9BJWpya
QObgUJXkCaw5YGSCcg9tCwDzjLoUU2ifeqNrnxUnSX7aQYlQG3g0jFNrs9W3ap1pT1ljlOfAlMZr
lhjqt4/f6Jt6w+3BJuAxuaFNObPdlxAUy/ZzSpAsuCbZOLl+aZe7BGjwEQNEFTt2RdtSYaibFEvd
bRDHB9DM2uMIOvab6SvOcexVDNny+FiVmD6prQi3soLbRyEPgAssy1XtuD+p88U2wFisawWTd+Kp
M/j+Vq/wQc07Q99Qkf8Osl46GdULAsjxJ99wiq2uA4QuE1rsiBrikYpYrxaDuesxuNmXmZkg+Oxg
tEEDDzQbhdHK3tx988y1aL6jhI6Oi2zMmeZfHyCdcjmwhkm6jGicuGpaA+4DhraiPHLn3jEjgqmz
GKMBvCFxXxTkDmpluYIY/LW2ynGrG4X1oGaY+sTcRduqVZhBxjj81ZIyfRK0sHADi1ovL/rPoZ9N
T6Bm81PiJNif6cUP1Uq/tDETSu7Zz+Y4fPf7NATwke7kukTnUW38g6/Sc9I7XklZgTv8rzeNsDWX
8PTaLaRobjcNEhkQ5FqRLlodS+5UYTvgTKH4+fEq76QLxCH8hBiOzqpXy+DoSwXNL9lE+TDiw/I7
i6w2QBgOAwRPrxtPAOLa935WzOL8T0ZlpCv3z2JGO3/280CJqbJJwqKS4t4+qNygkjGMRnopO+tz
VBws41nysUL9V2AiVzbWrrbiRwBdTo+l5DictdI59EP7VIR/AhVHauGsNFAWnff//CJwLqAuyKQQ
N7r9RVNJ7z2Qh/QyBY121HyaYsoYqVgvzMZuzGMe7TySP3dlmRJ0akyzGnPayH6Xb2XEVHbagJwk
2obil1TX/mlMpdQNAqPdFUogSLhWBVTnD+g29syXCdUL2kGIbCwjJ1hjvQTomV46VTN2Y8/INHKA
qn58Vu6qJF4UHeY35w047UtJpARH7obRR3qx3+SF2j7YJAo0ZX+ED/DxUvf3I1OYOb2GswQIa3km
wg5b7BzJtwuQuGCrjg3QSz9N3QidqU2syWtv/J1H+7/10B5YXJCqLkTVmVF8EYn9AGaRGKA1j3Xs
zPzFXaGFT5ldnBINR97UdEERl1126GfocVeegjX3gvnE375O+vvzLUKXH5XlpTpckDZNNYxVcili
po2FQbNLF+Ghz7vwqMLGxogdNxDSfIS6pWG1zntvebR5QMDOTUTK4dvjb1SMs0pjEJdI16eDaVXV
J38srSdL60+hxMQLUpP21OtSO6vVtM5RG6ETZVJwzlA7m5ipZuNpjCvlGMi0JjJfHY5SMQZPTiOi
c6P4nz8+LPflBiQDOHSo6elAd5f9rLwwfU2jt3eppxGdf6gTG7MTxjbTTXkTJLiI15bk5TbU9I8X
fid40rugc4OY0dw8WKpIIEjVcz788EJfcdxDF3npbH360nXqL9kOpn8ahemsVskaiPaZ65YY6cpP
uD+4/IL5pMwoDeToF6EKpBPgsW4KL05dv2RFpV6qWi3cPsuylV2+63dDpeZiJcnhaSkxl7I6oxB9
iVUGSw35UVhFTws71p5aKa8frbR+LjLHfA67dlsw624LMHKVkyDwoD63mIGtPPc77xwC6mywQuCD
C7RoP6u9ZU6tNkYXDelAFxOc+tk2Y+Oq2tO3CL3oyszSTzLan68fv/L7SEsSQ/9jTvQgYSzVfEBG
laWl1uKi+JgBSsglb6BTriHy7sMfb3NuL9AWQ553yfDKayQOYi0LL6IaugdHBP2G9mOxm0z9U62M
K3Dld84QkR3QNB7rhNqlgoxemnHfZLm4SKXzOcmqeI/bDwJ0jtavNDrviz/KZBvldhQDFdQKFmG2
Ust+qONEXLpe+ZWj2LFTfLX6GtjJz2Rs5F9Ag9b0L997OBb9X1g9Y7RFGpWXUar2QoouitCks6nV
XwPHlI6JKf/++GS8885mqzWgFrT7Z9nJ26gZwuadau5mD+IJFNOkMY9mNPxu1b54HGW0bj9e7p1q
ae6ZczZIUdjRpayWUiQ+vSZV8aYws57AsFZ7O4ymZ4ZeNDwMRMmRzzuGsTWdGd7Zp5IR1jdgwtsq
Kq2HKvTVYxUYEyOWygp+tk0zHNpi+KOFQ/wiSvzU0imOVgCd77x/QtV8yMhRoDEtXoYalrZv6rnm
VShlbouuEFcp18+NRbKZVVK9HZx8zaPk3Y1CCI7ZOT1L+qeLFzP6UQGhuFQ9I84Ooxycmvpz3P7R
JPU3CdWxCZECGX1Xx79X7uA9Cpy1rPyk++DHUhftiC/2JKHl0pgbsFZH0bcrMeV+VwgmdEQgk/IZ
gvS+PTmpD/BVcH1e1Fy+tK3zUvey9lyq9lmXq/Slz8pwJb26j2JznTqDSigu6KkuUu6iqCepLP3g
QiNNQESC3YU8V3v4+Ijet67RW/5rmWXbISPj73PTCi4mQPGq2cZOcuoMB/9GW/lmJtO3CSxeGkjn
Sh/+BQO/NsVZ/QGLnTXGKNCizgkunI691Gumi52K7FIU7ttC3XcOiK3E+Zb6J98MMHiCevXxFtwH
BdISTju608QuejC3r7b3y1jvtJzog12L2wvWGts/SqDn27T+5+O1ln7vFFJzo2c2x0CfC6r7Irom
jYa9rioHF60UL7JCEpYURuCOWap2G6RQ9vooqj9ULlgS0Yz+rsil/djoZnbUa0JxrGCoTprjnOsx
kP+IpjDxvE0kWFaFXf4uap8eO9zwr/QXYITBfT5IVoxIvq4P6aPkwLPe+gmKkRbt5x20ExxZh2R8
EpCh9yoSxM+qnRR7v0vNf1H/RFCpGP1vgNn8s81LWgk17717vih7DsbsCt3Z2633tbJ14iKKLi3W
kmhaTb9t5tUnX5X2Wqe2J8PqaMBPEZ0tC4Ig82zlCy4uKx3i+zyFIStlNSW2M08U5+vpr9ZHI+s0
fCslvBgcw00v4j/OVEaHrurjM1VOuUUP6VeaNPKfjw/DO+uSQAAJgiUO+nGJWlGNYQqyugsuQWGO
SKLq2jVv7eAFqPpFJol7GABgHjPRWI8fL/xOt5U5Hu1G6jZSCka7t0+cS1gBl8wULrLK7A5Xiz+N
n4ptqqlJAdw2irgbe//kFNJXGXOW66iO6kEhGHmiCcOdUUfAgwrdE7Z1XflpGkvf1lX0FYmvtEJh
FCBBffvTIimr5h6R4wlH/VHQC9kU/6igA76ZdOqZ68afzCY+o7dlur2aoooZ/65hLz+BGF8j07wT
geeOC61OyAQO/I7bn5JXdVCZhnC8CA2VH07OHBf18XjlFNwnPwwOuVpIJel9K8tZUJ5ENH0n3/bS
vPU6PDpwR3aqQ99V5prl2TuX2IwRBwOI4hJI8Xnv/zroajZpkan2vpfSbtvFTif2ATBUt7TMbltq
ebdJCnXNTOCd3hEfOLsHSJZMGY7M7apZqUZgGkPHk9MYlBMEUmNT55jS5Xr0PR4ry007Mzwk7Uj4
xQfA3/aTf9UmO0QCvMRfuKksaERNIZ2QgoZ4W9jyn7pdk2x4LxiB3KM3w5cIaWKJBJ96FJomObU9
KMbpMVdLE/N3ZCOaSm3/IYD8yBStOA/NKJ/4VfaDXcrVRrThz5Uv4L60RwKGr3O2BaZZukxSnViS
lAYluks7ZcU/2D4nDxSQglSs6rcjA96tSbF2VE3/i6SPPSbLUM0xQdkUEjpuKTwPdRDGuZdGRJSn
JNoPRZi7GQpUj0kSruki3N2eM1mVypqsDbsnNM5u364CJFvLCSYXuRzajTxUdP4b8cVBgG0zTM5/
fYRZDrF54jTJGIn1/HP+OsIxpYLf+1pACd0KUIxTuh8ku9zaVZbszRBSOJdushIv7wLBvOjMakO2
aZZSXzxjxRGGZcSiPZ2YDb3pxK2adFy5hhbMClqaGvK7bOEsM+TI1tI0j7rVzGW5cLy4FgfaJLS1
MyC6wm3bByey8N/Wtmlw6NvfSfeYSw9DLHtd90XNc+YsxaM0xNvALX8OUX+Amb03ii++g35z1PHP
VbeYd/aEb5qsl+AFyHxJ8qwyS57KNJe8hsHBzkq7F2uqxGGugz4Do4uPWD1L27FyXizMMk9dGs+J
is/sSkZakVa/bB0jxzZXqtf7aINqBa+Lt0W9jAHgIsGiIo/7ATmBS8s0HbdyPzoGFEkPVVe52GPF
R71gGkzJEDzbshAHR+Gr0vuwPTTAqAK3se0W/Uo2DcXt3wHTyCtosGkl7b77aiD0857pIDJepGEz
7+5fx1gPiqpRQkV9GRnN79Ps36C51jMZK4n6NX2u+6YQNRWJBh8owy+dBtFisRjlmTGgjisk2/Sq
XPesaOjd8o2cHxTWKTRr9XHOd/XcFli4K4jjpPK/WgvXWWLeuP84wt1Xe8jGctGp1MXg5gm1tz/I
nlqHFER1Li1Ms8PQ1hOWWXJAkxLw0Es79dFT1TnfMStSD70NWwpHUBWHXkPjHZZDeigNhEx9o6w/
I7vd/ixA4E+u7Dd4BWtt4LujY/8BtKyscY7vXhs/nBbirCTCHP6uTNXjYppwUtQvCKvtpiGyNpKa
XxnQcV0wAPp4m95bDOQmvSySkHnB210CjxXoSWXolzSOx7Np4JTqZ0wbG/z2jmjlrRm4333RPBzN
Fx2hJL5SzsrtevBaGN72LQ+HK5lbqE6ytTp5Lcq9uwqnEEkWTiKwvdtV0hQqvY1ryQX9wmHTFSUA
HEdblTWYj9BNGkkEoAPINYpK3CzydbsMcGkB92OwLqmidmdZatoveRz027bujRdby2S6nikVhrAm
yQ1ps6NF0MIRt9TcDt0U3OwP3QcJtKlDJX7JyVBm94HR/2M1o/XNHmv/U99WaHcEmTwriJG1bpKQ
Hg6lnNxnbjdU9k618uDZitP4C6BvgD7RUNd4H/hFvc/QVEs28pgj9U9Wkj6Iyh7cQOLfNyA5ix9O
2B0LmTbuxvErtdpMgRoWbml2irQRXaJuGZD4XIBAMOPC5AtRpGaHgIqy9/UE7HsRREPgdlbib2Ge
GcHKN3x3OLmpVCLYjJ3lRlzmxlQtU9gWjnzRoyyCHwaXqSlqnV+FrLXGoGHlY9DusiJw9WgvzfBL
kmVclW5faJMacdckw+QpnXyyre9Kp702rX2OwgSYcuUG4lTar3k4vvRJ7CrgvEuRHLUBsRRnQ8N0
p2rNUe1RibKgmvxJ9N8MhZkVq8yFI7cok33DVDnypW2iXhHkdWMRPhYMkjKadqn0xe7GZsM5ubZ4
luZKtpMTadv0K/Pxu2Jgfkrmf7iZQG0Cun37lC3Jey/3xeThBkKlr1b1eQjK5Fc0dZ8/ji7vrgRV
4n8HI4x2b1fqAy3s7FCfPNRWx38Ycj9yqLOHqWmS3ccr3VebPBQNZYpcyCcA8heBDESg4ptOOXm5
MbxEtf6zTpKrbQIEzDsE7FC2czFX+RNV/iE0ajcRyaXnUo7DflvYNPDlNauqe6zN/Iu4FMkjkRqk
JLp9eITFI+xyw8kLawtl6VbVH3K1C12r0f3ABS5X7Cp1MA9potg4SqbMasxTjbugpw1StrUUuiWd
WdjPllZA6+2TamXgfhclUc5QkO4lteY3Epdvf2AuU/xZuaV40uSIB8MuyQDj+rLyYu4aEKxCXju/
GeYk6JDfrtL1TgMJQ5W9mLpvr6g9ZMvRSYyHnlzUbULf/t7mzkXLHfVoJpAd/UkGIwdB5TAbWId8
8q31BLPyVx/OiKgoCnmVsYK+sKSnK8foDYFyE9LJNnlXXL7Ec/LtxbcRC71Q9FBqPcvkFuwcER0s
HZOUVJmg9stDnZwclDeeIszjXSjJ8oEKPrwMWRV+9QOtuiRQGLGyqkyiFFg6ZcjiwK0qB3m8qh03
YVE7UPLadNMxYHfzyAoOXWtJlqshYeJ2uU7bTE5w79VzpA21ae9kaf0zVmudM4MU90Np+AHCmGNz
yJwEqxylhw40WtGeNoL6wDnvd2Ejqu0wqtGJ4ePvdIzaQ1dozado7O29FIVXe1QcDmKhRK/9IDuI
uOf5noH+sPM745lb+1zD0T+0Urrmi7WQfaT+QDEYCjTD7Ln4JEO7PQ5FXEVyrDWDZ+YqN5tjNMEV
aWi3D/wJ4H8pb4d6RDNZ+M9M3y0v0vXxEfhgdKmm0va0gqqzTa3ogC0bHvWakz82bQilow6G5wJ8
yePox9ZvXUm1LQ1/2S2loj4i8tytHOz7u4JBAsk/f4H8od1x+yCoH8TGGIa9Vxm9gmwwhQjHtztU
mSL/5nT9LJvIT91m7Jp9PFTKGlJh/m4WJ3UWCkTrYlbGoIa/XT8tmXHUctp5qhDWV0WqwT1bg30a
ejJSEpDxoIio/NIaQf1aS1Qp7VBta8Xv3aC1o+3HX/lbS3nxayBmAblCF2AG3i6C3RhoatcWjeXB
4hMPCCWAc7Unwzqbw/gy4Q/d8evQPotFp9FqF/WPtM3bn0qbjC8MHOrPWodnVUpy+CQq2bkiMpM/
jlpmPUt1mnqh7sR7GGIYRxW4lzCbFvtmwhUKeTpKG2dMuV7rkKl6qlfGgxo15utoleGnrCjQgPv4
Ye/SkhmtCQqd7Jxe2t3oN9cCWp6V3XqaUlR7kdbCA3MjDiCAlU1VovX58Xp39CG04Zgx04YETQ3u
Zql+0gOwLxQ1sz3Fl+q9BY39lQIieIqcovbauJK3olLaPae/O+jDhK5sone/2tDKf4DCq3ZEVHWj
jpDmPv5hdxcIDQQG4MylgRvdVypjpwk9Q0/LK0qGnF2cmw+F2q9p/szX0M3RYmoyF9vMiilT0FG4
PeiakglZjSbHc9TmqcsR02rU/gSXUfn348d5fyEqRRqIICmWg1SRhkbShabjYWWTPZkW1mCQ/OtD
UatrOm/31SkPBZhvnra/Ncnnrf2rNkegWRttNbE9qRvTX1kmtCs1qPzdRFrIc8QUnpMx+qZJSbnF
omxOEFMHXYTRcJ0prV8lSRIgcwvzOKZjytUiCTQKpe7YU4R3rkZLESaQ4fz+eIfu7vI3gjCjbRXm
PxPDxa8e28QWedfYnpzhYTHICr7ukYaA2YCGwjm2R+dJMrLxy1TG4crNfNdWZukZss1BoJ/Bp3C7
YV1uhBR6seMhsih2cv9iIXK77W1EQBozdOPRX+s+vfewiGzS06Dveu8aUBlBpMWIWnp8nfEWdwVz
2xVZ8MxrRcUGdl54tpktNa4ZDmsdpjcAxOLQ05fio2duyvBmWVoOFS47cV7bXhONyid8VXtXC9tm
O1V2/hR3rbKPat/Zj3bVFG5g29PWQOB5k2k1FtFDSdoQlN25NypGdeUov05ipsmgYlsi9dymVJBI
UbvVBCOyjRv5PBlohxki7LZKwq0V+qNUbQ1q1t0EkfPYNKH1xkgIdhyCBrrRmOBoWY2e1AybgGZO
vamF1ODZXlTZDk1MHVsUx4H5H2fRsZKj6IRdRoHoJOxh3fYf/KwsHkTQNU/CiREVLntdc2lwRDgV
DuPGbGXt88eH903c/3ZP4cTPSCFyEPgoxqIrIKoQC4821rxc0gy3jzq4jGVaP0XphAGL0aDd1bC1
j+T0X8omUTaiMaNtYYC8IVf8hP4W7gTw8OCxtuAE/LSvnywfa1SsHNfACvexiN8KRgHsI401zNJu
j7vSma1URwnTr6RWfvh2ttMmON3BFL18vCv3lxlDCGQB5Xk8xB8XF/eACCi4n0bzlOlCsgpItbes
Y6MWn0dTWUmZ7u8LFpiBo9yZgNWWAdbKkU/REkPzQMt1z0rdGBss2qTtf/1EXM68JFrpQHCWQB9z
UJGP0yXNK0eV/Ktr5R3WX/+GOvKxlg/y4OPl3nkosOyM9gnlIHCWXt6lkralrTOnnKSeOafV+ozU
/L5deU/3EEOatDwXSnQ2lxOS1LcnYsyrvjWpDzw5CF6NFrNEd/SVyK3lRriyWTxG44AI9pBUO1Gn
+lUN408fP+lbnrH4gBiJABMhgwfXJC8OZTI0U6+Uk+Y1UxzvtDTpj1MW2ZfG8K/AKcbvMPK4Eowq
T74qhYnaM137wYH53YpRe6rU8J/IGPsnGAztYzn2w15qZMSa7DjfO4VfXwIlD9xw0rsHP+lp3HX1
45jobhNU8LRrtdjYXfooYqg5CYDtfGeBo3ErGMzbKojCk8iUfC33mnt4i2fGC56hCfc01fKySEZh
CkNtp9W9KG1Nd7Ks4ZzkpFhanKheYNnlP5XkXOhIEfGYFABrUKzu+8cbf1dqkA3A3yPVooiGnbrY
dyMMaEpjj+zZkJMeWsNo6Uun+mOe2u02zZofjdFke9DKnlmO2uHjxd+JRJqBtTDXPTACZua35y5X
EHvqrULzktA4q12jJi4Kh0+tXgFJ/nipdz4lKm8062A2oyuwbEYrVjSOkshtL+/H6N/AyV7LLpRX
TvF7HxKvkTySC5bGhDVHxL9SL8ksZEnSWEUbTQg2SY8LhcPtx0R0HiHV4myhjot5XmZh5u7/LmN4
Ox8/6H1qodAUgk+BGhipprGo3WIhaXarpY6HXvhZ1cdndUzTqzkLwI5lnp4dwZWYFt1KDvXO/kJi
mPs95NOzQMztk09NjYhVSoKbp7GyL5xA2QWFtJavv7sKRtTEeg4rGOHbVVIl7TAC8B1Pgnh6SSL5
rClDcv14B9+piaCH8X3P9Px5XrLYQqMNnLodTNsrEu3ClDBwFQg8Jy0sijPOA+WLluvjk251XxGJ
lq/ogRt7v7bqfaJn/UNsBc2pNZqVC+7+Q1VpqcIERgoDs4AlXLdURmZG4LK8Th9fpa5uHkUJfdB3
8g4LKLmJN5rZQw8XhKCT5Ov2yl10f664XR2Wx5qJ97tkE1a2HCixQlWh+8146rM+39ZNGWExei3r
bSVl2Zam5Rq0aX6htyESjgCJ1TxvQSRheTMlYSTbY6lYnjXl35K4A26GnkXeixdGtz80qfsvrUxo
ItGlpxZm8IrG2GxocnvE4i5WAuyGJo/crD2MlREdCiQZZ/hm9aSYwd6yKwXHDUTf4SqkO7s1lG0P
jmHD4L5d68S88/zQU6gTiFtQzpZVkSwVPQUq4bktMmMnCy4p144QSI+ZrDzWeHN4TWYrv2QnkNAv
aDcj6ssO2nPjBgK59lWXkdhR/SndlbocXgoNlWrwyVAtP/5m7j9MnBjg9zJ9w88C0eTbXROIo8ql
Sk6p6JF5MZ3sKWnbcOUTuEe4oHPNEZ/53qhFcmXdrgLouBUK0zIvwNU1QaW+DjciaoZ9OjaPIQbe
W6OZxl3Wyure0dpP9YT9G1Z+zp+Pn/Z+SO9QpWoycDtmR6SDi4oRO5SWNFZSvH5U4odATPlDoRsU
QLSQROc6UqG/+sh8bs2sjQ9JbY2XSCsfWuiD3+ugsJ+cAn1Lar6KsmbMyvQhUNP05LRrVfV91CC1
kOGYzTYmtPIWAdNk4FtLQjG9SZWm30GNflLeKdvM191Rs47hIL4kSj295khfrRyJt+bJ7bfL2vQP
+aTmgfMSWSO1kyZ6ZzA9xxEuPZFzU2qFGzsoakmnafpZpb/KbviZC9sFoPaQme3JpiHhZhN5HnQW
x34YxJPV1G5nPwoTUYEmdGuj+y05xsPHL/RO/YrXOYvK0Tue0cTyEkIpEWbyUWtML/CfmU4XVbHL
x/BnqH+TUmUbIQCEUvdjl2Xn3EiGDcIwmCb82xjT1Qzqx1o6mjbaO58l2K8SNq+O/FypT5F9NTug
n2FCRahtKwfPGuSIBuCgQ31s8kMnWWu7/k4KwpOQzlkacsaoBsxf6l8pCFXmlJn8Racn/BpWRryV
pqpyG9EW18C34y2WrP631lRqPANhQtaryvT3MYuUFr0mOtdvRcsiFqBGpTqBMFXP7CPlXCTSNdWc
XdvrTwrCqA9Y1n35+O29JanLk0YSDQKXxj9E90XaFSiNWYVDQFlmIKxrVDv8orchmuFxXe/i9sUG
dq5LYKPlaD+N2aYNweiZ+UNa5l8D2dyU08tgFxvZOIX+Odcxf5AKbxx2TYyFSKMeE20zxA06Oc3L
x7/8nYjGXkHg4Twjdk6ld/u2Sjm3sjDWVI/6bngO0zx+QfdZeFZRKxuCKjeN1QU7A0XuQ13rxs6P
1GhbTyCiP/4lb1aaiz2k08BnAEqLImwZWwc8u+wuTHV0zSYG4PqjsKVNkaqXOOp3TvyiiGvaiq0t
hcdybB74iBhZjzhqlzuaFxcn3KuhdOmKr4N0AsJnVF+FdKiwOunsn5H8bKDvVly0OP9sBiUe3RlS
terXKHswZYn/JfAsUe96/9nv0PhqosANQibyTfzTV41DqU5XyN2fkqykk9TQkJ8k62vWOk8zhZ0c
eo1MPgsdLvIO3A3pPiMuQqkP6/X2vcyeLIZSdLJXoRKkS8QfLEHM+B9p6Dctd3BkXUbxmc5TzdQr
k10t8jrlHA5/cHAdNGUTdB5tnaHHcS+Avg2lN8fXt7W1V7TiTNfKkivCAt6U7ZvmS47IjWwcP36h
72SxqBwA0afWIbQh8nn7CAiYoG5WtZOnh8Z0DiUV7j1lyyUt/HQfTWpyEHXeP7W5Lw6yVPmgouMU
G+S+breSISePVpe0D2HQrSqu3ycLTNJJaYi0aFGZSyuqvos1rHLGyRua6CRqvHgjszeOio0d24RW
Nl3GtHklIxr3ZBPdzwZflr0xCdl1nPxz7qfDN9RzV4LIe4GT6SMkT8bpdNCXXrP9oPq6SOBWcSkr
p1pXsTNLwwfBuPjapWF0MM1K2mmVCliKlufJCrU1ub/7epgaHNG7mRLL1piLtKKTHGHkGkCDQIuP
Cnx1htVQhx6nMFy78e7553O9T3eJ5NoGpb6kLhi+kTtd449ebY/dCd2n86SXycmAP/UUxCi1lT18
jSqTw+8BqM4GOErKge3C6bHqUMPIRMKtWGhR++R0qvLDkQLriJi2eZXHyXrSIl9eoRDez3epaTnS
gGgI80jWLranVeLILktn8Fo5PYHvH7yoYQLrhrJKYyoy3IQI7ZqDpV9reQwf5YgJLvbYw6np4uCE
UB/6yHY4PtdVOnhKKuzn3rB2bWE15ypGeZdU/hAENUT6rIwvbYMquolCyEqovX/LJMo8AnwdBD8Z
0tx+mGGYQ0QIQv05tPU/WRcVzyn60VtH78KVtOa+ATu3KpHbmXsriDwsbmI5ELWUFr32XCijvi+1
VNv3iZXvatCdO4Yi9mYl5tw/GhZzMHexZ+EEQ1O8fTRDbkBfNIn2XPW+DaYg1Q9SEiEgEiXmTzVz
jJNZZqHbz81FI7b5mx/umL/onxMzlF7RSbf2nK5okwtzrUPx3mbgFIRoE/gAkBiLJAHHSR38Wqs9
Y7u6RSTB3wLj8bpJazdOoa+84/sQx0ZQJzPHAvKEvcftRgDds0OjLLXnQWqVTSlps7F69fvj7b7f
bVg/jIsJ5VQ95BG3i8RiFAVQ1MTz9TDzSrt+GSPHeJri4r+u/eeFGJHObpTkKos+Hcx3v9PVOvGs
QMqOTtn9qhLnJPpIbHolPmfk/m71P9Sdx3Ld1p/nX8XlPdzIYar9rxrgJsZLilTcoCiJQs4Zzza7
frH+HNqe5sVVEa2pWcwsXC6ZFg9wcMIvfEOS/bKME3B1YcwhHDyJJ5f3RF/4iRPLWXGMLCf4oM3G
Z3UKH/UyAczi2N0hCQt/9/aUnn83MSQ8AA3WDFt0sYB9WNlWNrfFUQps8xrZH/W6NdbAUecBskAA
kr9yAMAXtZbbctD6DJUPQkygH9u4nWxqrkW8tcxMdUdVHfFm6JOV0/M8EzSpsqKQA12NZHAJeLTs
PPCj2SqP+WQMeyIf6V1T6t1tHdtPTq1f0x5XqEFr03XhU+JY2Q/n3AC+5evhxeO9SksiK5bmOGnK
4yzX+Nrd++mNBCpr6J2tNnQbioqPftYfdODuRfe1sHuKaWgH1flDFbc0yt5XpExJu5+ra7x+Xcrq
X+yyvnPQyfY65V3orOk1/mwlcASi5kbTHgKV+PmrB3bkPC/tKaooGKMg3fqOurWdIlmZl58tBTou
pJ1EHtxpi50ly1CkjVAukcFJgos0CpmcJP8w2VnuTnFX31mzvkZa/MmYSBfBHucWxTdtGeio1WQ2
M0arR9HeN0G/6kbzzpCyTYTifFz5Xo22c9d/RVziNi4fMsd+V/SSR8x0qQ7Zna6F+3xY2xPnpzO4
BIE2YmkC5FtWdse5mLoyUfJjXAwfW9MqqIjI5sWsZ6hqVOXqTXU+CSDwOJ2JQunBcLCdft5SrTHE
k7LumPZ6/jFJ02BXV/b8IZpUIFdqBDc91ePhNmlU/6LVnXc5G/p9HlUEoRY6g7UPxsx1zEB7l7V5
dBGX1vyUOUb4+PaB9JMMUQDoOXgJSxFPWhp0FZEBEKwukTjnxj00lupft4NmNp5uJp9Gp73z82ZX
F5T4XEUy8/fVjNt0QZq3cgecfyDqCcI8RqDedWqRpxMW2/gcpQ3oRblGnVSTBmnXNU61L0qDbqFS
rCm1ndebGY9YTxyV9KiXjSkQh1VcQMk6Rn2QoOdVlVujteObrNZ3rT0q18WArkAXjfFmZcZF/HWa
CYNBoSEKBk90UPTFnlStWcM63OqOSSQb2yhv1H0/GdKl38DwyHDmvQ+DEcpQ2SKRBqX3c8RPwUjg
DjwDjd8MmbMml/OT1UpMBRAKUBSL4CVdfXUYJVo9yhlNm2PWquaBBMK/NIwq39ClKz4DtnW2fTp+
fnsezg9A7gowMaLwbCCZtcgf2ykYKuwUewrhVAJsJbG8WUHz7O1RzmMYkEovJBHkTuk/LgKluDKk
uE7r6ohYRgN+MGv2tlLK93PoRCv91p+9kOAPwc4FIMA3Pl3BZZtWk2375XGMiBt8MC2U4up55Z59
aUmcLh9B/QVeweHKvC0VrOCDkkXmsn8bN3ShzSnNLwigrvPMMD21iaptWRhfy0kfr3p05J6dFkq7
ZlHYSOsk33Z0EbZYMzU4vs1PI5HRblD9yIVCr6ElkKJSXZrZdpJ6/duvfgnWFdkghGGwn4Txp9NT
m601AaDwb/uwozyWwNsrzLzZDzXl27eH+kmuTRAiAkqZb8+Rv/gUTYakL3CY6gjV46kluX4X1b2/
HZIgwHfQdtyUk/ugyRLNe3sWWoxts7LwxBCvPxNmXSL0MimWooqtLF8XZxurzo22vSUFkXaDHQXb
yJnsD72dRgesZqJDbzTNsQ+166JPgzXxsbMWAq7DwmqD2jiCOILmczrd0RRZUWkP1m2H5vPVYKvV
RVQFu9EXUm9yvM1jdnWo6TMlkeRz1Jn+hdRD/2vJN96VUq96SVqFuylUP41+PhyKaNVie3nqIGYK
Go62mygicSmLDfXq1HGCAM7IpEd3vVN9D4fBoNRl1xeykRRHrQYwq0V592llaYjg9+S7MCj1a2JU
Ak7+tRg0yNFih1Me32WaHjwMgQO/yIhRkElpedoj3GvkVMODpKmth/lxfo2Eeob3MB6R8KDKtYRg
ee2JOaCARqlKRCdkW6dz0AElAJJnR3eD5HyN1fZTphn71GZH5lXRr6xJ8W5n7/5qsMUWpFQRkUFb
0Z3eRfaVjw43SAG0ct+e4vNXgrgoWrkEtwTlZzer0ge4GvXRndo62aOd+uQgfGWvHkf8mMkoV3b7
8oinuqQAXCSMYaehzLM44lXKaJGf81ZDYHydDT25MJK29DAzXbsmfzqSKKmQonJzLU94DDrJ37ox
usM8xDbcHO0uNx17bXZJHtd8M88O+pf3IuoF1SuuFHnxXkMCk5MjHvaA0nqlFu80W3SvIiQEh3Gc
vdnv3pUJqCO6EDBxrK0RTAc5m3dlltxM8wS/gl5ESgJDYOMiq7ILtOAaNZnLKEhWgv5lNCWeVRDO
dQHI4z5fPCsyepYfm050F5aTCgEkt9/NrZpvyx4dikKOhk0xGf5WL8e1vPNn34Tak4GUI9ksfcDT
DYQxYl3nAyNHuD+72JdqV1Hq+24g6/kvko7ES9IZFu8JEoUr/nQoCR9ko46Q4QojK/MGHBs8yRlW
7d7ONqk4EoDkscyIEpdtTT9MpDbug/iuhNdIjyYhDINJuPv1TcrVQHrG0kLARGziV2evicghFMUh
uvMd/zYN/P5YUwq/rKRhvI3QUbv4PxlO8HRRusDYZXEhA9zB9KRkj0LzQIjU/EGIWW0dyf6qpuq4
fXuw83uFGaQtQXsSh3AisdN3Q25VLWPcOO/0EYfMMQ6fK7lCqquLh32a2Xex2vxibEPQhNQCE/lS
2Af1ejpiP2OT1+kDbXDdBFecjvUO6c/O7bVqWDldzyodYiyIOxQ7OGAFzPp0rKQ3IFTlqgFkQ9up
jb8bKT5vRixZN9bQXkoDxqV2aH81igc1UA9jdJPqd8X4PszumhrIoX6pgGFWQ6rQ6byLpFH1ait/
j+uCj91Qu7NTDSWpYuWxz/JMHpv6HrVKIdMHwEfcTa8W3FBG5uiQXh4TjHLcONOGDTrlxK5hbG+S
yig/xigGumbbmreK3PeXvYLKS2w5az7r5wcGD0L/EettZpBI9PRBjLqtzThBnBsfdeVKVMsPoxTB
aQW8vfLS4p1O71tLOAgAU+BwIg1ZVPuQ8TcqJ5PGYx4GKDahGrgb5Tr/+PZyP79vT0dZvFARlKVZ
+8FEGdMGm66pGDjYyj7R6CX6Qbl/e7SXRu3ypYQNG9R0C7GEl9j71YdUJIR37LqZjkGu7KTGfyxt
1feSBlJhiCfAZTV8luLgulOu8/jOHC7j6l0Uf5jio+Ffq+O3wD4a8Z2a5G42eV3Ve6V5B0zumJZP
TfK1qS+z4XvQBt4sI8CzU9Xv9vx17pCyx2PA2VJycTv/84C8+ORcOjZ6Li3i35/a8i4YcQ78Ojga
JgU1jOtDLGF2qzxoxr00P8rylsxWGu5bB72weG9UP5z+YlA+IJvfU47EfMO1wh+S4xVG5vbxwRQ6
Q1/zANf5xM3jb8AYkhAKS/NkRc95/iODIW/7OmHG5dRcKurH0rm1OxBQ6iZHSlgCv22lF/ieuG/P
/1luQ7AMakyoGFOXp3yw2P+IIURjSC4FerCjM9w5ygdk+I1vrTMGV5UaBsjDZ8oFdAn9ugDW56K7
ixn220/xEiYvVgFphUALErmj8L248LNktCFz+cOxrUvMB+TLuDxMRvuEhQSFojB9pveabubU+KbY
sScrT/FEpS93O4A4FVZ62mUfzddp88kev8/Ks6McUhs+h3Tb6U8SgJZiLm+S4mpsd3FhfdQL9d7I
nqyRpj3KGB5lu5X78AzjoYGDFzc7aCIOKQKJ02OhbClgx5hyHZtwOHS64dpxqThArTpfeEAmsldk
g/YQ5oGzKRycd9vB2cxy133EtUbA5nWnoNJZDK4TQvp1kC675u/abpK1PYaVqIm5NY5eX+ws7lx0
ebDjbB35oimi2pPTtsZhVYto+aaZ9vXtj3WWipIKA9kVECQKTlScF6/WjTNSSZN8lBtq/3o4R+io
FM5lp0CyzDI7uuhBEDwWShldRLI0e28Pf6avQqrFeYHnDuwnLv9lRGOnYe3Mcaoc0zFLHn3bOZTx
PB78VNuBDqB71zf+Hq2EL3kZJ55R9ObGQgtXnfEameYhX6mgnF0API6Ae1KjRMf1TAI8UMyWzDxT
jlQ+08tUDcLrCez0U5X5a5v17AIQQ1GsAbHM+oI7fDrzfhciNu4UCkdzMd9JhtV4o0qB8e0JPgu+
GYUGrKil0fkFhnc6Cq3SNEQbVD4KZoWXqm120AplQKxhGo9Dp9QPlWH02wq1ypVj4GxkFWA9FR1a
hHzWM4K8IYehNZipdlQjVAu08FGi3+BFUNt2em7kVzhduJpTGSsvfIY90V4wBaCohaUiiKzFGytV
jjCgMU7HDtdjlAGbaj/OSMamht/u9RgcK4rdvfIp0vx9m+XpQ9Jpxk1UpOVdUvT6Tdt1vmcCKP/l
MJdiJiabtkB30xdfXPhFkhhhGgfysUHGuUDyfaf3ue1RaXYrAd98+7ufrS4K5vRlESFGpELgpk+/
O/bigTxFBaMhFL2byi6HNj6uIbfOkBxMNrEtAZMQnhXb5nQYC1K7qpQqYhCZdOETx7QXEADcNH3o
s4yTuw9pQBteoEiBFwdgmmfla+zn38yi1Ny8bh5Q6N3XSer1I0oV2mytubufx/uCj0osTLWPcsOy
hhLF/LidEAVpjHa4hz8e3ZExml5vW+98jqUHmpPaj7fn/uwQYVLosVLApswHnXqxs1GrqUyaSvJR
ldA0aJ2w2fVBMW41cy3r/MkeQ9+CEM+gBS+IYafTP2f6HEoBOCsLocBNEAEIhjDfuX44XwfhnnK0
/20wuvdvv995/ZAX5CIEaAFNAcSqeTqslhWAIcN0Pg7oKnzIgPde0TQusKpQJhy6JfMY5tWAXRTV
MV2SvhWthOpbNJVeqwVgv6iQ7Hu43Bcm2hGunNY9bmtD8uXtx/zJpycS5TSgiigYMYsNF+GLE0+N
ieqN5hdQIhvlPq8a87bU58gbIiPean23hhv4ybenfAh2H8YCdYAltClHBLH2B4UvQq1pHhWbPhFO
KmCX+pVVdiYNw95Do0EEJrYoPCwlUCdpAldqO4Ds1NjcKL1s3qX1/D4tkxmsstPqz1ODup1Tpvf0
zlyzqsfPpWOMex1F0s/1mDxqQV/v+lbTNm/P/E8OH5F+6qDyRZ1vSb5U06wOm7GsjzQFA1TFDMkt
xzJbOeJ+tgxFj/zlfhHfebEM06oE6WdU9TFqZmCQaThd2UhfukoF3rfVJH0Xj9VWVttoRwhvbiJr
QEQ/r4+orGhbUKT5rujkzxA2Zy8V3kVYfI9rDymum9NgGO04ql702ZkJKtqne8VuO9gLZlcc2+5T
hFTeperX9aWeGsOnPAfjR8wIfdifjOsZG6u7Ft+irZyV4adOHi6H7Jc9W4k1XrCl1OPoPVMXO30e
q1UR2Tfq8hhC6HyvG0N5O9vxp2yMnE9SE1sP/QTjRYrsa6kO06NthuaTitIu1p3Dxziq6TZWcvrr
15WQwgJDTaeRytbyuupabKO6BixCGoTlY9QU4a7Pk3n7q+uShiJXMEwOFFMI707fvYP90FYQVI6W
nYXX3Ryhl21O9srqF8tu+cVxTgZiQ+0M0Z3FuZOm4IPkqqiQsKCSAA252la2MW9MKYSeMsa/2FoU
H5Sx6OKQcmkg709fajDsch5LtTjiy9deyZ1M6jRYKx3482ONcwZ4BLGLMDFabjW1lQNqVmaJvE0Q
IMnQ3Bejkn5z0C59+xOdJwTkWpBCCVi5tgnBF+GbqsyhlUpOc+QiQ/6mU/yDasV7M26mfYGayvey
Vg9R205f+nGKPHD5ndepWoLGuvYYW/mast8ZPYMMhcIuWayo4/FNFxsGnH7V207bHHF1xlouS5pP
Ek4hmzEb1KuqVaaDFRofcxkMaFwEwFax+ztOXWg/TBa+sjSUe+xDAv8hRXD8UPZY/hZ19QW6wB2Z
uuwqidNeTs6YHaWw4USiNPNDTwXnBJFE9VAinbXTRqxZh1LalaAkNmluSJ9pnai7qXfWjEfObk1e
l0oshFX+oWGyCCnSInJ6jK/pPlY10qjUsDbWjOdnPCmYBWhOh7aVlawVjsQiPdkzYlTRpgFOiDPQ
maOmNdtJ1uvNEZG/PcgOq/lgUAWUyh50+rYjSqj0xFOLfVY/oo3jDsNlCw9Gyj8FMbD87D5omo1Y
MKWuU++89wdEI9RSaKAdpBg/K+epHNRd0sabtLhtQwkXhB0SzmFHB0TJDqWvYWeJ2E7UeraebAOV
6Q/RPryBdx4khie1xSbsh11sxTvYeAcrHbZwcTco4mVAFMIa2c88PIx6vm3idCOuvDQZvJS/5hvb
ZDy0egDoE8gK0G57qxn1LrfxxObfwSDjBG3v9DTa+NIFwPl9aileEnyVeZpR33equm/8aZ9RJ0FE
qu7DmC0OPX5l653XAkA6CudXCvHUjpdt6dxsZPpVtXz0u9ktpRkPXowG0W9zriVtCo4Ts7UfuVU2
qpnW0I6QeMR5sbqcTOuHpFXFRWrk1sanTeHhWR1sJcgem6a2tRsC0TVh4TPdC4D8SH9R7mLNUMFY
mm04ie0rUqpSZjLa4pCXUXWNUqtC4XCQrvQ5UG5DOY3cEDS9Mtj6Vq5bf9ukmnKF/fVnYA7H3KJN
LgRlKm9O4mHna05+p2Xz2hlyFg9p4Axo81PqpfNAL/L0iDZnvdWaCbxUSe6zmbIx2E2qVd2//f1+
Norgi9Cw4QqlfX06ilPKRg85sIPuZ2MnViCGa8qotL09yvkBzcvYoNaQRxIJ/vJ6q7s89GWt6e6w
QrIu6YZ9VvFDcOtMfR5lOH2anuH92O+pzXlJ3SBiY8UzBt5BEl0xv8rKbXvePCDMBiVAW5lAEH72
IgUtstqoAykp72on1zytSIajnaPcnUeBsYuq8Amf4n47APLz8oJLREJ+2YuS9uHteTmffQHlYD7I
HqGgL6fFiIIxxvslv5sd68nRMWkuA7nY/eIgOiwEHDCQcqLPfNYoyZ0mwPAjlo4zwpvXcBKpZTRj
sXIan50DYhSkDVn8cMMIZU4XUhyxTDVlko6SXszbNu3LbWcW/cEpwULYdhjvumgwL6TJtvZgBKWV
WONFD+HkMsC3DHCokCgXmfTSnF5T51yLjcG4NYYIQXYsWl1lxLGmKsJgQwytQ46j6uE6EVV8e0JB
Lcq+T06vuVGSYieJXFmjJpOHKM7HuO8BEwVSj8Vibal3oxNbB5vW81XS9IM74fq+EmSeXaDEsdDp
EPfCd0ZoAZ/OXjFmWdu2RnJMskrZkEfnUNliUt+h3ddKdGFGnby2J8+uT0RnuKuFniyfjC93Omat
jzXTSJsnw0nJa7E0uRti5EOssdC/WZEWXYwFlTZlno0bPDHwuvTN8qKZI3s/IfHovb1Kz4JFKi1s
Ah6G4iY95EVe5qCz75fRXEJzQQ8YqybtY4Wo8A9pkvSV3X+263gfAmCYJqCkAY8tlmo4GrqfSEAW
KilPdlYvIEtIKa6MclZmEaPo9OheviqtldPp7eA4TGQ98dG3unwXh3ihJkiY7ZA6Dz5U2RB9TAo/
3NW0vlZGPj/dEAXDPBTnLSimIh4+HToZB1/vzLY8dkNrbMZQ7m5wYYjxIIx3hT4muwBKrVunYXFh
4XPQI9joxbnef337k54fCULgiAsXEA0lxSVizLcGnX5Nkx0NA6wIsiLtvjUsT4mn4b6Mp8lFIr08
FPqAzLLfqCuzcL6l6A0gkw+A8kXoYxGTDipOEbM8ZEfoNaGbw1Xb653Rb9iB7+I+sbe5Eq/5qp1X
FwBAcP7YMsV5ssVlbQ1J1BmhL1u95eLStwSo5ZZIr8w2baIHnwNJzg6hPEPyL5A9dUlgQ7cYOyTZ
AzO5yctE9Yp2LmlAavIXo+zY9EmZaFdaKju/ut8E4QlZDEhPNF2Blp+ukXjOe7scR/lWl9T3dMp7
cmcd/R6/X7l+zr4DGA2SICAuFJygWond+Kq9K2VgJsqCgWbpaGXZZwvrybxAfqKukw9+5q/1k8Xv
O7kIxHjUUEUqLRT4F4t/rvW8pt0v38L6bd3QGiPPDNJ05a3OjisxCrLR5DoU0qgjnb5VnqQ+gnGD
fCtJGVrY+MNdqJzYLgXDeSVXPw+eGEuHzvJCI+QgWRyN5RgpWTY38m1oqg+aANdi8JJ4OqioZ70b
+33fyDd+qT5EZuOqYO0rN6kDZx9kdEzz0f7+9rZ+UapezjAuAgINS5mU0PH03bXOrqPRqeRbOyin
TW6G/hY5kPhSKbTOTWXf2cdymBxmX45/lCbumC508PCLo84awu1t5mwx1Wr2dWC1Lvbj+c6n6Lo3
7bQ6oDb5fTTT8ACEUtrLifHsJ0m5qWp14piStCtjSLLbaC7Cp8r0p081+u2HtFCNqy7SzWOVt4rH
eY4Fq95X11xkzqOSd6sOO+LsPp0BWjIAdIg3YLHhIX86A5ZVxHGnlhA7lc7cmAOs/aFX7pNY9Zxi
MDaMaW6aoUa7T7MDr6qlaiVgOO+XU1bAr4moC3SQKBydPoJvWrEa5PBB1Fy61AzputOCZlvV1niV
odd32YTp0zD38VUuoyOIyWQJ9yDW8NtIsug6TZlQLZiVPe60/Q+zTfWN39SYNKcoH8RlcKgJcvYx
V/a2IvrZDsooXzd2Vl5WkdZ6soTyvjdPkFnnSTNvcj/SXbvIpGtFUyo8F3POegvdpihfq/WcnyeI
g1DxE5o+CLcvz5NqlMq4qxJYNpMm7XTU6H1TaxDbiJSK4zJqu+tMcupNncyHdJgf2irdpBr2t3Lf
GBdZTEeJILD1H+jkOBuKGsfOHrSV0/WnDwkPhLSKGIOL4PTr2AFYqtpuJPDienXZTCGyiSnspdgG
pxLV8eg2vSav3HjnJx/1NsrndG4dLr6l+l5cSmMpOBnHKgjmB3TD6hs5jNeaFWJtn6x9QUDSwGUK
mi4iaIt7FQ3nipdAu0Jm/auTPmyLcUi27RBXgEpXfQjOTz+KCoh0EUZRqaRBK9761f1hm5y0Rjop
xzgp0fguG5OaSDc2n4pBl7aVX+NOoEW3U6OoF7EWGl5SoB2vSmOzUeN0fAD6thbanX1d8UgIehFb
cLBRGj59pLxBfsWaUNNBgu4T/2RempXZt6wAqhLocvR+8tfE2M++7cuQoNoR8CHPedHQfTULmESP
5lT4ynGKjMBrkT7dxGMx/CqSASUkui9C6JVyN9iO0xeTZaSrE1o7R71Wgp09p/anDvn2QyYV2sPb
t8hZcEhkxjDU1JlA2GKLHRKXQ4z0MFJ6cp10t1Fy1Tk1ZoCOI6UeAkOa7NEs3Koovl9CFF4Z/Lzf
j9HXi4Ak1SAKx8sO75zYpR2ZbXYckMDbI7/oHxLDqilIKArkTSyu5O1QyY+yHZbbvkkVnAqKfpuB
7XDLwfC9IDCnlSP9PGwXDyUayVCXiS2WcgF20ktc7GF2jDS9uQCbIW+KonD2CeYobkL5+6KX1Xeh
MXqJHKPcFCUHX03XyqrneDAeg+qIUBYijSCROF0EGrBKTH6G9JhXys0kR8ENepvaligbWIZSFZsU
XsfG6eRkM+YYfKdJvhJcne8vogpSB5IHqglnVhnZHCRcLT088U5/0HUpuGhjlLOksGw36HltU61a
29I/eWtQJ4Ck4enIGOXoIuB7tcFSJDvbJivS41TmNVKspfOlDiUc6dqE0uVgyzSqqRzEVMxYpE21
bUaHIsHbm+J8l58+xCKuyKgRJXXdpUcpiaRdZUrxNi3i4P0vjwLBH6gSrSaI+EuwS9Y6ipRkcXhU
hxCcnaxImyGHyPT2KC+M1NOLgjIMyDeo2wgBUnM9ndFokvWqnfLwGDjDhsvczZIPqRZt4CvtRuOT
o97FxmWrfdCH3LNi3QVI6zppt5kk7Ia7W8uf0GSO8CqU3TZ6UufkVssvDf25C3RM4x/U8L0/4iyR
AL/sBs9uaJpX6YHIfGfnw3vIUNd20H8o6y8FPmnbuvyK4vGvfy9IgNyBdGm5CJbMZIg/XdBFanDE
V+XKziQVv4hmNeIRGctyIm0gUcgJCqLAMt5GZ3YkQqnCY4J4/aE0JsvzYekdJqfYhZIVbLHpqL3B
jh3PAhl0yFNVcekgNytf9CerUzC/wDiDnyWZW9wODXoqToe0y3HoY43mBoaDsqiQvr1uzjc//DLW
jTgBkKxdnoJl5/RBZOXBMZ/rx0GenYeqsdpHiYMKJ5TIIsVhAb/75UEJp+m3E9cDQ1kG9GEDHCS0
UXWa5Sa9mDGLuAJcjgeLP+7SROo3RKJrbqfnL0pKzESSqmKpDcH9dH80+hgCbmxzBG1AOxlmbHyQ
7bnd2PmobFhGwVVUZen+7Rd9seI4XUyMCsyCljnYH5QqTkd1Mvpo1VTnx9Y5zoXvKSEeh0aK2Fvm
FrAM5mHXwdPOH0dwuPLwmEpkc/rWHy5K/1BSqzKT27a7QDPHtez7PvqiV45nTtMhmQ6KhkMNFDD4
WVmx04bQjbUHJbvRwlvLoQwcGM29OSu7SQa33qToPDZuxLXqRNnOb7N9g1xmr7SbFslMq0meMsDP
2ykFAWjXUuSFLY5BQz0c3p4SkSm9nhFKEtRdcZy1BIYAuNfpjFgze1seouFdzuVwqGS80SoMIQ9S
IWv05tBRaK3e2madvnZEvkRtJ0Ojdysku4Q+EEqpS8yL7WThzKWUvkMsU3VbRGgfutS4q9U2uMDD
hRZawFz7duZvtZjtbXaDfohb0OSZOaFU1mcqzrxmdFmAffXyJHN2FUemhYHrw5xhvTX6H96erDPw
HvISZP62UANiFZ3ZPY5jkIR6bUr3pN4HhFTKywLgx7EM02YrlUZ9kLpmkxpyuZEGAphplO2tr0vK
XWxHzmFscTnuKKmbk4rleK9oD5Pd15u2CJK7TI3VleV+FugJ7AGkfAxKOEFpfiw2WSE5VWf1tXbv
KwGJgqo3O8gExSdQ5l8kv0MADiEDT1b94iaYbcOtTKfzUCD2dxVWVR73FWWIcdRX2hXLoxQAEp09
kcYKFgeV4tM1lxSzVDjFqN77RRBuY1NqNl0Q+iuVo5+OAk0GizN4+HRpT0cZyzTMh1nYaUxRucOC
j21XVe3F20viRYnl9SqmyAaEBKCq9pI5LO+FPlNSpU0l4z5WnGpn1vrklai9womWn1AHuBwSLdkm
dvpoCp2Oqem2eR+X22lE+Nex23pbZGNycHJHuURw5WONk4/bhQ9hGIXIJdvvY0MeN72WF5eowJic
DmRAqKtUnhoo4TbXrera8TPjEIZl7imzlOwozhqeLmcW6p0tgnt4VXt5peuPdmKmnp5Y1TaW7XTl
5jrbzkwEs0BHgcOVOPRlMb6KIaNymJ0Wq8B7Yp2tsUPz3Zu8/iLaUua/Gr3iJtxA8zuWX9rn6MFf
ucLEkll8BYEVBqAkypFkiacfG7HlVg3rVr0HunaAyanX1sbU9wrpwtvf+4ww9vKaoC4QpYKMDmb1
dCScF+2M3a/el9f23twnt+OuvFB2sK3dYKu48i7ztH35od9a98beupQ3+T7YhK60e/s5lvfn8jHU
08cYza6LerlS71EKdg1U+FLji1bua9UEH7eyxpc7iVgZXIuIvYhMkBNZvLKuiWpKiNDdqOTGjWUH
H5rccVay758PAgqUsh4X81L7loCqqv00AwYa4ahYRHG0BY8XrbyKuOBP1gnaJEAg6PUL1UCun9Np
M4YQhbW5zI9mF+DgDN8aSegiEOx8f4NgxhdaA9ldBfXDk5J5bfGcv6OgxPxVzaGsvWTtURye4KIy
eiUnJgzKqRAZ1pp55WIUOAsCZYAHr2ivU8LTTt8xS6n8ZIhPHKngZp07A1g8pCTU92+vwBdpjFdz
+dc41MDRAaEWxp4/HceqkceAopKhiwn+KG3tbj8U5b2aG9/l2VAQBDWjyQ0nBKPg0/mbaTD7G6OM
yi2GSuYBmchmUynh4Mq9EnFEthvUG4GmDVq40+V0T/K3y+JoI+Ox7DmB9ahYyU0sJ87GqdrdpFFq
LxzJWMlqFgHRX29Fb4g+loCZLmUUJtjjfpvzVpUT3E86Jd+ab2VACHVR84lcPUAitFRk+9c29Mu4
Ol0i4QSFz9ALqO7V8TnB6bHQMqco0yjG+zRLo8uyI61r9Sxw08r62JRrttA/WSigUsBbUlTjdZeo
hUTnMhmqKD22lh4e/Gm2ufIhe7ysk3/7Nv6P4Lm4+2tFNP/6d/78rSgnGrhhu/jjv47lc/7Q1s/P
7c1T+e/ir/7v//Vfp3/kb/79mzdP7dPJH7Y5HNLpvnuup3fPDeZCL2PyDOL//O/+8Lfnl9/yOJXP
f/7+rejyVvw2dMfy3//+0cX3P3+nj/lqM4jf//cPb58y/t7h+an+/ttFkz7l338T/9x82xT5U/rP
f2vOftfzU9P++bul/UGBS5SPAbox5QJOOzy//ET9A+8CmtbwA7AB4+D5/be8qNvwz98lQ/2DXEUU
x8hayJhExbUpur9+pv0BDJCjDDs0MnHADL//MysnX+a/vtRveZfdFVHeNn/+fno6CugB+Q+ic8S4
HPmc9qc72tQD6AkZvBTJ6DLYZHZzMyvFXRQXl0FZDLvBT4t9Z0zv2adrZZnTPJ+xBR6NlE9U15Hp
WNqrOC3t4sLx48s+aeq7Um4c1BkGv/gIYSl7SvNQegelrtj2lt+2aHyNU++hLa0kHjor2zAvegiD
pXIVdyYRkmgpXkVhniq7OpWLT5DAgxALALt81rpOJxIrUSufuEN/hOYgP05zWP2QYoSn03nEVEXp
EFdTku7GRHvyW15n72tdKTsvm20J2dtIlT5NUh5h8hnt87yDAWhqnLW9OtB2NeSKHkco+fLRQhvl
r5n6v7efTnbXTfStLpriR3u6zf7f3HWi2fpv/6zfs10HJDRq2uyp+XvnnWwy8Vf/2mTs3T+AXAjg
9d8U+X82mfgJtWWA0iAUaN693mSK/IcIHikPCOgyTUV+3z+bjJ+J30XqR0udphaA8X8e8r+xyV6Q
uf91b9oYlbC3eD7aDfQwz7xBsHINEtJI5VCVjXZJDRtLt0rKrHBTlsYGNDH2jLmfRfVOibVqpzsp
tn4yBYFeG66zGt83V2nkr+Bqy4vQDO6QUp88VH3fOalOkbbH8/W2ClXnscdJ9VtfjYpnICmLBo4+
5Re639wU/ZD8pebxS6vyf3ZNWz+l0VP+m9vVz0/db8WP3x7aJyoWbfSt+f9gBVLIemsFPv7H/6qT
aHp+vfJe/spfK0/X/0APGtYK+QfhMhDbf1aeavyBJylafDbsSmgbQvz17+Nd/0/Kzqs5dlxb0r8I
E3SgeaUpq5JKXtovDGkbOoAECAIg8esn68zE3NN9b5yOeelot1UlGmBhrcwvg/8FVSL+Ex4LzJww
L/1/D15I8fNA5ke/GvoH9F/+vxb32+L9X48d5lkh8mhuBgEY31Df/N3pnmRaxQKrbzGI/lO39s6w
7AxQX85X+/VvV+X/PvL/vo8gxO1/+DDsZ7ffB9NL+C3+upMMWqG3J6kplolw9ww1ny9OavS7Fuau
CZZ16AcC/9LSrP8zu3lM97wNral8pdODpzhB8iBHCyZHGEAtHgkiqekRvLFeXQNJ0/EwdtPSAjM+
jOQoFY/XcyDrRR7ixN5w1kxOD0O7BHdUdUtzP7Z9t5U2m1d5bunWyJ2LAtaWhqfNVgaLo2rnQ5+E
bOZ+dtUAhP1YrjO7/SEaINU9qhE5uV/0slyRKJv4OxMOY3jSgssBee+S80Nko5oVIjAPW6Pxk5YV
B/0iFlx8QngNWco0AFVYoJ8roxyKdFyKXqvwCgsEPP1isLTN49ll0IPhBxQ2YKbZZZPz/NJ4vWfy
JfVacrGQLR3hopt0OS/Wdhxsh2iQ+xEUfH5nREdH+B00cAd57+J6AUZ+7KFF2DTNcnBD9IBpwQ0G
0roJ0Ra+Jd5aqAY3EQToPktyqnTzZjd43I8O7t53DH6iPDIN8No9r3yfPApDUREH+KaKLxtgFYJU
tqv9PFBw5WIRUnlobz9pgHZbEHwivKP7zuoqIqNfIMJkKTUSIPJ4ofeZSJ4a9EZKv17eMhIOuHBx
W5E2+IDz/yXe+icRdJdoi0VOg+EXJciS3PRgjggSKLvB9Ts88UfAAukx47TOu4bTXDmMUwd8NEhN
8gRj4ynDMA+e2QDcJ2/I/XDZT1zygtCu6BPyYFZ7MMZZqGWjA1PjXA6DfVxlf3Ye78q2JzsMyGSu
1rHU3VqXmBOkpcR9thxVuqd++xDdVdYzWw4q3IE7HlyClT4BLoOY86D5alVw2pLmIlImEHURm1K6
mu99AEEjSa+pYRhqa1ECm3BvEOLr0vlp85v7wc3kwPzg5LYmr1MkjnqJ0vnQz5c46oHda/vbKHKf
2O2AuAzEN+LTxRTfTbG5AhD/G3wkBHPO88uszXOIEEQEs95vMP/lXNev4WLOXlQfSNS7SmeLxbWr
jwiD6Y8pg3YwSLrSBduQe7G7fSfQvhcLF9GCAVXjXnkWPbAB8y0kPkBajdl84ackRi47jHgzXg94
b9r3CHpzZKvpB5PizJssZEboCjwcLbSJJPvlExR7TbbeJ53s9y1Vv9WKdDmvNph6bC1kX0E5A69T
O3/NxaAuwucv8TC1OZXZ2QbuDofJ6xQ0W45CrzDOuwdlrwEThQIg4Q3Rjo/9WNRQ4sGxMCGUKfDf
ApGxsksX5L84YCyZhrNt+cAXvQtS/CrZ4v3MyFBJr52urmv/uEY/a0tAAMmQ7S3j88j0RxzCpxJ2
Mo9G0uYdVd+gMxhgTGq9C/UYFZAtkHKbEXWdBWeYl7zSCfQVkOEXVe3Q95dFSFdukB+HYor2mRBX
R1SQ81b+0ha9gbk3fW6kO2gypYh+TX4j0mnHpxSp2EPzJHzEriJ21laoOlweyWnG3jynSLBwdxFy
6AseTK4Iw+GPQYo2flL27aD0NgvB71pfBuQWHOsMOMd6pIiLFr9RgPh5EyCIHofrHY10RTH8BQW6
W/M5zUpgj5E1CfQQYOz4N0t3Vq0n9h2SxUPetcWWQMJsudm53hVpy0/tFh6bejh7PTDJaElWnqkf
1aCj3Em8qkHCH/saniTwPOCApmwphpC+NWCY4r/BDr/YKMWsLdpKvsbP9ZRcAzqk1xoU2moRY1DB
N/ES+XN2aNNwl5D1TUlkRi5ILunbuUqtPCLpNsqh5diKYAA7j7S+exqwTeeuURedumzfDSCKNCtG
TnYZ/2DA+DbFya/RbnukuLdAk7RhkbQadgkAKJG40f10DGKJMYXaLlsFxg96qRoZ7KC5Xu88JWkB
FV5/hPT2tKYbvilOzapo5OC9tbxuDzrRO/CEqigEaSHq60eWNPcxn38CbbCrAbFED6ylVZbKiiuK
sUZaQxWydS/cy8pA2SSPkTZRwMqBmaBq7pVMqw040yrm7Vphkxjv8dBPle9ZRM6vkOYWvoUmywu5
gn6hvTEaewAEhMS9NcOOxQjJyMgKVnINX15mzhMCJqQIVTFnyZ/QDlga/AH8NASts6pL/SXFZZHH
FBI82Y/emabLlHdQlx80AqoOwdg9Nmz+xFH4MnH/ZQnBS+dTsp8RsmML55J39I3C35iskvsRDLLc
WXZJ2HQZWy3yCRBAECi2Xarkdybal8BO8Gdz5pU0hh811tvjIDe2X0M4V+Lp2yXT5yKwRGdcbsee
eDd9yFrSWhxaDZNjD0J4NdsJ0VXEy+uk/obh6mAl/WMQRlsERqSHPmrFFbh3e/ZjEVYDICzYIkf+
0tTYMTVQXIVmIHqhSwodr7e+jkmPabNpq0zZFYdA8RTQLSyjzr+4if3hSMfaZVqIfN1C6HzwUvFI
6YJ2oyyI40vejRTb7KwfNJwqQd5gOFk2fHwfUasVQqgUyPcB9UKm38CWG4t4SFg+tjDLjbzeTsks
zghABOYThWuR8e7c49nIx8bzoP7tP8dl1EfYnD7STWSVN7kfjeCPBOtUDSMp5onZfAk4DcqwG6I7
LxxcEay6y00kScmxvbh2OKVT90in+ZIm4zNNu7DytwYamCCxFW2D6MllYJCFN4RT4zz2nMbuk646
yDcT7euJYbQaet2BNETCc8/1o1SiP0cBuQglshKs9c8Gb0Te+Z6+g5R2w7IeJ1VmOfllQ/ZTr+t0
76/dE+2WATcOJU+WEv8NDYzdCDzFPhITKSYXf6J3K3aYdCe7pQ1wSuK47ZJsIfiny14BgIO0ssFW
xquPEHpVsDQfYYZ9gCnly0brBU94dBcbjiC4mu00a3hOaHav+Yb3ZEtvzVrsEkjMRMmcJNCSNmUT
uTPsqCOSUM0vJANViEs/gy09A9QyfMWImHZz9tAv3YswEXQg7DK3kC81gv0cMpmDdsHgO4u9soO4
wXX0ivbQ4+L4fguijxWpeXWCEgOFHJbBVKb5yryvJe2mfNL0Db/tlKdy/TY2ePUw90TQkT0jhuol
w4PIAw+ueR2bIkWyaakRjPvAgaXO12w2xaTkp+jJmmtXB/cTvsx67GeQsvNIbEzv03kV7WOX9hzb
S0oSZPDGdvzd2SAZjm0rb0TbjfGnxguG9YKF2SIBa6C8LWdH6Vl03Iv3xK8hiZx6DOkOUB9449cw
u+Hd9noyQI5BGWeKqMnCi9KYluo29BC1PSv8kCgZRwV1HJq8/9Df/evg5HYMupl1byonOP9uMr+/
nkyaMcDlY+0NQIWReN6bYAKBqt/uRtPWTbEhPHkuelqrf2B6/m1wdPtg6EfQLUfbHyYJNHr/+sEC
4YEadG1dRP5EoGIXJOpy2y9SFCxNhzAnMkugsdpiPyj6mOO+jygePVznTJWhlwzP0IeaPZEs/Bjq
oN3ZyAeyLOFLU7phSVmZbhjbozJ09Nx62K55OMBnSDZQ7HJvpt6LnsG3K+DtWv9BmPzfrypOtpDX
3nhJt8EKWpT/LiCTYwIPukGi5cJn9qZoxt6Mxw4EmkF5gIsp+YjlkHrVfz5n/k00+K+biZ4pOoBo
2Nwmcn9rWA7EAY/iWa+IewMvcDSK8DWUPubcwONyuHwCswGMTTu8SZyvOGWsG/Qmt/WFFXjms3+a
vfx1evB/ni5YgmF9h5HthjT463UwTQZHaTB7BfI0wzNPxvS8DopcehxAr0QIcpFTUpsCQP5/ks/9
t/P9v5oOcLOhpY+xJP3baMtvSaqzUCwFS2zzbRqIPPMVMqKmCIMed32G1uOfwA1oaPylp3BrZCG0
DKggCKIRV/K3z7TBzUVXw6etmTvx5DDWutLTx3++y//65v/euQCLBg1h8OYh20PfnP7tzaE2dIon
Ey/952wHDN7xgcflXuXfP8wJ9v8PgGofsWn4EoL2okgPWPR3//krwIH31954EkCi4qFjCEEEhkKI
APzblxhuWOSkgWZoaeU5QzJeW6P8EoOGqSqZ6ucVuQ8Qh9LT2g4PgtOjWLD0AgenDhsTYBqr7rYv
t2MuFyxzU5Kp0wpGYkygcWk0Gwq+9CigJkT0BrNrS1+xHjVr+76IZMAyH4l9FINKmrWFU/FOoWlA
t+l5YvSUIMVV9LaM/RnMDLj1AXxYGOwJMZmPkwwxsOqXoh4RGLcYsIQRNtblYLqOd2k8BJUj661i
t1cd1h+zB0ML5c9oKv90ITgABiRBnGLuWWzfZ7qeKFLX8Mnmvdb2M1Drp2fEex0Gpz4czwSra9kv
SMeB/CJffXk0nMh8JdlLY4OSN7hHtbcbungPL97R8+VDZqLkrNL0Zx+QnVtmVtgGXSl3S5ozrH/2
Ww4AUbzbOrtXSXriYVrGK3inQNzZWj6DF/jVyfoOOPrDZsOnbsqQh9KBcRCrT+6jOAznd1yVl8lo
nWOKsqOZv++37gQb+wcqtIsiDcIct3IL8D9DdJQjwOPdJDis9P6Y44C2ayKypy35OWB/DfyOY5M0
v6doesE6neXD4vaQUJ1qdJ4LvJ0lmerXMW1CyJSXyrWqGLrkqQ2DD4qISqv5m8umk+YRy2E393Kx
QvGVyqIVcd7Xw3FCyD0kuJ/jSo+NwzLSS+SC9++26W618WEAVaGrzRe3wK3rcHoKO/vM+jqXPKw8
5f8gMRy7KkP9ihtrQJ1Sir20jX/iCI0rF6OAfISVF1dymnaNG3GW6cfPGPTaokHyKJ4jw4vEa59R
UL7aRckSHTlZMA9PEbhh/qMmaC/Y5QGZhS+N3uxOQpICQt7Mfo5TiFQwz7+r+2nvgvEcc11NngWh
NPQ4cA3dXeSS05oBllBz3GMIsV0l0bRwbQqr+YaxD5KDBHN3yNAOCx2qR6LD5X5cgcQal/4+TNUZ
B+IHIhUe+Y0j07GNTn0szjienpD+bHO9ATohMrCcfOOSvZ4ZYhqaoDu0fNgehkncmX7Y16A2oFPR
I/XVs/2BmXaXaLgYSOi2YzST1wjdsWMkNXlEl+ZPzxDYjXPz+8KWH1O0IGGDbK5A1AcQbnjbqm7q
PpdseYk5KF7rFq+lwrXwErfHegD44jYBeo9FY+TTHRnhOq6HB1zXcpwm0F5hyClit5o82JA5Lyfw
sLsZdZ8XAHkC0WIF2sUlUTUcXy5421bX4yfql0xgh5MYr3NqpvcUCdSFRJvtbrZZXUCii80OWRol
W2wa5v6iz2qVfxBjdBo1SBUjmdpK+m7Ikzm6ZG32ZJV+J8o+2XYuGhjJi6QO+yIJ0SsTeNvzqY4+
otmTJyLbg4PYGD0JWgQ8u8DVWkE4CzhsWEGEm5SgNBKIdb08NvTBi809XZtPNYBo7ksoVdaDz+le
IBx1UVTkNXqNENTed9p/qDO6C/CkzFP3NYnlxJDlGBBdGvQoiITiJvWLcRse9NZ989Gv2sk7dAAz
r7FXzKk7q62huQ/Fl5dNe5n6n9p9+a3/rmF1PmX9Es37iDPSvqvZM/vFQlebhDge2Bk56aMm1WRn
IfALN/hyCAHRSbb3efw7JhbTmAgy+B3ztySHSsUdazqGqoq1IF+A6fR5PTe2iOd+fGZJR5+07We0
hHHRM6yNTSDOgP6Oj3JBlKBHunWP0f+AtvDwFuFsiId/G96yBLIIodYVSJagf/GzQV7RRP61EP/o
DOzLQwajvCV/CKadaAqalZZx2C326IYayRzzck0EPGr+Gnp/VuhdglO7aHQ6a4ZG3Jp6F0Afzjwd
MnQZkFtJG5PmtHXuIjrvlQbGf/K8XtU575JX3RFdwSSLjCVmg+vY+ywrkB1pz+kMvQbq3uW7GeD0
6nuxXTD1REwya4a6GJMtKJt0ebDop+wlU8ih7c6j8SLop+sln1J34+7jdAVpyKUzRlaWkbvUptfF
BlFR32CAkJupoq2xvze6P42ND/xIMvnofqC0bYf5bVHhBxBVLF9mRM0BCgoCdyxhC0zlvVrt42aW
Owy+iM4T2Fh+AiP5K0Qu0N6HBa4wkqAbzGWNDpcPEdln5hlQ+ZD4Sr5ZG6U83xY0QY1b0HSe5Kdn
hQBrN3J+3qY4nj9x33VodUCu8YBeVfTbx9Rhp3wlIWyUkW9y0CQpWosIrHTnLVr6EHnAm55KwCHZ
W9DVDzMODeSIpbU16MZkPgf0JqUsN2MN925TR+uPro1+6saj/JAl1r9HEITerbAZlgmBVrMhaFiU
vVGgJnbeqlQO12h7Qf8kzhn+inF1+LgJO++Ah8W5a7ZiUoBErF01GZhJIVUEC2tzSn80ksl7rm9x
izKFLLMHsRRN8yn9Vpon1WCYeFoFr49N198himXMQ2+9T1vTkaOhoZG3WIrsyaC+eFlIM5/mgDkk
Ni4dfxz0hge598sVfasyFfVwh4dxycW87iLVXjezJvuUTG8Gne01DUmeuqAuAw+ZZz26lIXZxD5t
yVBMHbHvLZ2f/AwwotZiAeyMjR8lFOOFMgmwbEsLsydSTRHZiU7ri0MO1VZtoSsixDVzELZvts5I
SK+ae7iJJ5m+yUn4OcHjWCBqRsC2uvaHLBgTtGCXCXRO1kMBJF16bC1lTxkf21dv09v2kk1RY/LU
NEewgtaLhSrqfQTRssBBtN4FPGoqyDsxoemzoaThDLtGUK/X3rd0P7jMHqJMD8uBRlu4x/FB9mgH
GizoftR1eYj3+WAyIasac918bQwCHFf7gblYXIJE/IwhNjJeF4IWhFfX6I8MWfqCdf9hTqw8QTQp
4LJHgVfMAyB/O5TY/T6d0O8LvfNAxRcuzefaZvew9O4w+zrOTuzBE95Di4QUzMT2O6mHBrBAwEAO
Haabvw1tx7u6cSA7jQLtdQhUj7Oe632D5/K2exoX7cLAsPMaYBEdCYg6DhOxM2ZEMm9VjdvVm6mM
rHFH8OAe6wHWbeIYor0TKq5Tsu0R2aIeR2SDW8f9Q4Lcwalj4ojZiJdbcHDP2roL3hAMvn09V0Ta
JVfz8IXdnx/AAay2Vqa7bhq+FuTiQFzOaCkDe1VclC3C0TAaSPLG6t9NTJ/igCgcXeZTMPZ3NkAG
Bbre1yHNfgKS7krIQvINvZnS0AXxIG7eMGPyD73syzlE65cMeABJYy/eOLO8t8jaJGgmk3a5yDS9
NgMpOqeGQ4RgnmI1K4BQnanWBiM9DDWwG3bzoRk7kRPt3Gvq169RE8NLPeJzEcbxwupRAn81Yd8d
2Yi8B6h6C6iC0lwpHfywKMKG/FZRhrZ3hyluMCDsO99WQkYO1xo4kau2mLkqFzJUA5blA02vM6vD
S6IJQl8N9T7QrlwQmgaB8AjlsAgyVi0S9esN0YYjtGQjnMNklUXiZpoccRXGPIvkVqgxOdg1BRBS
O+/nPLetgRkpW351PehdBO2KB+jpHhmL1vthTMNn78aAl2t6FYrxHeXR+AMm8gvytQww9O3ehsQ9
yhGVakOHVxiw3xYKISGte2j6XfSQ1N5cjL60gKttp2ZG/7ex8480XlTFvSXrsMEl6mHSm/kzDlKU
WFk++94kpz4dsSB75mMcahwW3NDd8QbvUe3J7UDRD9jJGcjVWqFktQ0GXwpxOGVUT+mOhyB8cdNc
tzrDWIMk95M3sV9K8PUxCIak9BMBOuqt21BPRyQV7AeseaiyMYYGVH/syZsbk8fJzLjcYtdAaB83
m4/+r0qL3vriCUjOYlxYpbx14TmQYMsecbTp9wLtGrqYNVj6060oabb42DIDYSTFrgdKM2Rbz2Fo
2PMWUfsWm2UU+wZ9eH018YQMTLGMpFwXVlduRDmvN/QK4wibuVdiocfAFJtlgDB33/aVNtke9bU4
uLB7xBwzbyf1APj9wwoX2UDEE2AFhUBbZ++Bd7CbE4xUZpX9meEpBeduXN4jS0xh16RAG887zysQ
x5vfiaKfBIH+Hapb1Y81wHRizOH/APPJ8n2zkO4QY16EpeXL+KrPBy+4gJl79vV0QmfpJ0YZUYUF
seqaJKrSGPs1PF9IxEyEyYmFZKZd5ytiM87IOezyyfTIn5/uQow9eRq4HGSCIZ/pWAQC87SkgURm
CeYrHC7nLJmHp4jdLDkgms41ggaMtFcWNyq/Hb0kRhESqH3owrjw3rttwSrZhMcVhtQ2r8HnmoPg
S7LglZKaPmHyjoIqWuxn4iO9J+nmFRcGGvze8veaBxQjzeVzIm2aY0ARHbvOvRC42R6zpkWhD1do
BULllMM9WO/w+hwppHAFfHZiF/ZoCcQ1sP1evHpwgwb+fYLFvejb9sObUC5mZsSoiPZ34c2FrSlq
bKsv2PgC6IAlBAZjHZ+D2CDrBENxoAACcACzp5rgssvkzxz4CnbE7DFZYySsSYpaCC4/IIlxRKfj
fTZuAfK0lqFinoVTebm2LjvTeOLHDrVN3mY4EIGz4E5MAETVI3jnhHd3hLBhyX7DTnJFsPOXdnQu
qD9+hchSk7yfgRFHb8Akbwu2YBwpwuOMkfSRQR7ljxgv+WGT4uWd3+QWCJiskvopSvvrgDnTxTQ8
RRMZ9MLQ6jtDNN03sJHmFm3UoNCZS87Szuh3twLUPWyQEdjW2JU3Vah5ZIdGB9uhNs0zphtIql3Q
h0cRsqtFvDQ7ryeP3UyPmhj+gQCgBlkWkyk2AvZhNNbl3GKSKSwC/zwD1sIMbUWj7hlT6YuhPabk
g2tK6DK6SjDPx97ggC6P1BuSrdeDTnV8yoYWZyq1jYeZGlq0I+CdU/cduXH9BY//BJYgzU7r4L69
OUhPGRyHrO0/pYzQBkrEJw/nq/MEMm+bmBwTblk12FaVfBAvUN38rruhzUG9HquRh1+0G8DWSsEJ
WTEjRzZDUqU9FA03P4kT3alVMsiDtbmybgQobMBtWgjZgXB6nyCErLh1HoLIPKdI+sQV6koT88Nq
9EFpzHtaGp/DoN0A55XDXmI5RuP5oTf1hApbZA9o1P6AdQ6cyCh93bT/B/NGnZNpOnpBdG19Ex2C
oftg6APucf4lVadniWkYeGArEDt7a9l1a3pMXZhLD7CPYZ/qMAgNPfktFLrmy01Mj1L/XkXRFZ1q
WYAq9KAkQMo9VKc5JfSbJj0+AoLno4sdrDRCPA0mTAtIhljpa+88crMfEAGQt6gAT631x1831PF+
wR8xcf+hA7ycjU3uJryqFybW56FFr12mOLVrJe6DNcI3cd1atoF4ldJ73bLk2vAV+ZVTiC8SrABc
krmAGPbFpx2Sh/BCE489Yuz9gy6ohTLan0W4bgWMr5BZ6O7sr8sa5vHAZrwwQVvQ1X+gYvjVIMuj
BFCubIcQIW2IIcSl9iA+QvZFQUy25tt8O+aklBSbNRHq87raHHaUbc7gJ8e/y1m93alNvLaSPbsE
OgnZkxdl2PsEVTiuIgVQFH+zsesqxg8Uv0dAbG2BswfaiYBilxv0HHhGsrWUoeYF2miYcSykolI8
Gzu/sg1tHqLkY9+BYTGJ+dzL5hJ6SAbpzYzkCgD9gem61rV/zoL0kmbqaeyZyGdF3yJojIqZtLzo
PQ5oLEWnlT30rn1NIoyvRGd20bQd15p9Ren62vfePs4gyupC/hHPrH+D2jrOrfF2LS7MHaYFCi09
PuUxdu28Wfq7VY8QdaDNiDse9UeoNn/KVfRFuyAkbhmvnU7wueaDokBVPcj7ivde3oDeHsh4KkgQ
oYeGjtJK9xibP8QNNBBaQUvTQLgfrV9mBkudGFQevZhADMgM/hHN2Ul4z0a0b7J1v/FyR+doYjce
Wc2qBnFeg5pqdMjSx4GZ5wRPbuZj1mwT3+xSsxyQzfYAWAHGyHSuc7oSnAMxU0D9hXk+DvY7qGmv
OBh2OBG5EBVLet0iDleWY9MOE9OKL/HwkfUBxKchm0qLJahdMYVPZxICvM8lYktTPE5j/8UadQfx
nkEuXrcTAfQQfLQt6ErmKmOJ8AIF8mBjnmxKP2QGLR+LhhxvV7mMSHWJ+Y4hTwKZl/iDfYYWHSxc
KJ3j7DCxAcVjNM8/6Dr/ZG1G9zhhOayKKykAJEVLhoH5FJQtwj9PFktxGYTrgFLfu6Y4eudhTXFo
q+uHjbK7zTN3GHldGgSUncJZwzjhrelTchOsrxZ8H6Y/ET0zYE4W7r0YqbwhIAaew0Y4+Sjoa53k
HgB8960zGcR58Veq/Q1bBz4WqK4aViH7CEczzKoJZFiUyaWAXuE0ZPbNm5qXSeHQmkl+Bx97V3be
8BJtUY0HYjwwHs+l7mtaYPqKtqi9NJ68Fza9B0f37E0kLFvWMYjyzM9FYQloNUM6jrdnEeaAzqQo
mKQ5gil3gj0XNVSLGbCpVYToGTWWiE54WyLs6m0aoGIPQMG1m0SrPGClsV2Sk3QgJYhzOofMMMQp
uMlXdGg82LxXAq0JVCCPgUPiAsME6eKF4/MmLcVm2aSHxseBAOGhDpcqoFWdrm+EjEU/rF9ZB3A+
UtPWB0+iexYBBgN8zrXJ2ijf1Og9qQjbXT4EHTlta/3LzFBABNLx75X75JIsghXaAxLL1mfo8kJ0
Qcftya8detmZPk9zBp8vDubIDvWyczuxcD8KIgo7dw+q99Ajqymajx0Wmy3RL6pGP4ExTSAmFIjT
mkmBIa94qPHI5lEXx+WmEoO6M4W+T7VEvEEuq17ielLXDeyuqyX+VIl51OtdHUNH4cMCEKLY0jZf
l2Roz42HHRPL535BVxSHc7Prsg4LEGq5SX7TGOkIIYZ+d2GbZcj5DqMcc1fHS7hw5zuY6J661XOF
5NEX69PtYFxaH1D34azvfYxr/VORKT5KSl+dhOoUsiyZ+yn7NfAGDvAZXachtp9ugPzDtfF1WL2t
9AP9Bm3De5fFJu9RRUDUdHtvhOgqzM1+cRB+K1/LBxGjIgGtODiEImr2PlmTclEr+oFb8IMhcASv
LH59ZMYdbLs+wXQeHoHQDKo4DH5ngw9peeDjmN2yMzEOi3gK7ZUHuUie+PJdAmGMQf9UeU163kAk
PQnSvEY4yO8gQqzk4MYK48Ilj3yU7TpY+738l84FzTFVQ4VcJyGOEuQyOmZ3LjY4iRoIZFjmH3mL
OzUkWCFD2AI12jrQ7KGom2F9LrUXQUWY0G/d1vdRZJsCXdmkhHCK3i/+Ii6g/lhcmA2ULNrimvkn
kcr2HrA/CQrYjDZ3uBloNIcRBELgpbFBhCQpxrFRkGwI+SDt+BpP1GL1ZYz0Jb4bG3azk+ABhI2c
CpjQMeTxFz/ge2o6PlazglgZsv3bNCnG2Zyj5qHxSQErh2gXCenXrY3d+grH1kEcZCDuRweC3v+m
7sx240a2Lv0q/QI8CAbnW5I5SLLGTMmybwhLljnPM5/+/6g63UdKGVb79FUDhYJRJYtJZjBi77XX
YJAVuEEJCZMvY/jRmdpNXTG2Ytc5GwprW0VU4Xi6L1unsGvHHWIj32oVhZAKrDKo9LcWXSHRX9jA
5lh+m8PXQTGfcuIaXb4dXKpK517WLcvKOShA6Fl4Dwhx7fR5djXDtvX72cGKLotTCJv6foL+BjEL
AwIZ6eV6M2nUuHKhFkzUAARKkW621GedUwFp5N8MVHng4WBORnZZ4EDsZrFluJbSneULVDUnmGB9
j7umdI6NRrOSLvKbMg4PzlhcDiadhUmvBGoxkyk087w6OFHh1yAaHodxoZcDf59yW+DM6txbWnsY
WbcWUkof/B0I19lMBW8n5p4ibL/n0SCYdRWrhYNV+B1EwkS3Z68OygcYK5tuKM7mJLjsB/E8afKu
Iam+0rBcUJYWiu9Mcl6mDVcFJCPHWvxR1zZ91WDpV6Z32GE3m7SDaskn/gV99kokGPtlwXCbjqP0
CjOF7JlPGZfMNrWj7dHYXwQNDDUjoURL0+EHztnsRgOOFxPZjbXG1I2YQaMabrToe67VkQdAc64U
RPUpmc8n+8rQ+Ri0L+NM10vjFCnkxTTPYdJxdDly9pQ42peW/jiW0V2J0rvE1crnjL4IQVBb2Z7T
Ve77qfmOs+2mbJdNtfTgSB2TV/uurxO8p7vuMjUFFM/oegIeYNWc0bfsUG5+t5a2ciWEkrNssvad
gee6Np1Fqn6GfCXaORHOCxPkp1aWF10wF9saDhYt5AI3I05esiD8VRnY2tbLTWDo1xTlX9M4u1Cr
cMWytYdQZBBMraCHSqZTui8ER7tWqo5fEKtB5TWo+HQ53if5fEsR1rkyUrd0HBdOnvl6DdQprLI0
t8lo4nmH0zBqB7FcSz3GBLbDBwAIZ/hWS5OuoO/rOyOsggN7FCPqdIxTb9ZR4VcN4/lOZQ1qeJfq
iQLWP9mNXyhWn20ypTN/teSc3TthE27TpQalk13nFb3Ix7NAFN5ilNpGzsW9jJcF4qwKV46Zb9ND
jhiFVflangx+QTC9L9Oo2A1mJfy1hY/tKPCCwHoOwrE+lAUoKV4AZuBphJ+AOqlWvxkWY4N4gNtN
Ks0zo+Wsa4aRJWlYceFBkZk8KwSVycZq2Gm6+A5a2vA2Rnt8lefrxSIUz6qEuqOwe24zy7m2tepx
0RnpiCDG6L8tXI7RFn6anWxF12/CSBd3cSgNX5vNL0SA3ECF2MyMfjrdgnFdNdUhrs0EknnOm6eP
rkghQ2uV8lNWsY1HZsC0voWrNuGFehVVqkk94uwgSu/EtKCUl0sEr9Z4buiYroZQP1pBdBug9g2b
5Rkk09ioZa1sFj2yuOMQ9G/tgTQr/IlvROMrrRWeEa1+bSbhgzXrZ5lTHdoK7wUUe6lRrtukyH+Q
HeP17NOo9zSGqIxYmrBPz/OmeqQVn7fT1IIEgMvutKRXnpKFfdwpZL2tas0GsayVGC6dmbcuRGrA
Pru91TMCFNjji4uRlPNMKKnPpOoL6oeayORqp5RQbDE5T/dRh8SkpBv0+sR+VBTlfjGrazFbozdJ
xnx5PzF9NLHCISaEB2Xhn8sEVk+cFs+1tPENSYuxOLdUCD6jFUIPI+2QZw6U6WnwQ6X4Sojbc53m
1Gsls0HrS75gFRWSpK2mvK96d9OXvdxYGWYBbdZvsoUTHeS9d8OE6AzbYNZJIXqRVMg8cMa2PGnn
HOd6c74o4yZaiq3aBdOGIGrqrsVZtm3dn822lm/4zs+Tua7PmhKEPAmUq2ZIzhVd+5oXMEVbxRHb
uA1vFq0fLpU5+dbE3X05WvNZ19oBgEQSehG6UrcyujsLRzUHd2Yva6PJ6wv03lLo26ZKyeQGLmHo
p3OcBhAO+qG+EGr/CNOcZcavKfHGsgjsVTMsofR81dEl1kXSEQPSF6YLbzU4kLxNtFOzPMKmId8v
zm4IU9yOqRlA69Gnn6JXvmLTwSfuyctQmbO4c6BZNIdxtONpkPFhE/8z6eIlarTuQCYdkgbyflwl
lQszeegh80Rxj8WyJ6r8wkjoqjRsOUlLWm7iKNTuJGqAjqRxg5OG+bXXQN73omjGod1Q7scm+mIs
awXSUniX9kObNz1zMvrV1EkZo9ecijUQBkOnuffBO8+yMpKwvepzk1ztsxmbd38S+ZG29zbNzdyP
nUzucOIsXIsoFNWDXNQnHskEGd19GwUNyG8l4NERQMEP9roc3Ih7Ci/47hdnG5M2rV4G0DeLb2rG
BNAdCUOdLwbdIobMxa3CuMiiFegSfdr7GmR3hEFp3shrmQmDBHWz5CLFMqGaUUKdoNq6F/FxkmCT
mylFhXLOoN+xNqpRdB7WFo7G66IxHk9RQiGN7Pv5hyWtudx06IDNjWrSMG0M3LhYB7PZbxY7LNPr
IVXyl6GnolHqik277vilX2LDmtuNZVDSIbZJeRVbh+KCDipJXsx4SoqHYuL9RnYBrcjv1LjvX/Ks
5ahHNGrsZ1Vfmq8NSCvxJNkDuCjPPey79d9hB+eS8Pp0BnrGkMHFOVDBOyl3lNID9vup95pkgJNQ
j5ctk99gKPP8yxTZQ3POTAiGkRrOzreQGM12O5nDwi+F5v5Uq10yP49yGOznCd7JQzQGIt7ovAN8
LF2Y+yWkNL0bRrXUfbmQU6+pgzXjMY5Me0JlMV+K3sHc1qZIL3bmGGr1BjIwMhCIWLA1bLqk1FMb
BDwHQx26ncSunXwzoniSPWfmxHPHRTzYpo05WzfIzx3nIl2E3X+j1otLr4XaWXrYdgjbHR17VB6T
Nq6EO5mMFXlRO1OAM0Tgb0q7lBo1M+NgP4Zcv9GhjKWQNaqAmqzRll04Z7D5g3ZUj7oVOPEGbYe6
kHpXKF3tDm0fX1ampURnTj+20IZQAOY/gWOiaRcBy0AwSsyewhY/90oDiE2LIThnqp4m3pSNZJ4Z
aKfyQ6uYJiUVo+LptswZSp+3OoR7P6vRpp+HehDLy9FCIgcswqwjqBJo12mjKcJTZjEZm0kdh2cA
rGKk0LIrcRkNFrW8EGkCZC1SKe5Uou0fu7AZ541W95AVtJbZ761slKyAR0duih2aDbPQqFVhUtSq
9PuVNnou+jbCeSzI5oDGrq/K3rX1ATM7TK/Rj12rkNmHO5JHTX3fhjHfDJNiXsa+skvri0UTd7aG
QTUej1LS9U/VPPgK5Deb8VaWKNdxQcX+JZWWye9qrPmiJGRanhmKWVpXi5lxfLChw4t2VETC+3Rp
YY4K4u0V5pkQAXAsC9g4YBBGBz1dQGBwMqnuccWJDKZl2VJe1qKyLxKoPT8VQjQ5MY2w3DNTGL9A
1r9MJLNHl/MPwsmgDN0t3rG4W5ZTUTFKNObuHnMonSKBJLANKJ8Clz9sF1QYwNbnQ5UPiOOCEGeQ
tsiYgK4TS3uKOQ4zQGeXLGfGslAjCsogI0zigbWo5k+QRdSnOOFIcbXhlYlJRaX4utYZ+kNlDKLZ
0p851aVMk3hCZzNkGJtXPJ2bnK1sRSCrX1rRLsWuiKF4e6OYYKklcHm1M7s15VfFQMRAErGFvCMa
Jzg6YWv3yRmEUtr2RGLL4g+4lxl7zFcRNfSmMt0ZZnRM4wle7iSRlo2Ywo2yOi/MfPwVct30qgAs
AWmLMrqVRi+HgGaYSRXCTP3YgnLUkLRSo9vIaiZqGIZRA15h6NGzNdVk2hRJ7Lh9odo/8pS41mlw
2htDVwB0Ioll8gpfAS9N4XxvJROvstOmnbyeEj6Ox4wrOzOS0Tb9JNG751JK6ObN1GfycoDlt9ex
6zG8xTQtRHBG3p1TMKQMY1rB5inwSjvvowbvFnzx4W5RMiutB0We0aseS54v3BG2ThVKFRKHV8I7
hjFfijlXoSi0RcDYo1n57HMwYYxZjzVR9lC7J6Yq913XInjRZGtu2rJO6308q3wtDn7x0GztTjka
6IVCP9E0bR9ohNd14L03pUD9hP1GThID/IN621m5epSz0w98WBGjUFHIGQ/G+dBHpXoDkAFWXtUA
lV4jinz176zCs1LVeDUHAEAdfAqEbWf2BTtbnYfDNZwsLNaGdQsBT2pTsAqdylITS9T5C9HVwqV7
Ciovz2ftBeGJFvlaE+teF6fq4CfBrDgAEzC5eyI3v4D2FM22Emb5pYkXG5tQZy7PctUcHk1i1mh6
DZVzqJnAlXHM5cAtbb6nqTTH741ZJjnRvLld0oMYxujqrdpeRrMpnqA4UfNXSglyoUfhNdQa/ho5
aiwDgKUSHqaTORHpFIP4hQO/6TkxqnKPrE5EunYS27obLsCZG7aXqdnGBcoxd0ZambgZPpbmpiqo
Q84J1lVgj/A2uGnUKj+yJRm+tckEi9cepxtUzrbtU99nD0wLs3kzqi1ET6HAFGXEG+pXaW+yh6ti
0gO/akv7l2ir7mpwUItR+lbQoVoOTuJ3ugI9RW5/G8qpOsJ+6i9jC9lyU7MQPMQJrKVcZghX47A1
Dy3pXaRQjNbqlz/bP4Il1h8h1/GzhaSCuLHpsiIfG+eUoUugRHdOU5XwEForOwZR+0Xvsrbb0IFT
p7fddCy6OXrEHBeMS1i5DskkjbLiRytkcYulsngyMggH2dDnT7Gp1oB15Kh9UVKVJorcCzCfrM/v
GJxAtBNKpfmQmkRJBgaxr23fmL/iqqKQmgVVSUeU3hbsLXuAlRohQTKikG9mgZWTi0FoPrapBnaK
davsdaYsV2Avw0aOVc0dadF4R5d77DKDKECKdzjMnTEnx7kJipd+yH708OE3JvjbslmGOwr+8EZy
Gt3ajAzTi8Rq4IVPsYOCO3IQ4zZm49UMRSGXBGTEWnV0U0dl/0XDwNlPMyux4FAp3dUSZ2R+jJEa
PcehE0AZ0dvyPs5i2soFWo/HlC9FBDzYnCvq0tzCkLB/ctvhra4FcIu6sFS+GFUr7pveip9LyCYK
irresbcDE2EmfJbRYebP23kW2yDmVANKvI1CEF2YhIKlnWQ6R5rUVl1u1sxmDoFlaa4SGopms0CB
nnYZoAYv1KteYrH7od9pGqW5rubqjTQX1iXVHutenebChBuaJ55mZ0wb5tYJ5bnSFcYvZvPKtRpm
CXi+QMb8z98bYoe5LVqQ2odIsVxA7HK+93GnPosFNZoPKFfdRRFu4GjjtQboBLrRWaoI9ox4ytlh
skJjGQcQRHdaoMG0aS24/G1C3LpbckJDNzL4MbG+T1lYlFAxJQpfKRjsjy3qXxeqI5SrNaowDCYK
7qgNSVqJQQggvJeqAQslSdKnBj6Nb6iJcSFqk1130DMHNy/gsPOiVmyqVshaz7jwaO22642swBtH
y19oLILLEvGxb8XTvBWhlfoJ7g0eZQNTQGsBaHQnfIsR5CgTj7KiZq5BR4tklztyaN0WXW6xQZKZ
PY1r3qvPNAFJ0Ry01lYt8UfGMdUxf8FRlqarkT//MPIis5WpWT2i1rVw96FRiKZDK/HajHsNS2sQ
HuQhzigG+bN7fVhdt0TLAxhK9sALbMBDpBUJXSvrJiDXAD1Wsag9Zyf1s9mQVEiFwRPpVCAt/mgH
l9DEFV+MduzhhjfdNCKek8SFEo0Agc+G1UCal0jK8iQsnHvTDsMdSnP9IEtmplM/GQ+RqVFc5lRd
wk3o5R51dSrQNOo2pCWzi26jdlquIFfJ23Exw8YXXbGS1RGOxrcmFNnAJdyq1jeOElIiNXMU3Vo9
BjfnWpcv274G2sgYFz1EjoWiIG7umxKCcmPX6U91qTGcR1D8BK5rrj5PVOyxgK6KYKyR/G0TlW6N
pj7bFvgqgJCJgeVSzBnvzxLQ27llyTDQLZeyv1PzuTmvGj2+YsD5rGL60XsiJPFqEw4YbjyUxIuZ
G/QafKFZnnKOpNg16nvhREqDB+gqdxvjHpo1akxerRhuu1/p83Sz9FhbenbQsMIHEJbhQg9Zpa4z
GXSUJBHwPjjrUXNJNEGrbXNWSuPiOgC4/PoLwL95I4hJmWEbJGU73Zh1SMmlOWvnZvYGh9QoS/6L
Pk28+GnqsC7RzqvYnptlpJD4MXXiKV3XCgR71I2GEPO2M5dEXpp4GaaX3WxPwXbB8PPC6DvHRCUz
cEdpUPNLUHxyQI3djNGn1mS1s8E8xICRsfR0xrIbh3RfRRM//88uwCgmMM9t3ARCGqS0xi6g0VOk
nq8bGAoDazbAoIbY9oJuhCzXR3oAOJLFkovBjoULU5Zc0rSMdBl56Rjc9J5d9KUu9tA3odJDVVA6
+GcjeFp6vhgpvQTWWpRQGRDXrHsIf8H0Pfu1IGzZfMR93i1pdQE4oOU3UNOcxOt6yIge0lhJrBa+
OM7eicyu2alkRmd0hLGzW4KCzWteeC8gOWfpg5LHdeuB+JrMcSH2sKqhaL44DeepO0HjwBxk6EzL
6zsKKXeu8f32ioi+yovNmG9yFkRhfKnmSU32fca13UZJi8hXlLL5yhoygTPLyQg3Uzb1YFJBAwEF
3zVo51J3wkPXNgHFTNeF51VcxKgizFYgsY5ThBy1lHPGoAhKtLssYCW7COd0oCk4gbK7N+hA7A1l
EfrBvjYhSeE3wMpJrCF7+Oc7bIDf223Whmm/H4pUYKvLTxOuijDpmdnkoO3AgBgHC61tb2Rs4Pre
qXaHx0EkBPyVfkITlEWBYW8TrNr8USBdv6VfCKydOcUCXcKY58+aCbTJnj/PuSeXGaDVGDtxDItG
rw8TxJzgnM6e5ac3E9MX+FDpQ6s5LHni9OLCz600OOPsGuU1FIsgo0+MMOcAVsxa5oIpEn6nnwpn
306q9p0q335M62CT2Ar0qRhlzUrkVcLwTqlYe2NYPISxnDhCsqth1NF4aLQ9QBGuM+fhXZgwwEZk
1kFU6n7JxvmGcpAd0TA4rLedmL6+Kvb+yo/qWOb8c2o79X9nj/bup3Yv5Wr89/+DgxVGx2+kjf6p
c+HVy/i/vB/Zy8+yiDF1+scM8dXxcP17/zZQs+S/8BIkZwilI9LaNUTsH5dC1bD/JfFIw7sQj1GI
jPyf/+1SqNr/0qiFiRXkfCH7R0OfCvf81aVQyn9ZWOZajqUJKXXSef7GQO296NReQSYiKkxshu3V
pPBUwV3aVhdSwwV3efU0Mo0VX6PyEzPa93Lmf1+C++QTG6r8EHGlkEIxR/oUoKwTm6R6hFQM7vZD
DY/doH8iSD8RMf9zMYl8Gds53UJzvt7vG+fPIHaAzjRVuRupr7z5yqk3U72zVaijXq7vix1Izpvv
/Df+XL+7PSnJwIOUZRBNu7p3vbkiWhO10ktduet/ld/Le/2AG8inF3mvR/7nttBA27jMkrMBHvn+
IgaCVFsrjOCuwlJ0sKDcM7jRjWS7hPHf3w/CYDZw9MGQA52TSwWkcITEsgZ3HdM3Rb+vskcTzw3J
7MSMP8s/e++a+npfhKSYDn+yMAsUJ9ZmVjOVuIx08QEAd2M2eEuU3p+/ntMFTvXA6iaIBg0Q/zoV
kY8dQ8EpmsNDFYgvtrwSIZLSftz8+SrvperoKk6ucqLd1mtJxRku4SEYNgHcD+0rVKXtAOXLKj65
odNHtl6Kw9+WeM2u0VnrUnmz3lQ6jMCG5sJQbmgYC2xrnLw+ucbrU/mPSvyf+6GFw1gBQ2IU6ScW
BNOoaUVS5dGh+WnDSZy8udo2xdn0VJ7JpwiwFanQ5MqvBDPABhqdTyTip8v99R5twW1i02qQpfD+
HiXpX0Unywih0P3MCRyN5b5U0+exrj754k7Sev59p28udbJhIIxOLHWskefC9WFgf4fp+HW9lV8w
4vgrE/2Plzr55tpmMCzqtegA3HTWoAYNu8+ivk83Ix4cdp242iI6wPx79cR9uzggV6kMKRruRpCV
PFNAx2jnGN93cPKi4rO97+PLtX4/uH+z0QI8nqbWtK2hVaB6ITRSuUkdNtfOdzT/z+/W7y7Ce0uc
GKcheyzn5Nt7InsVLxCssQ5lBDVE7hcjuY/RFf35Kh9fK6x6MZqweXC2Sl7V+6vAvxJSjWR0qDsj
wQELBlZkAVR9srv+9jK6INSVp2V+OAzFhH1ZZRvRwc5jCvkaWalVfmaN/rsnhrX8WlrgkIWD4vt7
aR2QksEM2VUhavbZFcO9myFKdn/9xHRVlQwPhY6l5mkob17D+QYFjQ9q5qlDyuBVVz6L8Dn1d2Vj
td5d5ORWujqvCBHjIv7l9VHbS8hqX4drTKG8cP90d8OI2CfbzK/OdeQxbnmQF7N7+1/cJ5WWWG1F
MY8++QiM60qQsTY+aKGChXhaXoVFt/l/u8bJe8sUInYQTvGN6dnenjEOG/8qJ2TdfHiQb+5Ce78m
5gSwJ+qq+DB2drOJDPokpu+fvKq/Wd1cxKBedTRSc62THQ5MrBztvI8PRdrsIUguUbH/bx7Uf65w
ctB2U0LExzxwBTa4VkB1KD55UK8l4vuzb31S/7nEaU0C6APTe4oPzVbupq25W/zYPeae7ccvcCut
u/j+5tnajf7V7M5PIwDiHXOafyyA6YR+7x7+2yepSczkKY3wOVodVN6c8kY0Dl0jlvgAAwDfihRS
Svn3WxG2ZP/nEq8n45tLhHGNbiqe4wOsJTvetcVnsRonoQb/XnM6RlOsBbbv1Qb67U3AIbOSYNR4
eZ9gUe7yfbVtd+VlemlcBUdr8/ztfG8BWLjmXXaZbuW+3OKkupndn//FmnnzMU5WZZQnjHdTNcZM
7VD0axn7WeafXPeAD2vmzSVOlmWmqstYpFZ8mL1gF5zPLy1ml6YHjgio4UF68YtNtql2wBPEtua2
W16H2+TvjzAdR3vqNuu1cju5z6VLcEDAw+0QmvVu7Ov8h4KP78ufH+b6Sz7cqYX/8prZRN7BunDf
rJqu6iPqeDM+xOXVamaRKRczTo4lJPg/X+i3b8CbC50sHhUv07EceKREDjESWK2VP7vEbxeoJHBj
TZ/COtE62RQnPO0XjZPxcPmUn2db9UL9Gk7usLc2tY/Pp5f7hcdIfNNfhD4Yldu7t+M+OhcX+//i
jKGgtzXeEpNPc3KzPXNwHCPy5KCX7ZWW5FcT5PE/P09j/R3vvzlbk+oakErRBvPoZF8zyz4mFiNt
D2ExWC/togwHNZkwuiuJGlxl2uP0bcAw81c1jdnjvBjdjzbVsntGZsmlqU0S3mIanzfaDBu7YUKF
/Ag92rM91fiZQOTPcZNIuvqyDxKMMkJ1fgY4E7FrYl90OQojWKXfKr4Bjc2+AAdswJk6k61+zGqJ
thY+eHGLw4O4lKgIsJ9oFs1BIDQBdjFwX2mDYtbRZTotfDUnVouroJmwROy0BeNE0PBLG0aKygze
nrTN1Bkrzps1ELzkOARMGho5Qp7FPgIgjZlBQCBIsOSuNNTycbaZoPNHzO7cJIdY59pTa//685fw
oT5XBTnylo1tuEE8xGmIWF7ogOsI9g/SCK7m6q7UjV8YAvsFkwxL/O0ZoqoGzQDuZThLWKZ9sikt
MXLFEQomF8PZDrWB0rz8+Xb0tS55t6akSvOusa6ozHX9QwhPpcswL/X4aBOMDe0fo6xvTKK1n+Uc
dK1n68hWFK1RBkRVWoPRSGZY5w0Gbr/yOA1veqempJJdKvHnU+asue/DoU28eNKth6B7FeeiEPwZ
2DK/YZpY/QLGFj9lu/Tf51yODODgjKAYNaYWYL+3sXYQS4+TQpEY6Z1ZOwaaj5JxttuqU3gRGjK/
Rc813duRrUEIT+q4wKtFK7KNEhSycJu0KmDKoh13s5xJ8G6KaYMB+LNYfLLBvTZj7x8eyB9O9Rqx
ja+I3vut1MJzCYbNEB8VG68XYVcIXDBg8EhTgjAQjzgjmVarnNtBKfA3guoYFuEzbGYIpI5Z7v78
Xcr3pmyc1myEGB2sjQnKCXGa54jHjdPXdZkeUXVV2zpXQx/Kuo3joKg2cLjDC2nBBSM9Uzugnbfc
ftbKe00kNRxbHZEerrnDVWMEE9YHFVKBMlMOThVGWwf+GDDcaB0CvECVcS4v0QX0WzHV6jabjfmc
HQmzoLHHhwIWtR+N+oCXFLaif75HYwWv3j9yLG5A62ysQ7HYM09OLzD9EKmmKo6OhUQVIbve/Rpw
G0HYX6ryIi4V/VteYaWhITcZXWwc9NtRm5Nh3zAuvA5pdo+FPTc/enOZbzDMjx44V9Qjkk8NpioD
1BmX6rG66fKcU3GmJEA7Wg2lepyTsb5FM0wdZ+V9emmKRo3dpQ6wIkbeaL+omjU9Rk3bwFMtivgF
J12Gg6Yd9QyilBrrB8VMcYWJhYJBD+9A+FIFpfNVSRPnJmohdrgiGaDCDkwjHuUQ188z1CmEV1Ul
HmoQzANGiR2sLEJb3MF0FD9AMqh/BiB+OLhJA9Ho1yVlgKWx+7xf1sjvGWRqA4K9LAnP2JYN+NZx
+MmJeZLHuC5Xx0bKLMHJadk/9BrMQ2Oco/PiGEC8dOuxN3FJI1+1CsU+7fHPzZ1NjrfuLlgVfPbS
TddjjulvzPQ7hspg3MCi/wy4+s29O2voGneOdRvN8ft7h7EdGbk2FsditO0tXjfGZlmgTv95GX+s
W5gO6LrJvgGEwCZ/0pLmaatGJgE+xyxv2ovIFMGVrYTm3l6b02pOD8RC5F/UEHcHTKCYoyM/2+Sh
kXu9PqWbuceovdYWKBGZZJAUiHyvCmST0F7v7Japdj9O+d40A2Pft0W0h1xYXXRGXXt2kkL6t6S6
4URFDhton2UffihT1nvjfFSBawEVnJPlE9ohlOy2Lo9jHYZ+C0vVa3UkPha0nE+2vA87Hpfi4QFd
sYrA7k+arA4jc7yZl/IIPSO5IC/JxGoR+/0pwRUerqzl5UOWHh0Vv5CKtK6zP3+NHxbLenlHMHUx
JIjQqQumaWZlADOhOlKAKUzHp+BKRHH/yfhFfjijuQww/loHmLQHrxDLm4od6SIcL6erjxXTfw+/
KCw9Ujy4SOYwo53M426rAx/cQbk0OU/Vy0ZLULmrurKXWTaf5/2cY6uYqufQObC+wH/xV6wwsEau
M7kF1SKuV3kee7YI5RZZ++T/+Tmt3/i7TZsOkoUOlqVarCx5siIUWP3EQw310Zn6xVONhiQTQSSF
0RqHriLpQyrdJw/tA57/eklS3NbL4pZ60hhEGNNzSi71MVUMDb6wGuztbtHg0008IwVtc1DFtHVp
pn7SxP3uZi0uyRlM8CBH1PsdpJOED4X10hydNMe/I+hsYpCXJdvoGGn5qdD7Q2nL6pOr/mYp8mwB
txgycbfa+lK+WSOiyXXRqlpzTNoSDsIUB54+R5/FAX58tWkbabMcbGepGc2TbUslb72rWFzHcEoS
35qip66LCo9ohuCvl4xGwptQIUjyflnGer9v7qcP26EyI0Njgs+r5ThJsOFkXXazkpsoTC3pG4oW
frJo1HVVvF+oLFGVrlijnqOhPFmoMrR7YY6lcoT2TICaYpy1+N8j00Tb2o3nnWNfqFF/bJBBdYGN
k+tg3HWBDkc9jT6pdD5+oXSRgL9w0UBfdG3dFN48gEZr9Rj5mnKMOgY4amL9gtddfvKUP2ABms5U
jTVjqJj5MpV6fxFcz/K2i5LwvrHg4ZgSGi+5IbGPzCbfDEkQ7v68EXysmAEcXkffdFEaUdsnF7Rn
3VaE0VnHNja/o2jZhUFDKo0eYa90MNDOtKArxQiBvcBYPjJgjaX1J6/Kx5s2wNZti+Bf/Jr10xIS
+IUGj+DJo1Y4BuzWeTmfKU9Av8t5R3qG+OSU+DDSpj9w8ANf+yuG/bgpv3/KecHxxWlpH6NYzKqP
z5P8Bgldu2kl7F8yTeziTp/hAmLvMME4VGQ5RtsAC8+fOEHhV/zJl7C+pe9XOZNHZnK8XJL091PK
wGyZOAQPo3PsYWg6fmdCA7tsHTZEFyHUcOxR78R+HRFMgFUd41fIPa2t75axSaEukuby8Mkn+lDV
84Tw/wMnhWbA23eyew1tgHPMlDjH1JwxjKzrdoMgKnt1gVcu+8bSrwHClIs8SjAo1mjzK0iOX//8
KT6+ccxLqSIsjOMhOpym4eZ1Ng2WUTlHaEWOKzAQ8Ug1+fXni7x6v79/+AyzKZ+B35gAU7O8Xwxz
IwjSCvT8Pg4q0pHGATMD3066PZRnFcuvbOjOxIyIGIudXh+9tLaIG0LfUTJLjRPTbXJ7eBJYY6qe
HpEb5ds6mgGvIoWRNtdGRomac0vPnj4uuWWhhe0rMO5INUJCmc3AvqFFLL5WUUNGB7ORxvFxLm/9
2ZjSG2wYmmvivhpkX9nc04Yj8zyTPVpuN0sD5YFGXuJ2EbcObtJIbV1IZdAMSsNEHayktXKnN4u8
L50FBnDjFFC4ENTBFyW4rA/94pX81yaxhrwxdZzrWZIO6bE3KaYXVeVdJmrx88+P/Dfvn0VMPS8Z
7vg6D/3kkUfaYML17ap7/Oj7be3AGXMWbaXVs0OtotIcj6ZsleXgzzXMwzZMKqz2ArKE/vxJPq4w
UnRhBa1zSpuMgtPmoq5yi+i35F4gTrqYzbByYXE0n22yH98mLkPvRrozlFJ5Wi8KoxVqkwbJPa59
yb6OhX0RWmYOgpSkoIRE0gQYseMnBYtf7UfLZaG1/p9v9eMma3MIw6aBmgRJ9TQIvgww4ltKM74X
TuNcMsyecJ1pxFWO04FGqETzyab2m+uBmTuwoDjA6V3Xk/3NcVlJW6blMsX3eaqSSBSFw36R6wmN
H+fWCKPPpnEfCRbUJ8KmQeQIWWlcJ6UCQIMyoe5L7qcy7/Zz2w1ej3ZuY2gmxkhFjY3vsgrRndJE
dOVk2M3i84PNBgILu4y8CYH6YZy69iwKsTxJaKY+mYN9LIHXT8j5RodJP3v6SAqdhCbwuQQTTb4C
o8Eqf+byHiWwvu/WPO9p6Ov7Iv4Ulv/NOmfKSmbZCiLAnFu/rDdfhvgf9s5ku20s3dKvUivmiELf
rHXzDgCQFCXLki1SDmmCJblBDxz0zdPXB0XETQlSkRU1zmGmHQYBHJzm//f+dmVUiTbbyZHCWXQx
sPneUt881/D/YDNhWyjF1CXfgf3oujtlRphgeuCHx9iimGbKrbKlSzptoYYlu7CLta3oLQ20hAlt
xsDcjgXOwj22GEJQbpwZ8csLfzuxcw60EG9Q/kdzY61mmUoZq1oqivQY587NmE6/TLsEphM+BFby
uSn759Mf2PutOPtjwnssA30PaQyrucRmpbRigJbHYTbElSmFxlfJnv+gkKqcubH3h2zkjxzpbTKa
qVboy9t+9TbbMDDyvFGLozE7j8Bv21tnsLLPyaBDu1SaYaME2rDPW6UhQC42z+yDP7hPTlLUSGyH
yFl7yQp9fXW7s8s4pdN5tGZLBk9AIVLIZrWxcuOc9lCT3+//HRkHs46MZOm0E2375mKmUMtkdoL6
iIM0EhdyH2u+TNiEq5VJk2+ELqWCLDlteJwJtpJ3ASQpcKRdUj4V4Mq6KyvIspz4g17NMQuLnNA2
URq47CtYqYo0h+CDZlIXzTKjVREP9WFQJWKcZQJSNhJE288mtjLbV4H5PCkoh+HsU8PpFVHrl2bY
RU+AqlqBNcHirG/lbJeg/XQgRDEzKoof1nb84AB77XbWgPZvoFrwbKvYa1y7i/XbsZv05yJMndgj
4DzZ5CZMUK8lJOWTJgrIQGw0pq9BxN9ze0ofX+HuaoeM4xd4TDylxyaUJ7fgc/QXp0xwCWwRypTB
rTWwHI2+czWDrA+vHzILGrNRXVtGh3Y7ShqI3mOngtk1qwITnEFp5mISvAaQ3LxiPJgVEmzQicRr
9wRUQHn9RWEAy2Q8djJu/0rq/8CFQs8JhX5GtEoHPSpNrTH34qLk/5GRzEBjkBdpgdzNkbxLFTEA
iSUdFQPGhBfanfGlsfGGt7BzJJpNi5cYKoWSTvNNDZ34obJbGX4JtHLcYFal4Rgdjcn2hzJR6ffA
UQT9oTUQBtgxEtREaW7B9ATi2wyvSN1MPQdvb+S9mbdSVdK1EU2iqvgH5Q4wtiMIjWs0OCZ+GpnZ
COm/Lr4xU7elDwcqs8AYKNh6Smp0ttsO1XRFeKPzHFNWfiYVIMfztqBRbacuzY0hhUVFXsNCt0gL
NYj9Tjfifex0BHP3uR4fWSPUHHOmTfyDY/XaZ4fNJeCDrOTMzsAoHjChJ9sW+PleBvqxYQow4AhL
8WF2lNYLDdiN6qwTIz5GwTz56kAyZQ5J+8ZscIK7Fv2Iwo9LCz4mPvcYY+CY3cEYS1pgJ3N4CSsj
B6JmT0/JnOom8nyQRReJASDZbSQLcljYTQqY+CL/aRs5Onr8JeGhdgIsdbIdRl9aPryHLg2sB9HZ
1S1WjexnR/Tcp1rHI+tGcB+vRrlSHVT7TfhctU34jZalZAJWL+TbGVFz6TZNfNQHPd3hjCozv9aQ
8oG4sfN7q9S7q8qcop0NNKdzYeqAo21mOc5JIhDTfTlR5eARpbPp1ZGOiTVUC/NyQstPrAv7mm9J
I6qvJa6Mx6ohRY61P66/VnWNV70G3AHyO+iNa8jvdesl9hxthW5KxSZp9U09temRgLP+s1DiAWd5
EbbiJlYAkmDgIzuQ7cMQPxaSbd6QThI+F7Bq+fYlU8su8VAuL9q56Qvb/COgGw4VHaQFxRlpHh/p
olLLmO1RYG0JNRDdWWY6lPhwmBI+kvYmKY/l9KOynfaqHxOVoJSBxzDBWkqBdvkDrJhP6SCbPyJc
X9CZyk77JmvzcMPrYOSFFCOBAEjg9t0yLLX7mD8jUVEunQUianaHeWSbf0iHWRm8pnXmH6OSKjcd
5KofoeqU0hITKO6cMLMOctDMz5Yx6vT9VMXwsHdluym0wk2oa0QE8nbmX71h4j4hFDZx9o6cTxcp
Gd4/TLonvp7DVldRA3wL9dQkoWXu8K1orU3eaMjJBv14AAYw1VuZ411c03a0FRJWwMhrLXyXSf6l
9lVwy25tuAsDabrPlWq6dAp261CVA5PtJHVLymtRNf1MsLLz+KoO39loMOuLUoXTSAo7HGQAnDGG
4AVx47J/gdKqY+lMmeNAF2NT65MvhY3/laSVUgF+ZBa2S/qq/q1WDACkp7cK6+0YXWp6Q4vQzyQv
irLW21UtSJysUXWpv+/zT7rxPU4Op//9l4LB663P+gKrzbcKk2hMx6C/v3JcEiddPEub3t8/g9V2
bVfxvkbebvQGX91GburL7hlZ7nojyJotU/jE/bDcI7lU6714YpVmoWrjMa0K0qSCtMS1JE82uSgi
hfKlpAIhgSiSVt6kZawKJASTRbDiKGc6jJbZuMlkaAZnti7Kagf+8rtoDDADLqoeDkNvH7wMIyeQ
ymo6kl8//tGRNwNrng0M3I5531U6oSClFny1SuB2aOzbfVuqkBIwc95MhTC3OF/rm6rqvwwYST+1
U91i/JdDP9bT9Ovpd7gaIy8/Ff7VUm9V0Mkqq0dIUApOpMgcjyCiiUecKjqbIxuK01dZndJolaBg
JMiQrRweD9NZjcRG7zUpJ/jvODHDfolzMCKpABGRcti6CMxBuKev9159ylGbhglnUcYGR//Vbel6
mqhOp9RHVRWAQZLJ/DK0+lPuaPVnwyHwoqzLwtOqIt4l2tD6dZ4zUHMr27ATZAYyrdYrAzX4FDRB
f20CErng/69cVAeApLEMX1DNKXcC38Ku7xJ1A5PU3sO3Hb/mMF33Om2PM8/w/YZ4KSGS2wh7xzKo
m70dVIQxmuPkGPWxx0AODgJ/bRxJndeREP+P6xWvL/XujOGopYxk1qrBU0fhhlwtw3fm+VwG5Qc3
BFgUw4pKGZou1zI0X50vRoiVEyTj4hhI4mnone4GBkLlaZJk/Do9HFaDnKaFw9jDRELrGZ34ujMp
cCV0YWyWx7odLXek60AUjZ7t/vFVOEAs51HOErQiVgfBOMDhbfYhCOmRHQZJA2xdTeWci2Q1tyz3
wlTOyYge04vN7O1TIx1PUqp0qo6gWfPLcIFnlTapl6zHgZtAs/C7oZ8uuhAA4en7e2k9vJ7uubSD
YpwKFscxRV/rTuvR1FKM0N0xpWIKFIiz1EWkF+Em7VRjwG1vkRQUBG0GgWaaOKeIIZkGT9Jywj2L
prlpAhmnr56ouGIN+ipyas1PC41lP1mN1eP5VkLdpZFYl7uMsLAbsstUIKaGjF2+BXd7zKDMTZ6q
UlRoFIvvgA5vFu0iezQlNi0NgBJ1pGUKHl8Jv3RmRvrg6aewHkumrNK+l00KdCzgPIu3z38CyYFk
pK/uUzZKXtkRpC1aVFCnr/JSw3j9rJeldfEaUC9m9qSd+PYyc9ka7aSytJbuo1+5jTu78NU84f6K
NoV3VtG0/hbXl1uNXdMUcTCaXE72yCL3OKl48UbasJXhWsnmErvs9vQdrpYECv5vNyerliL7YMRt
JBbcm8IhQY+DqSaS5yztfkpN+Wcn5h/ZYK/j7zVpjb/ak07YG/GzuGvrnz/b6yex/pvL9b6XyAXi
EHLbf7/8MaLwxV765n9sijZupy/dz3r6+rPpsva//+tP+fjyN/9f//AvV+phEj//9dv3siva5V8L
iTl5a1jluf3v1//+X//d4tT912/ExP1899f/9LdK6P9+p4pkExhrs07SCPzb4PryR6wzlvEiP1TY
Y71xuJIza2CNXRZ0hc/h3w5XxfmdihyaHiosmk4Z2vonDteVNpspjsMhtSeLMpfFXspYrXizQRh8
5kjiCAeGikofyXW0GTXtkuADsjGD2ao+tzHqP4A2cIvdrjcTtyC9Y0dDAMf/BNIO1VU+h5+G2gnJ
FOzz4ceUgtZwo4R5Wl4yMYCvNWRwy9Ezgp/0+uVx/2fk/QZB5NTIu38quqe2ezv4+C/+NlfLWKgp
ZDhUcWlZLGL0v8zVpvm7schF7KWeSj+e4fU/5mrtd0pz6LMweS3mwqWL/D/mav5BTMo68kAaiUv/
/J8MvWWAvynq6mBnF+spciYbC8RLDu6rvUkyqFYK46C+643R/GYHlDzJyCMkCnjkRWtTiYtiTfvU
kOO4j+suuarBZj9Rl1M98i3KjUTQw7WRWPNNqDugbkNtvmELZO3op4K2Tub2+dXTvf1zZfhfRZff
lnHRNv/6bT2dLj8YIRKiCRrsuGZXyxKR8zGCGjTitGlnn6SBedMTrQDwo3G2CmEp/unrqeuS6csF
F3fIIrRZmiFvF6ikMTp75vR0B81Hvtcr58bM5wkqNZTUbrS/pZleXrZFRnycFWOe6Og6FnqfUfuw
bFdIPUHzYQOIaAg86CGE1gxhs6nbrKJgZ5MLQTbdluQAa5fohrPXIgJqTt/CeidFS3BRqdEmUSmo
U1h4ewdUFE2Og3l7lxDY7pLaxoyRQJh3tCbbTJQx5aRu9lLT3Z2+7ru+JBd+2fLS+0cTRb/k7YWl
MQEpVYztHSqy7nKS1HhHrlF8lcP6uHRaHQaMRR5yGQbDBUA7yc9nu/Ftu3bO7GU++iVcn94kOjaW
gvUWPAPrKYKs6u4MqJsXADO1T3Y095/irqK3ZejNLXU3Zds2cr0nTwm9WZNC2ympqp55Jh+8DFpW
MpM+NWR8nO+2A8jU5ELMdxxsOvpVGZl2QzccK0bQzpqy8VCPcGAJDsB4ySH5M19TusljtvIBtZt9
J/f2lyEdsm+Ia9TrrOn6e2jhGbZxRzuz0X/XA1yWTPR4RNOYTDbvXqBGnEKWoX2/s6uBNNqoEt+h
e6JrK2KwchqQam2szV0H+/suEWZ9afYgnCgOFspWLtNxq5UmaKFgincFetkbKeZAfPqBrjd0/ESa
r7xXnXacZa594BKxtnpIDf9Ojxttl4hpcmeVcgMEznPW5Y8eBzAKPiGLuRI1x+pDoksQObTk1Lu+
0gG52vmSkoH3EstGC0Jf9RKUgIe+aA04h6Esf+W0MFqQhack2ziirrGlK7HaAJdQunFrhRURSlLs
KN96rdJ+nH4w72f25RfitNYJ3zXMtRKpMUiiaCNFuwPbGO/qJUQg0nuxk9up8qo+Ua+qjOBjyqvA
YfTgrErw3UDnCMUB8aVXbWDQX/781crS6ZnoMt1y7jSlNx6yCfHoJVqQRnXLQpfvcAtMmtsUIymu
LDspct+MmoBvJRm2nURujMfcySYo/kJx9qAvAXiP0hgcNT2zvjtyRDzn2BhXaBCtxjPTqQcVbdoj
UHQ5sr6TpazjhooQ626a3O6uubyGu8cZkoY4NxObJF6ChVEzp0s+5EjcgN92KhG1TVnkMHaCUT/0
TmUIN0TvC24r69IftDucH5YakpUbwLmBO2unzcHCDAmN01HmnymStiUvylQrHxyVHbsoClN5h7ae
MDBDiKzfOq1w1E075AT39TYtCLsns9fL1EWiOmeI7DcKMd4U2SsoRT7RWUS9hnOdXNFjlpBUBDXJ
jjm6uvQ6KRPaEp3VaKkfBzFK9qIR5JTXIHucLkx9Xak12sa1qga7vq0TUpvSOZH2whiS/SC3dbmt
1Dy6EQ0YTUBmgwF+qRmyc5WxdxgDxjSiECY9g9RQJpXVxBcWejMkSWfdmfnobOgUgmfszHjbS0J/
LLG93Mo19zyXhnGnqlr0g+An/cxk8W7zAKyGSipbbHXxrK6/CaUsozwqW+tOyoksU2cBip0GjduD
zrvILXU4s3l4NzlxPTZ9qgYGA2LSut1qiWSeWjWy7yQpHi6yKCMRtgytLZX1c07BD25N55TORI0C
GW0/28k3n1swAfqD3X1XlxH2jMggrEDCVTQ2arjNyffcnp5ePrg1ljE2juyL2DYu/J/X10NU3VEd
JFUknemczZVOmL2c/izkTP3nL43dLtZHHiXEgLUrkOg7RQ9yObgb6Ors5cEhEU5IS0yuLPtDHYzn
qu3LtuR1SYKRyol8qbWz4UNdsipJ5CIl09oppDs9U8uLtKm1TR9nKU1uvtLCZEWLW/TV1ViQZA9I
+sJJE3Fm5KxL/mCPFDScyO8pjtCoX0upAkfpm7qUjDvo7kx9lYQYe59WlVz7yOvsgDjQXGcqC3Qa
03gcSAZoGYQg5ApLO85kqGIEF/TWz/2w5TtdPR0b7hP1ORZCAw7P2xevabmdJlXg3Bmw18i3CvYi
cIq9UpnKHdG01lXZx5braEHvyxIBQX05DZ97MzLPDMD3G3P2cwvvgGHPYYhz/dsfwuxHHltsp4es
zSUyNJr4D6N09Jsq0tofHQ8DpjZRdIRsJtn4BI9MzT25I8vXt+DoKrBbnfQ+ajMStDQjvE+kmPS9
yZLwF6S4w46ayg36cWRZicdRjSqnPOU8ZpHpGqlD2C0K9/Q39f4bZoyDacITSYw6JqW3d9TVoh3p
FgR3UkSkjjDJD+xmk85xVJAADkvwzCP86Ho8N8Y59gtbWatSOy0z5Xw2gztHrYnIIAMnpu9CpvJN
3drdmYHzwftadIHMhowbcymuvr07mmiNGjW2dFfYenZXam18owak59F3JDaarNh9BL8W44Ra+1Hd
Dr42ci7QOvV7w8x8TWgsUE4EXrtMNbILJyHamgRSapM5sReA4KfG3ltI6DeZWMLX0QD/gUbrnG7/
o2fGcGPcU/dB67ieHNg6yJ0Uh2zzwsKNzeCxT+YfTa8+o5XYnB4P7+dYnpiGwBANGIWAFzXPqy1U
ohFHMjSGdKch5yI0RHuMBoEn1NAeTl/o/fmICXbpLzIUaFXQSHr7boauafPJcAi1i6r2sZrK+Ukz
piF0S30cyJKsjEQCFBs0MQftvp/dUGnNx0HJHWKSUXOIM8bgD3YL/CA2CctGgUOkvvq49YJQhlwU
4SEzCSK3pHK4bTF8e0ON4lNOIDG3lZx9Qt4hNrYT2DccS8Q/bCuz6tDYXOqDy96F09rqoURJYjdZ
FB1o3g97gYZoQ7rtP2UicBUDdBCHCipE6NxWH33R1I0J9BM1StpGhIjSg4rRHpz5+j4YtgA5F0c3
JzkmTe3tveRgKuli0Blvm7lC9Nzcoe+iHVv1vtJNP08PpxcT4ds1grMnSyhVLwUl/trcAidZJUxS
JAdWbL8I5YLC5NgR7IqapVZ2ddQan/WMpAP8nUGefMEwIJFPIpTpdqBUKW9mp52OmSqc25543me1
EPqeYKTKqnZabjYam2WE28TVWvXF6d++fL+rn47akg/8pYOGd+TtgzKVXoLgPySHRm4uE5POC16/
Y5npV7KRfVcVIOKnL/j+I6crSJeTcYaU9d0yZiRROkeNlhwGGNtsKqRwG2SdvBFB75wZBB9dipoj
xWY0Esux/u29ZQWhBVqnpIdBALgm5coEHF4DlyXj5cym7aNL4f10GAKmiRNgNU3WamIaRsPizP43
8eeqDHdmnUr7SFX6Mw/wBRa1fmVcg4qgwnysrVtIY4TsW9Pb8pDqVffFNmv1D7LXrGcTrcRDp0za
D63vpOuQe10CwormGNUSWpU8BbmCeyCWjn3JY0+TGs3EUIfl9zSd9dQLpYRuOYiYmsSOyajYB85D
+ykQBOMQQKSTZUM2SXNbgGYlOxARIn6CrK0fTEmYzzXcWfwP2tgXXl+3CMUSBaUM2b/KcEPIibVP
oinPPoVmP36Sm5Bu4hyaAyc7Qnw13wL8QWxnEg2gtmfV9GJnVKcr8hZty2PxtL/gb0Af2KtB0W7r
RE5IETRF9SDlOtZ3NYiiR1mMGr6GpKyJpLNUIovBEw2/lCHUWLbIJUwkKqZuXzpkkEqdyMBXT1P5
mfiLBk8W1gm29mHfkwtrplLlx+RTfdKqVpoBKYzj51Spji15rMkms4gHylohP57+OrRlYlq9XNrU
GJWpw7JvWGOGVC0jwUepibcO8ygm00nJBg+qR0LAMiFoga/IcwLhaLLJw6xHO30OzHpSvCqr6y9l
Xw/MGFplfZvZsyPbKVp5i2ye4LueSKk9ChptX0yhgJ5OHreMnOFzWkclrvZOI3UA03a2aW2t/xKb
ifO9AVbReCQtDkg9dSv9WRlyTPw8aR+2N0StMm6i3px+5olK4MPpJ/HOUs38wHGSZ0GXiBKmvHxy
r3cDeARbZGL1QU9V57tRtCzDddMRr6n0QvT8ijhiCEXAGdxJFoJkZGloW1ejyO8Q0ZyXW6dEUiec
qm4YQZL2jH8iEq5kIU/xy5qgPELw5Id2zMDmoAourrkv0Xu6YCPvJnNMInoqwY6m6R8qmqvnxFO2
vAW3wu5m7k/f8PuZGNMeh6AFSwsmbn3CFF1J3krniIM8qtJWcUgIiRT4+pImNpE9WVcWOaln5pL3
0xb1cW0pW9nUO+mKvH3GAHBIru+b8qBQuvYrUQdbNdetjVwTEXL69pbJ9u3A5mi3lBLxkCNKWlu7
6x4QS6kk1SFU8FaaStNtnHGcz4yaZZ/07ipLzVJZHiLXeXtDVJGN1oiq6jAClfEb2b6JOqkicRpd
Q9ROX4uKk4bRp+Pm9N19cH6lOaVxiIY5RbF7PSkToSVi3FnNoWHv8SRbs3xtlXJ0PVmAM8pZUm5F
2mYbkxnQT83U/kzB1PlJLKJ1EcN+P7Oqf/hz+G7o1i4NtXfLekugVjlA9D8gDR13epwf1LpGxGF0
w/MkIsa4bE9f7FIptrVhabtxnvoveZDKl4QaFmd2tx+8esAIYJ3AHC2EiNWWz0xwSuuj3AAQwK6S
V4RrywUZ1KdfwYuZd/Xu2U4iRGMg2xSGVoO5Cm3MT6SKHOD5KNdy2E/fYQOycyYkrN0kpTlBVpJC
gDSl3lzm/NZpA50pir1K7kjuyOSM1ciUUxRkttTV9h7eQUtuehDP37usaTrfMCVt8Mywikx/ntQG
lbI0EZuDjlr11agX6UWd18b3IG6JvmolghvmqU7O2XzXQkT0TgBhML7J+H3xcZjLKvJqbuwUu9fD
eBoPKFuDHbkSLJ1po1V70ta3LcWcXQF+/RNv5DgXfXLMC1XsSrxPbkRrbJuHCdlYRE9fjkHRb8uo
US6HMCh9lMHjmVPFB1gQBhDYEWpm2DHVtT3XmRQzBgowHkLZmu6zauw9tEZZ5sZp5mzqJpH81JYv
Zuj5nsJY+YrQWdo3tigvKyt0btTIaR9Ql7fb0+NlPfctz3D5NvhkkXXZa9KxIAeuMQgNPVRFFLqi
ivurTiUs3O6m6P/jUoxHHC8IdtmMrl5XKA2aCT53OnRxBbhCNipv0IJ812mE65y+q/UqstwVzQ8o
gnxxC0T87ciQW3RMBjYS0PFxRCxQ1BymgRC6MKn66yJL7WvFZGdz+qLr09ZyUfyYoDvoe2C1WV1U
caouNq2ei1Z6hpZ+1NxaH6VNH1KUkqvoXJ353fTGBRdtC0d3EEloUtS3dwktMmubrpUPOUmHW40d
yugZYRx9En1NWCDBFDt56SjMo0FRpFeOfV12R4hAzvVQhPWZIf7BM1/MTAsXfnnsa9d9JxyJb0uX
D9QsU68nWfBrSeHBHYZc2Va1Om6McZjOPPOP5oAFY4+UDEEFTvRl1n01B9i1rqWqsOeDEUjS1ewY
BNzoRO8A/mtpP+L/T8uAI2ldZFt5TuVDQ//Np6AkrrqhvZboeVwZtS5/IVq63RPCM5PAOpR+ZUr/
GDPBRoJRT7+SridFl6V39+qnQmWiv2yV86GO4vw+Iah12V0RId834syntt4AMDLYZbCB1hga1JRX
I6NURiZgPVNIWezmPa2KaZ9NUFCMDGtLOPUyB41y3IxB2p7Zv61XOXbr9FmA1wDqov+3vkn0JDIF
aGc+mP0kX7a1Ot2CP3o6/aW9vz3c5sxbNnscukovdaRXT3ICrsc5N5MPBRGCfs///FbIBMY6eplu
tUaMl3VFiGAetv2ZHY62vKTXyyv393JgX3aLWPrXBJapDytk7+C2xKxPfmtL+leCcwjUiZxOBQap
x+T4zvMsPxVNyM65Lbtx8FsQJzAG5Nza0MgkgEXYPRaseYzEUW0i42Kk/197ZTjzL2Hd/kwgN2b1
uZjmX6OKp8wT2CABhcbdHSCPB8OYs1u7Rr6wZRiEeOaxVf7SCaW+chCUzJctqWgjygZyiPt4tHek
DQYkWOWJ/s0UCW3UsCmlz5ljYVXR0K1UZ7YhLxWTN88J8sbirkRjp9Mr0ldbUDvrl3acmR6TRq6u
MHHJnZ+Qe/zJmuIsBBQHW/FGonWR4/TT8y+5VSQyovQcco0GC6vzxjkvDVev0Gq7QSuRGAsU6UnK
u2Tp3OIigz4TSwTiFoWfFP3okJMy5OWV1LZoJ6aRNBI3z6v+6wxgJtw6amvgbQpCYiYNqY09ij7N
Be0U4HB6USUPp4fou4MbgxMFDOViyAuUEtc8/FLKh3LQ2upoaVF0JUTeXShGUsZeEppFyAxUktuV
R131mWNNchGC1RvwXJrl5OmVRFh5iUY58sh7IolPm7P+IsRztMn6irw+CCCK4aOln67tCkquazlp
KXxbGqJnneZUu7HrNNn2MwUULyis+iYdFAqNuTnr7VaRFf3Mif3dZ8GniGB4EWSw8PH9v53baGKI
Pg3t8tj3Vb2FB8g8w5uLLkm+0HeMknKTG3ZzIRM03rooEasz8867YjZzKwx2fMOUU5agjdXqqwMk
bjo77o8OOUcXaZlXm9Jq0wtsj4Y/h0a3l4YUzK8N1hIGR+kNpZl8iax82p1+8+9xO9CR/uxSocNY
NFhvn0UvjzGgvHI8TvnQPljKYCObayMjxdVpJ6TeC4Mm0qgK9Y9ZnjkYkZ8W3hSWqvZQB7P2S671
lienU/bnS/qPXPM3xeaYc0Io/NTV3Rux5vL3/xJrIsmkCYLMyVHoLKLHfS3W5P8F1cSRYAnCYRX9
W6wp/05jhmMWzVUkiTY2NN7y32pN/hAzwVJKXvJkjZeP/28R8+2fkyT66v8rc3ulFEYkzDe1HHRQ
UrDDYY/1dkCh1M8ivOLBLash+7oIuk7TPKMTmciZVS/YAEkuUNkFYBviv/1ZS9VBkufeZyXwnUwz
kKbU0TcDkRQr8z4uu9Sjsxl6Xf9dmtXnl0f7n1HGKOPIcmKUkbv0+PMpeyp+vB1r/Fd/q9ItEw35
C8tsEZBjtfj3YDN+t3l/ULHobdOJYBj+PdhUBzkxtigOvMoyyy4Stb/HmqH+jq6QzdZSCqeFTSdp
NbRODbXVkWLBjHBoYj/Nv/WiK1kNNRXW8NTjKHzIrNGGMBJO3wZ2mbgMCRKWzFb9w2zaQvHNLOuv
gyC2viKqiJ6G1mARMpy0e3j1BP/6Fl4Lf7nrV9ut5feweQD3wU4S8ApGvrdDP56jgA5yrD8oeW9f
DXFcXc5am5GZqZ7TOCy39u8dC5cCkWAtOxYD3Q7XWy1hlAsm9mdj8iiCnZ3vZ2jotmlwEIZ5wlaZ
BKAsPgeV/PCaiOWIzGFQoLh8e3ut4UwFUOjkkUhMt9whBPOSTeifI96vFse/7u3VdVZHb8Pq+6EL
p+Sx3Y5+sQ0vw021f5JdyT9XsF7JJd9fanUgq9DDZxoN00eiybkpE1tP4Mp+7H2v/IvB1Vzs/f7p
QbLqBYHP4NZ4hsjq1cUouzZgZlQ2gjpJ1OeOjgiq68JW92FS68I3aUqaO0uuRehbeW9sAkVIwkND
UoZ+T9AamaIhGxMPJl04e0Ir8WLVdB4DrzdqM2JzynmZyGw51bxQHXJ1G6CTq7wkIqHMjaQ0vdGs
IuCQPZT2s92SkedyABkNV5sUIufnOGQvVwvDfAjy3rwA99GTqzo6YiYi1TF3TTz3GjmIBlifLCD2
GhV+06kb4qOV76JsMnSRWtP+aMrYJF2E/lC9Ge0kSAHKLQdbUpwDUIXZNLoN88thnExFAEotJv1C
hf97D5e3pncEgN/ZxYE2O14uaGa5iegozIUsBg7YBbT+vtIWSXOlVYqgf0BA96fGaevQKzsirv1S
yjTVw6kvDPpCMbrGuZnU6yFxFkXEmLDznvNAJf1b1+vMD7s2/zqhs/pnnfOXd71MkIsXkRlRXstX
nMhxYiOv5+dImdtdrRQc2LtJOrOJW887lI3YXlOlooqEdGVdq5o0to5CDuRnYYncw5sTu7GVkp1e
V82Zo9K7j/PlWkxx9rJf4Ey5mnNzK0rquMmUZ5mcapmLCTSrfa+Q1F01ckYryqzyu3iM4oPZOsHP
TNCadMlDTh87K1D0zemv6YNbN9E/2MyCKIjxPrydk5q6DpmRJ269CM0tDJRhGyituKgnaz7Dcno7
/S0eK9ZAXqOD3A7h3VrqEtlBEqpdkT8wOWbbNG4kr0vs1JumOPR0OoyeZY649OAufMJdmR//yZ0u
l18uzL6PeIpFa7Oa8alJd42i5NoDZDRixR1i0cqx7zYGSN8zBZlVWWS5FIBvNhAINTGVrMsG9jDZ
UUIN9qEiq/h2oNG8tXsSk0/fEPuAV0vYyw1RwuWJ0lziCLLWzzShpk5WK8yHsoqg1Vtmfa2Cq/eI
PZ+uHHAj305fj9CX9RV5bxS18S05HHWAQb4dLK0gE7uHHvPUx+RJ58pshzvJgGfoxm3dF58oLSCm
CCSzs90Cm3K6gc9TqF5ox8IhfTnSql1uVhntVMXK620/WAg/OP8iz7XbJNqUBpFX+05tZ5auJCie
R6hKqT8IKrnEOtDmp6Y1mTAvijq81knG2g+NztodKkyYO7ZRyY+Zmk3nJXpYxfvCgiG4iyZDmWDa
tO1jECdaeGEbLAwbiprS6M7aMN5jHEmqXexE1uCatRR8Jm4pSHdJFaX2dtatzDnkvaVfq9BykHin
IaiQuTCHBHewJg1io2PQ/wEvrBDsJnKr3xdaX7buVI7tDdAdkXpNPRhiN8iTIW8dWDGOv4iY70dd
2EcY6/zlpFMJlSU5Ouy9kLgK1K8zOGwWWGW8MKwwTsjlDRz9ugwa6h9xGJrEqZWqNV93dGOSC61A
PHwbiTlMLzIll034m0Z/w1DsMy8wlSy9qPQ6usTSjckXa0cS7XBU5AbfQIM8xFaiTPY0IdeBP8pi
MHYCFbzjOsQr8MrUrFBunSJeCECoQ+ud1Qhq0JI2om+fwZWgLOC9TFgNhoGij2WHvxqrhGeCO5JF
V6+UeuNEmFj40E2FVVWmL7YEJsgD9GS1bf3YSKHKhwMzQBro4T0R2fbXNM2Jvo4K1Q5RckCAodpu
Ogc0ycN9XspT5lHyML4AGKpzWl5OnrnlYEAlagNL/9bPEJx8rXESf0pm+oFy1iWVbwGGAEJhAjNx
h0zNoitF4FZA+xtYzT6LnKT3ZysrBhdzSt7tyLOO7rvKqb7V8xx+Tycn1C4rLamuBtquwSbNmtLe
9CyeP/pxXIBaGiXgjUxE8HGu1ejXmBM4sQkqbOeeMzYa41kSEetqokX3oo10ou7RW1sAsdT0VrL0
tvs/pJ3Zcts4tK5f6LCK83BLSvIcO07ixLphKU7CGZxAEuTTn4/uqrMj2WVV9rnpi+50IIDAwsJa
/xAtkzvtjAnf+i1dFPcisfrlybWlrEN0OGqipqHQT290M9sN0kIvGY4Zup8jnaTggDeF9zTFvXmt
6FBSVPTqKYs0tNiaqJ8nurMCOP4Wras46l3IFFB5ljb/Wqa8SvckUX72qyDn8T8BBUjvk0Fo35y+
N7iu9LmYboVp5vmtjg+KvMmcCU6c38OCCcUc6DeJ1omKWI5kUiiNqR1CN49ze7vIuMlhH+TT18Qt
9XwbSGXfVZPuf0OhOHhuwOPg82m4xY+6A7MaFhZQxdBcYu2xzf2a7EXq5X02G0aPuI7wP+cot/zG
Gi74Y+XS+N5T+lSh43SJedVpC/+Doxp3Lbnxrt4USIY/LkUJ3BpBVvuzwV9ZUYkVajtQxJkiq2yR
RmIKqt3SSUvqMJjs5t5Juv7OVokoWMZ2IDssy/YX6kuTg7OhU/ICH4I5tPrRhS8JlsTqhhgZrrjy
wK525mcar9kTQl5zE0I1XF7KKS33Wu/n+1RODlNJAwwB0ADEbpJPtnrT+2h8+nrsbhynMEDjDN54
B1IOdRVNm/Azn8eCpRrE2HVhMtr9yzih4xgG/qi7oV443s+mgF0WIt6iYbXQL/QfcVLv/3jeOG1a
WcwxbDytvKP7Ib9kqNCnAJ/n6SE26F2AOCmRVywcIR7SIUWEqMg9voQojf6zVWNMH2HEkamQtURc
Tmhj8mt2wCEREYUXRCmOuy3mkoneRqsM7gM4mmTcTK6m/0j0ggckDiiQUKvCpfpb6HYZlYhNzJ+g
TBlUT3PPiEPAp0i8A/41L52JxO82qBQW6tI08glXdy+YrolZprUBEF93WwAfpYriNm+a7YhVuBMK
VbvfXQVAIqTZq923ZAHZtrKqoYm0olzQlMpE+VwUpv2NFgR2mL3WldiZlsa8bFBICZ4lIsb9Nuhx
D476PEDvNi9RvwR/MwDFp+W3EBvxn7lvl1XCpO9VMtF6hM4QZm2yOqDjXD9uRlwv1CYx4pkwV/U9
8mVL41HLH3JELfHm1tEWApV4nVtzI7ZTY+bfoHBW9RbpZe1XadRc7b2G3za4pQo5tCWZBhhVNaYS
G9uURsf6uRk4tNod+ihdgqoO9UpUTjS6w2Bts6bUEciT7bMSGuxW35mrq2mYuxluQdeZuzL1Gv/K
qquRqAkPToa6MtjUghKADAGcpc5O0QxsNnHiVyiCDl2Qh7nmBrBex9l9RFkweakEYDiE6VN5Y+ZN
9igKcK+Fo6dI2GVxd0tRo3GieRjWJAytNRzIyI1UaHd9O64e9T36V1oefx5Gp7+3ipLCuYU+xh+K
FdjGa3bs7c0CXYUtVKflMMK9WnZTNSuor8n4zVdjA8Bc6+Zh05htcu9ltvtLkEf0oQWgyd/QLDI+
F2nvvvRLvPyprGTe+VpMJCzdtkVWSfputTHBoiMNhhjHV72aEuMCEiKPLqcPRiz/OMb91jQ7MMNJ
q83ItI7+fq5z3mK2XkxfywzF2i2zoCBPFOGVykMQ4Cu+Ui8JEgFx2KJzJsK5nPqf+TD391LUqNtq
kFDS7VSP8U/Vqpklc1SL37snxo0QcysxDumSX5pXyl+y4s+GPJaLP6Sw801SEl5l/VnQKiujuo19
sYOh7XzvJ63jgl283LmQpqfKaBk1lMlBh3h3Di3zdOugUIeA4GLVt4OPhkCoLUOiESNwgQx7YKaP
PqK3L1NrGF8yf/BgzLhxC6/Z7tkfiK/uC2B13yZaMgU29HP/2CM60gLA02u54dZM96jPFc9527vs
ysKtDmRM+UsFPpjgRdcMnQ455A/OnOCuWxJv8KIwErffJOkYfDdyFDutSql0y82Y26gpWuqqSvvp
FiboU+C09X0tkuwJhpthh1Mtl25HU81bEFWx7H1bimKM2qQO0p3Qp+FxFr6XbhSpZ0x7SZsEf84n
GiSclTQ0DKVQmGs7KSMrz7M7c3CCinafMVXbVhVtQmAjVGVGhjIM+EIkL0dY8td235rzFpEGRbVF
NbncsnOVvEw13bys5nyI2I3xHYQPDIs5HvKL2QpySUc5RMLMnsIkTkW40Dvaj/U4cF0blbI3TTUq
fMJKV323OatFZJlUiDmfRGEzn/NbyEE6NC1p+JvEBQwYwaXMJFDjZNY3rpJJe513SbmLIU8AnJRl
Fd/jdlYdGr12EWJUo+XT1Cx9M9SXmCVIp7hVSJiIhNpDNZmqFpANMzFcxIZVjVtz8HKL3EFruAHG
IfieirZ+gPIk70DcQmWg09bjbVRoo7lPkh7wYda77q2wMTQZUMhGHF6Z0/QVnG1jRlpd4xBj+B3+
QjaZRig1O79cY0tJXkwPM3RkPYmLGMTM13xs16pKAbHxYjBbQog+LW4flU3nTFGcGtOyA6Pk/RTz
XD7IwYIomXO9X2mZPxJNgOx8dhfMuq71bvS/xbEjk6u5rfpmMywis2/MFakyb5Mmb+J803hD23/G
iLzow6Sx7WSnaaBpL4qqJlYZUxO/ZAV8kYjXuXWPimWBEB86Cv2lKb3+vuwKU17ZJqEToqhO/US0
yJRGhj2by3bWuhRKwOIqEZpy7h8oT436zkNd6KbrZ+NHVVfBi94QEiIjqfVqC9ez6MJBJw+Jkt4L
lmgqK/ifni2QBu2zYrzD/4erASYHaoemu2T3beAVoRYvYtopup+k613XzBuXpnIfOlWt3UupL2rX
riIp3Cb++MvPyVBIAniFrdqj2nCJPc0UIlGEb7QAO4xIHpVGETazLfZGh6xrnOjNlcNDzt21Y5s/
+smwoO61ZIRMySPmoYVWgkbgOFtZ5AWz9zt4NZ4ohci/8/yL70llCrjlZtNd2rmg+zF0iCiVRC1i
cWLpP4M6mRFc7YrHlqMGxgQJcehEvvvIpvB/uoV3u2Qr1O7RVuyyMPdd/xtPWSj48dSN0w0X8nAw
hTmUoQMu5N7vEEUI3TjVsk3ZlPWTSUiL72YZF1kW2ZgDQspPJ0yATF0mT0lvZN3t2FQZWmLjOjHl
ln16XQ2Dee/HqVffpICl+T975f3QqLnhDsczWWcZnPQ6Qduz2RCA6l9DV3EB4IuDEps2ThnafpTi
R4prSYD4lR403x1a/j/NXIF18HjIOnh4JPN12rf9k1sn7L3Cyiz7YjRrrJ4MSkibNF3R7ClC3ISy
oo8/VwEeRiDGm3iD4LN3g1kCOpCx7KrPS6ZD0cJffa/bE9K0sVtqACsE51AmRffECz190upG7J3W
HrCYLaenMZZWF6ICoN02ZdHUD6M/jGCRwQh2LRVWc7h302755qWYNwZOEKPAO7vO8zh7YNmCOHU7
Pr9UWRjjHt//TFQvXubYC+JrsC2xfqNrJmBDCfoHBHiQFz/4Ed33ShvdL7lq1KOTzAQiDwuy28LS
sGcU3hxQv3SQzxkAzB+8eK4/V9gr8GWq1O82JgZn7lXqZelFVSfYOLkSLwKfbr0CQbLML3AZf+oJ
IQCiipXfDNScyRGEv2yGnIgSCj/jaTNLq7fDuV+cb10zUFbN6iTYSQMaKfquXhqA9zA9sWnSqmGv
1rO+hKKYEh77qdX/6KnVUO2fktq+czNssy6QXEjlre0nXrMt8oIS2KQC9T33rEEDJeJXApHcxis3
/bz01U1quo27RTjR8bb+0I2PnqILHyKYN/VXIz1k83uywJIILRSfUFb1J+FujUKMfzIxWvYu12uR
7VLNy1ykP/slB5Riu9OVE6PgaMdUWfHw0Otvtk9H6CFh0S6dRDTdVTJlw3BZc2UU6BhMg4GHTSeu
nboZjEtd1PidcPGOxS5tXTHA7VZxQ7LkN17Eu5m7zzLzydnVZu5kO2OxlbxOlLXk26m1LEFWo3Rx
jcBDUOwXTbRdlFf27CCCm3RoAPutwnm4MqoWqEscF18oQgj7KZsdCuOshbdc8km8aVdq68eOcZTi
esvN9EFKC5MwhbejESm9Gr82QHx+8ERSXYi/aPmUQv8jz9OZ2C5ueOUEOblPNFZUCTcF6LO7Uul2
zN/Zt9WFlyr48kEy0zcoSfzWxKKuvxSpzL+P7Kg8GlwvpwOCOCYnocnq/hKJSx7ccTeRWxntYLdI
OWfzN4HaB/ZelGY+5+D9RIgkVPvdKO0hieKS/XAD1np9YlpF5dyYZdwgolAI54cPpniKptGpv1bl
rDtbavpwqv4PdXfTAXJiPQ+uW/9ugmwGaapnFp3L/9fgfKc996as6WELix6+C74ImLl1AnWIq6LO
8Vv3n7MqM27rXBnfLbKhfy2erqMAK6M+ikIS0K/jIuOyqHaWyxw8I707bQGy+du6NM5M5U3t9HUQ
KsKon8Def0V1/IUpK0qXUhC122eFrsJm9K34snbwbodAQ2I85Oew8u9UTilp8RlWvAygspPOJkYJ
UmIgHz8vQY/6nY1KqJwy/Y5iq9hhaPCU+tm809SSn+k3vJ0osFEgBfBYgUy7p3om3STtzJWF2Aee
FBdwa7sbjUQm6qoFfnkxyM8f75HjfgJFaS5UtBBgdNCfg998UiLuc4g4E+/CfRk0zYYPqa1yH82m
8WEA//8Mhb/c8UbxameaE8uiglJp9Y1Zc7O6qexwlNGaM3oBb3Y+zXq2CYmPDsoL2O/xUNooSe+9
ROyRGA9Ih8v2fnbE8PVfJ4SfEzA6eMCMArLpeBSqTTJWSyn2OoItQPBhoNlI3w9Ufc8s3Xvz+Xuk
kzOmFJ60gS7EXvMTeWVRzdxYQfPn4+m82XorwgHUDC0fkL9ApY+n01LT06EmiH05JcWuq32sSxOz
fZ7b3vo0+Yt29fF4p6h79h5QLA+iJe0dmvrOyVdCyb2Eg9f2+3lFTSZaI6oIQqLzBUX3crWIai6F
Sr7GOAg+QMZTO62z8F8FmOF+Xlzphk48tT+ULfUzna+3h4LjhwhbAKiDW+W1J/hXtDHmpBsbTt3e
IUBf9AZdrgHO99XSDC8fr8E7HxaNZo4fKrQ8It2TLdTRI+FmVu1eTl0VebVZoO1vxWeCynvzwfuJ
Yw4Ej/r3+iv+mk8pMXOd7Eru8zIwKTVVv5ZSq6KUPvSZkU4gKms8wRGQC2GV+LfROToNnDwOvSnp
+32pjfG2GmrzklK+uOdZY1xqLeoBSByldz068E/QAcGqyKm5W4ze/O2MSXImDpzaE68/hwLCCj8A
o0V4M49nrhp7GXwxT3u0YvGnjL2R51GQ5u5FSR6C3isPLXMbmy0Up5amx8bt+yaAg+knD9NY2z/c
WLao3NoImuObFSgYYRQXYlokwXwlTGhDUeEKA1fHckgum9aq7jRPJL9Kq9LufWdqls2CUfQ3jM9r
Pww6CrPRjPP455E74F4rYvy3Pt5Sb66udcorF5EtzDl+dfb862M3gRyCePLonTXQhlxqlNFA5riT
5AKbFMf4HyQB8kDHbNl9PPI724yvD4tg1VRetd+PF9urW+DgqTHsLYoLe7Lb9m50jWpnt845q6d3
hkKEGGAh4jMogb5+978mCZUHyZMllvvSqXBs08mSwSh/z9tOnJnUGoT+B3i0bmhsgtg8BhR9RnxD
wdGcBK64WPa0dbaL5vpbkl+1LYzpt5tnOa7B56yQ38wNcgDK8hbZDnCyN8QpVeYasddgbh4OgbVT
Gl/IrdH0p2N1+Y9fbOUhoGWxzg48xSt0569lHH1TE2WbjHt/oKoUZ8W0w6zFiHwTFu/HQ72NDIy1
pokeaSKh1T8JQt5MwTBu/GFvx+kC2RrEpNE7KoItsET1MqbbpoVTCgT6WfG2/aGVvGO0LHU2eqbc
pzO/xjr9rPwalMxhpsB3CkCDH+/VuawaXcuacZ/zsgxHQMOXagwQAjNpIVGm8B/jfI7DwOjcR29s
9C1vfeepqyqdoktwkZu9/vzxT3rvs6+IGVwg1+xPP1kfzesn2gXWuB8GPbvFV0LfpoPTXlPZPrfD
Tt19Qb86GLfz6RFCZYsHJ9gK4TbTOJmD2mueOychLX5MdChyAWZfem++BzzLs8sfTPXkI1lWhlbp
BBedUwMFQNpn+oRAu1rC3pzpKHhjCRRL93rxx05fq5hU4K4p6PG67Viony6Vkidj0rSnMk/1rx8v
27osR+dznQoSwuSTmB2QThx/SFOholdmltpPixBouo3YrPixOHORnGpiv64Y30YH2MQ7+00YKGtq
AHMl5r0w0m6rtZ77aWkWHO+tpnpM4e5FbSW9MK1a45OXZ90DNtGs2KzkFhGcZOfJargB7WZf8vJT
Z47xullP1wD6Iq8Fk34OOmrHa2CYXSGzJZ/3ynCGkOSl2qZt8tzGnLF0nOozN8x7Sw5zgshoQ5YC
/Xw8XEBPYwUUzHsaFzQ+Y5Vvm0SdY0m9MymAMlS5uMygDJwG3s6SsZ6ZzbLXXH2tu2bQA+bMCmt9
0e7M3vhfzGrlPhIQibxcICcRwRw0oCZBPe8nV9eu8UOlaY/B3/aftytIdphJK/MLueCThKRqEhwo
km5G0Gfh45Sj9rOq63P6bKcawmxXF0A6oFWQGYz1igz6K7Arx5xg1+XGPs697npoobZC94mp69r0
kypKdxeyG6pVIgxmTm/H+5rSaYiMS3mbOaKl3EXKMFMtu7N8pDs1PyMPD4yboaDvKaZcnNnCb/cU
+Sl6N+QsaGSCHTzeU27lNCLWDGPfFEm2a9oK86rBTs8c47cxllFYHHtV+IHpfZKhdJpvDS5u5ftc
BPFFPurVZu7idhPIyTozobfbF/gcoclerxmO5PpT/voCuW7JAPMuZ+87lPmh2JswXTv3LrBbdU1j
3tp8vLHe5CnsWYbSXQ4MoeBUTnfGIxpgkx7smbdxge89NGEUX1wcUZfWoDKfzRdozzU/Ph72lE/D
YiKPTqJP6YfLBIWo43mi+0U9u5PaHmCWeUlUkNqnpkXa86Zmd3/SIB7d1XPRoAIDXranjZ06P2Kz
avNocbVg39u0xSOsFCjAfvzT3m6p9ZethRSsh3n1nHzsdHKDGh/DeC9BrnzhaKffKi8rzozyzrqj
qUCdwYXYxPVzcqBjiEKxJnNtX0wQ25BabDduYrR0BtOu/ZS5WXZhwec9E4LfGZWtxZfk+gaweIqA
NVorxoSNHg6PC+0qwV/8d4HtzHNeyvTCGISzLYKyOMMhfrulgUciHaTzrIDNtbJ0/t7S/dwuARSV
6tCR/V4FuaLXXHaU6Ps6vcj1eXj65w8YrAwtWD6g/vmQx+O1pqajiKPEgT1Gisi9dpcB7jsTE95u
E3T2QLiySaACwgo8HoWeY2t20m0OrrP8gp/Zb/S+OneZnQYent4u708OJwXMlWd8PAitK7Op+AGH
JvbuCEzujZcuVpg6tXPxb4tmGVBXeECQ1JNkI5d2PJKwKPM25KmHSvrtDTIgdqSSJL7/eJRT+y3k
9l53Hy89whwVxJPw5hkaGLWBvbBkiOZuhw5nsU9LsJjqQjOUdY/RcH5HcyLA+aBzq0+a3s1XARa9
403gjE6Hwg3NfqSbzB3K1BbWjKUhLLA3aXChAiNvLkSm9zLMJnD0G602xs/B4gdPna4ZJJtVV5q8
plHtPnOwTvf467zY25wYPH3fwr3Hoh54YLN8k7GFf15v4Qm213Kx7wEpnNO2Od17J6OdKucD0Axi
ETDaII1yY0nIkLUXF2fm9Gbzrd9qvYrIO2CAnipxkG9IA8Wc6tDmhRaVpQXZGcGhXTmNvz/eFm9H
Ivtc0eIr4Yna+UkwTPshWRaM/A5JybebNJdHXcPbfIF6sPnnoWw4pRaev6RhfK7jfV6JFnxsqbKD
0JV5U9YTvawWEjER3j0T4t88XUkGYTRAY+E2J/ydhogpL9N+FHZxEEjWQBex5aYG4Q/UGHWtjWND
dCajafTQnkX8e7SE2lidNd2mc4q+V05f6Uxy8XbfHP+gk8lrCfqEvacXh5qG3pVjVNplUqLceWbi
7w1jr/GKmjCyj956C/2Vw3SGX41dYxWHrEv0TRdU+oNvTfXPj7/kmiH8/XphdV10dYm/awLB+/dk
lNV1QkwSRaJRRyKj1IdbSiPqBoB88F1WFu9MFHC2y9wAq43T/EwH5PQqXYf3KQQQLHWkH07fGZ49
VCkowfpAF867zWF8hYSV4cJy5myDzHi6xzP1f7GyR4OeZE2xmbbgAP36IIuhunATJNEGfxzPbJM3
yRlzo+wJA5F5EdPck6V1XAXOPq6bQ1o06Y8apANAuRaPz9kYtk0JJis1bLr77NPhInE1N0IjMKhD
cCVLtBD7Ka05wfbj7/02xCKWZnFL/UeXPJW/yBFzT/Dk7Q42MPDbUvOcJ3/1XbJoG94NMjnnKPfO
eOgrUJXU1wwVDZTj/VWUg5ehJNwfqKkt9wrOwEPbeipMfKHfNTYaHx/P75QRzN0IUdmmIcTtCPrA
OxnQatras8ClHmKvM5xdXlWOGWY9Gk+hHP30Bbk2/ylYdO2XLFAaykBxX6Z9jw0vhp/Vp06xWzct
d+eVQ5qMAJw7Bfqmhbmlh0NdOBV/WentukZg9m4r3/vjStAhZ26Ndw4//RkKg0QAaJenlXwbS9fS
kH1/CMrBAA7j9ze1EcdnFuvtKLxRQdyZZCy0dp2T8s2QTXQh0kUenKpX20TLdLAL7TnjundHQR8b
rrhFoehU2C0rJ1faAPsO7tKXkeEXxQbQs/Wv4RLKsAkV1qcZZ68OUscbrSfkZ5lVLIeKJ99Oz5Z4
C4I2O3N83oRLi5PMnUfQXF97K0n576C8cjs6HT2Tg6UwbQFV2yK6bJW5sUU9o7vLLaVfgdebyi30
AdyOvaA8kzG/OVD8AuCg8KXWHIkNfvwLKgT0c83Sx4NMNftmHqcZPPQI4qpSwDtWqPvHB+o4QnPv
0sKxUEszeSSzJU93oiGGocdbd6FP2HwH8Vk3oTssCly3Y10itpJv02x1bvl41Fedmv+5l/4blphB
ORaO4duqGsAYOTSOsezlbNWPlVdL1HmmEZhugfmnES2el117XoJ/im2lo37lwsomi8txRD5zSo7z
qtef4qAkBVt7Fd5E9OB4xc0MlJmwqYXJxa8Ab4slMjIKYo0Khn/qfb4OxVx5zkNv1elsnAwlQe2W
onMhlECpuaihvoALSuNLsKbnHugngfJ1LF4J7GZelShLn2oSW7FWlRh36/ugyRIvcpa5eKjzGFgt
qfmYbScz6b6O+Gk0G/K9wAFzPCZWNBdle4shdGxvEPMaLoESQmOxkka30JcR7b0AyaY9BEmBvquT
aV81g758KNhdX3277b99vFGOD+R/syCuQMu3qB6+EYCYM7dDSFlne6IYicy+L4172+hl1KKo9bio
Sb+FRNP+rCwx3s25J868xd7ZHCuEY62TEn1ovB1vjmzutdK1lmU/GuCvew2cW0bCBBUEI5GPp/ru
UFxuBgVMPttpfj8qISUyufrezqBvD76GfFVcdldBD1Xk46F8fvXJ6eMSXfu3a03bPZXVsEpztgTG
IfsKjOkGmnTzu48LM0Ivs0NFjOKGbLXgOsXz/Z/KHP99z1WfLqAMSYB99ff9K+utm9wbaxgme1W2
3UvOzbHlT9trNTS9Wso+P9c0f29VqW7g20qSxqAnHxA4aOqUyG/udRiXGzhL/jWO6P4mdYzuzOk+
Dt3r3FYiL5e6j3YD7Z+TobLRwAc8a629XRFSI8TY8p0VtO0P0+VfhFkq0u8ff8cTAvV/QyKlQYGF
LJ91PRkS1qmMx2zR937ejd5u9O2m3UK+Sh+noJ/2QjVArLMiKz6PttXcEnPFreckedTyN565Sd5u
KmwVUHNAf42EmAN7fFQAdY7ke2v9F5RFBsgJFaoMWdEyMqlfQMvMy69Zp0B4isZ8+XghjnOQ13VY
y2bcnatsxhtM0qLVSElLy9rjfzRiIxmXGz0AnPzxKG/3EmAaGnsUJDmmqOAczxA1jiWF6xjsTa31
I10FJsYN4yGZZXFmK70dCWwMe5boTTpPN/F4JFP1kyTW5Qe6vcbGyO1q53TagMxVJs+9Y96uHSmv
jjMjWA702E/LZynt+XYIZHFokkA8F4rWGsBNc5sk4I67ManvDEhwW0i99pM2uTZhXyKtVQkgpnBc
Im8AhZxp7blM6J01sAFN4YUAr3v1UTpeg0VrG1RYvfIw+Xm+CfpsiOq5Ty7MjO7oxx/2vSWgk4Bl
NSZS6Oet//2vqATCWaUOYvEo16nqQl9Eva1T27j6eJS3qRbSnK/C9yikoY12clhl3CN3gF3VAdk+
67ajzkN/V58g5zgZLATlPYN3kJuPB31nah4PNB5pSGmjUbKe2r+mBkfQSb1lHXRyrMhTVn41NoZ9
ZpR3vhU5+SpqwPnnnydT81JdU2rOW94AZYx9OUKTuqaZO1HE+ZkE+bXhenx5oVmFFRNtfJJkYt/x
jFywVkO3DFSudS+BcRVI98VPtPTGigt1z05vabq7Dl7RueEgqVACyclCBLQ9N5r81L3kGewWsD5K
zQ8p01m03ZtlfNTIfqHqCK80wsla+q+mSrtip+euce1kOhLh6IvjMmRAZMGoRnnsSgrC+h8B28IP
lSqdb4qSQxO2xB5oY+t7KJSeBZ8DGPIPFP6G56px+I3AIoaoQ5TrK1DY8dcw4JcdWkUumk1g0n64
Ar+p/Vz0qrHDqmnsna6jvhhRThihLuORiyWyzjQzwEAQiwEWLiEWMuZN78Fgp3sQ57+8scUJSxOW
epgmQf2sjrtabfzegKOJ2faCEFveOdoNziOJHlV1oaewhnR0tHIozlpkFtJ8SajPPcokVX9qB641
PZgYur3yyvbgLD5yBp3U/Z/CQs83Avpe37nCV0ZYyaKiNu7JXGzGMocCKxarguOnFseNTHgSkPBA
h8ht5a+aHzAA/acR6c5zlcx30mA2vUdgo2FLXe80gSuVObItRHfAx6bGZAjExU1hzb8z/FMemmBl
OWeausyMAUyGiR9PG9vN1852hh2qGOmmNWSxmwenvrKJ/1dLn/rbXlBzSHSprnkAwtZsSvMKLQb7
zCXwztGlpKxj/obYM9KpJ0/BFBqiMjEQOYipa3iQdYCz3drYfhwg3jm6FFWAReOlBsjhVMcCAczJ
nVVfHtoB3iuGgcFmXkZ4Asns/C+G4ga1vFdzA9rnxyc3sa0JwrpFRA8W77JyE3djlDK4QpJoPvPA
fCfWouW1yjLSiF7j3/FQsQV3cHTK6qClJmRX2hvcHkknbkZtadOwk3HwKBs1P/77Yr6+tsDLUBE5
jbYoZ6BP5MXiMDh4aGDoi2PwFFvRkvnpmWTkbbZJUZd0k+1BRxo0x/EMDUvkgXIDcagt3BG9Zcyi
NE2Ly8keEDaduvzM8+SdJzue4KskGSAOsLunuqYa9paTXZaruL0N+6alIl7kWIH25kjRTPfi71qJ
sn9HUnCNVH62telGn7mo3zwHKRfgjsQ2Rf4Zid2TvMgaZhVTx+Kz5tCXJF2tO8uR8adKM7J75Ifj
XcVPDCF9FNt2ttSZa+7NruLZzgrwPEOujqb0epb+ukxtL09QFKkMqulG/4NN/Nuw7Rr96Ty/aoB1
XQZTX5/5zm+nzF2HuBdtR/JrqnnHY4pFBDn3oHlI+gVFdFjGbdjouAjg4dg/FOUEtb4fqjsPl4ut
v/T/RkEhtWbO5A4sPKOvKK3j8Se3TEH8W+bBjju5mR1b3eaLcy4LfQVj/32rk+MCF6SxxWYG8n96
ciaK5ADEKudAJbY3wkRg1ArNsQ9u6iYph1VOQys3NlC5H3YP2w3FkARhFZ3neR2ldSE/pZrvPssA
W5eorjp4S5U11ybcotHBKWWa9EdkSPybobaGu1HE8VZCB8HdpISLWtMxXXlF8R9vLuqXWGDf0Lh9
lW8MdpsV9e2cpxuke4xL+NmNi3nrCG0lscblWTMnM4VsHkMCV+jvv1go2ICbLc2ljVzkwb75cQeP
IcaU8hItK//KmMdevzDcEXEbwYWchDoy5iNGp7XhhA5kqBbcEDT0rbRT59bKknEKQUs293VdmXbY
CaF/0gaHX69yZV0njl29qCKz0SRj40aVSKG8LgjByhBCzLjvYaNdgDVB3y9WlTafCw1rrDn+ePB5
CLOrTCdX7anvp0rgGrdK2Yeli+MZiaOxQvG1tl0SMcO9IhMBxGhMdfYQ90UwXsEhhXOK8brlRbJL
q2yDRHf22dI076kxqcGGk/Lsxxk3h08GazJcizLQzhysk84jwGYezNR2Vgc4ChKk28c7uyngGYlE
il8+gudD8qeq/B3qHYv/VdTonQla4eKqzn8W2aMB4/jjm+KEoPF29JPb3RANupfeIH5NTng3ozby
Un+x7+QP97MTR40RZcNF423kxcfDnkaT0zmf3BrC8pvE1hi1tIBJLM4LqgbXmtaF+FqHsOjc2Y6G
fjzz8nmzP05Wev1Vf8XNwoXwGMuJucLL9TzW9wmCUsmyS9Q9YvvMLXF6NR5P8g0ZCmkMXS9iJukq
c1OWVTTrfzD9gUKfnslo/nOJONr6NjQliscOVq06/bqTz4gOhTEVDTxqC5I+/PEhH587UXRB6CF5
jDw3JTYo1atehmm1Ad7FsaF/TZe8Pti5KumHjsgYblwvie0LDKX6W5n08ic2VdqXYNCc7loJE+ER
wxpwLsuCTt1ITcklErWeeRfjMKKMU8Z+/oK8gLuEQwvrJxSNH/wc5WT+dEv42WGHgkscLrGn4p0q
pwIw1TQiJIBMEiJ/tSkg/gXIWzk7BNzzLDLKvnlBK0rrNkWNx7c7jWq+AE9vG9spwOcr8rTGQY5c
j4vgC9pvYqZs6CPrFuMw+gXFOuVEWTfV9zzbk7scRsEQGn29PAexmm9MP6viKG365G4oJPI3wazB
A0rBeiH9Zdsz0lplEkdJ0WiXw+Qi2F+VXgMVXK0Qy//L3pnuxo1tWfpVEvm7KXA4nIC+DTQZkyJC
s2RZ+kPIksx5nvn0/VF2Zkphl6NcQAHVwMXNm0DClhjBYfOcvdf6FqkuauyGEPSYN8Wt/dnIW1gc
TZ3Ey7AZrS+Jn09nKU5XdQWLTapJ/OoRM1RCvhj0Znyg1Q22opN1Xp4kaZuvIm7xOvIu966yOLU6
5IR5bO+aJPcf8xoKmBMRlU2en+2xXYuDHniOVkWOIZrqWs/TwnZl4muRgCat/hz3U+lxDXK9WGJY
lgBgEUlzS3ZuLp/J1WCbi6ntvXyLcMdLVjW8/FdyAXvp0yghVF8EsuKXi6hshvEsKclJdEl36J6G
Ii/GcyDfUnQF/MCLHo3C0yX0iGXbY8JWQqm+1mQvsUBlRH4ebdqpGzqY6dloJGd9IKOxQesrGRsT
0YHk5pWf30XYPGunIOdKLCI/lms0GPS3HEK+2jXyDzAu7Cw9QFejUbyaRtPck9/Njyh6MPYzL6y+
9TSjXhnExGmryfPqfSpJgYzlO1Jn2ndQbmkLKLFT+60HQnPsWKumpWpH5yOp4ySuFLXSr/MmJhzF
bKN202t1QTh3XBXd0pOsYA6ylcZ4l1py8krDytiPIiJaLvBUHXZSrxhn9GOrZ6HVonQZLRk70H0R
vtLBo5IPBSibrkzBt6F1CgeYUXLqs2oQg3JajJ3GfJwRxHTK5DeTt+TajdKSVp+6N+shEItUKkEC
ixYt8SmorfLaHzopO80aopP3RP3a4UXVayZOEppip0pb51u80FkJ8V6akucg8Mxzy7PInCs0As1x
OWl+5ShFap71RgUD1S8TyAdtU6DqJ/9YA/o1pB74jiTyznoB0WY75IrvbxCi2xslYHXtco8ntSs3
Wq4uYq1v1dXQD0Q3icJIQrdWvDpdKXkHXIP5NbCKKLdSk3ygoNU2CBvB2nmyj4F76nlk8IjUkDty
Pq6TW0PxbAICQd2qMjNeqVzYzzbWdJLb/aQDIaiG/nUnN2nplLTWHxAkePpSkYZ4XMaB5502MGpM
BzpR8twpJQYPNQgmeUHQH8Wqj9Vsqdp8jkVh++FOD/l8kPOUOHQCswyetTrUtfXceSjR/BfGlR/D
xttCWs13jKHATxhZbz4WMO+JwRVWcDXHQeusuKQRkqyYzLlQqsmd6dG3cWr4Z7eTr3VfyzauGodF
gY+QH9CSDRVvDB+92oKbhyfdLpwimIZwbbWKfz9MFdIUtbNqg/rUKKqreQk9JBIPxVkrw0R1qmoK
xaKk3VXMtLlAp6lDCtLKaEfmqA1kXRIu65gdqAfazafZoU63CMVsHA1e2XwaRV58tepMe6SW54OT
a764j6Ox/FKUDUt8QwojzrFmBvl6rArzics8FW7RmAMLpzyIb6UiVNIFa9SWYC21gS+YillFHvAt
2Qo2irLUwgrArgiDoXD0ICTykW5T0jm8W5RwkXU9fXoFcIdLAlMuLxv8oqNjtnYCbTdFprCYektb
5z4be7esZO9OzY06YwAnRXcABfS70WjKnEZXHarLBhDWA61b31qogx1f9EPKmdDtUtlXmtTs4QGq
N1GWGcApALs7IGvavUU4ku8quRR+oWaI1K2BZeSORooC1c2bxDmREjA1vHEEIcZ2hA5dYxWQMvmq
Nm0wWFV0x7zc3Bgjs62F8OSIl54mBxKMNqOxnL4NxSpOClo9WU59dcYilR9EmNif0BWkAV6+stVZ
xUfmpiFNnvdCoahfg6g2EreS4/A5D4cmhVoRJTvRJFMLfSuXYekMea8uwKIND1XdBT2bsbyMVnk2
xuBbY6hmIFNaiHFZHGpX7A/A1BWEf3w2xlHqT5O+bzNX5KWvOmNlJ8IpQGGks8u/YEPf+zxjdTbB
uZO1oH0sMyl9LkNp8jcA5+R1NIaQQuEfjFutS0MDgiKIKEdNk+aTLvzmsYCHc2n3SlBuWtEKfxGh
FLsVmVVco7ErLjNCJmMYEAXbioTezSrz1Fx2IEXEF4YlPRul1mSMslKKaT9ILdHgSdhxtaPBUpaD
Yktw3HLFHk4ZZxC4lIFw3rE0kenBhl34AgQyhetG791fe62aReAyC6HdUbhFBBNuUmGbMIuig9Fo
2aXJ4EODXzFOYl2PMVOzPml7KocRaq8ZAXrqReJr3lnYyD3TJep369QYFO8o6LxghjoSoCqbWLke
rdQOEcJG+h3tM9nchZaVxWsFEk7iMBr1rJtMg+/sArvpx4eezWPraMNotuu2hj61YiJQtwztGCyT
jid42fcj3JYeImqzZqnB05TDyBm3djTJ3qOgjTmdxoFS5F8ymaQZV57KqV21lm88VZYUjY4xTMG1
JkoVHlZfk+nd0ka4Z3wPxnrALiFtDei1nwKyaWjZEjXryMHYGQthDfmjHSoJ4DwgeP0SXIqKHSu3
+ImA3bTL0DFKrwZlDPrzxKsK/SvXr5UfYg8pHOTWUJa3JXXGXzZ2pSb7gKoBCryBZZaWVZ9uJD1K
q62WDIG/6gkqND4V4ID3IPGN21ARrbZCQaJ8hTEyVguDdKF40XAr1ou0x6y2qlutjRdDkouCSWRb
TtgdtXZnJ3UlLb0eHF8E+LWZ2T5Fu5Dpa4YLDKFNjnUiF7Rmbal86BQEzuhm5W44U5VkMi9HQVDj
Op/UaliYodX7rsUTLC+YeQ4RlUslK0dr4v61jUZTclEh5o+p4knF6ZhWLCCmsJUvfFlp9r1pB3AZ
RZo+a40xZq42lnG8EmMS+3sgL+FZlNEXXygePQF4EEC+VmZHh9712hwnGm1x+RLpd8963TLrT10T
9OUpG2IIUXzt9KUoZPOcpYQkrSQ4DKNTV43Zu12mhKqrU40udR3C6RpCYmcua78xNGeMq/qVnot8
CxCqeaJOS/kql7Ho2KJPfVRqhnoaK5IY3Y5QoXvJk6aa886WYlXx1fYRbQ/KxhgQn211lVk7/Mb6
apCjkp1HWkrFGn5SdW5UpTysBoW9/0JL1bF2iL+SvV0RK8U+RelD5krvJw0wB5Kpl0qUpGdJiqfD
kUtD/TIEJW/zzoR75XpdqSz9WsIXkUN/Xwl/koXTtF2YPbACi5bWUOcuxkSA1oWOJQgIFyw51/ZL
3mzqOPLmjarJd+suJWIgUGOodmWaV2hubK10O4B9bC6M2I9JuE+nEOon2/Q1lsm+Wsu1Kq/NBITU
vsipPHFYKfI+nhT1MrXbUndF5ZMP286zcvY8smQsEhJjHwddHj7Lyhhn8IIH1OB5VdvVIq8lk2w2
tv+eq3ezIVhlsLRvDf7DyUNmkzxZon+Oa1V8ta3Jvh71XolOE8mAuyiRl86eLvU+y2U7XaSRJMDn
NrL+1ME7FXCEJStfUXMH5L1RqjTnxKvq1blaDNOz7pV5ta3GHo681830b2DMdHZ463zttcrolt1o
F7LbpDMsUrVGcZNkQ0SuHrdpv+zrcYSir4+T4ahwpu29BbhtWnRt2feLnuC586TFcA3woOftpwQB
wM4wI4RpY5hZ8Fliwf7F9PypcSHIyuAK4KXx6GsS4+ZITYNXyMupdtsMDKJwrtX9GRrssdt4NvOx
NU314WsJQpCFajboX+bE3WKRsyHTF4Xh2yD2Z3Rb5CQIp28T2HqBmxeMOSldxGdwbtl38mXD6imP
Yitgu6KGGYOseHixoduDhYvIh1i2Uisu2DaaI9tkuly8fIR5C+7Awh2jqj7UKvrsjcsIG6JUjnMH
HLPkRefAZk3pFLZFCtAT7qmyrZR09BeJ1jG60aSgvQv7GQcqjNTE2e7F6UqLUC/M0z3mdThKcfL5
eli5ugDEtJGULtOWas/QHzN8Cg8UUGN4WRfVfA4qXfk0DCFTON6K7dMQ9OM5SoT+IozS0TsVQChK
Vl2FdA7jxifmSsu7B7xkJBoHw5CfkXiUQvVD3Y/EadC05y4Ia29rTxMa3tGsjU2ZmuXr5IHtXaoY
gSWnnUSQLmxiv26hela7QKPF6eQG8DknIQz6Bhh0i8e6aUaa4pIt15tEj2r9ArKLCUa2z1N25ChT
Np06sPxFFyB2WBlB7HoaKQ5uWo0AQkUrR2fjpIinoTJN/CaxwvsT3lkgXDVgF+mYg173Tmt0zcM0
5UAnctNM2UoGobUbIMR4O1UTdD9allWyMwRGfTunkNxN0P/3tlb0wbLOSaxY6JFpXniBMM6jsJhe
0lpqhMvvKr8GSWy89CWLZ8fmfD1CyKwBLIem+oQxOVY5ZDBEjpcn2mcawv5N3IESY3Meqp3Tsfyv
IRraxWUJtBh/IBmwMRteYiYoPeDil40sBqIkeZwEzGzgprQ1Wo86UvBWZlFQZ3sDgTx0TNIm6rVm
VM3naojCr7/uzf26S8ag+mOXrJfoCahdl70MUnfBIIG2leYaVseqFM5Ws1Lt218f8HDAeNgnO5im
FBlA+JpQm5ciZhJOay4LL399hMPh4uERDoYXelb4EgTU7IWWiDO72aTnfjhyjMOhzNsx0OQgmEW+
gkbw4LSFhc6oT8lestN6LRbmWjr9veSN773ad4c4OFHDVOuNNajZC2ryZZW+BMoxmdqBm+DHQxyc
KQyFCsAjvgUbFypkpjoE2X8qF9Vy2tpX/uXkBv+VVvC7LzXfHe+asjre2Rr2f/YSWC0J0euypV+0
Fnm2TvxNJt3j3zrSl/3p/fbuiAfjM7Ua68qMOaKBocgjLK8+Nvb9aef33REOWvq0/ajldJ1eZEle
CUmcGsChPW8b10dUKD9MQw/vuoO+r4cHODTbMXvBU3GKLtQdzYq3UbJoqzM43q6s1Ksoe62Uo2Sn
n5YJdFogaGYdsX5wv9NqnQpGwtmLeYOcY5t+Crc5aQ9OvBY37KjjRXQGE/9m3I/OsTSln04P3h36
4DlgNDMaoWplL5391A53rN/9vlpY2ovsn0tJsBba43+hfrw74MFTgbw508bKzF5Snji7+YTF3wUe
feS+/PnFfHeYg0dhYqRrpnDGKCHK6vryEhr3AvbQkcP89PZ/d5SD2x+nRqC19DpeUpNkCVYjYbj6
9ek6dmsc3P7qKCSE9JyuAoxus2Rnr8y0CncgZOuYy+qnZffdtzl4ACQRk7akcKzccs2V/mg+QlFO
j5wy5YejkPLMSJj7XLHJHDMOrkw55b5Qp0F5UY2hv0T6Bbu2AzU/GdG0GINZYVs2/hkjSY34pSxx
WVPFXyICAxbtIFCuR3U6OKltiEWVS51Lsq1AH1pYRz6oOt+JH+ZANlQoXbyFsVMZ5xC799VUU9tC
juvS+4JuFO0D24Ihdk0yrwKXhmQYLppSs76m83bPKdoIAAZOBPJTOq02r5TB1uDa6lO2s0dv+hLj
D0Bd0Wt94zA8a4otWg+T2BbLpgXaSuSVp7MQwenUycIJrAEK9lTMbr++nX7+Upr1JTNzbDZqfPxS
ZslMO51f31a0AfKu547xVD/4d/YVnb3TID8npebYm/CHK34wK1Q/HjON0iZUNFZBqRWxxHycvIuR
E1cwbfePxacdHcIe1BfU6KCTUiaF6VN4Hm7jK+vUuETBZ7Ij3pOH5gPSfk2PvDt+vSgCmPHxG3pK
V+sIRVjnjTeTfV8ULuSzX1+5nxbqd6Ptg7txzOsoZRLImxZ9nSMpVxL3odRcxlX3IGj1Zu2THTy/
HfPf6Zd/osJ+d/oXT83TH69Zw1jk/Cl9/deflwRfth9yL+e//z1jVRMniGJxHqBZIl14foT617r5
15+KppzwAiedB/ADAA2DG/177KV1wiYMRiL8HwtNzKzIJq2pCf71p3qCfngGHUD6mvllmO1+I/Py
4+sC69XbgtmcaTZYhBEBfrwRO5VA75zN9d4O0waVOQ0kximjMygQuLtibJhXjUsRauny3fm5/FYW
/+Nsy/nAKHygiOrYBvmahwe27diIsP5XxObQUe6MyHA1Sc02tYrd7teH+vjS/X4otrTANWziaA/d
icgbgxEUY7XPobW7cdMZq0E3jvkG3zKW/yn/b4dRNZleLYrD2Q178EyHEMgJdnmbZTBulisrWNWy
zghqNDoiyeV+pceJwnykGqxlo0YlzWqDjTwvLbt/QhXEXF3UhrGY1LJaE03rEW2i5MWc9mOqF6XG
PtzthVw+5GF8xv3WtmSRjOOd0o31fdyV/UsXBtIDaHQI5BN+rjmZsDvHU2d8GtoGMVXjK+YOJe8X
vY7kKzREZKx0pCyRgyOXpJRgTnu0JwVp1W9fAd4g4BFoIaAPODS6q0qdqkovN/u4NxHV0nhYeO2Q
ur8+yvwqOrgAGs8MNxX/F/AxP97LRiQLv+6teq9PwaeuXGjteVD2BZt175im2PzJPaURFstbEWAZ
EEOe9vfvekAMAKsL5txMD1flKBOkmS5KT1tFo5u0z360KlQA9ZCFizh0R71atV3DPINsiQYPR3Wp
tk+xHJ0yAHv1JbEMemud2hcaTY1ePSdWxY1h9Ae9ttDTT5aeLtoyJR+mc3ttr1SXXbiVG7eor5ly
OcHsF7uPui39giRzmQy5gSkvfcibkVa5dONXEo24aForQcE9d197F1E+XsWoCmwPKR89q+hqNF49
xpFTRNDsNaVolShbDxFXoZyTYOL2xkqz/KXaQdxmcqclF1ahbrL2uoqqxa+v4xuW44cLiRUDMiQu
OFzeH08usRpZl9dKvc+DkKSZMFsZeMlXUZy9hjE64RFu+N7wMQKXOdPBiT5u0HTBrRLH5yE695VO
fsECV6Wxy6u0d1JPpqnXfkZIu+rEa6fM4UCRmBZpl1VXEdOjyzjMY9eWxE1jKtOiCTTNVeqB1nOv
vCSF3pzGpg5aJe/MM2OWX2YS0KeKHJUbLTaKU0J9eq5UNq5JTw2OSKcOcIJvlQV1GigZnDAq5+Rg
iYKGQi6i1mj2em1pC6am4YoqNG4h5NG+JFrvq92zvg9MugYR8PvPfp2pRO4NMoZa23A7zyidUImU
BREKHrAxoTmK3KHI14lggV+Qbwav5je3cboUIj52QQ82V9++AOw8NFfQt3l3HSwipTbQA05ss0/H
XrgR8Stu7RMZ0hS022rY/OvEQtvRWyCPCqW9NyP1WDD9/EAe3lPcUsjAASvN3q2P91SfiU6O1bjd
SxbRIkybop1EBsWa7EPjSB366aF4oSKXZYIlH74IMhGUZT217R4IDOJTMSpLMuzkh6DtgiOPygE3
8duZZVluYuJEOWu+1al3HRwGW1aNG77eY9tozlMrtTCkpNpVj/Jrx8lgPh5M7M76Kt4HilwsgTHV
K13Kx42JZuFibHNjpTZRfV4BCj0mr/yxIoMpnn306K51PN4HwmHfzKe+tpRy71eeuqwDo3d0QyZH
JaoLy4XG2S5Mn5ABu9E+e2WoLbQ+8jZ61vcrZnHG2kj6aSNJSe8kUyef+/p4jOT34/oHAT2va3Yc
s6nvUHMsPD8wcMIWe5IpMaFnVb4MyFxErVRla5Ox2mlUT8ZemUfgR6rc4Q2JSxItIepwFgsgDQ42
OSVDydYMsmzHjNtaojkuFj65lb/75hUs7VhK8j8AEIgTP972RWcXXTlEYpciOlvJZGQ5OKSPNYV+
uM6gj2DAzVRiMZfsg4fL8GXUXWM37dJRWWtFVdFGRGDBErZcSKRdvJ25f+8y/oSz9O4m+mGXcfME
quePzWvymj39rz/+b/38mtVhnv3xlL38cVtBOHnK/nh5+sNts+Dp/Wbk7dd+24xI4gQKCBaf2ZoC
EQSj3l+7EVz6JzooZtIsoUt93I5I5glRFyx2TJy9sxl1Rt1835BIQj6hqjNQZSXPQ67/zn7k4FXB
zWoB0qLVA+yPbg+2+4837DSkQ5jmwVaOgw5dpJnLarLIJq/MNhWhPukdQhL0FX4sBsSgAeOL7oum
oK5ZRqoZBMeYIwcKcbTpOrJBff7S4g37drDQQ/MwxpadNQ5xgAPhN1ikSEcnJqhiMIO7IHyWutpq
glWup13LrHvS7Xoz1JOGVwFFl5dJy8GYVINut20eK7Afy9dcWRHbg0OhkNAK/oG/jpwYPqERbqtM
R4eynOQWb4YU261RL0GUSJbpVCDKmc+3cpyVn4ZeEx2CAjs0LXcOswKsix5xnEDr2iC/FsIY6+g2
VRLzXumYj3WLuIpCJn1Vx6zAKTxlJE3v3U38k63ggYXdAPuF9J7UKWs25+EfODjHPhG1ttnhAcyb
SB0IoqdxoW7jxgyS9digqGCjE1SCVGePPbGY3EZHaHwJCIRYOmaoEu0z37fkb2f3v6HO3OYp//zv
+Tc/I8AlUiho3jbl//zXWYghs86/Nod/68MP1f/n7Y/913x++D/8x/Kt3XDVvlbj9WvdJt8O8P1v
/mf/8HvT4nYsaFo8523WzL8NU2b2oV7MDp+/k3B+KEO3efx60O5gXfVXu0OCT3cCK2MGMbIzgqtC
TfvW7+CP1BNeRzpYY964b7Xir4aHZJ3MyzOcczMSCfvY/OT/VWHsE02fwyxw9pPMjv3sd0rMgXsY
gRIYaJai+AIB3NFaOdgnwmaxEU0U8o2qXGnQTEi6Yk5zNaq7XN31/qkmXxdIgsAleszAjfMiXdbR
atoK26nubWzDwT6xt222zoutz4Pmwbr6mi/S2tVvq1WfL0qFCoGQ7ZzeYYtLS1wgfhiUXWNcdu2Z
3a/9cTloe4xcjsp8auJNGbkxs5rWiby7oHqQEUcjzlrngwvR6lYiY7RBSqxEWz27DMNHBLdGdjHI
ZzZAoPICSVwW0HKICdM1zpT4k4+iOrfJyBWb0d8zDe8GhwxDp7wglJEifmSRcVAkv59R3jJc8hkk
dJhy08vouJBoyzfIdj+TMxEuBh+QqDaZj+bQOnFjQ5KRVv09tgUdPufYLaKeHuu7u/BndeTjpnz+
GOz7dcYEeMdoppkHdSTLyHlG/j0RQ6V+Ulog87ovh7tcQ2Acfe7BwRmFuEvlAWezVa3ZVSHM0pKR
2DdpgeH17tef52Nx5uNo8yiBE0JJ4/OIedX0bm2e55ZKhLbV31RqJa/aAhJaPYnPjTau08jYqhqD
QVom3928/w1l66J4zW6a6vW1OXsq/r+oS5zCX9SltntK2o+FjB/4vvDBSn8ylyN2SfO7nDiGv8oS
xuoTGWMr7UGdxIu3gvW9DSvprHt4r864byQpFCXuub+qkiKfzFksGrZpfgz39O9Upbfp0D8bVO4W
zEOz1xtvrYpa/tBbW2PNa3Q6DXdt4iE8GjEwDJo33OhpKzZhW1unb2QKcuDyS7XTii1WvmKVjMZ0
WWtDBzk8niOjs7Xvk4Jq5WW8t+2mvFWUAeBLJpdLQxn8DdbKaRcqk5wsCr329mWwIY9T96ojL/X5
Wfvn61DfMdMBu8GzDsuMjA/t480vi0o3PGrvDaFa/sJPM4tgcOtZ7qNj0/CPj9n3I83LHxCXrCPe
xnLvHrM2JQAHTal+g+RZXwbBYJ1OQxeuM5IAdqUdGGdFOzey7YTU8Hf3108qzk++JEect7ZEI1D3
5o/27tAByO3BSmXvRg/tbplNtb9LPCH2vm6My988FDfZDNnmO9LA+AGtE3HfkJ+RlrfwV5pVMBpP
qRGQ/zwox3iOb4z8D5cOEyd4Xm5DVr9zTtrHb8WS2/BTYyxvY1NepX59is99BU5zn5Xyshzg0Nim
o2unmR8j1rwvZelKAbEfRTvfe0pxUgnLJUZ0E/TNdkwvZRAKXSdOUwg2aXKjt8HdoKeulpqbpKh3
URruQMxcNoEa4gVQjkiD5g/78cvwrseWB5hk3mdbBy0ICySJEaik5CpxL61MmR7p4CGtSccmJ31Y
OpZn88PdiDFenQmF4PZnQP3ByStwreLeqMQtK3ZjPRFgtkEgn+z61MtOi6FnbgqRE5Xp0Tvk49uP
54Ajk/9Ci5BJEpOcgycOFgksAD8Ut61JUKAP739Rq156pBl50HGaDwMxjD67jR9KwZ96sHpi4M/b
UhrUW1yM+eynjDcilibif013VAD0CaKpXH+2bnPelzUhp07b5qUbd3UIZNpDnTJs1LZkC/t3rf/J
s/jDiafTgXGBVYhJew+exce7Fn1l0gK38+9Cz8+xTTXthYlw2vWKDqOVNqjLTgmuJZPNwq8PfMjq
pinL0hRgI60rgf3x0B4P9ZSelqFXd5DMaBvVCx0Kg2P22VVZj/eV1t1GyYii2bdlYqy0L43sLxD4
LtBIeiQot5e0+Ws03MpT3hTruFVfffpNECvEl9wg886a1tjXloPcrX79yQ8221zLeZ8/I+DYgs0Y
YnoB7+uXBLAA9XY33pW6eubRcOuJJswt+7y2+x2Bw67ezFwnca+0326jfy9S/qRqvrsKP2ye7p+S
JKzfWjartgFR9GG9Mv/s3+sV4wQitspyFmDkt+Hw39soa95hzR2ZeRnx11pF0U7mZc1MXmMdQ5eG
CvD3WkWcaNgziD6iqMN4YabyG1PjgyLAng4So0kY60xjZbt2mP3gM8YLQ0Vu7sgGxdBTaWlyPmQh
oiZ9GOAM9HKFLcr3Y7DSaveFpgkZ6pZck2WsGfEdxrfyPBm09Jp2wrQGWVQdeV3OZfafsv/2AdlD
Inuhm8Vec57Gv7+z+4GPXllGc0e692VBEPM2il0yjLERiiMV8WPd/X4oel9zM3fe/RwUnqYze8/X
p+ZulMbcbfvKX/pQE4+QgH5YH84vf3as6gz64EoeBoHgJyZUuiGDGiNzu1YMMAVp0F8OGIrdpK5L
Qt/boncakrpvlWS0zqdSOiMCclcFOG4NxUfY1sbTcpoCEiAtzrik2NTicYyJV7+OzbLYxTS2NpFf
aIwWA28dtEC87M6Wj4mKPgp85lNmg2NEvsAtTGDi4TBmZGFYjWkdfCLHO3iBgKBd9kEBCVU1mPWF
he2ErbIl6NtctGIs1l0yuf4YYwJrdCeriol4wbRCwnKriy5akoES/rs+IVY5fUE/Ms8A/n6x/lCf
bp7S/KAm8ff/rknKCeN7BCgsp7iMcyPg75qknjA/YQTF5pulyMe6xJCDlSvdVPrELB4+1CVKyNza
oSfNCxSezm/UpTdQ4YfHnlWXNmczzrPSOUvs42Pvl60EwmNSbtUM/g+UlCpKXOyjxUsResEyaHQ8
wr7iD7jRcO65ljIRWDmGamyeZh1U51VIwruEv8Oulz4eGuD4iWFcwjGaTDeTtTqGSDCqJg6ZMb8B
c/lYAXKJEGvD7YeZSxcny7W6X3o0gK+ZmUzI8kQAHklNupEgD1kPXlKjsHSnz2jaOhH58NYqbZLi
kvD6dFU2fVe6/SzLWBZhWUoPUqDbFwCKmwqmmkf3NumwNoExhSMPTO3IevmHaqbThEVyhI5e8Bp5
WzK829JUXNlwKhPlNpFDz63VtnLTFEflu3vqJ4u1H8ozR1GUGQDLhhfc4sHCI6lYnpU4EG/TTNTL
LMir1aDV6BRwiS+xsR4bUP3kxuCrsBFFtCGg+R7iaVo1hT5X6eOtIRfjDm5S9zBolqSteqI6DOSY
VEpHVSJ7zWAu4GZQzD51wD7gRxtysdSKxkNCITLxnGZy8wpJjmg+3Y5zXNhm36ATHHNxI0IQp65a
iPGuNUc8ZTh5xnwZEr3rEJMKnqlFiNrObtg4X0yTMhpO3PZ4sILCzAxHpCK6QPlglwtgraOKC8U7
l+ypJchVFMVO9czy2gi84THwEzN2JWyXTzqE5K8EGkalG4nCTB3ReQgXf/OK0a7VmN4LBfbXfBY/
PlnoC1BQDMZw2/jZV2/Kd+QJl+6k2htCVr+LmP+9OvyTfE5KJJq+eR9PT5C+z7vr8EM1dpOwKF6r
hiEf5AnmfO9Xiz/9XX9Vatk+IfR5Hl99H8v9U6n5I2owA2/NpqPOIvLvJSQdLQ372RwGxTsa6DZr
me8rSP4IWDSShnkFwkKHSflvFGr2ZB8XaIenwZqXCO/qjO1DhQnBbJy26S7AB24qrylVUkCRkYLM
Ucbz2Fyo/WIs3XG6K/2VDH+2WkT6Eq+g7m2T3AlIZ+DpE8s83pjPxNII+dQ2rsvy0vDISlozHxTJ
xpzurXYfmS941t1sVJyweS7FlSL2nn/beacB3SkThoyr6E9hcGPFYLXOzWJbgtI0LnNrL6LLrt7F
/HsnebspvKiHNUZyiDu7WUikhueYdh0T9+HUnJtiDYeUVvwXM9t4HgzmT3p4kUuvMVTtVpxXE75g
G5N8tyqSszS6ZBxnKKvO2+n50shuB92JNZeQMynaqBWUrCcVEliFDxeahxu11+l4E2i3k3wqxfew
87v41AzOvHqTNqcGha1fo2AgWtBgHZesdXtvKEB/kk+2voCX08CXiC/A+BjhSugXgb1X+iU0g7rY
DMFW68/G7hKJWu0tgmA7dQ+YkZM6w3iJM/LSlBAIbsxuU02fF7q/kYbt/E++msR9MFy18W0BSwdd
TZqeZfp5hRWlvvGSsyjAW+5G8RJsJg7PDBskCqtoPRrbStqYeCfjs0IBMbIug2/o9t+qIz+fzc2/
4u/h3P+MqdvckP6P12XrV1A84YeV2fwD3x53YaAwtgkJJFaeOQNrn7+edmbzRD6yyWep/TZU40++
7xeFxtheJ9eejeEMU5xzH74/7EI5YblGyxuML6sAasjvPOx8lA8PO20wFoT0wuh4za0GBGAfH3ZS
Vt7muxjZrKaM18kYcUv1ZmF8CvVa0M5sPbl2CUrWjJUhquFO7RLriU88nHpWDpykmwxaKnHQCsnB
+8t2jj7+fOPGmv1Z91pkLU2TMpuzQjvW13Qm+woNbNddDKqJXM/31SJz6GVajw0wf4gRtjxCurJL
7yyz7Lpxqr4JsOLiDM3dFJ/uG1hk2DeNQly8hcDA9U0m4hd950WbsJPtfWMkWHzVEoqXHpVfWTf2
C9ph8hMRXRrgnNCKH3IgVhq1ISEJ3kwC+TzE3/zQlJ15Z2dpH64DApcQWkeBTTro6Ieh4/UCETbM
jkk4g5/WT0ZcKi9AfhXhSFOY3qsNl9qRR1/rHa+ZQOoOSldi/w9qHMRKU8Wf9cCYdhlJXcappCrl
GnDEhSpgwLA9tautGrBaWKd1JqH60gm5sfMoeglIL4NQAXprWxmQ6XjsG9NAmfr/uLuW5caR5for
DG/uvRHmXAIkXpsbIYCkqAcltahW9/SGAZJooIgn8STocIQ3/givvboL77z0rv/EX+JToNDDAtmS
Wqg73R5NxIQoqROFrKqsrMyTJ0v0dIFWBcGQxLTwjEHczfMhAO0JWITnAciTB10kwWBI+v35aI4y
clzign40DdF2ItejbiZ+GiQBiI1C2Yvf4YC0u6N+0gs/rlOEzIc9F5yO+kZM1dvY7ctooWarzs7Y
oGMNSOkGfk8cdbuD+EM/lLQFIAluT9/0XRt2Ck3kzBxdTWPDdnx1PgQrV3qZO7j4T+a9EtaoH62R
ehVE9MZGSfRgo+qKn+3u5ATwdD0oyiKaqGtK2mYrbjAYd4tAnMDfA52L3Cs8FfXkO/U9gjNBYAiO
iDZ620xKXWB4BTSvChQwVJ5n4PLqDgeDrrK53CQR2A08CWQx+iYIN0DPhlqSAYCZASybgv1rvB1o
YPlByBpFvY7mQFgMch5b19axOFOLVLkPtqkD/3On3m/noIrUiYgCOGBNsMZsG90oDCVJ8vdbNwYa
WFHWJeZcy3z5cucEQHOCdWlgenaJFPIcEZyrjZrN41Epq6GPpOccdNToI6D4I8mPwCDl7LrqVNmF
IMMeFApw/yIQHqCrAb2Bimr1ZLebrDclaF4HJJakSaiCD8lAZjxQQcvkOmRUDoTtpyDdar9GXVCG
GYNU9aCfBEB2gCzLHN97RTnugdhmEaNTga1vskwDr0MUT0FBheQFcKm9SernIG4r1iG2bR9lXmg+
KDuKM0LovPzsohjhVyXbbYiu5Cm6xKxBWl1eOLJGJEPrwULou94m/izYqtc31iHq0oaC5Ar2MA9x
C9G9fjf0wK4wlz4ofhi4Rn+wBW9DqqFXiYGMcvyYBMT7DDrP7ic/QZGWDrLluZVGkRzq2IHFjYQi
q/XQi9D91gC1F+hsgIoBINvVYvCSzongfFBdDTw2RX+DzjXK1unZRpo6WWa4RLBRs+6BUHuI7O9a
MjxB3fUQKg/Cne7SxUNhuIlyGQzSjaijk8rAMfouCOL1CBwgLg7x7u4OeYyCGBvJ8f1hTwUlBHA9
URbritpFnB/ZfwX9cYCkXZ+nJF6DPdJDVGwc7kIRbYa7NkwTquXk/qTUXGLrYZnCHIJpKvZGMULW
ILkYREAc7KKiG4/BTKjk4/lm62njXu4OPoZSvBkYqrolj2oaaqtw3ss+Aq4y6A6LHknyc9zrbXEM
0Hj6oG1RH2qsvdwFy3qUguerX2aJMJ531wpQnaVgR7A8oFJfYjjb7ILIPgEwUU4Gn7baICt0vHh2
7yguqE/9CGwxkzjMduAC83ZCej+IHayQbreU5LteCmYAQL3JWtEDABPdcVEkRYSweuKtumsZ7pKy
0dAeTPaHUWS/09C6CVZ4k60F8L4pvqvnbjQJgGbQpXkPvF07gnlFBA7zJ2mObkvruS5L/jnBBfB6
FwZTcFwMdHDIXUiYexCHXqkhaArF/kgDCf2GCOir42c3rt0fytjHfpTfDja9ZRKRdz3JzfX+Wrh0
Y3S+yxwynM8L3ZH9dJK7xbCvBldyBA7EtY9eU9ruNok2cJbs6CqJpY8AkK5QgTfbwjMcFNE4F0RT
sO/QmWrqu6Wnk3LST5yLJAUDsa2NSrjRux4Mlu3dbkk58jfOxzhXu8NU2mwmSlw8ZMFcIOibuJ30
ZS8zguAeN27b0DaSDhrJaeD0RcPbSKPeBhYmW6o+CYw8D4eFhqd5Pft8HQNUX8zVSw3M9lLZd8ap
1wP2fO0NkXEad0FJUrj9wXDnesOkX16SXeReUs7eS9XPHoDd83UJjWCjsAgnhTsRUQ+Sh2V84dql
rTuBOoltf+yp+X2CxEMua5eaEMH4rG1jsF3scpQ+gP2tvMC//zCP7Q+gfAK9WgB+FJdc5opzpbr9
azendLpgbIGxLc/zDcDwXRCajEF++s7xtkupuw5Gfu6g1KKQBLC9gCPiMQBpVQDeHVD3jLoDcezk
A+zR3dU66l2im+hVIXQpt66gR9LgNnMKrBqYHEDrLux5IgN+o24+4jYw9NeuFcraaNMDxdNanPRK
9TFKACCUd05slL7qPgKUZ/Tk6DYRyUgg/T5IZ/0pjFFfl7c+GYHNAlDkXeGCl0V4VEIkYlLwDurg
6AFJn3gfb3zVyLAbDUBth0rXG2/CzUMurj/CnhqAOjgX3UB8l9NIfJqGMAIEPImDDZC8Y/g+s40S
Xm02nil6zgd04lKBXhOEh23gjDPJ98CQp2qIL4NbC3j5aVL0MtCGOQZI8LfvcgcyEWdwRyG4ZsCw
1RWBL87ipTroro1QyYVpATYWPd1+BC8+irbXsoXHDde4W4EvJAClbS5pQx+gA13yBVCDIr7izDfn
KvyNoRh1V7uuNAyiYrRDG5dLMYqjWTIAAQyQjIjGoHm8ezdYF+g41b9f9yJE6LSM6KEogzCulw9+
zeJ8d71z7aG7KUAXtQEAKSjfiYNi7IPBWQhEXL9UzCESXHd+EJ3H8U1s5/YFUns3wc41om56EXtg
TXQCstgRZ7rzUxCn4tzYosZdli7SUr5T0rUBD4MYW7QoDfz+TJQCWrCDiirZHjkDJRuhPDdaw/1B
eRUIbvQeyLaGoBcVdXRGmKRZTxe77rSM0YzAle9Ewb8PlDn6ybkjCSbV7ml3Ig4aCZdFF4yTII11
J9oGi03bAD82dFQXXek+Oa447sbJe3gZH8FkDHKUJYhfrwfeO1LiIgtyliCcZWX/UgYRog4GUXiB
XYNoIMT3yKRv74q7zH5EygoEOvEY9N7jTFuhgvy6lNejLJ3Pp14sXfXS9bjr+b6hlnPk6K0CPIBe
ACLYjeOCnI7SCuKQic6THfhZgjibCHYyWiOgOszpoxISfJpr4d0gAuj9fN4HB2m/Jw9tV9bGeeHe
SjkOaU3GXROMsKG4W7qbkqBwStoNEY3KwIoHb6S3S1dBApxtEQE9tgMYFTUdEw29jwsJfHPbOBi6
HsxJQj76hRMP8WqhHhauprsSmpKUdj7RQnMr0rCV3CvBDCcjm/JJSTFBF6CwUlZ9L70VivnGwb0g
TdWR0+2BtnGbqL1gHLpZXE5i2Xc/aT1K3riWPXU9jtHAbQRgdg/F9qFcFEY6z7pjhOJwFiRRRm4G
eZH4Rk7IAAywsj9YxqBZM4UBGFBBgCnPo5GszOVYn0e+vzXmkuTB1woCEg/zzBMmkpz3ZLCXyjgS
U8DfdIB+kqtI9YVQ726T/iVuMJkF3br5hSjPFTKUybxYY1Gq8jsQxfmfPVRf7nQ/7w1mSldFgVBP
3RS2vkXDu8eepzj5Ndq2gDlfnpP0TtFyxF8TLx/MItEWVNDbaQNv6Gz9gaivy220wtZCI/lt7AHR
5ufKzgcYPUOkfavixYaRkgK7JOBoeFcUYpIYAriHbr1ulKPLhxAjCAECxW0xwdHTU4fl1s42ejFY
0wEG8JAue5GM5nSOClqhUal5onwZuqT7odiF3Rt4JuXmyi1ld+QnpbISUhnHTBRliL2Ch3K3qG7X
3xU6+CZm9zB48Ld/FIruaag0JngE70XEAmN4Av/e0Q6+D+Hb/uh5Qa/DCwsI3zORi2pEFVT5OQGe
iQLqbAUkcleUEMCg5TcIP+6//qnjoU/t0+8RbvwFSWYB8Q0EIPGFaCIeeKChb+ng+dc7BlIfy3nu
DawKk11l1QZtdSD1f6HtSoCBftIAwjEHKugCOQ2KcZowrTSAOOzPpgOJRpLbrQNgNBGPRtNxZBKr
L0g8UAINT6PgVhBRabT/+umUINDMZyslaL/QLpN99NB6ekcIPNCBQuv/NYpxevo1Ino/116g2bxW
GujSPET1RRf5wbt3sUnE6rUVqiN8/XTzL9LOca3evq/9ImH6FcRM9+8IGM+hDjQNIV0AW4D/2luK
n24B0AKediqQYezQHw/F30/GkFEBAtq/gDADNdFQzWvX/isOi6+nquEQb1Wdp8RKDkpuXvyD+rg5
FvB0jFRnBc2rfw2oV39KC3L2wvdHCv38t+VhfU512B38kp7/Bx+Zv02O/vjp5Q+fdfgj5lVPvkP9
wwmxYjNeOmX1T8qnt9qToBhmYK6YDAUFKf02yKOKo69r5Dmp56hPCJqpTzrxbQVPrS0ou2s5dGIE
WtXYVuy+SPMOeoqtCuY3JXDBsYFr0dUSoEdl2ye9D0hqrTqz1EytpBa3d0ZgEtpKNyAgNr3OmW/F
ZMlMqwhQOAzvN5+Awbxqag0zJouFZTKqwdFO01W0nqzyrk7Uqu3ln1rAX33C4w3I+nrf//un4VD9
osjwD7h9zzwbM81MNIdldBagCQUjlINNQCFoUsDa1Guk2rw85FoBYRYjzYl+cxm+cpXrALcGK1IL
omOluLS2Yg3HXNVSqMyBUH86sWNeOdR7K8oWHll2ws+d1LE6Bq5gjIWkuKq2Ax9afriMcfdbdl5+
HocVaIChKw5Z+0tbXLZ9D7SQC1HSWwuicyA9Z7VeOQdf7e5nanaDrzpingMHq/XwzcjqPFrxyqpl
VW8AHE5bycM1WSDXw6x4Sm3WVu7ILqO0FkMHK3MY7GiTmWkIu+d1KJOQxdgUmcMyGcUEJZaMWAqG
aq2M1AEUlTXXCofd+YBtf276C1YyrQFrO+Jzc8FuQor5ai3UaRwDFFvSWujRQoBT0l6s8eW/U6uz
+tNFHpKY2XXosNle/JUVlMwyAxF2e6nXZNH0ClAZyEGulYSpwxwuaD7PQS5ZNLRAOX3arogpLja2
mSzNuJZF7Q9iUfXHt5+5U7MM05RdDhKHjTwFJWVB6vFVw62qi77lVL/yeILYhlAOu3iKg3TZuIvR
MoX205bB+qI4uhZVqUHmsJenJpVsBqyZRL1W/aQWCyIEcd2CXhprWftRc1jGNwQuPiOVx5FRSW0o
gkZB287e/jzuol1W0iRX5WAo7r/8PQsaxCcgn2k/7HvcTNgwCPjF2oudWeXSsTyvcdWnTb/bKnoG
b83pnFUOZy2NrjlQHtQf376cZ1Zg2aZXC6rk0qqS1oOmERazc22FAbNRUBrHQXjow84xp6kocFh0
s2zFRjtEHif/Q8je0qp6mtb6/fKfYQfg6S9/r6JYd/GX/wqWJGJ13eega8CNSNLQNS0vafsCD2aw
axpoJNfaC35vH21wSmHadryIE7gkMDtjM2HcIpCutxeOCC1p+PRAZbeXO0IcJiUB4xKg41l7wZ+O
7iCizGGxfSL+wlwU7CqmLQXazt7ehh7vb4WD1dBJ3HmAM8cYUbREaD/qs0VpMXMHAgUU94DmBhQK
Ms2zvnyf+nFxWFQRK71XRWLh9AaY4aO8CJtECZeIRb/wNz9DouX4pKYR6cYSfnrlV7r1Z0GKtA5i
csyZJ1RUXuzW+E65Tct+4lL6fRJHGfqpMfsX9b7Hwc/vE3oTxtQDOpHqqHJ17VSbJTSR0jjhkEI5
Ooq+b8xPXtvxmEE7RhmW20zbLd0J7IiB+ASNmQjOEEo0A+tD+9y3ecYdgE122HyKjNLXgQjeNBFl
4agSlI6ekv1GWoh73asSTVgzZmMhgrcCFeIgKERBK8hGKTdu83Xe8CDd9Ghc+zglB3YvbCZVA5IJ
7QGQ1Uahe0N7b3jcFEGUKExxtjPbltZagcoMTCSATClAklAKRnaq3vIw03Zia1FLoo48rTej/9EC
flCLoJcFjwd9TQt2bixkIWKa/MVM71+APhb8AqighRb7YDTpwYV+Nl6yXyQ/7pQCOxAYT+sE+mEK
nj19mJPl6BQ6HD+9jAEtcPijEWxHWoMVmGfVv6l/+FyuXTedGBzDh7oWntt/r9x+Bqp52BgMj+DO
ubkzsdNiEjHjpZCg/VJ5+531ImZvaQKPu99FEpsW48KBqorLWDe1FLo5YM7qj29XwGUYNy6q6APa
XuxVhkYmaS2nGi0PL/baWpgBm1uo+HHaLoNbv7EMeFwU3uHYY2Nwxwdp9tsR98otNjOzFemcxWbz
kvfssfZa4WA0Ng9nDQTg9ce3r7En+Aodc2fko89vE8VCidbaTuEHK0k7uhm4tSi66HA81h/fPvxf
Ld9iLGXF/NR2vDdhB4vuT0mniXiSeNi1c0Axgs4sW6xQk4D0MrMVwfvCwywjnLN4IqtgDm2wXcDe
0dYAbXV0tsg60yxhVuSTdA7L8l/uR7PR/eNo+K8dunisGAprrn84WKD76+OCjHp2cOQNXk4EnTqs
nznCOaKV9mit+vj/uf0PyyM75m7HwwYYITojdO4bd1su0S+vMzO93FyFjEWn7EJtF/k5YAkWgtDM
KqfE2m0FT8JgRa9DtaTqFOYBR7yBgmPTzpgRC88CBV95/twhx++zYilV5fOa+HEb7tRd7/fdfqfe
/QDGzAxmdHhzeMnsPOl8v2Zo1IURRQ/T//co5jMPziTr7nDwfM/QBBfpqnrRUgVySNyd0dASO1ba
3/T5jbEvHHv2Gmh5Nsn8WlDlMgn1p7d7THoIHgWzyiZNrHhn2WGOfEctt3oKB79MR2+Kxm2TBw5G
zzwbcGVmuH0Owx1agW/GjHtKGUTbTuFFDDWwdGEyhwU3SkBFxioBEfjWozV21tJpiOWg2zE5Khyg
dGttdTs249A65eI+G2Z75Vk3RuhhybhAlMyp7ZDPyQIh6MbFk7L2thaMfjRBYpW1JLqLXz6bXzZB
51aMexArloceUEzCapcH4sOIQyRBGdOAxFmtkrcbzEkWwOYwShB4QDIulkfGARWX7cd7kZoeO1ra
1rftEru04sYCA2EoB7G4CQN7x97hBUq73HbA12aaN1YDD3zANQFhUNM1QZ+G9gOeeWFuus0hc9Dx
NYFdT9GlLrUaUWUemIbrbGv5QJrHdq0Can3AXFt/fPvOm4beCjqpBVVyaYfGtktjGgZmE+fIYYsA
lJmyg+WBlfhG9gXtctorAgnXwmRtBY+jGdTDDa+nakbZdtrukB7OGiA2gUcN4j1wZg1/CvXN7dVL
dzRqmZg1IVKahraamFVWMyYBC1HiceuYRY3UE5J7HAaMnlALM17VkqprBm1E21oThbViDw/0HuEh
lqS7fc6zFrYfMgdz/N6l2T3GuUT6u37M263lUyT/CgRDq5C9Nh7jUrLvzm080loxrDsDDPb1YCud
PJv2faW/DYuMA8pC1yxGNI9bzcyKm9kYHpU/IIK2aIHetJGckrik6PZImKm5tFbNmx4akfDw567Q
BjNntA0qbDRf1uoJePtC/PLv1PyfupqBTQGcCWgpixYdSKWAvvrFx50Kov0+EfsKdvUHjKydxJhV
rDHPG+MfNxM4M7U/Yozzs426OeQAWRPC4Yg5w9m1MMmaFczhUnUWI93KOjQcvANkhm3PXFmJUxuf
6mDhoIhpadLAHiOWx4CdrDlpHMIiOirUWRxwn8NYUXi9CFfsnPG4CM9i0rlGSp/xbnk4GsiNsvFo
HrdU5NvszhX93+zs/nA5gOOq/vj2E+8CeYXAamAbBdph+3mT+nIEDpLZqUN73/ZSL82INQ3oWt5e
6hVYMstd05wBx95e9N4fugobJdwCbY3RVsV7BO8J2RwWxhXQca5zrBIO+/raZFkP4FK11wU8TjM8
2iJoU9day/DwQUHSWMs8sv+IuqBpCFuPJ8gczjoINsvmnuZBdnBjRWwlnqBwmLo7pP0RUT7ldldd
lttukzvEJo8WMo/kxR1ovtBfB1fipF5m1fH/LIr5lffKGS7DZgSzwUimjRTbquPBMUkzyiWKHPb1
g7kmx5pGQRCHMZsEVbG1nL2PxWPEKJmjbmFzdYg8LNL73cI6oQ4e4eVHYqWAtDD64GHqbgEHCPPO
RQrKoajz184IzCZhmj3tzMPHCbS5S/2Dt7sfTw+8Qh/TBNTdeGT9LTn1UHSg4eBDzCJgRb3ylL1B
kQUP32dKVisEWUZmktY6omt2j+T/9gaGFXlVOcqT1mYOcVG8EUBrX7897vKFEizUcLwYrXjZoatO
FRMTFBPvf//tPxLXLM3OeVyC2gIjmICdxTfrWWPsIW0Bjn5htSbevloeCBiTutcUVVkLo2pFvyCt
amje1jKi1Nw13Xq5J38dEjMscV8inXdg4DLZmBP6V6JfUj2Ot7/UMHRXIRT4YLq4RhIWp6ahHRNq
cV56yo8LcHxl22sbbjp8BarMf0h9ylmcLZhbHwf3EJWPBKDFCpakm/ECFfr1dFXnVP3h7SsEFHho
QMUiOXk4AnS0gJ4ye5VHgJZSQKESCJBLRjSPi5phlkh4nbLcPI5Vo7E6ePDdDEN0N2lAh3kcYrXc
0wRvPG4RIE5t8rHyQN8DmLwCnWnG1uAeF5xm353nmaA2iNTbje498PzWH9+++y6xjhvzh6YR7eVO
zZgSHzRpenhQANKcVELZTRjvQ+BRtXIHvFYaUjA8cxqKPKpL9sy3VyRN9/3tb6ycsBaEh8u5f8p1
tmRv9CIXy4fENlmZq+oweAgXqE+uF0p1FvBABz3gzrLXj4F1GSanjKHIA7G6V9QjAZwwSKs3opSe
e6twdOXlQZKGTnUpSZzOI0GnypNGHmUztT7fvqHfz559Aodwog6UToOhT+RR02Gg7gJRrloF1ZLi
4YLOTNYrEhUO9g0BjLQzAsAc2feM3cY8yL32qxMuTOp8+btn+eWhViQeaMTqBaYmnsDCNMBuwiOW
tn+B/SnQ+fMetvuXw5foozb9xUvTods8eqrE+H2SzLQs7A+Z26Q1EU26DR7QJ2QCPoeeeyKuIQN6
AcpyTZYBZFDR2/tlZtMfN+97dpC21z2EG367rbOdCn5Q94Gz2KYjYhN4PIJBOpIHDTwvj1p4PTZ3
LKMT7Zvym1Lf1i3BQEibCa7wiNsYoRc2GYF5hCtHS9wl2NJJHh0Yxrj4LB1K59zgBuYBXB2bnvtN
kNGLgZ6Xo3TnGYADTARC4JKOQNQPEWdmaQg86lVo8gfhE+b4FlQOaY47K87q/VBdBl82qi9r932c
NQcr8tghj4AQ7tDlg5k4ENTUL/Atb/fHHQOn6Jz+gIfCnh0LJfymHzKTw8PD1FGk1AwXcrjgzKi5
DU9eoHggGoyQ3jr/fGWh2D6w/3Lq/snjNlgBJyh7AlxkaohPPYdHSYURhrVPxtxSJA5pyzFZk3oL
UxvEI1s+Bmyccp3UjXsqKC9Be90jGM+zPXBemWp6OgtRF1Eey+fgbzzJr5AsdLIp/PYrlyBFaTWY
uzgcDAhAMplTHvQ5EwslAk8rtHqH6XKIIIBX/4xZWeAbrBfFt+z6yyfRFUHvI1yta0nVEceDTtdw
YuTDEbs/cVEReFQs31hFxzC9E/hwHqD5G9LgPecBmX80A9BpsO4EjxjJDVjgWak89ixV8CcLGCC2
fhv49XqxvH3Z3ZF0idjWycMFLIgcHmBGSKbRVzhup4J2fjwe4DXZ4DlsRxxSiWN6p0FMPGhX9uGi
ieUhKfPPnbMEQdkE7PP7SDPdsUiLIRGPdskO46eAnLK9zh5CF74ps1JFHq7EA6B17Gh5wCIfMtRs
NQbLYWV+wPSSfeR9nKVArNR6reKwPHKFR06m+HLq/+WTwqAYNZq1qTft4bglBBkVBWyYEopoegAb
8KiifKrnmlWNBTtTFPvFndsMkBv4iyfdOIXCHHqgxFIRBQM/7Mt9k37gxecEw2zbi8/h21Db/Dz4
4fCv65gvb3aeU/S2v+9b7hc2jUd97aRaD+A57plzK0T2iNmbKgdP/j5LGoBakUdy+eHL/4C0v7QO
tyTIi+uP3zqnT62A3yfqf4oauJ6Waq6eli9m77dQJBvfbUlNe+rdea/+U7zEf7y3PEWD/JO95QuT
/WQnlx6uX3/7PwAAAP//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gif"/><Relationship Id="rId13" Type="http://schemas.openxmlformats.org/officeDocument/2006/relationships/hyperlink" Target="#'details '!A1"/><Relationship Id="rId18"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hyperlink" Target="#Dashboard!A1"/><Relationship Id="rId12" Type="http://schemas.openxmlformats.org/officeDocument/2006/relationships/image" Target="../media/image7.gif"/><Relationship Id="rId17" Type="http://schemas.openxmlformats.org/officeDocument/2006/relationships/chart" Target="../charts/chart5.xml"/><Relationship Id="rId2" Type="http://schemas.openxmlformats.org/officeDocument/2006/relationships/image" Target="../media/image2.png"/><Relationship Id="rId16"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hyperlink" Target="#Analysis!A1"/><Relationship Id="rId5" Type="http://schemas.openxmlformats.org/officeDocument/2006/relationships/chart" Target="../charts/chart1.xml"/><Relationship Id="rId15" Type="http://schemas.openxmlformats.org/officeDocument/2006/relationships/chart" Target="../charts/chart3.xml"/><Relationship Id="rId10" Type="http://schemas.openxmlformats.org/officeDocument/2006/relationships/image" Target="../media/image6.gif"/><Relationship Id="rId19" Type="http://schemas.microsoft.com/office/2014/relationships/chartEx" Target="../charts/chartEx1.xml"/><Relationship Id="rId4" Type="http://schemas.openxmlformats.org/officeDocument/2006/relationships/image" Target="../media/image4.png"/><Relationship Id="rId9" Type="http://schemas.openxmlformats.org/officeDocument/2006/relationships/hyperlink" Target="#'Retail Store Sales'!A1"/><Relationship Id="rId14" Type="http://schemas.openxmlformats.org/officeDocument/2006/relationships/image" Target="../media/image8.gif"/></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7" Type="http://schemas.microsoft.com/office/2014/relationships/chartEx" Target="../charts/chartEx2.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24423</xdr:colOff>
      <xdr:row>0</xdr:row>
      <xdr:rowOff>105833</xdr:rowOff>
    </xdr:from>
    <xdr:to>
      <xdr:col>1</xdr:col>
      <xdr:colOff>576204</xdr:colOff>
      <xdr:row>34</xdr:row>
      <xdr:rowOff>54741</xdr:rowOff>
    </xdr:to>
    <xdr:sp macro="" textlink="">
      <xdr:nvSpPr>
        <xdr:cNvPr id="2" name="Rectangle 1">
          <a:extLst>
            <a:ext uri="{FF2B5EF4-FFF2-40B4-BE49-F238E27FC236}">
              <a16:creationId xmlns:a16="http://schemas.microsoft.com/office/drawing/2014/main" id="{7FB5ADA8-8F6B-484D-E189-B2E9EBB435E4}"/>
            </a:ext>
          </a:extLst>
        </xdr:cNvPr>
        <xdr:cNvSpPr/>
      </xdr:nvSpPr>
      <xdr:spPr>
        <a:xfrm>
          <a:off x="24423" y="105833"/>
          <a:ext cx="1163262" cy="634594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72572</xdr:colOff>
      <xdr:row>0</xdr:row>
      <xdr:rowOff>81643</xdr:rowOff>
    </xdr:from>
    <xdr:to>
      <xdr:col>27</xdr:col>
      <xdr:colOff>45357</xdr:colOff>
      <xdr:row>3</xdr:row>
      <xdr:rowOff>36284</xdr:rowOff>
    </xdr:to>
    <xdr:sp macro="" textlink="">
      <xdr:nvSpPr>
        <xdr:cNvPr id="3" name="Rectangle 2">
          <a:extLst>
            <a:ext uri="{FF2B5EF4-FFF2-40B4-BE49-F238E27FC236}">
              <a16:creationId xmlns:a16="http://schemas.microsoft.com/office/drawing/2014/main" id="{D68ECFE5-33BB-4A04-848B-22E44A679525}"/>
            </a:ext>
          </a:extLst>
        </xdr:cNvPr>
        <xdr:cNvSpPr/>
      </xdr:nvSpPr>
      <xdr:spPr>
        <a:xfrm>
          <a:off x="1288143" y="81643"/>
          <a:ext cx="15167428" cy="49892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408215</xdr:colOff>
      <xdr:row>3</xdr:row>
      <xdr:rowOff>90714</xdr:rowOff>
    </xdr:from>
    <xdr:to>
      <xdr:col>18</xdr:col>
      <xdr:colOff>340509</xdr:colOff>
      <xdr:row>11</xdr:row>
      <xdr:rowOff>163286</xdr:rowOff>
    </xdr:to>
    <xdr:sp macro="" textlink="">
      <xdr:nvSpPr>
        <xdr:cNvPr id="4" name="Rectangle: Rounded Corners 3">
          <a:extLst>
            <a:ext uri="{FF2B5EF4-FFF2-40B4-BE49-F238E27FC236}">
              <a16:creationId xmlns:a16="http://schemas.microsoft.com/office/drawing/2014/main" id="{109DFB83-3E4D-4466-99B7-79061B1E5766}"/>
            </a:ext>
          </a:extLst>
        </xdr:cNvPr>
        <xdr:cNvSpPr/>
      </xdr:nvSpPr>
      <xdr:spPr>
        <a:xfrm>
          <a:off x="1631178" y="655158"/>
          <a:ext cx="9715998" cy="1577758"/>
        </a:xfrm>
        <a:prstGeom prst="roundRect">
          <a:avLst>
            <a:gd name="adj" fmla="val 1095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396876</xdr:colOff>
      <xdr:row>3</xdr:row>
      <xdr:rowOff>99220</xdr:rowOff>
    </xdr:from>
    <xdr:to>
      <xdr:col>27</xdr:col>
      <xdr:colOff>103085</xdr:colOff>
      <xdr:row>11</xdr:row>
      <xdr:rowOff>127001</xdr:rowOff>
    </xdr:to>
    <xdr:sp macro="" textlink="">
      <xdr:nvSpPr>
        <xdr:cNvPr id="5" name="Rectangle: Rounded Corners 4">
          <a:extLst>
            <a:ext uri="{FF2B5EF4-FFF2-40B4-BE49-F238E27FC236}">
              <a16:creationId xmlns:a16="http://schemas.microsoft.com/office/drawing/2014/main" id="{1B7A05B4-FE14-4765-A13A-D17810EEA407}"/>
            </a:ext>
          </a:extLst>
        </xdr:cNvPr>
        <xdr:cNvSpPr/>
      </xdr:nvSpPr>
      <xdr:spPr>
        <a:xfrm>
          <a:off x="11291095" y="664767"/>
          <a:ext cx="5153318" cy="1535906"/>
        </a:xfrm>
        <a:prstGeom prst="roundRect">
          <a:avLst>
            <a:gd name="adj" fmla="val 1095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136072</xdr:colOff>
      <xdr:row>4</xdr:row>
      <xdr:rowOff>159341</xdr:rowOff>
    </xdr:from>
    <xdr:to>
      <xdr:col>5</xdr:col>
      <xdr:colOff>414129</xdr:colOff>
      <xdr:row>11</xdr:row>
      <xdr:rowOff>142907</xdr:rowOff>
    </xdr:to>
    <xdr:sp macro="" textlink="">
      <xdr:nvSpPr>
        <xdr:cNvPr id="6" name="Rectangle: Rounded Corners 5">
          <a:extLst>
            <a:ext uri="{FF2B5EF4-FFF2-40B4-BE49-F238E27FC236}">
              <a16:creationId xmlns:a16="http://schemas.microsoft.com/office/drawing/2014/main" id="{BDF13A4A-E80F-40A6-A3BA-E4FF790F079B}"/>
            </a:ext>
          </a:extLst>
        </xdr:cNvPr>
        <xdr:cNvSpPr/>
      </xdr:nvSpPr>
      <xdr:spPr>
        <a:xfrm>
          <a:off x="1364433" y="908849"/>
          <a:ext cx="2120598" cy="1295206"/>
        </a:xfrm>
        <a:prstGeom prst="roundRect">
          <a:avLst>
            <a:gd name="adj" fmla="val 10953"/>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454536</xdr:colOff>
      <xdr:row>4</xdr:row>
      <xdr:rowOff>159341</xdr:rowOff>
    </xdr:from>
    <xdr:to>
      <xdr:col>10</xdr:col>
      <xdr:colOff>125202</xdr:colOff>
      <xdr:row>11</xdr:row>
      <xdr:rowOff>142907</xdr:rowOff>
    </xdr:to>
    <xdr:sp macro="" textlink="">
      <xdr:nvSpPr>
        <xdr:cNvPr id="13" name="Rectangle: Rounded Corners 12">
          <a:extLst>
            <a:ext uri="{FF2B5EF4-FFF2-40B4-BE49-F238E27FC236}">
              <a16:creationId xmlns:a16="http://schemas.microsoft.com/office/drawing/2014/main" id="{67FE6E71-958F-48C2-A880-388EC9651311}"/>
            </a:ext>
          </a:extLst>
        </xdr:cNvPr>
        <xdr:cNvSpPr/>
      </xdr:nvSpPr>
      <xdr:spPr>
        <a:xfrm>
          <a:off x="4139618" y="908849"/>
          <a:ext cx="2127387" cy="1295206"/>
        </a:xfrm>
        <a:prstGeom prst="roundRect">
          <a:avLst>
            <a:gd name="adj" fmla="val 10953"/>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165609</xdr:colOff>
      <xdr:row>4</xdr:row>
      <xdr:rowOff>159341</xdr:rowOff>
    </xdr:from>
    <xdr:to>
      <xdr:col>14</xdr:col>
      <xdr:colOff>443666</xdr:colOff>
      <xdr:row>11</xdr:row>
      <xdr:rowOff>142907</xdr:rowOff>
    </xdr:to>
    <xdr:sp macro="" textlink="">
      <xdr:nvSpPr>
        <xdr:cNvPr id="14" name="Rectangle: Rounded Corners 13">
          <a:extLst>
            <a:ext uri="{FF2B5EF4-FFF2-40B4-BE49-F238E27FC236}">
              <a16:creationId xmlns:a16="http://schemas.microsoft.com/office/drawing/2014/main" id="{C4E6DAB6-DB4F-4FBC-A8F9-09B311E5BB1C}"/>
            </a:ext>
          </a:extLst>
        </xdr:cNvPr>
        <xdr:cNvSpPr/>
      </xdr:nvSpPr>
      <xdr:spPr>
        <a:xfrm>
          <a:off x="6851252" y="903198"/>
          <a:ext cx="2101414" cy="1285316"/>
        </a:xfrm>
        <a:prstGeom prst="roundRect">
          <a:avLst>
            <a:gd name="adj" fmla="val 10953"/>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484073</xdr:colOff>
      <xdr:row>4</xdr:row>
      <xdr:rowOff>159341</xdr:rowOff>
    </xdr:from>
    <xdr:to>
      <xdr:col>19</xdr:col>
      <xdr:colOff>154739</xdr:colOff>
      <xdr:row>11</xdr:row>
      <xdr:rowOff>142907</xdr:rowOff>
    </xdr:to>
    <xdr:sp macro="" textlink="">
      <xdr:nvSpPr>
        <xdr:cNvPr id="15" name="Rectangle: Rounded Corners 14">
          <a:extLst>
            <a:ext uri="{FF2B5EF4-FFF2-40B4-BE49-F238E27FC236}">
              <a16:creationId xmlns:a16="http://schemas.microsoft.com/office/drawing/2014/main" id="{CAFD049D-3646-48EA-B4FE-9FE2313CFBE1}"/>
            </a:ext>
          </a:extLst>
        </xdr:cNvPr>
        <xdr:cNvSpPr/>
      </xdr:nvSpPr>
      <xdr:spPr>
        <a:xfrm>
          <a:off x="9594943" y="895573"/>
          <a:ext cx="2100231" cy="1271972"/>
        </a:xfrm>
        <a:prstGeom prst="roundRect">
          <a:avLst>
            <a:gd name="adj" fmla="val 10953"/>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598187</xdr:colOff>
      <xdr:row>3</xdr:row>
      <xdr:rowOff>100508</xdr:rowOff>
    </xdr:from>
    <xdr:to>
      <xdr:col>4</xdr:col>
      <xdr:colOff>478550</xdr:colOff>
      <xdr:row>7</xdr:row>
      <xdr:rowOff>82102</xdr:rowOff>
    </xdr:to>
    <xdr:sp macro="" textlink="">
      <xdr:nvSpPr>
        <xdr:cNvPr id="16" name="Oval 15">
          <a:extLst>
            <a:ext uri="{FF2B5EF4-FFF2-40B4-BE49-F238E27FC236}">
              <a16:creationId xmlns:a16="http://schemas.microsoft.com/office/drawing/2014/main" id="{C34DA224-9C3C-AF13-0185-4D90924176FA}"/>
            </a:ext>
          </a:extLst>
        </xdr:cNvPr>
        <xdr:cNvSpPr/>
      </xdr:nvSpPr>
      <xdr:spPr>
        <a:xfrm>
          <a:off x="1812970" y="652682"/>
          <a:ext cx="1095145" cy="717826"/>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305536</xdr:colOff>
      <xdr:row>3</xdr:row>
      <xdr:rowOff>100508</xdr:rowOff>
    </xdr:from>
    <xdr:to>
      <xdr:col>9</xdr:col>
      <xdr:colOff>185898</xdr:colOff>
      <xdr:row>7</xdr:row>
      <xdr:rowOff>82102</xdr:rowOff>
    </xdr:to>
    <xdr:sp macro="" textlink="">
      <xdr:nvSpPr>
        <xdr:cNvPr id="17" name="Oval 16">
          <a:extLst>
            <a:ext uri="{FF2B5EF4-FFF2-40B4-BE49-F238E27FC236}">
              <a16:creationId xmlns:a16="http://schemas.microsoft.com/office/drawing/2014/main" id="{404C2AB2-5C6B-4850-9156-FB65DF1879B4}"/>
            </a:ext>
          </a:extLst>
        </xdr:cNvPr>
        <xdr:cNvSpPr/>
      </xdr:nvSpPr>
      <xdr:spPr>
        <a:xfrm>
          <a:off x="4604798" y="662639"/>
          <a:ext cx="1108723" cy="731102"/>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12884</xdr:colOff>
      <xdr:row>3</xdr:row>
      <xdr:rowOff>100508</xdr:rowOff>
    </xdr:from>
    <xdr:to>
      <xdr:col>13</xdr:col>
      <xdr:colOff>500638</xdr:colOff>
      <xdr:row>7</xdr:row>
      <xdr:rowOff>82102</xdr:rowOff>
    </xdr:to>
    <xdr:sp macro="" textlink="">
      <xdr:nvSpPr>
        <xdr:cNvPr id="18" name="Oval 17">
          <a:extLst>
            <a:ext uri="{FF2B5EF4-FFF2-40B4-BE49-F238E27FC236}">
              <a16:creationId xmlns:a16="http://schemas.microsoft.com/office/drawing/2014/main" id="{A634C90B-BCC0-4AA4-BB4A-9A3035A1D9DA}"/>
            </a:ext>
          </a:extLst>
        </xdr:cNvPr>
        <xdr:cNvSpPr/>
      </xdr:nvSpPr>
      <xdr:spPr>
        <a:xfrm>
          <a:off x="7383048" y="662639"/>
          <a:ext cx="1101934" cy="731102"/>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327624</xdr:colOff>
      <xdr:row>3</xdr:row>
      <xdr:rowOff>100508</xdr:rowOff>
    </xdr:from>
    <xdr:to>
      <xdr:col>18</xdr:col>
      <xdr:colOff>207987</xdr:colOff>
      <xdr:row>7</xdr:row>
      <xdr:rowOff>82102</xdr:rowOff>
    </xdr:to>
    <xdr:sp macro="" textlink="">
      <xdr:nvSpPr>
        <xdr:cNvPr id="19" name="Oval 18">
          <a:extLst>
            <a:ext uri="{FF2B5EF4-FFF2-40B4-BE49-F238E27FC236}">
              <a16:creationId xmlns:a16="http://schemas.microsoft.com/office/drawing/2014/main" id="{35216B59-F6A1-4DFF-AA5E-F5556AC6804C}"/>
            </a:ext>
          </a:extLst>
        </xdr:cNvPr>
        <xdr:cNvSpPr/>
      </xdr:nvSpPr>
      <xdr:spPr>
        <a:xfrm>
          <a:off x="10045885" y="652682"/>
          <a:ext cx="1095145" cy="717826"/>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7</xdr:col>
      <xdr:colOff>496182</xdr:colOff>
      <xdr:row>4</xdr:row>
      <xdr:rowOff>25218</xdr:rowOff>
    </xdr:from>
    <xdr:to>
      <xdr:col>9</xdr:col>
      <xdr:colOff>2032</xdr:colOff>
      <xdr:row>6</xdr:row>
      <xdr:rowOff>77268</xdr:rowOff>
    </xdr:to>
    <xdr:pic>
      <xdr:nvPicPr>
        <xdr:cNvPr id="70" name="Picture 69">
          <a:extLst>
            <a:ext uri="{FF2B5EF4-FFF2-40B4-BE49-F238E27FC236}">
              <a16:creationId xmlns:a16="http://schemas.microsoft.com/office/drawing/2014/main" id="{E5C016FD-EE4C-3EC3-8B39-23ED306E36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53365" y="776486"/>
          <a:ext cx="715598" cy="427683"/>
        </a:xfrm>
        <a:prstGeom prst="rect">
          <a:avLst/>
        </a:prstGeom>
      </xdr:spPr>
    </xdr:pic>
    <xdr:clientData/>
  </xdr:twoCellAnchor>
  <xdr:twoCellAnchor editAs="oneCell">
    <xdr:from>
      <xdr:col>12</xdr:col>
      <xdr:colOff>316683</xdr:colOff>
      <xdr:row>4</xdr:row>
      <xdr:rowOff>10410</xdr:rowOff>
    </xdr:from>
    <xdr:to>
      <xdr:col>13</xdr:col>
      <xdr:colOff>191765</xdr:colOff>
      <xdr:row>6</xdr:row>
      <xdr:rowOff>124918</xdr:rowOff>
    </xdr:to>
    <xdr:pic>
      <xdr:nvPicPr>
        <xdr:cNvPr id="72" name="Picture 71">
          <a:extLst>
            <a:ext uri="{FF2B5EF4-FFF2-40B4-BE49-F238E27FC236}">
              <a16:creationId xmlns:a16="http://schemas.microsoft.com/office/drawing/2014/main" id="{3AED8CBD-6CB4-92DC-E31B-180EFBA5F4A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86847" y="759918"/>
          <a:ext cx="489262" cy="489262"/>
        </a:xfrm>
        <a:prstGeom prst="rect">
          <a:avLst/>
        </a:prstGeom>
      </xdr:spPr>
    </xdr:pic>
    <xdr:clientData/>
  </xdr:twoCellAnchor>
  <xdr:twoCellAnchor editAs="oneCell">
    <xdr:from>
      <xdr:col>3</xdr:col>
      <xdr:colOff>322705</xdr:colOff>
      <xdr:row>3</xdr:row>
      <xdr:rowOff>176967</xdr:rowOff>
    </xdr:from>
    <xdr:to>
      <xdr:col>4</xdr:col>
      <xdr:colOff>139715</xdr:colOff>
      <xdr:row>6</xdr:row>
      <xdr:rowOff>46026</xdr:rowOff>
    </xdr:to>
    <xdr:pic>
      <xdr:nvPicPr>
        <xdr:cNvPr id="74" name="Picture 73">
          <a:extLst>
            <a:ext uri="{FF2B5EF4-FFF2-40B4-BE49-F238E27FC236}">
              <a16:creationId xmlns:a16="http://schemas.microsoft.com/office/drawing/2014/main" id="{2F81C7C9-C2AB-A041-3A85-B477DAA58F5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65246" y="739098"/>
          <a:ext cx="431190" cy="431190"/>
        </a:xfrm>
        <a:prstGeom prst="rect">
          <a:avLst/>
        </a:prstGeom>
      </xdr:spPr>
    </xdr:pic>
    <xdr:clientData/>
  </xdr:twoCellAnchor>
  <xdr:twoCellAnchor editAs="oneCell">
    <xdr:from>
      <xdr:col>17</xdr:col>
      <xdr:colOff>104097</xdr:colOff>
      <xdr:row>3</xdr:row>
      <xdr:rowOff>166556</xdr:rowOff>
    </xdr:from>
    <xdr:to>
      <xdr:col>17</xdr:col>
      <xdr:colOff>582950</xdr:colOff>
      <xdr:row>6</xdr:row>
      <xdr:rowOff>83278</xdr:rowOff>
    </xdr:to>
    <xdr:pic>
      <xdr:nvPicPr>
        <xdr:cNvPr id="76" name="Picture 75">
          <a:extLst>
            <a:ext uri="{FF2B5EF4-FFF2-40B4-BE49-F238E27FC236}">
              <a16:creationId xmlns:a16="http://schemas.microsoft.com/office/drawing/2014/main" id="{F7F54D6A-9236-2336-74CA-4BC8251EC69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545163" y="728687"/>
          <a:ext cx="478853" cy="478853"/>
        </a:xfrm>
        <a:prstGeom prst="rect">
          <a:avLst/>
        </a:prstGeom>
      </xdr:spPr>
    </xdr:pic>
    <xdr:clientData/>
  </xdr:twoCellAnchor>
  <xdr:twoCellAnchor>
    <xdr:from>
      <xdr:col>2</xdr:col>
      <xdr:colOff>374753</xdr:colOff>
      <xdr:row>7</xdr:row>
      <xdr:rowOff>41967</xdr:rowOff>
    </xdr:from>
    <xdr:to>
      <xdr:col>5</xdr:col>
      <xdr:colOff>218605</xdr:colOff>
      <xdr:row>9</xdr:row>
      <xdr:rowOff>94018</xdr:rowOff>
    </xdr:to>
    <xdr:sp macro="" textlink="">
      <xdr:nvSpPr>
        <xdr:cNvPr id="77" name="TextBox 76">
          <a:extLst>
            <a:ext uri="{FF2B5EF4-FFF2-40B4-BE49-F238E27FC236}">
              <a16:creationId xmlns:a16="http://schemas.microsoft.com/office/drawing/2014/main" id="{060B83E0-B6ED-0A7B-51BD-AAA25ACB1C2A}"/>
            </a:ext>
          </a:extLst>
        </xdr:cNvPr>
        <xdr:cNvSpPr txBox="1"/>
      </xdr:nvSpPr>
      <xdr:spPr>
        <a:xfrm>
          <a:off x="1603114" y="1353606"/>
          <a:ext cx="1686393" cy="426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400" b="1">
              <a:solidFill>
                <a:schemeClr val="accent1"/>
              </a:solidFill>
              <a:effectLst/>
              <a:latin typeface="Georgia" panose="02040502050405020303" pitchFamily="18" charset="0"/>
              <a:ea typeface="+mn-ea"/>
              <a:cs typeface="+mn-cs"/>
            </a:rPr>
            <a:t>Sales Revenue</a:t>
          </a:r>
          <a:endParaRPr lang="en-IN" sz="1400" b="1">
            <a:solidFill>
              <a:schemeClr val="accent1"/>
            </a:solidFill>
            <a:effectLst/>
            <a:latin typeface="Georgia" panose="02040502050405020303" pitchFamily="18" charset="0"/>
          </a:endParaRPr>
        </a:p>
        <a:p>
          <a:endParaRPr lang="en-IN" sz="1400" b="1">
            <a:solidFill>
              <a:schemeClr val="accent1"/>
            </a:solidFill>
            <a:latin typeface="Georgia" panose="02040502050405020303" pitchFamily="18" charset="0"/>
          </a:endParaRPr>
        </a:p>
      </xdr:txBody>
    </xdr:sp>
    <xdr:clientData/>
  </xdr:twoCellAnchor>
  <xdr:twoCellAnchor>
    <xdr:from>
      <xdr:col>7</xdr:col>
      <xdr:colOff>68423</xdr:colOff>
      <xdr:row>7</xdr:row>
      <xdr:rowOff>41967</xdr:rowOff>
    </xdr:from>
    <xdr:to>
      <xdr:col>9</xdr:col>
      <xdr:colOff>526455</xdr:colOff>
      <xdr:row>9</xdr:row>
      <xdr:rowOff>94018</xdr:rowOff>
    </xdr:to>
    <xdr:sp macro="" textlink="">
      <xdr:nvSpPr>
        <xdr:cNvPr id="82" name="TextBox 81">
          <a:extLst>
            <a:ext uri="{FF2B5EF4-FFF2-40B4-BE49-F238E27FC236}">
              <a16:creationId xmlns:a16="http://schemas.microsoft.com/office/drawing/2014/main" id="{E48B6C26-0B12-41F6-B1C9-286AAF808303}"/>
            </a:ext>
          </a:extLst>
        </xdr:cNvPr>
        <xdr:cNvSpPr txBox="1"/>
      </xdr:nvSpPr>
      <xdr:spPr>
        <a:xfrm>
          <a:off x="4367685" y="1353606"/>
          <a:ext cx="1686393" cy="426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accent1"/>
              </a:solidFill>
              <a:latin typeface="Georgia" panose="02040502050405020303" pitchFamily="18" charset="0"/>
            </a:rPr>
            <a:t>Total</a:t>
          </a:r>
          <a:r>
            <a:rPr lang="en-IN" sz="1400" b="1" baseline="0">
              <a:solidFill>
                <a:schemeClr val="accent1"/>
              </a:solidFill>
              <a:latin typeface="Georgia" panose="02040502050405020303" pitchFamily="18" charset="0"/>
            </a:rPr>
            <a:t> Sales</a:t>
          </a:r>
          <a:endParaRPr lang="en-IN" sz="1400" b="1">
            <a:solidFill>
              <a:schemeClr val="accent1"/>
            </a:solidFill>
            <a:latin typeface="Georgia" panose="02040502050405020303" pitchFamily="18" charset="0"/>
          </a:endParaRPr>
        </a:p>
      </xdr:txBody>
    </xdr:sp>
    <xdr:clientData/>
  </xdr:twoCellAnchor>
  <xdr:twoCellAnchor>
    <xdr:from>
      <xdr:col>11</xdr:col>
      <xdr:colOff>376272</xdr:colOff>
      <xdr:row>7</xdr:row>
      <xdr:rowOff>41967</xdr:rowOff>
    </xdr:from>
    <xdr:to>
      <xdr:col>14</xdr:col>
      <xdr:colOff>220124</xdr:colOff>
      <xdr:row>9</xdr:row>
      <xdr:rowOff>94018</xdr:rowOff>
    </xdr:to>
    <xdr:sp macro="" textlink="">
      <xdr:nvSpPr>
        <xdr:cNvPr id="83" name="TextBox 82">
          <a:extLst>
            <a:ext uri="{FF2B5EF4-FFF2-40B4-BE49-F238E27FC236}">
              <a16:creationId xmlns:a16="http://schemas.microsoft.com/office/drawing/2014/main" id="{30221137-A805-41DF-ABD1-EB168F59C8CD}"/>
            </a:ext>
          </a:extLst>
        </xdr:cNvPr>
        <xdr:cNvSpPr txBox="1"/>
      </xdr:nvSpPr>
      <xdr:spPr>
        <a:xfrm>
          <a:off x="7132256" y="1353606"/>
          <a:ext cx="1686393" cy="426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accent1"/>
              </a:solidFill>
              <a:latin typeface="Georgia" panose="02040502050405020303" pitchFamily="18" charset="0"/>
            </a:rPr>
            <a:t>Net</a:t>
          </a:r>
          <a:r>
            <a:rPr lang="en-IN" sz="1400" b="1" baseline="0">
              <a:solidFill>
                <a:schemeClr val="accent1"/>
              </a:solidFill>
              <a:latin typeface="Georgia" panose="02040502050405020303" pitchFamily="18" charset="0"/>
            </a:rPr>
            <a:t> Profit</a:t>
          </a:r>
        </a:p>
        <a:p>
          <a:pPr algn="ctr"/>
          <a:endParaRPr lang="en-IN" sz="1400" b="1">
            <a:solidFill>
              <a:schemeClr val="accent1"/>
            </a:solidFill>
            <a:latin typeface="Georgia" panose="02040502050405020303" pitchFamily="18" charset="0"/>
          </a:endParaRPr>
        </a:p>
      </xdr:txBody>
    </xdr:sp>
    <xdr:clientData/>
  </xdr:twoCellAnchor>
  <xdr:twoCellAnchor>
    <xdr:from>
      <xdr:col>16</xdr:col>
      <xdr:colOff>69943</xdr:colOff>
      <xdr:row>7</xdr:row>
      <xdr:rowOff>41967</xdr:rowOff>
    </xdr:from>
    <xdr:to>
      <xdr:col>18</xdr:col>
      <xdr:colOff>527975</xdr:colOff>
      <xdr:row>9</xdr:row>
      <xdr:rowOff>94018</xdr:rowOff>
    </xdr:to>
    <xdr:sp macro="" textlink="">
      <xdr:nvSpPr>
        <xdr:cNvPr id="84" name="TextBox 83">
          <a:extLst>
            <a:ext uri="{FF2B5EF4-FFF2-40B4-BE49-F238E27FC236}">
              <a16:creationId xmlns:a16="http://schemas.microsoft.com/office/drawing/2014/main" id="{C0DABF41-6994-43F9-90DF-6FEDE2AAA83C}"/>
            </a:ext>
          </a:extLst>
        </xdr:cNvPr>
        <xdr:cNvSpPr txBox="1"/>
      </xdr:nvSpPr>
      <xdr:spPr>
        <a:xfrm>
          <a:off x="9896828" y="1353606"/>
          <a:ext cx="1686393" cy="426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accent1"/>
              </a:solidFill>
              <a:latin typeface="Georgia" panose="02040502050405020303" pitchFamily="18" charset="0"/>
            </a:rPr>
            <a:t>Total</a:t>
          </a:r>
          <a:r>
            <a:rPr lang="en-IN" sz="1400" b="1" baseline="0">
              <a:solidFill>
                <a:schemeClr val="accent1"/>
              </a:solidFill>
              <a:latin typeface="Georgia" panose="02040502050405020303" pitchFamily="18" charset="0"/>
            </a:rPr>
            <a:t> Orders</a:t>
          </a:r>
          <a:endParaRPr lang="en-IN" sz="1400" b="1">
            <a:solidFill>
              <a:schemeClr val="accent1"/>
            </a:solidFill>
            <a:latin typeface="Georgia" panose="02040502050405020303" pitchFamily="18" charset="0"/>
          </a:endParaRPr>
        </a:p>
      </xdr:txBody>
    </xdr:sp>
    <xdr:clientData/>
  </xdr:twoCellAnchor>
  <xdr:twoCellAnchor>
    <xdr:from>
      <xdr:col>2</xdr:col>
      <xdr:colOff>333113</xdr:colOff>
      <xdr:row>8</xdr:row>
      <xdr:rowOff>47172</xdr:rowOff>
    </xdr:from>
    <xdr:to>
      <xdr:col>5</xdr:col>
      <xdr:colOff>124917</xdr:colOff>
      <xdr:row>10</xdr:row>
      <xdr:rowOff>140860</xdr:rowOff>
    </xdr:to>
    <xdr:sp macro="" textlink="'Working sheet'!C6">
      <xdr:nvSpPr>
        <xdr:cNvPr id="86" name="TextBox 85">
          <a:extLst>
            <a:ext uri="{FF2B5EF4-FFF2-40B4-BE49-F238E27FC236}">
              <a16:creationId xmlns:a16="http://schemas.microsoft.com/office/drawing/2014/main" id="{617114E7-926D-4C7D-9FC8-96A0E023C559}"/>
            </a:ext>
          </a:extLst>
        </xdr:cNvPr>
        <xdr:cNvSpPr txBox="1"/>
      </xdr:nvSpPr>
      <xdr:spPr>
        <a:xfrm>
          <a:off x="1561474" y="1546188"/>
          <a:ext cx="1634345" cy="4684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3814204-ACE8-4A16-9983-613C2DADFB3E}" type="TxLink">
            <a:rPr lang="en-US" sz="2000" b="1" i="0" u="none" strike="noStrike">
              <a:solidFill>
                <a:schemeClr val="accent2"/>
              </a:solidFill>
              <a:latin typeface="Calibri"/>
              <a:ea typeface="Calibri"/>
              <a:cs typeface="Calibri"/>
            </a:rPr>
            <a:pPr marL="0" indent="0" algn="ctr"/>
            <a:t>$47,061</a:t>
          </a:fld>
          <a:endParaRPr lang="en-US" sz="2000" b="1" i="0" u="none" strike="noStrike">
            <a:solidFill>
              <a:schemeClr val="accent2"/>
            </a:solidFill>
            <a:latin typeface="Calibri"/>
            <a:ea typeface="Calibri"/>
            <a:cs typeface="Calibri"/>
          </a:endParaRPr>
        </a:p>
      </xdr:txBody>
    </xdr:sp>
    <xdr:clientData/>
  </xdr:twoCellAnchor>
  <xdr:twoCellAnchor>
    <xdr:from>
      <xdr:col>11</xdr:col>
      <xdr:colOff>383212</xdr:colOff>
      <xdr:row>8</xdr:row>
      <xdr:rowOff>47172</xdr:rowOff>
    </xdr:from>
    <xdr:to>
      <xdr:col>14</xdr:col>
      <xdr:colOff>175016</xdr:colOff>
      <xdr:row>10</xdr:row>
      <xdr:rowOff>140860</xdr:rowOff>
    </xdr:to>
    <xdr:sp macro="" textlink="'Working sheet'!D6">
      <xdr:nvSpPr>
        <xdr:cNvPr id="87" name="TextBox 86">
          <a:extLst>
            <a:ext uri="{FF2B5EF4-FFF2-40B4-BE49-F238E27FC236}">
              <a16:creationId xmlns:a16="http://schemas.microsoft.com/office/drawing/2014/main" id="{C364D605-D357-4CD7-AD16-07D52D8C396B}"/>
            </a:ext>
          </a:extLst>
        </xdr:cNvPr>
        <xdr:cNvSpPr txBox="1"/>
      </xdr:nvSpPr>
      <xdr:spPr>
        <a:xfrm>
          <a:off x="7139196" y="1546188"/>
          <a:ext cx="1634345" cy="4684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4D2E4FD-E873-43C0-BB18-D65F8E50288F}" type="TxLink">
            <a:rPr lang="en-US" sz="2000" b="1" i="0" u="none" strike="noStrike">
              <a:solidFill>
                <a:schemeClr val="accent2"/>
              </a:solidFill>
              <a:latin typeface="Calibri"/>
              <a:ea typeface="Calibri"/>
              <a:cs typeface="Calibri"/>
            </a:rPr>
            <a:pPr marL="0" indent="0" algn="ctr"/>
            <a:t>$16,348</a:t>
          </a:fld>
          <a:endParaRPr lang="en-IN" sz="2000" b="1" i="0" u="none" strike="noStrike">
            <a:solidFill>
              <a:schemeClr val="accent2"/>
            </a:solidFill>
            <a:latin typeface="Calibri"/>
            <a:ea typeface="Calibri"/>
            <a:cs typeface="Calibri"/>
          </a:endParaRPr>
        </a:p>
      </xdr:txBody>
    </xdr:sp>
    <xdr:clientData/>
  </xdr:twoCellAnchor>
  <xdr:twoCellAnchor>
    <xdr:from>
      <xdr:col>16</xdr:col>
      <xdr:colOff>101172</xdr:colOff>
      <xdr:row>8</xdr:row>
      <xdr:rowOff>47172</xdr:rowOff>
    </xdr:from>
    <xdr:to>
      <xdr:col>18</xdr:col>
      <xdr:colOff>507156</xdr:colOff>
      <xdr:row>10</xdr:row>
      <xdr:rowOff>140860</xdr:rowOff>
    </xdr:to>
    <xdr:sp macro="" textlink="'Working sheet'!H6">
      <xdr:nvSpPr>
        <xdr:cNvPr id="88" name="TextBox 87">
          <a:extLst>
            <a:ext uri="{FF2B5EF4-FFF2-40B4-BE49-F238E27FC236}">
              <a16:creationId xmlns:a16="http://schemas.microsoft.com/office/drawing/2014/main" id="{567E7D29-22EA-401D-AA25-199F34E21892}"/>
            </a:ext>
          </a:extLst>
        </xdr:cNvPr>
        <xdr:cNvSpPr txBox="1"/>
      </xdr:nvSpPr>
      <xdr:spPr>
        <a:xfrm>
          <a:off x="9928057" y="1546188"/>
          <a:ext cx="1634345" cy="4684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CB2EDA8-548E-4744-9B45-ECCD23ABDDB1}" type="TxLink">
            <a:rPr lang="en-US" sz="2000" b="1" i="0" u="none" strike="noStrike">
              <a:solidFill>
                <a:schemeClr val="accent2"/>
              </a:solidFill>
              <a:latin typeface="Calibri"/>
              <a:ea typeface="Calibri"/>
              <a:cs typeface="Calibri"/>
            </a:rPr>
            <a:pPr marL="0" indent="0" algn="ctr"/>
            <a:t>35</a:t>
          </a:fld>
          <a:endParaRPr lang="en-IN" sz="2000" b="1" i="0" u="none" strike="noStrike">
            <a:solidFill>
              <a:schemeClr val="accent2"/>
            </a:solidFill>
            <a:latin typeface="Calibri"/>
            <a:ea typeface="Calibri"/>
            <a:cs typeface="Calibri"/>
          </a:endParaRPr>
        </a:p>
      </xdr:txBody>
    </xdr:sp>
    <xdr:clientData/>
  </xdr:twoCellAnchor>
  <xdr:twoCellAnchor>
    <xdr:from>
      <xdr:col>7</xdr:col>
      <xdr:colOff>51073</xdr:colOff>
      <xdr:row>8</xdr:row>
      <xdr:rowOff>47172</xdr:rowOff>
    </xdr:from>
    <xdr:to>
      <xdr:col>9</xdr:col>
      <xdr:colOff>457057</xdr:colOff>
      <xdr:row>10</xdr:row>
      <xdr:rowOff>140860</xdr:rowOff>
    </xdr:to>
    <xdr:sp macro="" textlink="'Working sheet'!B6">
      <xdr:nvSpPr>
        <xdr:cNvPr id="89" name="TextBox 88">
          <a:extLst>
            <a:ext uri="{FF2B5EF4-FFF2-40B4-BE49-F238E27FC236}">
              <a16:creationId xmlns:a16="http://schemas.microsoft.com/office/drawing/2014/main" id="{0F7FC5B0-6848-47A7-9B26-088C8E67FECF}"/>
            </a:ext>
          </a:extLst>
        </xdr:cNvPr>
        <xdr:cNvSpPr txBox="1"/>
      </xdr:nvSpPr>
      <xdr:spPr>
        <a:xfrm>
          <a:off x="4350335" y="1546188"/>
          <a:ext cx="1634345" cy="4684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E5739FF-378D-4493-B37E-5B9E7A4479D0}" type="TxLink">
            <a:rPr lang="en-US" sz="2000" b="1" i="0" u="none" strike="noStrike">
              <a:solidFill>
                <a:schemeClr val="accent2"/>
              </a:solidFill>
              <a:latin typeface="Calibri"/>
              <a:ea typeface="Calibri"/>
              <a:cs typeface="Calibri"/>
            </a:rPr>
            <a:pPr marL="0" indent="0" algn="ctr"/>
            <a:t>$30,713</a:t>
          </a:fld>
          <a:endParaRPr lang="en-IN" sz="2000" b="1" i="0" u="none" strike="noStrike">
            <a:solidFill>
              <a:schemeClr val="accent2"/>
            </a:solidFill>
            <a:latin typeface="Calibri"/>
            <a:ea typeface="Calibri"/>
            <a:cs typeface="Calibri"/>
          </a:endParaRPr>
        </a:p>
      </xdr:txBody>
    </xdr:sp>
    <xdr:clientData/>
  </xdr:twoCellAnchor>
  <xdr:twoCellAnchor>
    <xdr:from>
      <xdr:col>2</xdr:col>
      <xdr:colOff>405984</xdr:colOff>
      <xdr:row>10</xdr:row>
      <xdr:rowOff>41640</xdr:rowOff>
    </xdr:from>
    <xdr:to>
      <xdr:col>5</xdr:col>
      <xdr:colOff>156147</xdr:colOff>
      <xdr:row>10</xdr:row>
      <xdr:rowOff>41640</xdr:rowOff>
    </xdr:to>
    <xdr:cxnSp macro="">
      <xdr:nvCxnSpPr>
        <xdr:cNvPr id="91" name="Straight Connector 90">
          <a:extLst>
            <a:ext uri="{FF2B5EF4-FFF2-40B4-BE49-F238E27FC236}">
              <a16:creationId xmlns:a16="http://schemas.microsoft.com/office/drawing/2014/main" id="{74E0583F-08F6-920A-9D68-5DF1524F1E02}"/>
            </a:ext>
          </a:extLst>
        </xdr:cNvPr>
        <xdr:cNvCxnSpPr/>
      </xdr:nvCxnSpPr>
      <xdr:spPr>
        <a:xfrm>
          <a:off x="1634345" y="1915410"/>
          <a:ext cx="1592704"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103124</xdr:colOff>
      <xdr:row>10</xdr:row>
      <xdr:rowOff>41640</xdr:rowOff>
    </xdr:from>
    <xdr:to>
      <xdr:col>9</xdr:col>
      <xdr:colOff>467467</xdr:colOff>
      <xdr:row>10</xdr:row>
      <xdr:rowOff>41640</xdr:rowOff>
    </xdr:to>
    <xdr:cxnSp macro="">
      <xdr:nvCxnSpPr>
        <xdr:cNvPr id="93" name="Straight Connector 92">
          <a:extLst>
            <a:ext uri="{FF2B5EF4-FFF2-40B4-BE49-F238E27FC236}">
              <a16:creationId xmlns:a16="http://schemas.microsoft.com/office/drawing/2014/main" id="{61DE537A-95BA-4E47-BDA6-40D9A8BA038B}"/>
            </a:ext>
          </a:extLst>
        </xdr:cNvPr>
        <xdr:cNvCxnSpPr/>
      </xdr:nvCxnSpPr>
      <xdr:spPr>
        <a:xfrm>
          <a:off x="4363875" y="1884127"/>
          <a:ext cx="1581701"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409195</xdr:colOff>
      <xdr:row>10</xdr:row>
      <xdr:rowOff>31145</xdr:rowOff>
    </xdr:from>
    <xdr:to>
      <xdr:col>14</xdr:col>
      <xdr:colOff>159358</xdr:colOff>
      <xdr:row>10</xdr:row>
      <xdr:rowOff>31145</xdr:rowOff>
    </xdr:to>
    <xdr:cxnSp macro="">
      <xdr:nvCxnSpPr>
        <xdr:cNvPr id="94" name="Straight Connector 93">
          <a:extLst>
            <a:ext uri="{FF2B5EF4-FFF2-40B4-BE49-F238E27FC236}">
              <a16:creationId xmlns:a16="http://schemas.microsoft.com/office/drawing/2014/main" id="{7434C849-07EF-4E11-A133-F5A51D89EFD5}"/>
            </a:ext>
          </a:extLst>
        </xdr:cNvPr>
        <xdr:cNvCxnSpPr/>
      </xdr:nvCxnSpPr>
      <xdr:spPr>
        <a:xfrm>
          <a:off x="7105559" y="1867922"/>
          <a:ext cx="1576444"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111582</xdr:colOff>
      <xdr:row>10</xdr:row>
      <xdr:rowOff>41640</xdr:rowOff>
    </xdr:from>
    <xdr:to>
      <xdr:col>18</xdr:col>
      <xdr:colOff>475925</xdr:colOff>
      <xdr:row>10</xdr:row>
      <xdr:rowOff>41640</xdr:rowOff>
    </xdr:to>
    <xdr:cxnSp macro="">
      <xdr:nvCxnSpPr>
        <xdr:cNvPr id="95" name="Straight Connector 94">
          <a:extLst>
            <a:ext uri="{FF2B5EF4-FFF2-40B4-BE49-F238E27FC236}">
              <a16:creationId xmlns:a16="http://schemas.microsoft.com/office/drawing/2014/main" id="{61FCF95C-F2AC-46A7-A6FD-E8BA9A87483A}"/>
            </a:ext>
          </a:extLst>
        </xdr:cNvPr>
        <xdr:cNvCxnSpPr/>
      </xdr:nvCxnSpPr>
      <xdr:spPr>
        <a:xfrm>
          <a:off x="9938467" y="1915410"/>
          <a:ext cx="1592704"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237068</xdr:colOff>
      <xdr:row>3</xdr:row>
      <xdr:rowOff>129055</xdr:rowOff>
    </xdr:from>
    <xdr:to>
      <xdr:col>22</xdr:col>
      <xdr:colOff>507177</xdr:colOff>
      <xdr:row>11</xdr:row>
      <xdr:rowOff>77493</xdr:rowOff>
    </xdr:to>
    <xdr:graphicFrame macro="">
      <xdr:nvGraphicFramePr>
        <xdr:cNvPr id="97" name="Chart 96">
          <a:extLst>
            <a:ext uri="{FF2B5EF4-FFF2-40B4-BE49-F238E27FC236}">
              <a16:creationId xmlns:a16="http://schemas.microsoft.com/office/drawing/2014/main" id="{2D8F1490-EC7A-4ED3-8921-A18611C1A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42112</xdr:colOff>
      <xdr:row>9</xdr:row>
      <xdr:rowOff>169682</xdr:rowOff>
    </xdr:from>
    <xdr:to>
      <xdr:col>22</xdr:col>
      <xdr:colOff>35356</xdr:colOff>
      <xdr:row>11</xdr:row>
      <xdr:rowOff>81863</xdr:rowOff>
    </xdr:to>
    <xdr:sp macro="" textlink="">
      <xdr:nvSpPr>
        <xdr:cNvPr id="98" name="TextBox 97">
          <a:extLst>
            <a:ext uri="{FF2B5EF4-FFF2-40B4-BE49-F238E27FC236}">
              <a16:creationId xmlns:a16="http://schemas.microsoft.com/office/drawing/2014/main" id="{C8B82C77-D94C-19EC-9F99-318A50BAF4E0}"/>
            </a:ext>
          </a:extLst>
        </xdr:cNvPr>
        <xdr:cNvSpPr txBox="1"/>
      </xdr:nvSpPr>
      <xdr:spPr>
        <a:xfrm>
          <a:off x="12247307" y="1839650"/>
          <a:ext cx="1213763" cy="283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accent1"/>
              </a:solidFill>
              <a:latin typeface="Georgia" panose="02040502050405020303" pitchFamily="18" charset="0"/>
              <a:ea typeface="+mn-ea"/>
              <a:cs typeface="+mn-cs"/>
            </a:rPr>
            <a:t>Completed</a:t>
          </a:r>
        </a:p>
      </xdr:txBody>
    </xdr:sp>
    <xdr:clientData/>
  </xdr:twoCellAnchor>
  <xdr:twoCellAnchor>
    <xdr:from>
      <xdr:col>23</xdr:col>
      <xdr:colOff>537795</xdr:colOff>
      <xdr:row>3</xdr:row>
      <xdr:rowOff>115454</xdr:rowOff>
    </xdr:from>
    <xdr:to>
      <xdr:col>27</xdr:col>
      <xdr:colOff>230909</xdr:colOff>
      <xdr:row>11</xdr:row>
      <xdr:rowOff>31194</xdr:rowOff>
    </xdr:to>
    <xdr:graphicFrame macro="">
      <xdr:nvGraphicFramePr>
        <xdr:cNvPr id="99" name="Chart 98">
          <a:extLst>
            <a:ext uri="{FF2B5EF4-FFF2-40B4-BE49-F238E27FC236}">
              <a16:creationId xmlns:a16="http://schemas.microsoft.com/office/drawing/2014/main" id="{E150FC31-756B-42D3-9EBA-8E001FDAD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540760</xdr:colOff>
      <xdr:row>10</xdr:row>
      <xdr:rowOff>17118</xdr:rowOff>
    </xdr:from>
    <xdr:to>
      <xdr:col>26</xdr:col>
      <xdr:colOff>534004</xdr:colOff>
      <xdr:row>11</xdr:row>
      <xdr:rowOff>114850</xdr:rowOff>
    </xdr:to>
    <xdr:sp macro="" textlink="">
      <xdr:nvSpPr>
        <xdr:cNvPr id="101" name="TextBox 100">
          <a:extLst>
            <a:ext uri="{FF2B5EF4-FFF2-40B4-BE49-F238E27FC236}">
              <a16:creationId xmlns:a16="http://schemas.microsoft.com/office/drawing/2014/main" id="{6F80D3C0-891F-4FCA-9ABC-6951B7D1E86A}"/>
            </a:ext>
          </a:extLst>
        </xdr:cNvPr>
        <xdr:cNvSpPr txBox="1"/>
      </xdr:nvSpPr>
      <xdr:spPr>
        <a:xfrm>
          <a:off x="15186994" y="1872637"/>
          <a:ext cx="1213763" cy="283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accent1"/>
              </a:solidFill>
              <a:latin typeface="Georgia" panose="02040502050405020303" pitchFamily="18" charset="0"/>
              <a:ea typeface="+mn-ea"/>
              <a:cs typeface="+mn-cs"/>
            </a:rPr>
            <a:t>Returned</a:t>
          </a:r>
        </a:p>
      </xdr:txBody>
    </xdr:sp>
    <xdr:clientData/>
  </xdr:twoCellAnchor>
  <xdr:twoCellAnchor>
    <xdr:from>
      <xdr:col>22</xdr:col>
      <xdr:colOff>20820</xdr:colOff>
      <xdr:row>5</xdr:row>
      <xdr:rowOff>1</xdr:rowOff>
    </xdr:from>
    <xdr:to>
      <xdr:col>24</xdr:col>
      <xdr:colOff>447622</xdr:colOff>
      <xdr:row>8</xdr:row>
      <xdr:rowOff>176968</xdr:rowOff>
    </xdr:to>
    <xdr:sp macro="" textlink="">
      <xdr:nvSpPr>
        <xdr:cNvPr id="102" name="TextBox 101">
          <a:extLst>
            <a:ext uri="{FF2B5EF4-FFF2-40B4-BE49-F238E27FC236}">
              <a16:creationId xmlns:a16="http://schemas.microsoft.com/office/drawing/2014/main" id="{0EF9A889-652F-471B-B94F-68BA67CE5196}"/>
            </a:ext>
          </a:extLst>
        </xdr:cNvPr>
        <xdr:cNvSpPr txBox="1"/>
      </xdr:nvSpPr>
      <xdr:spPr>
        <a:xfrm>
          <a:off x="13532787" y="936886"/>
          <a:ext cx="1655163" cy="739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solidFill>
                <a:schemeClr val="accent1"/>
              </a:solidFill>
              <a:latin typeface="Georgia" panose="02040502050405020303" pitchFamily="18" charset="0"/>
              <a:ea typeface="+mn-ea"/>
              <a:cs typeface="+mn-cs"/>
            </a:rPr>
            <a:t>Orders</a:t>
          </a:r>
          <a:r>
            <a:rPr lang="en-IN" sz="2000" b="1" baseline="0">
              <a:solidFill>
                <a:schemeClr val="accent1"/>
              </a:solidFill>
              <a:latin typeface="Georgia" panose="02040502050405020303" pitchFamily="18" charset="0"/>
              <a:ea typeface="+mn-ea"/>
              <a:cs typeface="+mn-cs"/>
            </a:rPr>
            <a:t> By Stats</a:t>
          </a:r>
          <a:endParaRPr lang="en-IN" sz="2000" b="1">
            <a:solidFill>
              <a:schemeClr val="accent1"/>
            </a:solidFill>
            <a:latin typeface="Georgia" panose="02040502050405020303" pitchFamily="18" charset="0"/>
            <a:ea typeface="+mn-ea"/>
            <a:cs typeface="+mn-cs"/>
          </a:endParaRPr>
        </a:p>
      </xdr:txBody>
    </xdr:sp>
    <xdr:clientData/>
  </xdr:twoCellAnchor>
  <xdr:twoCellAnchor>
    <xdr:from>
      <xdr:col>2</xdr:col>
      <xdr:colOff>104098</xdr:colOff>
      <xdr:row>0</xdr:row>
      <xdr:rowOff>0</xdr:rowOff>
    </xdr:from>
    <xdr:to>
      <xdr:col>13</xdr:col>
      <xdr:colOff>374755</xdr:colOff>
      <xdr:row>3</xdr:row>
      <xdr:rowOff>176967</xdr:rowOff>
    </xdr:to>
    <xdr:sp macro="" textlink="">
      <xdr:nvSpPr>
        <xdr:cNvPr id="103" name="TextBox 102">
          <a:extLst>
            <a:ext uri="{FF2B5EF4-FFF2-40B4-BE49-F238E27FC236}">
              <a16:creationId xmlns:a16="http://schemas.microsoft.com/office/drawing/2014/main" id="{2CEE4284-3C89-4A6F-B725-561EE222282E}"/>
            </a:ext>
          </a:extLst>
        </xdr:cNvPr>
        <xdr:cNvSpPr txBox="1"/>
      </xdr:nvSpPr>
      <xdr:spPr>
        <a:xfrm>
          <a:off x="1332459" y="0"/>
          <a:ext cx="7026640" cy="739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b="1">
              <a:solidFill>
                <a:schemeClr val="accent1">
                  <a:lumMod val="75000"/>
                </a:schemeClr>
              </a:solidFill>
              <a:latin typeface="Algerian" panose="04020705040A02060702" pitchFamily="82" charset="0"/>
              <a:ea typeface="+mn-ea"/>
              <a:cs typeface="+mn-cs"/>
            </a:rPr>
            <a:t>Sales</a:t>
          </a:r>
          <a:r>
            <a:rPr lang="en-IN" sz="3600" b="1" baseline="0">
              <a:solidFill>
                <a:schemeClr val="accent1">
                  <a:lumMod val="75000"/>
                </a:schemeClr>
              </a:solidFill>
              <a:latin typeface="Algerian" panose="04020705040A02060702" pitchFamily="82" charset="0"/>
              <a:ea typeface="+mn-ea"/>
              <a:cs typeface="+mn-cs"/>
            </a:rPr>
            <a:t> AnalYTics DASHBOARD</a:t>
          </a:r>
          <a:endParaRPr lang="en-IN" sz="3600" b="1">
            <a:solidFill>
              <a:schemeClr val="accent1">
                <a:lumMod val="75000"/>
              </a:schemeClr>
            </a:solidFill>
            <a:latin typeface="Algerian" panose="04020705040A02060702" pitchFamily="82" charset="0"/>
            <a:ea typeface="+mn-ea"/>
            <a:cs typeface="+mn-cs"/>
          </a:endParaRPr>
        </a:p>
      </xdr:txBody>
    </xdr:sp>
    <xdr:clientData/>
  </xdr:twoCellAnchor>
  <xdr:twoCellAnchor>
    <xdr:from>
      <xdr:col>4</xdr:col>
      <xdr:colOff>114420</xdr:colOff>
      <xdr:row>10</xdr:row>
      <xdr:rowOff>37967</xdr:rowOff>
    </xdr:from>
    <xdr:to>
      <xdr:col>5</xdr:col>
      <xdr:colOff>590339</xdr:colOff>
      <xdr:row>11</xdr:row>
      <xdr:rowOff>154235</xdr:rowOff>
    </xdr:to>
    <xdr:sp macro="" textlink="">
      <xdr:nvSpPr>
        <xdr:cNvPr id="116" name="TextBox 115">
          <a:extLst>
            <a:ext uri="{FF2B5EF4-FFF2-40B4-BE49-F238E27FC236}">
              <a16:creationId xmlns:a16="http://schemas.microsoft.com/office/drawing/2014/main" id="{0D38C84D-538A-4812-B73B-DF08F740261E}"/>
            </a:ext>
          </a:extLst>
        </xdr:cNvPr>
        <xdr:cNvSpPr txBox="1"/>
      </xdr:nvSpPr>
      <xdr:spPr>
        <a:xfrm>
          <a:off x="2533468" y="1852253"/>
          <a:ext cx="1080681" cy="297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accent1"/>
              </a:solidFill>
              <a:latin typeface="Georgia" panose="02040502050405020303" pitchFamily="18" charset="0"/>
            </a:rPr>
            <a:t>Vs</a:t>
          </a:r>
          <a:r>
            <a:rPr lang="en-IN" sz="1400" b="1" baseline="0">
              <a:solidFill>
                <a:schemeClr val="accent1"/>
              </a:solidFill>
              <a:latin typeface="Georgia" panose="02040502050405020303" pitchFamily="18" charset="0"/>
            </a:rPr>
            <a:t> </a:t>
          </a:r>
          <a:r>
            <a:rPr lang="en-IN" sz="1400" b="1" baseline="0">
              <a:solidFill>
                <a:schemeClr val="accent1"/>
              </a:solidFill>
              <a:latin typeface="Georgia" panose="02040502050405020303" pitchFamily="18" charset="0"/>
              <a:ea typeface="+mn-ea"/>
              <a:cs typeface="+mn-cs"/>
            </a:rPr>
            <a:t>LM</a:t>
          </a:r>
        </a:p>
        <a:p>
          <a:pPr algn="ctr"/>
          <a:endParaRPr lang="en-IN" sz="1400" b="1">
            <a:solidFill>
              <a:schemeClr val="accent1"/>
            </a:solidFill>
            <a:latin typeface="Georgia" panose="02040502050405020303" pitchFamily="18" charset="0"/>
          </a:endParaRPr>
        </a:p>
      </xdr:txBody>
    </xdr:sp>
    <xdr:clientData/>
  </xdr:twoCellAnchor>
  <xdr:twoCellAnchor>
    <xdr:from>
      <xdr:col>8</xdr:col>
      <xdr:colOff>597648</xdr:colOff>
      <xdr:row>10</xdr:row>
      <xdr:rowOff>56644</xdr:rowOff>
    </xdr:from>
    <xdr:to>
      <xdr:col>10</xdr:col>
      <xdr:colOff>201277</xdr:colOff>
      <xdr:row>11</xdr:row>
      <xdr:rowOff>121397</xdr:rowOff>
    </xdr:to>
    <xdr:sp macro="" textlink="">
      <xdr:nvSpPr>
        <xdr:cNvPr id="119" name="TextBox 118">
          <a:extLst>
            <a:ext uri="{FF2B5EF4-FFF2-40B4-BE49-F238E27FC236}">
              <a16:creationId xmlns:a16="http://schemas.microsoft.com/office/drawing/2014/main" id="{F4C8E170-B7AF-4DAD-9F7A-3EE61F831663}"/>
            </a:ext>
          </a:extLst>
        </xdr:cNvPr>
        <xdr:cNvSpPr txBox="1"/>
      </xdr:nvSpPr>
      <xdr:spPr>
        <a:xfrm>
          <a:off x="5453530" y="1924291"/>
          <a:ext cx="817600" cy="251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accent1"/>
              </a:solidFill>
              <a:latin typeface="Georgia" panose="02040502050405020303" pitchFamily="18" charset="0"/>
            </a:rPr>
            <a:t>Vs</a:t>
          </a:r>
          <a:r>
            <a:rPr lang="en-IN" sz="1400" b="1" baseline="0">
              <a:solidFill>
                <a:schemeClr val="accent1"/>
              </a:solidFill>
              <a:latin typeface="Georgia" panose="02040502050405020303" pitchFamily="18" charset="0"/>
            </a:rPr>
            <a:t> LM</a:t>
          </a:r>
        </a:p>
        <a:p>
          <a:pPr algn="ctr"/>
          <a:endParaRPr lang="en-IN" sz="1400" b="1">
            <a:solidFill>
              <a:schemeClr val="accent1"/>
            </a:solidFill>
            <a:latin typeface="Georgia" panose="02040502050405020303" pitchFamily="18" charset="0"/>
          </a:endParaRPr>
        </a:p>
      </xdr:txBody>
    </xdr:sp>
    <xdr:clientData/>
  </xdr:twoCellAnchor>
  <xdr:twoCellAnchor>
    <xdr:from>
      <xdr:col>13</xdr:col>
      <xdr:colOff>174083</xdr:colOff>
      <xdr:row>10</xdr:row>
      <xdr:rowOff>51923</xdr:rowOff>
    </xdr:from>
    <xdr:to>
      <xdr:col>15</xdr:col>
      <xdr:colOff>40920</xdr:colOff>
      <xdr:row>11</xdr:row>
      <xdr:rowOff>168191</xdr:rowOff>
    </xdr:to>
    <xdr:sp macro="" textlink="">
      <xdr:nvSpPr>
        <xdr:cNvPr id="122" name="TextBox 121">
          <a:extLst>
            <a:ext uri="{FF2B5EF4-FFF2-40B4-BE49-F238E27FC236}">
              <a16:creationId xmlns:a16="http://schemas.microsoft.com/office/drawing/2014/main" id="{EA9F607E-4EDE-45AF-A697-0F02315AAF34}"/>
            </a:ext>
          </a:extLst>
        </xdr:cNvPr>
        <xdr:cNvSpPr txBox="1"/>
      </xdr:nvSpPr>
      <xdr:spPr>
        <a:xfrm>
          <a:off x="8066226" y="1866209"/>
          <a:ext cx="1081013" cy="297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accent1"/>
              </a:solidFill>
              <a:latin typeface="Georgia" panose="02040502050405020303" pitchFamily="18" charset="0"/>
            </a:rPr>
            <a:t>Vs</a:t>
          </a:r>
          <a:r>
            <a:rPr lang="en-IN" sz="1400" b="1" baseline="0">
              <a:solidFill>
                <a:schemeClr val="accent1"/>
              </a:solidFill>
              <a:latin typeface="Georgia" panose="02040502050405020303" pitchFamily="18" charset="0"/>
            </a:rPr>
            <a:t> LM</a:t>
          </a:r>
        </a:p>
        <a:p>
          <a:pPr algn="ctr"/>
          <a:endParaRPr lang="en-IN" sz="1400" b="1">
            <a:solidFill>
              <a:schemeClr val="accent1"/>
            </a:solidFill>
            <a:latin typeface="Georgia" panose="02040502050405020303" pitchFamily="18" charset="0"/>
          </a:endParaRPr>
        </a:p>
      </xdr:txBody>
    </xdr:sp>
    <xdr:clientData/>
  </xdr:twoCellAnchor>
  <xdr:twoCellAnchor>
    <xdr:from>
      <xdr:col>17</xdr:col>
      <xdr:colOff>506284</xdr:colOff>
      <xdr:row>10</xdr:row>
      <xdr:rowOff>25743</xdr:rowOff>
    </xdr:from>
    <xdr:to>
      <xdr:col>19</xdr:col>
      <xdr:colOff>373121</xdr:colOff>
      <xdr:row>11</xdr:row>
      <xdr:rowOff>142011</xdr:rowOff>
    </xdr:to>
    <xdr:sp macro="" textlink="">
      <xdr:nvSpPr>
        <xdr:cNvPr id="125" name="TextBox 124">
          <a:extLst>
            <a:ext uri="{FF2B5EF4-FFF2-40B4-BE49-F238E27FC236}">
              <a16:creationId xmlns:a16="http://schemas.microsoft.com/office/drawing/2014/main" id="{7802D251-6683-452C-95D9-44E7F9C1810D}"/>
            </a:ext>
          </a:extLst>
        </xdr:cNvPr>
        <xdr:cNvSpPr txBox="1"/>
      </xdr:nvSpPr>
      <xdr:spPr>
        <a:xfrm>
          <a:off x="10863649" y="1870675"/>
          <a:ext cx="1085350" cy="300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accent1"/>
              </a:solidFill>
              <a:latin typeface="Georgia" panose="02040502050405020303" pitchFamily="18" charset="0"/>
            </a:rPr>
            <a:t>Vs</a:t>
          </a:r>
          <a:r>
            <a:rPr lang="en-IN" sz="1400" b="1" baseline="0">
              <a:solidFill>
                <a:schemeClr val="accent1"/>
              </a:solidFill>
              <a:latin typeface="Georgia" panose="02040502050405020303" pitchFamily="18" charset="0"/>
            </a:rPr>
            <a:t> LM</a:t>
          </a:r>
        </a:p>
        <a:p>
          <a:pPr algn="ctr"/>
          <a:endParaRPr lang="en-IN" sz="1400" b="1">
            <a:solidFill>
              <a:schemeClr val="accent1"/>
            </a:solidFill>
            <a:latin typeface="Georgia" panose="02040502050405020303" pitchFamily="18" charset="0"/>
          </a:endParaRPr>
        </a:p>
      </xdr:txBody>
    </xdr:sp>
    <xdr:clientData/>
  </xdr:twoCellAnchor>
  <xdr:twoCellAnchor editAs="oneCell">
    <xdr:from>
      <xdr:col>13</xdr:col>
      <xdr:colOff>352777</xdr:colOff>
      <xdr:row>0</xdr:row>
      <xdr:rowOff>161272</xdr:rowOff>
    </xdr:from>
    <xdr:to>
      <xdr:col>16</xdr:col>
      <xdr:colOff>371361</xdr:colOff>
      <xdr:row>3</xdr:row>
      <xdr:rowOff>20160</xdr:rowOff>
    </xdr:to>
    <mc:AlternateContent xmlns:mc="http://schemas.openxmlformats.org/markup-compatibility/2006" xmlns:a14="http://schemas.microsoft.com/office/drawing/2010/main">
      <mc:Choice Requires="a14">
        <xdr:graphicFrame macro="">
          <xdr:nvGraphicFramePr>
            <xdr:cNvPr id="126" name="Year 1">
              <a:extLst>
                <a:ext uri="{FF2B5EF4-FFF2-40B4-BE49-F238E27FC236}">
                  <a16:creationId xmlns:a16="http://schemas.microsoft.com/office/drawing/2014/main" id="{0F30BF12-16D0-4D3F-8A3C-2C952F64561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253991" y="161272"/>
              <a:ext cx="1841941" cy="4031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17</xdr:col>
      <xdr:colOff>181427</xdr:colOff>
      <xdr:row>0</xdr:row>
      <xdr:rowOff>120954</xdr:rowOff>
    </xdr:from>
    <xdr:ext cx="5846033" cy="372935"/>
    <mc:AlternateContent xmlns:mc="http://schemas.openxmlformats.org/markup-compatibility/2006" xmlns:a14="http://schemas.microsoft.com/office/drawing/2010/main">
      <mc:Choice Requires="a14">
        <xdr:graphicFrame macro="">
          <xdr:nvGraphicFramePr>
            <xdr:cNvPr id="127" name="Month 1">
              <a:extLst>
                <a:ext uri="{FF2B5EF4-FFF2-40B4-BE49-F238E27FC236}">
                  <a16:creationId xmlns:a16="http://schemas.microsoft.com/office/drawing/2014/main" id="{A2D5F37F-A340-4877-BBF5-9CB0BFE657EE}"/>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0507079" y="120954"/>
              <a:ext cx="5846033" cy="3729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editAs="oneCell">
    <xdr:from>
      <xdr:col>0</xdr:col>
      <xdr:colOff>197047</xdr:colOff>
      <xdr:row>1</xdr:row>
      <xdr:rowOff>174375</xdr:rowOff>
    </xdr:from>
    <xdr:to>
      <xdr:col>1</xdr:col>
      <xdr:colOff>348487</xdr:colOff>
      <xdr:row>7</xdr:row>
      <xdr:rowOff>131378</xdr:rowOff>
    </xdr:to>
    <xdr:pic>
      <xdr:nvPicPr>
        <xdr:cNvPr id="138" name="Picture 137">
          <a:hlinkClick xmlns:r="http://schemas.openxmlformats.org/officeDocument/2006/relationships" r:id="rId7"/>
          <a:extLst>
            <a:ext uri="{FF2B5EF4-FFF2-40B4-BE49-F238E27FC236}">
              <a16:creationId xmlns:a16="http://schemas.microsoft.com/office/drawing/2014/main" id="{BDED878B-10EA-69F5-21EF-52703EBA735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10800000" flipH="1" flipV="1">
          <a:off x="197047" y="362891"/>
          <a:ext cx="756674" cy="1088096"/>
        </a:xfrm>
        <a:prstGeom prst="rect">
          <a:avLst/>
        </a:prstGeom>
      </xdr:spPr>
    </xdr:pic>
    <xdr:clientData/>
  </xdr:twoCellAnchor>
  <xdr:twoCellAnchor>
    <xdr:from>
      <xdr:col>23</xdr:col>
      <xdr:colOff>514569</xdr:colOff>
      <xdr:row>11</xdr:row>
      <xdr:rowOff>142326</xdr:rowOff>
    </xdr:from>
    <xdr:to>
      <xdr:col>27</xdr:col>
      <xdr:colOff>87586</xdr:colOff>
      <xdr:row>34</xdr:row>
      <xdr:rowOff>120431</xdr:rowOff>
    </xdr:to>
    <xdr:sp macro="" textlink="">
      <xdr:nvSpPr>
        <xdr:cNvPr id="140" name="Rectangle: Rounded Corners 139">
          <a:extLst>
            <a:ext uri="{FF2B5EF4-FFF2-40B4-BE49-F238E27FC236}">
              <a16:creationId xmlns:a16="http://schemas.microsoft.com/office/drawing/2014/main" id="{94E935A0-F5D7-44AE-A69F-3C233DCA7718}"/>
            </a:ext>
          </a:extLst>
        </xdr:cNvPr>
        <xdr:cNvSpPr/>
      </xdr:nvSpPr>
      <xdr:spPr>
        <a:xfrm>
          <a:off x="14615948" y="2189654"/>
          <a:ext cx="2025431" cy="4258880"/>
        </a:xfrm>
        <a:prstGeom prst="roundRect">
          <a:avLst>
            <a:gd name="adj" fmla="val 281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23</xdr:col>
      <xdr:colOff>602156</xdr:colOff>
      <xdr:row>12</xdr:row>
      <xdr:rowOff>21895</xdr:rowOff>
    </xdr:from>
    <xdr:to>
      <xdr:col>26</xdr:col>
      <xdr:colOff>591645</xdr:colOff>
      <xdr:row>24</xdr:row>
      <xdr:rowOff>98533</xdr:rowOff>
    </xdr:to>
    <mc:AlternateContent xmlns:mc="http://schemas.openxmlformats.org/markup-compatibility/2006" xmlns:a14="http://schemas.microsoft.com/office/drawing/2010/main">
      <mc:Choice Requires="a14">
        <xdr:graphicFrame macro="">
          <xdr:nvGraphicFramePr>
            <xdr:cNvPr id="141" name="Country 1">
              <a:extLst>
                <a:ext uri="{FF2B5EF4-FFF2-40B4-BE49-F238E27FC236}">
                  <a16:creationId xmlns:a16="http://schemas.microsoft.com/office/drawing/2014/main" id="{B7C15389-4EA3-4E6E-98AC-2E7358DC26F4}"/>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4581227" y="2199038"/>
              <a:ext cx="1812847" cy="22537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0</xdr:colOff>
      <xdr:row>24</xdr:row>
      <xdr:rowOff>131378</xdr:rowOff>
    </xdr:from>
    <xdr:to>
      <xdr:col>26</xdr:col>
      <xdr:colOff>602593</xdr:colOff>
      <xdr:row>33</xdr:row>
      <xdr:rowOff>175173</xdr:rowOff>
    </xdr:to>
    <mc:AlternateContent xmlns:mc="http://schemas.openxmlformats.org/markup-compatibility/2006" xmlns:a14="http://schemas.microsoft.com/office/drawing/2010/main">
      <mc:Choice Requires="a14">
        <xdr:graphicFrame macro="">
          <xdr:nvGraphicFramePr>
            <xdr:cNvPr id="142" name="Product Category 1">
              <a:extLst>
                <a:ext uri="{FF2B5EF4-FFF2-40B4-BE49-F238E27FC236}">
                  <a16:creationId xmlns:a16="http://schemas.microsoft.com/office/drawing/2014/main" id="{360CA6F2-7904-41E7-A77F-86875469AF64}"/>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4586857" y="4485664"/>
              <a:ext cx="1818165" cy="16766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131379</xdr:colOff>
      <xdr:row>12</xdr:row>
      <xdr:rowOff>21894</xdr:rowOff>
    </xdr:from>
    <xdr:to>
      <xdr:col>9</xdr:col>
      <xdr:colOff>406798</xdr:colOff>
      <xdr:row>34</xdr:row>
      <xdr:rowOff>126999</xdr:rowOff>
    </xdr:to>
    <xdr:sp macro="" textlink="">
      <xdr:nvSpPr>
        <xdr:cNvPr id="143" name="Rectangle: Rounded Corners 142">
          <a:extLst>
            <a:ext uri="{FF2B5EF4-FFF2-40B4-BE49-F238E27FC236}">
              <a16:creationId xmlns:a16="http://schemas.microsoft.com/office/drawing/2014/main" id="{C25AC0C2-9A62-49AE-84FD-A68F4F3DBFB7}"/>
            </a:ext>
          </a:extLst>
        </xdr:cNvPr>
        <xdr:cNvSpPr/>
      </xdr:nvSpPr>
      <xdr:spPr>
        <a:xfrm>
          <a:off x="1346950" y="2199037"/>
          <a:ext cx="4529919" cy="4096533"/>
        </a:xfrm>
        <a:prstGeom prst="roundRect">
          <a:avLst>
            <a:gd name="adj" fmla="val 673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487199</xdr:colOff>
      <xdr:row>12</xdr:row>
      <xdr:rowOff>54741</xdr:rowOff>
    </xdr:from>
    <xdr:to>
      <xdr:col>17</xdr:col>
      <xdr:colOff>149514</xdr:colOff>
      <xdr:row>23</xdr:row>
      <xdr:rowOff>43793</xdr:rowOff>
    </xdr:to>
    <xdr:sp macro="" textlink="">
      <xdr:nvSpPr>
        <xdr:cNvPr id="144" name="Rectangle: Rounded Corners 143">
          <a:extLst>
            <a:ext uri="{FF2B5EF4-FFF2-40B4-BE49-F238E27FC236}">
              <a16:creationId xmlns:a16="http://schemas.microsoft.com/office/drawing/2014/main" id="{3A986E54-9E57-4230-A630-BC2E331996DF}"/>
            </a:ext>
          </a:extLst>
        </xdr:cNvPr>
        <xdr:cNvSpPr/>
      </xdr:nvSpPr>
      <xdr:spPr>
        <a:xfrm>
          <a:off x="6005130" y="2288189"/>
          <a:ext cx="4567143" cy="2036380"/>
        </a:xfrm>
        <a:prstGeom prst="roundRect">
          <a:avLst>
            <a:gd name="adj" fmla="val 503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487199</xdr:colOff>
      <xdr:row>23</xdr:row>
      <xdr:rowOff>109483</xdr:rowOff>
    </xdr:from>
    <xdr:to>
      <xdr:col>17</xdr:col>
      <xdr:colOff>149514</xdr:colOff>
      <xdr:row>34</xdr:row>
      <xdr:rowOff>98536</xdr:rowOff>
    </xdr:to>
    <xdr:sp macro="" textlink="">
      <xdr:nvSpPr>
        <xdr:cNvPr id="145" name="Rectangle: Rounded Corners 144">
          <a:extLst>
            <a:ext uri="{FF2B5EF4-FFF2-40B4-BE49-F238E27FC236}">
              <a16:creationId xmlns:a16="http://schemas.microsoft.com/office/drawing/2014/main" id="{FEFC31D8-93A2-47CF-A5C8-78BED7E67510}"/>
            </a:ext>
          </a:extLst>
        </xdr:cNvPr>
        <xdr:cNvSpPr/>
      </xdr:nvSpPr>
      <xdr:spPr>
        <a:xfrm>
          <a:off x="6005130" y="4390259"/>
          <a:ext cx="4567143" cy="2036380"/>
        </a:xfrm>
        <a:prstGeom prst="roundRect">
          <a:avLst>
            <a:gd name="adj" fmla="val 5577"/>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224440</xdr:colOff>
      <xdr:row>12</xdr:row>
      <xdr:rowOff>54741</xdr:rowOff>
    </xdr:from>
    <xdr:to>
      <xdr:col>23</xdr:col>
      <xdr:colOff>487199</xdr:colOff>
      <xdr:row>23</xdr:row>
      <xdr:rowOff>43793</xdr:rowOff>
    </xdr:to>
    <xdr:sp macro="" textlink="">
      <xdr:nvSpPr>
        <xdr:cNvPr id="146" name="Rectangle: Rounded Corners 145">
          <a:extLst>
            <a:ext uri="{FF2B5EF4-FFF2-40B4-BE49-F238E27FC236}">
              <a16:creationId xmlns:a16="http://schemas.microsoft.com/office/drawing/2014/main" id="{EBC7539D-6855-4B7C-AF89-F56E2E612970}"/>
            </a:ext>
          </a:extLst>
        </xdr:cNvPr>
        <xdr:cNvSpPr/>
      </xdr:nvSpPr>
      <xdr:spPr>
        <a:xfrm>
          <a:off x="10647199" y="2288189"/>
          <a:ext cx="3941379" cy="2036380"/>
        </a:xfrm>
        <a:prstGeom prst="roundRect">
          <a:avLst>
            <a:gd name="adj" fmla="val 503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224440</xdr:colOff>
      <xdr:row>23</xdr:row>
      <xdr:rowOff>98534</xdr:rowOff>
    </xdr:from>
    <xdr:to>
      <xdr:col>23</xdr:col>
      <xdr:colOff>487199</xdr:colOff>
      <xdr:row>34</xdr:row>
      <xdr:rowOff>87587</xdr:rowOff>
    </xdr:to>
    <xdr:sp macro="" textlink="">
      <xdr:nvSpPr>
        <xdr:cNvPr id="147" name="Rectangle: Rounded Corners 146">
          <a:extLst>
            <a:ext uri="{FF2B5EF4-FFF2-40B4-BE49-F238E27FC236}">
              <a16:creationId xmlns:a16="http://schemas.microsoft.com/office/drawing/2014/main" id="{476148C4-4E46-43B7-B2AE-FEB6848F802B}"/>
            </a:ext>
          </a:extLst>
        </xdr:cNvPr>
        <xdr:cNvSpPr/>
      </xdr:nvSpPr>
      <xdr:spPr>
        <a:xfrm>
          <a:off x="10647199" y="4379310"/>
          <a:ext cx="3941379" cy="2036380"/>
        </a:xfrm>
        <a:prstGeom prst="roundRect">
          <a:avLst>
            <a:gd name="adj" fmla="val 5577"/>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157111</xdr:colOff>
      <xdr:row>26</xdr:row>
      <xdr:rowOff>68311</xdr:rowOff>
    </xdr:from>
    <xdr:to>
      <xdr:col>1</xdr:col>
      <xdr:colOff>388420</xdr:colOff>
      <xdr:row>32</xdr:row>
      <xdr:rowOff>139868</xdr:rowOff>
    </xdr:to>
    <xdr:pic>
      <xdr:nvPicPr>
        <xdr:cNvPr id="158" name="Picture 157">
          <a:hlinkClick xmlns:r="http://schemas.openxmlformats.org/officeDocument/2006/relationships" r:id="rId9"/>
          <a:extLst>
            <a:ext uri="{FF2B5EF4-FFF2-40B4-BE49-F238E27FC236}">
              <a16:creationId xmlns:a16="http://schemas.microsoft.com/office/drawing/2014/main" id="{AB518969-5A5E-47FB-155C-B80E89AD0C4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rot="10800000" flipH="1" flipV="1">
          <a:off x="157111" y="4969717"/>
          <a:ext cx="836543" cy="1202651"/>
        </a:xfrm>
        <a:prstGeom prst="rect">
          <a:avLst/>
        </a:prstGeom>
      </xdr:spPr>
    </xdr:pic>
    <xdr:clientData/>
  </xdr:twoCellAnchor>
  <xdr:twoCellAnchor editAs="oneCell">
    <xdr:from>
      <xdr:col>0</xdr:col>
      <xdr:colOff>120516</xdr:colOff>
      <xdr:row>9</xdr:row>
      <xdr:rowOff>120708</xdr:rowOff>
    </xdr:from>
    <xdr:to>
      <xdr:col>1</xdr:col>
      <xdr:colOff>425015</xdr:colOff>
      <xdr:row>16</xdr:row>
      <xdr:rowOff>106543</xdr:rowOff>
    </xdr:to>
    <xdr:pic>
      <xdr:nvPicPr>
        <xdr:cNvPr id="163" name="Picture 162">
          <a:hlinkClick xmlns:r="http://schemas.openxmlformats.org/officeDocument/2006/relationships" r:id="rId11"/>
          <a:extLst>
            <a:ext uri="{FF2B5EF4-FFF2-40B4-BE49-F238E27FC236}">
              <a16:creationId xmlns:a16="http://schemas.microsoft.com/office/drawing/2014/main" id="{DC0E46AB-5F83-238C-BA8F-583B9DC79A5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0800000" flipH="1" flipV="1">
          <a:off x="120516" y="1817349"/>
          <a:ext cx="909733" cy="1305444"/>
        </a:xfrm>
        <a:prstGeom prst="rect">
          <a:avLst/>
        </a:prstGeom>
      </xdr:spPr>
    </xdr:pic>
    <xdr:clientData/>
  </xdr:twoCellAnchor>
  <xdr:twoCellAnchor editAs="oneCell">
    <xdr:from>
      <xdr:col>0</xdr:col>
      <xdr:colOff>81642</xdr:colOff>
      <xdr:row>18</xdr:row>
      <xdr:rowOff>163285</xdr:rowOff>
    </xdr:from>
    <xdr:to>
      <xdr:col>1</xdr:col>
      <xdr:colOff>408213</xdr:colOff>
      <xdr:row>24</xdr:row>
      <xdr:rowOff>9070</xdr:rowOff>
    </xdr:to>
    <xdr:pic>
      <xdr:nvPicPr>
        <xdr:cNvPr id="165" name="Picture 164">
          <a:hlinkClick xmlns:r="http://schemas.openxmlformats.org/officeDocument/2006/relationships" r:id="rId13"/>
          <a:extLst>
            <a:ext uri="{FF2B5EF4-FFF2-40B4-BE49-F238E27FC236}">
              <a16:creationId xmlns:a16="http://schemas.microsoft.com/office/drawing/2014/main" id="{87E2BBAA-0D78-F6FE-12D2-5AEEEB3583A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1642" y="3428999"/>
          <a:ext cx="934357" cy="934357"/>
        </a:xfrm>
        <a:prstGeom prst="rect">
          <a:avLst/>
        </a:prstGeom>
      </xdr:spPr>
    </xdr:pic>
    <xdr:clientData/>
  </xdr:twoCellAnchor>
  <xdr:twoCellAnchor>
    <xdr:from>
      <xdr:col>9</xdr:col>
      <xdr:colOff>568910</xdr:colOff>
      <xdr:row>13</xdr:row>
      <xdr:rowOff>154878</xdr:rowOff>
    </xdr:from>
    <xdr:to>
      <xdr:col>16</xdr:col>
      <xdr:colOff>573049</xdr:colOff>
      <xdr:row>23</xdr:row>
      <xdr:rowOff>46466</xdr:rowOff>
    </xdr:to>
    <xdr:graphicFrame macro="">
      <xdr:nvGraphicFramePr>
        <xdr:cNvPr id="166" name="Chart 165">
          <a:extLst>
            <a:ext uri="{FF2B5EF4-FFF2-40B4-BE49-F238E27FC236}">
              <a16:creationId xmlns:a16="http://schemas.microsoft.com/office/drawing/2014/main" id="{1C497B13-221E-4733-B67E-3FA0DEAE05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762</xdr:colOff>
      <xdr:row>12</xdr:row>
      <xdr:rowOff>61670</xdr:rowOff>
    </xdr:from>
    <xdr:to>
      <xdr:col>17</xdr:col>
      <xdr:colOff>104493</xdr:colOff>
      <xdr:row>14</xdr:row>
      <xdr:rowOff>113721</xdr:rowOff>
    </xdr:to>
    <xdr:sp macro="" textlink="">
      <xdr:nvSpPr>
        <xdr:cNvPr id="168" name="TextBox 167">
          <a:extLst>
            <a:ext uri="{FF2B5EF4-FFF2-40B4-BE49-F238E27FC236}">
              <a16:creationId xmlns:a16="http://schemas.microsoft.com/office/drawing/2014/main" id="{D3FF047F-0C4C-4CA7-A942-F7EA5C548B74}"/>
            </a:ext>
          </a:extLst>
        </xdr:cNvPr>
        <xdr:cNvSpPr txBox="1"/>
      </xdr:nvSpPr>
      <xdr:spPr>
        <a:xfrm>
          <a:off x="6109623" y="2280151"/>
          <a:ext cx="4379933" cy="4217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baseline="0">
              <a:solidFill>
                <a:schemeClr val="accent1"/>
              </a:solidFill>
              <a:latin typeface="Georgia" panose="02040502050405020303" pitchFamily="18" charset="0"/>
            </a:rPr>
            <a:t>Revenue, Cost And Profit by Category</a:t>
          </a:r>
        </a:p>
        <a:p>
          <a:pPr algn="ctr"/>
          <a:endParaRPr lang="en-IN" sz="1400" b="1">
            <a:solidFill>
              <a:schemeClr val="accent1"/>
            </a:solidFill>
            <a:latin typeface="Georgia" panose="02040502050405020303" pitchFamily="18" charset="0"/>
          </a:endParaRPr>
        </a:p>
      </xdr:txBody>
    </xdr:sp>
    <xdr:clientData/>
  </xdr:twoCellAnchor>
  <xdr:twoCellAnchor>
    <xdr:from>
      <xdr:col>9</xdr:col>
      <xdr:colOff>507155</xdr:colOff>
      <xdr:row>25</xdr:row>
      <xdr:rowOff>120570</xdr:rowOff>
    </xdr:from>
    <xdr:to>
      <xdr:col>17</xdr:col>
      <xdr:colOff>112532</xdr:colOff>
      <xdr:row>34</xdr:row>
      <xdr:rowOff>32153</xdr:rowOff>
    </xdr:to>
    <xdr:graphicFrame macro="">
      <xdr:nvGraphicFramePr>
        <xdr:cNvPr id="169" name="Chart 168">
          <a:extLst>
            <a:ext uri="{FF2B5EF4-FFF2-40B4-BE49-F238E27FC236}">
              <a16:creationId xmlns:a16="http://schemas.microsoft.com/office/drawing/2014/main" id="{AB8ADE1C-D44D-4859-A155-18F7E88264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9</xdr:col>
      <xdr:colOff>507155</xdr:colOff>
      <xdr:row>23</xdr:row>
      <xdr:rowOff>138170</xdr:rowOff>
    </xdr:from>
    <xdr:to>
      <xdr:col>17</xdr:col>
      <xdr:colOff>0</xdr:colOff>
      <xdr:row>25</xdr:row>
      <xdr:rowOff>40190</xdr:rowOff>
    </xdr:to>
    <xdr:sp macro="" textlink="">
      <xdr:nvSpPr>
        <xdr:cNvPr id="171" name="TextBox 170">
          <a:extLst>
            <a:ext uri="{FF2B5EF4-FFF2-40B4-BE49-F238E27FC236}">
              <a16:creationId xmlns:a16="http://schemas.microsoft.com/office/drawing/2014/main" id="{850BC229-7019-429F-8522-A7E65EA5D27C}"/>
            </a:ext>
          </a:extLst>
        </xdr:cNvPr>
        <xdr:cNvSpPr txBox="1"/>
      </xdr:nvSpPr>
      <xdr:spPr>
        <a:xfrm>
          <a:off x="6005130" y="4390259"/>
          <a:ext cx="4379933" cy="271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baseline="0">
              <a:solidFill>
                <a:schemeClr val="accent1"/>
              </a:solidFill>
              <a:latin typeface="Georgia" panose="02040502050405020303" pitchFamily="18" charset="0"/>
            </a:rPr>
            <a:t>Monthly Revenue, Cost And Profit Trend</a:t>
          </a:r>
        </a:p>
        <a:p>
          <a:pPr algn="ctr"/>
          <a:endParaRPr lang="en-IN" sz="1400" b="1">
            <a:solidFill>
              <a:schemeClr val="accent1"/>
            </a:solidFill>
            <a:latin typeface="Georgia" panose="02040502050405020303" pitchFamily="18" charset="0"/>
          </a:endParaRPr>
        </a:p>
      </xdr:txBody>
    </xdr:sp>
    <xdr:clientData/>
  </xdr:twoCellAnchor>
  <xdr:twoCellAnchor>
    <xdr:from>
      <xdr:col>17</xdr:col>
      <xdr:colOff>298824</xdr:colOff>
      <xdr:row>25</xdr:row>
      <xdr:rowOff>7471</xdr:rowOff>
    </xdr:from>
    <xdr:to>
      <xdr:col>23</xdr:col>
      <xdr:colOff>351118</xdr:colOff>
      <xdr:row>34</xdr:row>
      <xdr:rowOff>18143</xdr:rowOff>
    </xdr:to>
    <xdr:graphicFrame macro="">
      <xdr:nvGraphicFramePr>
        <xdr:cNvPr id="172" name="Chart 171">
          <a:extLst>
            <a:ext uri="{FF2B5EF4-FFF2-40B4-BE49-F238E27FC236}">
              <a16:creationId xmlns:a16="http://schemas.microsoft.com/office/drawing/2014/main" id="{A4DE4B63-2332-4690-A6E5-0C0F0C22B6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16</xdr:col>
      <xdr:colOff>584531</xdr:colOff>
      <xdr:row>23</xdr:row>
      <xdr:rowOff>97388</xdr:rowOff>
    </xdr:from>
    <xdr:to>
      <xdr:col>24</xdr:col>
      <xdr:colOff>77116</xdr:colOff>
      <xdr:row>25</xdr:row>
      <xdr:rowOff>1359</xdr:rowOff>
    </xdr:to>
    <xdr:sp macro="" textlink="">
      <xdr:nvSpPr>
        <xdr:cNvPr id="173" name="TextBox 172">
          <a:extLst>
            <a:ext uri="{FF2B5EF4-FFF2-40B4-BE49-F238E27FC236}">
              <a16:creationId xmlns:a16="http://schemas.microsoft.com/office/drawing/2014/main" id="{36009098-F875-4EF5-9583-21C590E314AD}"/>
            </a:ext>
          </a:extLst>
        </xdr:cNvPr>
        <xdr:cNvSpPr txBox="1"/>
      </xdr:nvSpPr>
      <xdr:spPr>
        <a:xfrm>
          <a:off x="10390112" y="4343028"/>
          <a:ext cx="4395376" cy="273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baseline="0">
              <a:solidFill>
                <a:schemeClr val="accent1"/>
              </a:solidFill>
              <a:latin typeface="Georgia" panose="02040502050405020303" pitchFamily="18" charset="0"/>
            </a:rPr>
            <a:t>Daily Revenue Trends</a:t>
          </a:r>
        </a:p>
        <a:p>
          <a:pPr algn="ctr"/>
          <a:endParaRPr lang="en-IN" sz="1400" b="1">
            <a:solidFill>
              <a:schemeClr val="accent1"/>
            </a:solidFill>
            <a:latin typeface="Georgia" panose="02040502050405020303" pitchFamily="18" charset="0"/>
          </a:endParaRPr>
        </a:p>
      </xdr:txBody>
    </xdr:sp>
    <xdr:clientData/>
  </xdr:twoCellAnchor>
  <xdr:twoCellAnchor>
    <xdr:from>
      <xdr:col>17</xdr:col>
      <xdr:colOff>391337</xdr:colOff>
      <xdr:row>14</xdr:row>
      <xdr:rowOff>59069</xdr:rowOff>
    </xdr:from>
    <xdr:to>
      <xdr:col>23</xdr:col>
      <xdr:colOff>413489</xdr:colOff>
      <xdr:row>22</xdr:row>
      <xdr:rowOff>147673</xdr:rowOff>
    </xdr:to>
    <xdr:graphicFrame macro="">
      <xdr:nvGraphicFramePr>
        <xdr:cNvPr id="174" name="Chart 173">
          <a:extLst>
            <a:ext uri="{FF2B5EF4-FFF2-40B4-BE49-F238E27FC236}">
              <a16:creationId xmlns:a16="http://schemas.microsoft.com/office/drawing/2014/main" id="{02917D96-DBA2-464B-87E0-6F72E75EEB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xdr:col>
      <xdr:colOff>228769</xdr:colOff>
      <xdr:row>12</xdr:row>
      <xdr:rowOff>73073</xdr:rowOff>
    </xdr:from>
    <xdr:to>
      <xdr:col>24</xdr:col>
      <xdr:colOff>334203</xdr:colOff>
      <xdr:row>13</xdr:row>
      <xdr:rowOff>161637</xdr:rowOff>
    </xdr:to>
    <xdr:sp macro="" textlink="">
      <xdr:nvSpPr>
        <xdr:cNvPr id="175" name="TextBox 174">
          <a:extLst>
            <a:ext uri="{FF2B5EF4-FFF2-40B4-BE49-F238E27FC236}">
              <a16:creationId xmlns:a16="http://schemas.microsoft.com/office/drawing/2014/main" id="{405F3DBB-4F00-4B8A-B89F-4903FD5C5364}"/>
            </a:ext>
          </a:extLst>
        </xdr:cNvPr>
        <xdr:cNvSpPr txBox="1"/>
      </xdr:nvSpPr>
      <xdr:spPr>
        <a:xfrm>
          <a:off x="10647199" y="2288189"/>
          <a:ext cx="4395376" cy="273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baseline="0">
              <a:solidFill>
                <a:schemeClr val="accent1"/>
              </a:solidFill>
              <a:latin typeface="Georgia" panose="02040502050405020303" pitchFamily="18" charset="0"/>
            </a:rPr>
            <a:t>Order by Payment Method</a:t>
          </a:r>
        </a:p>
        <a:p>
          <a:pPr algn="ctr"/>
          <a:endParaRPr lang="en-IN" sz="1400" b="1" baseline="0">
            <a:solidFill>
              <a:schemeClr val="accent1"/>
            </a:solidFill>
            <a:latin typeface="Georgia" panose="02040502050405020303" pitchFamily="18" charset="0"/>
          </a:endParaRPr>
        </a:p>
        <a:p>
          <a:pPr algn="ctr"/>
          <a:endParaRPr lang="en-IN" sz="1400" b="1">
            <a:solidFill>
              <a:schemeClr val="accent1"/>
            </a:solidFill>
            <a:latin typeface="Georgia" panose="02040502050405020303" pitchFamily="18" charset="0"/>
          </a:endParaRPr>
        </a:p>
      </xdr:txBody>
    </xdr:sp>
    <xdr:clientData/>
  </xdr:twoCellAnchor>
  <xdr:twoCellAnchor>
    <xdr:from>
      <xdr:col>2</xdr:col>
      <xdr:colOff>283481</xdr:colOff>
      <xdr:row>14</xdr:row>
      <xdr:rowOff>152869</xdr:rowOff>
    </xdr:from>
    <xdr:to>
      <xdr:col>9</xdr:col>
      <xdr:colOff>181428</xdr:colOff>
      <xdr:row>33</xdr:row>
      <xdr:rowOff>147409</xdr:rowOff>
    </xdr:to>
    <mc:AlternateContent xmlns:mc="http://schemas.openxmlformats.org/markup-compatibility/2006">
      <mc:Choice xmlns:cx4="http://schemas.microsoft.com/office/drawing/2016/5/10/chartex" Requires="cx4">
        <xdr:graphicFrame macro="">
          <xdr:nvGraphicFramePr>
            <xdr:cNvPr id="176" name="Chart 175">
              <a:extLst>
                <a:ext uri="{FF2B5EF4-FFF2-40B4-BE49-F238E27FC236}">
                  <a16:creationId xmlns:a16="http://schemas.microsoft.com/office/drawing/2014/main" id="{82188D89-AD17-40AB-BF24-EA0E00AD1C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1502681" y="2730969"/>
              <a:ext cx="4165147" cy="34933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64067</xdr:colOff>
      <xdr:row>12</xdr:row>
      <xdr:rowOff>115158</xdr:rowOff>
    </xdr:from>
    <xdr:to>
      <xdr:col>9</xdr:col>
      <xdr:colOff>167798</xdr:colOff>
      <xdr:row>14</xdr:row>
      <xdr:rowOff>167209</xdr:rowOff>
    </xdr:to>
    <xdr:sp macro="" textlink="">
      <xdr:nvSpPr>
        <xdr:cNvPr id="177" name="TextBox 176">
          <a:extLst>
            <a:ext uri="{FF2B5EF4-FFF2-40B4-BE49-F238E27FC236}">
              <a16:creationId xmlns:a16="http://schemas.microsoft.com/office/drawing/2014/main" id="{C92DECE0-B376-4515-BC66-F6B17D7A7408}"/>
            </a:ext>
          </a:extLst>
        </xdr:cNvPr>
        <xdr:cNvSpPr txBox="1"/>
      </xdr:nvSpPr>
      <xdr:spPr>
        <a:xfrm>
          <a:off x="1287030" y="2372936"/>
          <a:ext cx="4384101" cy="4283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baseline="0">
              <a:solidFill>
                <a:schemeClr val="accent1"/>
              </a:solidFill>
              <a:latin typeface="Georgia" panose="02040502050405020303" pitchFamily="18" charset="0"/>
            </a:rPr>
            <a:t>Revenue By Country</a:t>
          </a:r>
        </a:p>
        <a:p>
          <a:pPr algn="ctr"/>
          <a:endParaRPr lang="en-IN" sz="1400" b="1" baseline="0">
            <a:solidFill>
              <a:schemeClr val="accent1"/>
            </a:solidFill>
            <a:latin typeface="Georgia" panose="02040502050405020303" pitchFamily="18" charset="0"/>
          </a:endParaRPr>
        </a:p>
        <a:p>
          <a:pPr algn="ctr"/>
          <a:endParaRPr lang="en-IN" sz="1400" b="1">
            <a:solidFill>
              <a:schemeClr val="accent1"/>
            </a:solidFill>
            <a:latin typeface="Georgia" panose="02040502050405020303" pitchFamily="18" charset="0"/>
          </a:endParaRPr>
        </a:p>
      </xdr:txBody>
    </xdr:sp>
    <xdr:clientData/>
  </xdr:twoCellAnchor>
  <xdr:twoCellAnchor>
    <xdr:from>
      <xdr:col>2</xdr:col>
      <xdr:colOff>349378</xdr:colOff>
      <xdr:row>10</xdr:row>
      <xdr:rowOff>62861</xdr:rowOff>
    </xdr:from>
    <xdr:to>
      <xdr:col>4</xdr:col>
      <xdr:colOff>372056</xdr:colOff>
      <xdr:row>11</xdr:row>
      <xdr:rowOff>121825</xdr:rowOff>
    </xdr:to>
    <xdr:sp macro="" textlink="'Working sheet'!H81">
      <xdr:nvSpPr>
        <xdr:cNvPr id="7" name="TextBox 6">
          <a:extLst>
            <a:ext uri="{FF2B5EF4-FFF2-40B4-BE49-F238E27FC236}">
              <a16:creationId xmlns:a16="http://schemas.microsoft.com/office/drawing/2014/main" id="{D6BBEC10-87F5-F1C9-78BB-047595B2100A}"/>
            </a:ext>
          </a:extLst>
        </xdr:cNvPr>
        <xdr:cNvSpPr txBox="1"/>
      </xdr:nvSpPr>
      <xdr:spPr>
        <a:xfrm>
          <a:off x="1565716" y="1896312"/>
          <a:ext cx="1239016" cy="2423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C1850D4-D01A-416F-9CF6-CB8EB5C01254}" type="TxLink">
            <a:rPr lang="en-US" sz="900" b="1" i="0" u="none" strike="noStrike">
              <a:solidFill>
                <a:schemeClr val="accent1"/>
              </a:solidFill>
              <a:latin typeface="Calibri"/>
              <a:ea typeface="Calibri"/>
              <a:cs typeface="Calibri"/>
            </a:rPr>
            <a:pPr/>
            <a:t>+15.5% | $6,324</a:t>
          </a:fld>
          <a:endParaRPr lang="en-IN" sz="900">
            <a:solidFill>
              <a:schemeClr val="accent1"/>
            </a:solidFill>
          </a:endParaRPr>
        </a:p>
      </xdr:txBody>
    </xdr:sp>
    <xdr:clientData/>
  </xdr:twoCellAnchor>
  <xdr:twoCellAnchor>
    <xdr:from>
      <xdr:col>7</xdr:col>
      <xdr:colOff>50403</xdr:colOff>
      <xdr:row>10</xdr:row>
      <xdr:rowOff>58453</xdr:rowOff>
    </xdr:from>
    <xdr:to>
      <xdr:col>9</xdr:col>
      <xdr:colOff>18654</xdr:colOff>
      <xdr:row>12</xdr:row>
      <xdr:rowOff>44846</xdr:rowOff>
    </xdr:to>
    <xdr:sp macro="" textlink="'Working sheet'!H88">
      <xdr:nvSpPr>
        <xdr:cNvPr id="8" name="TextBox 7">
          <a:extLst>
            <a:ext uri="{FF2B5EF4-FFF2-40B4-BE49-F238E27FC236}">
              <a16:creationId xmlns:a16="http://schemas.microsoft.com/office/drawing/2014/main" id="{ACA24A75-B3AF-166D-292C-BBE6520FD1BB}"/>
            </a:ext>
          </a:extLst>
        </xdr:cNvPr>
        <xdr:cNvSpPr txBox="1"/>
      </xdr:nvSpPr>
      <xdr:spPr>
        <a:xfrm>
          <a:off x="4307586" y="1891904"/>
          <a:ext cx="1184589" cy="353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B957B90-027D-4623-8F1E-A5F1310A3328}" type="TxLink">
            <a:rPr lang="en-US" sz="800" b="1" i="0" u="none" strike="noStrike">
              <a:solidFill>
                <a:schemeClr val="accent1"/>
              </a:solidFill>
              <a:latin typeface="Calibri"/>
              <a:ea typeface="Calibri"/>
              <a:cs typeface="Calibri"/>
            </a:rPr>
            <a:pPr marL="0" indent="0"/>
            <a:t>+22.2% | $5,580</a:t>
          </a:fld>
          <a:endParaRPr lang="en-IN" sz="800" b="1" i="0" u="none" strike="noStrike">
            <a:solidFill>
              <a:schemeClr val="accent1"/>
            </a:solidFill>
            <a:latin typeface="Calibri"/>
            <a:ea typeface="Calibri"/>
            <a:cs typeface="Calibri"/>
          </a:endParaRPr>
        </a:p>
      </xdr:txBody>
    </xdr:sp>
    <xdr:clientData/>
  </xdr:twoCellAnchor>
  <xdr:twoCellAnchor>
    <xdr:from>
      <xdr:col>11</xdr:col>
      <xdr:colOff>247974</xdr:colOff>
      <xdr:row>10</xdr:row>
      <xdr:rowOff>61159</xdr:rowOff>
    </xdr:from>
    <xdr:to>
      <xdr:col>13</xdr:col>
      <xdr:colOff>238903</xdr:colOff>
      <xdr:row>12</xdr:row>
      <xdr:rowOff>28609</xdr:rowOff>
    </xdr:to>
    <xdr:sp macro="" textlink="'Working sheet'!H93">
      <xdr:nvSpPr>
        <xdr:cNvPr id="9" name="TextBox 8">
          <a:extLst>
            <a:ext uri="{FF2B5EF4-FFF2-40B4-BE49-F238E27FC236}">
              <a16:creationId xmlns:a16="http://schemas.microsoft.com/office/drawing/2014/main" id="{912BE1E1-8BF6-B20E-4062-410CE8FCC6F2}"/>
            </a:ext>
          </a:extLst>
        </xdr:cNvPr>
        <xdr:cNvSpPr txBox="1"/>
      </xdr:nvSpPr>
      <xdr:spPr>
        <a:xfrm>
          <a:off x="6937833" y="1894610"/>
          <a:ext cx="1207267" cy="334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02D0F60-C720-4210-962A-26783740009E}" type="TxLink">
            <a:rPr lang="en-US" sz="800" b="1" i="0" u="none" strike="noStrike">
              <a:solidFill>
                <a:schemeClr val="accent1"/>
              </a:solidFill>
              <a:latin typeface="Calibri"/>
              <a:ea typeface="Calibri"/>
              <a:cs typeface="Calibri"/>
            </a:rPr>
            <a:pPr marL="0" indent="0"/>
            <a:t>+4.8% | $744</a:t>
          </a:fld>
          <a:endParaRPr lang="en-IN" sz="800" b="1" i="0" u="none" strike="noStrike">
            <a:solidFill>
              <a:schemeClr val="accent1"/>
            </a:solidFill>
            <a:latin typeface="Calibri"/>
            <a:ea typeface="Calibri"/>
            <a:cs typeface="Calibri"/>
          </a:endParaRPr>
        </a:p>
      </xdr:txBody>
    </xdr:sp>
    <xdr:clientData/>
  </xdr:twoCellAnchor>
  <xdr:twoCellAnchor>
    <xdr:from>
      <xdr:col>16</xdr:col>
      <xdr:colOff>53468</xdr:colOff>
      <xdr:row>10</xdr:row>
      <xdr:rowOff>69507</xdr:rowOff>
    </xdr:from>
    <xdr:to>
      <xdr:col>18</xdr:col>
      <xdr:colOff>81077</xdr:colOff>
      <xdr:row>12</xdr:row>
      <xdr:rowOff>152334</xdr:rowOff>
    </xdr:to>
    <xdr:sp macro="" textlink="'Working sheet'!H98">
      <xdr:nvSpPr>
        <xdr:cNvPr id="10" name="TextBox 9">
          <a:extLst>
            <a:ext uri="{FF2B5EF4-FFF2-40B4-BE49-F238E27FC236}">
              <a16:creationId xmlns:a16="http://schemas.microsoft.com/office/drawing/2014/main" id="{ED27885C-15C6-8B4C-0D5A-5934C00395A3}"/>
            </a:ext>
          </a:extLst>
        </xdr:cNvPr>
        <xdr:cNvSpPr txBox="1"/>
      </xdr:nvSpPr>
      <xdr:spPr>
        <a:xfrm>
          <a:off x="9784172" y="1902958"/>
          <a:ext cx="1243947" cy="449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8F2EE82-90BC-4B45-A4E7-04382CFE5CD4}" type="TxLink">
            <a:rPr lang="en-US" sz="800" b="1" i="0" u="none" strike="noStrike">
              <a:solidFill>
                <a:schemeClr val="accent1"/>
              </a:solidFill>
              <a:latin typeface="Calibri"/>
              <a:ea typeface="Calibri"/>
              <a:cs typeface="Calibri"/>
            </a:rPr>
            <a:pPr marL="0" indent="0"/>
            <a:t>+40.0% | 10</a:t>
          </a:fld>
          <a:endParaRPr lang="en-IN" sz="800" b="1" i="0" u="none" strike="noStrike">
            <a:solidFill>
              <a:schemeClr val="accent1"/>
            </a:solidFill>
            <a:latin typeface="Calibri"/>
            <a:ea typeface="Calibri"/>
            <a:cs typeface="Calibri"/>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0.23684</cdr:x>
      <cdr:y>0.26456</cdr:y>
    </cdr:from>
    <cdr:to>
      <cdr:x>0.71525</cdr:x>
      <cdr:y>0.56211</cdr:y>
    </cdr:to>
    <cdr:sp macro="" textlink="'Working sheet'!$G$15">
      <cdr:nvSpPr>
        <cdr:cNvPr id="3" name="TextBox 87">
          <a:extLst xmlns:a="http://schemas.openxmlformats.org/drawingml/2006/main">
            <a:ext uri="{FF2B5EF4-FFF2-40B4-BE49-F238E27FC236}">
              <a16:creationId xmlns:a16="http://schemas.microsoft.com/office/drawing/2014/main" id="{567E7D29-22EA-401D-AA25-199F34E21892}"/>
            </a:ext>
          </a:extLst>
        </cdr:cNvPr>
        <cdr:cNvSpPr txBox="1"/>
      </cdr:nvSpPr>
      <cdr:spPr>
        <a:xfrm xmlns:a="http://schemas.openxmlformats.org/drawingml/2006/main">
          <a:off x="497571" y="379079"/>
          <a:ext cx="1005079" cy="426348"/>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horzOverflow="clip"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fld id="{14507779-035B-4FAA-ABE5-E15E6B2AF72E}" type="TxLink">
            <a:rPr lang="en-US" sz="2000" b="1" i="0" u="none" strike="noStrike">
              <a:solidFill>
                <a:schemeClr val="accent2"/>
              </a:solidFill>
              <a:latin typeface="Calibri"/>
              <a:ea typeface="Calibri"/>
              <a:cs typeface="Calibri"/>
            </a:rPr>
            <a:pPr marL="0" indent="0" algn="ctr"/>
            <a:t>57%</a:t>
          </a:fld>
          <a:endParaRPr lang="en-IN" sz="2000" b="1" i="0" u="none" strike="noStrike">
            <a:solidFill>
              <a:schemeClr val="accent2"/>
            </a:solidFill>
            <a:latin typeface="Calibri"/>
            <a:ea typeface="Calibri"/>
            <a:cs typeface="Calibri"/>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0.17113</cdr:x>
      <cdr:y>0.29848</cdr:y>
    </cdr:from>
    <cdr:to>
      <cdr:x>1</cdr:x>
      <cdr:y>0.60614</cdr:y>
    </cdr:to>
    <cdr:sp macro="" textlink="'Working sheet'!$M$15">
      <cdr:nvSpPr>
        <cdr:cNvPr id="2" name="TextBox 87">
          <a:extLst xmlns:a="http://schemas.openxmlformats.org/drawingml/2006/main">
            <a:ext uri="{FF2B5EF4-FFF2-40B4-BE49-F238E27FC236}">
              <a16:creationId xmlns:a16="http://schemas.microsoft.com/office/drawing/2014/main" id="{7B729B0F-248D-6345-616D-AB875E8BDC2B}"/>
            </a:ext>
          </a:extLst>
        </cdr:cNvPr>
        <cdr:cNvSpPr txBox="1"/>
      </cdr:nvSpPr>
      <cdr:spPr>
        <a:xfrm xmlns:a="http://schemas.openxmlformats.org/drawingml/2006/main">
          <a:off x="365225" y="417924"/>
          <a:ext cx="1768928" cy="43076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horzOverflow="clip"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fld id="{48BB622A-77DD-4733-95EA-4B936DAC1F68}" type="TxLink">
            <a:rPr lang="en-US" sz="2000" b="1" i="0" u="none" strike="noStrike">
              <a:solidFill>
                <a:schemeClr val="accent2"/>
              </a:solidFill>
              <a:latin typeface="Calibri"/>
              <a:ea typeface="Calibri"/>
              <a:cs typeface="Calibri"/>
            </a:rPr>
            <a:pPr marL="0" indent="0" algn="ctr"/>
            <a:t>43%</a:t>
          </a:fld>
          <a:endParaRPr lang="en-IN" sz="2000" b="1" i="0" u="none" strike="noStrike">
            <a:solidFill>
              <a:schemeClr val="accent2"/>
            </a:solidFill>
            <a:latin typeface="Calibri"/>
            <a:ea typeface="Calibri"/>
            <a:cs typeface="Calibri"/>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17</xdr:col>
      <xdr:colOff>448895</xdr:colOff>
      <xdr:row>10</xdr:row>
      <xdr:rowOff>177799</xdr:rowOff>
    </xdr:from>
    <xdr:to>
      <xdr:col>25</xdr:col>
      <xdr:colOff>466156</xdr:colOff>
      <xdr:row>23</xdr:row>
      <xdr:rowOff>63499</xdr:rowOff>
    </xdr:to>
    <xdr:graphicFrame macro="">
      <xdr:nvGraphicFramePr>
        <xdr:cNvPr id="3" name="Chart 2">
          <a:extLst>
            <a:ext uri="{FF2B5EF4-FFF2-40B4-BE49-F238E27FC236}">
              <a16:creationId xmlns:a16="http://schemas.microsoft.com/office/drawing/2014/main" id="{BFEB2211-00CC-1B7C-5E2E-8959BC6F37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22</xdr:row>
      <xdr:rowOff>0</xdr:rowOff>
    </xdr:from>
    <xdr:to>
      <xdr:col>9</xdr:col>
      <xdr:colOff>506941</xdr:colOff>
      <xdr:row>33</xdr:row>
      <xdr:rowOff>128059</xdr:rowOff>
    </xdr:to>
    <xdr:graphicFrame macro="">
      <xdr:nvGraphicFramePr>
        <xdr:cNvPr id="4" name="Chart 3">
          <a:extLst>
            <a:ext uri="{FF2B5EF4-FFF2-40B4-BE49-F238E27FC236}">
              <a16:creationId xmlns:a16="http://schemas.microsoft.com/office/drawing/2014/main" id="{7642595C-4936-4DB4-94D2-763FF7FA6D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438150</xdr:colOff>
      <xdr:row>63</xdr:row>
      <xdr:rowOff>167217</xdr:rowOff>
    </xdr:from>
    <xdr:to>
      <xdr:col>6</xdr:col>
      <xdr:colOff>630665</xdr:colOff>
      <xdr:row>69</xdr:row>
      <xdr:rowOff>0</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37254A8E-C26D-68D0-B5ED-D9E88D4FE36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624491" y="11875997"/>
              <a:ext cx="1826640" cy="9479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15</xdr:col>
      <xdr:colOff>577036</xdr:colOff>
      <xdr:row>58</xdr:row>
      <xdr:rowOff>99320</xdr:rowOff>
    </xdr:from>
    <xdr:ext cx="1828800" cy="3577167"/>
    <mc:AlternateContent xmlns:mc="http://schemas.openxmlformats.org/markup-compatibility/2006" xmlns:a14="http://schemas.microsoft.com/office/drawing/2010/main">
      <mc:Choice Requires="a14">
        <xdr:graphicFrame macro="">
          <xdr:nvGraphicFramePr>
            <xdr:cNvPr id="7" name="Month">
              <a:extLst>
                <a:ext uri="{FF2B5EF4-FFF2-40B4-BE49-F238E27FC236}">
                  <a16:creationId xmlns:a16="http://schemas.microsoft.com/office/drawing/2014/main" id="{B12FAD52-3495-AC05-2804-37083FD8F8B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298783" y="10694252"/>
              <a:ext cx="1828800" cy="35771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editAs="oneCell">
    <xdr:from>
      <xdr:col>20</xdr:col>
      <xdr:colOff>303174</xdr:colOff>
      <xdr:row>30</xdr:row>
      <xdr:rowOff>56966</xdr:rowOff>
    </xdr:from>
    <xdr:to>
      <xdr:col>23</xdr:col>
      <xdr:colOff>293346</xdr:colOff>
      <xdr:row>43</xdr:row>
      <xdr:rowOff>121291</xdr:rowOff>
    </xdr:to>
    <mc:AlternateContent xmlns:mc="http://schemas.openxmlformats.org/markup-compatibility/2006" xmlns:a14="http://schemas.microsoft.com/office/drawing/2010/main">
      <mc:Choice Requires="a14">
        <xdr:graphicFrame macro="">
          <xdr:nvGraphicFramePr>
            <xdr:cNvPr id="8" name="Product Category">
              <a:extLst>
                <a:ext uri="{FF2B5EF4-FFF2-40B4-BE49-F238E27FC236}">
                  <a16:creationId xmlns:a16="http://schemas.microsoft.com/office/drawing/2014/main" id="{0B3D440D-76F8-0485-3124-FA76F7CB9FAE}"/>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6069441" y="5537103"/>
              <a:ext cx="1816884" cy="24390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597296</xdr:colOff>
      <xdr:row>30</xdr:row>
      <xdr:rowOff>44754</xdr:rowOff>
    </xdr:from>
    <xdr:to>
      <xdr:col>19</xdr:col>
      <xdr:colOff>587858</xdr:colOff>
      <xdr:row>43</xdr:row>
      <xdr:rowOff>109079</xdr:rowOff>
    </xdr:to>
    <mc:AlternateContent xmlns:mc="http://schemas.openxmlformats.org/markup-compatibility/2006" xmlns:a14="http://schemas.microsoft.com/office/drawing/2010/main">
      <mc:Choice Requires="a14">
        <xdr:graphicFrame macro="">
          <xdr:nvGraphicFramePr>
            <xdr:cNvPr id="9" name="Country">
              <a:extLst>
                <a:ext uri="{FF2B5EF4-FFF2-40B4-BE49-F238E27FC236}">
                  <a16:creationId xmlns:a16="http://schemas.microsoft.com/office/drawing/2014/main" id="{165718BD-E506-4257-CD5E-BFA009A81A7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927947" y="5524891"/>
              <a:ext cx="1817274" cy="24390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856013</xdr:colOff>
      <xdr:row>110</xdr:row>
      <xdr:rowOff>116939</xdr:rowOff>
    </xdr:from>
    <xdr:to>
      <xdr:col>9</xdr:col>
      <xdr:colOff>173182</xdr:colOff>
      <xdr:row>122</xdr:row>
      <xdr:rowOff>164935</xdr:rowOff>
    </xdr:to>
    <xdr:graphicFrame macro="">
      <xdr:nvGraphicFramePr>
        <xdr:cNvPr id="10" name="Chart 9">
          <a:extLst>
            <a:ext uri="{FF2B5EF4-FFF2-40B4-BE49-F238E27FC236}">
              <a16:creationId xmlns:a16="http://schemas.microsoft.com/office/drawing/2014/main" id="{F0A7ACB1-D6A7-5623-CDBC-611A775436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468415</xdr:colOff>
      <xdr:row>116</xdr:row>
      <xdr:rowOff>149926</xdr:rowOff>
    </xdr:from>
    <xdr:to>
      <xdr:col>15</xdr:col>
      <xdr:colOff>570675</xdr:colOff>
      <xdr:row>131</xdr:row>
      <xdr:rowOff>171697</xdr:rowOff>
    </xdr:to>
    <xdr:graphicFrame macro="">
      <xdr:nvGraphicFramePr>
        <xdr:cNvPr id="11" name="Chart 10">
          <a:extLst>
            <a:ext uri="{FF2B5EF4-FFF2-40B4-BE49-F238E27FC236}">
              <a16:creationId xmlns:a16="http://schemas.microsoft.com/office/drawing/2014/main" id="{9D74E249-6C18-670B-2548-8764B91C1C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41234</xdr:colOff>
      <xdr:row>134</xdr:row>
      <xdr:rowOff>17977</xdr:rowOff>
    </xdr:from>
    <xdr:to>
      <xdr:col>13</xdr:col>
      <xdr:colOff>379351</xdr:colOff>
      <xdr:row>145</xdr:row>
      <xdr:rowOff>107209</xdr:rowOff>
    </xdr:to>
    <xdr:graphicFrame macro="">
      <xdr:nvGraphicFramePr>
        <xdr:cNvPr id="12" name="Chart 11">
          <a:extLst>
            <a:ext uri="{FF2B5EF4-FFF2-40B4-BE49-F238E27FC236}">
              <a16:creationId xmlns:a16="http://schemas.microsoft.com/office/drawing/2014/main" id="{A6B752DC-4B88-5C6B-7CBC-0DBEAA5988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367393</xdr:colOff>
      <xdr:row>146</xdr:row>
      <xdr:rowOff>75705</xdr:rowOff>
    </xdr:from>
    <xdr:to>
      <xdr:col>13</xdr:col>
      <xdr:colOff>20204</xdr:colOff>
      <xdr:row>161</xdr:row>
      <xdr:rowOff>97477</xdr:rowOff>
    </xdr:to>
    <xdr:graphicFrame macro="">
      <xdr:nvGraphicFramePr>
        <xdr:cNvPr id="13" name="Chart 12">
          <a:extLst>
            <a:ext uri="{FF2B5EF4-FFF2-40B4-BE49-F238E27FC236}">
              <a16:creationId xmlns:a16="http://schemas.microsoft.com/office/drawing/2014/main" id="{16844FC2-0D3C-3BA9-2369-86222BE8E4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998903</xdr:colOff>
      <xdr:row>165</xdr:row>
      <xdr:rowOff>69362</xdr:rowOff>
    </xdr:from>
    <xdr:to>
      <xdr:col>13</xdr:col>
      <xdr:colOff>417633</xdr:colOff>
      <xdr:row>180</xdr:row>
      <xdr:rowOff>64965</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80E7EA77-BCD8-7D70-36EE-EC4360BCF4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920403" y="30987512"/>
              <a:ext cx="3870080" cy="275785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nay kumar panika" refreshedDate="45701.916774652775" createdVersion="8" refreshedVersion="8" minRefreshableVersion="3" recordCount="554" xr:uid="{A53B25A5-16F8-4935-8E33-19B7ADD47B16}">
  <cacheSource type="worksheet">
    <worksheetSource name="Table3"/>
  </cacheSource>
  <cacheFields count="18">
    <cacheField name="Order ID" numFmtId="0">
      <sharedItems containsSemiMixedTypes="0" containsString="0" containsNumber="1" containsInteger="1" minValue="1" maxValue="554"/>
    </cacheField>
    <cacheField name="Customer Name" numFmtId="0">
      <sharedItems/>
    </cacheField>
    <cacheField name="Product Category" numFmtId="0">
      <sharedItems count="5">
        <s v="Electronics"/>
        <s v="Books"/>
        <s v="Apparel"/>
        <s v="Groceries"/>
        <s v="Home Decor"/>
      </sharedItems>
    </cacheField>
    <cacheField name="Product Name" numFmtId="0">
      <sharedItems/>
    </cacheField>
    <cacheField name="Order Date" numFmtId="14">
      <sharedItems containsSemiMixedTypes="0" containsNonDate="0" containsDate="1" containsString="0" minDate="2024-01-01T00:00:00" maxDate="2025-12-29T00:00:00"/>
    </cacheField>
    <cacheField name="Delivered Date" numFmtId="14">
      <sharedItems containsSemiMixedTypes="0" containsNonDate="0" containsDate="1" containsString="0" minDate="2024-01-10T00:00:00" maxDate="2026-01-01T00:00:00"/>
    </cacheField>
    <cacheField name="Quantity" numFmtId="0">
      <sharedItems containsSemiMixedTypes="0" containsString="0" containsNumber="1" containsInteger="1" minValue="1" maxValue="10"/>
    </cacheField>
    <cacheField name="Unit Price" numFmtId="0">
      <sharedItems containsSemiMixedTypes="0" containsString="0" containsNumber="1" containsInteger="1" minValue="10" maxValue="998"/>
    </cacheField>
    <cacheField name="Status" numFmtId="0">
      <sharedItems count="2">
        <s v="Completed"/>
        <s v="Returned"/>
      </sharedItems>
    </cacheField>
    <cacheField name="Country" numFmtId="0">
      <sharedItems count="7">
        <s v="Australia"/>
        <s v="United Kingdom"/>
        <s v="China"/>
        <s v="Nigeria"/>
        <s v="United States"/>
        <s v="Brazil"/>
        <s v="Antarctica"/>
      </sharedItems>
    </cacheField>
    <cacheField name="Payment Method" numFmtId="0">
      <sharedItems count="4">
        <s v="Mobile Money"/>
        <s v="Credit Card"/>
        <s v="Cash"/>
        <s v="Bank Transfer"/>
      </sharedItems>
    </cacheField>
    <cacheField name="Year" numFmtId="0">
      <sharedItems count="2">
        <s v="2024"/>
        <s v="2025"/>
      </sharedItems>
    </cacheField>
    <cacheField name="Month" numFmtId="0">
      <sharedItems containsBlank="1" count="14">
        <s v="May"/>
        <s v="Oct"/>
        <s v="Jul"/>
        <s v="Mar"/>
        <s v="Nov"/>
        <s v="Jun"/>
        <s v="Dec"/>
        <s v="Feb"/>
        <s v="Sep"/>
        <s v="Aug"/>
        <s v="Jan"/>
        <s v="Apr"/>
        <s v=" " u="1"/>
        <m u="1"/>
      </sharedItems>
    </cacheField>
    <cacheField name="Day" numFmtId="0">
      <sharedItems count="7">
        <s v="Mon"/>
        <s v="Tue"/>
        <s v="Wed"/>
        <s v="Thu"/>
        <s v="Sun"/>
        <s v="Sat"/>
        <s v="Fri"/>
      </sharedItems>
    </cacheField>
    <cacheField name="Delivery Time" numFmtId="0">
      <sharedItems containsSemiMixedTypes="0" containsString="0" containsNumber="1" containsInteger="1" minValue="1" maxValue="22"/>
    </cacheField>
    <cacheField name="Total Cost" numFmtId="0">
      <sharedItems containsSemiMixedTypes="0" containsString="0" containsNumber="1" containsInteger="1" minValue="6" maxValue="7418"/>
    </cacheField>
    <cacheField name="Sales Revenue" numFmtId="0">
      <sharedItems containsSemiMixedTypes="0" containsString="0" containsNumber="1" containsInteger="1" minValue="10" maxValue="9890"/>
    </cacheField>
    <cacheField name="Net Profit" numFmtId="0">
      <sharedItems containsSemiMixedTypes="0" containsString="0" containsNumber="1" containsInteger="1" minValue="4" maxValue="4840"/>
    </cacheField>
  </cacheFields>
  <extLst>
    <ext xmlns:x14="http://schemas.microsoft.com/office/spreadsheetml/2009/9/main" uri="{725AE2AE-9491-48be-B2B4-4EB974FC3084}">
      <x14:pivotCacheDefinition pivotCacheId="16984843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4">
  <r>
    <n v="1"/>
    <s v="Allison Hill"/>
    <x v="0"/>
    <s v="Smartphone"/>
    <d v="2024-05-20T00:00:00"/>
    <d v="2024-05-24T00:00:00"/>
    <n v="4"/>
    <n v="238"/>
    <x v="0"/>
    <x v="0"/>
    <x v="0"/>
    <x v="0"/>
    <x v="0"/>
    <x v="0"/>
    <n v="4"/>
    <n v="714"/>
    <n v="952"/>
    <n v="238"/>
  </r>
  <r>
    <n v="2"/>
    <s v="Lance Hoffman"/>
    <x v="1"/>
    <s v="Fiction"/>
    <d v="2024-10-29T00:00:00"/>
    <d v="2024-11-04T00:00:00"/>
    <n v="7"/>
    <n v="42"/>
    <x v="0"/>
    <x v="0"/>
    <x v="1"/>
    <x v="0"/>
    <x v="1"/>
    <x v="1"/>
    <n v="6"/>
    <n v="147"/>
    <n v="294"/>
    <n v="147"/>
  </r>
  <r>
    <n v="3"/>
    <s v="Brent Abbott"/>
    <x v="2"/>
    <s v="Sneakers"/>
    <d v="2024-10-28T00:00:00"/>
    <d v="2024-11-07T00:00:00"/>
    <n v="5"/>
    <n v="838"/>
    <x v="0"/>
    <x v="1"/>
    <x v="1"/>
    <x v="0"/>
    <x v="1"/>
    <x v="0"/>
    <n v="10"/>
    <n v="3143"/>
    <n v="4190"/>
    <n v="1047"/>
  </r>
  <r>
    <n v="4"/>
    <s v="Edward Fuller"/>
    <x v="3"/>
    <s v="Cereal"/>
    <d v="2024-05-22T00:00:00"/>
    <d v="2024-05-27T00:00:00"/>
    <n v="3"/>
    <n v="230"/>
    <x v="0"/>
    <x v="1"/>
    <x v="1"/>
    <x v="0"/>
    <x v="0"/>
    <x v="2"/>
    <n v="5"/>
    <n v="380"/>
    <n v="690"/>
    <n v="310"/>
  </r>
  <r>
    <n v="5"/>
    <s v="Melinda Jones"/>
    <x v="0"/>
    <s v="Headphones"/>
    <d v="2024-10-01T00:00:00"/>
    <d v="2024-10-17T00:00:00"/>
    <n v="2"/>
    <n v="954"/>
    <x v="1"/>
    <x v="2"/>
    <x v="2"/>
    <x v="0"/>
    <x v="1"/>
    <x v="1"/>
    <n v="16"/>
    <n v="1240"/>
    <n v="1908"/>
    <n v="668"/>
  </r>
  <r>
    <n v="6"/>
    <s v="Andrew Stewart"/>
    <x v="4"/>
    <s v="Vase"/>
    <d v="2024-07-04T00:00:00"/>
    <d v="2024-07-10T00:00:00"/>
    <n v="10"/>
    <n v="206"/>
    <x v="0"/>
    <x v="3"/>
    <x v="2"/>
    <x v="0"/>
    <x v="2"/>
    <x v="3"/>
    <n v="6"/>
    <n v="1545"/>
    <n v="2060"/>
    <n v="515"/>
  </r>
  <r>
    <n v="7"/>
    <s v="Nicole Patterson"/>
    <x v="3"/>
    <s v="Cereal"/>
    <d v="2024-03-24T00:00:00"/>
    <d v="2024-04-05T00:00:00"/>
    <n v="6"/>
    <n v="373"/>
    <x v="1"/>
    <x v="0"/>
    <x v="2"/>
    <x v="0"/>
    <x v="3"/>
    <x v="4"/>
    <n v="12"/>
    <n v="1231"/>
    <n v="2238"/>
    <n v="1007"/>
  </r>
  <r>
    <n v="8"/>
    <s v="Anthony Rodriguez"/>
    <x v="0"/>
    <s v="Camera"/>
    <d v="2024-11-21T00:00:00"/>
    <d v="2024-12-01T00:00:00"/>
    <n v="3"/>
    <n v="556"/>
    <x v="0"/>
    <x v="3"/>
    <x v="1"/>
    <x v="0"/>
    <x v="4"/>
    <x v="3"/>
    <n v="10"/>
    <n v="1334"/>
    <n v="1668"/>
    <n v="334"/>
  </r>
  <r>
    <n v="9"/>
    <s v="Shannon Smith"/>
    <x v="3"/>
    <s v="Milk"/>
    <d v="2024-05-18T00:00:00"/>
    <d v="2024-05-22T00:00:00"/>
    <n v="9"/>
    <n v="234"/>
    <x v="0"/>
    <x v="3"/>
    <x v="1"/>
    <x v="0"/>
    <x v="0"/>
    <x v="5"/>
    <n v="4"/>
    <n v="1053"/>
    <n v="2106"/>
    <n v="1053"/>
  </r>
  <r>
    <n v="10"/>
    <s v="Pamela Romero"/>
    <x v="2"/>
    <s v="T-Shirt"/>
    <d v="2024-06-10T00:00:00"/>
    <d v="2024-06-25T00:00:00"/>
    <n v="7"/>
    <n v="284"/>
    <x v="1"/>
    <x v="0"/>
    <x v="1"/>
    <x v="0"/>
    <x v="5"/>
    <x v="0"/>
    <n v="15"/>
    <n v="1292"/>
    <n v="1988"/>
    <n v="696"/>
  </r>
  <r>
    <n v="11"/>
    <s v="Tammy Sellers"/>
    <x v="4"/>
    <s v="Curtains"/>
    <d v="2024-12-01T00:00:00"/>
    <d v="2024-12-10T00:00:00"/>
    <n v="8"/>
    <n v="415"/>
    <x v="0"/>
    <x v="3"/>
    <x v="2"/>
    <x v="0"/>
    <x v="6"/>
    <x v="4"/>
    <n v="9"/>
    <n v="2158"/>
    <n v="3320"/>
    <n v="1162"/>
  </r>
  <r>
    <n v="12"/>
    <s v="Joseph Obrien"/>
    <x v="1"/>
    <s v="Children's Book"/>
    <d v="2024-07-04T00:00:00"/>
    <d v="2024-07-07T00:00:00"/>
    <n v="4"/>
    <n v="151"/>
    <x v="0"/>
    <x v="3"/>
    <x v="1"/>
    <x v="0"/>
    <x v="2"/>
    <x v="3"/>
    <n v="3"/>
    <n v="362"/>
    <n v="604"/>
    <n v="242"/>
  </r>
  <r>
    <n v="13"/>
    <s v="Austin Smith"/>
    <x v="0"/>
    <s v="Smartphone"/>
    <d v="2024-03-19T00:00:00"/>
    <d v="2024-03-29T00:00:00"/>
    <n v="3"/>
    <n v="821"/>
    <x v="1"/>
    <x v="3"/>
    <x v="3"/>
    <x v="0"/>
    <x v="3"/>
    <x v="1"/>
    <n v="10"/>
    <n v="1847"/>
    <n v="2463"/>
    <n v="616"/>
  </r>
  <r>
    <n v="14"/>
    <s v="David Caldwell"/>
    <x v="0"/>
    <s v="Headphones"/>
    <d v="2024-07-14T00:00:00"/>
    <d v="2024-07-28T00:00:00"/>
    <n v="10"/>
    <n v="489"/>
    <x v="1"/>
    <x v="3"/>
    <x v="2"/>
    <x v="0"/>
    <x v="2"/>
    <x v="4"/>
    <n v="14"/>
    <n v="3179"/>
    <n v="4890"/>
    <n v="1711"/>
  </r>
  <r>
    <n v="15"/>
    <s v="Matthew Gomez"/>
    <x v="0"/>
    <s v="Smartphone"/>
    <d v="2024-12-15T00:00:00"/>
    <d v="2024-12-24T00:00:00"/>
    <n v="9"/>
    <n v="778"/>
    <x v="0"/>
    <x v="4"/>
    <x v="2"/>
    <x v="0"/>
    <x v="6"/>
    <x v="4"/>
    <n v="9"/>
    <n v="5252"/>
    <n v="7002"/>
    <n v="1750"/>
  </r>
  <r>
    <n v="16"/>
    <s v="Maria Brown"/>
    <x v="4"/>
    <s v="Wall Art"/>
    <d v="2024-03-21T00:00:00"/>
    <d v="2024-03-29T00:00:00"/>
    <n v="8"/>
    <n v="13"/>
    <x v="1"/>
    <x v="3"/>
    <x v="3"/>
    <x v="0"/>
    <x v="3"/>
    <x v="3"/>
    <n v="8"/>
    <n v="73"/>
    <n v="104"/>
    <n v="31"/>
  </r>
  <r>
    <n v="17"/>
    <s v="Clifford Ford"/>
    <x v="2"/>
    <s v="Dress"/>
    <d v="2024-02-24T00:00:00"/>
    <d v="2024-03-03T00:00:00"/>
    <n v="5"/>
    <n v="871"/>
    <x v="1"/>
    <x v="3"/>
    <x v="0"/>
    <x v="0"/>
    <x v="7"/>
    <x v="5"/>
    <n v="8"/>
    <n v="3049"/>
    <n v="4355"/>
    <n v="1306"/>
  </r>
  <r>
    <n v="18"/>
    <s v="Tammy Allison"/>
    <x v="2"/>
    <s v="Jeans"/>
    <d v="2024-07-10T00:00:00"/>
    <d v="2024-07-19T00:00:00"/>
    <n v="3"/>
    <n v="562"/>
    <x v="0"/>
    <x v="1"/>
    <x v="3"/>
    <x v="0"/>
    <x v="2"/>
    <x v="2"/>
    <n v="9"/>
    <n v="1180"/>
    <n v="1686"/>
    <n v="506"/>
  </r>
  <r>
    <n v="19"/>
    <s v="Rachel Gibson"/>
    <x v="1"/>
    <s v="Biography"/>
    <d v="2024-09-07T00:00:00"/>
    <d v="2024-09-17T00:00:00"/>
    <n v="1"/>
    <n v="124"/>
    <x v="0"/>
    <x v="4"/>
    <x v="0"/>
    <x v="0"/>
    <x v="8"/>
    <x v="5"/>
    <n v="10"/>
    <n v="68"/>
    <n v="124"/>
    <n v="56"/>
  </r>
  <r>
    <n v="20"/>
    <s v="Lauren Daniels"/>
    <x v="0"/>
    <s v="Laptop"/>
    <d v="2024-10-17T00:00:00"/>
    <d v="2024-10-23T00:00:00"/>
    <n v="2"/>
    <n v="97"/>
    <x v="0"/>
    <x v="3"/>
    <x v="3"/>
    <x v="0"/>
    <x v="1"/>
    <x v="3"/>
    <n v="6"/>
    <n v="165"/>
    <n v="194"/>
    <n v="29"/>
  </r>
  <r>
    <n v="21"/>
    <s v="Joseph Obrien"/>
    <x v="1"/>
    <s v="Children's Book"/>
    <d v="2024-07-04T00:00:00"/>
    <d v="2024-07-07T00:00:00"/>
    <n v="4"/>
    <n v="151"/>
    <x v="0"/>
    <x v="3"/>
    <x v="0"/>
    <x v="0"/>
    <x v="2"/>
    <x v="3"/>
    <n v="3"/>
    <n v="362"/>
    <n v="604"/>
    <n v="242"/>
  </r>
  <r>
    <n v="22"/>
    <s v="Amanda Miller"/>
    <x v="1"/>
    <s v="Cookbook"/>
    <d v="2024-08-04T00:00:00"/>
    <d v="2024-08-16T00:00:00"/>
    <n v="4"/>
    <n v="961"/>
    <x v="1"/>
    <x v="3"/>
    <x v="0"/>
    <x v="0"/>
    <x v="9"/>
    <x v="4"/>
    <n v="12"/>
    <n v="2499"/>
    <n v="3844"/>
    <n v="1345"/>
  </r>
  <r>
    <n v="23"/>
    <s v="Michael Evans"/>
    <x v="4"/>
    <s v="Wall Art"/>
    <d v="2024-12-09T00:00:00"/>
    <d v="2024-12-12T00:00:00"/>
    <n v="6"/>
    <n v="458"/>
    <x v="0"/>
    <x v="3"/>
    <x v="1"/>
    <x v="0"/>
    <x v="6"/>
    <x v="0"/>
    <n v="3"/>
    <n v="1924"/>
    <n v="2748"/>
    <n v="824"/>
  </r>
  <r>
    <n v="24"/>
    <s v="Angel Lewis MD"/>
    <x v="2"/>
    <s v="Jeans"/>
    <d v="2024-02-02T00:00:00"/>
    <d v="2024-02-12T00:00:00"/>
    <n v="6"/>
    <n v="31"/>
    <x v="0"/>
    <x v="3"/>
    <x v="2"/>
    <x v="0"/>
    <x v="7"/>
    <x v="6"/>
    <n v="10"/>
    <n v="130"/>
    <n v="186"/>
    <n v="56"/>
  </r>
  <r>
    <n v="25"/>
    <s v="Joshua Turner"/>
    <x v="1"/>
    <s v="Non-Fiction"/>
    <d v="2024-01-04T00:00:00"/>
    <d v="2024-01-15T00:00:00"/>
    <n v="2"/>
    <n v="734"/>
    <x v="0"/>
    <x v="3"/>
    <x v="3"/>
    <x v="0"/>
    <x v="10"/>
    <x v="3"/>
    <n v="11"/>
    <n v="734"/>
    <n v="1468"/>
    <n v="734"/>
  </r>
  <r>
    <n v="26"/>
    <s v="Douglas Clark"/>
    <x v="0"/>
    <s v="Smartphone"/>
    <d v="2024-06-18T00:00:00"/>
    <d v="2024-06-29T00:00:00"/>
    <n v="2"/>
    <n v="536"/>
    <x v="1"/>
    <x v="0"/>
    <x v="0"/>
    <x v="0"/>
    <x v="5"/>
    <x v="1"/>
    <n v="11"/>
    <n v="804"/>
    <n v="1072"/>
    <n v="268"/>
  </r>
  <r>
    <n v="27"/>
    <s v="Kimberly Davenport"/>
    <x v="3"/>
    <s v="Milk"/>
    <d v="2024-08-27T00:00:00"/>
    <d v="2024-08-30T00:00:00"/>
    <n v="1"/>
    <n v="200"/>
    <x v="0"/>
    <x v="3"/>
    <x v="3"/>
    <x v="0"/>
    <x v="9"/>
    <x v="1"/>
    <n v="3"/>
    <n v="100"/>
    <n v="200"/>
    <n v="100"/>
  </r>
  <r>
    <n v="28"/>
    <s v="Richard Rodriguez"/>
    <x v="1"/>
    <s v="Fiction"/>
    <d v="2024-01-26T00:00:00"/>
    <d v="2024-02-07T00:00:00"/>
    <n v="9"/>
    <n v="866"/>
    <x v="0"/>
    <x v="0"/>
    <x v="2"/>
    <x v="0"/>
    <x v="10"/>
    <x v="6"/>
    <n v="12"/>
    <n v="3897"/>
    <n v="7794"/>
    <n v="3897"/>
  </r>
  <r>
    <n v="29"/>
    <s v="Matthew Ross"/>
    <x v="2"/>
    <s v="Sneakers"/>
    <d v="2024-09-05T00:00:00"/>
    <d v="2024-09-19T00:00:00"/>
    <n v="8"/>
    <n v="228"/>
    <x v="0"/>
    <x v="1"/>
    <x v="2"/>
    <x v="0"/>
    <x v="8"/>
    <x v="3"/>
    <n v="14"/>
    <n v="1368"/>
    <n v="1824"/>
    <n v="456"/>
  </r>
  <r>
    <n v="30"/>
    <s v="Victoria Johnson"/>
    <x v="3"/>
    <s v="Juice"/>
    <d v="2024-12-04T00:00:00"/>
    <d v="2024-12-11T00:00:00"/>
    <n v="8"/>
    <n v="168"/>
    <x v="0"/>
    <x v="0"/>
    <x v="1"/>
    <x v="0"/>
    <x v="6"/>
    <x v="2"/>
    <n v="7"/>
    <n v="739"/>
    <n v="1344"/>
    <n v="605"/>
  </r>
  <r>
    <n v="31"/>
    <s v="Stephanie Lee"/>
    <x v="0"/>
    <s v="Camera"/>
    <d v="2024-10-04T00:00:00"/>
    <d v="2024-10-07T00:00:00"/>
    <n v="1"/>
    <n v="775"/>
    <x v="0"/>
    <x v="4"/>
    <x v="1"/>
    <x v="0"/>
    <x v="1"/>
    <x v="6"/>
    <n v="3"/>
    <n v="620"/>
    <n v="775"/>
    <n v="155"/>
  </r>
  <r>
    <n v="32"/>
    <s v="Benjamin Beck"/>
    <x v="1"/>
    <s v="Children's Book"/>
    <d v="2024-09-14T00:00:00"/>
    <d v="2024-09-19T00:00:00"/>
    <n v="9"/>
    <n v="171"/>
    <x v="0"/>
    <x v="0"/>
    <x v="2"/>
    <x v="0"/>
    <x v="8"/>
    <x v="5"/>
    <n v="5"/>
    <n v="923"/>
    <n v="1539"/>
    <n v="616"/>
  </r>
  <r>
    <n v="33"/>
    <s v="Stephanie Gilbert"/>
    <x v="0"/>
    <s v="Camera"/>
    <d v="2024-05-06T00:00:00"/>
    <d v="2024-05-19T00:00:00"/>
    <n v="10"/>
    <n v="618"/>
    <x v="0"/>
    <x v="0"/>
    <x v="3"/>
    <x v="0"/>
    <x v="0"/>
    <x v="0"/>
    <n v="13"/>
    <n v="4944"/>
    <n v="6180"/>
    <n v="1236"/>
  </r>
  <r>
    <n v="34"/>
    <s v="Jeffrey Carpenter"/>
    <x v="3"/>
    <s v="Juice"/>
    <d v="2024-10-16T00:00:00"/>
    <d v="2024-10-21T00:00:00"/>
    <n v="9"/>
    <n v="333"/>
    <x v="1"/>
    <x v="4"/>
    <x v="3"/>
    <x v="0"/>
    <x v="1"/>
    <x v="2"/>
    <n v="5"/>
    <n v="1648"/>
    <n v="2997"/>
    <n v="1349"/>
  </r>
  <r>
    <n v="35"/>
    <s v="Curtis Johnson"/>
    <x v="4"/>
    <s v="Table Lamp"/>
    <d v="2024-01-05T00:00:00"/>
    <d v="2024-01-10T00:00:00"/>
    <n v="8"/>
    <n v="646"/>
    <x v="0"/>
    <x v="3"/>
    <x v="3"/>
    <x v="0"/>
    <x v="10"/>
    <x v="6"/>
    <n v="5"/>
    <n v="3876"/>
    <n v="5168"/>
    <n v="1292"/>
  </r>
  <r>
    <n v="36"/>
    <s v="Michael Snyder"/>
    <x v="1"/>
    <s v="Non-Fiction"/>
    <d v="2024-09-16T00:00:00"/>
    <d v="2024-09-21T00:00:00"/>
    <n v="5"/>
    <n v="863"/>
    <x v="0"/>
    <x v="4"/>
    <x v="0"/>
    <x v="0"/>
    <x v="8"/>
    <x v="0"/>
    <n v="5"/>
    <n v="2158"/>
    <n v="4315"/>
    <n v="2157"/>
  </r>
  <r>
    <n v="37"/>
    <s v="Melissa Marshall"/>
    <x v="4"/>
    <s v="Cushion"/>
    <d v="2024-03-21T00:00:00"/>
    <d v="2024-04-04T00:00:00"/>
    <n v="8"/>
    <n v="316"/>
    <x v="1"/>
    <x v="3"/>
    <x v="3"/>
    <x v="0"/>
    <x v="3"/>
    <x v="3"/>
    <n v="14"/>
    <n v="1643"/>
    <n v="2528"/>
    <n v="885"/>
  </r>
  <r>
    <n v="38"/>
    <s v="Michelle Wagner"/>
    <x v="1"/>
    <s v="Fiction"/>
    <d v="2024-12-07T00:00:00"/>
    <d v="2024-12-19T00:00:00"/>
    <n v="9"/>
    <n v="169"/>
    <x v="0"/>
    <x v="3"/>
    <x v="0"/>
    <x v="0"/>
    <x v="6"/>
    <x v="5"/>
    <n v="12"/>
    <n v="761"/>
    <n v="1521"/>
    <n v="760"/>
  </r>
  <r>
    <n v="39"/>
    <s v="Sara Ramirez"/>
    <x v="4"/>
    <s v="Table Lamp"/>
    <d v="2024-02-24T00:00:00"/>
    <d v="2024-02-29T00:00:00"/>
    <n v="9"/>
    <n v="527"/>
    <x v="1"/>
    <x v="4"/>
    <x v="2"/>
    <x v="0"/>
    <x v="7"/>
    <x v="5"/>
    <n v="5"/>
    <n v="3557"/>
    <n v="4743"/>
    <n v="1186"/>
  </r>
  <r>
    <n v="40"/>
    <s v="George Orozco"/>
    <x v="2"/>
    <s v="Jacket"/>
    <d v="2024-04-14T00:00:00"/>
    <d v="2024-04-28T00:00:00"/>
    <n v="5"/>
    <n v="13"/>
    <x v="0"/>
    <x v="2"/>
    <x v="1"/>
    <x v="0"/>
    <x v="11"/>
    <x v="4"/>
    <n v="14"/>
    <n v="52"/>
    <n v="65"/>
    <n v="13"/>
  </r>
  <r>
    <n v="41"/>
    <s v="Joshua Perry"/>
    <x v="0"/>
    <s v="Headphones"/>
    <d v="2024-05-21T00:00:00"/>
    <d v="2024-05-25T00:00:00"/>
    <n v="1"/>
    <n v="732"/>
    <x v="1"/>
    <x v="4"/>
    <x v="2"/>
    <x v="0"/>
    <x v="0"/>
    <x v="1"/>
    <n v="4"/>
    <n v="476"/>
    <n v="732"/>
    <n v="256"/>
  </r>
  <r>
    <n v="42"/>
    <s v="Aaron Bell"/>
    <x v="4"/>
    <s v="Curtains"/>
    <d v="2024-08-14T00:00:00"/>
    <d v="2024-08-21T00:00:00"/>
    <n v="9"/>
    <n v="568"/>
    <x v="0"/>
    <x v="2"/>
    <x v="2"/>
    <x v="0"/>
    <x v="9"/>
    <x v="2"/>
    <n v="7"/>
    <n v="3323"/>
    <n v="5112"/>
    <n v="1789"/>
  </r>
  <r>
    <n v="43"/>
    <s v="Stephanie Freeman"/>
    <x v="0"/>
    <s v="Smartphone"/>
    <d v="2024-12-19T00:00:00"/>
    <d v="2024-12-25T00:00:00"/>
    <n v="3"/>
    <n v="52"/>
    <x v="1"/>
    <x v="0"/>
    <x v="3"/>
    <x v="0"/>
    <x v="6"/>
    <x v="3"/>
    <n v="6"/>
    <n v="117"/>
    <n v="156"/>
    <n v="39"/>
  </r>
  <r>
    <n v="44"/>
    <s v="Rebecca Ramsey"/>
    <x v="1"/>
    <s v="Non-Fiction"/>
    <d v="2024-08-08T00:00:00"/>
    <d v="2024-08-12T00:00:00"/>
    <n v="3"/>
    <n v="692"/>
    <x v="0"/>
    <x v="4"/>
    <x v="3"/>
    <x v="0"/>
    <x v="9"/>
    <x v="3"/>
    <n v="4"/>
    <n v="1038"/>
    <n v="2076"/>
    <n v="1038"/>
  </r>
  <r>
    <n v="45"/>
    <s v="Mary Miller"/>
    <x v="4"/>
    <s v="Curtains"/>
    <d v="2024-12-15T00:00:00"/>
    <d v="2024-12-26T00:00:00"/>
    <n v="4"/>
    <n v="889"/>
    <x v="1"/>
    <x v="0"/>
    <x v="1"/>
    <x v="0"/>
    <x v="6"/>
    <x v="4"/>
    <n v="11"/>
    <n v="2311"/>
    <n v="3556"/>
    <n v="1245"/>
  </r>
  <r>
    <n v="46"/>
    <s v="Andre Wright"/>
    <x v="2"/>
    <s v="T-Shirt"/>
    <d v="2024-07-14T00:00:00"/>
    <d v="2024-07-22T00:00:00"/>
    <n v="1"/>
    <n v="908"/>
    <x v="0"/>
    <x v="2"/>
    <x v="0"/>
    <x v="0"/>
    <x v="2"/>
    <x v="4"/>
    <n v="8"/>
    <n v="590"/>
    <n v="908"/>
    <n v="318"/>
  </r>
  <r>
    <n v="47"/>
    <s v="Jeffrey Wood"/>
    <x v="1"/>
    <s v="Biography"/>
    <d v="2024-01-15T00:00:00"/>
    <d v="2024-01-18T00:00:00"/>
    <n v="2"/>
    <n v="957"/>
    <x v="1"/>
    <x v="4"/>
    <x v="3"/>
    <x v="0"/>
    <x v="10"/>
    <x v="0"/>
    <n v="3"/>
    <n v="1053"/>
    <n v="1914"/>
    <n v="861"/>
  </r>
  <r>
    <n v="48"/>
    <s v="Samuel Rivas"/>
    <x v="0"/>
    <s v="Headphones"/>
    <d v="2024-01-01T00:00:00"/>
    <d v="2024-01-15T00:00:00"/>
    <n v="9"/>
    <n v="981"/>
    <x v="1"/>
    <x v="1"/>
    <x v="3"/>
    <x v="0"/>
    <x v="10"/>
    <x v="0"/>
    <n v="14"/>
    <n v="5739"/>
    <n v="8829"/>
    <n v="3090"/>
  </r>
  <r>
    <n v="49"/>
    <s v="Daniel Salinas"/>
    <x v="2"/>
    <s v="Jacket"/>
    <d v="2024-08-08T00:00:00"/>
    <d v="2024-08-15T00:00:00"/>
    <n v="2"/>
    <n v="206"/>
    <x v="1"/>
    <x v="3"/>
    <x v="1"/>
    <x v="0"/>
    <x v="9"/>
    <x v="3"/>
    <n v="7"/>
    <n v="330"/>
    <n v="412"/>
    <n v="82"/>
  </r>
  <r>
    <n v="50"/>
    <s v="Michael West"/>
    <x v="3"/>
    <s v="Cereal"/>
    <d v="2024-10-10T00:00:00"/>
    <d v="2024-10-13T00:00:00"/>
    <n v="3"/>
    <n v="533"/>
    <x v="1"/>
    <x v="2"/>
    <x v="1"/>
    <x v="0"/>
    <x v="1"/>
    <x v="3"/>
    <n v="3"/>
    <n v="879"/>
    <n v="1599"/>
    <n v="720"/>
  </r>
  <r>
    <n v="51"/>
    <s v="Elizabeth Ward"/>
    <x v="3"/>
    <s v="Milk"/>
    <d v="2024-12-11T00:00:00"/>
    <d v="2024-12-21T00:00:00"/>
    <n v="4"/>
    <n v="353"/>
    <x v="1"/>
    <x v="2"/>
    <x v="3"/>
    <x v="0"/>
    <x v="6"/>
    <x v="2"/>
    <n v="10"/>
    <n v="706"/>
    <n v="1412"/>
    <n v="706"/>
  </r>
  <r>
    <n v="52"/>
    <s v="Kristen Terry"/>
    <x v="0"/>
    <s v="Tablet"/>
    <d v="2024-09-20T00:00:00"/>
    <d v="2024-09-27T00:00:00"/>
    <n v="10"/>
    <n v="917"/>
    <x v="1"/>
    <x v="0"/>
    <x v="3"/>
    <x v="0"/>
    <x v="8"/>
    <x v="6"/>
    <n v="7"/>
    <n v="6419"/>
    <n v="9170"/>
    <n v="2751"/>
  </r>
  <r>
    <n v="53"/>
    <s v="David Grant"/>
    <x v="1"/>
    <s v="Fiction"/>
    <d v="2024-08-21T00:00:00"/>
    <d v="2024-09-01T00:00:00"/>
    <n v="7"/>
    <n v="161"/>
    <x v="0"/>
    <x v="3"/>
    <x v="0"/>
    <x v="0"/>
    <x v="9"/>
    <x v="2"/>
    <n v="11"/>
    <n v="564"/>
    <n v="1127"/>
    <n v="563"/>
  </r>
  <r>
    <n v="54"/>
    <s v="Kevin Patterson"/>
    <x v="3"/>
    <s v="Milk"/>
    <d v="2024-07-23T00:00:00"/>
    <d v="2024-07-29T00:00:00"/>
    <n v="4"/>
    <n v="485"/>
    <x v="0"/>
    <x v="3"/>
    <x v="3"/>
    <x v="0"/>
    <x v="2"/>
    <x v="1"/>
    <n v="6"/>
    <n v="970"/>
    <n v="1940"/>
    <n v="970"/>
  </r>
  <r>
    <n v="55"/>
    <s v="Juan Moore"/>
    <x v="3"/>
    <s v="Pasta"/>
    <d v="2024-03-31T00:00:00"/>
    <d v="2024-04-05T00:00:00"/>
    <n v="9"/>
    <n v="693"/>
    <x v="0"/>
    <x v="0"/>
    <x v="1"/>
    <x v="0"/>
    <x v="3"/>
    <x v="4"/>
    <n v="5"/>
    <n v="3742"/>
    <n v="6237"/>
    <n v="2495"/>
  </r>
  <r>
    <n v="56"/>
    <s v="Dwayne Campbell"/>
    <x v="0"/>
    <s v="Headphones"/>
    <d v="2024-03-09T00:00:00"/>
    <d v="2024-03-13T00:00:00"/>
    <n v="8"/>
    <n v="779"/>
    <x v="1"/>
    <x v="3"/>
    <x v="0"/>
    <x v="0"/>
    <x v="3"/>
    <x v="5"/>
    <n v="4"/>
    <n v="4051"/>
    <n v="6232"/>
    <n v="2181"/>
  </r>
  <r>
    <n v="57"/>
    <s v="Samantha Morse"/>
    <x v="2"/>
    <s v="Sneakers"/>
    <d v="2024-08-18T00:00:00"/>
    <d v="2024-08-28T00:00:00"/>
    <n v="5"/>
    <n v="89"/>
    <x v="1"/>
    <x v="0"/>
    <x v="2"/>
    <x v="0"/>
    <x v="9"/>
    <x v="4"/>
    <n v="10"/>
    <n v="334"/>
    <n v="445"/>
    <n v="111"/>
  </r>
  <r>
    <n v="58"/>
    <s v="Kathryn Snyder"/>
    <x v="3"/>
    <s v="Pasta"/>
    <d v="2024-05-20T00:00:00"/>
    <d v="2024-05-31T00:00:00"/>
    <n v="8"/>
    <n v="92"/>
    <x v="0"/>
    <x v="3"/>
    <x v="1"/>
    <x v="0"/>
    <x v="0"/>
    <x v="0"/>
    <n v="11"/>
    <n v="442"/>
    <n v="736"/>
    <n v="294"/>
  </r>
  <r>
    <n v="59"/>
    <s v="Alicia Hubbard"/>
    <x v="4"/>
    <s v="Cushion"/>
    <d v="2024-06-12T00:00:00"/>
    <d v="2024-06-16T00:00:00"/>
    <n v="9"/>
    <n v="39"/>
    <x v="0"/>
    <x v="0"/>
    <x v="1"/>
    <x v="0"/>
    <x v="5"/>
    <x v="2"/>
    <n v="4"/>
    <n v="228"/>
    <n v="351"/>
    <n v="123"/>
  </r>
  <r>
    <n v="60"/>
    <s v="Tanya Kim"/>
    <x v="2"/>
    <s v="Jacket"/>
    <d v="2024-08-11T00:00:00"/>
    <d v="2024-08-25T00:00:00"/>
    <n v="8"/>
    <n v="95"/>
    <x v="1"/>
    <x v="2"/>
    <x v="1"/>
    <x v="0"/>
    <x v="9"/>
    <x v="4"/>
    <n v="14"/>
    <n v="608"/>
    <n v="760"/>
    <n v="152"/>
  </r>
  <r>
    <n v="61"/>
    <s v="Bruce Collier"/>
    <x v="1"/>
    <s v="Cookbook"/>
    <d v="2024-12-05T00:00:00"/>
    <d v="2024-12-12T00:00:00"/>
    <n v="1"/>
    <n v="63"/>
    <x v="0"/>
    <x v="3"/>
    <x v="0"/>
    <x v="0"/>
    <x v="6"/>
    <x v="3"/>
    <n v="7"/>
    <n v="41"/>
    <n v="63"/>
    <n v="22"/>
  </r>
  <r>
    <n v="62"/>
    <s v="Kimberly Gibson"/>
    <x v="0"/>
    <s v="Headphones"/>
    <d v="2024-01-10T00:00:00"/>
    <d v="2024-01-14T00:00:00"/>
    <n v="9"/>
    <n v="214"/>
    <x v="1"/>
    <x v="4"/>
    <x v="0"/>
    <x v="0"/>
    <x v="10"/>
    <x v="2"/>
    <n v="4"/>
    <n v="1252"/>
    <n v="1926"/>
    <n v="674"/>
  </r>
  <r>
    <n v="63"/>
    <s v="Reginald Williams"/>
    <x v="0"/>
    <s v="Smartphone"/>
    <d v="2024-01-16T00:00:00"/>
    <d v="2024-01-29T00:00:00"/>
    <n v="4"/>
    <n v="695"/>
    <x v="1"/>
    <x v="1"/>
    <x v="0"/>
    <x v="0"/>
    <x v="10"/>
    <x v="1"/>
    <n v="13"/>
    <n v="2085"/>
    <n v="2780"/>
    <n v="695"/>
  </r>
  <r>
    <n v="64"/>
    <s v="Amanda Shaw"/>
    <x v="2"/>
    <s v="Jeans"/>
    <d v="2024-03-05T00:00:00"/>
    <d v="2024-03-14T00:00:00"/>
    <n v="8"/>
    <n v="630"/>
    <x v="0"/>
    <x v="0"/>
    <x v="1"/>
    <x v="0"/>
    <x v="3"/>
    <x v="1"/>
    <n v="9"/>
    <n v="3528"/>
    <n v="5040"/>
    <n v="1512"/>
  </r>
  <r>
    <n v="65"/>
    <s v="Alexis Thomas"/>
    <x v="3"/>
    <s v="Cereal"/>
    <d v="2024-07-07T00:00:00"/>
    <d v="2024-07-15T00:00:00"/>
    <n v="3"/>
    <n v="961"/>
    <x v="0"/>
    <x v="3"/>
    <x v="0"/>
    <x v="0"/>
    <x v="2"/>
    <x v="4"/>
    <n v="8"/>
    <n v="1586"/>
    <n v="2883"/>
    <n v="1297"/>
  </r>
  <r>
    <n v="66"/>
    <s v="Sarah Villarreal"/>
    <x v="4"/>
    <s v="Table Lamp"/>
    <d v="2024-10-23T00:00:00"/>
    <d v="2024-11-04T00:00:00"/>
    <n v="1"/>
    <n v="616"/>
    <x v="1"/>
    <x v="4"/>
    <x v="0"/>
    <x v="0"/>
    <x v="1"/>
    <x v="2"/>
    <n v="12"/>
    <n v="462"/>
    <n v="616"/>
    <n v="154"/>
  </r>
  <r>
    <n v="67"/>
    <s v="Cynthia Cohen"/>
    <x v="3"/>
    <s v="Milk"/>
    <d v="2024-04-11T00:00:00"/>
    <d v="2024-04-24T00:00:00"/>
    <n v="2"/>
    <n v="811"/>
    <x v="0"/>
    <x v="3"/>
    <x v="0"/>
    <x v="0"/>
    <x v="11"/>
    <x v="3"/>
    <n v="13"/>
    <n v="811"/>
    <n v="1622"/>
    <n v="811"/>
  </r>
  <r>
    <n v="68"/>
    <s v="Michele Garcia"/>
    <x v="4"/>
    <s v="Vase"/>
    <d v="2024-03-02T00:00:00"/>
    <d v="2024-03-13T00:00:00"/>
    <n v="10"/>
    <n v="660"/>
    <x v="1"/>
    <x v="0"/>
    <x v="0"/>
    <x v="0"/>
    <x v="3"/>
    <x v="5"/>
    <n v="11"/>
    <n v="4950"/>
    <n v="6600"/>
    <n v="1650"/>
  </r>
  <r>
    <n v="69"/>
    <s v="Joel King"/>
    <x v="3"/>
    <s v="Rice"/>
    <d v="2024-08-09T00:00:00"/>
    <d v="2024-08-15T00:00:00"/>
    <n v="6"/>
    <n v="998"/>
    <x v="1"/>
    <x v="1"/>
    <x v="1"/>
    <x v="0"/>
    <x v="9"/>
    <x v="6"/>
    <n v="6"/>
    <n v="3593"/>
    <n v="5988"/>
    <n v="2395"/>
  </r>
  <r>
    <n v="70"/>
    <s v="Brooke Alexander"/>
    <x v="2"/>
    <s v="Sneakers"/>
    <d v="2024-03-31T00:00:00"/>
    <d v="2024-04-13T00:00:00"/>
    <n v="9"/>
    <n v="539"/>
    <x v="1"/>
    <x v="3"/>
    <x v="2"/>
    <x v="0"/>
    <x v="3"/>
    <x v="4"/>
    <n v="13"/>
    <n v="3638"/>
    <n v="4851"/>
    <n v="1213"/>
  </r>
  <r>
    <n v="71"/>
    <s v="Ann Phillips"/>
    <x v="1"/>
    <s v="Biography"/>
    <d v="2024-10-11T00:00:00"/>
    <d v="2024-10-17T00:00:00"/>
    <n v="1"/>
    <n v="553"/>
    <x v="0"/>
    <x v="0"/>
    <x v="3"/>
    <x v="0"/>
    <x v="1"/>
    <x v="6"/>
    <n v="6"/>
    <n v="304"/>
    <n v="553"/>
    <n v="249"/>
  </r>
  <r>
    <n v="72"/>
    <s v="Richard Smith"/>
    <x v="1"/>
    <s v="Biography"/>
    <d v="2024-08-30T00:00:00"/>
    <d v="2024-09-12T00:00:00"/>
    <n v="9"/>
    <n v="287"/>
    <x v="1"/>
    <x v="4"/>
    <x v="3"/>
    <x v="0"/>
    <x v="9"/>
    <x v="6"/>
    <n v="13"/>
    <n v="1421"/>
    <n v="2583"/>
    <n v="1162"/>
  </r>
  <r>
    <n v="73"/>
    <s v="David Johnson"/>
    <x v="1"/>
    <s v="Biography"/>
    <d v="2024-06-29T00:00:00"/>
    <d v="2024-07-13T00:00:00"/>
    <n v="8"/>
    <n v="770"/>
    <x v="0"/>
    <x v="4"/>
    <x v="2"/>
    <x v="0"/>
    <x v="5"/>
    <x v="5"/>
    <n v="14"/>
    <n v="3388"/>
    <n v="6160"/>
    <n v="2772"/>
  </r>
  <r>
    <n v="74"/>
    <s v="Elizabeth Ortiz"/>
    <x v="0"/>
    <s v="Laptop"/>
    <d v="2024-06-10T00:00:00"/>
    <d v="2024-06-19T00:00:00"/>
    <n v="2"/>
    <n v="379"/>
    <x v="0"/>
    <x v="3"/>
    <x v="3"/>
    <x v="0"/>
    <x v="5"/>
    <x v="0"/>
    <n v="9"/>
    <n v="644"/>
    <n v="758"/>
    <n v="114"/>
  </r>
  <r>
    <n v="75"/>
    <s v="Teresa Ramirez"/>
    <x v="0"/>
    <s v="Laptop"/>
    <d v="2024-05-31T00:00:00"/>
    <d v="2024-06-14T00:00:00"/>
    <n v="4"/>
    <n v="65"/>
    <x v="0"/>
    <x v="0"/>
    <x v="2"/>
    <x v="0"/>
    <x v="0"/>
    <x v="6"/>
    <n v="14"/>
    <n v="221"/>
    <n v="260"/>
    <n v="39"/>
  </r>
  <r>
    <n v="76"/>
    <s v="Michael Stephens"/>
    <x v="1"/>
    <s v="Non-Fiction"/>
    <d v="2024-05-20T00:00:00"/>
    <d v="2024-05-26T00:00:00"/>
    <n v="1"/>
    <n v="268"/>
    <x v="1"/>
    <x v="3"/>
    <x v="2"/>
    <x v="0"/>
    <x v="0"/>
    <x v="0"/>
    <n v="6"/>
    <n v="134"/>
    <n v="268"/>
    <n v="134"/>
  </r>
  <r>
    <n v="77"/>
    <s v="Kristen Willis"/>
    <x v="3"/>
    <s v="Cereal"/>
    <d v="2024-04-04T00:00:00"/>
    <d v="2024-04-15T00:00:00"/>
    <n v="1"/>
    <n v="600"/>
    <x v="0"/>
    <x v="1"/>
    <x v="0"/>
    <x v="0"/>
    <x v="11"/>
    <x v="3"/>
    <n v="11"/>
    <n v="330"/>
    <n v="600"/>
    <n v="270"/>
  </r>
  <r>
    <n v="78"/>
    <s v="Rebecca Rodriguez"/>
    <x v="0"/>
    <s v="Headphones"/>
    <d v="2024-09-08T00:00:00"/>
    <d v="2024-09-21T00:00:00"/>
    <n v="2"/>
    <n v="322"/>
    <x v="0"/>
    <x v="3"/>
    <x v="2"/>
    <x v="0"/>
    <x v="8"/>
    <x v="4"/>
    <n v="13"/>
    <n v="419"/>
    <n v="644"/>
    <n v="225"/>
  </r>
  <r>
    <n v="79"/>
    <s v="Jessica Rodriguez DDS"/>
    <x v="3"/>
    <s v="Cereal"/>
    <d v="2024-10-28T00:00:00"/>
    <d v="2024-11-04T00:00:00"/>
    <n v="7"/>
    <n v="280"/>
    <x v="0"/>
    <x v="3"/>
    <x v="2"/>
    <x v="0"/>
    <x v="1"/>
    <x v="0"/>
    <n v="7"/>
    <n v="1078"/>
    <n v="1960"/>
    <n v="882"/>
  </r>
  <r>
    <n v="80"/>
    <s v="Donald Schultz"/>
    <x v="1"/>
    <s v="Fiction"/>
    <d v="2024-04-16T00:00:00"/>
    <d v="2024-04-22T00:00:00"/>
    <n v="4"/>
    <n v="247"/>
    <x v="0"/>
    <x v="3"/>
    <x v="1"/>
    <x v="0"/>
    <x v="11"/>
    <x v="1"/>
    <n v="6"/>
    <n v="494"/>
    <n v="988"/>
    <n v="494"/>
  </r>
  <r>
    <n v="81"/>
    <s v="Emily Edwards"/>
    <x v="1"/>
    <s v="Children's Book"/>
    <d v="2024-05-29T00:00:00"/>
    <d v="2024-06-12T00:00:00"/>
    <n v="1"/>
    <n v="956"/>
    <x v="1"/>
    <x v="4"/>
    <x v="2"/>
    <x v="0"/>
    <x v="0"/>
    <x v="2"/>
    <n v="14"/>
    <n v="574"/>
    <n v="956"/>
    <n v="382"/>
  </r>
  <r>
    <n v="82"/>
    <s v="Anna Davis"/>
    <x v="3"/>
    <s v="Rice"/>
    <d v="2024-12-17T00:00:00"/>
    <d v="2024-12-30T00:00:00"/>
    <n v="4"/>
    <n v="821"/>
    <x v="1"/>
    <x v="4"/>
    <x v="1"/>
    <x v="0"/>
    <x v="6"/>
    <x v="1"/>
    <n v="13"/>
    <n v="1970"/>
    <n v="3284"/>
    <n v="1314"/>
  </r>
  <r>
    <n v="83"/>
    <s v="Jordan Moore"/>
    <x v="2"/>
    <s v="T-Shirt"/>
    <d v="2024-01-31T00:00:00"/>
    <d v="2024-02-14T00:00:00"/>
    <n v="3"/>
    <n v="489"/>
    <x v="1"/>
    <x v="4"/>
    <x v="0"/>
    <x v="0"/>
    <x v="10"/>
    <x v="2"/>
    <n v="14"/>
    <n v="954"/>
    <n v="1467"/>
    <n v="513"/>
  </r>
  <r>
    <n v="84"/>
    <s v="Phillip Andrews"/>
    <x v="1"/>
    <s v="Biography"/>
    <d v="2024-08-12T00:00:00"/>
    <d v="2024-08-17T00:00:00"/>
    <n v="2"/>
    <n v="515"/>
    <x v="1"/>
    <x v="3"/>
    <x v="2"/>
    <x v="0"/>
    <x v="9"/>
    <x v="0"/>
    <n v="5"/>
    <n v="567"/>
    <n v="1030"/>
    <n v="463"/>
  </r>
  <r>
    <n v="85"/>
    <s v="Christopher Park"/>
    <x v="3"/>
    <s v="Cereal"/>
    <d v="2024-09-13T00:00:00"/>
    <d v="2024-09-25T00:00:00"/>
    <n v="9"/>
    <n v="266"/>
    <x v="1"/>
    <x v="2"/>
    <x v="0"/>
    <x v="0"/>
    <x v="8"/>
    <x v="6"/>
    <n v="12"/>
    <n v="1317"/>
    <n v="2394"/>
    <n v="1077"/>
  </r>
  <r>
    <n v="86"/>
    <s v="Andrea Figueroa"/>
    <x v="0"/>
    <s v="Headphones"/>
    <d v="2024-06-14T00:00:00"/>
    <d v="2024-06-19T00:00:00"/>
    <n v="10"/>
    <n v="609"/>
    <x v="0"/>
    <x v="0"/>
    <x v="0"/>
    <x v="0"/>
    <x v="5"/>
    <x v="6"/>
    <n v="5"/>
    <n v="3959"/>
    <n v="6090"/>
    <n v="2131"/>
  </r>
  <r>
    <n v="87"/>
    <s v="Karla Ramos"/>
    <x v="1"/>
    <s v="Children's Book"/>
    <d v="2024-05-22T00:00:00"/>
    <d v="2024-06-01T00:00:00"/>
    <n v="3"/>
    <n v="338"/>
    <x v="0"/>
    <x v="2"/>
    <x v="0"/>
    <x v="0"/>
    <x v="0"/>
    <x v="2"/>
    <n v="10"/>
    <n v="608"/>
    <n v="1014"/>
    <n v="406"/>
  </r>
  <r>
    <n v="88"/>
    <s v="Michael Watkins"/>
    <x v="3"/>
    <s v="Cereal"/>
    <d v="2024-07-28T00:00:00"/>
    <d v="2024-08-01T00:00:00"/>
    <n v="6"/>
    <n v="305"/>
    <x v="0"/>
    <x v="3"/>
    <x v="0"/>
    <x v="0"/>
    <x v="2"/>
    <x v="4"/>
    <n v="4"/>
    <n v="1007"/>
    <n v="1830"/>
    <n v="823"/>
  </r>
  <r>
    <n v="89"/>
    <s v="Eric Clark"/>
    <x v="4"/>
    <s v="Wall Art"/>
    <d v="2024-12-21T00:00:00"/>
    <d v="2024-12-24T00:00:00"/>
    <n v="8"/>
    <n v="483"/>
    <x v="1"/>
    <x v="3"/>
    <x v="1"/>
    <x v="0"/>
    <x v="6"/>
    <x v="5"/>
    <n v="3"/>
    <n v="2705"/>
    <n v="3864"/>
    <n v="1159"/>
  </r>
  <r>
    <n v="90"/>
    <s v="Thomas Atkins"/>
    <x v="1"/>
    <s v="Fiction"/>
    <d v="2024-12-02T00:00:00"/>
    <d v="2024-12-15T00:00:00"/>
    <n v="9"/>
    <n v="650"/>
    <x v="0"/>
    <x v="2"/>
    <x v="1"/>
    <x v="0"/>
    <x v="6"/>
    <x v="0"/>
    <n v="13"/>
    <n v="2925"/>
    <n v="5850"/>
    <n v="2925"/>
  </r>
  <r>
    <n v="91"/>
    <s v="Alex Nguyen"/>
    <x v="1"/>
    <s v="Biography"/>
    <d v="2024-11-14T00:00:00"/>
    <d v="2024-11-18T00:00:00"/>
    <n v="8"/>
    <n v="458"/>
    <x v="0"/>
    <x v="2"/>
    <x v="2"/>
    <x v="0"/>
    <x v="4"/>
    <x v="3"/>
    <n v="4"/>
    <n v="2015"/>
    <n v="3664"/>
    <n v="1649"/>
  </r>
  <r>
    <n v="92"/>
    <s v="Kelly Foster"/>
    <x v="4"/>
    <s v="Vase"/>
    <d v="2024-03-08T00:00:00"/>
    <d v="2024-03-22T00:00:00"/>
    <n v="5"/>
    <n v="328"/>
    <x v="0"/>
    <x v="3"/>
    <x v="0"/>
    <x v="0"/>
    <x v="3"/>
    <x v="6"/>
    <n v="14"/>
    <n v="1230"/>
    <n v="1640"/>
    <n v="410"/>
  </r>
  <r>
    <n v="93"/>
    <s v="Kerry Lee"/>
    <x v="0"/>
    <s v="Camera"/>
    <d v="2024-05-02T00:00:00"/>
    <d v="2024-05-13T00:00:00"/>
    <n v="3"/>
    <n v="402"/>
    <x v="1"/>
    <x v="3"/>
    <x v="0"/>
    <x v="0"/>
    <x v="0"/>
    <x v="3"/>
    <n v="11"/>
    <n v="965"/>
    <n v="1206"/>
    <n v="241"/>
  </r>
  <r>
    <n v="94"/>
    <s v="Rebecca Vargas"/>
    <x v="2"/>
    <s v="Sneakers"/>
    <d v="2024-10-09T00:00:00"/>
    <d v="2024-10-16T00:00:00"/>
    <n v="3"/>
    <n v="603"/>
    <x v="1"/>
    <x v="0"/>
    <x v="3"/>
    <x v="0"/>
    <x v="1"/>
    <x v="2"/>
    <n v="7"/>
    <n v="1357"/>
    <n v="1809"/>
    <n v="452"/>
  </r>
  <r>
    <n v="95"/>
    <s v="John Hernandez"/>
    <x v="0"/>
    <s v="Tablet"/>
    <d v="2024-06-01T00:00:00"/>
    <d v="2024-06-13T00:00:00"/>
    <n v="10"/>
    <n v="749"/>
    <x v="0"/>
    <x v="3"/>
    <x v="3"/>
    <x v="0"/>
    <x v="5"/>
    <x v="5"/>
    <n v="12"/>
    <n v="5243"/>
    <n v="7490"/>
    <n v="2247"/>
  </r>
  <r>
    <n v="96"/>
    <s v="Katelyn Perez"/>
    <x v="0"/>
    <s v="Camera"/>
    <d v="2024-08-21T00:00:00"/>
    <d v="2024-09-02T00:00:00"/>
    <n v="1"/>
    <n v="356"/>
    <x v="1"/>
    <x v="0"/>
    <x v="0"/>
    <x v="0"/>
    <x v="9"/>
    <x v="2"/>
    <n v="12"/>
    <n v="285"/>
    <n v="356"/>
    <n v="71"/>
  </r>
  <r>
    <n v="97"/>
    <s v="George Miranda"/>
    <x v="2"/>
    <s v="T-Shirt"/>
    <d v="2024-08-28T00:00:00"/>
    <d v="2024-09-04T00:00:00"/>
    <n v="5"/>
    <n v="399"/>
    <x v="1"/>
    <x v="3"/>
    <x v="0"/>
    <x v="0"/>
    <x v="9"/>
    <x v="2"/>
    <n v="7"/>
    <n v="1297"/>
    <n v="1995"/>
    <n v="698"/>
  </r>
  <r>
    <n v="98"/>
    <s v="Jackson Ball"/>
    <x v="0"/>
    <s v="Tablet"/>
    <d v="2024-12-11T00:00:00"/>
    <d v="2024-12-23T00:00:00"/>
    <n v="9"/>
    <n v="656"/>
    <x v="1"/>
    <x v="4"/>
    <x v="0"/>
    <x v="0"/>
    <x v="6"/>
    <x v="2"/>
    <n v="12"/>
    <n v="4133"/>
    <n v="5904"/>
    <n v="1771"/>
  </r>
  <r>
    <n v="99"/>
    <s v="Vincent Mueller"/>
    <x v="0"/>
    <s v="Camera"/>
    <d v="2024-02-05T00:00:00"/>
    <d v="2024-02-09T00:00:00"/>
    <n v="4"/>
    <n v="464"/>
    <x v="0"/>
    <x v="3"/>
    <x v="2"/>
    <x v="0"/>
    <x v="7"/>
    <x v="0"/>
    <n v="4"/>
    <n v="1485"/>
    <n v="1856"/>
    <n v="371"/>
  </r>
  <r>
    <n v="100"/>
    <s v="Tracy Montoya"/>
    <x v="0"/>
    <s v="Headphones"/>
    <d v="2024-02-20T00:00:00"/>
    <d v="2024-02-24T00:00:00"/>
    <n v="2"/>
    <n v="377"/>
    <x v="0"/>
    <x v="0"/>
    <x v="1"/>
    <x v="0"/>
    <x v="7"/>
    <x v="1"/>
    <n v="4"/>
    <n v="490"/>
    <n v="754"/>
    <n v="264"/>
  </r>
  <r>
    <n v="101"/>
    <s v="Phillip Nelson"/>
    <x v="0"/>
    <s v="Tablet"/>
    <d v="2024-01-29T00:00:00"/>
    <d v="2024-02-05T00:00:00"/>
    <n v="5"/>
    <n v="708"/>
    <x v="0"/>
    <x v="4"/>
    <x v="1"/>
    <x v="0"/>
    <x v="10"/>
    <x v="0"/>
    <n v="7"/>
    <n v="2478"/>
    <n v="3540"/>
    <n v="1062"/>
  </r>
  <r>
    <n v="102"/>
    <s v="Jonathan Young"/>
    <x v="2"/>
    <s v="Dress"/>
    <d v="2024-07-29T00:00:00"/>
    <d v="2024-08-09T00:00:00"/>
    <n v="10"/>
    <n v="326"/>
    <x v="0"/>
    <x v="1"/>
    <x v="2"/>
    <x v="0"/>
    <x v="2"/>
    <x v="0"/>
    <n v="11"/>
    <n v="2282"/>
    <n v="3260"/>
    <n v="978"/>
  </r>
  <r>
    <n v="103"/>
    <s v="Howard Norman"/>
    <x v="2"/>
    <s v="T-Shirt"/>
    <d v="2024-11-17T00:00:00"/>
    <d v="2024-11-23T00:00:00"/>
    <n v="1"/>
    <n v="941"/>
    <x v="0"/>
    <x v="1"/>
    <x v="3"/>
    <x v="0"/>
    <x v="4"/>
    <x v="4"/>
    <n v="6"/>
    <n v="612"/>
    <n v="941"/>
    <n v="329"/>
  </r>
  <r>
    <n v="104"/>
    <s v="Stephanie Hughes"/>
    <x v="1"/>
    <s v="Biography"/>
    <d v="2024-03-08T00:00:00"/>
    <d v="2024-03-18T00:00:00"/>
    <n v="2"/>
    <n v="815"/>
    <x v="1"/>
    <x v="4"/>
    <x v="2"/>
    <x v="0"/>
    <x v="3"/>
    <x v="6"/>
    <n v="10"/>
    <n v="897"/>
    <n v="1630"/>
    <n v="733"/>
  </r>
  <r>
    <n v="105"/>
    <s v="Samantha Gardner"/>
    <x v="3"/>
    <s v="Pasta"/>
    <d v="2024-04-12T00:00:00"/>
    <d v="2024-04-21T00:00:00"/>
    <n v="3"/>
    <n v="154"/>
    <x v="1"/>
    <x v="3"/>
    <x v="2"/>
    <x v="0"/>
    <x v="11"/>
    <x v="6"/>
    <n v="9"/>
    <n v="277"/>
    <n v="462"/>
    <n v="185"/>
  </r>
  <r>
    <n v="106"/>
    <s v="William Gould"/>
    <x v="4"/>
    <s v="Table Lamp"/>
    <d v="2024-08-27T00:00:00"/>
    <d v="2024-09-03T00:00:00"/>
    <n v="2"/>
    <n v="698"/>
    <x v="1"/>
    <x v="1"/>
    <x v="2"/>
    <x v="0"/>
    <x v="9"/>
    <x v="1"/>
    <n v="7"/>
    <n v="1047"/>
    <n v="1396"/>
    <n v="349"/>
  </r>
  <r>
    <n v="107"/>
    <s v="Laura Moreno"/>
    <x v="1"/>
    <s v="Fiction"/>
    <d v="2024-08-20T00:00:00"/>
    <d v="2024-08-30T00:00:00"/>
    <n v="6"/>
    <n v="492"/>
    <x v="1"/>
    <x v="3"/>
    <x v="2"/>
    <x v="0"/>
    <x v="9"/>
    <x v="1"/>
    <n v="10"/>
    <n v="1476"/>
    <n v="2952"/>
    <n v="1476"/>
  </r>
  <r>
    <n v="108"/>
    <s v="Kathryn Hughes"/>
    <x v="3"/>
    <s v="Cereal"/>
    <d v="2024-02-25T00:00:00"/>
    <d v="2024-03-02T00:00:00"/>
    <n v="4"/>
    <n v="660"/>
    <x v="1"/>
    <x v="0"/>
    <x v="0"/>
    <x v="0"/>
    <x v="7"/>
    <x v="4"/>
    <n v="6"/>
    <n v="1452"/>
    <n v="2640"/>
    <n v="1188"/>
  </r>
  <r>
    <n v="109"/>
    <s v="Benjamin Thompson"/>
    <x v="4"/>
    <s v="Vase"/>
    <d v="2024-04-23T00:00:00"/>
    <d v="2024-04-28T00:00:00"/>
    <n v="2"/>
    <n v="712"/>
    <x v="1"/>
    <x v="1"/>
    <x v="3"/>
    <x v="0"/>
    <x v="11"/>
    <x v="1"/>
    <n v="5"/>
    <n v="1068"/>
    <n v="1424"/>
    <n v="356"/>
  </r>
  <r>
    <n v="110"/>
    <s v="Betty Shaw"/>
    <x v="3"/>
    <s v="Pasta"/>
    <d v="2024-07-04T00:00:00"/>
    <d v="2024-07-11T00:00:00"/>
    <n v="2"/>
    <n v="204"/>
    <x v="1"/>
    <x v="4"/>
    <x v="0"/>
    <x v="0"/>
    <x v="2"/>
    <x v="3"/>
    <n v="7"/>
    <n v="245"/>
    <n v="408"/>
    <n v="163"/>
  </r>
  <r>
    <n v="111"/>
    <s v="Todd Jacobson"/>
    <x v="4"/>
    <s v="Table Lamp"/>
    <d v="2024-07-22T00:00:00"/>
    <d v="2024-07-26T00:00:00"/>
    <n v="5"/>
    <n v="815"/>
    <x v="0"/>
    <x v="0"/>
    <x v="3"/>
    <x v="0"/>
    <x v="2"/>
    <x v="0"/>
    <n v="4"/>
    <n v="3056"/>
    <n v="4075"/>
    <n v="1019"/>
  </r>
  <r>
    <n v="112"/>
    <s v="Martin Vargas"/>
    <x v="2"/>
    <s v="Dress"/>
    <d v="2024-01-11T00:00:00"/>
    <d v="2024-01-17T00:00:00"/>
    <n v="1"/>
    <n v="222"/>
    <x v="0"/>
    <x v="4"/>
    <x v="0"/>
    <x v="0"/>
    <x v="10"/>
    <x v="3"/>
    <n v="6"/>
    <n v="155"/>
    <n v="222"/>
    <n v="67"/>
  </r>
  <r>
    <n v="113"/>
    <s v="Travis Wise"/>
    <x v="1"/>
    <s v="Non-Fiction"/>
    <d v="2024-02-05T00:00:00"/>
    <d v="2024-02-13T00:00:00"/>
    <n v="9"/>
    <n v="293"/>
    <x v="0"/>
    <x v="3"/>
    <x v="1"/>
    <x v="0"/>
    <x v="7"/>
    <x v="0"/>
    <n v="8"/>
    <n v="1319"/>
    <n v="2637"/>
    <n v="1318"/>
  </r>
  <r>
    <n v="114"/>
    <s v="Stephen Gardner"/>
    <x v="4"/>
    <s v="Curtains"/>
    <d v="2024-11-01T00:00:00"/>
    <d v="2024-11-09T00:00:00"/>
    <n v="1"/>
    <n v="686"/>
    <x v="0"/>
    <x v="1"/>
    <x v="2"/>
    <x v="0"/>
    <x v="4"/>
    <x v="6"/>
    <n v="8"/>
    <n v="446"/>
    <n v="686"/>
    <n v="240"/>
  </r>
  <r>
    <n v="115"/>
    <s v="Jesse Barker"/>
    <x v="1"/>
    <s v="Biography"/>
    <d v="2024-03-30T00:00:00"/>
    <d v="2024-04-05T00:00:00"/>
    <n v="2"/>
    <n v="121"/>
    <x v="0"/>
    <x v="1"/>
    <x v="0"/>
    <x v="0"/>
    <x v="3"/>
    <x v="5"/>
    <n v="6"/>
    <n v="133"/>
    <n v="242"/>
    <n v="109"/>
  </r>
  <r>
    <n v="116"/>
    <s v="James Gilbert"/>
    <x v="3"/>
    <s v="Cereal"/>
    <d v="2024-09-19T00:00:00"/>
    <d v="2024-09-29T00:00:00"/>
    <n v="10"/>
    <n v="318"/>
    <x v="0"/>
    <x v="2"/>
    <x v="2"/>
    <x v="0"/>
    <x v="8"/>
    <x v="3"/>
    <n v="10"/>
    <n v="1749"/>
    <n v="3180"/>
    <n v="1431"/>
  </r>
  <r>
    <n v="117"/>
    <s v="Shawn Jimenez"/>
    <x v="1"/>
    <s v="Fiction"/>
    <d v="2024-12-03T00:00:00"/>
    <d v="2024-12-07T00:00:00"/>
    <n v="9"/>
    <n v="512"/>
    <x v="0"/>
    <x v="2"/>
    <x v="1"/>
    <x v="0"/>
    <x v="6"/>
    <x v="1"/>
    <n v="4"/>
    <n v="2304"/>
    <n v="4608"/>
    <n v="2304"/>
  </r>
  <r>
    <n v="118"/>
    <s v="Kyle Cameron"/>
    <x v="3"/>
    <s v="Milk"/>
    <d v="2024-08-06T00:00:00"/>
    <d v="2024-08-17T00:00:00"/>
    <n v="2"/>
    <n v="77"/>
    <x v="0"/>
    <x v="3"/>
    <x v="0"/>
    <x v="0"/>
    <x v="9"/>
    <x v="1"/>
    <n v="11"/>
    <n v="77"/>
    <n v="154"/>
    <n v="77"/>
  </r>
  <r>
    <n v="119"/>
    <s v="Monica Gallagher"/>
    <x v="0"/>
    <s v="Tablet"/>
    <d v="2024-11-07T00:00:00"/>
    <d v="2024-11-12T00:00:00"/>
    <n v="3"/>
    <n v="111"/>
    <x v="1"/>
    <x v="0"/>
    <x v="2"/>
    <x v="0"/>
    <x v="4"/>
    <x v="3"/>
    <n v="5"/>
    <n v="233"/>
    <n v="333"/>
    <n v="100"/>
  </r>
  <r>
    <n v="120"/>
    <s v="Brent Brooks"/>
    <x v="3"/>
    <s v="Juice"/>
    <d v="2024-11-05T00:00:00"/>
    <d v="2024-11-09T00:00:00"/>
    <n v="7"/>
    <n v="330"/>
    <x v="1"/>
    <x v="1"/>
    <x v="3"/>
    <x v="0"/>
    <x v="4"/>
    <x v="1"/>
    <n v="4"/>
    <n v="1271"/>
    <n v="2310"/>
    <n v="1039"/>
  </r>
  <r>
    <n v="121"/>
    <s v="Brenda Velazquez"/>
    <x v="3"/>
    <s v="Milk"/>
    <d v="2024-07-31T00:00:00"/>
    <d v="2024-08-05T00:00:00"/>
    <n v="2"/>
    <n v="78"/>
    <x v="1"/>
    <x v="2"/>
    <x v="3"/>
    <x v="0"/>
    <x v="2"/>
    <x v="2"/>
    <n v="5"/>
    <n v="78"/>
    <n v="156"/>
    <n v="78"/>
  </r>
  <r>
    <n v="122"/>
    <s v="Katie Hicks"/>
    <x v="4"/>
    <s v="Cushion"/>
    <d v="2024-03-19T00:00:00"/>
    <d v="2024-03-23T00:00:00"/>
    <n v="8"/>
    <n v="579"/>
    <x v="0"/>
    <x v="0"/>
    <x v="1"/>
    <x v="0"/>
    <x v="3"/>
    <x v="1"/>
    <n v="4"/>
    <n v="3011"/>
    <n v="4632"/>
    <n v="1621"/>
  </r>
  <r>
    <n v="123"/>
    <s v="Veronica Silva"/>
    <x v="3"/>
    <s v="Rice"/>
    <d v="2024-07-09T00:00:00"/>
    <d v="2024-07-13T00:00:00"/>
    <n v="3"/>
    <n v="430"/>
    <x v="1"/>
    <x v="0"/>
    <x v="1"/>
    <x v="0"/>
    <x v="2"/>
    <x v="1"/>
    <n v="4"/>
    <n v="774"/>
    <n v="1290"/>
    <n v="516"/>
  </r>
  <r>
    <n v="124"/>
    <s v="Michelle Hampton"/>
    <x v="1"/>
    <s v="Biography"/>
    <d v="2024-12-09T00:00:00"/>
    <d v="2024-12-23T00:00:00"/>
    <n v="2"/>
    <n v="370"/>
    <x v="1"/>
    <x v="4"/>
    <x v="3"/>
    <x v="0"/>
    <x v="6"/>
    <x v="0"/>
    <n v="14"/>
    <n v="407"/>
    <n v="740"/>
    <n v="333"/>
  </r>
  <r>
    <n v="125"/>
    <s v="Ashley Smith"/>
    <x v="0"/>
    <s v="Tablet"/>
    <d v="2024-11-03T00:00:00"/>
    <d v="2024-11-24T00:00:00"/>
    <n v="5"/>
    <n v="597"/>
    <x v="1"/>
    <x v="0"/>
    <x v="0"/>
    <x v="0"/>
    <x v="4"/>
    <x v="4"/>
    <n v="21"/>
    <n v="2090"/>
    <n v="2985"/>
    <n v="895"/>
  </r>
  <r>
    <n v="126"/>
    <s v="Gloria Gomez"/>
    <x v="1"/>
    <s v="Biography"/>
    <d v="2024-02-28T00:00:00"/>
    <d v="2024-03-03T00:00:00"/>
    <n v="5"/>
    <n v="36"/>
    <x v="1"/>
    <x v="0"/>
    <x v="3"/>
    <x v="0"/>
    <x v="7"/>
    <x v="2"/>
    <n v="4"/>
    <n v="99"/>
    <n v="180"/>
    <n v="81"/>
  </r>
  <r>
    <n v="127"/>
    <s v="Courtney Dudley"/>
    <x v="1"/>
    <s v="Cookbook"/>
    <d v="2024-12-11T00:00:00"/>
    <d v="2024-12-19T00:00:00"/>
    <n v="9"/>
    <n v="953"/>
    <x v="0"/>
    <x v="3"/>
    <x v="3"/>
    <x v="0"/>
    <x v="6"/>
    <x v="2"/>
    <n v="8"/>
    <n v="5575"/>
    <n v="8577"/>
    <n v="3002"/>
  </r>
  <r>
    <n v="128"/>
    <s v="Timothy Pope"/>
    <x v="2"/>
    <s v="Jacket"/>
    <d v="2024-12-25T00:00:00"/>
    <d v="2025-01-03T00:00:00"/>
    <n v="5"/>
    <n v="81"/>
    <x v="0"/>
    <x v="4"/>
    <x v="0"/>
    <x v="0"/>
    <x v="6"/>
    <x v="2"/>
    <n v="9"/>
    <n v="324"/>
    <n v="405"/>
    <n v="81"/>
  </r>
  <r>
    <n v="129"/>
    <s v="Tina Ballard"/>
    <x v="2"/>
    <s v="Jeans"/>
    <d v="2024-10-16T00:00:00"/>
    <d v="2024-10-19T00:00:00"/>
    <n v="7"/>
    <n v="96"/>
    <x v="0"/>
    <x v="0"/>
    <x v="1"/>
    <x v="0"/>
    <x v="1"/>
    <x v="2"/>
    <n v="3"/>
    <n v="470"/>
    <n v="672"/>
    <n v="202"/>
  </r>
  <r>
    <n v="130"/>
    <s v="Anthony Stein"/>
    <x v="4"/>
    <s v="Cushion"/>
    <d v="2024-10-17T00:00:00"/>
    <d v="2024-10-29T00:00:00"/>
    <n v="10"/>
    <n v="230"/>
    <x v="0"/>
    <x v="0"/>
    <x v="2"/>
    <x v="0"/>
    <x v="1"/>
    <x v="3"/>
    <n v="12"/>
    <n v="1495"/>
    <n v="2300"/>
    <n v="805"/>
  </r>
  <r>
    <n v="131"/>
    <s v="Matthew Velez"/>
    <x v="1"/>
    <s v="Children's Book"/>
    <d v="2024-07-31T00:00:00"/>
    <d v="2024-08-03T00:00:00"/>
    <n v="5"/>
    <n v="414"/>
    <x v="0"/>
    <x v="1"/>
    <x v="1"/>
    <x v="0"/>
    <x v="2"/>
    <x v="2"/>
    <n v="3"/>
    <n v="1242"/>
    <n v="2070"/>
    <n v="828"/>
  </r>
  <r>
    <n v="132"/>
    <s v="Alexandra Bradley"/>
    <x v="1"/>
    <s v="Biography"/>
    <d v="2024-01-24T00:00:00"/>
    <d v="2024-02-07T00:00:00"/>
    <n v="4"/>
    <n v="189"/>
    <x v="0"/>
    <x v="3"/>
    <x v="0"/>
    <x v="0"/>
    <x v="10"/>
    <x v="2"/>
    <n v="14"/>
    <n v="416"/>
    <n v="756"/>
    <n v="340"/>
  </r>
  <r>
    <n v="133"/>
    <s v="Nicole Thompson"/>
    <x v="0"/>
    <s v="Smartphone"/>
    <d v="2024-09-11T00:00:00"/>
    <d v="2024-09-24T00:00:00"/>
    <n v="7"/>
    <n v="31"/>
    <x v="1"/>
    <x v="0"/>
    <x v="1"/>
    <x v="0"/>
    <x v="8"/>
    <x v="2"/>
    <n v="13"/>
    <n v="163"/>
    <n v="217"/>
    <n v="54"/>
  </r>
  <r>
    <n v="134"/>
    <s v="Stacy Carrillo"/>
    <x v="3"/>
    <s v="Cereal"/>
    <d v="2024-02-28T00:00:00"/>
    <d v="2024-03-05T00:00:00"/>
    <n v="7"/>
    <n v="415"/>
    <x v="1"/>
    <x v="4"/>
    <x v="1"/>
    <x v="0"/>
    <x v="7"/>
    <x v="2"/>
    <n v="6"/>
    <n v="1598"/>
    <n v="2905"/>
    <n v="1307"/>
  </r>
  <r>
    <n v="135"/>
    <s v="Justin Brown"/>
    <x v="1"/>
    <s v="Children's Book"/>
    <d v="2024-09-25T00:00:00"/>
    <d v="2024-10-07T00:00:00"/>
    <n v="2"/>
    <n v="88"/>
    <x v="1"/>
    <x v="1"/>
    <x v="2"/>
    <x v="0"/>
    <x v="8"/>
    <x v="2"/>
    <n v="12"/>
    <n v="106"/>
    <n v="176"/>
    <n v="70"/>
  </r>
  <r>
    <n v="136"/>
    <s v="Steven Griffin Jr."/>
    <x v="4"/>
    <s v="Curtains"/>
    <d v="2024-06-19T00:00:00"/>
    <d v="2024-06-26T00:00:00"/>
    <n v="3"/>
    <n v="754"/>
    <x v="1"/>
    <x v="3"/>
    <x v="0"/>
    <x v="0"/>
    <x v="5"/>
    <x v="2"/>
    <n v="7"/>
    <n v="1470"/>
    <n v="2262"/>
    <n v="792"/>
  </r>
  <r>
    <n v="137"/>
    <s v="Aaron Robinson"/>
    <x v="1"/>
    <s v="Non-Fiction"/>
    <d v="2024-06-27T00:00:00"/>
    <d v="2024-07-05T00:00:00"/>
    <n v="6"/>
    <n v="187"/>
    <x v="0"/>
    <x v="1"/>
    <x v="0"/>
    <x v="0"/>
    <x v="5"/>
    <x v="3"/>
    <n v="8"/>
    <n v="561"/>
    <n v="1122"/>
    <n v="561"/>
  </r>
  <r>
    <n v="138"/>
    <s v="Jason Mack"/>
    <x v="0"/>
    <s v="Laptop"/>
    <d v="2024-05-11T00:00:00"/>
    <d v="2024-05-23T00:00:00"/>
    <n v="4"/>
    <n v="485"/>
    <x v="1"/>
    <x v="3"/>
    <x v="0"/>
    <x v="0"/>
    <x v="0"/>
    <x v="5"/>
    <n v="12"/>
    <n v="1649"/>
    <n v="1940"/>
    <n v="291"/>
  </r>
  <r>
    <n v="139"/>
    <s v="Michael Stanley"/>
    <x v="0"/>
    <s v="Laptop"/>
    <d v="2024-11-17T00:00:00"/>
    <d v="2024-11-27T00:00:00"/>
    <n v="8"/>
    <n v="340"/>
    <x v="1"/>
    <x v="1"/>
    <x v="3"/>
    <x v="0"/>
    <x v="4"/>
    <x v="4"/>
    <n v="10"/>
    <n v="2312"/>
    <n v="2720"/>
    <n v="408"/>
  </r>
  <r>
    <n v="140"/>
    <s v="Julie Ball"/>
    <x v="3"/>
    <s v="Juice"/>
    <d v="2024-11-25T00:00:00"/>
    <d v="2024-11-28T00:00:00"/>
    <n v="10"/>
    <n v="656"/>
    <x v="0"/>
    <x v="1"/>
    <x v="2"/>
    <x v="0"/>
    <x v="4"/>
    <x v="0"/>
    <n v="3"/>
    <n v="3608"/>
    <n v="6560"/>
    <n v="2952"/>
  </r>
  <r>
    <n v="141"/>
    <s v="Donald Pineda"/>
    <x v="3"/>
    <s v="Rice"/>
    <d v="2024-08-28T00:00:00"/>
    <d v="2024-09-08T00:00:00"/>
    <n v="8"/>
    <n v="327"/>
    <x v="1"/>
    <x v="4"/>
    <x v="0"/>
    <x v="0"/>
    <x v="9"/>
    <x v="2"/>
    <n v="11"/>
    <n v="1570"/>
    <n v="2616"/>
    <n v="1046"/>
  </r>
  <r>
    <n v="142"/>
    <s v="Jill Powers"/>
    <x v="0"/>
    <s v="Tablet"/>
    <d v="2024-09-16T00:00:00"/>
    <d v="2024-09-20T00:00:00"/>
    <n v="2"/>
    <n v="670"/>
    <x v="0"/>
    <x v="2"/>
    <x v="3"/>
    <x v="0"/>
    <x v="8"/>
    <x v="0"/>
    <n v="4"/>
    <n v="938"/>
    <n v="1340"/>
    <n v="402"/>
  </r>
  <r>
    <n v="143"/>
    <s v="Donna Cabrera"/>
    <x v="0"/>
    <s v="Tablet"/>
    <d v="2024-05-26T00:00:00"/>
    <d v="2024-06-01T00:00:00"/>
    <n v="2"/>
    <n v="497"/>
    <x v="1"/>
    <x v="1"/>
    <x v="1"/>
    <x v="0"/>
    <x v="0"/>
    <x v="4"/>
    <n v="6"/>
    <n v="696"/>
    <n v="994"/>
    <n v="298"/>
  </r>
  <r>
    <n v="144"/>
    <s v="Jason Hernandez"/>
    <x v="1"/>
    <s v="Non-Fiction"/>
    <d v="2024-06-13T00:00:00"/>
    <d v="2024-06-18T00:00:00"/>
    <n v="10"/>
    <n v="526"/>
    <x v="0"/>
    <x v="3"/>
    <x v="3"/>
    <x v="0"/>
    <x v="5"/>
    <x v="3"/>
    <n v="5"/>
    <n v="2630"/>
    <n v="5260"/>
    <n v="2630"/>
  </r>
  <r>
    <n v="145"/>
    <s v="Michael Shaffer"/>
    <x v="3"/>
    <s v="Rice"/>
    <d v="2024-06-24T00:00:00"/>
    <d v="2024-07-03T00:00:00"/>
    <n v="2"/>
    <n v="803"/>
    <x v="0"/>
    <x v="3"/>
    <x v="2"/>
    <x v="0"/>
    <x v="5"/>
    <x v="0"/>
    <n v="9"/>
    <n v="964"/>
    <n v="1606"/>
    <n v="642"/>
  </r>
  <r>
    <n v="146"/>
    <s v="Kristin Mendoza"/>
    <x v="4"/>
    <s v="Cushion"/>
    <d v="2024-07-17T00:00:00"/>
    <d v="2024-07-31T00:00:00"/>
    <n v="7"/>
    <n v="735"/>
    <x v="0"/>
    <x v="4"/>
    <x v="0"/>
    <x v="0"/>
    <x v="2"/>
    <x v="2"/>
    <n v="14"/>
    <n v="3344"/>
    <n v="5145"/>
    <n v="1801"/>
  </r>
  <r>
    <n v="147"/>
    <s v="Jose Crawford"/>
    <x v="4"/>
    <s v="Wall Art"/>
    <d v="2024-03-07T00:00:00"/>
    <d v="2024-03-13T00:00:00"/>
    <n v="10"/>
    <n v="105"/>
    <x v="1"/>
    <x v="0"/>
    <x v="1"/>
    <x v="0"/>
    <x v="3"/>
    <x v="3"/>
    <n v="6"/>
    <n v="735"/>
    <n v="1050"/>
    <n v="315"/>
  </r>
  <r>
    <n v="148"/>
    <s v="Connie Thomas"/>
    <x v="3"/>
    <s v="Cereal"/>
    <d v="2024-03-06T00:00:00"/>
    <d v="2024-03-11T00:00:00"/>
    <n v="9"/>
    <n v="89"/>
    <x v="1"/>
    <x v="3"/>
    <x v="3"/>
    <x v="0"/>
    <x v="3"/>
    <x v="2"/>
    <n v="5"/>
    <n v="441"/>
    <n v="801"/>
    <n v="360"/>
  </r>
  <r>
    <n v="149"/>
    <s v="Robert Jackson"/>
    <x v="2"/>
    <s v="Jeans"/>
    <d v="2024-03-11T00:00:00"/>
    <d v="2024-03-16T00:00:00"/>
    <n v="3"/>
    <n v="907"/>
    <x v="1"/>
    <x v="4"/>
    <x v="3"/>
    <x v="0"/>
    <x v="3"/>
    <x v="0"/>
    <n v="5"/>
    <n v="1905"/>
    <n v="2721"/>
    <n v="816"/>
  </r>
  <r>
    <n v="150"/>
    <s v="Kelly Combs"/>
    <x v="1"/>
    <s v="Cookbook"/>
    <d v="2024-01-20T00:00:00"/>
    <d v="2024-01-25T00:00:00"/>
    <n v="6"/>
    <n v="195"/>
    <x v="0"/>
    <x v="1"/>
    <x v="0"/>
    <x v="0"/>
    <x v="10"/>
    <x v="5"/>
    <n v="5"/>
    <n v="761"/>
    <n v="1170"/>
    <n v="409"/>
  </r>
  <r>
    <n v="151"/>
    <s v="Antonio Little"/>
    <x v="1"/>
    <s v="Children's Book"/>
    <d v="2024-03-19T00:00:00"/>
    <d v="2024-03-25T00:00:00"/>
    <n v="3"/>
    <n v="846"/>
    <x v="0"/>
    <x v="1"/>
    <x v="0"/>
    <x v="0"/>
    <x v="3"/>
    <x v="1"/>
    <n v="6"/>
    <n v="1523"/>
    <n v="2538"/>
    <n v="1015"/>
  </r>
  <r>
    <n v="152"/>
    <s v="James Tran"/>
    <x v="1"/>
    <s v="Cookbook"/>
    <d v="2024-08-02T00:00:00"/>
    <d v="2024-08-11T00:00:00"/>
    <n v="3"/>
    <n v="905"/>
    <x v="0"/>
    <x v="0"/>
    <x v="3"/>
    <x v="0"/>
    <x v="9"/>
    <x v="6"/>
    <n v="9"/>
    <n v="1765"/>
    <n v="2715"/>
    <n v="950"/>
  </r>
  <r>
    <n v="153"/>
    <s v="Tamara Hall"/>
    <x v="4"/>
    <s v="Table Lamp"/>
    <d v="2024-11-24T00:00:00"/>
    <d v="2024-12-02T00:00:00"/>
    <n v="8"/>
    <n v="336"/>
    <x v="0"/>
    <x v="4"/>
    <x v="3"/>
    <x v="0"/>
    <x v="4"/>
    <x v="4"/>
    <n v="8"/>
    <n v="2016"/>
    <n v="2688"/>
    <n v="672"/>
  </r>
  <r>
    <n v="154"/>
    <s v="Jennifer Ayala"/>
    <x v="0"/>
    <s v="Tablet"/>
    <d v="2024-04-24T00:00:00"/>
    <d v="2024-05-06T00:00:00"/>
    <n v="1"/>
    <n v="722"/>
    <x v="0"/>
    <x v="0"/>
    <x v="1"/>
    <x v="0"/>
    <x v="11"/>
    <x v="2"/>
    <n v="12"/>
    <n v="505"/>
    <n v="722"/>
    <n v="217"/>
  </r>
  <r>
    <n v="155"/>
    <s v="Kevin James"/>
    <x v="2"/>
    <s v="T-Shirt"/>
    <d v="2024-05-26T00:00:00"/>
    <d v="2024-06-09T00:00:00"/>
    <n v="8"/>
    <n v="558"/>
    <x v="1"/>
    <x v="1"/>
    <x v="2"/>
    <x v="0"/>
    <x v="0"/>
    <x v="4"/>
    <n v="14"/>
    <n v="2902"/>
    <n v="4464"/>
    <n v="1562"/>
  </r>
  <r>
    <n v="156"/>
    <s v="Derrick Adams"/>
    <x v="0"/>
    <s v="Smartphone"/>
    <d v="2024-09-12T00:00:00"/>
    <d v="2024-09-23T00:00:00"/>
    <n v="10"/>
    <n v="11"/>
    <x v="1"/>
    <x v="0"/>
    <x v="0"/>
    <x v="0"/>
    <x v="8"/>
    <x v="3"/>
    <n v="11"/>
    <n v="83"/>
    <n v="110"/>
    <n v="27"/>
  </r>
  <r>
    <n v="157"/>
    <s v="Michelle Simpson"/>
    <x v="2"/>
    <s v="Jeans"/>
    <d v="2024-05-29T00:00:00"/>
    <d v="2024-06-03T00:00:00"/>
    <n v="7"/>
    <n v="546"/>
    <x v="0"/>
    <x v="3"/>
    <x v="0"/>
    <x v="0"/>
    <x v="0"/>
    <x v="2"/>
    <n v="5"/>
    <n v="2675"/>
    <n v="3822"/>
    <n v="1147"/>
  </r>
  <r>
    <n v="158"/>
    <s v="Scott Alexander"/>
    <x v="1"/>
    <s v="Children's Book"/>
    <d v="2024-04-05T00:00:00"/>
    <d v="2024-04-14T00:00:00"/>
    <n v="2"/>
    <n v="30"/>
    <x v="1"/>
    <x v="4"/>
    <x v="2"/>
    <x v="0"/>
    <x v="11"/>
    <x v="6"/>
    <n v="9"/>
    <n v="36"/>
    <n v="60"/>
    <n v="24"/>
  </r>
  <r>
    <n v="159"/>
    <s v="Ernest Oconnell"/>
    <x v="1"/>
    <s v="Cookbook"/>
    <d v="2024-09-16T00:00:00"/>
    <d v="2024-09-23T00:00:00"/>
    <n v="9"/>
    <n v="146"/>
    <x v="0"/>
    <x v="2"/>
    <x v="0"/>
    <x v="0"/>
    <x v="8"/>
    <x v="0"/>
    <n v="7"/>
    <n v="854"/>
    <n v="1314"/>
    <n v="460"/>
  </r>
  <r>
    <n v="160"/>
    <s v="Randall Johnson"/>
    <x v="2"/>
    <s v="T-Shirt"/>
    <d v="2024-10-24T00:00:00"/>
    <d v="2024-11-12T00:00:00"/>
    <n v="6"/>
    <n v="722"/>
    <x v="1"/>
    <x v="0"/>
    <x v="1"/>
    <x v="0"/>
    <x v="1"/>
    <x v="3"/>
    <n v="19"/>
    <n v="2816"/>
    <n v="4332"/>
    <n v="1516"/>
  </r>
  <r>
    <n v="161"/>
    <s v="Ryan Pope"/>
    <x v="4"/>
    <s v="Curtains"/>
    <d v="2024-12-16T00:00:00"/>
    <d v="2024-12-20T00:00:00"/>
    <n v="8"/>
    <n v="216"/>
    <x v="0"/>
    <x v="2"/>
    <x v="3"/>
    <x v="0"/>
    <x v="6"/>
    <x v="0"/>
    <n v="4"/>
    <n v="1123"/>
    <n v="1728"/>
    <n v="605"/>
  </r>
  <r>
    <n v="162"/>
    <s v="Jay Bennett"/>
    <x v="0"/>
    <s v="Headphones"/>
    <d v="2024-01-19T00:00:00"/>
    <d v="2024-02-02T00:00:00"/>
    <n v="5"/>
    <n v="892"/>
    <x v="0"/>
    <x v="0"/>
    <x v="3"/>
    <x v="0"/>
    <x v="10"/>
    <x v="6"/>
    <n v="14"/>
    <n v="2899"/>
    <n v="4460"/>
    <n v="1561"/>
  </r>
  <r>
    <n v="163"/>
    <s v="Lonnie Hart"/>
    <x v="0"/>
    <s v="Laptop"/>
    <d v="2024-05-26T00:00:00"/>
    <d v="2024-06-02T00:00:00"/>
    <n v="6"/>
    <n v="626"/>
    <x v="1"/>
    <x v="1"/>
    <x v="1"/>
    <x v="0"/>
    <x v="0"/>
    <x v="4"/>
    <n v="7"/>
    <n v="3193"/>
    <n v="3756"/>
    <n v="563"/>
  </r>
  <r>
    <n v="164"/>
    <s v="Eric Patrick"/>
    <x v="0"/>
    <s v="Headphones"/>
    <d v="2024-02-10T00:00:00"/>
    <d v="2024-02-18T00:00:00"/>
    <n v="7"/>
    <n v="291"/>
    <x v="1"/>
    <x v="1"/>
    <x v="2"/>
    <x v="0"/>
    <x v="7"/>
    <x v="5"/>
    <n v="8"/>
    <n v="1324"/>
    <n v="2037"/>
    <n v="713"/>
  </r>
  <r>
    <n v="165"/>
    <s v="Rhonda Brown"/>
    <x v="0"/>
    <s v="Tablet"/>
    <d v="2024-11-10T00:00:00"/>
    <d v="2024-11-24T00:00:00"/>
    <n v="7"/>
    <n v="985"/>
    <x v="0"/>
    <x v="3"/>
    <x v="1"/>
    <x v="0"/>
    <x v="4"/>
    <x v="4"/>
    <n v="14"/>
    <n v="4827"/>
    <n v="6895"/>
    <n v="2068"/>
  </r>
  <r>
    <n v="166"/>
    <s v="Emily Price"/>
    <x v="3"/>
    <s v="Cereal"/>
    <d v="2024-09-19T00:00:00"/>
    <d v="2024-10-09T00:00:00"/>
    <n v="3"/>
    <n v="278"/>
    <x v="1"/>
    <x v="0"/>
    <x v="2"/>
    <x v="0"/>
    <x v="8"/>
    <x v="3"/>
    <n v="20"/>
    <n v="459"/>
    <n v="834"/>
    <n v="375"/>
  </r>
  <r>
    <n v="167"/>
    <s v="Jill Jackson"/>
    <x v="1"/>
    <s v="Children's Book"/>
    <d v="2024-10-14T00:00:00"/>
    <d v="2024-10-27T00:00:00"/>
    <n v="2"/>
    <n v="720"/>
    <x v="1"/>
    <x v="1"/>
    <x v="0"/>
    <x v="0"/>
    <x v="1"/>
    <x v="0"/>
    <n v="13"/>
    <n v="864"/>
    <n v="1440"/>
    <n v="576"/>
  </r>
  <r>
    <n v="168"/>
    <s v="Ashley Wilson"/>
    <x v="3"/>
    <s v="Pasta"/>
    <d v="2024-11-09T00:00:00"/>
    <d v="2024-11-16T00:00:00"/>
    <n v="5"/>
    <n v="930"/>
    <x v="0"/>
    <x v="2"/>
    <x v="1"/>
    <x v="0"/>
    <x v="4"/>
    <x v="5"/>
    <n v="7"/>
    <n v="2790"/>
    <n v="4650"/>
    <n v="1860"/>
  </r>
  <r>
    <n v="169"/>
    <s v="Ashley Greer PhD"/>
    <x v="2"/>
    <s v="T-Shirt"/>
    <d v="2024-08-19T00:00:00"/>
    <d v="2024-09-01T00:00:00"/>
    <n v="3"/>
    <n v="239"/>
    <x v="0"/>
    <x v="3"/>
    <x v="2"/>
    <x v="0"/>
    <x v="9"/>
    <x v="0"/>
    <n v="13"/>
    <n v="466"/>
    <n v="717"/>
    <n v="251"/>
  </r>
  <r>
    <n v="170"/>
    <s v="Charles Clark"/>
    <x v="2"/>
    <s v="Jeans"/>
    <d v="2024-07-04T00:00:00"/>
    <d v="2024-07-17T00:00:00"/>
    <n v="9"/>
    <n v="77"/>
    <x v="0"/>
    <x v="0"/>
    <x v="2"/>
    <x v="0"/>
    <x v="2"/>
    <x v="3"/>
    <n v="13"/>
    <n v="485"/>
    <n v="693"/>
    <n v="208"/>
  </r>
  <r>
    <n v="171"/>
    <s v="Brandi Thomas"/>
    <x v="1"/>
    <s v="Non-Fiction"/>
    <d v="2024-11-09T00:00:00"/>
    <d v="2024-11-22T00:00:00"/>
    <n v="2"/>
    <n v="853"/>
    <x v="1"/>
    <x v="4"/>
    <x v="1"/>
    <x v="0"/>
    <x v="4"/>
    <x v="5"/>
    <n v="13"/>
    <n v="853"/>
    <n v="1706"/>
    <n v="853"/>
  </r>
  <r>
    <n v="172"/>
    <s v="Mark Burton"/>
    <x v="3"/>
    <s v="Juice"/>
    <d v="2024-07-29T00:00:00"/>
    <d v="2024-08-08T00:00:00"/>
    <n v="7"/>
    <n v="706"/>
    <x v="0"/>
    <x v="3"/>
    <x v="0"/>
    <x v="0"/>
    <x v="2"/>
    <x v="0"/>
    <n v="10"/>
    <n v="2718"/>
    <n v="4942"/>
    <n v="2224"/>
  </r>
  <r>
    <n v="173"/>
    <s v="Paul Neal"/>
    <x v="4"/>
    <s v="Table Lamp"/>
    <d v="2024-08-18T00:00:00"/>
    <d v="2024-08-25T00:00:00"/>
    <n v="8"/>
    <n v="453"/>
    <x v="0"/>
    <x v="3"/>
    <x v="0"/>
    <x v="0"/>
    <x v="9"/>
    <x v="4"/>
    <n v="7"/>
    <n v="2718"/>
    <n v="3624"/>
    <n v="906"/>
  </r>
  <r>
    <n v="174"/>
    <s v="Raymond Oconnor"/>
    <x v="1"/>
    <s v="Cookbook"/>
    <d v="2024-04-03T00:00:00"/>
    <d v="2024-04-11T00:00:00"/>
    <n v="3"/>
    <n v="105"/>
    <x v="0"/>
    <x v="3"/>
    <x v="2"/>
    <x v="0"/>
    <x v="11"/>
    <x v="2"/>
    <n v="8"/>
    <n v="205"/>
    <n v="315"/>
    <n v="110"/>
  </r>
  <r>
    <n v="175"/>
    <s v="Aaron Rubio"/>
    <x v="2"/>
    <s v="Jacket"/>
    <d v="2024-11-10T00:00:00"/>
    <d v="2024-11-18T00:00:00"/>
    <n v="9"/>
    <n v="747"/>
    <x v="1"/>
    <x v="3"/>
    <x v="2"/>
    <x v="0"/>
    <x v="4"/>
    <x v="4"/>
    <n v="8"/>
    <n v="5378"/>
    <n v="6723"/>
    <n v="1345"/>
  </r>
  <r>
    <n v="176"/>
    <s v="Steven Martin"/>
    <x v="1"/>
    <s v="Non-Fiction"/>
    <d v="2024-03-28T00:00:00"/>
    <d v="2024-04-08T00:00:00"/>
    <n v="10"/>
    <n v="664"/>
    <x v="1"/>
    <x v="3"/>
    <x v="2"/>
    <x v="0"/>
    <x v="3"/>
    <x v="3"/>
    <n v="11"/>
    <n v="3320"/>
    <n v="6640"/>
    <n v="3320"/>
  </r>
  <r>
    <n v="177"/>
    <s v="Jennifer Anderson MD"/>
    <x v="2"/>
    <s v="Dress"/>
    <d v="2024-08-01T00:00:00"/>
    <d v="2024-08-11T00:00:00"/>
    <n v="10"/>
    <n v="157"/>
    <x v="1"/>
    <x v="0"/>
    <x v="3"/>
    <x v="0"/>
    <x v="9"/>
    <x v="3"/>
    <n v="10"/>
    <n v="1099"/>
    <n v="1570"/>
    <n v="471"/>
  </r>
  <r>
    <n v="178"/>
    <s v="Emily Taylor"/>
    <x v="3"/>
    <s v="Pasta"/>
    <d v="2024-06-23T00:00:00"/>
    <d v="2024-06-27T00:00:00"/>
    <n v="10"/>
    <n v="470"/>
    <x v="1"/>
    <x v="4"/>
    <x v="3"/>
    <x v="0"/>
    <x v="5"/>
    <x v="4"/>
    <n v="4"/>
    <n v="2820"/>
    <n v="4700"/>
    <n v="1880"/>
  </r>
  <r>
    <n v="179"/>
    <s v="Matthew Bowers"/>
    <x v="2"/>
    <s v="Sneakers"/>
    <d v="2024-03-03T00:00:00"/>
    <d v="2024-03-15T00:00:00"/>
    <n v="5"/>
    <n v="384"/>
    <x v="0"/>
    <x v="0"/>
    <x v="3"/>
    <x v="0"/>
    <x v="3"/>
    <x v="4"/>
    <n v="12"/>
    <n v="1440"/>
    <n v="1920"/>
    <n v="480"/>
  </r>
  <r>
    <n v="180"/>
    <s v="Samantha Green"/>
    <x v="2"/>
    <s v="Jacket"/>
    <d v="2024-07-06T00:00:00"/>
    <d v="2024-07-16T00:00:00"/>
    <n v="7"/>
    <n v="855"/>
    <x v="0"/>
    <x v="0"/>
    <x v="0"/>
    <x v="0"/>
    <x v="2"/>
    <x v="5"/>
    <n v="10"/>
    <n v="4788"/>
    <n v="5985"/>
    <n v="1197"/>
  </r>
  <r>
    <n v="181"/>
    <s v="Jesse Ward"/>
    <x v="1"/>
    <s v="Children's Book"/>
    <d v="2024-10-08T00:00:00"/>
    <d v="2024-10-12T00:00:00"/>
    <n v="5"/>
    <n v="421"/>
    <x v="0"/>
    <x v="3"/>
    <x v="2"/>
    <x v="0"/>
    <x v="1"/>
    <x v="1"/>
    <n v="4"/>
    <n v="1263"/>
    <n v="2105"/>
    <n v="842"/>
  </r>
  <r>
    <n v="182"/>
    <s v="Tyler Johnson"/>
    <x v="2"/>
    <s v="Jeans"/>
    <d v="2024-11-04T00:00:00"/>
    <d v="2024-11-16T00:00:00"/>
    <n v="9"/>
    <n v="345"/>
    <x v="0"/>
    <x v="3"/>
    <x v="0"/>
    <x v="0"/>
    <x v="4"/>
    <x v="0"/>
    <n v="12"/>
    <n v="2174"/>
    <n v="3105"/>
    <n v="931"/>
  </r>
  <r>
    <n v="183"/>
    <s v="Patricia Collins"/>
    <x v="2"/>
    <s v="Dress"/>
    <d v="2024-09-20T00:00:00"/>
    <d v="2024-09-27T00:00:00"/>
    <n v="3"/>
    <n v="354"/>
    <x v="0"/>
    <x v="3"/>
    <x v="3"/>
    <x v="0"/>
    <x v="8"/>
    <x v="6"/>
    <n v="7"/>
    <n v="743"/>
    <n v="1062"/>
    <n v="319"/>
  </r>
  <r>
    <n v="184"/>
    <s v="Jacob Bonilla"/>
    <x v="3"/>
    <s v="Juice"/>
    <d v="2024-06-02T00:00:00"/>
    <d v="2024-06-15T00:00:00"/>
    <n v="10"/>
    <n v="825"/>
    <x v="1"/>
    <x v="3"/>
    <x v="3"/>
    <x v="0"/>
    <x v="5"/>
    <x v="4"/>
    <n v="13"/>
    <n v="4538"/>
    <n v="8250"/>
    <n v="3712"/>
  </r>
  <r>
    <n v="185"/>
    <s v="Anthony Shea DDS"/>
    <x v="0"/>
    <s v="Headphones"/>
    <d v="2024-10-25T00:00:00"/>
    <d v="2024-11-06T00:00:00"/>
    <n v="5"/>
    <n v="601"/>
    <x v="1"/>
    <x v="3"/>
    <x v="0"/>
    <x v="0"/>
    <x v="1"/>
    <x v="6"/>
    <n v="12"/>
    <n v="1953"/>
    <n v="3005"/>
    <n v="1052"/>
  </r>
  <r>
    <n v="186"/>
    <s v="Kathy Walsh"/>
    <x v="3"/>
    <s v="Cereal"/>
    <d v="2024-12-01T00:00:00"/>
    <d v="2024-12-04T00:00:00"/>
    <n v="10"/>
    <n v="803"/>
    <x v="1"/>
    <x v="0"/>
    <x v="0"/>
    <x v="0"/>
    <x v="6"/>
    <x v="4"/>
    <n v="3"/>
    <n v="4417"/>
    <n v="8030"/>
    <n v="3613"/>
  </r>
  <r>
    <n v="187"/>
    <s v="Cynthia Green"/>
    <x v="3"/>
    <s v="Pasta"/>
    <d v="2024-09-25T00:00:00"/>
    <d v="2024-10-07T00:00:00"/>
    <n v="10"/>
    <n v="584"/>
    <x v="0"/>
    <x v="1"/>
    <x v="3"/>
    <x v="0"/>
    <x v="8"/>
    <x v="2"/>
    <n v="12"/>
    <n v="3504"/>
    <n v="5840"/>
    <n v="2336"/>
  </r>
  <r>
    <n v="188"/>
    <s v="Melissa Williams"/>
    <x v="0"/>
    <s v="Laptop"/>
    <d v="2024-09-22T00:00:00"/>
    <d v="2024-10-07T00:00:00"/>
    <n v="4"/>
    <n v="944"/>
    <x v="1"/>
    <x v="4"/>
    <x v="0"/>
    <x v="0"/>
    <x v="8"/>
    <x v="4"/>
    <n v="15"/>
    <n v="3210"/>
    <n v="3776"/>
    <n v="566"/>
  </r>
  <r>
    <n v="189"/>
    <s v="Anthony Evans"/>
    <x v="3"/>
    <s v="Cereal"/>
    <d v="2024-03-29T00:00:00"/>
    <d v="2024-04-03T00:00:00"/>
    <n v="8"/>
    <n v="206"/>
    <x v="1"/>
    <x v="3"/>
    <x v="1"/>
    <x v="0"/>
    <x v="3"/>
    <x v="6"/>
    <n v="5"/>
    <n v="906"/>
    <n v="1648"/>
    <n v="742"/>
  </r>
  <r>
    <n v="190"/>
    <s v="Antonio Norman"/>
    <x v="4"/>
    <s v="Cushion"/>
    <d v="2024-11-08T00:00:00"/>
    <d v="2024-11-20T00:00:00"/>
    <n v="8"/>
    <n v="304"/>
    <x v="1"/>
    <x v="0"/>
    <x v="2"/>
    <x v="0"/>
    <x v="4"/>
    <x v="6"/>
    <n v="12"/>
    <n v="1581"/>
    <n v="2432"/>
    <n v="851"/>
  </r>
  <r>
    <n v="191"/>
    <s v="Kenneth Underwood"/>
    <x v="3"/>
    <s v="Cereal"/>
    <d v="2024-10-13T00:00:00"/>
    <d v="2024-10-21T00:00:00"/>
    <n v="5"/>
    <n v="364"/>
    <x v="1"/>
    <x v="0"/>
    <x v="3"/>
    <x v="0"/>
    <x v="1"/>
    <x v="4"/>
    <n v="8"/>
    <n v="1001"/>
    <n v="1820"/>
    <n v="819"/>
  </r>
  <r>
    <n v="192"/>
    <s v="Danielle Phillips"/>
    <x v="0"/>
    <s v="Tablet"/>
    <d v="2024-12-31T00:00:00"/>
    <d v="2025-01-14T00:00:00"/>
    <n v="2"/>
    <n v="287"/>
    <x v="1"/>
    <x v="2"/>
    <x v="2"/>
    <x v="0"/>
    <x v="6"/>
    <x v="1"/>
    <n v="14"/>
    <n v="402"/>
    <n v="574"/>
    <n v="172"/>
  </r>
  <r>
    <n v="193"/>
    <s v="Curtis Wilkerson"/>
    <x v="3"/>
    <s v="Pasta"/>
    <d v="2024-04-13T00:00:00"/>
    <d v="2024-04-26T00:00:00"/>
    <n v="9"/>
    <n v="258"/>
    <x v="0"/>
    <x v="3"/>
    <x v="1"/>
    <x v="0"/>
    <x v="11"/>
    <x v="5"/>
    <n v="13"/>
    <n v="1393"/>
    <n v="2322"/>
    <n v="929"/>
  </r>
  <r>
    <n v="194"/>
    <s v="Kathryn Price"/>
    <x v="0"/>
    <s v="Camera"/>
    <d v="2024-10-27T00:00:00"/>
    <d v="2024-11-03T00:00:00"/>
    <n v="4"/>
    <n v="348"/>
    <x v="0"/>
    <x v="0"/>
    <x v="1"/>
    <x v="0"/>
    <x v="1"/>
    <x v="4"/>
    <n v="7"/>
    <n v="1114"/>
    <n v="1392"/>
    <n v="278"/>
  </r>
  <r>
    <n v="195"/>
    <s v="Kevin Hall"/>
    <x v="2"/>
    <s v="T-Shirt"/>
    <d v="2024-02-21T00:00:00"/>
    <d v="2024-03-06T00:00:00"/>
    <n v="7"/>
    <n v="671"/>
    <x v="0"/>
    <x v="3"/>
    <x v="1"/>
    <x v="0"/>
    <x v="7"/>
    <x v="2"/>
    <n v="14"/>
    <n v="3053"/>
    <n v="4697"/>
    <n v="1644"/>
  </r>
  <r>
    <n v="196"/>
    <s v="Kristy Hart"/>
    <x v="2"/>
    <s v="Jacket"/>
    <d v="2024-06-13T00:00:00"/>
    <d v="2024-06-17T00:00:00"/>
    <n v="5"/>
    <n v="945"/>
    <x v="1"/>
    <x v="0"/>
    <x v="0"/>
    <x v="0"/>
    <x v="5"/>
    <x v="3"/>
    <n v="4"/>
    <n v="3780"/>
    <n v="4725"/>
    <n v="945"/>
  </r>
  <r>
    <n v="197"/>
    <s v="Joseph Smith"/>
    <x v="1"/>
    <s v="Non-Fiction"/>
    <d v="2024-09-30T00:00:00"/>
    <d v="2024-10-06T00:00:00"/>
    <n v="1"/>
    <n v="969"/>
    <x v="0"/>
    <x v="0"/>
    <x v="3"/>
    <x v="0"/>
    <x v="8"/>
    <x v="0"/>
    <n v="6"/>
    <n v="485"/>
    <n v="969"/>
    <n v="484"/>
  </r>
  <r>
    <n v="198"/>
    <s v="Sarah Valencia"/>
    <x v="0"/>
    <s v="Headphones"/>
    <d v="2024-09-10T00:00:00"/>
    <d v="2024-09-21T00:00:00"/>
    <n v="3"/>
    <n v="758"/>
    <x v="0"/>
    <x v="3"/>
    <x v="2"/>
    <x v="0"/>
    <x v="8"/>
    <x v="1"/>
    <n v="11"/>
    <n v="1478"/>
    <n v="2274"/>
    <n v="796"/>
  </r>
  <r>
    <n v="199"/>
    <s v="Patricia Bradley"/>
    <x v="2"/>
    <s v="T-Shirt"/>
    <d v="2024-06-18T00:00:00"/>
    <d v="2024-06-24T00:00:00"/>
    <n v="3"/>
    <n v="591"/>
    <x v="1"/>
    <x v="2"/>
    <x v="2"/>
    <x v="0"/>
    <x v="5"/>
    <x v="1"/>
    <n v="6"/>
    <n v="1152"/>
    <n v="1773"/>
    <n v="621"/>
  </r>
  <r>
    <n v="200"/>
    <s v="William Jackson"/>
    <x v="2"/>
    <s v="T-Shirt"/>
    <d v="2024-06-21T00:00:00"/>
    <d v="2024-06-25T00:00:00"/>
    <n v="5"/>
    <n v="345"/>
    <x v="0"/>
    <x v="3"/>
    <x v="0"/>
    <x v="0"/>
    <x v="5"/>
    <x v="6"/>
    <n v="4"/>
    <n v="1121"/>
    <n v="1725"/>
    <n v="604"/>
  </r>
  <r>
    <n v="201"/>
    <s v="Michelle Williams"/>
    <x v="1"/>
    <s v="Children's Book"/>
    <d v="2024-08-06T00:00:00"/>
    <d v="2024-08-18T00:00:00"/>
    <n v="9"/>
    <n v="986"/>
    <x v="1"/>
    <x v="0"/>
    <x v="3"/>
    <x v="0"/>
    <x v="9"/>
    <x v="1"/>
    <n v="12"/>
    <n v="5324"/>
    <n v="8874"/>
    <n v="3550"/>
  </r>
  <r>
    <n v="202"/>
    <s v="Fernando Lynn"/>
    <x v="3"/>
    <s v="Pasta"/>
    <d v="2024-08-16T00:00:00"/>
    <d v="2024-08-29T00:00:00"/>
    <n v="5"/>
    <n v="719"/>
    <x v="1"/>
    <x v="4"/>
    <x v="0"/>
    <x v="0"/>
    <x v="9"/>
    <x v="6"/>
    <n v="13"/>
    <n v="2157"/>
    <n v="3595"/>
    <n v="1438"/>
  </r>
  <r>
    <n v="203"/>
    <s v="Lisa Webb"/>
    <x v="1"/>
    <s v="Fiction"/>
    <d v="2024-05-13T00:00:00"/>
    <d v="2024-05-20T00:00:00"/>
    <n v="6"/>
    <n v="425"/>
    <x v="1"/>
    <x v="0"/>
    <x v="3"/>
    <x v="0"/>
    <x v="0"/>
    <x v="0"/>
    <n v="7"/>
    <n v="1275"/>
    <n v="2550"/>
    <n v="1275"/>
  </r>
  <r>
    <n v="204"/>
    <s v="Jennifer Spencer"/>
    <x v="0"/>
    <s v="Headphones"/>
    <d v="2024-06-06T00:00:00"/>
    <d v="2024-06-18T00:00:00"/>
    <n v="3"/>
    <n v="386"/>
    <x v="1"/>
    <x v="3"/>
    <x v="3"/>
    <x v="0"/>
    <x v="5"/>
    <x v="3"/>
    <n v="12"/>
    <n v="753"/>
    <n v="1158"/>
    <n v="405"/>
  </r>
  <r>
    <n v="205"/>
    <s v="Sara Hernandez"/>
    <x v="4"/>
    <s v="Table Lamp"/>
    <d v="2024-11-23T00:00:00"/>
    <d v="2024-11-29T00:00:00"/>
    <n v="5"/>
    <n v="790"/>
    <x v="0"/>
    <x v="3"/>
    <x v="3"/>
    <x v="0"/>
    <x v="4"/>
    <x v="5"/>
    <n v="6"/>
    <n v="2963"/>
    <n v="3950"/>
    <n v="987"/>
  </r>
  <r>
    <n v="206"/>
    <s v="Steven Baker"/>
    <x v="1"/>
    <s v="Children's Book"/>
    <d v="2024-10-02T00:00:00"/>
    <d v="2024-10-09T00:00:00"/>
    <n v="4"/>
    <n v="89"/>
    <x v="0"/>
    <x v="0"/>
    <x v="1"/>
    <x v="0"/>
    <x v="1"/>
    <x v="2"/>
    <n v="7"/>
    <n v="214"/>
    <n v="356"/>
    <n v="142"/>
  </r>
  <r>
    <n v="207"/>
    <s v="Dennis Marshall"/>
    <x v="1"/>
    <s v="Children's Book"/>
    <d v="2024-09-27T00:00:00"/>
    <d v="2024-10-07T00:00:00"/>
    <n v="6"/>
    <n v="744"/>
    <x v="0"/>
    <x v="3"/>
    <x v="1"/>
    <x v="0"/>
    <x v="8"/>
    <x v="6"/>
    <n v="10"/>
    <n v="2678"/>
    <n v="4464"/>
    <n v="1786"/>
  </r>
  <r>
    <n v="208"/>
    <s v="Cynthia Evans"/>
    <x v="1"/>
    <s v="Children's Book"/>
    <d v="2024-02-29T00:00:00"/>
    <d v="2024-03-08T00:00:00"/>
    <n v="4"/>
    <n v="698"/>
    <x v="0"/>
    <x v="3"/>
    <x v="1"/>
    <x v="0"/>
    <x v="7"/>
    <x v="3"/>
    <n v="8"/>
    <n v="1675"/>
    <n v="2792"/>
    <n v="1117"/>
  </r>
  <r>
    <n v="209"/>
    <s v="Beth Henderson"/>
    <x v="1"/>
    <s v="Fiction"/>
    <d v="2024-10-13T00:00:00"/>
    <d v="2024-10-25T00:00:00"/>
    <n v="8"/>
    <n v="773"/>
    <x v="1"/>
    <x v="1"/>
    <x v="3"/>
    <x v="0"/>
    <x v="1"/>
    <x v="4"/>
    <n v="12"/>
    <n v="3092"/>
    <n v="6184"/>
    <n v="3092"/>
  </r>
  <r>
    <n v="210"/>
    <s v="Thomas Sloan"/>
    <x v="0"/>
    <s v="Headphones"/>
    <d v="2024-05-10T00:00:00"/>
    <d v="2024-05-13T00:00:00"/>
    <n v="1"/>
    <n v="92"/>
    <x v="0"/>
    <x v="0"/>
    <x v="3"/>
    <x v="0"/>
    <x v="0"/>
    <x v="6"/>
    <n v="3"/>
    <n v="60"/>
    <n v="92"/>
    <n v="32"/>
  </r>
  <r>
    <n v="211"/>
    <s v="Kara Jackson"/>
    <x v="3"/>
    <s v="Milk"/>
    <d v="2024-07-12T00:00:00"/>
    <d v="2024-07-17T00:00:00"/>
    <n v="7"/>
    <n v="412"/>
    <x v="0"/>
    <x v="3"/>
    <x v="0"/>
    <x v="0"/>
    <x v="2"/>
    <x v="6"/>
    <n v="5"/>
    <n v="1442"/>
    <n v="2884"/>
    <n v="1442"/>
  </r>
  <r>
    <n v="212"/>
    <s v="Steve Rivera"/>
    <x v="4"/>
    <s v="Table Lamp"/>
    <d v="2024-04-01T00:00:00"/>
    <d v="2024-04-12T00:00:00"/>
    <n v="9"/>
    <n v="639"/>
    <x v="1"/>
    <x v="3"/>
    <x v="1"/>
    <x v="0"/>
    <x v="11"/>
    <x v="0"/>
    <n v="11"/>
    <n v="4313"/>
    <n v="5751"/>
    <n v="1438"/>
  </r>
  <r>
    <n v="213"/>
    <s v="Caitlin Collins"/>
    <x v="2"/>
    <s v="T-Shirt"/>
    <d v="2024-01-17T00:00:00"/>
    <d v="2024-01-27T00:00:00"/>
    <n v="7"/>
    <n v="44"/>
    <x v="0"/>
    <x v="1"/>
    <x v="1"/>
    <x v="0"/>
    <x v="10"/>
    <x v="2"/>
    <n v="10"/>
    <n v="200"/>
    <n v="308"/>
    <n v="108"/>
  </r>
  <r>
    <n v="214"/>
    <s v="Corey Whitaker"/>
    <x v="2"/>
    <s v="T-Shirt"/>
    <d v="2024-02-21T00:00:00"/>
    <d v="2024-03-05T00:00:00"/>
    <n v="10"/>
    <n v="459"/>
    <x v="1"/>
    <x v="2"/>
    <x v="2"/>
    <x v="0"/>
    <x v="7"/>
    <x v="2"/>
    <n v="13"/>
    <n v="2984"/>
    <n v="4590"/>
    <n v="1606"/>
  </r>
  <r>
    <n v="215"/>
    <s v="Madison Martinez"/>
    <x v="0"/>
    <s v="Laptop"/>
    <d v="2024-01-23T00:00:00"/>
    <d v="2024-02-05T00:00:00"/>
    <n v="7"/>
    <n v="252"/>
    <x v="0"/>
    <x v="0"/>
    <x v="1"/>
    <x v="0"/>
    <x v="10"/>
    <x v="1"/>
    <n v="13"/>
    <n v="1499"/>
    <n v="1764"/>
    <n v="265"/>
  </r>
  <r>
    <n v="216"/>
    <s v="Penny Lewis"/>
    <x v="1"/>
    <s v="Cookbook"/>
    <d v="2024-12-10T00:00:00"/>
    <d v="2024-12-19T00:00:00"/>
    <n v="6"/>
    <n v="291"/>
    <x v="1"/>
    <x v="4"/>
    <x v="2"/>
    <x v="0"/>
    <x v="6"/>
    <x v="1"/>
    <n v="9"/>
    <n v="1135"/>
    <n v="1746"/>
    <n v="611"/>
  </r>
  <r>
    <n v="217"/>
    <s v="Carlos Thompson"/>
    <x v="1"/>
    <s v="Non-Fiction"/>
    <d v="2024-07-30T00:00:00"/>
    <d v="2024-08-06T00:00:00"/>
    <n v="5"/>
    <n v="58"/>
    <x v="1"/>
    <x v="0"/>
    <x v="2"/>
    <x v="0"/>
    <x v="2"/>
    <x v="1"/>
    <n v="7"/>
    <n v="145"/>
    <n v="290"/>
    <n v="145"/>
  </r>
  <r>
    <n v="218"/>
    <s v="James Bailey"/>
    <x v="2"/>
    <s v="Sneakers"/>
    <d v="2024-10-11T00:00:00"/>
    <d v="2024-10-19T00:00:00"/>
    <n v="8"/>
    <n v="317"/>
    <x v="1"/>
    <x v="4"/>
    <x v="3"/>
    <x v="0"/>
    <x v="1"/>
    <x v="6"/>
    <n v="8"/>
    <n v="1902"/>
    <n v="2536"/>
    <n v="634"/>
  </r>
  <r>
    <n v="219"/>
    <s v="Brian Hunt"/>
    <x v="4"/>
    <s v="Wall Art"/>
    <d v="2024-07-28T00:00:00"/>
    <d v="2024-08-09T00:00:00"/>
    <n v="3"/>
    <n v="284"/>
    <x v="1"/>
    <x v="2"/>
    <x v="2"/>
    <x v="0"/>
    <x v="2"/>
    <x v="4"/>
    <n v="12"/>
    <n v="596"/>
    <n v="852"/>
    <n v="256"/>
  </r>
  <r>
    <n v="220"/>
    <s v="Sarah Pittman"/>
    <x v="0"/>
    <s v="Camera"/>
    <d v="2024-04-07T00:00:00"/>
    <d v="2024-04-19T00:00:00"/>
    <n v="1"/>
    <n v="751"/>
    <x v="1"/>
    <x v="2"/>
    <x v="0"/>
    <x v="0"/>
    <x v="11"/>
    <x v="4"/>
    <n v="12"/>
    <n v="601"/>
    <n v="751"/>
    <n v="150"/>
  </r>
  <r>
    <n v="221"/>
    <s v="Courtney Walker"/>
    <x v="0"/>
    <s v="Smartphone"/>
    <d v="2024-04-06T00:00:00"/>
    <d v="2024-04-09T00:00:00"/>
    <n v="10"/>
    <n v="989"/>
    <x v="0"/>
    <x v="3"/>
    <x v="2"/>
    <x v="0"/>
    <x v="11"/>
    <x v="5"/>
    <n v="3"/>
    <n v="7418"/>
    <n v="9890"/>
    <n v="2472"/>
  </r>
  <r>
    <n v="222"/>
    <s v="Edward York"/>
    <x v="3"/>
    <s v="Pasta"/>
    <d v="2024-06-19T00:00:00"/>
    <d v="2024-07-03T00:00:00"/>
    <n v="5"/>
    <n v="730"/>
    <x v="0"/>
    <x v="0"/>
    <x v="0"/>
    <x v="0"/>
    <x v="5"/>
    <x v="2"/>
    <n v="14"/>
    <n v="2190"/>
    <n v="3650"/>
    <n v="1460"/>
  </r>
  <r>
    <n v="223"/>
    <s v="Steve Mason"/>
    <x v="0"/>
    <s v="Headphones"/>
    <d v="2024-05-04T00:00:00"/>
    <d v="2024-05-17T00:00:00"/>
    <n v="10"/>
    <n v="56"/>
    <x v="0"/>
    <x v="0"/>
    <x v="0"/>
    <x v="0"/>
    <x v="0"/>
    <x v="5"/>
    <n v="13"/>
    <n v="364"/>
    <n v="560"/>
    <n v="196"/>
  </r>
  <r>
    <n v="224"/>
    <s v="Penny Anderson"/>
    <x v="2"/>
    <s v="Jacket"/>
    <d v="2024-06-09T00:00:00"/>
    <d v="2024-06-19T00:00:00"/>
    <n v="7"/>
    <n v="967"/>
    <x v="1"/>
    <x v="3"/>
    <x v="2"/>
    <x v="0"/>
    <x v="5"/>
    <x v="4"/>
    <n v="10"/>
    <n v="5415"/>
    <n v="6769"/>
    <n v="1354"/>
  </r>
  <r>
    <n v="225"/>
    <s v="Joseph Cross"/>
    <x v="2"/>
    <s v="T-Shirt"/>
    <d v="2024-05-13T00:00:00"/>
    <d v="2024-05-16T00:00:00"/>
    <n v="9"/>
    <n v="347"/>
    <x v="1"/>
    <x v="3"/>
    <x v="0"/>
    <x v="0"/>
    <x v="0"/>
    <x v="0"/>
    <n v="3"/>
    <n v="2030"/>
    <n v="3123"/>
    <n v="1093"/>
  </r>
  <r>
    <n v="226"/>
    <s v="Shawn Collins"/>
    <x v="3"/>
    <s v="Cereal"/>
    <d v="2024-03-19T00:00:00"/>
    <d v="2024-04-08T00:00:00"/>
    <n v="4"/>
    <n v="273"/>
    <x v="1"/>
    <x v="0"/>
    <x v="1"/>
    <x v="0"/>
    <x v="3"/>
    <x v="1"/>
    <n v="20"/>
    <n v="601"/>
    <n v="1092"/>
    <n v="491"/>
  </r>
  <r>
    <n v="227"/>
    <s v="Joy Meyer"/>
    <x v="2"/>
    <s v="Sneakers"/>
    <d v="2024-10-08T00:00:00"/>
    <d v="2024-10-17T00:00:00"/>
    <n v="6"/>
    <n v="546"/>
    <x v="1"/>
    <x v="1"/>
    <x v="3"/>
    <x v="0"/>
    <x v="1"/>
    <x v="1"/>
    <n v="9"/>
    <n v="2457"/>
    <n v="3276"/>
    <n v="819"/>
  </r>
  <r>
    <n v="228"/>
    <s v="Alex Wagner"/>
    <x v="2"/>
    <s v="Dress"/>
    <d v="2024-11-24T00:00:00"/>
    <d v="2024-11-27T00:00:00"/>
    <n v="1"/>
    <n v="872"/>
    <x v="1"/>
    <x v="0"/>
    <x v="2"/>
    <x v="0"/>
    <x v="4"/>
    <x v="4"/>
    <n v="3"/>
    <n v="610"/>
    <n v="872"/>
    <n v="262"/>
  </r>
  <r>
    <n v="229"/>
    <s v="Martha Smith"/>
    <x v="0"/>
    <s v="Smartphone"/>
    <d v="2024-07-30T00:00:00"/>
    <d v="2024-08-10T00:00:00"/>
    <n v="3"/>
    <n v="476"/>
    <x v="0"/>
    <x v="3"/>
    <x v="2"/>
    <x v="0"/>
    <x v="2"/>
    <x v="1"/>
    <n v="11"/>
    <n v="1071"/>
    <n v="1428"/>
    <n v="357"/>
  </r>
  <r>
    <n v="230"/>
    <s v="Matthew Bates"/>
    <x v="2"/>
    <s v="T-Shirt"/>
    <d v="2024-04-21T00:00:00"/>
    <d v="2024-04-28T00:00:00"/>
    <n v="9"/>
    <n v="26"/>
    <x v="1"/>
    <x v="4"/>
    <x v="3"/>
    <x v="0"/>
    <x v="11"/>
    <x v="4"/>
    <n v="7"/>
    <n v="152"/>
    <n v="234"/>
    <n v="82"/>
  </r>
  <r>
    <n v="231"/>
    <s v="Autumn Wilson"/>
    <x v="1"/>
    <s v="Children's Book"/>
    <d v="2024-12-03T00:00:00"/>
    <d v="2024-12-12T00:00:00"/>
    <n v="8"/>
    <n v="835"/>
    <x v="1"/>
    <x v="0"/>
    <x v="2"/>
    <x v="0"/>
    <x v="6"/>
    <x v="1"/>
    <n v="9"/>
    <n v="4008"/>
    <n v="6680"/>
    <n v="2672"/>
  </r>
  <r>
    <n v="232"/>
    <s v="Michael Meadows"/>
    <x v="0"/>
    <s v="Camera"/>
    <d v="2024-12-23T00:00:00"/>
    <d v="2025-01-05T00:00:00"/>
    <n v="7"/>
    <n v="992"/>
    <x v="0"/>
    <x v="0"/>
    <x v="3"/>
    <x v="0"/>
    <x v="6"/>
    <x v="0"/>
    <n v="13"/>
    <n v="5555"/>
    <n v="6944"/>
    <n v="1389"/>
  </r>
  <r>
    <n v="233"/>
    <s v="Sarah Ward"/>
    <x v="4"/>
    <s v="Wall Art"/>
    <d v="2024-02-10T00:00:00"/>
    <d v="2024-02-23T00:00:00"/>
    <n v="6"/>
    <n v="679"/>
    <x v="1"/>
    <x v="2"/>
    <x v="0"/>
    <x v="0"/>
    <x v="7"/>
    <x v="5"/>
    <n v="13"/>
    <n v="2852"/>
    <n v="4074"/>
    <n v="1222"/>
  </r>
  <r>
    <n v="234"/>
    <s v="Charles Holland"/>
    <x v="2"/>
    <s v="Jeans"/>
    <d v="2024-06-02T00:00:00"/>
    <d v="2024-06-11T00:00:00"/>
    <n v="2"/>
    <n v="497"/>
    <x v="0"/>
    <x v="1"/>
    <x v="0"/>
    <x v="0"/>
    <x v="5"/>
    <x v="4"/>
    <n v="9"/>
    <n v="696"/>
    <n v="994"/>
    <n v="298"/>
  </r>
  <r>
    <n v="235"/>
    <s v="Robert White"/>
    <x v="3"/>
    <s v="Milk"/>
    <d v="2024-07-12T00:00:00"/>
    <d v="2024-07-25T00:00:00"/>
    <n v="9"/>
    <n v="670"/>
    <x v="1"/>
    <x v="0"/>
    <x v="3"/>
    <x v="0"/>
    <x v="2"/>
    <x v="6"/>
    <n v="13"/>
    <n v="3015"/>
    <n v="6030"/>
    <n v="3015"/>
  </r>
  <r>
    <n v="236"/>
    <s v="Karen Fisher"/>
    <x v="2"/>
    <s v="T-Shirt"/>
    <d v="2024-09-12T00:00:00"/>
    <d v="2024-09-20T00:00:00"/>
    <n v="7"/>
    <n v="930"/>
    <x v="1"/>
    <x v="1"/>
    <x v="3"/>
    <x v="0"/>
    <x v="8"/>
    <x v="3"/>
    <n v="8"/>
    <n v="4232"/>
    <n v="6510"/>
    <n v="2278"/>
  </r>
  <r>
    <n v="237"/>
    <s v="Jason Williams"/>
    <x v="4"/>
    <s v="Table Lamp"/>
    <d v="2024-02-08T00:00:00"/>
    <d v="2024-02-21T00:00:00"/>
    <n v="5"/>
    <n v="994"/>
    <x v="1"/>
    <x v="3"/>
    <x v="1"/>
    <x v="0"/>
    <x v="7"/>
    <x v="3"/>
    <n v="13"/>
    <n v="3728"/>
    <n v="4970"/>
    <n v="1242"/>
  </r>
  <r>
    <n v="238"/>
    <s v="Vanessa Santiago"/>
    <x v="0"/>
    <s v="Laptop"/>
    <d v="2024-06-10T00:00:00"/>
    <d v="2024-06-19T00:00:00"/>
    <n v="1"/>
    <n v="819"/>
    <x v="0"/>
    <x v="0"/>
    <x v="0"/>
    <x v="0"/>
    <x v="5"/>
    <x v="0"/>
    <n v="9"/>
    <n v="696"/>
    <n v="819"/>
    <n v="123"/>
  </r>
  <r>
    <n v="239"/>
    <s v="Erica Rivera"/>
    <x v="1"/>
    <s v="Biography"/>
    <d v="2024-07-15T00:00:00"/>
    <d v="2024-07-28T00:00:00"/>
    <n v="3"/>
    <n v="802"/>
    <x v="1"/>
    <x v="3"/>
    <x v="0"/>
    <x v="0"/>
    <x v="2"/>
    <x v="0"/>
    <n v="13"/>
    <n v="1323"/>
    <n v="2406"/>
    <n v="1083"/>
  </r>
  <r>
    <n v="240"/>
    <s v="Alicia Powell"/>
    <x v="1"/>
    <s v="Cookbook"/>
    <d v="2024-10-31T00:00:00"/>
    <d v="2024-11-14T00:00:00"/>
    <n v="7"/>
    <n v="167"/>
    <x v="1"/>
    <x v="4"/>
    <x v="1"/>
    <x v="0"/>
    <x v="1"/>
    <x v="3"/>
    <n v="14"/>
    <n v="760"/>
    <n v="1169"/>
    <n v="409"/>
  </r>
  <r>
    <n v="241"/>
    <s v="Brian Prince"/>
    <x v="2"/>
    <s v="T-Shirt"/>
    <d v="2024-02-12T00:00:00"/>
    <d v="2024-02-23T00:00:00"/>
    <n v="5"/>
    <n v="813"/>
    <x v="1"/>
    <x v="2"/>
    <x v="2"/>
    <x v="0"/>
    <x v="7"/>
    <x v="0"/>
    <n v="11"/>
    <n v="2642"/>
    <n v="4065"/>
    <n v="1423"/>
  </r>
  <r>
    <n v="242"/>
    <s v="Janice Petty"/>
    <x v="1"/>
    <s v="Fiction"/>
    <d v="2024-11-01T00:00:00"/>
    <d v="2024-11-06T00:00:00"/>
    <n v="10"/>
    <n v="752"/>
    <x v="0"/>
    <x v="4"/>
    <x v="0"/>
    <x v="0"/>
    <x v="4"/>
    <x v="6"/>
    <n v="5"/>
    <n v="3760"/>
    <n v="7520"/>
    <n v="3760"/>
  </r>
  <r>
    <n v="243"/>
    <s v="Nicole Evans"/>
    <x v="4"/>
    <s v="Wall Art"/>
    <d v="2024-07-17T00:00:00"/>
    <d v="2024-07-23T00:00:00"/>
    <n v="2"/>
    <n v="267"/>
    <x v="1"/>
    <x v="3"/>
    <x v="1"/>
    <x v="0"/>
    <x v="2"/>
    <x v="2"/>
    <n v="6"/>
    <n v="374"/>
    <n v="534"/>
    <n v="160"/>
  </r>
  <r>
    <n v="244"/>
    <s v="Anthony Adams"/>
    <x v="4"/>
    <s v="Wall Art"/>
    <d v="2024-02-09T00:00:00"/>
    <d v="2024-02-13T00:00:00"/>
    <n v="6"/>
    <n v="460"/>
    <x v="1"/>
    <x v="5"/>
    <x v="2"/>
    <x v="0"/>
    <x v="7"/>
    <x v="6"/>
    <n v="4"/>
    <n v="1932"/>
    <n v="2760"/>
    <n v="828"/>
  </r>
  <r>
    <n v="245"/>
    <s v="Richard Jennings"/>
    <x v="4"/>
    <s v="Vase"/>
    <d v="2024-07-13T00:00:00"/>
    <d v="2024-07-19T00:00:00"/>
    <n v="6"/>
    <n v="308"/>
    <x v="1"/>
    <x v="4"/>
    <x v="0"/>
    <x v="0"/>
    <x v="2"/>
    <x v="5"/>
    <n v="6"/>
    <n v="1386"/>
    <n v="1848"/>
    <n v="462"/>
  </r>
  <r>
    <n v="246"/>
    <s v="Douglas Baker"/>
    <x v="4"/>
    <s v="Curtains"/>
    <d v="2024-07-22T00:00:00"/>
    <d v="2024-07-25T00:00:00"/>
    <n v="6"/>
    <n v="568"/>
    <x v="1"/>
    <x v="6"/>
    <x v="2"/>
    <x v="0"/>
    <x v="2"/>
    <x v="0"/>
    <n v="3"/>
    <n v="2215"/>
    <n v="3408"/>
    <n v="1193"/>
  </r>
  <r>
    <n v="247"/>
    <s v="Michael Fox"/>
    <x v="0"/>
    <s v="Camera"/>
    <d v="2024-04-12T00:00:00"/>
    <d v="2024-04-21T00:00:00"/>
    <n v="10"/>
    <n v="257"/>
    <x v="0"/>
    <x v="5"/>
    <x v="3"/>
    <x v="0"/>
    <x v="11"/>
    <x v="6"/>
    <n v="9"/>
    <n v="2056"/>
    <n v="2570"/>
    <n v="514"/>
  </r>
  <r>
    <n v="248"/>
    <s v="Lisa Oliver"/>
    <x v="3"/>
    <s v="Pasta"/>
    <d v="2024-11-20T00:00:00"/>
    <d v="2024-12-12T00:00:00"/>
    <n v="5"/>
    <n v="566"/>
    <x v="1"/>
    <x v="4"/>
    <x v="3"/>
    <x v="0"/>
    <x v="4"/>
    <x v="2"/>
    <n v="22"/>
    <n v="1698"/>
    <n v="2830"/>
    <n v="1132"/>
  </r>
  <r>
    <n v="249"/>
    <s v="Bradley Davis"/>
    <x v="1"/>
    <s v="Cookbook"/>
    <d v="2024-12-20T00:00:00"/>
    <d v="2024-12-28T00:00:00"/>
    <n v="7"/>
    <n v="121"/>
    <x v="1"/>
    <x v="5"/>
    <x v="0"/>
    <x v="0"/>
    <x v="6"/>
    <x v="6"/>
    <n v="8"/>
    <n v="551"/>
    <n v="847"/>
    <n v="296"/>
  </r>
  <r>
    <n v="250"/>
    <s v="Ronald Johns"/>
    <x v="1"/>
    <s v="Cookbook"/>
    <d v="2024-11-22T00:00:00"/>
    <d v="2024-12-05T00:00:00"/>
    <n v="2"/>
    <n v="274"/>
    <x v="1"/>
    <x v="1"/>
    <x v="3"/>
    <x v="0"/>
    <x v="4"/>
    <x v="6"/>
    <n v="13"/>
    <n v="356"/>
    <n v="548"/>
    <n v="192"/>
  </r>
  <r>
    <n v="251"/>
    <s v="Alan Nunez"/>
    <x v="3"/>
    <s v="Rice"/>
    <d v="2024-01-06T00:00:00"/>
    <d v="2024-01-14T00:00:00"/>
    <n v="2"/>
    <n v="336"/>
    <x v="1"/>
    <x v="5"/>
    <x v="1"/>
    <x v="0"/>
    <x v="10"/>
    <x v="5"/>
    <n v="8"/>
    <n v="403"/>
    <n v="672"/>
    <n v="269"/>
  </r>
  <r>
    <n v="252"/>
    <s v="Daniel Davenport"/>
    <x v="0"/>
    <s v="Headphones"/>
    <d v="2024-12-22T00:00:00"/>
    <d v="2024-12-30T00:00:00"/>
    <n v="8"/>
    <n v="703"/>
    <x v="0"/>
    <x v="5"/>
    <x v="1"/>
    <x v="0"/>
    <x v="6"/>
    <x v="4"/>
    <n v="8"/>
    <n v="3656"/>
    <n v="5624"/>
    <n v="1968"/>
  </r>
  <r>
    <n v="253"/>
    <s v="Angel Powers"/>
    <x v="0"/>
    <s v="Smartphone"/>
    <d v="2024-06-24T00:00:00"/>
    <d v="2024-06-29T00:00:00"/>
    <n v="2"/>
    <n v="616"/>
    <x v="1"/>
    <x v="1"/>
    <x v="2"/>
    <x v="0"/>
    <x v="5"/>
    <x v="0"/>
    <n v="5"/>
    <n v="924"/>
    <n v="1232"/>
    <n v="308"/>
  </r>
  <r>
    <n v="254"/>
    <s v="Ian Frazier"/>
    <x v="0"/>
    <s v="Camera"/>
    <d v="2024-04-11T00:00:00"/>
    <d v="2024-04-21T00:00:00"/>
    <n v="8"/>
    <n v="601"/>
    <x v="0"/>
    <x v="2"/>
    <x v="2"/>
    <x v="0"/>
    <x v="11"/>
    <x v="3"/>
    <n v="10"/>
    <n v="3846"/>
    <n v="4808"/>
    <n v="962"/>
  </r>
  <r>
    <n v="255"/>
    <s v="Matthew Miller"/>
    <x v="2"/>
    <s v="Jeans"/>
    <d v="2024-05-22T00:00:00"/>
    <d v="2024-06-05T00:00:00"/>
    <n v="2"/>
    <n v="126"/>
    <x v="0"/>
    <x v="5"/>
    <x v="1"/>
    <x v="0"/>
    <x v="0"/>
    <x v="2"/>
    <n v="14"/>
    <n v="176"/>
    <n v="252"/>
    <n v="76"/>
  </r>
  <r>
    <n v="256"/>
    <s v="Angela Jones"/>
    <x v="4"/>
    <s v="Cushion"/>
    <d v="2024-04-10T00:00:00"/>
    <d v="2024-04-20T00:00:00"/>
    <n v="8"/>
    <n v="843"/>
    <x v="1"/>
    <x v="4"/>
    <x v="0"/>
    <x v="0"/>
    <x v="11"/>
    <x v="2"/>
    <n v="10"/>
    <n v="4384"/>
    <n v="6744"/>
    <n v="2360"/>
  </r>
  <r>
    <n v="257"/>
    <s v="Sarah Drake"/>
    <x v="4"/>
    <s v="Wall Art"/>
    <d v="2024-11-12T00:00:00"/>
    <d v="2024-11-24T00:00:00"/>
    <n v="3"/>
    <n v="533"/>
    <x v="1"/>
    <x v="6"/>
    <x v="1"/>
    <x v="0"/>
    <x v="4"/>
    <x v="1"/>
    <n v="12"/>
    <n v="1119"/>
    <n v="1599"/>
    <n v="480"/>
  </r>
  <r>
    <n v="258"/>
    <s v="Sierra Williams"/>
    <x v="0"/>
    <s v="Laptop"/>
    <d v="2024-07-10T00:00:00"/>
    <d v="2024-07-14T00:00:00"/>
    <n v="3"/>
    <n v="200"/>
    <x v="1"/>
    <x v="2"/>
    <x v="1"/>
    <x v="0"/>
    <x v="2"/>
    <x v="2"/>
    <n v="4"/>
    <n v="510"/>
    <n v="600"/>
    <n v="90"/>
  </r>
  <r>
    <n v="259"/>
    <s v="Deborah Stephens"/>
    <x v="2"/>
    <s v="Dress"/>
    <d v="2024-07-15T00:00:00"/>
    <d v="2024-07-27T00:00:00"/>
    <n v="7"/>
    <n v="984"/>
    <x v="1"/>
    <x v="2"/>
    <x v="3"/>
    <x v="0"/>
    <x v="2"/>
    <x v="0"/>
    <n v="12"/>
    <n v="4822"/>
    <n v="6888"/>
    <n v="2066"/>
  </r>
  <r>
    <n v="260"/>
    <s v="Brenda Martin"/>
    <x v="3"/>
    <s v="Juice"/>
    <d v="2024-01-28T00:00:00"/>
    <d v="2024-02-07T00:00:00"/>
    <n v="6"/>
    <n v="678"/>
    <x v="0"/>
    <x v="5"/>
    <x v="3"/>
    <x v="0"/>
    <x v="10"/>
    <x v="4"/>
    <n v="10"/>
    <n v="2237"/>
    <n v="4068"/>
    <n v="1831"/>
  </r>
  <r>
    <n v="261"/>
    <s v="Gary Wilson"/>
    <x v="2"/>
    <s v="Sneakers"/>
    <d v="2024-10-14T00:00:00"/>
    <d v="2024-10-28T00:00:00"/>
    <n v="9"/>
    <n v="510"/>
    <x v="1"/>
    <x v="2"/>
    <x v="3"/>
    <x v="0"/>
    <x v="1"/>
    <x v="0"/>
    <n v="14"/>
    <n v="3443"/>
    <n v="4590"/>
    <n v="1147"/>
  </r>
  <r>
    <n v="262"/>
    <s v="Alison Williams"/>
    <x v="3"/>
    <s v="Milk"/>
    <d v="2024-12-29T00:00:00"/>
    <d v="2025-01-02T00:00:00"/>
    <n v="8"/>
    <n v="572"/>
    <x v="1"/>
    <x v="5"/>
    <x v="0"/>
    <x v="0"/>
    <x v="6"/>
    <x v="4"/>
    <n v="4"/>
    <n v="2288"/>
    <n v="4576"/>
    <n v="2288"/>
  </r>
  <r>
    <n v="263"/>
    <s v="Rebecca Hoover"/>
    <x v="2"/>
    <s v="Sneakers"/>
    <d v="2024-10-16T00:00:00"/>
    <d v="2024-10-29T00:00:00"/>
    <n v="8"/>
    <n v="565"/>
    <x v="1"/>
    <x v="6"/>
    <x v="3"/>
    <x v="0"/>
    <x v="1"/>
    <x v="2"/>
    <n v="13"/>
    <n v="3390"/>
    <n v="4520"/>
    <n v="1130"/>
  </r>
  <r>
    <n v="264"/>
    <s v="Joseph Blankenship"/>
    <x v="0"/>
    <s v="Tablet"/>
    <d v="2024-10-05T00:00:00"/>
    <d v="2024-10-09T00:00:00"/>
    <n v="6"/>
    <n v="715"/>
    <x v="1"/>
    <x v="1"/>
    <x v="3"/>
    <x v="0"/>
    <x v="1"/>
    <x v="5"/>
    <n v="4"/>
    <n v="3003"/>
    <n v="4290"/>
    <n v="1287"/>
  </r>
  <r>
    <n v="265"/>
    <s v="Robert Velez"/>
    <x v="0"/>
    <s v="Laptop"/>
    <d v="2024-04-17T00:00:00"/>
    <d v="2024-04-24T00:00:00"/>
    <n v="10"/>
    <n v="813"/>
    <x v="1"/>
    <x v="4"/>
    <x v="2"/>
    <x v="0"/>
    <x v="11"/>
    <x v="2"/>
    <n v="7"/>
    <n v="6911"/>
    <n v="8130"/>
    <n v="1219"/>
  </r>
  <r>
    <n v="266"/>
    <s v="Kimberly Scott"/>
    <x v="3"/>
    <s v="Pasta"/>
    <d v="2024-11-11T00:00:00"/>
    <d v="2024-11-24T00:00:00"/>
    <n v="3"/>
    <n v="985"/>
    <x v="0"/>
    <x v="5"/>
    <x v="0"/>
    <x v="0"/>
    <x v="4"/>
    <x v="0"/>
    <n v="13"/>
    <n v="1773"/>
    <n v="2955"/>
    <n v="1182"/>
  </r>
  <r>
    <n v="267"/>
    <s v="Wendy Sanders"/>
    <x v="4"/>
    <s v="Cushion"/>
    <d v="2024-10-20T00:00:00"/>
    <d v="2024-10-31T00:00:00"/>
    <n v="5"/>
    <n v="293"/>
    <x v="1"/>
    <x v="1"/>
    <x v="3"/>
    <x v="0"/>
    <x v="1"/>
    <x v="4"/>
    <n v="11"/>
    <n v="952"/>
    <n v="1465"/>
    <n v="513"/>
  </r>
  <r>
    <n v="268"/>
    <s v="Eric Cooper"/>
    <x v="0"/>
    <s v="Laptop"/>
    <d v="2024-07-29T00:00:00"/>
    <d v="2024-08-04T00:00:00"/>
    <n v="1"/>
    <n v="899"/>
    <x v="1"/>
    <x v="1"/>
    <x v="1"/>
    <x v="0"/>
    <x v="2"/>
    <x v="0"/>
    <n v="6"/>
    <n v="764"/>
    <n v="899"/>
    <n v="135"/>
  </r>
  <r>
    <n v="269"/>
    <s v="Jessica Harris"/>
    <x v="3"/>
    <s v="Cereal"/>
    <d v="2024-10-24T00:00:00"/>
    <d v="2024-10-30T00:00:00"/>
    <n v="1"/>
    <n v="417"/>
    <x v="1"/>
    <x v="1"/>
    <x v="3"/>
    <x v="0"/>
    <x v="1"/>
    <x v="3"/>
    <n v="6"/>
    <n v="229"/>
    <n v="417"/>
    <n v="188"/>
  </r>
  <r>
    <n v="270"/>
    <s v="Lisa Craig"/>
    <x v="3"/>
    <s v="Cereal"/>
    <d v="2024-02-02T00:00:00"/>
    <d v="2024-02-11T00:00:00"/>
    <n v="9"/>
    <n v="355"/>
    <x v="0"/>
    <x v="5"/>
    <x v="3"/>
    <x v="0"/>
    <x v="7"/>
    <x v="6"/>
    <n v="9"/>
    <n v="1757"/>
    <n v="3195"/>
    <n v="1438"/>
  </r>
  <r>
    <n v="271"/>
    <s v="Penny Gomez MD"/>
    <x v="3"/>
    <s v="Cereal"/>
    <d v="2024-06-14T00:00:00"/>
    <d v="2024-06-18T00:00:00"/>
    <n v="5"/>
    <n v="57"/>
    <x v="0"/>
    <x v="6"/>
    <x v="3"/>
    <x v="0"/>
    <x v="5"/>
    <x v="6"/>
    <n v="4"/>
    <n v="157"/>
    <n v="285"/>
    <n v="128"/>
  </r>
  <r>
    <n v="272"/>
    <s v="Hannah Richmond"/>
    <x v="1"/>
    <s v="Children's Book"/>
    <d v="2024-06-24T00:00:00"/>
    <d v="2024-06-28T00:00:00"/>
    <n v="1"/>
    <n v="10"/>
    <x v="0"/>
    <x v="5"/>
    <x v="2"/>
    <x v="0"/>
    <x v="5"/>
    <x v="0"/>
    <n v="4"/>
    <n v="6"/>
    <n v="10"/>
    <n v="4"/>
  </r>
  <r>
    <n v="273"/>
    <s v="Debbie Russell"/>
    <x v="0"/>
    <s v="Laptop"/>
    <d v="2024-08-13T00:00:00"/>
    <d v="2024-08-25T00:00:00"/>
    <n v="8"/>
    <n v="63"/>
    <x v="1"/>
    <x v="2"/>
    <x v="1"/>
    <x v="0"/>
    <x v="9"/>
    <x v="1"/>
    <n v="12"/>
    <n v="428"/>
    <n v="504"/>
    <n v="76"/>
  </r>
  <r>
    <n v="274"/>
    <s v="Judy Murray"/>
    <x v="0"/>
    <s v="Tablet"/>
    <d v="2024-12-06T00:00:00"/>
    <d v="2024-12-13T00:00:00"/>
    <n v="3"/>
    <n v="730"/>
    <x v="1"/>
    <x v="2"/>
    <x v="1"/>
    <x v="0"/>
    <x v="6"/>
    <x v="6"/>
    <n v="7"/>
    <n v="1533"/>
    <n v="2190"/>
    <n v="657"/>
  </r>
  <r>
    <n v="275"/>
    <s v="Jennifer Gomez"/>
    <x v="2"/>
    <s v="Sneakers"/>
    <d v="2024-12-01T00:00:00"/>
    <d v="2024-12-10T00:00:00"/>
    <n v="2"/>
    <n v="241"/>
    <x v="0"/>
    <x v="5"/>
    <x v="1"/>
    <x v="0"/>
    <x v="6"/>
    <x v="4"/>
    <n v="9"/>
    <n v="362"/>
    <n v="482"/>
    <n v="120"/>
  </r>
  <r>
    <n v="276"/>
    <s v="Hayden Shannon"/>
    <x v="3"/>
    <s v="Rice"/>
    <d v="2024-03-08T00:00:00"/>
    <d v="2024-03-15T00:00:00"/>
    <n v="10"/>
    <n v="720"/>
    <x v="0"/>
    <x v="6"/>
    <x v="1"/>
    <x v="0"/>
    <x v="3"/>
    <x v="6"/>
    <n v="7"/>
    <n v="4320"/>
    <n v="7200"/>
    <n v="2880"/>
  </r>
  <r>
    <n v="277"/>
    <s v="Nicolas Salas II"/>
    <x v="0"/>
    <s v="Tablet"/>
    <d v="2024-03-02T00:00:00"/>
    <d v="2024-03-15T00:00:00"/>
    <n v="7"/>
    <n v="80"/>
    <x v="0"/>
    <x v="5"/>
    <x v="1"/>
    <x v="0"/>
    <x v="3"/>
    <x v="5"/>
    <n v="13"/>
    <n v="392"/>
    <n v="560"/>
    <n v="168"/>
  </r>
  <r>
    <n v="278"/>
    <s v="Katherine Joyce"/>
    <x v="2"/>
    <s v="Sneakers"/>
    <d v="2024-03-09T00:00:00"/>
    <d v="2024-03-20T00:00:00"/>
    <n v="3"/>
    <n v="928"/>
    <x v="0"/>
    <x v="6"/>
    <x v="3"/>
    <x v="0"/>
    <x v="3"/>
    <x v="5"/>
    <n v="11"/>
    <n v="2088"/>
    <n v="2784"/>
    <n v="696"/>
  </r>
  <r>
    <n v="279"/>
    <s v="Alexandra Clark"/>
    <x v="1"/>
    <s v="Children's Book"/>
    <d v="2024-04-21T00:00:00"/>
    <d v="2024-04-27T00:00:00"/>
    <n v="2"/>
    <n v="332"/>
    <x v="0"/>
    <x v="5"/>
    <x v="0"/>
    <x v="0"/>
    <x v="11"/>
    <x v="4"/>
    <n v="6"/>
    <n v="398"/>
    <n v="664"/>
    <n v="266"/>
  </r>
  <r>
    <n v="280"/>
    <s v="Jonathan Clark"/>
    <x v="1"/>
    <s v="Children's Book"/>
    <d v="2024-06-28T00:00:00"/>
    <d v="2024-07-11T00:00:00"/>
    <n v="7"/>
    <n v="631"/>
    <x v="0"/>
    <x v="1"/>
    <x v="3"/>
    <x v="0"/>
    <x v="5"/>
    <x v="6"/>
    <n v="13"/>
    <n v="2650"/>
    <n v="4417"/>
    <n v="1767"/>
  </r>
  <r>
    <n v="281"/>
    <s v="Adam Fisher"/>
    <x v="0"/>
    <s v="Tablet"/>
    <d v="2024-04-15T00:00:00"/>
    <d v="2024-04-18T00:00:00"/>
    <n v="9"/>
    <n v="663"/>
    <x v="1"/>
    <x v="6"/>
    <x v="1"/>
    <x v="0"/>
    <x v="11"/>
    <x v="0"/>
    <n v="3"/>
    <n v="4177"/>
    <n v="5967"/>
    <n v="1790"/>
  </r>
  <r>
    <n v="282"/>
    <s v="Jason Bell"/>
    <x v="3"/>
    <s v="Rice"/>
    <d v="2024-05-03T00:00:00"/>
    <d v="2024-05-07T00:00:00"/>
    <n v="8"/>
    <n v="791"/>
    <x v="1"/>
    <x v="6"/>
    <x v="2"/>
    <x v="0"/>
    <x v="0"/>
    <x v="6"/>
    <n v="4"/>
    <n v="3797"/>
    <n v="6328"/>
    <n v="2531"/>
  </r>
  <r>
    <n v="283"/>
    <s v="Greg Edwards"/>
    <x v="4"/>
    <s v="Vase"/>
    <d v="2024-12-15T00:00:00"/>
    <d v="2024-12-20T00:00:00"/>
    <n v="3"/>
    <n v="795"/>
    <x v="0"/>
    <x v="2"/>
    <x v="0"/>
    <x v="0"/>
    <x v="6"/>
    <x v="4"/>
    <n v="5"/>
    <n v="1789"/>
    <n v="2385"/>
    <n v="596"/>
  </r>
  <r>
    <n v="284"/>
    <s v="Mary Shepard"/>
    <x v="1"/>
    <s v="Biography"/>
    <d v="2024-11-17T00:00:00"/>
    <d v="2024-11-20T00:00:00"/>
    <n v="9"/>
    <n v="953"/>
    <x v="1"/>
    <x v="2"/>
    <x v="3"/>
    <x v="0"/>
    <x v="4"/>
    <x v="4"/>
    <n v="3"/>
    <n v="4717"/>
    <n v="8577"/>
    <n v="3860"/>
  </r>
  <r>
    <n v="285"/>
    <s v="Cameron Rose"/>
    <x v="0"/>
    <s v="Tablet"/>
    <d v="2024-02-10T00:00:00"/>
    <d v="2024-02-24T00:00:00"/>
    <n v="9"/>
    <n v="327"/>
    <x v="1"/>
    <x v="5"/>
    <x v="2"/>
    <x v="0"/>
    <x v="7"/>
    <x v="5"/>
    <n v="14"/>
    <n v="2060"/>
    <n v="2943"/>
    <n v="883"/>
  </r>
  <r>
    <n v="286"/>
    <s v="Kimberly Taylor"/>
    <x v="4"/>
    <s v="Wall Art"/>
    <d v="2024-10-27T00:00:00"/>
    <d v="2024-11-10T00:00:00"/>
    <n v="2"/>
    <n v="692"/>
    <x v="1"/>
    <x v="6"/>
    <x v="2"/>
    <x v="0"/>
    <x v="1"/>
    <x v="4"/>
    <n v="14"/>
    <n v="969"/>
    <n v="1384"/>
    <n v="415"/>
  </r>
  <r>
    <n v="287"/>
    <s v="Sarah Cooper"/>
    <x v="1"/>
    <s v="Cookbook"/>
    <d v="2024-01-29T00:00:00"/>
    <d v="2024-02-02T00:00:00"/>
    <n v="5"/>
    <n v="177"/>
    <x v="0"/>
    <x v="6"/>
    <x v="1"/>
    <x v="0"/>
    <x v="10"/>
    <x v="0"/>
    <n v="4"/>
    <n v="575"/>
    <n v="885"/>
    <n v="310"/>
  </r>
  <r>
    <n v="288"/>
    <s v="Ralph Yates"/>
    <x v="0"/>
    <s v="Laptop"/>
    <d v="2024-12-25T00:00:00"/>
    <d v="2025-01-01T00:00:00"/>
    <n v="1"/>
    <n v="139"/>
    <x v="1"/>
    <x v="2"/>
    <x v="1"/>
    <x v="0"/>
    <x v="6"/>
    <x v="2"/>
    <n v="7"/>
    <n v="118"/>
    <n v="139"/>
    <n v="21"/>
  </r>
  <r>
    <n v="289"/>
    <s v="Connie Miller"/>
    <x v="1"/>
    <s v="Biography"/>
    <d v="2024-03-26T00:00:00"/>
    <d v="2024-04-08T00:00:00"/>
    <n v="6"/>
    <n v="271"/>
    <x v="1"/>
    <x v="6"/>
    <x v="3"/>
    <x v="0"/>
    <x v="3"/>
    <x v="1"/>
    <n v="13"/>
    <n v="894"/>
    <n v="1626"/>
    <n v="732"/>
  </r>
  <r>
    <n v="290"/>
    <s v="Jason Floyd"/>
    <x v="1"/>
    <s v="Non-Fiction"/>
    <d v="2024-07-07T00:00:00"/>
    <d v="2024-07-17T00:00:00"/>
    <n v="3"/>
    <n v="55"/>
    <x v="1"/>
    <x v="1"/>
    <x v="0"/>
    <x v="0"/>
    <x v="2"/>
    <x v="4"/>
    <n v="10"/>
    <n v="83"/>
    <n v="165"/>
    <n v="82"/>
  </r>
  <r>
    <n v="291"/>
    <s v="Tiffany Brown"/>
    <x v="0"/>
    <s v="Laptop"/>
    <d v="2024-09-17T00:00:00"/>
    <d v="2024-09-20T00:00:00"/>
    <n v="1"/>
    <n v="952"/>
    <x v="0"/>
    <x v="1"/>
    <x v="3"/>
    <x v="0"/>
    <x v="8"/>
    <x v="1"/>
    <n v="3"/>
    <n v="809"/>
    <n v="952"/>
    <n v="143"/>
  </r>
  <r>
    <n v="292"/>
    <s v="Sandra Martinez"/>
    <x v="0"/>
    <s v="Headphones"/>
    <d v="2024-07-05T00:00:00"/>
    <d v="2024-07-18T00:00:00"/>
    <n v="7"/>
    <n v="524"/>
    <x v="0"/>
    <x v="5"/>
    <x v="0"/>
    <x v="0"/>
    <x v="2"/>
    <x v="6"/>
    <n v="13"/>
    <n v="2384"/>
    <n v="3668"/>
    <n v="1284"/>
  </r>
  <r>
    <n v="293"/>
    <s v="Dawn Little"/>
    <x v="0"/>
    <s v="Camera"/>
    <d v="2024-07-09T00:00:00"/>
    <d v="2024-07-15T00:00:00"/>
    <n v="2"/>
    <n v="16"/>
    <x v="0"/>
    <x v="6"/>
    <x v="1"/>
    <x v="0"/>
    <x v="2"/>
    <x v="1"/>
    <n v="6"/>
    <n v="26"/>
    <n v="32"/>
    <n v="6"/>
  </r>
  <r>
    <n v="294"/>
    <s v="Heather Taylor"/>
    <x v="2"/>
    <s v="Dress"/>
    <d v="2024-05-05T00:00:00"/>
    <d v="2024-05-09T00:00:00"/>
    <n v="3"/>
    <n v="983"/>
    <x v="0"/>
    <x v="2"/>
    <x v="2"/>
    <x v="0"/>
    <x v="0"/>
    <x v="4"/>
    <n v="4"/>
    <n v="2064"/>
    <n v="2949"/>
    <n v="885"/>
  </r>
  <r>
    <n v="295"/>
    <s v="Gregory Oconnor"/>
    <x v="1"/>
    <s v="Biography"/>
    <d v="2024-11-21T00:00:00"/>
    <d v="2024-11-25T00:00:00"/>
    <n v="1"/>
    <n v="105"/>
    <x v="1"/>
    <x v="4"/>
    <x v="1"/>
    <x v="0"/>
    <x v="4"/>
    <x v="3"/>
    <n v="4"/>
    <n v="58"/>
    <n v="105"/>
    <n v="47"/>
  </r>
  <r>
    <n v="296"/>
    <s v="Cynthia Le"/>
    <x v="0"/>
    <s v="Laptop"/>
    <d v="2024-12-20T00:00:00"/>
    <d v="2024-12-31T00:00:00"/>
    <n v="5"/>
    <n v="604"/>
    <x v="1"/>
    <x v="5"/>
    <x v="2"/>
    <x v="0"/>
    <x v="6"/>
    <x v="6"/>
    <n v="11"/>
    <n v="2567"/>
    <n v="3020"/>
    <n v="453"/>
  </r>
  <r>
    <n v="297"/>
    <s v="Douglas Ortiz"/>
    <x v="3"/>
    <s v="Cereal"/>
    <d v="2024-08-22T00:00:00"/>
    <d v="2024-09-05T00:00:00"/>
    <n v="2"/>
    <n v="73"/>
    <x v="0"/>
    <x v="5"/>
    <x v="0"/>
    <x v="0"/>
    <x v="9"/>
    <x v="3"/>
    <n v="14"/>
    <n v="80"/>
    <n v="146"/>
    <n v="66"/>
  </r>
  <r>
    <n v="298"/>
    <s v="Beverly Russo"/>
    <x v="3"/>
    <s v="Rice"/>
    <d v="2024-10-30T00:00:00"/>
    <d v="2024-11-09T00:00:00"/>
    <n v="10"/>
    <n v="976"/>
    <x v="0"/>
    <x v="2"/>
    <x v="1"/>
    <x v="0"/>
    <x v="1"/>
    <x v="2"/>
    <n v="10"/>
    <n v="5856"/>
    <n v="9760"/>
    <n v="3904"/>
  </r>
  <r>
    <n v="299"/>
    <s v="Amy Grant"/>
    <x v="3"/>
    <s v="Cereal"/>
    <d v="2024-04-29T00:00:00"/>
    <d v="2024-05-14T00:00:00"/>
    <n v="2"/>
    <n v="856"/>
    <x v="1"/>
    <x v="5"/>
    <x v="3"/>
    <x v="0"/>
    <x v="11"/>
    <x v="0"/>
    <n v="15"/>
    <n v="942"/>
    <n v="1712"/>
    <n v="770"/>
  </r>
  <r>
    <n v="300"/>
    <s v="Maurice Andrade"/>
    <x v="0"/>
    <s v="Smartphone"/>
    <d v="2024-03-21T00:00:00"/>
    <d v="2024-03-24T00:00:00"/>
    <n v="5"/>
    <n v="276"/>
    <x v="0"/>
    <x v="6"/>
    <x v="1"/>
    <x v="0"/>
    <x v="3"/>
    <x v="3"/>
    <n v="3"/>
    <n v="1035"/>
    <n v="1380"/>
    <n v="345"/>
  </r>
  <r>
    <n v="301"/>
    <s v="David Gardner"/>
    <x v="1"/>
    <s v="Fiction"/>
    <d v="2024-12-12T00:00:00"/>
    <d v="2024-12-25T00:00:00"/>
    <n v="5"/>
    <n v="265"/>
    <x v="0"/>
    <x v="1"/>
    <x v="3"/>
    <x v="0"/>
    <x v="6"/>
    <x v="3"/>
    <n v="13"/>
    <n v="663"/>
    <n v="1325"/>
    <n v="662"/>
  </r>
  <r>
    <n v="302"/>
    <s v="Andrew Mitchell"/>
    <x v="3"/>
    <s v="Milk"/>
    <d v="2024-10-11T00:00:00"/>
    <d v="2024-10-23T00:00:00"/>
    <n v="9"/>
    <n v="860"/>
    <x v="0"/>
    <x v="5"/>
    <x v="2"/>
    <x v="0"/>
    <x v="1"/>
    <x v="6"/>
    <n v="12"/>
    <n v="3870"/>
    <n v="7740"/>
    <n v="3870"/>
  </r>
  <r>
    <n v="303"/>
    <s v="Rodney Norris"/>
    <x v="2"/>
    <s v="T-Shirt"/>
    <d v="2024-01-07T00:00:00"/>
    <d v="2024-01-12T00:00:00"/>
    <n v="1"/>
    <n v="606"/>
    <x v="0"/>
    <x v="1"/>
    <x v="1"/>
    <x v="0"/>
    <x v="10"/>
    <x v="4"/>
    <n v="5"/>
    <n v="394"/>
    <n v="606"/>
    <n v="212"/>
  </r>
  <r>
    <n v="304"/>
    <s v="Jacob Perkins"/>
    <x v="2"/>
    <s v="Sneakers"/>
    <d v="2024-07-09T00:00:00"/>
    <d v="2024-07-20T00:00:00"/>
    <n v="2"/>
    <n v="182"/>
    <x v="0"/>
    <x v="6"/>
    <x v="0"/>
    <x v="0"/>
    <x v="2"/>
    <x v="1"/>
    <n v="11"/>
    <n v="273"/>
    <n v="364"/>
    <n v="91"/>
  </r>
  <r>
    <n v="305"/>
    <s v="Jessica Conrad"/>
    <x v="0"/>
    <s v="Smartphone"/>
    <d v="2024-08-24T00:00:00"/>
    <d v="2024-08-30T00:00:00"/>
    <n v="1"/>
    <n v="973"/>
    <x v="1"/>
    <x v="6"/>
    <x v="1"/>
    <x v="0"/>
    <x v="9"/>
    <x v="5"/>
    <n v="6"/>
    <n v="730"/>
    <n v="973"/>
    <n v="243"/>
  </r>
  <r>
    <n v="306"/>
    <s v="Caitlin Henderson"/>
    <x v="3"/>
    <s v="Cereal"/>
    <d v="2025-06-18T00:00:00"/>
    <d v="2025-06-28T00:00:00"/>
    <n v="6"/>
    <n v="947"/>
    <x v="0"/>
    <x v="1"/>
    <x v="0"/>
    <x v="1"/>
    <x v="5"/>
    <x v="2"/>
    <n v="10"/>
    <n v="3125"/>
    <n v="5682"/>
    <n v="2557"/>
  </r>
  <r>
    <n v="307"/>
    <s v="Victoria Wyatt"/>
    <x v="3"/>
    <s v="Cereal"/>
    <d v="2025-02-02T00:00:00"/>
    <d v="2025-02-08T00:00:00"/>
    <n v="2"/>
    <n v="713"/>
    <x v="0"/>
    <x v="2"/>
    <x v="0"/>
    <x v="1"/>
    <x v="7"/>
    <x v="4"/>
    <n v="6"/>
    <n v="784"/>
    <n v="1426"/>
    <n v="642"/>
  </r>
  <r>
    <n v="308"/>
    <s v="Matthew Foster"/>
    <x v="2"/>
    <s v="Sneakers"/>
    <d v="2025-01-08T00:00:00"/>
    <d v="2025-01-21T00:00:00"/>
    <n v="1"/>
    <n v="692"/>
    <x v="1"/>
    <x v="2"/>
    <x v="1"/>
    <x v="1"/>
    <x v="10"/>
    <x v="2"/>
    <n v="13"/>
    <n v="519"/>
    <n v="692"/>
    <n v="173"/>
  </r>
  <r>
    <n v="309"/>
    <s v="David Bradley"/>
    <x v="4"/>
    <s v="Curtains"/>
    <d v="2025-06-03T00:00:00"/>
    <d v="2025-06-11T00:00:00"/>
    <n v="9"/>
    <n v="305"/>
    <x v="1"/>
    <x v="1"/>
    <x v="3"/>
    <x v="1"/>
    <x v="5"/>
    <x v="1"/>
    <n v="8"/>
    <n v="1784"/>
    <n v="2745"/>
    <n v="961"/>
  </r>
  <r>
    <n v="310"/>
    <s v="Tyler Miller"/>
    <x v="1"/>
    <s v="Children's Book"/>
    <d v="2025-05-26T00:00:00"/>
    <d v="2025-06-06T00:00:00"/>
    <n v="7"/>
    <n v="501"/>
    <x v="1"/>
    <x v="3"/>
    <x v="0"/>
    <x v="1"/>
    <x v="0"/>
    <x v="0"/>
    <n v="11"/>
    <n v="2104"/>
    <n v="3507"/>
    <n v="1403"/>
  </r>
  <r>
    <n v="311"/>
    <s v="Taylor Mathis Jr."/>
    <x v="0"/>
    <s v="Smartphone"/>
    <d v="2025-08-13T00:00:00"/>
    <d v="2025-08-18T00:00:00"/>
    <n v="7"/>
    <n v="329"/>
    <x v="1"/>
    <x v="2"/>
    <x v="3"/>
    <x v="1"/>
    <x v="9"/>
    <x v="2"/>
    <n v="5"/>
    <n v="1727"/>
    <n v="2303"/>
    <n v="576"/>
  </r>
  <r>
    <n v="312"/>
    <s v="Candice Ramos"/>
    <x v="3"/>
    <s v="Milk"/>
    <d v="2025-06-07T00:00:00"/>
    <d v="2025-06-11T00:00:00"/>
    <n v="8"/>
    <n v="785"/>
    <x v="0"/>
    <x v="2"/>
    <x v="0"/>
    <x v="1"/>
    <x v="5"/>
    <x v="5"/>
    <n v="4"/>
    <n v="3140"/>
    <n v="6280"/>
    <n v="3140"/>
  </r>
  <r>
    <n v="313"/>
    <s v="Christine Wright"/>
    <x v="2"/>
    <s v="Sneakers"/>
    <d v="2025-01-08T00:00:00"/>
    <d v="2025-01-15T00:00:00"/>
    <n v="9"/>
    <n v="530"/>
    <x v="0"/>
    <x v="4"/>
    <x v="3"/>
    <x v="1"/>
    <x v="10"/>
    <x v="2"/>
    <n v="7"/>
    <n v="3578"/>
    <n v="4770"/>
    <n v="1192"/>
  </r>
  <r>
    <n v="314"/>
    <s v="Allison Doyle"/>
    <x v="4"/>
    <s v="Table Lamp"/>
    <d v="2025-09-02T00:00:00"/>
    <d v="2025-09-16T00:00:00"/>
    <n v="2"/>
    <n v="799"/>
    <x v="1"/>
    <x v="2"/>
    <x v="1"/>
    <x v="1"/>
    <x v="8"/>
    <x v="1"/>
    <n v="14"/>
    <n v="1199"/>
    <n v="1598"/>
    <n v="399"/>
  </r>
  <r>
    <n v="315"/>
    <s v="Meghan Anthony"/>
    <x v="4"/>
    <s v="Curtains"/>
    <d v="2025-12-04T00:00:00"/>
    <d v="2025-12-13T00:00:00"/>
    <n v="3"/>
    <n v="974"/>
    <x v="0"/>
    <x v="1"/>
    <x v="3"/>
    <x v="1"/>
    <x v="6"/>
    <x v="3"/>
    <n v="9"/>
    <n v="1899"/>
    <n v="2922"/>
    <n v="1023"/>
  </r>
  <r>
    <n v="316"/>
    <s v="Jason Powell"/>
    <x v="4"/>
    <s v="Table Lamp"/>
    <d v="2025-07-13T00:00:00"/>
    <d v="2025-07-18T00:00:00"/>
    <n v="10"/>
    <n v="179"/>
    <x v="0"/>
    <x v="2"/>
    <x v="1"/>
    <x v="1"/>
    <x v="2"/>
    <x v="4"/>
    <n v="5"/>
    <n v="1343"/>
    <n v="1790"/>
    <n v="447"/>
  </r>
  <r>
    <n v="317"/>
    <s v="Rebecca Moyer"/>
    <x v="1"/>
    <s v="Non-Fiction"/>
    <d v="2025-06-27T00:00:00"/>
    <d v="2025-07-02T00:00:00"/>
    <n v="3"/>
    <n v="49"/>
    <x v="0"/>
    <x v="1"/>
    <x v="3"/>
    <x v="1"/>
    <x v="5"/>
    <x v="6"/>
    <n v="5"/>
    <n v="74"/>
    <n v="147"/>
    <n v="73"/>
  </r>
  <r>
    <n v="318"/>
    <s v="Daniel Murphy"/>
    <x v="1"/>
    <s v="Non-Fiction"/>
    <d v="2025-03-09T00:00:00"/>
    <d v="2025-03-14T00:00:00"/>
    <n v="4"/>
    <n v="409"/>
    <x v="1"/>
    <x v="4"/>
    <x v="1"/>
    <x v="1"/>
    <x v="3"/>
    <x v="4"/>
    <n v="5"/>
    <n v="818"/>
    <n v="1636"/>
    <n v="818"/>
  </r>
  <r>
    <n v="319"/>
    <s v="Paul Williams"/>
    <x v="3"/>
    <s v="Milk"/>
    <d v="2025-06-19T00:00:00"/>
    <d v="2025-06-25T00:00:00"/>
    <n v="7"/>
    <n v="149"/>
    <x v="0"/>
    <x v="3"/>
    <x v="2"/>
    <x v="1"/>
    <x v="5"/>
    <x v="3"/>
    <n v="6"/>
    <n v="522"/>
    <n v="1043"/>
    <n v="521"/>
  </r>
  <r>
    <n v="320"/>
    <s v="Pamela Jackson"/>
    <x v="4"/>
    <s v="Curtains"/>
    <d v="2025-11-17T00:00:00"/>
    <d v="2025-11-23T00:00:00"/>
    <n v="4"/>
    <n v="285"/>
    <x v="0"/>
    <x v="1"/>
    <x v="2"/>
    <x v="1"/>
    <x v="4"/>
    <x v="0"/>
    <n v="6"/>
    <n v="741"/>
    <n v="1140"/>
    <n v="399"/>
  </r>
  <r>
    <n v="321"/>
    <s v="Miguel Jones"/>
    <x v="2"/>
    <s v="Jeans"/>
    <d v="2025-08-06T00:00:00"/>
    <d v="2025-08-12T00:00:00"/>
    <n v="5"/>
    <n v="434"/>
    <x v="0"/>
    <x v="0"/>
    <x v="3"/>
    <x v="1"/>
    <x v="9"/>
    <x v="2"/>
    <n v="6"/>
    <n v="1519"/>
    <n v="2170"/>
    <n v="651"/>
  </r>
  <r>
    <n v="322"/>
    <s v="Jack Snow"/>
    <x v="2"/>
    <s v="Jeans"/>
    <d v="2025-05-16T00:00:00"/>
    <d v="2025-05-22T00:00:00"/>
    <n v="10"/>
    <n v="195"/>
    <x v="0"/>
    <x v="2"/>
    <x v="0"/>
    <x v="1"/>
    <x v="0"/>
    <x v="6"/>
    <n v="6"/>
    <n v="1365"/>
    <n v="1950"/>
    <n v="585"/>
  </r>
  <r>
    <n v="323"/>
    <s v="Robert Medina"/>
    <x v="2"/>
    <s v="T-Shirt"/>
    <d v="2025-07-01T00:00:00"/>
    <d v="2025-07-07T00:00:00"/>
    <n v="7"/>
    <n v="432"/>
    <x v="0"/>
    <x v="3"/>
    <x v="3"/>
    <x v="1"/>
    <x v="2"/>
    <x v="1"/>
    <n v="6"/>
    <n v="1966"/>
    <n v="3024"/>
    <n v="1058"/>
  </r>
  <r>
    <n v="324"/>
    <s v="Cheryl Allen"/>
    <x v="4"/>
    <s v="Wall Art"/>
    <d v="2025-07-17T00:00:00"/>
    <d v="2025-07-26T00:00:00"/>
    <n v="4"/>
    <n v="708"/>
    <x v="0"/>
    <x v="2"/>
    <x v="0"/>
    <x v="1"/>
    <x v="2"/>
    <x v="3"/>
    <n v="9"/>
    <n v="1982"/>
    <n v="2832"/>
    <n v="850"/>
  </r>
  <r>
    <n v="325"/>
    <s v="Joseph Coleman"/>
    <x v="0"/>
    <s v="Smartphone"/>
    <d v="2025-07-27T00:00:00"/>
    <d v="2025-08-02T00:00:00"/>
    <n v="2"/>
    <n v="868"/>
    <x v="1"/>
    <x v="3"/>
    <x v="0"/>
    <x v="1"/>
    <x v="2"/>
    <x v="4"/>
    <n v="6"/>
    <n v="1302"/>
    <n v="1736"/>
    <n v="434"/>
  </r>
  <r>
    <n v="326"/>
    <s v="Nathan Stewart"/>
    <x v="1"/>
    <s v="Children's Book"/>
    <d v="2025-12-17T00:00:00"/>
    <d v="2025-12-26T00:00:00"/>
    <n v="3"/>
    <n v="130"/>
    <x v="0"/>
    <x v="1"/>
    <x v="1"/>
    <x v="1"/>
    <x v="6"/>
    <x v="2"/>
    <n v="9"/>
    <n v="234"/>
    <n v="390"/>
    <n v="156"/>
  </r>
  <r>
    <n v="327"/>
    <s v="Scott Wilson"/>
    <x v="2"/>
    <s v="Jacket"/>
    <d v="2025-12-16T00:00:00"/>
    <d v="2025-12-27T00:00:00"/>
    <n v="1"/>
    <n v="744"/>
    <x v="1"/>
    <x v="0"/>
    <x v="0"/>
    <x v="1"/>
    <x v="6"/>
    <x v="1"/>
    <n v="11"/>
    <n v="595"/>
    <n v="744"/>
    <n v="149"/>
  </r>
  <r>
    <n v="328"/>
    <s v="Regina Gonzalez"/>
    <x v="2"/>
    <s v="T-Shirt"/>
    <d v="2025-12-13T00:00:00"/>
    <d v="2025-12-28T00:00:00"/>
    <n v="3"/>
    <n v="62"/>
    <x v="1"/>
    <x v="4"/>
    <x v="3"/>
    <x v="1"/>
    <x v="6"/>
    <x v="5"/>
    <n v="15"/>
    <n v="121"/>
    <n v="186"/>
    <n v="65"/>
  </r>
  <r>
    <n v="329"/>
    <s v="Sydney White"/>
    <x v="1"/>
    <s v="Biography"/>
    <d v="2025-04-13T00:00:00"/>
    <d v="2025-04-17T00:00:00"/>
    <n v="1"/>
    <n v="385"/>
    <x v="1"/>
    <x v="3"/>
    <x v="0"/>
    <x v="1"/>
    <x v="11"/>
    <x v="4"/>
    <n v="4"/>
    <n v="212"/>
    <n v="385"/>
    <n v="173"/>
  </r>
  <r>
    <n v="330"/>
    <s v="Frank Garcia"/>
    <x v="4"/>
    <s v="Curtains"/>
    <d v="2025-08-18T00:00:00"/>
    <d v="2025-08-27T00:00:00"/>
    <n v="9"/>
    <n v="465"/>
    <x v="1"/>
    <x v="3"/>
    <x v="2"/>
    <x v="1"/>
    <x v="9"/>
    <x v="0"/>
    <n v="9"/>
    <n v="2720"/>
    <n v="4185"/>
    <n v="1465"/>
  </r>
  <r>
    <n v="331"/>
    <s v="David Wilson"/>
    <x v="2"/>
    <s v="T-Shirt"/>
    <d v="2025-12-12T00:00:00"/>
    <d v="2025-12-13T00:00:00"/>
    <n v="5"/>
    <n v="280"/>
    <x v="0"/>
    <x v="3"/>
    <x v="0"/>
    <x v="1"/>
    <x v="6"/>
    <x v="6"/>
    <n v="1"/>
    <n v="910"/>
    <n v="1400"/>
    <n v="490"/>
  </r>
  <r>
    <n v="332"/>
    <s v="Joseph Dean"/>
    <x v="0"/>
    <s v="Camera"/>
    <d v="2025-04-15T00:00:00"/>
    <d v="2025-04-20T00:00:00"/>
    <n v="2"/>
    <n v="536"/>
    <x v="0"/>
    <x v="3"/>
    <x v="1"/>
    <x v="1"/>
    <x v="11"/>
    <x v="1"/>
    <n v="5"/>
    <n v="858"/>
    <n v="1072"/>
    <n v="214"/>
  </r>
  <r>
    <n v="333"/>
    <s v="Emily Smith"/>
    <x v="1"/>
    <s v="Non-Fiction"/>
    <d v="2025-03-06T00:00:00"/>
    <d v="2025-03-16T00:00:00"/>
    <n v="5"/>
    <n v="754"/>
    <x v="1"/>
    <x v="4"/>
    <x v="3"/>
    <x v="1"/>
    <x v="3"/>
    <x v="3"/>
    <n v="10"/>
    <n v="1885"/>
    <n v="3770"/>
    <n v="1885"/>
  </r>
  <r>
    <n v="334"/>
    <s v="Kristen Reyes"/>
    <x v="2"/>
    <s v="Jacket"/>
    <d v="2025-10-15T00:00:00"/>
    <d v="2025-10-19T00:00:00"/>
    <n v="9"/>
    <n v="292"/>
    <x v="0"/>
    <x v="2"/>
    <x v="2"/>
    <x v="1"/>
    <x v="1"/>
    <x v="2"/>
    <n v="4"/>
    <n v="2102"/>
    <n v="2628"/>
    <n v="526"/>
  </r>
  <r>
    <n v="335"/>
    <s v="Diane Evans"/>
    <x v="3"/>
    <s v="Milk"/>
    <d v="2025-08-09T00:00:00"/>
    <d v="2025-08-14T00:00:00"/>
    <n v="5"/>
    <n v="521"/>
    <x v="1"/>
    <x v="3"/>
    <x v="2"/>
    <x v="1"/>
    <x v="9"/>
    <x v="5"/>
    <n v="5"/>
    <n v="1303"/>
    <n v="2605"/>
    <n v="1302"/>
  </r>
  <r>
    <n v="336"/>
    <s v="Joseph Knight"/>
    <x v="4"/>
    <s v="Table Lamp"/>
    <d v="2025-08-12T00:00:00"/>
    <d v="2025-08-21T00:00:00"/>
    <n v="1"/>
    <n v="630"/>
    <x v="1"/>
    <x v="4"/>
    <x v="3"/>
    <x v="1"/>
    <x v="9"/>
    <x v="1"/>
    <n v="9"/>
    <n v="473"/>
    <n v="630"/>
    <n v="157"/>
  </r>
  <r>
    <n v="337"/>
    <s v="Christina Cruz"/>
    <x v="1"/>
    <s v="Biography"/>
    <d v="2025-12-09T00:00:00"/>
    <d v="2025-12-10T00:00:00"/>
    <n v="5"/>
    <n v="678"/>
    <x v="0"/>
    <x v="0"/>
    <x v="3"/>
    <x v="1"/>
    <x v="6"/>
    <x v="1"/>
    <n v="1"/>
    <n v="1865"/>
    <n v="3390"/>
    <n v="1525"/>
  </r>
  <r>
    <n v="338"/>
    <s v="Michael Johnson"/>
    <x v="1"/>
    <s v="Non-Fiction"/>
    <d v="2025-04-28T00:00:00"/>
    <d v="2025-05-01T00:00:00"/>
    <n v="10"/>
    <n v="569"/>
    <x v="0"/>
    <x v="2"/>
    <x v="3"/>
    <x v="1"/>
    <x v="11"/>
    <x v="0"/>
    <n v="3"/>
    <n v="2845"/>
    <n v="5690"/>
    <n v="2845"/>
  </r>
  <r>
    <n v="339"/>
    <s v="Tanner Mitchell DDS"/>
    <x v="1"/>
    <s v="Non-Fiction"/>
    <d v="2025-06-26T00:00:00"/>
    <d v="2025-07-04T00:00:00"/>
    <n v="7"/>
    <n v="185"/>
    <x v="0"/>
    <x v="2"/>
    <x v="3"/>
    <x v="1"/>
    <x v="5"/>
    <x v="3"/>
    <n v="8"/>
    <n v="648"/>
    <n v="1295"/>
    <n v="647"/>
  </r>
  <r>
    <n v="340"/>
    <s v="Patricia Becker"/>
    <x v="3"/>
    <s v="Milk"/>
    <d v="2025-11-27T00:00:00"/>
    <d v="2025-12-03T00:00:00"/>
    <n v="9"/>
    <n v="405"/>
    <x v="1"/>
    <x v="0"/>
    <x v="0"/>
    <x v="1"/>
    <x v="4"/>
    <x v="3"/>
    <n v="6"/>
    <n v="1823"/>
    <n v="3645"/>
    <n v="1822"/>
  </r>
  <r>
    <n v="341"/>
    <s v="Susan Rivas"/>
    <x v="2"/>
    <s v="Jacket"/>
    <d v="2025-02-22T00:00:00"/>
    <d v="2025-02-24T00:00:00"/>
    <n v="8"/>
    <n v="923"/>
    <x v="0"/>
    <x v="4"/>
    <x v="1"/>
    <x v="1"/>
    <x v="7"/>
    <x v="5"/>
    <n v="2"/>
    <n v="5907"/>
    <n v="7384"/>
    <n v="1477"/>
  </r>
  <r>
    <n v="342"/>
    <s v="Regina Mcdonald"/>
    <x v="3"/>
    <s v="Milk"/>
    <d v="2025-04-10T00:00:00"/>
    <d v="2025-04-18T00:00:00"/>
    <n v="10"/>
    <n v="325"/>
    <x v="0"/>
    <x v="1"/>
    <x v="2"/>
    <x v="1"/>
    <x v="11"/>
    <x v="3"/>
    <n v="8"/>
    <n v="1625"/>
    <n v="3250"/>
    <n v="1625"/>
  </r>
  <r>
    <n v="343"/>
    <s v="Jesse Santiago"/>
    <x v="3"/>
    <s v="Cereal"/>
    <d v="2025-06-03T00:00:00"/>
    <d v="2025-06-07T00:00:00"/>
    <n v="10"/>
    <n v="564"/>
    <x v="1"/>
    <x v="3"/>
    <x v="3"/>
    <x v="1"/>
    <x v="5"/>
    <x v="1"/>
    <n v="4"/>
    <n v="3102"/>
    <n v="5640"/>
    <n v="2538"/>
  </r>
  <r>
    <n v="344"/>
    <s v="Samantha Davis"/>
    <x v="3"/>
    <s v="Juice"/>
    <d v="2025-10-06T00:00:00"/>
    <d v="2025-10-11T00:00:00"/>
    <n v="6"/>
    <n v="236"/>
    <x v="0"/>
    <x v="0"/>
    <x v="1"/>
    <x v="1"/>
    <x v="1"/>
    <x v="0"/>
    <n v="5"/>
    <n v="779"/>
    <n v="1416"/>
    <n v="637"/>
  </r>
  <r>
    <n v="345"/>
    <s v="Cameron Fisher"/>
    <x v="2"/>
    <s v="Jeans"/>
    <d v="2025-06-21T00:00:00"/>
    <d v="2025-06-28T00:00:00"/>
    <n v="2"/>
    <n v="741"/>
    <x v="1"/>
    <x v="0"/>
    <x v="0"/>
    <x v="1"/>
    <x v="5"/>
    <x v="5"/>
    <n v="7"/>
    <n v="1037"/>
    <n v="1482"/>
    <n v="445"/>
  </r>
  <r>
    <n v="346"/>
    <s v="Richard Camacho"/>
    <x v="2"/>
    <s v="T-Shirt"/>
    <d v="2025-11-03T00:00:00"/>
    <d v="2025-11-10T00:00:00"/>
    <n v="1"/>
    <n v="992"/>
    <x v="0"/>
    <x v="1"/>
    <x v="2"/>
    <x v="1"/>
    <x v="4"/>
    <x v="0"/>
    <n v="7"/>
    <n v="645"/>
    <n v="992"/>
    <n v="347"/>
  </r>
  <r>
    <n v="347"/>
    <s v="Larry Garcia"/>
    <x v="0"/>
    <s v="Headphones"/>
    <d v="2025-09-11T00:00:00"/>
    <d v="2025-09-17T00:00:00"/>
    <n v="6"/>
    <n v="55"/>
    <x v="1"/>
    <x v="1"/>
    <x v="0"/>
    <x v="1"/>
    <x v="8"/>
    <x v="3"/>
    <n v="6"/>
    <n v="215"/>
    <n v="330"/>
    <n v="115"/>
  </r>
  <r>
    <n v="348"/>
    <s v="Meagan Jenkins"/>
    <x v="3"/>
    <s v="Cereal"/>
    <d v="2025-09-20T00:00:00"/>
    <d v="2025-09-21T00:00:00"/>
    <n v="5"/>
    <n v="216"/>
    <x v="0"/>
    <x v="0"/>
    <x v="3"/>
    <x v="1"/>
    <x v="8"/>
    <x v="5"/>
    <n v="1"/>
    <n v="594"/>
    <n v="1080"/>
    <n v="486"/>
  </r>
  <r>
    <n v="349"/>
    <s v="Paula Bradley"/>
    <x v="1"/>
    <s v="Biography"/>
    <d v="2025-03-26T00:00:00"/>
    <d v="2025-04-04T00:00:00"/>
    <n v="7"/>
    <n v="375"/>
    <x v="1"/>
    <x v="2"/>
    <x v="1"/>
    <x v="1"/>
    <x v="3"/>
    <x v="2"/>
    <n v="9"/>
    <n v="1444"/>
    <n v="2625"/>
    <n v="1181"/>
  </r>
  <r>
    <n v="350"/>
    <s v="Crystal Hansen"/>
    <x v="2"/>
    <s v="Jacket"/>
    <d v="2025-12-20T00:00:00"/>
    <d v="2025-12-22T00:00:00"/>
    <n v="3"/>
    <n v="503"/>
    <x v="1"/>
    <x v="4"/>
    <x v="2"/>
    <x v="1"/>
    <x v="6"/>
    <x v="5"/>
    <n v="2"/>
    <n v="1207"/>
    <n v="1509"/>
    <n v="302"/>
  </r>
  <r>
    <n v="351"/>
    <s v="Craig Morrison"/>
    <x v="2"/>
    <s v="T-Shirt"/>
    <d v="2025-02-14T00:00:00"/>
    <d v="2025-02-24T00:00:00"/>
    <n v="10"/>
    <n v="974"/>
    <x v="1"/>
    <x v="2"/>
    <x v="3"/>
    <x v="1"/>
    <x v="7"/>
    <x v="6"/>
    <n v="10"/>
    <n v="6331"/>
    <n v="9740"/>
    <n v="3409"/>
  </r>
  <r>
    <n v="352"/>
    <s v="Sonia Day"/>
    <x v="3"/>
    <s v="Juice"/>
    <d v="2025-06-02T00:00:00"/>
    <d v="2025-06-09T00:00:00"/>
    <n v="6"/>
    <n v="486"/>
    <x v="0"/>
    <x v="1"/>
    <x v="1"/>
    <x v="1"/>
    <x v="5"/>
    <x v="0"/>
    <n v="7"/>
    <n v="1604"/>
    <n v="2916"/>
    <n v="1312"/>
  </r>
  <r>
    <n v="353"/>
    <s v="Dustin Newman"/>
    <x v="3"/>
    <s v="Cereal"/>
    <d v="2025-07-25T00:00:00"/>
    <d v="2025-08-01T00:00:00"/>
    <n v="3"/>
    <n v="803"/>
    <x v="0"/>
    <x v="1"/>
    <x v="3"/>
    <x v="1"/>
    <x v="2"/>
    <x v="6"/>
    <n v="7"/>
    <n v="1325"/>
    <n v="2409"/>
    <n v="1084"/>
  </r>
  <r>
    <n v="354"/>
    <s v="Kelly Bishop MD"/>
    <x v="0"/>
    <s v="Laptop"/>
    <d v="2025-10-17T00:00:00"/>
    <d v="2025-10-22T00:00:00"/>
    <n v="5"/>
    <n v="176"/>
    <x v="0"/>
    <x v="3"/>
    <x v="1"/>
    <x v="1"/>
    <x v="1"/>
    <x v="6"/>
    <n v="5"/>
    <n v="748"/>
    <n v="880"/>
    <n v="132"/>
  </r>
  <r>
    <n v="355"/>
    <s v="Rachel Holland"/>
    <x v="3"/>
    <s v="Cereal"/>
    <d v="2025-07-25T00:00:00"/>
    <d v="2025-07-30T00:00:00"/>
    <n v="4"/>
    <n v="468"/>
    <x v="1"/>
    <x v="0"/>
    <x v="2"/>
    <x v="1"/>
    <x v="2"/>
    <x v="6"/>
    <n v="5"/>
    <n v="1030"/>
    <n v="1872"/>
    <n v="842"/>
  </r>
  <r>
    <n v="356"/>
    <s v="Felicia Aguilar"/>
    <x v="3"/>
    <s v="Milk"/>
    <d v="2025-03-16T00:00:00"/>
    <d v="2025-03-29T00:00:00"/>
    <n v="4"/>
    <n v="788"/>
    <x v="1"/>
    <x v="1"/>
    <x v="0"/>
    <x v="1"/>
    <x v="3"/>
    <x v="4"/>
    <n v="13"/>
    <n v="1576"/>
    <n v="3152"/>
    <n v="1576"/>
  </r>
  <r>
    <n v="357"/>
    <s v="Meagan Calderon"/>
    <x v="4"/>
    <s v="Table Lamp"/>
    <d v="2025-04-28T00:00:00"/>
    <d v="2025-05-03T00:00:00"/>
    <n v="3"/>
    <n v="509"/>
    <x v="0"/>
    <x v="1"/>
    <x v="1"/>
    <x v="1"/>
    <x v="11"/>
    <x v="0"/>
    <n v="5"/>
    <n v="1145"/>
    <n v="1527"/>
    <n v="382"/>
  </r>
  <r>
    <n v="358"/>
    <s v="Kaitlyn Guerra"/>
    <x v="2"/>
    <s v="Jacket"/>
    <d v="2025-02-12T00:00:00"/>
    <d v="2025-02-13T00:00:00"/>
    <n v="8"/>
    <n v="530"/>
    <x v="0"/>
    <x v="3"/>
    <x v="1"/>
    <x v="1"/>
    <x v="7"/>
    <x v="2"/>
    <n v="1"/>
    <n v="3392"/>
    <n v="4240"/>
    <n v="848"/>
  </r>
  <r>
    <n v="359"/>
    <s v="Ruben Dunn"/>
    <x v="4"/>
    <s v="Curtains"/>
    <d v="2025-02-04T00:00:00"/>
    <d v="2025-02-19T00:00:00"/>
    <n v="2"/>
    <n v="744"/>
    <x v="1"/>
    <x v="0"/>
    <x v="3"/>
    <x v="1"/>
    <x v="7"/>
    <x v="1"/>
    <n v="15"/>
    <n v="967"/>
    <n v="1488"/>
    <n v="521"/>
  </r>
  <r>
    <n v="360"/>
    <s v="Jason Bauer"/>
    <x v="4"/>
    <s v="Table Lamp"/>
    <d v="2025-04-12T00:00:00"/>
    <d v="2025-04-20T00:00:00"/>
    <n v="7"/>
    <n v="444"/>
    <x v="0"/>
    <x v="2"/>
    <x v="1"/>
    <x v="1"/>
    <x v="11"/>
    <x v="5"/>
    <n v="8"/>
    <n v="2331"/>
    <n v="3108"/>
    <n v="777"/>
  </r>
  <r>
    <n v="361"/>
    <s v="Lynn Andrews"/>
    <x v="3"/>
    <s v="Milk"/>
    <d v="2025-08-23T00:00:00"/>
    <d v="2025-09-03T00:00:00"/>
    <n v="4"/>
    <n v="474"/>
    <x v="1"/>
    <x v="3"/>
    <x v="0"/>
    <x v="1"/>
    <x v="9"/>
    <x v="5"/>
    <n v="11"/>
    <n v="948"/>
    <n v="1896"/>
    <n v="948"/>
  </r>
  <r>
    <n v="362"/>
    <s v="Heather Ashley"/>
    <x v="3"/>
    <s v="Juice"/>
    <d v="2025-07-20T00:00:00"/>
    <d v="2025-07-28T00:00:00"/>
    <n v="7"/>
    <n v="731"/>
    <x v="0"/>
    <x v="2"/>
    <x v="0"/>
    <x v="1"/>
    <x v="2"/>
    <x v="4"/>
    <n v="8"/>
    <n v="2814"/>
    <n v="5117"/>
    <n v="2303"/>
  </r>
  <r>
    <n v="363"/>
    <s v="Haley Quinn"/>
    <x v="0"/>
    <s v="Headphones"/>
    <d v="2025-10-01T00:00:00"/>
    <d v="2025-10-06T00:00:00"/>
    <n v="8"/>
    <n v="288"/>
    <x v="0"/>
    <x v="4"/>
    <x v="3"/>
    <x v="1"/>
    <x v="1"/>
    <x v="2"/>
    <n v="5"/>
    <n v="1498"/>
    <n v="2304"/>
    <n v="806"/>
  </r>
  <r>
    <n v="364"/>
    <s v="Catherine Taylor"/>
    <x v="1"/>
    <s v="Fiction"/>
    <d v="2025-05-27T00:00:00"/>
    <d v="2025-06-03T00:00:00"/>
    <n v="2"/>
    <n v="179"/>
    <x v="0"/>
    <x v="4"/>
    <x v="3"/>
    <x v="1"/>
    <x v="0"/>
    <x v="1"/>
    <n v="7"/>
    <n v="179"/>
    <n v="358"/>
    <n v="179"/>
  </r>
  <r>
    <n v="365"/>
    <s v="Emily Collins"/>
    <x v="2"/>
    <s v="Jacket"/>
    <d v="2025-12-16T00:00:00"/>
    <d v="2025-12-31T00:00:00"/>
    <n v="8"/>
    <n v="788"/>
    <x v="1"/>
    <x v="3"/>
    <x v="2"/>
    <x v="1"/>
    <x v="6"/>
    <x v="1"/>
    <n v="15"/>
    <n v="5043"/>
    <n v="6304"/>
    <n v="1261"/>
  </r>
  <r>
    <n v="366"/>
    <s v="Mitchell Jackson"/>
    <x v="1"/>
    <s v="Biography"/>
    <d v="2025-03-09T00:00:00"/>
    <d v="2025-03-14T00:00:00"/>
    <n v="6"/>
    <n v="949"/>
    <x v="0"/>
    <x v="1"/>
    <x v="3"/>
    <x v="1"/>
    <x v="3"/>
    <x v="4"/>
    <n v="5"/>
    <n v="3132"/>
    <n v="5694"/>
    <n v="2562"/>
  </r>
  <r>
    <n v="367"/>
    <s v="Jessica Martinez"/>
    <x v="2"/>
    <s v="T-Shirt"/>
    <d v="2025-08-14T00:00:00"/>
    <d v="2025-08-16T00:00:00"/>
    <n v="3"/>
    <n v="137"/>
    <x v="0"/>
    <x v="3"/>
    <x v="2"/>
    <x v="1"/>
    <x v="9"/>
    <x v="3"/>
    <n v="2"/>
    <n v="267"/>
    <n v="411"/>
    <n v="144"/>
  </r>
  <r>
    <n v="368"/>
    <s v="Michelle Pierce"/>
    <x v="1"/>
    <s v="Non-Fiction"/>
    <d v="2025-11-16T00:00:00"/>
    <d v="2025-11-25T00:00:00"/>
    <n v="8"/>
    <n v="968"/>
    <x v="0"/>
    <x v="2"/>
    <x v="0"/>
    <x v="1"/>
    <x v="4"/>
    <x v="4"/>
    <n v="9"/>
    <n v="3872"/>
    <n v="7744"/>
    <n v="3872"/>
  </r>
  <r>
    <n v="369"/>
    <s v="William Conner"/>
    <x v="0"/>
    <s v="Headphones"/>
    <d v="2025-08-26T00:00:00"/>
    <d v="2025-08-29T00:00:00"/>
    <n v="2"/>
    <n v="605"/>
    <x v="1"/>
    <x v="0"/>
    <x v="3"/>
    <x v="1"/>
    <x v="9"/>
    <x v="1"/>
    <n v="3"/>
    <n v="787"/>
    <n v="1210"/>
    <n v="423"/>
  </r>
  <r>
    <n v="370"/>
    <s v="Ana Sanders"/>
    <x v="3"/>
    <s v="Juice"/>
    <d v="2025-09-13T00:00:00"/>
    <d v="2025-09-22T00:00:00"/>
    <n v="9"/>
    <n v="50"/>
    <x v="1"/>
    <x v="2"/>
    <x v="3"/>
    <x v="1"/>
    <x v="8"/>
    <x v="5"/>
    <n v="9"/>
    <n v="248"/>
    <n v="450"/>
    <n v="202"/>
  </r>
  <r>
    <n v="371"/>
    <s v="Evan Jones"/>
    <x v="3"/>
    <s v="Cereal"/>
    <d v="2025-10-02T00:00:00"/>
    <d v="2025-10-12T00:00:00"/>
    <n v="5"/>
    <n v="647"/>
    <x v="1"/>
    <x v="4"/>
    <x v="1"/>
    <x v="1"/>
    <x v="1"/>
    <x v="3"/>
    <n v="10"/>
    <n v="1779"/>
    <n v="3235"/>
    <n v="1456"/>
  </r>
  <r>
    <n v="372"/>
    <s v="Emma Travis"/>
    <x v="0"/>
    <s v="Smartphone"/>
    <d v="2025-12-12T00:00:00"/>
    <d v="2025-12-23T00:00:00"/>
    <n v="9"/>
    <n v="253"/>
    <x v="0"/>
    <x v="1"/>
    <x v="2"/>
    <x v="1"/>
    <x v="6"/>
    <x v="6"/>
    <n v="11"/>
    <n v="1708"/>
    <n v="2277"/>
    <n v="569"/>
  </r>
  <r>
    <n v="373"/>
    <s v="Emma Owens"/>
    <x v="2"/>
    <s v="Jacket"/>
    <d v="2025-05-13T00:00:00"/>
    <d v="2025-05-16T00:00:00"/>
    <n v="10"/>
    <n v="525"/>
    <x v="0"/>
    <x v="1"/>
    <x v="1"/>
    <x v="1"/>
    <x v="0"/>
    <x v="1"/>
    <n v="3"/>
    <n v="4200"/>
    <n v="5250"/>
    <n v="1050"/>
  </r>
  <r>
    <n v="374"/>
    <s v="Dylan Hughes"/>
    <x v="1"/>
    <s v="Children's Book"/>
    <d v="2025-06-13T00:00:00"/>
    <d v="2025-06-20T00:00:00"/>
    <n v="10"/>
    <n v="678"/>
    <x v="1"/>
    <x v="1"/>
    <x v="3"/>
    <x v="1"/>
    <x v="5"/>
    <x v="6"/>
    <n v="7"/>
    <n v="4068"/>
    <n v="6780"/>
    <n v="2712"/>
  </r>
  <r>
    <n v="375"/>
    <s v="Andrew Williams"/>
    <x v="2"/>
    <s v="Jeans"/>
    <d v="2025-02-16T00:00:00"/>
    <d v="2025-02-22T00:00:00"/>
    <n v="6"/>
    <n v="117"/>
    <x v="1"/>
    <x v="0"/>
    <x v="3"/>
    <x v="1"/>
    <x v="7"/>
    <x v="4"/>
    <n v="6"/>
    <n v="491"/>
    <n v="702"/>
    <n v="211"/>
  </r>
  <r>
    <n v="376"/>
    <s v="Reginald Knapp"/>
    <x v="2"/>
    <s v="Jeans"/>
    <d v="2025-09-05T00:00:00"/>
    <d v="2025-09-07T00:00:00"/>
    <n v="6"/>
    <n v="262"/>
    <x v="0"/>
    <x v="4"/>
    <x v="0"/>
    <x v="1"/>
    <x v="8"/>
    <x v="6"/>
    <n v="2"/>
    <n v="1100"/>
    <n v="1572"/>
    <n v="472"/>
  </r>
  <r>
    <n v="377"/>
    <s v="Mary Burgess"/>
    <x v="2"/>
    <s v="Jeans"/>
    <d v="2025-02-13T00:00:00"/>
    <d v="2025-02-27T00:00:00"/>
    <n v="3"/>
    <n v="360"/>
    <x v="1"/>
    <x v="2"/>
    <x v="1"/>
    <x v="1"/>
    <x v="7"/>
    <x v="3"/>
    <n v="14"/>
    <n v="756"/>
    <n v="1080"/>
    <n v="324"/>
  </r>
  <r>
    <n v="378"/>
    <s v="Brooke Delgado"/>
    <x v="3"/>
    <s v="Juice"/>
    <d v="2025-07-10T00:00:00"/>
    <d v="2025-07-18T00:00:00"/>
    <n v="8"/>
    <n v="279"/>
    <x v="1"/>
    <x v="2"/>
    <x v="2"/>
    <x v="1"/>
    <x v="2"/>
    <x v="3"/>
    <n v="8"/>
    <n v="1228"/>
    <n v="2232"/>
    <n v="1004"/>
  </r>
  <r>
    <n v="379"/>
    <s v="Casey Gillespie"/>
    <x v="3"/>
    <s v="Milk"/>
    <d v="2025-10-22T00:00:00"/>
    <d v="2025-10-23T00:00:00"/>
    <n v="10"/>
    <n v="801"/>
    <x v="0"/>
    <x v="1"/>
    <x v="3"/>
    <x v="1"/>
    <x v="1"/>
    <x v="2"/>
    <n v="1"/>
    <n v="4005"/>
    <n v="8010"/>
    <n v="4005"/>
  </r>
  <r>
    <n v="380"/>
    <s v="Corey Rodriguez"/>
    <x v="1"/>
    <s v="Non-Fiction"/>
    <d v="2025-01-18T00:00:00"/>
    <d v="2025-01-21T00:00:00"/>
    <n v="4"/>
    <n v="346"/>
    <x v="0"/>
    <x v="2"/>
    <x v="0"/>
    <x v="1"/>
    <x v="10"/>
    <x v="5"/>
    <n v="3"/>
    <n v="692"/>
    <n v="1384"/>
    <n v="692"/>
  </r>
  <r>
    <n v="381"/>
    <s v="Cathy Taylor"/>
    <x v="4"/>
    <s v="Table Lamp"/>
    <d v="2025-11-28T00:00:00"/>
    <d v="2025-12-02T00:00:00"/>
    <n v="4"/>
    <n v="215"/>
    <x v="1"/>
    <x v="0"/>
    <x v="2"/>
    <x v="1"/>
    <x v="4"/>
    <x v="6"/>
    <n v="4"/>
    <n v="645"/>
    <n v="860"/>
    <n v="215"/>
  </r>
  <r>
    <n v="382"/>
    <s v="Tiffany Turner"/>
    <x v="2"/>
    <s v="Jeans"/>
    <d v="2025-02-07T00:00:00"/>
    <d v="2025-02-18T00:00:00"/>
    <n v="5"/>
    <n v="860"/>
    <x v="1"/>
    <x v="3"/>
    <x v="1"/>
    <x v="1"/>
    <x v="7"/>
    <x v="6"/>
    <n v="11"/>
    <n v="3010"/>
    <n v="4300"/>
    <n v="1290"/>
  </r>
  <r>
    <n v="383"/>
    <s v="Michael Durham"/>
    <x v="0"/>
    <s v="Laptop"/>
    <d v="2025-04-17T00:00:00"/>
    <d v="2025-04-22T00:00:00"/>
    <n v="9"/>
    <n v="461"/>
    <x v="0"/>
    <x v="4"/>
    <x v="3"/>
    <x v="1"/>
    <x v="11"/>
    <x v="3"/>
    <n v="5"/>
    <n v="3527"/>
    <n v="4149"/>
    <n v="622"/>
  </r>
  <r>
    <n v="384"/>
    <s v="Donald Hawkins"/>
    <x v="2"/>
    <s v="Sneakers"/>
    <d v="2025-02-07T00:00:00"/>
    <d v="2025-02-16T00:00:00"/>
    <n v="2"/>
    <n v="579"/>
    <x v="1"/>
    <x v="1"/>
    <x v="1"/>
    <x v="1"/>
    <x v="7"/>
    <x v="6"/>
    <n v="9"/>
    <n v="869"/>
    <n v="1158"/>
    <n v="289"/>
  </r>
  <r>
    <n v="385"/>
    <s v="Sarah Davis"/>
    <x v="3"/>
    <s v="Cereal"/>
    <d v="2025-11-27T00:00:00"/>
    <d v="2025-12-06T00:00:00"/>
    <n v="7"/>
    <n v="982"/>
    <x v="0"/>
    <x v="0"/>
    <x v="3"/>
    <x v="1"/>
    <x v="4"/>
    <x v="3"/>
    <n v="9"/>
    <n v="3781"/>
    <n v="6874"/>
    <n v="3093"/>
  </r>
  <r>
    <n v="386"/>
    <s v="Autumn Key"/>
    <x v="0"/>
    <s v="Smartphone"/>
    <d v="2025-10-19T00:00:00"/>
    <d v="2025-10-23T00:00:00"/>
    <n v="3"/>
    <n v="969"/>
    <x v="1"/>
    <x v="0"/>
    <x v="3"/>
    <x v="1"/>
    <x v="1"/>
    <x v="4"/>
    <n v="4"/>
    <n v="2180"/>
    <n v="2907"/>
    <n v="727"/>
  </r>
  <r>
    <n v="387"/>
    <s v="Kristen Rowe"/>
    <x v="3"/>
    <s v="Juice"/>
    <d v="2025-07-04T00:00:00"/>
    <d v="2025-07-11T00:00:00"/>
    <n v="2"/>
    <n v="563"/>
    <x v="0"/>
    <x v="3"/>
    <x v="3"/>
    <x v="1"/>
    <x v="2"/>
    <x v="6"/>
    <n v="7"/>
    <n v="619"/>
    <n v="1126"/>
    <n v="507"/>
  </r>
  <r>
    <n v="388"/>
    <s v="Kelly Sanchez"/>
    <x v="1"/>
    <s v="Fiction"/>
    <d v="2025-01-22T00:00:00"/>
    <d v="2025-01-29T00:00:00"/>
    <n v="6"/>
    <n v="894"/>
    <x v="0"/>
    <x v="0"/>
    <x v="3"/>
    <x v="1"/>
    <x v="10"/>
    <x v="2"/>
    <n v="7"/>
    <n v="2682"/>
    <n v="5364"/>
    <n v="2682"/>
  </r>
  <r>
    <n v="389"/>
    <s v="Alan Bowen"/>
    <x v="2"/>
    <s v="Jeans"/>
    <d v="2025-08-12T00:00:00"/>
    <d v="2025-08-22T00:00:00"/>
    <n v="7"/>
    <n v="177"/>
    <x v="0"/>
    <x v="2"/>
    <x v="0"/>
    <x v="1"/>
    <x v="9"/>
    <x v="1"/>
    <n v="10"/>
    <n v="867"/>
    <n v="1239"/>
    <n v="372"/>
  </r>
  <r>
    <n v="390"/>
    <s v="Susan Rodriguez"/>
    <x v="4"/>
    <s v="Table Lamp"/>
    <d v="2025-08-12T00:00:00"/>
    <d v="2025-08-13T00:00:00"/>
    <n v="8"/>
    <n v="455"/>
    <x v="0"/>
    <x v="0"/>
    <x v="0"/>
    <x v="1"/>
    <x v="9"/>
    <x v="1"/>
    <n v="1"/>
    <n v="2730"/>
    <n v="3640"/>
    <n v="910"/>
  </r>
  <r>
    <n v="391"/>
    <s v="Tyler Stevens"/>
    <x v="1"/>
    <s v="Children's Book"/>
    <d v="2025-12-28T00:00:00"/>
    <d v="2025-12-30T00:00:00"/>
    <n v="9"/>
    <n v="565"/>
    <x v="0"/>
    <x v="4"/>
    <x v="2"/>
    <x v="1"/>
    <x v="6"/>
    <x v="4"/>
    <n v="2"/>
    <n v="3051"/>
    <n v="5085"/>
    <n v="2034"/>
  </r>
  <r>
    <n v="392"/>
    <s v="Amanda Mcfarland"/>
    <x v="2"/>
    <s v="Jeans"/>
    <d v="2025-03-21T00:00:00"/>
    <d v="2025-03-30T00:00:00"/>
    <n v="6"/>
    <n v="565"/>
    <x v="0"/>
    <x v="1"/>
    <x v="3"/>
    <x v="1"/>
    <x v="3"/>
    <x v="6"/>
    <n v="9"/>
    <n v="2373"/>
    <n v="3390"/>
    <n v="1017"/>
  </r>
  <r>
    <n v="393"/>
    <s v="Tanya Evans"/>
    <x v="0"/>
    <s v="Headphones"/>
    <d v="2025-09-24T00:00:00"/>
    <d v="2025-10-01T00:00:00"/>
    <n v="3"/>
    <n v="572"/>
    <x v="0"/>
    <x v="3"/>
    <x v="0"/>
    <x v="1"/>
    <x v="8"/>
    <x v="2"/>
    <n v="7"/>
    <n v="1115"/>
    <n v="1716"/>
    <n v="601"/>
  </r>
  <r>
    <n v="394"/>
    <s v="Valerie Brown"/>
    <x v="2"/>
    <s v="Sneakers"/>
    <d v="2025-08-26T00:00:00"/>
    <d v="2025-08-27T00:00:00"/>
    <n v="10"/>
    <n v="616"/>
    <x v="0"/>
    <x v="3"/>
    <x v="1"/>
    <x v="1"/>
    <x v="9"/>
    <x v="1"/>
    <n v="1"/>
    <n v="4620"/>
    <n v="6160"/>
    <n v="1540"/>
  </r>
  <r>
    <n v="395"/>
    <s v="Richard Moore"/>
    <x v="1"/>
    <s v="Children's Book"/>
    <d v="2025-03-02T00:00:00"/>
    <d v="2025-03-09T00:00:00"/>
    <n v="9"/>
    <n v="692"/>
    <x v="1"/>
    <x v="1"/>
    <x v="3"/>
    <x v="1"/>
    <x v="3"/>
    <x v="4"/>
    <n v="7"/>
    <n v="3737"/>
    <n v="6228"/>
    <n v="2491"/>
  </r>
  <r>
    <n v="396"/>
    <s v="Philip Garcia"/>
    <x v="1"/>
    <s v="Biography"/>
    <d v="2025-04-27T00:00:00"/>
    <d v="2025-05-04T00:00:00"/>
    <n v="1"/>
    <n v="366"/>
    <x v="1"/>
    <x v="2"/>
    <x v="1"/>
    <x v="1"/>
    <x v="11"/>
    <x v="4"/>
    <n v="7"/>
    <n v="201"/>
    <n v="366"/>
    <n v="165"/>
  </r>
  <r>
    <n v="397"/>
    <s v="Rachel Shields"/>
    <x v="1"/>
    <s v="Non-Fiction"/>
    <d v="2025-07-23T00:00:00"/>
    <d v="2025-07-31T00:00:00"/>
    <n v="6"/>
    <n v="132"/>
    <x v="0"/>
    <x v="0"/>
    <x v="3"/>
    <x v="1"/>
    <x v="2"/>
    <x v="2"/>
    <n v="8"/>
    <n v="396"/>
    <n v="792"/>
    <n v="396"/>
  </r>
  <r>
    <n v="398"/>
    <s v="Douglas Hartman"/>
    <x v="1"/>
    <s v="Fiction"/>
    <d v="2025-01-04T00:00:00"/>
    <d v="2025-01-11T00:00:00"/>
    <n v="2"/>
    <n v="102"/>
    <x v="1"/>
    <x v="2"/>
    <x v="2"/>
    <x v="1"/>
    <x v="10"/>
    <x v="5"/>
    <n v="7"/>
    <n v="102"/>
    <n v="204"/>
    <n v="102"/>
  </r>
  <r>
    <n v="399"/>
    <s v="Sheila Barnes"/>
    <x v="0"/>
    <s v="Smartphone"/>
    <d v="2025-01-21T00:00:00"/>
    <d v="2025-02-05T00:00:00"/>
    <n v="1"/>
    <n v="644"/>
    <x v="1"/>
    <x v="0"/>
    <x v="1"/>
    <x v="1"/>
    <x v="10"/>
    <x v="1"/>
    <n v="15"/>
    <n v="483"/>
    <n v="644"/>
    <n v="161"/>
  </r>
  <r>
    <n v="400"/>
    <s v="Daniel Burgess"/>
    <x v="2"/>
    <s v="Sneakers"/>
    <d v="2025-10-09T00:00:00"/>
    <d v="2025-10-19T00:00:00"/>
    <n v="5"/>
    <n v="171"/>
    <x v="0"/>
    <x v="3"/>
    <x v="2"/>
    <x v="1"/>
    <x v="1"/>
    <x v="3"/>
    <n v="10"/>
    <n v="641"/>
    <n v="855"/>
    <n v="214"/>
  </r>
  <r>
    <n v="401"/>
    <s v="Thomas Miller"/>
    <x v="4"/>
    <s v="Vase"/>
    <d v="2025-03-12T00:00:00"/>
    <d v="2025-03-18T00:00:00"/>
    <n v="7"/>
    <n v="204"/>
    <x v="1"/>
    <x v="1"/>
    <x v="0"/>
    <x v="1"/>
    <x v="3"/>
    <x v="2"/>
    <n v="6"/>
    <n v="1071"/>
    <n v="1428"/>
    <n v="357"/>
  </r>
  <r>
    <n v="402"/>
    <s v="Christopher Castro"/>
    <x v="2"/>
    <s v="Jacket"/>
    <d v="2025-09-01T00:00:00"/>
    <d v="2025-09-03T00:00:00"/>
    <n v="8"/>
    <n v="410"/>
    <x v="1"/>
    <x v="3"/>
    <x v="0"/>
    <x v="1"/>
    <x v="8"/>
    <x v="0"/>
    <n v="2"/>
    <n v="2624"/>
    <n v="3280"/>
    <n v="656"/>
  </r>
  <r>
    <n v="403"/>
    <s v="Jessica Johnson"/>
    <x v="3"/>
    <s v="Juice"/>
    <d v="2025-11-14T00:00:00"/>
    <d v="2025-11-24T00:00:00"/>
    <n v="1"/>
    <n v="874"/>
    <x v="1"/>
    <x v="1"/>
    <x v="1"/>
    <x v="1"/>
    <x v="4"/>
    <x v="6"/>
    <n v="10"/>
    <n v="481"/>
    <n v="874"/>
    <n v="393"/>
  </r>
  <r>
    <n v="404"/>
    <s v="Michael Mcbride"/>
    <x v="3"/>
    <s v="Milk"/>
    <d v="2025-05-05T00:00:00"/>
    <d v="2025-05-08T00:00:00"/>
    <n v="2"/>
    <n v="855"/>
    <x v="0"/>
    <x v="0"/>
    <x v="2"/>
    <x v="1"/>
    <x v="0"/>
    <x v="0"/>
    <n v="3"/>
    <n v="855"/>
    <n v="1710"/>
    <n v="855"/>
  </r>
  <r>
    <n v="405"/>
    <s v="Jennifer Taylor"/>
    <x v="1"/>
    <s v="Non-Fiction"/>
    <d v="2025-02-19T00:00:00"/>
    <d v="2025-02-23T00:00:00"/>
    <n v="7"/>
    <n v="386"/>
    <x v="1"/>
    <x v="2"/>
    <x v="0"/>
    <x v="1"/>
    <x v="7"/>
    <x v="2"/>
    <n v="4"/>
    <n v="1351"/>
    <n v="2702"/>
    <n v="1351"/>
  </r>
  <r>
    <n v="406"/>
    <s v="Maria Cooke"/>
    <x v="4"/>
    <s v="Wall Art"/>
    <d v="2025-04-06T00:00:00"/>
    <d v="2025-04-13T00:00:00"/>
    <n v="1"/>
    <n v="309"/>
    <x v="0"/>
    <x v="0"/>
    <x v="1"/>
    <x v="1"/>
    <x v="11"/>
    <x v="4"/>
    <n v="7"/>
    <n v="216"/>
    <n v="309"/>
    <n v="93"/>
  </r>
  <r>
    <n v="407"/>
    <s v="Kari Lee"/>
    <x v="1"/>
    <s v="Biography"/>
    <d v="2025-03-16T00:00:00"/>
    <d v="2025-03-27T00:00:00"/>
    <n v="9"/>
    <n v="97"/>
    <x v="1"/>
    <x v="4"/>
    <x v="3"/>
    <x v="1"/>
    <x v="3"/>
    <x v="4"/>
    <n v="11"/>
    <n v="480"/>
    <n v="873"/>
    <n v="393"/>
  </r>
  <r>
    <n v="408"/>
    <s v="Xavier Rowe"/>
    <x v="4"/>
    <s v="Vase"/>
    <d v="2025-02-21T00:00:00"/>
    <d v="2025-03-03T00:00:00"/>
    <n v="3"/>
    <n v="180"/>
    <x v="0"/>
    <x v="2"/>
    <x v="0"/>
    <x v="1"/>
    <x v="7"/>
    <x v="6"/>
    <n v="10"/>
    <n v="405"/>
    <n v="540"/>
    <n v="135"/>
  </r>
  <r>
    <n v="409"/>
    <s v="Tiffany Robertson"/>
    <x v="1"/>
    <s v="Biography"/>
    <d v="2025-11-09T00:00:00"/>
    <d v="2025-11-20T00:00:00"/>
    <n v="4"/>
    <n v="187"/>
    <x v="1"/>
    <x v="1"/>
    <x v="3"/>
    <x v="1"/>
    <x v="4"/>
    <x v="4"/>
    <n v="11"/>
    <n v="411"/>
    <n v="748"/>
    <n v="337"/>
  </r>
  <r>
    <n v="410"/>
    <s v="Samantha Simpson"/>
    <x v="2"/>
    <s v="Sneakers"/>
    <d v="2025-06-28T00:00:00"/>
    <d v="2025-07-04T00:00:00"/>
    <n v="1"/>
    <n v="286"/>
    <x v="1"/>
    <x v="0"/>
    <x v="1"/>
    <x v="1"/>
    <x v="5"/>
    <x v="5"/>
    <n v="6"/>
    <n v="215"/>
    <n v="286"/>
    <n v="71"/>
  </r>
  <r>
    <n v="411"/>
    <s v="Rachel Shannon"/>
    <x v="4"/>
    <s v="Table Lamp"/>
    <d v="2025-09-26T00:00:00"/>
    <d v="2025-10-04T00:00:00"/>
    <n v="9"/>
    <n v="541"/>
    <x v="1"/>
    <x v="3"/>
    <x v="3"/>
    <x v="1"/>
    <x v="8"/>
    <x v="6"/>
    <n v="8"/>
    <n v="3652"/>
    <n v="4869"/>
    <n v="1217"/>
  </r>
  <r>
    <n v="412"/>
    <s v="Brandon Lewis"/>
    <x v="4"/>
    <s v="Vase"/>
    <d v="2025-01-18T00:00:00"/>
    <d v="2025-01-31T00:00:00"/>
    <n v="6"/>
    <n v="779"/>
    <x v="1"/>
    <x v="0"/>
    <x v="0"/>
    <x v="1"/>
    <x v="10"/>
    <x v="5"/>
    <n v="13"/>
    <n v="3506"/>
    <n v="4674"/>
    <n v="1168"/>
  </r>
  <r>
    <n v="413"/>
    <s v="Edwin Reyes"/>
    <x v="1"/>
    <s v="Children's Book"/>
    <d v="2025-07-12T00:00:00"/>
    <d v="2025-07-20T00:00:00"/>
    <n v="8"/>
    <n v="249"/>
    <x v="0"/>
    <x v="2"/>
    <x v="2"/>
    <x v="1"/>
    <x v="2"/>
    <x v="5"/>
    <n v="8"/>
    <n v="1195"/>
    <n v="1992"/>
    <n v="797"/>
  </r>
  <r>
    <n v="414"/>
    <s v="Lisa Ramos"/>
    <x v="0"/>
    <s v="Laptop"/>
    <d v="2025-09-09T00:00:00"/>
    <d v="2025-09-11T00:00:00"/>
    <n v="4"/>
    <n v="146"/>
    <x v="1"/>
    <x v="0"/>
    <x v="0"/>
    <x v="1"/>
    <x v="8"/>
    <x v="1"/>
    <n v="2"/>
    <n v="496"/>
    <n v="584"/>
    <n v="88"/>
  </r>
  <r>
    <n v="415"/>
    <s v="Peggy Vaughn"/>
    <x v="0"/>
    <s v="Headphones"/>
    <d v="2025-07-16T00:00:00"/>
    <d v="2025-07-29T00:00:00"/>
    <n v="2"/>
    <n v="333"/>
    <x v="1"/>
    <x v="4"/>
    <x v="3"/>
    <x v="1"/>
    <x v="2"/>
    <x v="2"/>
    <n v="13"/>
    <n v="433"/>
    <n v="666"/>
    <n v="233"/>
  </r>
  <r>
    <n v="416"/>
    <s v="Bonnie Valencia"/>
    <x v="3"/>
    <s v="Cereal"/>
    <d v="2025-01-08T00:00:00"/>
    <d v="2025-01-21T00:00:00"/>
    <n v="1"/>
    <n v="687"/>
    <x v="1"/>
    <x v="3"/>
    <x v="0"/>
    <x v="1"/>
    <x v="10"/>
    <x v="2"/>
    <n v="13"/>
    <n v="378"/>
    <n v="687"/>
    <n v="309"/>
  </r>
  <r>
    <n v="417"/>
    <s v="Austin Baker"/>
    <x v="3"/>
    <s v="Milk"/>
    <d v="2025-08-28T00:00:00"/>
    <d v="2025-09-04T00:00:00"/>
    <n v="9"/>
    <n v="342"/>
    <x v="1"/>
    <x v="4"/>
    <x v="2"/>
    <x v="1"/>
    <x v="9"/>
    <x v="3"/>
    <n v="7"/>
    <n v="1539"/>
    <n v="3078"/>
    <n v="1539"/>
  </r>
  <r>
    <n v="418"/>
    <s v="James Davidson"/>
    <x v="2"/>
    <s v="Jacket"/>
    <d v="2025-07-09T00:00:00"/>
    <d v="2025-07-19T00:00:00"/>
    <n v="6"/>
    <n v="461"/>
    <x v="0"/>
    <x v="3"/>
    <x v="2"/>
    <x v="1"/>
    <x v="2"/>
    <x v="2"/>
    <n v="10"/>
    <n v="2213"/>
    <n v="2766"/>
    <n v="553"/>
  </r>
  <r>
    <n v="419"/>
    <s v="Kevin Hines"/>
    <x v="4"/>
    <s v="Table Lamp"/>
    <d v="2025-11-11T00:00:00"/>
    <d v="2025-11-16T00:00:00"/>
    <n v="6"/>
    <n v="371"/>
    <x v="0"/>
    <x v="2"/>
    <x v="0"/>
    <x v="1"/>
    <x v="4"/>
    <x v="1"/>
    <n v="5"/>
    <n v="1670"/>
    <n v="2226"/>
    <n v="556"/>
  </r>
  <r>
    <n v="420"/>
    <s v="Lee Parker"/>
    <x v="4"/>
    <s v="Wall Art"/>
    <d v="2025-02-19T00:00:00"/>
    <d v="2025-03-01T00:00:00"/>
    <n v="4"/>
    <n v="200"/>
    <x v="1"/>
    <x v="1"/>
    <x v="3"/>
    <x v="1"/>
    <x v="7"/>
    <x v="2"/>
    <n v="10"/>
    <n v="560"/>
    <n v="800"/>
    <n v="240"/>
  </r>
  <r>
    <n v="421"/>
    <s v="Patricia Johnson"/>
    <x v="1"/>
    <s v="Biography"/>
    <d v="2025-02-10T00:00:00"/>
    <d v="2025-02-19T00:00:00"/>
    <n v="1"/>
    <n v="356"/>
    <x v="1"/>
    <x v="1"/>
    <x v="1"/>
    <x v="1"/>
    <x v="7"/>
    <x v="0"/>
    <n v="9"/>
    <n v="196"/>
    <n v="356"/>
    <n v="160"/>
  </r>
  <r>
    <n v="422"/>
    <s v="Megan Wilson"/>
    <x v="0"/>
    <s v="Smartphone"/>
    <d v="2025-02-06T00:00:00"/>
    <d v="2025-02-15T00:00:00"/>
    <n v="3"/>
    <n v="587"/>
    <x v="0"/>
    <x v="1"/>
    <x v="3"/>
    <x v="1"/>
    <x v="7"/>
    <x v="3"/>
    <n v="9"/>
    <n v="1321"/>
    <n v="1761"/>
    <n v="440"/>
  </r>
  <r>
    <n v="423"/>
    <s v="Roger Duncan"/>
    <x v="1"/>
    <s v="Fiction"/>
    <d v="2025-03-04T00:00:00"/>
    <d v="2025-03-05T00:00:00"/>
    <n v="4"/>
    <n v="441"/>
    <x v="0"/>
    <x v="4"/>
    <x v="3"/>
    <x v="1"/>
    <x v="3"/>
    <x v="1"/>
    <n v="1"/>
    <n v="882"/>
    <n v="1764"/>
    <n v="882"/>
  </r>
  <r>
    <n v="424"/>
    <s v="April Sandoval"/>
    <x v="1"/>
    <s v="Fiction"/>
    <d v="2025-06-27T00:00:00"/>
    <d v="2025-07-05T00:00:00"/>
    <n v="4"/>
    <n v="953"/>
    <x v="0"/>
    <x v="3"/>
    <x v="0"/>
    <x v="1"/>
    <x v="5"/>
    <x v="6"/>
    <n v="8"/>
    <n v="1906"/>
    <n v="3812"/>
    <n v="1906"/>
  </r>
  <r>
    <n v="425"/>
    <s v="Dillon Jones"/>
    <x v="1"/>
    <s v="Non-Fiction"/>
    <d v="2025-12-22T00:00:00"/>
    <d v="2025-12-31T00:00:00"/>
    <n v="8"/>
    <n v="356"/>
    <x v="0"/>
    <x v="1"/>
    <x v="2"/>
    <x v="1"/>
    <x v="6"/>
    <x v="0"/>
    <n v="9"/>
    <n v="1424"/>
    <n v="2848"/>
    <n v="1424"/>
  </r>
  <r>
    <n v="426"/>
    <s v="Bryan Howard"/>
    <x v="4"/>
    <s v="Vase"/>
    <d v="2025-02-05T00:00:00"/>
    <d v="2025-02-14T00:00:00"/>
    <n v="10"/>
    <n v="855"/>
    <x v="0"/>
    <x v="4"/>
    <x v="3"/>
    <x v="1"/>
    <x v="7"/>
    <x v="2"/>
    <n v="9"/>
    <n v="6413"/>
    <n v="8550"/>
    <n v="2137"/>
  </r>
  <r>
    <n v="427"/>
    <s v="Angela Osborn"/>
    <x v="2"/>
    <s v="Sneakers"/>
    <d v="2025-07-24T00:00:00"/>
    <d v="2025-07-27T00:00:00"/>
    <n v="9"/>
    <n v="320"/>
    <x v="1"/>
    <x v="3"/>
    <x v="1"/>
    <x v="1"/>
    <x v="2"/>
    <x v="3"/>
    <n v="3"/>
    <n v="2160"/>
    <n v="2880"/>
    <n v="720"/>
  </r>
  <r>
    <n v="428"/>
    <s v="Daniel Lopez"/>
    <x v="1"/>
    <s v="Non-Fiction"/>
    <d v="2025-04-26T00:00:00"/>
    <d v="2025-05-10T00:00:00"/>
    <n v="1"/>
    <n v="308"/>
    <x v="1"/>
    <x v="0"/>
    <x v="0"/>
    <x v="1"/>
    <x v="11"/>
    <x v="5"/>
    <n v="14"/>
    <n v="154"/>
    <n v="308"/>
    <n v="154"/>
  </r>
  <r>
    <n v="429"/>
    <s v="Vickie Price"/>
    <x v="2"/>
    <s v="Jacket"/>
    <d v="2025-12-20T00:00:00"/>
    <d v="2025-12-30T00:00:00"/>
    <n v="10"/>
    <n v="259"/>
    <x v="1"/>
    <x v="0"/>
    <x v="3"/>
    <x v="1"/>
    <x v="6"/>
    <x v="5"/>
    <n v="10"/>
    <n v="2072"/>
    <n v="2590"/>
    <n v="518"/>
  </r>
  <r>
    <n v="430"/>
    <s v="Morgan Kim"/>
    <x v="2"/>
    <s v="Sneakers"/>
    <d v="2025-12-16T00:00:00"/>
    <d v="2025-12-29T00:00:00"/>
    <n v="8"/>
    <n v="684"/>
    <x v="1"/>
    <x v="1"/>
    <x v="2"/>
    <x v="1"/>
    <x v="6"/>
    <x v="1"/>
    <n v="13"/>
    <n v="4104"/>
    <n v="5472"/>
    <n v="1368"/>
  </r>
  <r>
    <n v="431"/>
    <s v="Kevin Thompson"/>
    <x v="2"/>
    <s v="Sneakers"/>
    <d v="2025-01-27T00:00:00"/>
    <d v="2025-01-29T00:00:00"/>
    <n v="8"/>
    <n v="993"/>
    <x v="0"/>
    <x v="1"/>
    <x v="2"/>
    <x v="1"/>
    <x v="10"/>
    <x v="0"/>
    <n v="2"/>
    <n v="5958"/>
    <n v="7944"/>
    <n v="1986"/>
  </r>
  <r>
    <n v="432"/>
    <s v="Heather Bennett"/>
    <x v="2"/>
    <s v="Jacket"/>
    <d v="2025-09-25T00:00:00"/>
    <d v="2025-09-30T00:00:00"/>
    <n v="6"/>
    <n v="773"/>
    <x v="1"/>
    <x v="4"/>
    <x v="0"/>
    <x v="1"/>
    <x v="8"/>
    <x v="3"/>
    <n v="5"/>
    <n v="3710"/>
    <n v="4638"/>
    <n v="928"/>
  </r>
  <r>
    <n v="433"/>
    <s v="Karen Davis"/>
    <x v="4"/>
    <s v="Curtains"/>
    <d v="2025-05-21T00:00:00"/>
    <d v="2025-05-27T00:00:00"/>
    <n v="1"/>
    <n v="527"/>
    <x v="1"/>
    <x v="3"/>
    <x v="0"/>
    <x v="1"/>
    <x v="0"/>
    <x v="2"/>
    <n v="6"/>
    <n v="343"/>
    <n v="527"/>
    <n v="184"/>
  </r>
  <r>
    <n v="434"/>
    <s v="Leah Spencer"/>
    <x v="0"/>
    <s v="Laptop"/>
    <d v="2025-01-06T00:00:00"/>
    <d v="2025-01-12T00:00:00"/>
    <n v="8"/>
    <n v="752"/>
    <x v="1"/>
    <x v="0"/>
    <x v="3"/>
    <x v="1"/>
    <x v="10"/>
    <x v="0"/>
    <n v="6"/>
    <n v="5114"/>
    <n v="6016"/>
    <n v="902"/>
  </r>
  <r>
    <n v="435"/>
    <s v="Lisa Martinez"/>
    <x v="2"/>
    <s v="Jacket"/>
    <d v="2025-12-01T00:00:00"/>
    <d v="2025-12-11T00:00:00"/>
    <n v="10"/>
    <n v="821"/>
    <x v="0"/>
    <x v="0"/>
    <x v="0"/>
    <x v="1"/>
    <x v="6"/>
    <x v="0"/>
    <n v="10"/>
    <n v="6568"/>
    <n v="8210"/>
    <n v="1642"/>
  </r>
  <r>
    <n v="436"/>
    <s v="Lisa Mills"/>
    <x v="3"/>
    <s v="Milk"/>
    <d v="2025-11-27T00:00:00"/>
    <d v="2025-12-04T00:00:00"/>
    <n v="1"/>
    <n v="733"/>
    <x v="0"/>
    <x v="1"/>
    <x v="0"/>
    <x v="1"/>
    <x v="4"/>
    <x v="3"/>
    <n v="7"/>
    <n v="367"/>
    <n v="733"/>
    <n v="366"/>
  </r>
  <r>
    <n v="437"/>
    <s v="Traci Garcia"/>
    <x v="2"/>
    <s v="Jeans"/>
    <d v="2025-09-28T00:00:00"/>
    <d v="2025-10-04T00:00:00"/>
    <n v="9"/>
    <n v="471"/>
    <x v="1"/>
    <x v="2"/>
    <x v="2"/>
    <x v="1"/>
    <x v="8"/>
    <x v="4"/>
    <n v="6"/>
    <n v="2967"/>
    <n v="4239"/>
    <n v="1272"/>
  </r>
  <r>
    <n v="438"/>
    <s v="Ryan Garrison"/>
    <x v="3"/>
    <s v="Juice"/>
    <d v="2025-02-19T00:00:00"/>
    <d v="2025-02-25T00:00:00"/>
    <n v="7"/>
    <n v="566"/>
    <x v="1"/>
    <x v="0"/>
    <x v="3"/>
    <x v="1"/>
    <x v="7"/>
    <x v="2"/>
    <n v="6"/>
    <n v="2179"/>
    <n v="3962"/>
    <n v="1783"/>
  </r>
  <r>
    <n v="439"/>
    <s v="Ann Alexander"/>
    <x v="4"/>
    <s v="Curtains"/>
    <d v="2025-03-22T00:00:00"/>
    <d v="2025-03-29T00:00:00"/>
    <n v="2"/>
    <n v="284"/>
    <x v="1"/>
    <x v="2"/>
    <x v="1"/>
    <x v="1"/>
    <x v="3"/>
    <x v="5"/>
    <n v="7"/>
    <n v="369"/>
    <n v="568"/>
    <n v="199"/>
  </r>
  <r>
    <n v="440"/>
    <s v="Hailey Monroe"/>
    <x v="2"/>
    <s v="Sneakers"/>
    <d v="2025-07-01T00:00:00"/>
    <d v="2025-07-08T00:00:00"/>
    <n v="1"/>
    <n v="48"/>
    <x v="0"/>
    <x v="2"/>
    <x v="3"/>
    <x v="1"/>
    <x v="2"/>
    <x v="1"/>
    <n v="7"/>
    <n v="36"/>
    <n v="48"/>
    <n v="12"/>
  </r>
  <r>
    <n v="441"/>
    <s v="Donald Nguyen"/>
    <x v="0"/>
    <s v="Smartphone"/>
    <d v="2025-08-17T00:00:00"/>
    <d v="2025-08-18T00:00:00"/>
    <n v="8"/>
    <n v="262"/>
    <x v="0"/>
    <x v="3"/>
    <x v="3"/>
    <x v="1"/>
    <x v="9"/>
    <x v="4"/>
    <n v="1"/>
    <n v="1572"/>
    <n v="2096"/>
    <n v="524"/>
  </r>
  <r>
    <n v="442"/>
    <s v="Cynthia Brown"/>
    <x v="2"/>
    <s v="Sneakers"/>
    <d v="2025-08-05T00:00:00"/>
    <d v="2025-08-11T00:00:00"/>
    <n v="3"/>
    <n v="733"/>
    <x v="1"/>
    <x v="3"/>
    <x v="2"/>
    <x v="1"/>
    <x v="9"/>
    <x v="1"/>
    <n v="6"/>
    <n v="1649"/>
    <n v="2199"/>
    <n v="550"/>
  </r>
  <r>
    <n v="443"/>
    <s v="Jason Price"/>
    <x v="2"/>
    <s v="T-Shirt"/>
    <d v="2025-02-28T00:00:00"/>
    <d v="2025-03-10T00:00:00"/>
    <n v="8"/>
    <n v="258"/>
    <x v="0"/>
    <x v="0"/>
    <x v="3"/>
    <x v="1"/>
    <x v="7"/>
    <x v="6"/>
    <n v="10"/>
    <n v="1342"/>
    <n v="2064"/>
    <n v="722"/>
  </r>
  <r>
    <n v="444"/>
    <s v="William Orozco"/>
    <x v="2"/>
    <s v="Sneakers"/>
    <d v="2025-04-11T00:00:00"/>
    <d v="2025-04-14T00:00:00"/>
    <n v="8"/>
    <n v="405"/>
    <x v="0"/>
    <x v="4"/>
    <x v="0"/>
    <x v="1"/>
    <x v="11"/>
    <x v="6"/>
    <n v="3"/>
    <n v="2430"/>
    <n v="3240"/>
    <n v="810"/>
  </r>
  <r>
    <n v="445"/>
    <s v="Christopher Walters"/>
    <x v="2"/>
    <s v="Sneakers"/>
    <d v="2025-03-26T00:00:00"/>
    <d v="2025-04-01T00:00:00"/>
    <n v="10"/>
    <n v="252"/>
    <x v="0"/>
    <x v="3"/>
    <x v="3"/>
    <x v="1"/>
    <x v="3"/>
    <x v="2"/>
    <n v="6"/>
    <n v="1890"/>
    <n v="2520"/>
    <n v="630"/>
  </r>
  <r>
    <n v="446"/>
    <s v="Katherine Christensen MD"/>
    <x v="2"/>
    <s v="Jacket"/>
    <d v="2025-09-24T00:00:00"/>
    <d v="2025-09-25T00:00:00"/>
    <n v="6"/>
    <n v="85"/>
    <x v="0"/>
    <x v="0"/>
    <x v="0"/>
    <x v="1"/>
    <x v="8"/>
    <x v="2"/>
    <n v="1"/>
    <n v="408"/>
    <n v="510"/>
    <n v="102"/>
  </r>
  <r>
    <n v="447"/>
    <s v="Elizabeth Williams"/>
    <x v="4"/>
    <s v="Curtains"/>
    <d v="2025-11-04T00:00:00"/>
    <d v="2025-11-10T00:00:00"/>
    <n v="10"/>
    <n v="67"/>
    <x v="0"/>
    <x v="4"/>
    <x v="2"/>
    <x v="1"/>
    <x v="4"/>
    <x v="1"/>
    <n v="6"/>
    <n v="436"/>
    <n v="670"/>
    <n v="234"/>
  </r>
  <r>
    <n v="448"/>
    <s v="Ashley Scott"/>
    <x v="4"/>
    <s v="Curtains"/>
    <d v="2025-04-21T00:00:00"/>
    <d v="2025-04-25T00:00:00"/>
    <n v="9"/>
    <n v="723"/>
    <x v="0"/>
    <x v="0"/>
    <x v="0"/>
    <x v="1"/>
    <x v="11"/>
    <x v="0"/>
    <n v="4"/>
    <n v="4230"/>
    <n v="6507"/>
    <n v="2277"/>
  </r>
  <r>
    <n v="449"/>
    <s v="Meghan White"/>
    <x v="2"/>
    <s v="Jeans"/>
    <d v="2025-06-04T00:00:00"/>
    <d v="2025-06-10T00:00:00"/>
    <n v="3"/>
    <n v="919"/>
    <x v="0"/>
    <x v="0"/>
    <x v="3"/>
    <x v="1"/>
    <x v="5"/>
    <x v="2"/>
    <n v="6"/>
    <n v="1930"/>
    <n v="2757"/>
    <n v="827"/>
  </r>
  <r>
    <n v="450"/>
    <s v="Michael Cruz"/>
    <x v="4"/>
    <s v="Vase"/>
    <d v="2025-04-15T00:00:00"/>
    <d v="2025-04-19T00:00:00"/>
    <n v="2"/>
    <n v="315"/>
    <x v="0"/>
    <x v="0"/>
    <x v="1"/>
    <x v="1"/>
    <x v="11"/>
    <x v="1"/>
    <n v="4"/>
    <n v="473"/>
    <n v="630"/>
    <n v="157"/>
  </r>
  <r>
    <n v="451"/>
    <s v="David Stevens"/>
    <x v="0"/>
    <s v="Laptop"/>
    <d v="2025-08-02T00:00:00"/>
    <d v="2025-08-08T00:00:00"/>
    <n v="2"/>
    <n v="561"/>
    <x v="0"/>
    <x v="3"/>
    <x v="3"/>
    <x v="1"/>
    <x v="9"/>
    <x v="5"/>
    <n v="6"/>
    <n v="954"/>
    <n v="1122"/>
    <n v="168"/>
  </r>
  <r>
    <n v="452"/>
    <s v="Heidi Brown"/>
    <x v="0"/>
    <s v="Camera"/>
    <d v="2025-03-23T00:00:00"/>
    <d v="2025-03-29T00:00:00"/>
    <n v="3"/>
    <n v="934"/>
    <x v="0"/>
    <x v="3"/>
    <x v="2"/>
    <x v="1"/>
    <x v="3"/>
    <x v="4"/>
    <n v="6"/>
    <n v="2242"/>
    <n v="2802"/>
    <n v="560"/>
  </r>
  <r>
    <n v="453"/>
    <s v="Peter Walker"/>
    <x v="0"/>
    <s v="Smartphone"/>
    <d v="2025-06-26T00:00:00"/>
    <d v="2025-06-30T00:00:00"/>
    <n v="1"/>
    <n v="979"/>
    <x v="0"/>
    <x v="3"/>
    <x v="0"/>
    <x v="1"/>
    <x v="5"/>
    <x v="3"/>
    <n v="4"/>
    <n v="734"/>
    <n v="979"/>
    <n v="245"/>
  </r>
  <r>
    <n v="454"/>
    <s v="Levi Lopez"/>
    <x v="0"/>
    <s v="Laptop"/>
    <d v="2025-12-17T00:00:00"/>
    <d v="2025-12-22T00:00:00"/>
    <n v="1"/>
    <n v="805"/>
    <x v="1"/>
    <x v="0"/>
    <x v="2"/>
    <x v="1"/>
    <x v="6"/>
    <x v="2"/>
    <n v="5"/>
    <n v="684"/>
    <n v="805"/>
    <n v="121"/>
  </r>
  <r>
    <n v="455"/>
    <s v="Peter Williams"/>
    <x v="4"/>
    <s v="Vase"/>
    <d v="2025-09-17T00:00:00"/>
    <d v="2025-09-23T00:00:00"/>
    <n v="1"/>
    <n v="319"/>
    <x v="1"/>
    <x v="1"/>
    <x v="2"/>
    <x v="1"/>
    <x v="8"/>
    <x v="2"/>
    <n v="6"/>
    <n v="239"/>
    <n v="319"/>
    <n v="80"/>
  </r>
  <r>
    <n v="456"/>
    <s v="Jessica Richards"/>
    <x v="1"/>
    <s v="Fiction"/>
    <d v="2025-01-09T00:00:00"/>
    <d v="2025-01-16T00:00:00"/>
    <n v="3"/>
    <n v="872"/>
    <x v="0"/>
    <x v="0"/>
    <x v="3"/>
    <x v="1"/>
    <x v="10"/>
    <x v="3"/>
    <n v="7"/>
    <n v="1308"/>
    <n v="2616"/>
    <n v="1308"/>
  </r>
  <r>
    <n v="457"/>
    <s v="Tammy Anderson"/>
    <x v="1"/>
    <s v="Children's Book"/>
    <d v="2025-05-02T00:00:00"/>
    <d v="2025-05-12T00:00:00"/>
    <n v="4"/>
    <n v="154"/>
    <x v="0"/>
    <x v="2"/>
    <x v="2"/>
    <x v="1"/>
    <x v="0"/>
    <x v="6"/>
    <n v="10"/>
    <n v="370"/>
    <n v="616"/>
    <n v="246"/>
  </r>
  <r>
    <n v="458"/>
    <s v="Stephanie Ferguson"/>
    <x v="3"/>
    <s v="Juice"/>
    <d v="2025-03-12T00:00:00"/>
    <d v="2025-03-16T00:00:00"/>
    <n v="3"/>
    <n v="674"/>
    <x v="1"/>
    <x v="2"/>
    <x v="2"/>
    <x v="1"/>
    <x v="3"/>
    <x v="2"/>
    <n v="4"/>
    <n v="1112"/>
    <n v="2022"/>
    <n v="910"/>
  </r>
  <r>
    <n v="459"/>
    <s v="Ashley Parrish"/>
    <x v="0"/>
    <s v="Smartphone"/>
    <d v="2025-07-04T00:00:00"/>
    <d v="2025-07-06T00:00:00"/>
    <n v="10"/>
    <n v="203"/>
    <x v="1"/>
    <x v="1"/>
    <x v="1"/>
    <x v="1"/>
    <x v="2"/>
    <x v="6"/>
    <n v="2"/>
    <n v="1523"/>
    <n v="2030"/>
    <n v="507"/>
  </r>
  <r>
    <n v="460"/>
    <s v="Kimberly Morrison"/>
    <x v="1"/>
    <s v="Fiction"/>
    <d v="2025-09-25T00:00:00"/>
    <d v="2025-09-30T00:00:00"/>
    <n v="8"/>
    <n v="608"/>
    <x v="0"/>
    <x v="4"/>
    <x v="1"/>
    <x v="1"/>
    <x v="8"/>
    <x v="3"/>
    <n v="5"/>
    <n v="2432"/>
    <n v="4864"/>
    <n v="2432"/>
  </r>
  <r>
    <n v="461"/>
    <s v="Timothy Gilbert"/>
    <x v="4"/>
    <s v="Wall Art"/>
    <d v="2025-04-12T00:00:00"/>
    <d v="2025-04-18T00:00:00"/>
    <n v="5"/>
    <n v="664"/>
    <x v="1"/>
    <x v="0"/>
    <x v="3"/>
    <x v="1"/>
    <x v="11"/>
    <x v="5"/>
    <n v="6"/>
    <n v="2324"/>
    <n v="3320"/>
    <n v="996"/>
  </r>
  <r>
    <n v="462"/>
    <s v="Erin Carter"/>
    <x v="4"/>
    <s v="Curtains"/>
    <d v="2025-04-21T00:00:00"/>
    <d v="2025-04-25T00:00:00"/>
    <n v="5"/>
    <n v="164"/>
    <x v="1"/>
    <x v="3"/>
    <x v="1"/>
    <x v="1"/>
    <x v="11"/>
    <x v="0"/>
    <n v="4"/>
    <n v="533"/>
    <n v="820"/>
    <n v="287"/>
  </r>
  <r>
    <n v="463"/>
    <s v="Jaime Lang"/>
    <x v="4"/>
    <s v="Curtains"/>
    <d v="2025-05-25T00:00:00"/>
    <d v="2025-06-06T00:00:00"/>
    <n v="9"/>
    <n v="200"/>
    <x v="1"/>
    <x v="4"/>
    <x v="0"/>
    <x v="1"/>
    <x v="0"/>
    <x v="4"/>
    <n v="12"/>
    <n v="1170"/>
    <n v="1800"/>
    <n v="630"/>
  </r>
  <r>
    <n v="464"/>
    <s v="Amanda Jones"/>
    <x v="2"/>
    <s v="Sneakers"/>
    <d v="2025-01-26T00:00:00"/>
    <d v="2025-01-29T00:00:00"/>
    <n v="4"/>
    <n v="959"/>
    <x v="0"/>
    <x v="1"/>
    <x v="3"/>
    <x v="1"/>
    <x v="10"/>
    <x v="4"/>
    <n v="3"/>
    <n v="2877"/>
    <n v="3836"/>
    <n v="959"/>
  </r>
  <r>
    <n v="465"/>
    <s v="Elizabeth Miller"/>
    <x v="3"/>
    <s v="Milk"/>
    <d v="2025-05-16T00:00:00"/>
    <d v="2025-05-25T00:00:00"/>
    <n v="4"/>
    <n v="960"/>
    <x v="0"/>
    <x v="2"/>
    <x v="2"/>
    <x v="1"/>
    <x v="0"/>
    <x v="6"/>
    <n v="9"/>
    <n v="1920"/>
    <n v="3840"/>
    <n v="1920"/>
  </r>
  <r>
    <n v="466"/>
    <s v="Joseph Taylor"/>
    <x v="3"/>
    <s v="Milk"/>
    <d v="2025-10-12T00:00:00"/>
    <d v="2025-10-15T00:00:00"/>
    <n v="3"/>
    <n v="269"/>
    <x v="0"/>
    <x v="4"/>
    <x v="3"/>
    <x v="1"/>
    <x v="1"/>
    <x v="4"/>
    <n v="3"/>
    <n v="404"/>
    <n v="807"/>
    <n v="403"/>
  </r>
  <r>
    <n v="467"/>
    <s v="Traci Camacho"/>
    <x v="3"/>
    <s v="Juice"/>
    <d v="2025-08-09T00:00:00"/>
    <d v="2025-08-13T00:00:00"/>
    <n v="1"/>
    <n v="498"/>
    <x v="0"/>
    <x v="2"/>
    <x v="0"/>
    <x v="1"/>
    <x v="9"/>
    <x v="5"/>
    <n v="4"/>
    <n v="274"/>
    <n v="498"/>
    <n v="224"/>
  </r>
  <r>
    <n v="468"/>
    <s v="Kenneth Long"/>
    <x v="0"/>
    <s v="Headphones"/>
    <d v="2025-01-23T00:00:00"/>
    <d v="2025-02-01T00:00:00"/>
    <n v="9"/>
    <n v="662"/>
    <x v="0"/>
    <x v="0"/>
    <x v="3"/>
    <x v="1"/>
    <x v="10"/>
    <x v="3"/>
    <n v="9"/>
    <n v="3873"/>
    <n v="5958"/>
    <n v="2085"/>
  </r>
  <r>
    <n v="469"/>
    <s v="Michael Young"/>
    <x v="2"/>
    <s v="Jacket"/>
    <d v="2025-03-20T00:00:00"/>
    <d v="2025-03-27T00:00:00"/>
    <n v="6"/>
    <n v="909"/>
    <x v="0"/>
    <x v="2"/>
    <x v="3"/>
    <x v="1"/>
    <x v="3"/>
    <x v="3"/>
    <n v="7"/>
    <n v="4363"/>
    <n v="5454"/>
    <n v="1091"/>
  </r>
  <r>
    <n v="470"/>
    <s v="Matthew Steele"/>
    <x v="3"/>
    <s v="Milk"/>
    <d v="2025-01-24T00:00:00"/>
    <d v="2025-02-03T00:00:00"/>
    <n v="1"/>
    <n v="189"/>
    <x v="1"/>
    <x v="3"/>
    <x v="0"/>
    <x v="1"/>
    <x v="10"/>
    <x v="6"/>
    <n v="10"/>
    <n v="95"/>
    <n v="189"/>
    <n v="94"/>
  </r>
  <r>
    <n v="471"/>
    <s v="Reginald Diaz"/>
    <x v="4"/>
    <s v="Vase"/>
    <d v="2025-12-21T00:00:00"/>
    <d v="2025-12-24T00:00:00"/>
    <n v="8"/>
    <n v="689"/>
    <x v="0"/>
    <x v="0"/>
    <x v="2"/>
    <x v="1"/>
    <x v="6"/>
    <x v="4"/>
    <n v="3"/>
    <n v="4134"/>
    <n v="5512"/>
    <n v="1378"/>
  </r>
  <r>
    <n v="472"/>
    <s v="Amanda Juarez"/>
    <x v="3"/>
    <s v="Cereal"/>
    <d v="2025-04-23T00:00:00"/>
    <d v="2025-05-02T00:00:00"/>
    <n v="4"/>
    <n v="485"/>
    <x v="1"/>
    <x v="1"/>
    <x v="1"/>
    <x v="1"/>
    <x v="11"/>
    <x v="2"/>
    <n v="9"/>
    <n v="1067"/>
    <n v="1940"/>
    <n v="873"/>
  </r>
  <r>
    <n v="473"/>
    <s v="Courtney Sullivan"/>
    <x v="1"/>
    <s v="Children's Book"/>
    <d v="2025-09-21T00:00:00"/>
    <d v="2025-09-28T00:00:00"/>
    <n v="9"/>
    <n v="31"/>
    <x v="1"/>
    <x v="2"/>
    <x v="2"/>
    <x v="1"/>
    <x v="8"/>
    <x v="4"/>
    <n v="7"/>
    <n v="167"/>
    <n v="279"/>
    <n v="112"/>
  </r>
  <r>
    <n v="474"/>
    <s v="Linda Elliott"/>
    <x v="3"/>
    <s v="Cereal"/>
    <d v="2025-09-09T00:00:00"/>
    <d v="2025-09-11T00:00:00"/>
    <n v="2"/>
    <n v="806"/>
    <x v="1"/>
    <x v="4"/>
    <x v="0"/>
    <x v="1"/>
    <x v="8"/>
    <x v="1"/>
    <n v="2"/>
    <n v="887"/>
    <n v="1612"/>
    <n v="725"/>
  </r>
  <r>
    <n v="475"/>
    <s v="Sherry Schmidt"/>
    <x v="1"/>
    <s v="Biography"/>
    <d v="2025-09-12T00:00:00"/>
    <d v="2025-09-14T00:00:00"/>
    <n v="6"/>
    <n v="720"/>
    <x v="0"/>
    <x v="3"/>
    <x v="0"/>
    <x v="1"/>
    <x v="8"/>
    <x v="6"/>
    <n v="2"/>
    <n v="2376"/>
    <n v="4320"/>
    <n v="1944"/>
  </r>
  <r>
    <n v="476"/>
    <s v="Jacqueline Williams"/>
    <x v="4"/>
    <s v="Curtains"/>
    <d v="2025-10-08T00:00:00"/>
    <d v="2025-10-10T00:00:00"/>
    <n v="5"/>
    <n v="420"/>
    <x v="0"/>
    <x v="0"/>
    <x v="2"/>
    <x v="1"/>
    <x v="1"/>
    <x v="2"/>
    <n v="2"/>
    <n v="1365"/>
    <n v="2100"/>
    <n v="735"/>
  </r>
  <r>
    <n v="477"/>
    <s v="Brian Simmons"/>
    <x v="4"/>
    <s v="Curtains"/>
    <d v="2025-07-17T00:00:00"/>
    <d v="2025-07-23T00:00:00"/>
    <n v="2"/>
    <n v="10"/>
    <x v="0"/>
    <x v="1"/>
    <x v="3"/>
    <x v="1"/>
    <x v="2"/>
    <x v="3"/>
    <n v="6"/>
    <n v="13"/>
    <n v="20"/>
    <n v="7"/>
  </r>
  <r>
    <n v="478"/>
    <s v="Richard Avery"/>
    <x v="3"/>
    <s v="Juice"/>
    <d v="2025-12-16T00:00:00"/>
    <d v="2025-12-26T00:00:00"/>
    <n v="3"/>
    <n v="950"/>
    <x v="0"/>
    <x v="3"/>
    <x v="3"/>
    <x v="1"/>
    <x v="6"/>
    <x v="1"/>
    <n v="10"/>
    <n v="1568"/>
    <n v="2850"/>
    <n v="1282"/>
  </r>
  <r>
    <n v="479"/>
    <s v="Abigail Davis"/>
    <x v="1"/>
    <s v="Fiction"/>
    <d v="2025-10-23T00:00:00"/>
    <d v="2025-11-02T00:00:00"/>
    <n v="1"/>
    <n v="996"/>
    <x v="0"/>
    <x v="1"/>
    <x v="1"/>
    <x v="1"/>
    <x v="1"/>
    <x v="3"/>
    <n v="10"/>
    <n v="498"/>
    <n v="996"/>
    <n v="498"/>
  </r>
  <r>
    <n v="480"/>
    <s v="Andrew Cruz"/>
    <x v="2"/>
    <s v="T-Shirt"/>
    <d v="2025-02-28T00:00:00"/>
    <d v="2025-03-06T00:00:00"/>
    <n v="7"/>
    <n v="439"/>
    <x v="0"/>
    <x v="4"/>
    <x v="0"/>
    <x v="1"/>
    <x v="7"/>
    <x v="6"/>
    <n v="6"/>
    <n v="1997"/>
    <n v="3073"/>
    <n v="1076"/>
  </r>
  <r>
    <n v="481"/>
    <s v="Laura Benson"/>
    <x v="1"/>
    <s v="Biography"/>
    <d v="2025-02-01T00:00:00"/>
    <d v="2025-02-05T00:00:00"/>
    <n v="4"/>
    <n v="727"/>
    <x v="0"/>
    <x v="2"/>
    <x v="2"/>
    <x v="1"/>
    <x v="7"/>
    <x v="5"/>
    <n v="4"/>
    <n v="1599"/>
    <n v="2908"/>
    <n v="1309"/>
  </r>
  <r>
    <n v="482"/>
    <s v="Pamela Weaver"/>
    <x v="1"/>
    <s v="Biography"/>
    <d v="2025-01-03T00:00:00"/>
    <d v="2025-01-10T00:00:00"/>
    <n v="9"/>
    <n v="314"/>
    <x v="0"/>
    <x v="0"/>
    <x v="0"/>
    <x v="1"/>
    <x v="10"/>
    <x v="6"/>
    <n v="7"/>
    <n v="1554"/>
    <n v="2826"/>
    <n v="1272"/>
  </r>
  <r>
    <n v="483"/>
    <s v="Robert Mendoza"/>
    <x v="0"/>
    <s v="Headphones"/>
    <d v="2025-02-16T00:00:00"/>
    <d v="2025-02-20T00:00:00"/>
    <n v="5"/>
    <n v="419"/>
    <x v="0"/>
    <x v="3"/>
    <x v="2"/>
    <x v="1"/>
    <x v="7"/>
    <x v="4"/>
    <n v="4"/>
    <n v="1362"/>
    <n v="2095"/>
    <n v="733"/>
  </r>
  <r>
    <n v="484"/>
    <s v="Veronica Parks"/>
    <x v="4"/>
    <s v="Table Lamp"/>
    <d v="2025-09-20T00:00:00"/>
    <d v="2025-09-24T00:00:00"/>
    <n v="8"/>
    <n v="900"/>
    <x v="1"/>
    <x v="0"/>
    <x v="3"/>
    <x v="1"/>
    <x v="8"/>
    <x v="5"/>
    <n v="4"/>
    <n v="5400"/>
    <n v="7200"/>
    <n v="1800"/>
  </r>
  <r>
    <n v="485"/>
    <s v="Pamela Romero"/>
    <x v="1"/>
    <s v="Children's Book"/>
    <d v="2025-11-26T00:00:00"/>
    <d v="2025-12-05T00:00:00"/>
    <n v="5"/>
    <n v="444"/>
    <x v="1"/>
    <x v="1"/>
    <x v="3"/>
    <x v="1"/>
    <x v="4"/>
    <x v="2"/>
    <n v="9"/>
    <n v="1332"/>
    <n v="2220"/>
    <n v="888"/>
  </r>
  <r>
    <n v="486"/>
    <s v="Tammy Sellers"/>
    <x v="3"/>
    <s v="Cereal"/>
    <d v="2025-11-27T00:00:00"/>
    <d v="2025-12-03T00:00:00"/>
    <n v="7"/>
    <n v="615"/>
    <x v="1"/>
    <x v="1"/>
    <x v="3"/>
    <x v="1"/>
    <x v="4"/>
    <x v="3"/>
    <n v="6"/>
    <n v="2368"/>
    <n v="4305"/>
    <n v="1937"/>
  </r>
  <r>
    <n v="487"/>
    <s v="Joseph Obrien"/>
    <x v="3"/>
    <s v="Cereal"/>
    <d v="2025-06-06T00:00:00"/>
    <d v="2025-06-09T00:00:00"/>
    <n v="5"/>
    <n v="595"/>
    <x v="1"/>
    <x v="1"/>
    <x v="0"/>
    <x v="1"/>
    <x v="5"/>
    <x v="6"/>
    <n v="3"/>
    <n v="1636"/>
    <n v="2975"/>
    <n v="1339"/>
  </r>
  <r>
    <n v="488"/>
    <s v="Austin Smith"/>
    <x v="1"/>
    <s v="Non-Fiction"/>
    <d v="2025-12-15T00:00:00"/>
    <d v="2025-12-16T00:00:00"/>
    <n v="7"/>
    <n v="669"/>
    <x v="0"/>
    <x v="0"/>
    <x v="1"/>
    <x v="1"/>
    <x v="6"/>
    <x v="0"/>
    <n v="1"/>
    <n v="2342"/>
    <n v="4683"/>
    <n v="2341"/>
  </r>
  <r>
    <n v="489"/>
    <s v="David Caldwell"/>
    <x v="4"/>
    <s v="Wall Art"/>
    <d v="2025-01-03T00:00:00"/>
    <d v="2025-01-12T00:00:00"/>
    <n v="1"/>
    <n v="967"/>
    <x v="0"/>
    <x v="0"/>
    <x v="1"/>
    <x v="1"/>
    <x v="10"/>
    <x v="6"/>
    <n v="9"/>
    <n v="677"/>
    <n v="967"/>
    <n v="290"/>
  </r>
  <r>
    <n v="490"/>
    <s v="Matthew Gomez"/>
    <x v="2"/>
    <s v="T-Shirt"/>
    <d v="2025-08-10T00:00:00"/>
    <d v="2025-08-13T00:00:00"/>
    <n v="9"/>
    <n v="874"/>
    <x v="0"/>
    <x v="3"/>
    <x v="1"/>
    <x v="1"/>
    <x v="9"/>
    <x v="4"/>
    <n v="3"/>
    <n v="5113"/>
    <n v="7866"/>
    <n v="2753"/>
  </r>
  <r>
    <n v="491"/>
    <s v="Maria Brown"/>
    <x v="0"/>
    <s v="Smartphone"/>
    <d v="2025-04-12T00:00:00"/>
    <d v="2025-04-18T00:00:00"/>
    <n v="5"/>
    <n v="124"/>
    <x v="0"/>
    <x v="3"/>
    <x v="3"/>
    <x v="1"/>
    <x v="11"/>
    <x v="5"/>
    <n v="6"/>
    <n v="465"/>
    <n v="620"/>
    <n v="155"/>
  </r>
  <r>
    <n v="492"/>
    <s v="Clifford Ford"/>
    <x v="3"/>
    <s v="Milk"/>
    <d v="2025-10-18T00:00:00"/>
    <d v="2025-10-25T00:00:00"/>
    <n v="6"/>
    <n v="894"/>
    <x v="1"/>
    <x v="0"/>
    <x v="3"/>
    <x v="1"/>
    <x v="1"/>
    <x v="5"/>
    <n v="7"/>
    <n v="2682"/>
    <n v="5364"/>
    <n v="2682"/>
  </r>
  <r>
    <n v="493"/>
    <s v="Tammy Allison"/>
    <x v="1"/>
    <s v="Children's Book"/>
    <d v="2025-10-26T00:00:00"/>
    <d v="2025-11-01T00:00:00"/>
    <n v="6"/>
    <n v="740"/>
    <x v="1"/>
    <x v="3"/>
    <x v="0"/>
    <x v="1"/>
    <x v="1"/>
    <x v="4"/>
    <n v="6"/>
    <n v="2664"/>
    <n v="4440"/>
    <n v="1776"/>
  </r>
  <r>
    <n v="494"/>
    <s v="Rachel Gibson"/>
    <x v="2"/>
    <s v="Jeans"/>
    <d v="2025-05-23T00:00:00"/>
    <d v="2025-05-26T00:00:00"/>
    <n v="4"/>
    <n v="741"/>
    <x v="0"/>
    <x v="1"/>
    <x v="2"/>
    <x v="1"/>
    <x v="0"/>
    <x v="6"/>
    <n v="3"/>
    <n v="2075"/>
    <n v="2964"/>
    <n v="889"/>
  </r>
  <r>
    <n v="495"/>
    <s v="Lauren Daniels"/>
    <x v="4"/>
    <s v="Wall Art"/>
    <d v="2025-09-16T00:00:00"/>
    <d v="2025-09-19T00:00:00"/>
    <n v="10"/>
    <n v="474"/>
    <x v="1"/>
    <x v="4"/>
    <x v="3"/>
    <x v="1"/>
    <x v="8"/>
    <x v="1"/>
    <n v="3"/>
    <n v="3318"/>
    <n v="4740"/>
    <n v="1422"/>
  </r>
  <r>
    <n v="496"/>
    <s v="Joseph Obrien"/>
    <x v="0"/>
    <s v="Smartphone"/>
    <d v="2025-02-21T00:00:00"/>
    <d v="2025-03-02T00:00:00"/>
    <n v="1"/>
    <n v="811"/>
    <x v="1"/>
    <x v="3"/>
    <x v="2"/>
    <x v="1"/>
    <x v="7"/>
    <x v="6"/>
    <n v="9"/>
    <n v="608"/>
    <n v="811"/>
    <n v="203"/>
  </r>
  <r>
    <n v="497"/>
    <s v="Amanda Miller"/>
    <x v="4"/>
    <s v="Table Lamp"/>
    <d v="2025-02-03T00:00:00"/>
    <d v="2025-02-08T00:00:00"/>
    <n v="7"/>
    <n v="247"/>
    <x v="1"/>
    <x v="2"/>
    <x v="0"/>
    <x v="1"/>
    <x v="7"/>
    <x v="0"/>
    <n v="5"/>
    <n v="1297"/>
    <n v="1729"/>
    <n v="432"/>
  </r>
  <r>
    <n v="498"/>
    <s v="Michael Evans"/>
    <x v="3"/>
    <s v="Cereal"/>
    <d v="2025-03-25T00:00:00"/>
    <d v="2025-03-29T00:00:00"/>
    <n v="4"/>
    <n v="774"/>
    <x v="0"/>
    <x v="3"/>
    <x v="3"/>
    <x v="1"/>
    <x v="3"/>
    <x v="1"/>
    <n v="4"/>
    <n v="1703"/>
    <n v="3096"/>
    <n v="1393"/>
  </r>
  <r>
    <n v="499"/>
    <s v="Angel Lewis MD"/>
    <x v="4"/>
    <s v="Vase"/>
    <d v="2025-03-25T00:00:00"/>
    <d v="2025-04-05T00:00:00"/>
    <n v="3"/>
    <n v="63"/>
    <x v="1"/>
    <x v="4"/>
    <x v="1"/>
    <x v="1"/>
    <x v="3"/>
    <x v="1"/>
    <n v="11"/>
    <n v="142"/>
    <n v="189"/>
    <n v="47"/>
  </r>
  <r>
    <n v="500"/>
    <s v="Joshua Turner"/>
    <x v="2"/>
    <s v="Jacket"/>
    <d v="2025-04-06T00:00:00"/>
    <d v="2025-04-12T00:00:00"/>
    <n v="5"/>
    <n v="30"/>
    <x v="0"/>
    <x v="1"/>
    <x v="3"/>
    <x v="1"/>
    <x v="11"/>
    <x v="4"/>
    <n v="6"/>
    <n v="120"/>
    <n v="150"/>
    <n v="30"/>
  </r>
  <r>
    <n v="501"/>
    <s v="Douglas Clark"/>
    <x v="4"/>
    <s v="Vase"/>
    <d v="2025-04-17T00:00:00"/>
    <d v="2025-04-23T00:00:00"/>
    <n v="1"/>
    <n v="149"/>
    <x v="1"/>
    <x v="3"/>
    <x v="0"/>
    <x v="1"/>
    <x v="11"/>
    <x v="3"/>
    <n v="6"/>
    <n v="112"/>
    <n v="149"/>
    <n v="37"/>
  </r>
  <r>
    <n v="502"/>
    <s v="Kimberly Davenport"/>
    <x v="0"/>
    <s v="Smartphone"/>
    <d v="2025-10-01T00:00:00"/>
    <d v="2025-10-03T00:00:00"/>
    <n v="7"/>
    <n v="212"/>
    <x v="1"/>
    <x v="0"/>
    <x v="2"/>
    <x v="1"/>
    <x v="1"/>
    <x v="2"/>
    <n v="2"/>
    <n v="1113"/>
    <n v="1484"/>
    <n v="371"/>
  </r>
  <r>
    <n v="503"/>
    <s v="Richard Rodriguez"/>
    <x v="4"/>
    <s v="Curtains"/>
    <d v="2025-01-05T00:00:00"/>
    <d v="2025-01-06T00:00:00"/>
    <n v="4"/>
    <n v="639"/>
    <x v="0"/>
    <x v="2"/>
    <x v="0"/>
    <x v="1"/>
    <x v="10"/>
    <x v="4"/>
    <n v="1"/>
    <n v="1661"/>
    <n v="2556"/>
    <n v="895"/>
  </r>
  <r>
    <n v="504"/>
    <s v="Matthew Ross"/>
    <x v="3"/>
    <s v="Juice"/>
    <d v="2025-01-12T00:00:00"/>
    <d v="2025-01-27T00:00:00"/>
    <n v="10"/>
    <n v="785"/>
    <x v="1"/>
    <x v="4"/>
    <x v="3"/>
    <x v="1"/>
    <x v="10"/>
    <x v="4"/>
    <n v="15"/>
    <n v="4318"/>
    <n v="7850"/>
    <n v="3532"/>
  </r>
  <r>
    <n v="505"/>
    <s v="Victoria Johnson"/>
    <x v="1"/>
    <s v="Children's Book"/>
    <d v="2025-01-25T00:00:00"/>
    <d v="2025-01-26T00:00:00"/>
    <n v="7"/>
    <n v="656"/>
    <x v="0"/>
    <x v="4"/>
    <x v="1"/>
    <x v="1"/>
    <x v="10"/>
    <x v="5"/>
    <n v="1"/>
    <n v="2755"/>
    <n v="4592"/>
    <n v="1837"/>
  </r>
  <r>
    <n v="506"/>
    <s v="Stephanie Lee"/>
    <x v="2"/>
    <s v="Jeans"/>
    <d v="2025-09-15T00:00:00"/>
    <d v="2025-09-18T00:00:00"/>
    <n v="8"/>
    <n v="703"/>
    <x v="0"/>
    <x v="0"/>
    <x v="3"/>
    <x v="1"/>
    <x v="8"/>
    <x v="0"/>
    <n v="3"/>
    <n v="3937"/>
    <n v="5624"/>
    <n v="1687"/>
  </r>
  <r>
    <n v="507"/>
    <s v="Benjamin Beck"/>
    <x v="2"/>
    <s v="Jacket"/>
    <d v="2025-02-03T00:00:00"/>
    <d v="2025-02-11T00:00:00"/>
    <n v="3"/>
    <n v="908"/>
    <x v="0"/>
    <x v="4"/>
    <x v="2"/>
    <x v="1"/>
    <x v="7"/>
    <x v="0"/>
    <n v="8"/>
    <n v="2179"/>
    <n v="2724"/>
    <n v="545"/>
  </r>
  <r>
    <n v="508"/>
    <s v="Stephanie Gilbert"/>
    <x v="1"/>
    <s v="Fiction"/>
    <d v="2025-10-06T00:00:00"/>
    <d v="2025-10-10T00:00:00"/>
    <n v="3"/>
    <n v="50"/>
    <x v="1"/>
    <x v="4"/>
    <x v="0"/>
    <x v="1"/>
    <x v="1"/>
    <x v="0"/>
    <n v="4"/>
    <n v="75"/>
    <n v="150"/>
    <n v="75"/>
  </r>
  <r>
    <n v="509"/>
    <s v="Jeffrey Carpenter"/>
    <x v="4"/>
    <s v="Wall Art"/>
    <d v="2025-10-19T00:00:00"/>
    <d v="2025-10-31T00:00:00"/>
    <n v="7"/>
    <n v="723"/>
    <x v="1"/>
    <x v="2"/>
    <x v="2"/>
    <x v="1"/>
    <x v="1"/>
    <x v="4"/>
    <n v="12"/>
    <n v="3543"/>
    <n v="5061"/>
    <n v="1518"/>
  </r>
  <r>
    <n v="510"/>
    <s v="Curtis Johnson"/>
    <x v="2"/>
    <s v="Jeans"/>
    <d v="2025-05-27T00:00:00"/>
    <d v="2025-06-04T00:00:00"/>
    <n v="10"/>
    <n v="568"/>
    <x v="1"/>
    <x v="1"/>
    <x v="2"/>
    <x v="1"/>
    <x v="0"/>
    <x v="1"/>
    <n v="8"/>
    <n v="3976"/>
    <n v="5680"/>
    <n v="1704"/>
  </r>
  <r>
    <n v="511"/>
    <s v="Michael Snyder"/>
    <x v="2"/>
    <s v="Jeans"/>
    <d v="2025-11-06T00:00:00"/>
    <d v="2025-11-12T00:00:00"/>
    <n v="7"/>
    <n v="250"/>
    <x v="1"/>
    <x v="4"/>
    <x v="3"/>
    <x v="1"/>
    <x v="4"/>
    <x v="3"/>
    <n v="6"/>
    <n v="1225"/>
    <n v="1750"/>
    <n v="525"/>
  </r>
  <r>
    <n v="512"/>
    <s v="Melissa Marshall"/>
    <x v="2"/>
    <s v="Jacket"/>
    <d v="2025-11-11T00:00:00"/>
    <d v="2025-11-26T00:00:00"/>
    <n v="6"/>
    <n v="572"/>
    <x v="1"/>
    <x v="2"/>
    <x v="2"/>
    <x v="1"/>
    <x v="4"/>
    <x v="1"/>
    <n v="15"/>
    <n v="2746"/>
    <n v="3432"/>
    <n v="686"/>
  </r>
  <r>
    <n v="513"/>
    <s v="Michelle Wagner"/>
    <x v="0"/>
    <s v="Laptop"/>
    <d v="2025-02-05T00:00:00"/>
    <d v="2025-02-06T00:00:00"/>
    <n v="4"/>
    <n v="849"/>
    <x v="0"/>
    <x v="2"/>
    <x v="2"/>
    <x v="1"/>
    <x v="7"/>
    <x v="2"/>
    <n v="1"/>
    <n v="2887"/>
    <n v="3396"/>
    <n v="509"/>
  </r>
  <r>
    <n v="514"/>
    <s v="Sara Ramirez"/>
    <x v="4"/>
    <s v="Curtains"/>
    <d v="2025-01-21T00:00:00"/>
    <d v="2025-02-04T00:00:00"/>
    <n v="8"/>
    <n v="858"/>
    <x v="1"/>
    <x v="0"/>
    <x v="1"/>
    <x v="1"/>
    <x v="10"/>
    <x v="1"/>
    <n v="14"/>
    <n v="4462"/>
    <n v="6864"/>
    <n v="2402"/>
  </r>
  <r>
    <n v="515"/>
    <s v="George Orozco"/>
    <x v="3"/>
    <s v="Cereal"/>
    <d v="2025-03-17T00:00:00"/>
    <d v="2025-03-20T00:00:00"/>
    <n v="8"/>
    <n v="256"/>
    <x v="1"/>
    <x v="4"/>
    <x v="1"/>
    <x v="1"/>
    <x v="3"/>
    <x v="0"/>
    <n v="3"/>
    <n v="1126"/>
    <n v="2048"/>
    <n v="922"/>
  </r>
  <r>
    <n v="516"/>
    <s v="Joshua Perry"/>
    <x v="1"/>
    <s v="Children's Book"/>
    <d v="2025-07-06T00:00:00"/>
    <d v="2025-07-14T00:00:00"/>
    <n v="1"/>
    <n v="453"/>
    <x v="0"/>
    <x v="3"/>
    <x v="3"/>
    <x v="1"/>
    <x v="2"/>
    <x v="4"/>
    <n v="8"/>
    <n v="272"/>
    <n v="453"/>
    <n v="181"/>
  </r>
  <r>
    <n v="517"/>
    <s v="Aaron Bell"/>
    <x v="0"/>
    <s v="Smartphone"/>
    <d v="2025-05-22T00:00:00"/>
    <d v="2025-05-29T00:00:00"/>
    <n v="8"/>
    <n v="218"/>
    <x v="1"/>
    <x v="1"/>
    <x v="1"/>
    <x v="1"/>
    <x v="0"/>
    <x v="3"/>
    <n v="7"/>
    <n v="1308"/>
    <n v="1744"/>
    <n v="436"/>
  </r>
  <r>
    <n v="518"/>
    <s v="Stephanie Freeman"/>
    <x v="3"/>
    <s v="Cereal"/>
    <d v="2025-06-14T00:00:00"/>
    <d v="2025-06-28T00:00:00"/>
    <n v="6"/>
    <n v="481"/>
    <x v="1"/>
    <x v="3"/>
    <x v="0"/>
    <x v="1"/>
    <x v="5"/>
    <x v="5"/>
    <n v="14"/>
    <n v="1587"/>
    <n v="2886"/>
    <n v="1299"/>
  </r>
  <r>
    <n v="519"/>
    <s v="Rebecca Ramsey"/>
    <x v="1"/>
    <s v="Children's Book"/>
    <d v="2025-12-18T00:00:00"/>
    <d v="2025-12-27T00:00:00"/>
    <n v="7"/>
    <n v="420"/>
    <x v="1"/>
    <x v="1"/>
    <x v="3"/>
    <x v="1"/>
    <x v="6"/>
    <x v="3"/>
    <n v="9"/>
    <n v="1764"/>
    <n v="2940"/>
    <n v="1176"/>
  </r>
  <r>
    <n v="520"/>
    <s v="Mary Miller"/>
    <x v="2"/>
    <s v="Sneakers"/>
    <d v="2025-04-09T00:00:00"/>
    <d v="2025-04-17T00:00:00"/>
    <n v="1"/>
    <n v="98"/>
    <x v="0"/>
    <x v="2"/>
    <x v="2"/>
    <x v="1"/>
    <x v="11"/>
    <x v="2"/>
    <n v="8"/>
    <n v="74"/>
    <n v="98"/>
    <n v="24"/>
  </r>
  <r>
    <n v="521"/>
    <s v="Andre Wright"/>
    <x v="1"/>
    <s v="Fiction"/>
    <d v="2025-08-02T00:00:00"/>
    <d v="2025-08-06T00:00:00"/>
    <n v="1"/>
    <n v="444"/>
    <x v="1"/>
    <x v="2"/>
    <x v="3"/>
    <x v="1"/>
    <x v="9"/>
    <x v="5"/>
    <n v="4"/>
    <n v="222"/>
    <n v="444"/>
    <n v="222"/>
  </r>
  <r>
    <n v="522"/>
    <s v="Jeffrey Wood"/>
    <x v="4"/>
    <s v="Table Lamp"/>
    <d v="2025-02-26T00:00:00"/>
    <d v="2025-03-05T00:00:00"/>
    <n v="1"/>
    <n v="858"/>
    <x v="1"/>
    <x v="2"/>
    <x v="0"/>
    <x v="1"/>
    <x v="7"/>
    <x v="2"/>
    <n v="7"/>
    <n v="644"/>
    <n v="858"/>
    <n v="214"/>
  </r>
  <r>
    <n v="523"/>
    <s v="Samuel Rivas"/>
    <x v="1"/>
    <s v="Non-Fiction"/>
    <d v="2025-12-04T00:00:00"/>
    <d v="2025-12-10T00:00:00"/>
    <n v="5"/>
    <n v="914"/>
    <x v="0"/>
    <x v="1"/>
    <x v="3"/>
    <x v="1"/>
    <x v="6"/>
    <x v="3"/>
    <n v="6"/>
    <n v="2285"/>
    <n v="4570"/>
    <n v="2285"/>
  </r>
  <r>
    <n v="524"/>
    <s v="Daniel Salinas"/>
    <x v="1"/>
    <s v="Biography"/>
    <d v="2025-09-05T00:00:00"/>
    <d v="2025-09-15T00:00:00"/>
    <n v="6"/>
    <n v="163"/>
    <x v="0"/>
    <x v="0"/>
    <x v="3"/>
    <x v="1"/>
    <x v="8"/>
    <x v="6"/>
    <n v="10"/>
    <n v="538"/>
    <n v="978"/>
    <n v="440"/>
  </r>
  <r>
    <n v="525"/>
    <s v="Michael West"/>
    <x v="0"/>
    <s v="Laptop"/>
    <d v="2025-10-05T00:00:00"/>
    <d v="2025-10-19T00:00:00"/>
    <n v="5"/>
    <n v="811"/>
    <x v="1"/>
    <x v="2"/>
    <x v="0"/>
    <x v="1"/>
    <x v="1"/>
    <x v="4"/>
    <n v="14"/>
    <n v="3447"/>
    <n v="4055"/>
    <n v="608"/>
  </r>
  <r>
    <n v="526"/>
    <s v="Elizabeth Ward"/>
    <x v="3"/>
    <s v="Juice"/>
    <d v="2025-11-25T00:00:00"/>
    <d v="2025-12-05T00:00:00"/>
    <n v="9"/>
    <n v="828"/>
    <x v="1"/>
    <x v="0"/>
    <x v="2"/>
    <x v="1"/>
    <x v="4"/>
    <x v="1"/>
    <n v="10"/>
    <n v="4099"/>
    <n v="7452"/>
    <n v="3353"/>
  </r>
  <r>
    <n v="527"/>
    <s v="Kristen Terry"/>
    <x v="3"/>
    <s v="Cereal"/>
    <d v="2025-11-05T00:00:00"/>
    <d v="2025-11-07T00:00:00"/>
    <n v="9"/>
    <n v="745"/>
    <x v="0"/>
    <x v="1"/>
    <x v="1"/>
    <x v="1"/>
    <x v="4"/>
    <x v="2"/>
    <n v="2"/>
    <n v="3688"/>
    <n v="6705"/>
    <n v="3017"/>
  </r>
  <r>
    <n v="528"/>
    <s v="David Grant"/>
    <x v="4"/>
    <s v="Wall Art"/>
    <d v="2025-02-18T00:00:00"/>
    <d v="2025-02-24T00:00:00"/>
    <n v="8"/>
    <n v="238"/>
    <x v="1"/>
    <x v="3"/>
    <x v="2"/>
    <x v="1"/>
    <x v="7"/>
    <x v="1"/>
    <n v="6"/>
    <n v="1333"/>
    <n v="1904"/>
    <n v="571"/>
  </r>
  <r>
    <n v="529"/>
    <s v="Kevin Patterson"/>
    <x v="1"/>
    <s v="Biography"/>
    <d v="2025-09-04T00:00:00"/>
    <d v="2025-09-10T00:00:00"/>
    <n v="7"/>
    <n v="159"/>
    <x v="0"/>
    <x v="2"/>
    <x v="0"/>
    <x v="1"/>
    <x v="8"/>
    <x v="3"/>
    <n v="6"/>
    <n v="612"/>
    <n v="1113"/>
    <n v="501"/>
  </r>
  <r>
    <n v="530"/>
    <s v="Juan Moore"/>
    <x v="0"/>
    <s v="Smartphone"/>
    <d v="2025-12-12T00:00:00"/>
    <d v="2025-12-22T00:00:00"/>
    <n v="1"/>
    <n v="102"/>
    <x v="0"/>
    <x v="2"/>
    <x v="0"/>
    <x v="1"/>
    <x v="6"/>
    <x v="6"/>
    <n v="10"/>
    <n v="77"/>
    <n v="102"/>
    <n v="25"/>
  </r>
  <r>
    <n v="531"/>
    <s v="Dwayne Campbell"/>
    <x v="3"/>
    <s v="Juice"/>
    <d v="2025-05-16T00:00:00"/>
    <d v="2025-05-20T00:00:00"/>
    <n v="10"/>
    <n v="443"/>
    <x v="1"/>
    <x v="2"/>
    <x v="2"/>
    <x v="1"/>
    <x v="0"/>
    <x v="6"/>
    <n v="4"/>
    <n v="2437"/>
    <n v="4430"/>
    <n v="1993"/>
  </r>
  <r>
    <n v="532"/>
    <s v="Samantha Morse"/>
    <x v="3"/>
    <s v="Cereal"/>
    <d v="2025-12-06T00:00:00"/>
    <d v="2025-12-07T00:00:00"/>
    <n v="2"/>
    <n v="10"/>
    <x v="0"/>
    <x v="4"/>
    <x v="3"/>
    <x v="1"/>
    <x v="6"/>
    <x v="5"/>
    <n v="1"/>
    <n v="11"/>
    <n v="20"/>
    <n v="9"/>
  </r>
  <r>
    <n v="533"/>
    <s v="Kathryn Snyder"/>
    <x v="3"/>
    <s v="Milk"/>
    <d v="2025-02-23T00:00:00"/>
    <d v="2025-02-26T00:00:00"/>
    <n v="9"/>
    <n v="758"/>
    <x v="0"/>
    <x v="0"/>
    <x v="3"/>
    <x v="1"/>
    <x v="7"/>
    <x v="4"/>
    <n v="3"/>
    <n v="3411"/>
    <n v="6822"/>
    <n v="3411"/>
  </r>
  <r>
    <n v="534"/>
    <s v="Alicia Hubbard"/>
    <x v="4"/>
    <s v="Vase"/>
    <d v="2025-10-12T00:00:00"/>
    <d v="2025-10-25T00:00:00"/>
    <n v="5"/>
    <n v="541"/>
    <x v="1"/>
    <x v="0"/>
    <x v="1"/>
    <x v="1"/>
    <x v="1"/>
    <x v="4"/>
    <n v="13"/>
    <n v="2029"/>
    <n v="2705"/>
    <n v="676"/>
  </r>
  <r>
    <n v="535"/>
    <s v="Tanya Kim"/>
    <x v="0"/>
    <s v="Smartphone"/>
    <d v="2025-08-27T00:00:00"/>
    <d v="2025-08-28T00:00:00"/>
    <n v="10"/>
    <n v="46"/>
    <x v="0"/>
    <x v="1"/>
    <x v="0"/>
    <x v="1"/>
    <x v="9"/>
    <x v="2"/>
    <n v="1"/>
    <n v="345"/>
    <n v="460"/>
    <n v="115"/>
  </r>
  <r>
    <n v="536"/>
    <s v="Bruce Collier"/>
    <x v="4"/>
    <s v="Wall Art"/>
    <d v="2025-08-21T00:00:00"/>
    <d v="2025-08-22T00:00:00"/>
    <n v="1"/>
    <n v="82"/>
    <x v="0"/>
    <x v="1"/>
    <x v="2"/>
    <x v="1"/>
    <x v="9"/>
    <x v="3"/>
    <n v="1"/>
    <n v="57"/>
    <n v="82"/>
    <n v="25"/>
  </r>
  <r>
    <n v="537"/>
    <s v="Kimberly Gibson"/>
    <x v="4"/>
    <s v="Curtains"/>
    <d v="2025-07-19T00:00:00"/>
    <d v="2025-07-25T00:00:00"/>
    <n v="4"/>
    <n v="891"/>
    <x v="1"/>
    <x v="2"/>
    <x v="0"/>
    <x v="1"/>
    <x v="2"/>
    <x v="5"/>
    <n v="6"/>
    <n v="2317"/>
    <n v="3564"/>
    <n v="1247"/>
  </r>
  <r>
    <n v="538"/>
    <s v="Robert Woods"/>
    <x v="3"/>
    <s v="Cereal"/>
    <d v="2025-12-17T00:00:00"/>
    <d v="2025-12-23T00:00:00"/>
    <n v="9"/>
    <n v="578"/>
    <x v="1"/>
    <x v="2"/>
    <x v="2"/>
    <x v="1"/>
    <x v="6"/>
    <x v="2"/>
    <n v="6"/>
    <n v="2861"/>
    <n v="5202"/>
    <n v="2341"/>
  </r>
  <r>
    <n v="539"/>
    <s v="Jane Mitchell"/>
    <x v="1"/>
    <s v="Non-Fiction"/>
    <d v="2025-05-02T00:00:00"/>
    <d v="2025-05-04T00:00:00"/>
    <n v="4"/>
    <n v="152"/>
    <x v="0"/>
    <x v="0"/>
    <x v="3"/>
    <x v="1"/>
    <x v="0"/>
    <x v="6"/>
    <n v="2"/>
    <n v="304"/>
    <n v="608"/>
    <n v="304"/>
  </r>
  <r>
    <n v="540"/>
    <s v="Teresa Adkins"/>
    <x v="0"/>
    <s v="Camera"/>
    <d v="2025-04-16T00:00:00"/>
    <d v="2025-04-20T00:00:00"/>
    <n v="4"/>
    <n v="288"/>
    <x v="1"/>
    <x v="2"/>
    <x v="3"/>
    <x v="1"/>
    <x v="11"/>
    <x v="2"/>
    <n v="4"/>
    <n v="922"/>
    <n v="1152"/>
    <n v="230"/>
  </r>
  <r>
    <n v="541"/>
    <s v="Randy Warren"/>
    <x v="2"/>
    <s v="Jeans"/>
    <d v="2025-02-10T00:00:00"/>
    <d v="2025-02-11T00:00:00"/>
    <n v="3"/>
    <n v="321"/>
    <x v="0"/>
    <x v="0"/>
    <x v="3"/>
    <x v="1"/>
    <x v="7"/>
    <x v="0"/>
    <n v="1"/>
    <n v="674"/>
    <n v="963"/>
    <n v="289"/>
  </r>
  <r>
    <n v="542"/>
    <s v="Brandon Parker"/>
    <x v="3"/>
    <s v="Cereal"/>
    <d v="2025-11-25T00:00:00"/>
    <d v="2025-12-03T00:00:00"/>
    <n v="1"/>
    <n v="356"/>
    <x v="0"/>
    <x v="1"/>
    <x v="0"/>
    <x v="1"/>
    <x v="4"/>
    <x v="1"/>
    <n v="8"/>
    <n v="196"/>
    <n v="356"/>
    <n v="160"/>
  </r>
  <r>
    <n v="543"/>
    <s v="Mark Williamson"/>
    <x v="4"/>
    <s v="Wall Art"/>
    <d v="2025-04-02T00:00:00"/>
    <d v="2025-04-12T00:00:00"/>
    <n v="7"/>
    <n v="944"/>
    <x v="0"/>
    <x v="1"/>
    <x v="1"/>
    <x v="1"/>
    <x v="11"/>
    <x v="2"/>
    <n v="10"/>
    <n v="4626"/>
    <n v="6608"/>
    <n v="1982"/>
  </r>
  <r>
    <n v="544"/>
    <s v="Joseph Lopez"/>
    <x v="0"/>
    <s v="Camera"/>
    <d v="2025-03-10T00:00:00"/>
    <d v="2025-03-21T00:00:00"/>
    <n v="2"/>
    <n v="172"/>
    <x v="1"/>
    <x v="2"/>
    <x v="1"/>
    <x v="1"/>
    <x v="3"/>
    <x v="0"/>
    <n v="11"/>
    <n v="275"/>
    <n v="344"/>
    <n v="69"/>
  </r>
  <r>
    <n v="545"/>
    <s v="Ray Boyd"/>
    <x v="4"/>
    <s v="Table Lamp"/>
    <d v="2025-12-17T00:00:00"/>
    <d v="2025-12-27T00:00:00"/>
    <n v="10"/>
    <n v="70"/>
    <x v="0"/>
    <x v="3"/>
    <x v="1"/>
    <x v="1"/>
    <x v="6"/>
    <x v="2"/>
    <n v="10"/>
    <n v="525"/>
    <n v="700"/>
    <n v="175"/>
  </r>
  <r>
    <n v="546"/>
    <s v="Donald Wilson"/>
    <x v="2"/>
    <s v="Sneakers"/>
    <d v="2025-08-14T00:00:00"/>
    <d v="2025-08-16T00:00:00"/>
    <n v="7"/>
    <n v="722"/>
    <x v="0"/>
    <x v="4"/>
    <x v="3"/>
    <x v="1"/>
    <x v="9"/>
    <x v="3"/>
    <n v="2"/>
    <n v="3791"/>
    <n v="5054"/>
    <n v="1263"/>
  </r>
  <r>
    <n v="547"/>
    <s v="Jonathan Parks"/>
    <x v="0"/>
    <s v="Camera"/>
    <d v="2025-09-19T00:00:00"/>
    <d v="2025-09-22T00:00:00"/>
    <n v="2"/>
    <n v="876"/>
    <x v="0"/>
    <x v="2"/>
    <x v="3"/>
    <x v="1"/>
    <x v="8"/>
    <x v="6"/>
    <n v="3"/>
    <n v="1402"/>
    <n v="1752"/>
    <n v="350"/>
  </r>
  <r>
    <n v="548"/>
    <s v="Ashley Freeman"/>
    <x v="3"/>
    <s v="Juice"/>
    <d v="2025-12-11T00:00:00"/>
    <d v="2025-12-19T00:00:00"/>
    <n v="2"/>
    <n v="281"/>
    <x v="1"/>
    <x v="4"/>
    <x v="0"/>
    <x v="1"/>
    <x v="6"/>
    <x v="3"/>
    <n v="8"/>
    <n v="309"/>
    <n v="562"/>
    <n v="253"/>
  </r>
  <r>
    <n v="549"/>
    <s v="Kimberly Gibson"/>
    <x v="2"/>
    <s v="Sneakers"/>
    <d v="2025-05-10T00:00:00"/>
    <d v="2025-05-17T00:00:00"/>
    <n v="8"/>
    <n v="390"/>
    <x v="0"/>
    <x v="3"/>
    <x v="2"/>
    <x v="1"/>
    <x v="0"/>
    <x v="5"/>
    <n v="7"/>
    <n v="2340"/>
    <n v="3120"/>
    <n v="780"/>
  </r>
  <r>
    <n v="550"/>
    <s v="Dawn Diaz"/>
    <x v="0"/>
    <s v="Headphones"/>
    <d v="2025-04-10T00:00:00"/>
    <d v="2025-04-17T00:00:00"/>
    <n v="7"/>
    <n v="953"/>
    <x v="1"/>
    <x v="4"/>
    <x v="3"/>
    <x v="1"/>
    <x v="11"/>
    <x v="3"/>
    <n v="7"/>
    <n v="4336"/>
    <n v="6671"/>
    <n v="2335"/>
  </r>
  <r>
    <n v="551"/>
    <s v="Morgan Davenport"/>
    <x v="4"/>
    <s v="Table Lamp"/>
    <d v="2025-10-04T00:00:00"/>
    <d v="2025-10-10T00:00:00"/>
    <n v="5"/>
    <n v="323"/>
    <x v="0"/>
    <x v="1"/>
    <x v="2"/>
    <x v="1"/>
    <x v="1"/>
    <x v="5"/>
    <n v="6"/>
    <n v="1211"/>
    <n v="1615"/>
    <n v="404"/>
  </r>
  <r>
    <n v="552"/>
    <s v="Theresa Hansen"/>
    <x v="4"/>
    <s v="Curtains"/>
    <d v="2025-01-09T00:00:00"/>
    <d v="2025-01-21T00:00:00"/>
    <n v="6"/>
    <n v="380"/>
    <x v="1"/>
    <x v="4"/>
    <x v="0"/>
    <x v="1"/>
    <x v="10"/>
    <x v="3"/>
    <n v="12"/>
    <n v="1482"/>
    <n v="2280"/>
    <n v="798"/>
  </r>
  <r>
    <n v="553"/>
    <s v="Krista Shea"/>
    <x v="4"/>
    <s v="Wall Art"/>
    <d v="2025-02-25T00:00:00"/>
    <d v="2025-03-01T00:00:00"/>
    <n v="3"/>
    <n v="509"/>
    <x v="0"/>
    <x v="1"/>
    <x v="3"/>
    <x v="1"/>
    <x v="7"/>
    <x v="1"/>
    <n v="4"/>
    <n v="1069"/>
    <n v="1527"/>
    <n v="458"/>
  </r>
  <r>
    <n v="554"/>
    <s v="Rebecca Thompson"/>
    <x v="1"/>
    <s v="Fiction"/>
    <d v="2025-08-28T00:00:00"/>
    <d v="2025-09-05T00:00:00"/>
    <n v="10"/>
    <n v="968"/>
    <x v="1"/>
    <x v="4"/>
    <x v="0"/>
    <x v="1"/>
    <x v="9"/>
    <x v="3"/>
    <n v="8"/>
    <n v="4840"/>
    <n v="9680"/>
    <n v="484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BDDBB9-2479-4C21-8E07-D567CCC3D16E}" name="KPI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D4" firstHeaderRow="0" firstDataRow="1" firstDataCol="0" rowPageCount="1" colPageCount="1"/>
  <pivotFields count="18">
    <pivotField showAll="0"/>
    <pivotField showAll="0"/>
    <pivotField showAll="0">
      <items count="6">
        <item x="2"/>
        <item x="1"/>
        <item x="0"/>
        <item x="3"/>
        <item x="4"/>
        <item t="default"/>
      </items>
    </pivotField>
    <pivotField showAll="0"/>
    <pivotField numFmtId="14" showAll="0"/>
    <pivotField numFmtId="14" showAll="0"/>
    <pivotField showAll="0"/>
    <pivotField showAll="0"/>
    <pivotField axis="axisPage" multipleItemSelectionAllowed="1" showAll="0">
      <items count="3">
        <item x="0"/>
        <item h="1" x="1"/>
        <item t="default"/>
      </items>
    </pivotField>
    <pivotField showAll="0">
      <items count="8">
        <item x="6"/>
        <item x="0"/>
        <item x="5"/>
        <item x="2"/>
        <item x="3"/>
        <item x="1"/>
        <item x="4"/>
        <item t="default"/>
      </items>
    </pivotField>
    <pivotField showAll="0"/>
    <pivotField showAll="0">
      <items count="3">
        <item x="0"/>
        <item h="1" x="1"/>
        <item t="default"/>
      </items>
    </pivotField>
    <pivotField showAll="0">
      <items count="15">
        <item h="1" x="10"/>
        <item h="1" x="7"/>
        <item h="1" x="3"/>
        <item h="1" x="11"/>
        <item h="1" x="0"/>
        <item h="1" x="5"/>
        <item x="2"/>
        <item h="1" x="9"/>
        <item h="1" x="8"/>
        <item h="1" x="1"/>
        <item h="1" x="4"/>
        <item h="1" x="6"/>
        <item h="1" m="1" x="12"/>
        <item h="1" m="1" x="13"/>
        <item t="default"/>
      </items>
    </pivotField>
    <pivotField showAll="0"/>
    <pivotField showAll="0"/>
    <pivotField dataField="1" showAll="0"/>
    <pivotField dataField="1" showAll="0"/>
    <pivotField dataField="1" showAll="0"/>
  </pivotFields>
  <rowItems count="1">
    <i/>
  </rowItems>
  <colFields count="1">
    <field x="-2"/>
  </colFields>
  <colItems count="3">
    <i>
      <x/>
    </i>
    <i i="1">
      <x v="1"/>
    </i>
    <i i="2">
      <x v="2"/>
    </i>
  </colItems>
  <pageFields count="1">
    <pageField fld="8" hier="-1"/>
  </pageFields>
  <dataFields count="3">
    <dataField name="Sum of Total Cost" fld="15" baseField="0" baseItem="0"/>
    <dataField name="Sum of Sales Revenue" fld="16" baseField="0" baseItem="0"/>
    <dataField name="Sum of Net Profi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58718F-BA9A-4CAC-914B-371C94C52B1D}"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103:H109" firstHeaderRow="0" firstDataRow="1" firstDataCol="1" rowPageCount="1" colPageCount="1"/>
  <pivotFields count="18">
    <pivotField showAll="0"/>
    <pivotField showAll="0"/>
    <pivotField axis="axisRow" showAll="0">
      <items count="6">
        <item x="2"/>
        <item x="1"/>
        <item x="0"/>
        <item x="3"/>
        <item x="4"/>
        <item t="default"/>
      </items>
    </pivotField>
    <pivotField showAll="0"/>
    <pivotField numFmtId="14" showAll="0"/>
    <pivotField numFmtId="14" showAll="0"/>
    <pivotField showAll="0"/>
    <pivotField showAll="0"/>
    <pivotField axis="axisPage" multipleItemSelectionAllowed="1" showAll="0">
      <items count="3">
        <item x="0"/>
        <item x="1"/>
        <item t="default"/>
      </items>
    </pivotField>
    <pivotField showAll="0">
      <items count="8">
        <item x="6"/>
        <item x="0"/>
        <item x="5"/>
        <item x="2"/>
        <item x="3"/>
        <item x="1"/>
        <item x="4"/>
        <item t="default"/>
      </items>
    </pivotField>
    <pivotField showAll="0"/>
    <pivotField showAll="0">
      <items count="3">
        <item x="0"/>
        <item h="1" x="1"/>
        <item t="default"/>
      </items>
    </pivotField>
    <pivotField showAll="0"/>
    <pivotField showAll="0"/>
    <pivotField showAll="0"/>
    <pivotField dataField="1" showAll="0"/>
    <pivotField dataField="1" showAll="0"/>
    <pivotField dataField="1" showAll="0"/>
  </pivotFields>
  <rowFields count="1">
    <field x="2"/>
  </rowFields>
  <rowItems count="6">
    <i>
      <x/>
    </i>
    <i>
      <x v="1"/>
    </i>
    <i>
      <x v="2"/>
    </i>
    <i>
      <x v="3"/>
    </i>
    <i>
      <x v="4"/>
    </i>
    <i t="grand">
      <x/>
    </i>
  </rowItems>
  <colFields count="1">
    <field x="-2"/>
  </colFields>
  <colItems count="3">
    <i>
      <x/>
    </i>
    <i i="1">
      <x v="1"/>
    </i>
    <i i="2">
      <x v="2"/>
    </i>
  </colItems>
  <pageFields count="1">
    <pageField fld="8" hier="-1"/>
  </pageFields>
  <dataFields count="3">
    <dataField name=" Sales Revenue" fld="16" baseField="0" baseItem="0"/>
    <dataField name=" Total Cost" fld="15" baseField="2" baseItem="0"/>
    <dataField name=" Net Profit" fld="17" baseField="2"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0B6302-885E-4B72-A9E7-A38D16F41E74}" name="MONTH"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0:A82" firstHeaderRow="1" firstDataRow="1" firstDataCol="1"/>
  <pivotFields count="18">
    <pivotField showAll="0"/>
    <pivotField showAll="0"/>
    <pivotField showAll="0"/>
    <pivotField showAll="0"/>
    <pivotField numFmtId="14" showAll="0"/>
    <pivotField numFmtId="14" showAll="0"/>
    <pivotField showAll="0"/>
    <pivotField showAll="0"/>
    <pivotField multipleItemSelectionAllowed="1" showAll="0"/>
    <pivotField showAll="0">
      <items count="8">
        <item x="6"/>
        <item x="0"/>
        <item x="5"/>
        <item x="2"/>
        <item x="3"/>
        <item x="1"/>
        <item x="4"/>
        <item t="default"/>
      </items>
    </pivotField>
    <pivotField showAll="0"/>
    <pivotField showAll="0">
      <items count="3">
        <item x="0"/>
        <item h="1" x="1"/>
        <item t="default"/>
      </items>
    </pivotField>
    <pivotField axis="axisRow" showAll="0">
      <items count="15">
        <item h="1" x="10"/>
        <item h="1" x="7"/>
        <item h="1" x="3"/>
        <item h="1" x="11"/>
        <item h="1" x="0"/>
        <item h="1" x="5"/>
        <item x="2"/>
        <item h="1" x="9"/>
        <item h="1" x="8"/>
        <item h="1" x="1"/>
        <item h="1" x="4"/>
        <item h="1" x="6"/>
        <item h="1" m="1" x="12"/>
        <item h="1" m="1" x="13"/>
        <item t="default"/>
      </items>
    </pivotField>
    <pivotField showAll="0"/>
    <pivotField showAll="0"/>
    <pivotField showAll="0"/>
    <pivotField showAll="0"/>
    <pivotField showAll="0"/>
  </pivotFields>
  <rowFields count="1">
    <field x="12"/>
  </rowFields>
  <rowItems count="2">
    <i>
      <x v="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526025-DE04-4837-B20A-ADD4F5E2E64C}" name="KPI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4:H5" firstHeaderRow="1" firstDataRow="1" firstDataCol="0"/>
  <pivotFields count="18">
    <pivotField showAll="0"/>
    <pivotField dataField="1" showAll="0"/>
    <pivotField showAll="0">
      <items count="6">
        <item x="2"/>
        <item x="1"/>
        <item x="0"/>
        <item x="3"/>
        <item x="4"/>
        <item t="default"/>
      </items>
    </pivotField>
    <pivotField showAll="0"/>
    <pivotField numFmtId="14" showAll="0"/>
    <pivotField numFmtId="14" showAll="0"/>
    <pivotField showAll="0"/>
    <pivotField showAll="0"/>
    <pivotField multipleItemSelectionAllowed="1" showAll="0"/>
    <pivotField showAll="0">
      <items count="8">
        <item x="6"/>
        <item x="0"/>
        <item x="5"/>
        <item x="2"/>
        <item x="3"/>
        <item x="1"/>
        <item x="4"/>
        <item t="default"/>
      </items>
    </pivotField>
    <pivotField showAll="0"/>
    <pivotField showAll="0">
      <items count="3">
        <item x="0"/>
        <item h="1" x="1"/>
        <item t="default"/>
      </items>
    </pivotField>
    <pivotField showAll="0">
      <items count="15">
        <item h="1" x="10"/>
        <item h="1" x="7"/>
        <item h="1" x="3"/>
        <item h="1" x="11"/>
        <item h="1" x="0"/>
        <item h="1" x="5"/>
        <item x="2"/>
        <item h="1" x="9"/>
        <item h="1" x="8"/>
        <item h="1" x="1"/>
        <item h="1" x="4"/>
        <item h="1" x="6"/>
        <item h="1" m="1" x="12"/>
        <item h="1" m="1" x="13"/>
        <item t="default"/>
      </items>
    </pivotField>
    <pivotField showAll="0"/>
    <pivotField showAll="0"/>
    <pivotField showAll="0"/>
    <pivotField showAll="0"/>
    <pivotField showAll="0"/>
  </pivotFields>
  <rowItems count="1">
    <i/>
  </rowItems>
  <colItems count="1">
    <i/>
  </colItems>
  <dataFields count="1">
    <dataField name="Count of Customer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D0B452-AD79-4CC7-83EA-5BEF519DF1C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E137:F145" firstHeaderRow="1" firstDataRow="1" firstDataCol="1" rowPageCount="1" colPageCount="1"/>
  <pivotFields count="18">
    <pivotField showAll="0"/>
    <pivotField showAll="0"/>
    <pivotField showAll="0">
      <items count="6">
        <item x="2"/>
        <item x="1"/>
        <item x="0"/>
        <item x="3"/>
        <item x="4"/>
        <item t="default"/>
      </items>
    </pivotField>
    <pivotField showAll="0"/>
    <pivotField numFmtId="14" showAll="0"/>
    <pivotField numFmtId="14" showAll="0"/>
    <pivotField showAll="0"/>
    <pivotField showAll="0"/>
    <pivotField axis="axisPage" multipleItemSelectionAllowed="1" showAll="0">
      <items count="3">
        <item x="0"/>
        <item x="1"/>
        <item t="default"/>
      </items>
    </pivotField>
    <pivotField showAll="0">
      <items count="8">
        <item x="6"/>
        <item x="0"/>
        <item x="5"/>
        <item x="2"/>
        <item x="3"/>
        <item x="1"/>
        <item x="4"/>
        <item t="default"/>
      </items>
    </pivotField>
    <pivotField showAll="0"/>
    <pivotField showAll="0">
      <items count="3">
        <item x="0"/>
        <item h="1" x="1"/>
        <item t="default"/>
      </items>
    </pivotField>
    <pivotField showAll="0"/>
    <pivotField axis="axisRow" showAll="0">
      <items count="8">
        <item x="4"/>
        <item x="0"/>
        <item x="1"/>
        <item x="2"/>
        <item x="3"/>
        <item x="6"/>
        <item x="5"/>
        <item t="default"/>
      </items>
    </pivotField>
    <pivotField showAll="0"/>
    <pivotField showAll="0"/>
    <pivotField dataField="1" showAll="0"/>
    <pivotField showAll="0"/>
  </pivotFields>
  <rowFields count="1">
    <field x="13"/>
  </rowFields>
  <rowItems count="8">
    <i>
      <x/>
    </i>
    <i>
      <x v="1"/>
    </i>
    <i>
      <x v="2"/>
    </i>
    <i>
      <x v="3"/>
    </i>
    <i>
      <x v="4"/>
    </i>
    <i>
      <x v="5"/>
    </i>
    <i>
      <x v="6"/>
    </i>
    <i t="grand">
      <x/>
    </i>
  </rowItems>
  <colItems count="1">
    <i/>
  </colItems>
  <pageFields count="1">
    <pageField fld="8" hier="-1"/>
  </pageFields>
  <dataFields count="1">
    <dataField name=" Sales Revenue" fld="16" baseField="0" baseItem="0"/>
  </dataFields>
  <chartFormats count="2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3" count="1" selected="0">
            <x v="6"/>
          </reference>
        </references>
      </pivotArea>
    </chartFormat>
    <chartFormat chart="8" format="2">
      <pivotArea type="data" outline="0" fieldPosition="0">
        <references count="2">
          <reference field="4294967294" count="1" selected="0">
            <x v="0"/>
          </reference>
          <reference field="13" count="1" selected="0">
            <x v="5"/>
          </reference>
        </references>
      </pivotArea>
    </chartFormat>
    <chartFormat chart="8" format="3">
      <pivotArea type="data" outline="0" fieldPosition="0">
        <references count="2">
          <reference field="4294967294" count="1" selected="0">
            <x v="0"/>
          </reference>
          <reference field="13" count="1" selected="0">
            <x v="4"/>
          </reference>
        </references>
      </pivotArea>
    </chartFormat>
    <chartFormat chart="8" format="4">
      <pivotArea type="data" outline="0" fieldPosition="0">
        <references count="2">
          <reference field="4294967294" count="1" selected="0">
            <x v="0"/>
          </reference>
          <reference field="13" count="1" selected="0">
            <x v="3"/>
          </reference>
        </references>
      </pivotArea>
    </chartFormat>
    <chartFormat chart="8" format="5">
      <pivotArea type="data" outline="0" fieldPosition="0">
        <references count="2">
          <reference field="4294967294" count="1" selected="0">
            <x v="0"/>
          </reference>
          <reference field="13" count="1" selected="0">
            <x v="2"/>
          </reference>
        </references>
      </pivotArea>
    </chartFormat>
    <chartFormat chart="8" format="6">
      <pivotArea type="data" outline="0" fieldPosition="0">
        <references count="2">
          <reference field="4294967294" count="1" selected="0">
            <x v="0"/>
          </reference>
          <reference field="13" count="1" selected="0">
            <x v="1"/>
          </reference>
        </references>
      </pivotArea>
    </chartFormat>
    <chartFormat chart="8" format="7">
      <pivotArea type="data" outline="0" fieldPosition="0">
        <references count="2">
          <reference field="4294967294" count="1" selected="0">
            <x v="0"/>
          </reference>
          <reference field="13" count="1" selected="0">
            <x v="0"/>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13" count="1" selected="0">
            <x v="0"/>
          </reference>
        </references>
      </pivotArea>
    </chartFormat>
    <chartFormat chart="10" format="18">
      <pivotArea type="data" outline="0" fieldPosition="0">
        <references count="2">
          <reference field="4294967294" count="1" selected="0">
            <x v="0"/>
          </reference>
          <reference field="13" count="1" selected="0">
            <x v="1"/>
          </reference>
        </references>
      </pivotArea>
    </chartFormat>
    <chartFormat chart="10" format="19">
      <pivotArea type="data" outline="0" fieldPosition="0">
        <references count="2">
          <reference field="4294967294" count="1" selected="0">
            <x v="0"/>
          </reference>
          <reference field="13" count="1" selected="0">
            <x v="2"/>
          </reference>
        </references>
      </pivotArea>
    </chartFormat>
    <chartFormat chart="10" format="20">
      <pivotArea type="data" outline="0" fieldPosition="0">
        <references count="2">
          <reference field="4294967294" count="1" selected="0">
            <x v="0"/>
          </reference>
          <reference field="13" count="1" selected="0">
            <x v="3"/>
          </reference>
        </references>
      </pivotArea>
    </chartFormat>
    <chartFormat chart="10" format="21">
      <pivotArea type="data" outline="0" fieldPosition="0">
        <references count="2">
          <reference field="4294967294" count="1" selected="0">
            <x v="0"/>
          </reference>
          <reference field="13" count="1" selected="0">
            <x v="4"/>
          </reference>
        </references>
      </pivotArea>
    </chartFormat>
    <chartFormat chart="10" format="22">
      <pivotArea type="data" outline="0" fieldPosition="0">
        <references count="2">
          <reference field="4294967294" count="1" selected="0">
            <x v="0"/>
          </reference>
          <reference field="13" count="1" selected="0">
            <x v="5"/>
          </reference>
        </references>
      </pivotArea>
    </chartFormat>
    <chartFormat chart="10" format="23">
      <pivotArea type="data" outline="0" fieldPosition="0">
        <references count="2">
          <reference field="4294967294" count="1" selected="0">
            <x v="0"/>
          </reference>
          <reference field="1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D2F4DAA-0C43-40DD-97C8-529BADDBAF93}" name="CustomerTab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02:C115" firstHeaderRow="1" firstDataRow="1" firstDataCol="1"/>
  <pivotFields count="18">
    <pivotField showAll="0"/>
    <pivotField dataField="1" showAll="0"/>
    <pivotField showAll="0"/>
    <pivotField showAll="0"/>
    <pivotField numFmtId="14" showAll="0"/>
    <pivotField numFmtId="14" showAll="0"/>
    <pivotField showAll="0"/>
    <pivotField showAll="0"/>
    <pivotField multipleItemSelectionAllowed="1" showAll="0"/>
    <pivotField showAll="0">
      <items count="8">
        <item x="6"/>
        <item x="0"/>
        <item x="5"/>
        <item x="2"/>
        <item x="3"/>
        <item x="1"/>
        <item x="4"/>
        <item t="default"/>
      </items>
    </pivotField>
    <pivotField showAll="0"/>
    <pivotField showAll="0">
      <items count="3">
        <item x="0"/>
        <item h="1" x="1"/>
        <item t="default"/>
      </items>
    </pivotField>
    <pivotField axis="axisRow" showAll="0">
      <items count="15">
        <item x="10"/>
        <item x="7"/>
        <item x="3"/>
        <item x="11"/>
        <item x="0"/>
        <item x="5"/>
        <item x="2"/>
        <item x="9"/>
        <item x="8"/>
        <item x="1"/>
        <item x="4"/>
        <item x="6"/>
        <item m="1" x="12"/>
        <item m="1" x="13"/>
        <item t="default"/>
      </items>
    </pivotField>
    <pivotField showAll="0"/>
    <pivotField showAll="0"/>
    <pivotField showAll="0"/>
    <pivotField showAll="0"/>
    <pivotField showAll="0"/>
  </pivotFields>
  <rowFields count="1">
    <field x="12"/>
  </rowFields>
  <rowItems count="13">
    <i>
      <x/>
    </i>
    <i>
      <x v="1"/>
    </i>
    <i>
      <x v="2"/>
    </i>
    <i>
      <x v="3"/>
    </i>
    <i>
      <x v="4"/>
    </i>
    <i>
      <x v="5"/>
    </i>
    <i>
      <x v="6"/>
    </i>
    <i>
      <x v="7"/>
    </i>
    <i>
      <x v="8"/>
    </i>
    <i>
      <x v="9"/>
    </i>
    <i>
      <x v="10"/>
    </i>
    <i>
      <x v="11"/>
    </i>
    <i t="grand">
      <x/>
    </i>
  </rowItems>
  <colItems count="1">
    <i/>
  </colItems>
  <dataFields count="1">
    <dataField name="Count of Customer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AFC3FB7-5FFB-4F0D-8DAE-F76C506AA5A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1:E54" firstHeaderRow="0" firstDataRow="1" firstDataCol="1" rowPageCount="1" colPageCount="1"/>
  <pivotFields count="18">
    <pivotField showAll="0"/>
    <pivotField showAll="0"/>
    <pivotField showAll="0">
      <items count="6">
        <item x="2"/>
        <item x="1"/>
        <item x="0"/>
        <item x="3"/>
        <item x="4"/>
        <item t="default"/>
      </items>
    </pivotField>
    <pivotField showAll="0"/>
    <pivotField numFmtId="14" showAll="0"/>
    <pivotField numFmtId="14" showAll="0"/>
    <pivotField showAll="0"/>
    <pivotField showAll="0"/>
    <pivotField axis="axisPage" multipleItemSelectionAllowed="1" showAll="0">
      <items count="3">
        <item x="0"/>
        <item h="1" x="1"/>
        <item t="default"/>
      </items>
    </pivotField>
    <pivotField showAll="0">
      <items count="8">
        <item x="6"/>
        <item x="0"/>
        <item x="5"/>
        <item x="2"/>
        <item x="3"/>
        <item x="1"/>
        <item x="4"/>
        <item t="default"/>
      </items>
    </pivotField>
    <pivotField showAll="0"/>
    <pivotField showAll="0"/>
    <pivotField axis="axisRow" showAll="0">
      <items count="15">
        <item x="10"/>
        <item x="7"/>
        <item x="3"/>
        <item x="11"/>
        <item x="0"/>
        <item x="5"/>
        <item x="2"/>
        <item x="9"/>
        <item x="8"/>
        <item x="1"/>
        <item x="4"/>
        <item x="6"/>
        <item m="1" x="12"/>
        <item m="1" x="13"/>
        <item t="default"/>
      </items>
    </pivotField>
    <pivotField showAll="0"/>
    <pivotField showAll="0"/>
    <pivotField dataField="1" showAll="0"/>
    <pivotField dataField="1" showAll="0"/>
    <pivotField dataField="1" showAll="0"/>
  </pivotFields>
  <rowFields count="1">
    <field x="12"/>
  </rowFields>
  <rowItems count="13">
    <i>
      <x/>
    </i>
    <i>
      <x v="1"/>
    </i>
    <i>
      <x v="2"/>
    </i>
    <i>
      <x v="3"/>
    </i>
    <i>
      <x v="4"/>
    </i>
    <i>
      <x v="5"/>
    </i>
    <i>
      <x v="6"/>
    </i>
    <i>
      <x v="7"/>
    </i>
    <i>
      <x v="8"/>
    </i>
    <i>
      <x v="9"/>
    </i>
    <i>
      <x v="10"/>
    </i>
    <i>
      <x v="11"/>
    </i>
    <i t="grand">
      <x/>
    </i>
  </rowItems>
  <colFields count="1">
    <field x="-2"/>
  </colFields>
  <colItems count="3">
    <i>
      <x/>
    </i>
    <i i="1">
      <x v="1"/>
    </i>
    <i i="2">
      <x v="2"/>
    </i>
  </colItems>
  <pageFields count="1">
    <pageField fld="8" hier="-1"/>
  </pageFields>
  <dataFields count="3">
    <dataField name="Sum of Total Cost" fld="15" baseField="0" baseItem="0"/>
    <dataField name="Sum of Sales Revenue" fld="16" baseField="0" baseItem="0"/>
    <dataField name="Sum of Net Profi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4408249-C396-4BE8-B40A-9F9A08FA9CE4}"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L103:O116" firstHeaderRow="0" firstDataRow="1" firstDataCol="1" rowPageCount="1" colPageCount="1"/>
  <pivotFields count="18">
    <pivotField showAll="0"/>
    <pivotField showAll="0"/>
    <pivotField showAll="0">
      <items count="6">
        <item x="2"/>
        <item x="1"/>
        <item x="0"/>
        <item x="3"/>
        <item x="4"/>
        <item t="default"/>
      </items>
    </pivotField>
    <pivotField showAll="0"/>
    <pivotField numFmtId="14" showAll="0"/>
    <pivotField numFmtId="14" showAll="0"/>
    <pivotField showAll="0"/>
    <pivotField showAll="0"/>
    <pivotField axis="axisPage" multipleItemSelectionAllowed="1" showAll="0">
      <items count="3">
        <item x="0"/>
        <item x="1"/>
        <item t="default"/>
      </items>
    </pivotField>
    <pivotField showAll="0">
      <items count="8">
        <item x="6"/>
        <item x="0"/>
        <item x="5"/>
        <item x="2"/>
        <item x="3"/>
        <item x="1"/>
        <item x="4"/>
        <item t="default"/>
      </items>
    </pivotField>
    <pivotField showAll="0"/>
    <pivotField showAll="0">
      <items count="3">
        <item x="0"/>
        <item h="1" x="1"/>
        <item t="default"/>
      </items>
    </pivotField>
    <pivotField axis="axisRow" showAll="0">
      <items count="15">
        <item x="10"/>
        <item x="7"/>
        <item x="3"/>
        <item x="11"/>
        <item x="0"/>
        <item x="5"/>
        <item x="2"/>
        <item x="9"/>
        <item x="8"/>
        <item x="1"/>
        <item x="4"/>
        <item x="6"/>
        <item m="1" x="12"/>
        <item m="1" x="13"/>
        <item t="default"/>
      </items>
    </pivotField>
    <pivotField showAll="0"/>
    <pivotField showAll="0"/>
    <pivotField dataField="1" showAll="0"/>
    <pivotField dataField="1" showAll="0"/>
    <pivotField dataField="1" showAll="0"/>
  </pivotFields>
  <rowFields count="1">
    <field x="12"/>
  </rowFields>
  <rowItems count="13">
    <i>
      <x/>
    </i>
    <i>
      <x v="1"/>
    </i>
    <i>
      <x v="2"/>
    </i>
    <i>
      <x v="3"/>
    </i>
    <i>
      <x v="4"/>
    </i>
    <i>
      <x v="5"/>
    </i>
    <i>
      <x v="6"/>
    </i>
    <i>
      <x v="7"/>
    </i>
    <i>
      <x v="8"/>
    </i>
    <i>
      <x v="9"/>
    </i>
    <i>
      <x v="10"/>
    </i>
    <i>
      <x v="11"/>
    </i>
    <i t="grand">
      <x/>
    </i>
  </rowItems>
  <colFields count="1">
    <field x="-2"/>
  </colFields>
  <colItems count="3">
    <i>
      <x/>
    </i>
    <i i="1">
      <x v="1"/>
    </i>
    <i i="2">
      <x v="2"/>
    </i>
  </colItems>
  <pageFields count="1">
    <pageField fld="8" hier="-1"/>
  </pageFields>
  <dataFields count="3">
    <dataField name=" Sales Revenue" fld="16" baseField="0" baseItem="0"/>
    <dataField name=" Total Cost" fld="15" baseField="2" baseItem="0"/>
    <dataField name=" Net Profit" fld="17" baseField="2"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81AB702-EF04-4760-BC8D-4D734192BF49}" name="MONTHTAB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2:E75" firstHeaderRow="0" firstDataRow="1" firstDataCol="1" rowPageCount="1" colPageCount="1"/>
  <pivotFields count="18">
    <pivotField showAll="0"/>
    <pivotField showAll="0"/>
    <pivotField showAll="0"/>
    <pivotField showAll="0"/>
    <pivotField numFmtId="14" showAll="0"/>
    <pivotField numFmtId="14" showAll="0"/>
    <pivotField showAll="0"/>
    <pivotField showAll="0"/>
    <pivotField axis="axisPage" multipleItemSelectionAllowed="1" showAll="0">
      <items count="3">
        <item x="0"/>
        <item h="1" x="1"/>
        <item t="default"/>
      </items>
    </pivotField>
    <pivotField showAll="0"/>
    <pivotField showAll="0"/>
    <pivotField showAll="0">
      <items count="3">
        <item x="0"/>
        <item h="1" x="1"/>
        <item t="default"/>
      </items>
    </pivotField>
    <pivotField axis="axisRow" showAll="0">
      <items count="15">
        <item x="10"/>
        <item x="7"/>
        <item x="3"/>
        <item x="11"/>
        <item x="0"/>
        <item x="5"/>
        <item x="2"/>
        <item x="9"/>
        <item x="8"/>
        <item x="1"/>
        <item x="4"/>
        <item x="6"/>
        <item m="1" x="12"/>
        <item m="1" x="13"/>
        <item t="default"/>
      </items>
    </pivotField>
    <pivotField showAll="0"/>
    <pivotField showAll="0"/>
    <pivotField dataField="1" showAll="0"/>
    <pivotField dataField="1" showAll="0"/>
    <pivotField dataField="1" showAll="0"/>
  </pivotFields>
  <rowFields count="1">
    <field x="12"/>
  </rowFields>
  <rowItems count="13">
    <i>
      <x/>
    </i>
    <i>
      <x v="1"/>
    </i>
    <i>
      <x v="2"/>
    </i>
    <i>
      <x v="3"/>
    </i>
    <i>
      <x v="4"/>
    </i>
    <i>
      <x v="5"/>
    </i>
    <i>
      <x v="6"/>
    </i>
    <i>
      <x v="7"/>
    </i>
    <i>
      <x v="8"/>
    </i>
    <i>
      <x v="9"/>
    </i>
    <i>
      <x v="10"/>
    </i>
    <i>
      <x v="11"/>
    </i>
    <i t="grand">
      <x/>
    </i>
  </rowItems>
  <colFields count="1">
    <field x="-2"/>
  </colFields>
  <colItems count="3">
    <i>
      <x/>
    </i>
    <i i="1">
      <x v="1"/>
    </i>
    <i i="2">
      <x v="2"/>
    </i>
  </colItems>
  <pageFields count="1">
    <pageField fld="8" hier="-1"/>
  </pageFields>
  <dataFields count="3">
    <dataField name="Sum of Total Cost" fld="15" baseField="0" baseItem="0"/>
    <dataField name="Sum of Sales Revenue" fld="16" baseField="0" baseItem="0"/>
    <dataField name="Sum of Net Profi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038242F-594F-4C72-B26C-713FB55F75F8}"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C165:D173" firstHeaderRow="1" firstDataRow="1" firstDataCol="1" rowPageCount="1" colPageCount="1"/>
  <pivotFields count="18">
    <pivotField showAll="0"/>
    <pivotField showAll="0"/>
    <pivotField showAll="0">
      <items count="6">
        <item x="2"/>
        <item x="1"/>
        <item x="0"/>
        <item x="3"/>
        <item x="4"/>
        <item t="default"/>
      </items>
    </pivotField>
    <pivotField showAll="0"/>
    <pivotField numFmtId="14" showAll="0"/>
    <pivotField numFmtId="14" showAll="0"/>
    <pivotField showAll="0"/>
    <pivotField showAll="0"/>
    <pivotField axis="axisPage" multipleItemSelectionAllowed="1" showAll="0">
      <items count="3">
        <item x="0"/>
        <item x="1"/>
        <item t="default"/>
      </items>
    </pivotField>
    <pivotField axis="axisRow" showAll="0">
      <items count="8">
        <item x="6"/>
        <item x="0"/>
        <item x="5"/>
        <item x="2"/>
        <item x="3"/>
        <item x="1"/>
        <item x="4"/>
        <item t="default"/>
      </items>
    </pivotField>
    <pivotField showAll="0"/>
    <pivotField showAll="0">
      <items count="3">
        <item x="0"/>
        <item h="1" x="1"/>
        <item t="default"/>
      </items>
    </pivotField>
    <pivotField showAll="0"/>
    <pivotField showAll="0"/>
    <pivotField showAll="0"/>
    <pivotField showAll="0"/>
    <pivotField dataField="1" showAll="0"/>
    <pivotField showAll="0"/>
  </pivotFields>
  <rowFields count="1">
    <field x="9"/>
  </rowFields>
  <rowItems count="8">
    <i>
      <x/>
    </i>
    <i>
      <x v="1"/>
    </i>
    <i>
      <x v="2"/>
    </i>
    <i>
      <x v="3"/>
    </i>
    <i>
      <x v="4"/>
    </i>
    <i>
      <x v="5"/>
    </i>
    <i>
      <x v="6"/>
    </i>
    <i t="grand">
      <x/>
    </i>
  </rowItems>
  <colItems count="1">
    <i/>
  </colItems>
  <pageFields count="1">
    <pageField fld="8" hier="-1"/>
  </pageFields>
  <dataFields count="1">
    <dataField name="Sum of Sale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11459CB-2DFE-4297-9AA0-B0F0031BAF89}" name="STATU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4:C17" firstHeaderRow="1" firstDataRow="1" firstDataCol="1"/>
  <pivotFields count="18">
    <pivotField showAll="0"/>
    <pivotField showAll="0"/>
    <pivotField showAll="0">
      <items count="6">
        <item x="2"/>
        <item x="1"/>
        <item x="0"/>
        <item x="3"/>
        <item x="4"/>
        <item t="default"/>
      </items>
    </pivotField>
    <pivotField showAll="0"/>
    <pivotField numFmtId="14" showAll="0"/>
    <pivotField numFmtId="14" showAll="0"/>
    <pivotField showAll="0"/>
    <pivotField showAll="0"/>
    <pivotField axis="axisRow" dataField="1" multipleItemSelectionAllowed="1" showAll="0">
      <items count="3">
        <item x="0"/>
        <item x="1"/>
        <item t="default"/>
      </items>
    </pivotField>
    <pivotField showAll="0">
      <items count="8">
        <item x="6"/>
        <item x="0"/>
        <item x="5"/>
        <item x="2"/>
        <item x="3"/>
        <item x="1"/>
        <item x="4"/>
        <item t="default"/>
      </items>
    </pivotField>
    <pivotField showAll="0"/>
    <pivotField showAll="0">
      <items count="3">
        <item x="0"/>
        <item h="1" x="1"/>
        <item t="default"/>
      </items>
    </pivotField>
    <pivotField showAll="0">
      <items count="15">
        <item h="1" x="10"/>
        <item h="1" x="7"/>
        <item h="1" x="3"/>
        <item h="1" x="11"/>
        <item h="1" x="0"/>
        <item h="1" x="5"/>
        <item x="2"/>
        <item h="1" x="9"/>
        <item h="1" x="8"/>
        <item h="1" x="1"/>
        <item h="1" x="4"/>
        <item h="1" x="6"/>
        <item h="1" m="1" x="12"/>
        <item h="1" m="1" x="13"/>
        <item t="default"/>
      </items>
    </pivotField>
    <pivotField showAll="0"/>
    <pivotField showAll="0"/>
    <pivotField showAll="0"/>
    <pivotField showAll="0"/>
    <pivotField showAll="0"/>
  </pivotFields>
  <rowFields count="1">
    <field x="8"/>
  </rowFields>
  <rowItems count="3">
    <i>
      <x/>
    </i>
    <i>
      <x v="1"/>
    </i>
    <i t="grand">
      <x/>
    </i>
  </rowItems>
  <colItems count="1">
    <i/>
  </colItems>
  <dataFields count="1">
    <dataField name="Count of Status"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5BB3C32-21D4-4ED4-8E90-2F40C4E0DE9A}"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E151:F156" firstHeaderRow="1" firstDataRow="1" firstDataCol="1" rowPageCount="1" colPageCount="1"/>
  <pivotFields count="18">
    <pivotField showAll="0"/>
    <pivotField showAll="0"/>
    <pivotField showAll="0">
      <items count="6">
        <item x="2"/>
        <item x="1"/>
        <item x="0"/>
        <item x="3"/>
        <item x="4"/>
        <item t="default"/>
      </items>
    </pivotField>
    <pivotField showAll="0"/>
    <pivotField numFmtId="14" showAll="0"/>
    <pivotField numFmtId="14" showAll="0"/>
    <pivotField showAll="0"/>
    <pivotField showAll="0"/>
    <pivotField axis="axisPage" multipleItemSelectionAllowed="1" showAll="0">
      <items count="3">
        <item x="0"/>
        <item x="1"/>
        <item t="default"/>
      </items>
    </pivotField>
    <pivotField showAll="0">
      <items count="8">
        <item x="6"/>
        <item x="0"/>
        <item x="5"/>
        <item x="2"/>
        <item x="3"/>
        <item x="1"/>
        <item x="4"/>
        <item t="default"/>
      </items>
    </pivotField>
    <pivotField axis="axisRow" dataField="1" showAll="0">
      <items count="5">
        <item x="3"/>
        <item x="2"/>
        <item x="1"/>
        <item x="0"/>
        <item t="default"/>
      </items>
    </pivotField>
    <pivotField showAll="0">
      <items count="3">
        <item x="0"/>
        <item h="1" x="1"/>
        <item t="default"/>
      </items>
    </pivotField>
    <pivotField showAll="0"/>
    <pivotField showAll="0"/>
    <pivotField showAll="0"/>
    <pivotField showAll="0"/>
    <pivotField showAll="0"/>
    <pivotField showAll="0"/>
  </pivotFields>
  <rowFields count="1">
    <field x="10"/>
  </rowFields>
  <rowItems count="5">
    <i>
      <x/>
    </i>
    <i>
      <x v="1"/>
    </i>
    <i>
      <x v="2"/>
    </i>
    <i>
      <x v="3"/>
    </i>
    <i t="grand">
      <x/>
    </i>
  </rowItems>
  <colItems count="1">
    <i/>
  </colItems>
  <pageFields count="1">
    <pageField fld="8" hier="-1"/>
  </pageFields>
  <dataFields count="1">
    <dataField name="Count of Payment Method" fld="10" subtotal="count" baseField="0" baseItem="0"/>
  </dataFields>
  <chartFormats count="12">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10" count="1" selected="0">
            <x v="0"/>
          </reference>
        </references>
      </pivotArea>
    </chartFormat>
    <chartFormat chart="11" format="2">
      <pivotArea type="data" outline="0" fieldPosition="0">
        <references count="2">
          <reference field="4294967294" count="1" selected="0">
            <x v="0"/>
          </reference>
          <reference field="10" count="1" selected="0">
            <x v="1"/>
          </reference>
        </references>
      </pivotArea>
    </chartFormat>
    <chartFormat chart="11" format="3">
      <pivotArea type="data" outline="0" fieldPosition="0">
        <references count="2">
          <reference field="4294967294" count="1" selected="0">
            <x v="0"/>
          </reference>
          <reference field="10" count="1" selected="0">
            <x v="2"/>
          </reference>
        </references>
      </pivotArea>
    </chartFormat>
    <chartFormat chart="11" format="4">
      <pivotArea type="data" outline="0" fieldPosition="0">
        <references count="2">
          <reference field="4294967294" count="1" selected="0">
            <x v="0"/>
          </reference>
          <reference field="10" count="1" selected="0">
            <x v="3"/>
          </reference>
        </references>
      </pivotArea>
    </chartFormat>
    <chartFormat chart="15" format="10" series="1">
      <pivotArea type="data" outline="0" fieldPosition="0">
        <references count="1">
          <reference field="4294967294" count="1" selected="0">
            <x v="0"/>
          </reference>
        </references>
      </pivotArea>
    </chartFormat>
    <chartFormat chart="15" format="11">
      <pivotArea type="data" outline="0" fieldPosition="0">
        <references count="2">
          <reference field="4294967294" count="1" selected="0">
            <x v="0"/>
          </reference>
          <reference field="10" count="1" selected="0">
            <x v="0"/>
          </reference>
        </references>
      </pivotArea>
    </chartFormat>
    <chartFormat chart="15" format="12">
      <pivotArea type="data" outline="0" fieldPosition="0">
        <references count="2">
          <reference field="4294967294" count="1" selected="0">
            <x v="0"/>
          </reference>
          <reference field="10" count="1" selected="0">
            <x v="1"/>
          </reference>
        </references>
      </pivotArea>
    </chartFormat>
    <chartFormat chart="15" format="13">
      <pivotArea type="data" outline="0" fieldPosition="0">
        <references count="2">
          <reference field="4294967294" count="1" selected="0">
            <x v="0"/>
          </reference>
          <reference field="10" count="1" selected="0">
            <x v="2"/>
          </reference>
        </references>
      </pivotArea>
    </chartFormat>
    <chartFormat chart="15" format="14">
      <pivotArea type="data" outline="0" fieldPosition="0">
        <references count="2">
          <reference field="4294967294" count="1" selected="0">
            <x v="0"/>
          </reference>
          <reference field="10" count="1" selected="0">
            <x v="3"/>
          </reference>
        </references>
      </pivotArea>
    </chartFormat>
    <chartFormat chart="15" format="15">
      <pivotArea type="data" outline="0" fieldPosition="0">
        <references count="1">
          <reference field="4294967294" count="1" selected="0">
            <x v="0"/>
          </reference>
        </references>
      </pivotArea>
    </chartFormat>
    <chartFormat chart="11"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4011FCF-A452-4B5B-BBD3-F5E573D0CEB0}" sourceName="Year">
  <pivotTables>
    <pivotTable tabId="6" name="MONTHTABLE"/>
    <pivotTable tabId="6" name="KPI1"/>
    <pivotTable tabId="6" name="KPI2"/>
    <pivotTable tabId="6" name="MONTH"/>
    <pivotTable tabId="6" name="STATUS"/>
    <pivotTable tabId="6" name="CustomerTable"/>
    <pivotTable tabId="6" name="PivotTable11"/>
    <pivotTable tabId="6" name="PivotTable12"/>
    <pivotTable tabId="6" name="PivotTable13"/>
    <pivotTable tabId="6" name="PivotTable14"/>
    <pivotTable tabId="6" name="PivotTable15"/>
  </pivotTables>
  <data>
    <tabular pivotCacheId="1698484329">
      <items count="2">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AB47B42E-AB05-4927-8F12-351D68316298}" sourceName="Month">
  <pivotTables>
    <pivotTable tabId="6" name="KPI1"/>
    <pivotTable tabId="6" name="KPI2"/>
    <pivotTable tabId="6" name="MONTH"/>
    <pivotTable tabId="6" name="STATUS"/>
  </pivotTables>
  <data>
    <tabular pivotCacheId="1698484329">
      <items count="14">
        <i x="10"/>
        <i x="7"/>
        <i x="3"/>
        <i x="11"/>
        <i x="0"/>
        <i x="5"/>
        <i x="2" s="1"/>
        <i x="9"/>
        <i x="8"/>
        <i x="1"/>
        <i x="4"/>
        <i x="6"/>
        <i x="12" nd="1"/>
        <i x="13"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82911C80-D882-4619-BACC-925C298259F7}" sourceName="Product Category">
  <pivotTables>
    <pivotTable tabId="6" name="PivotTable7"/>
    <pivotTable tabId="6" name="KPI1"/>
    <pivotTable tabId="6" name="KPI2"/>
    <pivotTable tabId="6" name="PivotTable11"/>
    <pivotTable tabId="6" name="PivotTable12"/>
    <pivotTable tabId="6" name="PivotTable13"/>
    <pivotTable tabId="6" name="PivotTable14"/>
    <pivotTable tabId="6" name="PivotTable15"/>
    <pivotTable tabId="6" name="STATUS"/>
  </pivotTables>
  <data>
    <tabular pivotCacheId="1698484329">
      <items count="5">
        <i x="2" s="1"/>
        <i x="1" s="1"/>
        <i x="0" s="1"/>
        <i x="3"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2790D12-41DF-4922-B490-29D63B442A59}" sourceName="Country">
  <pivotTables>
    <pivotTable tabId="6" name="PivotTable7"/>
    <pivotTable tabId="6" name="KPI1"/>
    <pivotTable tabId="6" name="KPI2"/>
    <pivotTable tabId="6" name="PivotTable11"/>
    <pivotTable tabId="6" name="PivotTable12"/>
    <pivotTable tabId="6" name="PivotTable13"/>
    <pivotTable tabId="6" name="PivotTable14"/>
    <pivotTable tabId="6" name="PivotTable15"/>
    <pivotTable tabId="6" name="STATUS"/>
    <pivotTable tabId="6" name="CustomerTable"/>
    <pivotTable tabId="6" name="MONTH"/>
  </pivotTables>
  <data>
    <tabular pivotCacheId="1698484329">
      <items count="7">
        <i x="6" s="1"/>
        <i x="0" s="1"/>
        <i x="5" s="1"/>
        <i x="2" s="1"/>
        <i x="3"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341C0E7-EEFE-4BD5-B0D3-33AE92A39787}" cache="Slicer_Year" caption="Year" columnCount="2" showCaption="0" rowHeight="241300"/>
  <slicer name="Month 1" xr10:uid="{8EC7D21C-3573-4340-B4FD-7E808A1F320A}" cache="Slicer_Month" caption="Month" columnCount="12" showCaption="0" rowHeight="241300"/>
  <slicer name="Product Category 1" xr10:uid="{038A428E-2F1D-4C73-9C51-419161A0E89F}" cache="Slicer_Product_Category" caption="Product Category" style="SlicerStyleDark1" rowHeight="241300"/>
  <slicer name="Country 1" xr10:uid="{F12608C2-7AB2-481A-B958-F2322AB6FD7C}" cache="Slicer_Country" caption="Country"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646D162-8535-4EDC-9AF5-B431CFBDFF7D}" cache="Slicer_Year" caption="Year" rowHeight="241300"/>
  <slicer name="Month" xr10:uid="{FB191D1A-0974-4E3D-8DE1-5087F691BA59}" cache="Slicer_Month" caption="Month" rowHeight="241300"/>
  <slicer name="Product Category" xr10:uid="{F8EBDA5C-18F5-4B68-A11C-D45948614322}" cache="Slicer_Product_Category" caption="Product Category" rowHeight="241300"/>
  <slicer name="Country" xr10:uid="{046E45ED-923A-4A6C-934E-63697CDFE606}" cache="Slicer_Country" caption="Count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B0AB75E-7FAD-45F5-AFAA-B63E68DA9326}" name="Table3" displayName="Table3" ref="A1:R555" totalsRowShown="0">
  <autoFilter ref="A1:R555" xr:uid="{DB0AB75E-7FAD-45F5-AFAA-B63E68DA9326}"/>
  <tableColumns count="18">
    <tableColumn id="1" xr3:uid="{1546E911-1A59-4ACF-89EE-BDBC5EE7954A}" name="Order ID"/>
    <tableColumn id="2" xr3:uid="{7ADC726F-ACCC-40EE-93D3-EC4BC4689275}" name="Customer Name"/>
    <tableColumn id="3" xr3:uid="{F0828726-DBFC-48FA-B9D5-DED22368975E}" name="Product Category"/>
    <tableColumn id="4" xr3:uid="{AB558905-1DD0-4E9B-878D-E5447290E9AE}" name="Product Name"/>
    <tableColumn id="5" xr3:uid="{7A0355B6-D8BB-41C4-8945-311B14DA6945}" name="Order Date" dataDxfId="19"/>
    <tableColumn id="6" xr3:uid="{16CB5338-B031-4778-9417-F35E3A8B88AC}" name="Delivered Date" dataDxfId="18"/>
    <tableColumn id="7" xr3:uid="{260DD91A-AC25-4F70-8456-11EAE24B0F8F}" name="Quantity"/>
    <tableColumn id="8" xr3:uid="{470A59D1-A7C3-4B82-8FA6-9CAD5C2009F0}" name="Unit Price"/>
    <tableColumn id="9" xr3:uid="{BE0FA34D-912E-41BD-BEA1-A8753575779D}" name="Status"/>
    <tableColumn id="10" xr3:uid="{25BE4A31-0DFD-48A8-BDC9-65E7ED8C1503}" name="Country"/>
    <tableColumn id="11" xr3:uid="{C738F35F-CD1B-4438-9F17-9560BA4C666B}" name="Payment Method"/>
    <tableColumn id="12" xr3:uid="{488018AB-9F7D-4730-B237-509349EAE550}" name="Year">
      <calculatedColumnFormula>TEXT(E2,"YYY")</calculatedColumnFormula>
    </tableColumn>
    <tableColumn id="13" xr3:uid="{43C899FE-1EE7-4E06-8391-1235D44EC324}" name="Month"/>
    <tableColumn id="14" xr3:uid="{864D1FED-AE8F-4683-9CBF-306E1F3A1C2C}" name="Day">
      <calculatedColumnFormula>TEXT(E2,"DDD")</calculatedColumnFormula>
    </tableColumn>
    <tableColumn id="15" xr3:uid="{62417500-BD4C-451F-8826-54D7704B6588}" name="Delivery Time">
      <calculatedColumnFormula>F2-E2</calculatedColumnFormula>
    </tableColumn>
    <tableColumn id="16" xr3:uid="{28EE0B21-AE0F-4464-846E-7A7BAF8A8181}" name="Total Cost">
      <calculatedColumnFormula>ROUND(G2*H2*VLOOKUP(D2,Table2[#All],2,FALSE),0)</calculatedColumnFormula>
    </tableColumn>
    <tableColumn id="17" xr3:uid="{7EDCC56E-E8AC-4B5A-B608-D2D802547E3A}" name="Sales Revenue">
      <calculatedColumnFormula>G2*H2</calculatedColumnFormula>
    </tableColumn>
    <tableColumn id="18" xr3:uid="{01B9232C-F1C8-4C2B-ADB3-3283ADB74ED7}" name="Net Profit">
      <calculatedColumnFormula>Q2-P2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C97D997-C0FC-4751-8819-B819C34EAD9E}" name="Table2" displayName="Table2" ref="A1:B26" totalsRowShown="0">
  <autoFilter ref="A1:B26" xr:uid="{8C97D997-C0FC-4751-8819-B819C34EAD9E}"/>
  <tableColumns count="2">
    <tableColumn id="1" xr3:uid="{85D68078-008B-4696-AB73-BB195A808710}" name="Product Name"/>
    <tableColumn id="2" xr3:uid="{A817D840-CA0F-432B-8E54-29FE8A2D1897}" name="Cost Percentag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4.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42D4C-A94B-445D-B010-B73EF1D61E7D}">
  <dimension ref="A1:R555"/>
  <sheetViews>
    <sheetView topLeftCell="A164" zoomScaleNormal="100" workbookViewId="0"/>
  </sheetViews>
  <sheetFormatPr defaultRowHeight="14.5" x14ac:dyDescent="0.35"/>
  <cols>
    <col min="1" max="1" width="10" customWidth="1"/>
    <col min="2" max="2" width="22.81640625" bestFit="1" customWidth="1"/>
    <col min="3" max="3" width="17.36328125" customWidth="1"/>
    <col min="4" max="4" width="14.81640625" customWidth="1"/>
    <col min="5" max="5" width="12.1796875" style="1" customWidth="1"/>
    <col min="6" max="6" width="28.36328125" style="1" bestFit="1" customWidth="1"/>
    <col min="7" max="7" width="10.1796875" customWidth="1"/>
    <col min="8" max="8" width="10.90625" customWidth="1"/>
    <col min="9" max="9" width="9.90625" bestFit="1" customWidth="1"/>
    <col min="10" max="10" width="14.1796875" bestFit="1" customWidth="1"/>
    <col min="11" max="11" width="17.453125" customWidth="1"/>
    <col min="14" max="14" width="8.7265625" customWidth="1"/>
    <col min="15" max="15" width="14.08984375" customWidth="1"/>
    <col min="16" max="16" width="11.26953125" customWidth="1"/>
    <col min="17" max="17" width="14.6328125" customWidth="1"/>
    <col min="18" max="18" width="11" customWidth="1"/>
  </cols>
  <sheetData>
    <row r="1" spans="1:18" x14ac:dyDescent="0.35">
      <c r="A1" t="s">
        <v>0</v>
      </c>
      <c r="B1" t="s">
        <v>1</v>
      </c>
      <c r="C1" t="s">
        <v>2</v>
      </c>
      <c r="D1" t="s">
        <v>3</v>
      </c>
      <c r="E1" s="1" t="s">
        <v>4</v>
      </c>
      <c r="F1" s="1" t="s">
        <v>5</v>
      </c>
      <c r="G1" t="s">
        <v>6</v>
      </c>
      <c r="H1" t="s">
        <v>7</v>
      </c>
      <c r="I1" t="s">
        <v>8</v>
      </c>
      <c r="J1" t="s">
        <v>9</v>
      </c>
      <c r="K1" t="s">
        <v>10</v>
      </c>
      <c r="L1" t="s">
        <v>561</v>
      </c>
      <c r="M1" t="s">
        <v>554</v>
      </c>
      <c r="N1" t="s">
        <v>555</v>
      </c>
      <c r="O1" t="s">
        <v>556</v>
      </c>
      <c r="P1" t="s">
        <v>557</v>
      </c>
      <c r="Q1" t="s">
        <v>559</v>
      </c>
      <c r="R1" t="s">
        <v>560</v>
      </c>
    </row>
    <row r="2" spans="1:18" x14ac:dyDescent="0.35">
      <c r="A2">
        <v>1</v>
      </c>
      <c r="B2" t="s">
        <v>11</v>
      </c>
      <c r="C2" t="s">
        <v>12</v>
      </c>
      <c r="D2" t="s">
        <v>13</v>
      </c>
      <c r="E2" s="1">
        <v>45432</v>
      </c>
      <c r="F2" s="1">
        <v>45436</v>
      </c>
      <c r="G2">
        <v>4</v>
      </c>
      <c r="H2">
        <v>238</v>
      </c>
      <c r="I2" t="s">
        <v>14</v>
      </c>
      <c r="J2" t="s">
        <v>551</v>
      </c>
      <c r="K2" t="s">
        <v>15</v>
      </c>
      <c r="L2" t="str">
        <f t="shared" ref="L2:L33" si="0">TEXT(E2,"YYY")</f>
        <v>2024</v>
      </c>
      <c r="M2" t="str">
        <f t="shared" ref="M2:M33" si="1">TEXT(E2,"MMM")</f>
        <v>May</v>
      </c>
      <c r="N2" t="str">
        <f t="shared" ref="N2:N33" si="2">TEXT(E2,"DDD")</f>
        <v>Mon</v>
      </c>
      <c r="O2">
        <f t="shared" ref="O2:O33" si="3">F2-E2</f>
        <v>4</v>
      </c>
      <c r="P2">
        <f>ROUND(G2*H2*VLOOKUP(D2,Table2[#All],2,FALSE),0)</f>
        <v>714</v>
      </c>
      <c r="Q2">
        <f t="shared" ref="Q2:Q33" si="4">G2*H2</f>
        <v>952</v>
      </c>
      <c r="R2">
        <f>Q2-P2</f>
        <v>238</v>
      </c>
    </row>
    <row r="3" spans="1:18" x14ac:dyDescent="0.35">
      <c r="A3">
        <v>2</v>
      </c>
      <c r="B3" t="s">
        <v>16</v>
      </c>
      <c r="C3" t="s">
        <v>17</v>
      </c>
      <c r="D3" t="s">
        <v>18</v>
      </c>
      <c r="E3" s="1">
        <v>45594</v>
      </c>
      <c r="F3" s="1">
        <v>45600</v>
      </c>
      <c r="G3">
        <v>7</v>
      </c>
      <c r="H3">
        <v>42</v>
      </c>
      <c r="I3" t="s">
        <v>14</v>
      </c>
      <c r="J3" t="s">
        <v>551</v>
      </c>
      <c r="K3" t="s">
        <v>19</v>
      </c>
      <c r="L3" t="str">
        <f t="shared" si="0"/>
        <v>2024</v>
      </c>
      <c r="M3" t="str">
        <f t="shared" si="1"/>
        <v>Oct</v>
      </c>
      <c r="N3" t="str">
        <f t="shared" si="2"/>
        <v>Tue</v>
      </c>
      <c r="O3">
        <f t="shared" si="3"/>
        <v>6</v>
      </c>
      <c r="P3">
        <f>ROUND(G3*H3*VLOOKUP(D3,Table2[#All],2,FALSE),0)</f>
        <v>147</v>
      </c>
      <c r="Q3">
        <f t="shared" si="4"/>
        <v>294</v>
      </c>
      <c r="R3">
        <f t="shared" ref="R3:R66" si="5">Q3-P3</f>
        <v>147</v>
      </c>
    </row>
    <row r="4" spans="1:18" x14ac:dyDescent="0.35">
      <c r="A4">
        <v>3</v>
      </c>
      <c r="B4" t="s">
        <v>20</v>
      </c>
      <c r="C4" t="s">
        <v>21</v>
      </c>
      <c r="D4" t="s">
        <v>22</v>
      </c>
      <c r="E4" s="1">
        <v>45593</v>
      </c>
      <c r="F4" s="1">
        <v>45603</v>
      </c>
      <c r="G4">
        <v>5</v>
      </c>
      <c r="H4">
        <v>838</v>
      </c>
      <c r="I4" t="s">
        <v>14</v>
      </c>
      <c r="J4" t="s">
        <v>549</v>
      </c>
      <c r="K4" t="s">
        <v>19</v>
      </c>
      <c r="L4" t="str">
        <f t="shared" si="0"/>
        <v>2024</v>
      </c>
      <c r="M4" t="str">
        <f t="shared" si="1"/>
        <v>Oct</v>
      </c>
      <c r="N4" t="str">
        <f t="shared" si="2"/>
        <v>Mon</v>
      </c>
      <c r="O4">
        <f t="shared" si="3"/>
        <v>10</v>
      </c>
      <c r="P4">
        <f>ROUND(G4*H4*VLOOKUP(D4,Table2[#All],2,FALSE),0)</f>
        <v>3143</v>
      </c>
      <c r="Q4">
        <f t="shared" si="4"/>
        <v>4190</v>
      </c>
      <c r="R4">
        <f t="shared" si="5"/>
        <v>1047</v>
      </c>
    </row>
    <row r="5" spans="1:18" x14ac:dyDescent="0.35">
      <c r="A5">
        <v>4</v>
      </c>
      <c r="B5" t="s">
        <v>23</v>
      </c>
      <c r="C5" t="s">
        <v>24</v>
      </c>
      <c r="D5" t="s">
        <v>25</v>
      </c>
      <c r="E5" s="1">
        <v>45434</v>
      </c>
      <c r="F5" s="1">
        <v>45439</v>
      </c>
      <c r="G5">
        <v>3</v>
      </c>
      <c r="H5">
        <v>230</v>
      </c>
      <c r="I5" t="s">
        <v>14</v>
      </c>
      <c r="J5" t="s">
        <v>549</v>
      </c>
      <c r="K5" t="s">
        <v>19</v>
      </c>
      <c r="L5" t="str">
        <f t="shared" si="0"/>
        <v>2024</v>
      </c>
      <c r="M5" t="str">
        <f t="shared" si="1"/>
        <v>May</v>
      </c>
      <c r="N5" t="str">
        <f t="shared" si="2"/>
        <v>Wed</v>
      </c>
      <c r="O5">
        <f t="shared" si="3"/>
        <v>5</v>
      </c>
      <c r="P5">
        <f>ROUND(G5*H5*VLOOKUP(D5,Table2[#All],2,FALSE),0)</f>
        <v>380</v>
      </c>
      <c r="Q5">
        <f t="shared" si="4"/>
        <v>690</v>
      </c>
      <c r="R5">
        <f t="shared" si="5"/>
        <v>310</v>
      </c>
    </row>
    <row r="6" spans="1:18" x14ac:dyDescent="0.35">
      <c r="A6">
        <v>5</v>
      </c>
      <c r="B6" t="s">
        <v>26</v>
      </c>
      <c r="C6" t="s">
        <v>12</v>
      </c>
      <c r="D6" t="s">
        <v>27</v>
      </c>
      <c r="E6" s="1">
        <v>45566</v>
      </c>
      <c r="F6" s="1">
        <v>45582</v>
      </c>
      <c r="G6">
        <v>2</v>
      </c>
      <c r="H6">
        <v>954</v>
      </c>
      <c r="I6" t="s">
        <v>28</v>
      </c>
      <c r="J6" t="s">
        <v>550</v>
      </c>
      <c r="K6" t="s">
        <v>29</v>
      </c>
      <c r="L6" t="str">
        <f t="shared" si="0"/>
        <v>2024</v>
      </c>
      <c r="M6" t="str">
        <f t="shared" si="1"/>
        <v>Oct</v>
      </c>
      <c r="N6" t="str">
        <f t="shared" si="2"/>
        <v>Tue</v>
      </c>
      <c r="O6">
        <f t="shared" si="3"/>
        <v>16</v>
      </c>
      <c r="P6">
        <f>ROUND(G6*H6*VLOOKUP(D6,Table2[#All],2,FALSE),0)</f>
        <v>1240</v>
      </c>
      <c r="Q6">
        <f t="shared" si="4"/>
        <v>1908</v>
      </c>
      <c r="R6">
        <f t="shared" si="5"/>
        <v>668</v>
      </c>
    </row>
    <row r="7" spans="1:18" x14ac:dyDescent="0.35">
      <c r="A7">
        <v>6</v>
      </c>
      <c r="B7" t="s">
        <v>30</v>
      </c>
      <c r="C7" t="s">
        <v>31</v>
      </c>
      <c r="D7" t="s">
        <v>32</v>
      </c>
      <c r="E7" s="1">
        <v>45477</v>
      </c>
      <c r="F7" s="1">
        <v>45483</v>
      </c>
      <c r="G7">
        <v>10</v>
      </c>
      <c r="H7">
        <v>206</v>
      </c>
      <c r="I7" t="s">
        <v>14</v>
      </c>
      <c r="J7" t="s">
        <v>33</v>
      </c>
      <c r="K7" t="s">
        <v>29</v>
      </c>
      <c r="L7" t="str">
        <f t="shared" si="0"/>
        <v>2024</v>
      </c>
      <c r="M7" t="str">
        <f t="shared" si="1"/>
        <v>Jul</v>
      </c>
      <c r="N7" t="str">
        <f t="shared" si="2"/>
        <v>Thu</v>
      </c>
      <c r="O7">
        <f t="shared" si="3"/>
        <v>6</v>
      </c>
      <c r="P7">
        <f>ROUND(G7*H7*VLOOKUP(D7,Table2[#All],2,FALSE),0)</f>
        <v>1545</v>
      </c>
      <c r="Q7">
        <f t="shared" si="4"/>
        <v>2060</v>
      </c>
      <c r="R7">
        <f t="shared" si="5"/>
        <v>515</v>
      </c>
    </row>
    <row r="8" spans="1:18" x14ac:dyDescent="0.35">
      <c r="A8">
        <v>7</v>
      </c>
      <c r="B8" t="s">
        <v>34</v>
      </c>
      <c r="C8" t="s">
        <v>24</v>
      </c>
      <c r="D8" t="s">
        <v>25</v>
      </c>
      <c r="E8" s="1">
        <v>45375</v>
      </c>
      <c r="F8" s="1">
        <v>45387</v>
      </c>
      <c r="G8">
        <v>6</v>
      </c>
      <c r="H8">
        <v>373</v>
      </c>
      <c r="I8" t="s">
        <v>28</v>
      </c>
      <c r="J8" t="s">
        <v>551</v>
      </c>
      <c r="K8" t="s">
        <v>29</v>
      </c>
      <c r="L8" t="str">
        <f t="shared" si="0"/>
        <v>2024</v>
      </c>
      <c r="M8" t="str">
        <f t="shared" si="1"/>
        <v>Mar</v>
      </c>
      <c r="N8" t="str">
        <f t="shared" si="2"/>
        <v>Sun</v>
      </c>
      <c r="O8">
        <f t="shared" si="3"/>
        <v>12</v>
      </c>
      <c r="P8">
        <f>ROUND(G8*H8*VLOOKUP(D8,Table2[#All],2,FALSE),0)</f>
        <v>1231</v>
      </c>
      <c r="Q8">
        <f t="shared" si="4"/>
        <v>2238</v>
      </c>
      <c r="R8">
        <f t="shared" si="5"/>
        <v>1007</v>
      </c>
    </row>
    <row r="9" spans="1:18" x14ac:dyDescent="0.35">
      <c r="A9">
        <v>8</v>
      </c>
      <c r="B9" t="s">
        <v>35</v>
      </c>
      <c r="C9" t="s">
        <v>12</v>
      </c>
      <c r="D9" t="s">
        <v>36</v>
      </c>
      <c r="E9" s="1">
        <v>45617</v>
      </c>
      <c r="F9" s="1">
        <v>45627</v>
      </c>
      <c r="G9">
        <v>3</v>
      </c>
      <c r="H9">
        <v>556</v>
      </c>
      <c r="I9" t="s">
        <v>14</v>
      </c>
      <c r="J9" t="s">
        <v>33</v>
      </c>
      <c r="K9" t="s">
        <v>19</v>
      </c>
      <c r="L9" t="str">
        <f t="shared" si="0"/>
        <v>2024</v>
      </c>
      <c r="M9" t="str">
        <f t="shared" si="1"/>
        <v>Nov</v>
      </c>
      <c r="N9" t="str">
        <f t="shared" si="2"/>
        <v>Thu</v>
      </c>
      <c r="O9">
        <f t="shared" si="3"/>
        <v>10</v>
      </c>
      <c r="P9">
        <f>ROUND(G9*H9*VLOOKUP(D9,Table2[#All],2,FALSE),0)</f>
        <v>1334</v>
      </c>
      <c r="Q9">
        <f t="shared" si="4"/>
        <v>1668</v>
      </c>
      <c r="R9">
        <f t="shared" si="5"/>
        <v>334</v>
      </c>
    </row>
    <row r="10" spans="1:18" x14ac:dyDescent="0.35">
      <c r="A10">
        <v>9</v>
      </c>
      <c r="B10" t="s">
        <v>37</v>
      </c>
      <c r="C10" t="s">
        <v>24</v>
      </c>
      <c r="D10" t="s">
        <v>38</v>
      </c>
      <c r="E10" s="1">
        <v>45430</v>
      </c>
      <c r="F10" s="1">
        <v>45434</v>
      </c>
      <c r="G10">
        <v>9</v>
      </c>
      <c r="H10">
        <v>234</v>
      </c>
      <c r="I10" t="s">
        <v>14</v>
      </c>
      <c r="J10" t="s">
        <v>33</v>
      </c>
      <c r="K10" t="s">
        <v>19</v>
      </c>
      <c r="L10" t="str">
        <f t="shared" si="0"/>
        <v>2024</v>
      </c>
      <c r="M10" t="str">
        <f t="shared" si="1"/>
        <v>May</v>
      </c>
      <c r="N10" t="str">
        <f t="shared" si="2"/>
        <v>Sat</v>
      </c>
      <c r="O10">
        <f t="shared" si="3"/>
        <v>4</v>
      </c>
      <c r="P10">
        <f>ROUND(G10*H10*VLOOKUP(D10,Table2[#All],2,FALSE),0)</f>
        <v>1053</v>
      </c>
      <c r="Q10">
        <f t="shared" si="4"/>
        <v>2106</v>
      </c>
      <c r="R10">
        <f t="shared" si="5"/>
        <v>1053</v>
      </c>
    </row>
    <row r="11" spans="1:18" x14ac:dyDescent="0.35">
      <c r="A11">
        <v>10</v>
      </c>
      <c r="B11" t="s">
        <v>39</v>
      </c>
      <c r="C11" t="s">
        <v>21</v>
      </c>
      <c r="D11" t="s">
        <v>40</v>
      </c>
      <c r="E11" s="1">
        <v>45453</v>
      </c>
      <c r="F11" s="1">
        <v>45468</v>
      </c>
      <c r="G11">
        <v>7</v>
      </c>
      <c r="H11">
        <v>284</v>
      </c>
      <c r="I11" t="s">
        <v>28</v>
      </c>
      <c r="J11" t="s">
        <v>551</v>
      </c>
      <c r="K11" t="s">
        <v>19</v>
      </c>
      <c r="L11" t="str">
        <f t="shared" si="0"/>
        <v>2024</v>
      </c>
      <c r="M11" t="str">
        <f t="shared" si="1"/>
        <v>Jun</v>
      </c>
      <c r="N11" t="str">
        <f t="shared" si="2"/>
        <v>Mon</v>
      </c>
      <c r="O11">
        <f t="shared" si="3"/>
        <v>15</v>
      </c>
      <c r="P11">
        <f>ROUND(G11*H11*VLOOKUP(D11,Table2[#All],2,FALSE),0)</f>
        <v>1292</v>
      </c>
      <c r="Q11">
        <f t="shared" si="4"/>
        <v>1988</v>
      </c>
      <c r="R11">
        <f t="shared" si="5"/>
        <v>696</v>
      </c>
    </row>
    <row r="12" spans="1:18" x14ac:dyDescent="0.35">
      <c r="A12">
        <v>11</v>
      </c>
      <c r="B12" t="s">
        <v>41</v>
      </c>
      <c r="C12" t="s">
        <v>31</v>
      </c>
      <c r="D12" t="s">
        <v>42</v>
      </c>
      <c r="E12" s="1">
        <v>45627</v>
      </c>
      <c r="F12" s="1">
        <v>45636</v>
      </c>
      <c r="G12">
        <v>8</v>
      </c>
      <c r="H12">
        <v>415</v>
      </c>
      <c r="I12" t="s">
        <v>14</v>
      </c>
      <c r="J12" t="s">
        <v>33</v>
      </c>
      <c r="K12" t="s">
        <v>29</v>
      </c>
      <c r="L12" t="str">
        <f t="shared" si="0"/>
        <v>2024</v>
      </c>
      <c r="M12" t="str">
        <f t="shared" si="1"/>
        <v>Dec</v>
      </c>
      <c r="N12" t="str">
        <f t="shared" si="2"/>
        <v>Sun</v>
      </c>
      <c r="O12">
        <f t="shared" si="3"/>
        <v>9</v>
      </c>
      <c r="P12">
        <f>ROUND(G12*H12*VLOOKUP(D12,Table2[#All],2,FALSE),0)</f>
        <v>2158</v>
      </c>
      <c r="Q12">
        <f t="shared" si="4"/>
        <v>3320</v>
      </c>
      <c r="R12">
        <f t="shared" si="5"/>
        <v>1162</v>
      </c>
    </row>
    <row r="13" spans="1:18" x14ac:dyDescent="0.35">
      <c r="A13">
        <v>12</v>
      </c>
      <c r="B13" t="s">
        <v>43</v>
      </c>
      <c r="C13" t="s">
        <v>17</v>
      </c>
      <c r="D13" t="s">
        <v>44</v>
      </c>
      <c r="E13" s="1">
        <v>45477</v>
      </c>
      <c r="F13" s="1">
        <v>45480</v>
      </c>
      <c r="G13">
        <v>4</v>
      </c>
      <c r="H13">
        <v>151</v>
      </c>
      <c r="I13" t="s">
        <v>14</v>
      </c>
      <c r="J13" t="s">
        <v>33</v>
      </c>
      <c r="K13" t="s">
        <v>19</v>
      </c>
      <c r="L13" t="str">
        <f t="shared" si="0"/>
        <v>2024</v>
      </c>
      <c r="M13" t="str">
        <f t="shared" si="1"/>
        <v>Jul</v>
      </c>
      <c r="N13" t="str">
        <f t="shared" si="2"/>
        <v>Thu</v>
      </c>
      <c r="O13">
        <f t="shared" si="3"/>
        <v>3</v>
      </c>
      <c r="P13">
        <f>ROUND(G13*H13*VLOOKUP(D13,Table2[#All],2,FALSE),0)</f>
        <v>362</v>
      </c>
      <c r="Q13">
        <f t="shared" si="4"/>
        <v>604</v>
      </c>
      <c r="R13">
        <f t="shared" si="5"/>
        <v>242</v>
      </c>
    </row>
    <row r="14" spans="1:18" x14ac:dyDescent="0.35">
      <c r="A14">
        <v>13</v>
      </c>
      <c r="B14" t="s">
        <v>45</v>
      </c>
      <c r="C14" t="s">
        <v>12</v>
      </c>
      <c r="D14" t="s">
        <v>13</v>
      </c>
      <c r="E14" s="1">
        <v>45370</v>
      </c>
      <c r="F14" s="1">
        <v>45380</v>
      </c>
      <c r="G14">
        <v>3</v>
      </c>
      <c r="H14">
        <v>821</v>
      </c>
      <c r="I14" t="s">
        <v>28</v>
      </c>
      <c r="J14" t="s">
        <v>33</v>
      </c>
      <c r="K14" t="s">
        <v>46</v>
      </c>
      <c r="L14" t="str">
        <f t="shared" si="0"/>
        <v>2024</v>
      </c>
      <c r="M14" t="str">
        <f t="shared" si="1"/>
        <v>Mar</v>
      </c>
      <c r="N14" t="str">
        <f t="shared" si="2"/>
        <v>Tue</v>
      </c>
      <c r="O14">
        <f t="shared" si="3"/>
        <v>10</v>
      </c>
      <c r="P14">
        <f>ROUND(G14*H14*VLOOKUP(D14,Table2[#All],2,FALSE),0)</f>
        <v>1847</v>
      </c>
      <c r="Q14">
        <f t="shared" si="4"/>
        <v>2463</v>
      </c>
      <c r="R14">
        <f t="shared" si="5"/>
        <v>616</v>
      </c>
    </row>
    <row r="15" spans="1:18" x14ac:dyDescent="0.35">
      <c r="A15">
        <v>14</v>
      </c>
      <c r="B15" t="s">
        <v>47</v>
      </c>
      <c r="C15" t="s">
        <v>12</v>
      </c>
      <c r="D15" t="s">
        <v>27</v>
      </c>
      <c r="E15" s="1">
        <v>45487</v>
      </c>
      <c r="F15" s="1">
        <v>45501</v>
      </c>
      <c r="G15">
        <v>10</v>
      </c>
      <c r="H15">
        <v>489</v>
      </c>
      <c r="I15" t="s">
        <v>28</v>
      </c>
      <c r="J15" t="s">
        <v>33</v>
      </c>
      <c r="K15" t="s">
        <v>29</v>
      </c>
      <c r="L15" t="str">
        <f t="shared" si="0"/>
        <v>2024</v>
      </c>
      <c r="M15" t="str">
        <f t="shared" si="1"/>
        <v>Jul</v>
      </c>
      <c r="N15" t="str">
        <f t="shared" si="2"/>
        <v>Sun</v>
      </c>
      <c r="O15">
        <f t="shared" si="3"/>
        <v>14</v>
      </c>
      <c r="P15">
        <f>ROUND(G15*H15*VLOOKUP(D15,Table2[#All],2,FALSE),0)</f>
        <v>3179</v>
      </c>
      <c r="Q15">
        <f t="shared" si="4"/>
        <v>4890</v>
      </c>
      <c r="R15">
        <f t="shared" si="5"/>
        <v>1711</v>
      </c>
    </row>
    <row r="16" spans="1:18" x14ac:dyDescent="0.35">
      <c r="A16">
        <v>15</v>
      </c>
      <c r="B16" t="s">
        <v>48</v>
      </c>
      <c r="C16" t="s">
        <v>12</v>
      </c>
      <c r="D16" t="s">
        <v>13</v>
      </c>
      <c r="E16" s="1">
        <v>45641</v>
      </c>
      <c r="F16" s="1">
        <v>45650</v>
      </c>
      <c r="G16">
        <v>9</v>
      </c>
      <c r="H16">
        <v>778</v>
      </c>
      <c r="I16" t="s">
        <v>14</v>
      </c>
      <c r="J16" t="s">
        <v>547</v>
      </c>
      <c r="K16" t="s">
        <v>29</v>
      </c>
      <c r="L16" t="str">
        <f t="shared" si="0"/>
        <v>2024</v>
      </c>
      <c r="M16" t="str">
        <f t="shared" si="1"/>
        <v>Dec</v>
      </c>
      <c r="N16" t="str">
        <f t="shared" si="2"/>
        <v>Sun</v>
      </c>
      <c r="O16">
        <f t="shared" si="3"/>
        <v>9</v>
      </c>
      <c r="P16">
        <f>ROUND(G16*H16*VLOOKUP(D16,Table2[#All],2,FALSE),0)</f>
        <v>5252</v>
      </c>
      <c r="Q16">
        <f t="shared" si="4"/>
        <v>7002</v>
      </c>
      <c r="R16">
        <f t="shared" si="5"/>
        <v>1750</v>
      </c>
    </row>
    <row r="17" spans="1:18" x14ac:dyDescent="0.35">
      <c r="A17">
        <v>16</v>
      </c>
      <c r="B17" t="s">
        <v>49</v>
      </c>
      <c r="C17" t="s">
        <v>31</v>
      </c>
      <c r="D17" t="s">
        <v>50</v>
      </c>
      <c r="E17" s="1">
        <v>45372</v>
      </c>
      <c r="F17" s="1">
        <v>45380</v>
      </c>
      <c r="G17">
        <v>8</v>
      </c>
      <c r="H17">
        <v>13</v>
      </c>
      <c r="I17" t="s">
        <v>28</v>
      </c>
      <c r="J17" t="s">
        <v>33</v>
      </c>
      <c r="K17" t="s">
        <v>46</v>
      </c>
      <c r="L17" t="str">
        <f t="shared" si="0"/>
        <v>2024</v>
      </c>
      <c r="M17" t="str">
        <f t="shared" si="1"/>
        <v>Mar</v>
      </c>
      <c r="N17" t="str">
        <f t="shared" si="2"/>
        <v>Thu</v>
      </c>
      <c r="O17">
        <f t="shared" si="3"/>
        <v>8</v>
      </c>
      <c r="P17">
        <f>ROUND(G17*H17*VLOOKUP(D17,Table2[#All],2,FALSE),0)</f>
        <v>73</v>
      </c>
      <c r="Q17">
        <f t="shared" si="4"/>
        <v>104</v>
      </c>
      <c r="R17">
        <f t="shared" si="5"/>
        <v>31</v>
      </c>
    </row>
    <row r="18" spans="1:18" x14ac:dyDescent="0.35">
      <c r="A18">
        <v>17</v>
      </c>
      <c r="B18" t="s">
        <v>51</v>
      </c>
      <c r="C18" t="s">
        <v>21</v>
      </c>
      <c r="D18" t="s">
        <v>52</v>
      </c>
      <c r="E18" s="1">
        <v>45346</v>
      </c>
      <c r="F18" s="1">
        <v>45354</v>
      </c>
      <c r="G18">
        <v>5</v>
      </c>
      <c r="H18">
        <v>871</v>
      </c>
      <c r="I18" t="s">
        <v>28</v>
      </c>
      <c r="J18" t="s">
        <v>33</v>
      </c>
      <c r="K18" t="s">
        <v>15</v>
      </c>
      <c r="L18" t="str">
        <f t="shared" si="0"/>
        <v>2024</v>
      </c>
      <c r="M18" t="str">
        <f t="shared" si="1"/>
        <v>Feb</v>
      </c>
      <c r="N18" t="str">
        <f t="shared" si="2"/>
        <v>Sat</v>
      </c>
      <c r="O18">
        <f t="shared" si="3"/>
        <v>8</v>
      </c>
      <c r="P18">
        <f>ROUND(G18*H18*VLOOKUP(D18,Table2[#All],2,FALSE),0)</f>
        <v>3049</v>
      </c>
      <c r="Q18">
        <f t="shared" si="4"/>
        <v>4355</v>
      </c>
      <c r="R18">
        <f t="shared" si="5"/>
        <v>1306</v>
      </c>
    </row>
    <row r="19" spans="1:18" x14ac:dyDescent="0.35">
      <c r="A19">
        <v>18</v>
      </c>
      <c r="B19" t="s">
        <v>53</v>
      </c>
      <c r="C19" t="s">
        <v>21</v>
      </c>
      <c r="D19" t="s">
        <v>54</v>
      </c>
      <c r="E19" s="1">
        <v>45483</v>
      </c>
      <c r="F19" s="1">
        <v>45492</v>
      </c>
      <c r="G19">
        <v>3</v>
      </c>
      <c r="H19">
        <v>562</v>
      </c>
      <c r="I19" t="s">
        <v>14</v>
      </c>
      <c r="J19" t="s">
        <v>549</v>
      </c>
      <c r="K19" t="s">
        <v>46</v>
      </c>
      <c r="L19" t="str">
        <f t="shared" si="0"/>
        <v>2024</v>
      </c>
      <c r="M19" t="str">
        <f t="shared" si="1"/>
        <v>Jul</v>
      </c>
      <c r="N19" t="str">
        <f t="shared" si="2"/>
        <v>Wed</v>
      </c>
      <c r="O19">
        <f t="shared" si="3"/>
        <v>9</v>
      </c>
      <c r="P19">
        <f>ROUND(G19*H19*VLOOKUP(D19,Table2[#All],2,FALSE),0)</f>
        <v>1180</v>
      </c>
      <c r="Q19">
        <f t="shared" si="4"/>
        <v>1686</v>
      </c>
      <c r="R19">
        <f t="shared" si="5"/>
        <v>506</v>
      </c>
    </row>
    <row r="20" spans="1:18" x14ac:dyDescent="0.35">
      <c r="A20">
        <v>19</v>
      </c>
      <c r="B20" t="s">
        <v>55</v>
      </c>
      <c r="C20" t="s">
        <v>17</v>
      </c>
      <c r="D20" t="s">
        <v>56</v>
      </c>
      <c r="E20" s="1">
        <v>45542</v>
      </c>
      <c r="F20" s="1">
        <v>45552</v>
      </c>
      <c r="G20">
        <v>1</v>
      </c>
      <c r="H20">
        <v>124</v>
      </c>
      <c r="I20" t="s">
        <v>14</v>
      </c>
      <c r="J20" t="s">
        <v>547</v>
      </c>
      <c r="K20" t="s">
        <v>15</v>
      </c>
      <c r="L20" t="str">
        <f t="shared" si="0"/>
        <v>2024</v>
      </c>
      <c r="M20" t="str">
        <f t="shared" si="1"/>
        <v>Sep</v>
      </c>
      <c r="N20" t="str">
        <f t="shared" si="2"/>
        <v>Sat</v>
      </c>
      <c r="O20">
        <f t="shared" si="3"/>
        <v>10</v>
      </c>
      <c r="P20">
        <f>ROUND(G20*H20*VLOOKUP(D20,Table2[#All],2,FALSE),0)</f>
        <v>68</v>
      </c>
      <c r="Q20">
        <f t="shared" si="4"/>
        <v>124</v>
      </c>
      <c r="R20">
        <f t="shared" si="5"/>
        <v>56</v>
      </c>
    </row>
    <row r="21" spans="1:18" x14ac:dyDescent="0.35">
      <c r="A21">
        <v>20</v>
      </c>
      <c r="B21" t="s">
        <v>57</v>
      </c>
      <c r="C21" t="s">
        <v>12</v>
      </c>
      <c r="D21" t="s">
        <v>58</v>
      </c>
      <c r="E21" s="1">
        <v>45582</v>
      </c>
      <c r="F21" s="1">
        <v>45588</v>
      </c>
      <c r="G21">
        <v>2</v>
      </c>
      <c r="H21">
        <v>97</v>
      </c>
      <c r="I21" t="s">
        <v>14</v>
      </c>
      <c r="J21" t="s">
        <v>33</v>
      </c>
      <c r="K21" t="s">
        <v>46</v>
      </c>
      <c r="L21" t="str">
        <f t="shared" si="0"/>
        <v>2024</v>
      </c>
      <c r="M21" t="str">
        <f t="shared" si="1"/>
        <v>Oct</v>
      </c>
      <c r="N21" t="str">
        <f t="shared" si="2"/>
        <v>Thu</v>
      </c>
      <c r="O21">
        <f t="shared" si="3"/>
        <v>6</v>
      </c>
      <c r="P21">
        <f>ROUND(G21*H21*VLOOKUP(D21,Table2[#All],2,FALSE),0)</f>
        <v>165</v>
      </c>
      <c r="Q21">
        <f t="shared" si="4"/>
        <v>194</v>
      </c>
      <c r="R21">
        <f t="shared" si="5"/>
        <v>29</v>
      </c>
    </row>
    <row r="22" spans="1:18" x14ac:dyDescent="0.35">
      <c r="A22">
        <v>21</v>
      </c>
      <c r="B22" t="s">
        <v>43</v>
      </c>
      <c r="C22" t="s">
        <v>17</v>
      </c>
      <c r="D22" t="s">
        <v>44</v>
      </c>
      <c r="E22" s="1">
        <v>45477</v>
      </c>
      <c r="F22" s="1">
        <v>45480</v>
      </c>
      <c r="G22">
        <v>4</v>
      </c>
      <c r="H22">
        <v>151</v>
      </c>
      <c r="I22" t="s">
        <v>14</v>
      </c>
      <c r="J22" t="s">
        <v>33</v>
      </c>
      <c r="K22" t="s">
        <v>15</v>
      </c>
      <c r="L22" t="str">
        <f t="shared" si="0"/>
        <v>2024</v>
      </c>
      <c r="M22" t="str">
        <f t="shared" si="1"/>
        <v>Jul</v>
      </c>
      <c r="N22" t="str">
        <f t="shared" si="2"/>
        <v>Thu</v>
      </c>
      <c r="O22">
        <f t="shared" si="3"/>
        <v>3</v>
      </c>
      <c r="P22">
        <f>ROUND(G22*H22*VLOOKUP(D22,Table2[#All],2,FALSE),0)</f>
        <v>362</v>
      </c>
      <c r="Q22">
        <f t="shared" si="4"/>
        <v>604</v>
      </c>
      <c r="R22">
        <f t="shared" si="5"/>
        <v>242</v>
      </c>
    </row>
    <row r="23" spans="1:18" x14ac:dyDescent="0.35">
      <c r="A23">
        <v>22</v>
      </c>
      <c r="B23" t="s">
        <v>59</v>
      </c>
      <c r="C23" t="s">
        <v>17</v>
      </c>
      <c r="D23" t="s">
        <v>60</v>
      </c>
      <c r="E23" s="1">
        <v>45508</v>
      </c>
      <c r="F23" s="1">
        <v>45520</v>
      </c>
      <c r="G23">
        <v>4</v>
      </c>
      <c r="H23">
        <v>961</v>
      </c>
      <c r="I23" t="s">
        <v>28</v>
      </c>
      <c r="J23" t="s">
        <v>33</v>
      </c>
      <c r="K23" t="s">
        <v>15</v>
      </c>
      <c r="L23" t="str">
        <f t="shared" si="0"/>
        <v>2024</v>
      </c>
      <c r="M23" t="str">
        <f t="shared" si="1"/>
        <v>Aug</v>
      </c>
      <c r="N23" t="str">
        <f t="shared" si="2"/>
        <v>Sun</v>
      </c>
      <c r="O23">
        <f t="shared" si="3"/>
        <v>12</v>
      </c>
      <c r="P23">
        <f>ROUND(G23*H23*VLOOKUP(D23,Table2[#All],2,FALSE),0)</f>
        <v>2499</v>
      </c>
      <c r="Q23">
        <f t="shared" si="4"/>
        <v>3844</v>
      </c>
      <c r="R23">
        <f t="shared" si="5"/>
        <v>1345</v>
      </c>
    </row>
    <row r="24" spans="1:18" x14ac:dyDescent="0.35">
      <c r="A24">
        <v>23</v>
      </c>
      <c r="B24" t="s">
        <v>61</v>
      </c>
      <c r="C24" t="s">
        <v>31</v>
      </c>
      <c r="D24" t="s">
        <v>50</v>
      </c>
      <c r="E24" s="1">
        <v>45635</v>
      </c>
      <c r="F24" s="1">
        <v>45638</v>
      </c>
      <c r="G24">
        <v>6</v>
      </c>
      <c r="H24">
        <v>458</v>
      </c>
      <c r="I24" t="s">
        <v>14</v>
      </c>
      <c r="J24" t="s">
        <v>33</v>
      </c>
      <c r="K24" t="s">
        <v>19</v>
      </c>
      <c r="L24" t="str">
        <f t="shared" si="0"/>
        <v>2024</v>
      </c>
      <c r="M24" t="str">
        <f t="shared" si="1"/>
        <v>Dec</v>
      </c>
      <c r="N24" t="str">
        <f t="shared" si="2"/>
        <v>Mon</v>
      </c>
      <c r="O24">
        <f t="shared" si="3"/>
        <v>3</v>
      </c>
      <c r="P24">
        <f>ROUND(G24*H24*VLOOKUP(D24,Table2[#All],2,FALSE),0)</f>
        <v>1924</v>
      </c>
      <c r="Q24">
        <f t="shared" si="4"/>
        <v>2748</v>
      </c>
      <c r="R24">
        <f t="shared" si="5"/>
        <v>824</v>
      </c>
    </row>
    <row r="25" spans="1:18" x14ac:dyDescent="0.35">
      <c r="A25">
        <v>24</v>
      </c>
      <c r="B25" t="s">
        <v>62</v>
      </c>
      <c r="C25" t="s">
        <v>21</v>
      </c>
      <c r="D25" t="s">
        <v>54</v>
      </c>
      <c r="E25" s="1">
        <v>45324</v>
      </c>
      <c r="F25" s="1">
        <v>45334</v>
      </c>
      <c r="G25">
        <v>6</v>
      </c>
      <c r="H25">
        <v>31</v>
      </c>
      <c r="I25" t="s">
        <v>14</v>
      </c>
      <c r="J25" t="s">
        <v>33</v>
      </c>
      <c r="K25" t="s">
        <v>29</v>
      </c>
      <c r="L25" t="str">
        <f t="shared" si="0"/>
        <v>2024</v>
      </c>
      <c r="M25" t="str">
        <f t="shared" si="1"/>
        <v>Feb</v>
      </c>
      <c r="N25" t="str">
        <f t="shared" si="2"/>
        <v>Fri</v>
      </c>
      <c r="O25">
        <f t="shared" si="3"/>
        <v>10</v>
      </c>
      <c r="P25">
        <f>ROUND(G25*H25*VLOOKUP(D25,Table2[#All],2,FALSE),0)</f>
        <v>130</v>
      </c>
      <c r="Q25">
        <f t="shared" si="4"/>
        <v>186</v>
      </c>
      <c r="R25">
        <f t="shared" si="5"/>
        <v>56</v>
      </c>
    </row>
    <row r="26" spans="1:18" x14ac:dyDescent="0.35">
      <c r="A26">
        <v>25</v>
      </c>
      <c r="B26" t="s">
        <v>63</v>
      </c>
      <c r="C26" t="s">
        <v>17</v>
      </c>
      <c r="D26" t="s">
        <v>64</v>
      </c>
      <c r="E26" s="1">
        <v>45295</v>
      </c>
      <c r="F26" s="1">
        <v>45306</v>
      </c>
      <c r="G26">
        <v>2</v>
      </c>
      <c r="H26">
        <v>734</v>
      </c>
      <c r="I26" t="s">
        <v>14</v>
      </c>
      <c r="J26" t="s">
        <v>33</v>
      </c>
      <c r="K26" t="s">
        <v>46</v>
      </c>
      <c r="L26" t="str">
        <f t="shared" si="0"/>
        <v>2024</v>
      </c>
      <c r="M26" t="str">
        <f t="shared" si="1"/>
        <v>Jan</v>
      </c>
      <c r="N26" t="str">
        <f t="shared" si="2"/>
        <v>Thu</v>
      </c>
      <c r="O26">
        <f t="shared" si="3"/>
        <v>11</v>
      </c>
      <c r="P26">
        <f>ROUND(G26*H26*VLOOKUP(D26,Table2[#All],2,FALSE),0)</f>
        <v>734</v>
      </c>
      <c r="Q26">
        <f t="shared" si="4"/>
        <v>1468</v>
      </c>
      <c r="R26">
        <f t="shared" si="5"/>
        <v>734</v>
      </c>
    </row>
    <row r="27" spans="1:18" x14ac:dyDescent="0.35">
      <c r="A27">
        <v>26</v>
      </c>
      <c r="B27" t="s">
        <v>65</v>
      </c>
      <c r="C27" t="s">
        <v>12</v>
      </c>
      <c r="D27" t="s">
        <v>13</v>
      </c>
      <c r="E27" s="1">
        <v>45461</v>
      </c>
      <c r="F27" s="1">
        <v>45472</v>
      </c>
      <c r="G27">
        <v>2</v>
      </c>
      <c r="H27">
        <v>536</v>
      </c>
      <c r="I27" t="s">
        <v>28</v>
      </c>
      <c r="J27" t="s">
        <v>551</v>
      </c>
      <c r="K27" t="s">
        <v>15</v>
      </c>
      <c r="L27" t="str">
        <f t="shared" si="0"/>
        <v>2024</v>
      </c>
      <c r="M27" t="str">
        <f t="shared" si="1"/>
        <v>Jun</v>
      </c>
      <c r="N27" t="str">
        <f t="shared" si="2"/>
        <v>Tue</v>
      </c>
      <c r="O27">
        <f t="shared" si="3"/>
        <v>11</v>
      </c>
      <c r="P27">
        <f>ROUND(G27*H27*VLOOKUP(D27,Table2[#All],2,FALSE),0)</f>
        <v>804</v>
      </c>
      <c r="Q27">
        <f t="shared" si="4"/>
        <v>1072</v>
      </c>
      <c r="R27">
        <f t="shared" si="5"/>
        <v>268</v>
      </c>
    </row>
    <row r="28" spans="1:18" x14ac:dyDescent="0.35">
      <c r="A28">
        <v>27</v>
      </c>
      <c r="B28" t="s">
        <v>66</v>
      </c>
      <c r="C28" t="s">
        <v>24</v>
      </c>
      <c r="D28" t="s">
        <v>38</v>
      </c>
      <c r="E28" s="1">
        <v>45531</v>
      </c>
      <c r="F28" s="1">
        <v>45534</v>
      </c>
      <c r="G28">
        <v>1</v>
      </c>
      <c r="H28">
        <v>200</v>
      </c>
      <c r="I28" t="s">
        <v>14</v>
      </c>
      <c r="J28" t="s">
        <v>33</v>
      </c>
      <c r="K28" t="s">
        <v>46</v>
      </c>
      <c r="L28" t="str">
        <f t="shared" si="0"/>
        <v>2024</v>
      </c>
      <c r="M28" t="str">
        <f t="shared" si="1"/>
        <v>Aug</v>
      </c>
      <c r="N28" t="str">
        <f t="shared" si="2"/>
        <v>Tue</v>
      </c>
      <c r="O28">
        <f t="shared" si="3"/>
        <v>3</v>
      </c>
      <c r="P28">
        <f>ROUND(G28*H28*VLOOKUP(D28,Table2[#All],2,FALSE),0)</f>
        <v>100</v>
      </c>
      <c r="Q28">
        <f t="shared" si="4"/>
        <v>200</v>
      </c>
      <c r="R28">
        <f t="shared" si="5"/>
        <v>100</v>
      </c>
    </row>
    <row r="29" spans="1:18" x14ac:dyDescent="0.35">
      <c r="A29">
        <v>28</v>
      </c>
      <c r="B29" t="s">
        <v>67</v>
      </c>
      <c r="C29" t="s">
        <v>17</v>
      </c>
      <c r="D29" t="s">
        <v>18</v>
      </c>
      <c r="E29" s="1">
        <v>45317</v>
      </c>
      <c r="F29" s="1">
        <v>45329</v>
      </c>
      <c r="G29">
        <v>9</v>
      </c>
      <c r="H29">
        <v>866</v>
      </c>
      <c r="I29" t="s">
        <v>14</v>
      </c>
      <c r="J29" t="s">
        <v>551</v>
      </c>
      <c r="K29" t="s">
        <v>29</v>
      </c>
      <c r="L29" t="str">
        <f t="shared" si="0"/>
        <v>2024</v>
      </c>
      <c r="M29" t="str">
        <f t="shared" si="1"/>
        <v>Jan</v>
      </c>
      <c r="N29" t="str">
        <f t="shared" si="2"/>
        <v>Fri</v>
      </c>
      <c r="O29">
        <f t="shared" si="3"/>
        <v>12</v>
      </c>
      <c r="P29">
        <f>ROUND(G29*H29*VLOOKUP(D29,Table2[#All],2,FALSE),0)</f>
        <v>3897</v>
      </c>
      <c r="Q29">
        <f t="shared" si="4"/>
        <v>7794</v>
      </c>
      <c r="R29">
        <f t="shared" si="5"/>
        <v>3897</v>
      </c>
    </row>
    <row r="30" spans="1:18" x14ac:dyDescent="0.35">
      <c r="A30">
        <v>29</v>
      </c>
      <c r="B30" t="s">
        <v>68</v>
      </c>
      <c r="C30" t="s">
        <v>21</v>
      </c>
      <c r="D30" t="s">
        <v>22</v>
      </c>
      <c r="E30" s="1">
        <v>45540</v>
      </c>
      <c r="F30" s="1">
        <v>45554</v>
      </c>
      <c r="G30">
        <v>8</v>
      </c>
      <c r="H30">
        <v>228</v>
      </c>
      <c r="I30" t="s">
        <v>14</v>
      </c>
      <c r="J30" t="s">
        <v>549</v>
      </c>
      <c r="K30" t="s">
        <v>29</v>
      </c>
      <c r="L30" t="str">
        <f t="shared" si="0"/>
        <v>2024</v>
      </c>
      <c r="M30" t="str">
        <f t="shared" si="1"/>
        <v>Sep</v>
      </c>
      <c r="N30" t="str">
        <f t="shared" si="2"/>
        <v>Thu</v>
      </c>
      <c r="O30">
        <f t="shared" si="3"/>
        <v>14</v>
      </c>
      <c r="P30">
        <f>ROUND(G30*H30*VLOOKUP(D30,Table2[#All],2,FALSE),0)</f>
        <v>1368</v>
      </c>
      <c r="Q30">
        <f t="shared" si="4"/>
        <v>1824</v>
      </c>
      <c r="R30">
        <f t="shared" si="5"/>
        <v>456</v>
      </c>
    </row>
    <row r="31" spans="1:18" x14ac:dyDescent="0.35">
      <c r="A31">
        <v>30</v>
      </c>
      <c r="B31" t="s">
        <v>69</v>
      </c>
      <c r="C31" t="s">
        <v>24</v>
      </c>
      <c r="D31" t="s">
        <v>70</v>
      </c>
      <c r="E31" s="1">
        <v>45630</v>
      </c>
      <c r="F31" s="1">
        <v>45637</v>
      </c>
      <c r="G31">
        <v>8</v>
      </c>
      <c r="H31">
        <v>168</v>
      </c>
      <c r="I31" t="s">
        <v>14</v>
      </c>
      <c r="J31" t="s">
        <v>551</v>
      </c>
      <c r="K31" t="s">
        <v>19</v>
      </c>
      <c r="L31" t="str">
        <f t="shared" si="0"/>
        <v>2024</v>
      </c>
      <c r="M31" t="str">
        <f t="shared" si="1"/>
        <v>Dec</v>
      </c>
      <c r="N31" t="str">
        <f t="shared" si="2"/>
        <v>Wed</v>
      </c>
      <c r="O31">
        <f t="shared" si="3"/>
        <v>7</v>
      </c>
      <c r="P31">
        <f>ROUND(G31*H31*VLOOKUP(D31,Table2[#All],2,FALSE),0)</f>
        <v>739</v>
      </c>
      <c r="Q31">
        <f t="shared" si="4"/>
        <v>1344</v>
      </c>
      <c r="R31">
        <f t="shared" si="5"/>
        <v>605</v>
      </c>
    </row>
    <row r="32" spans="1:18" x14ac:dyDescent="0.35">
      <c r="A32">
        <v>31</v>
      </c>
      <c r="B32" t="s">
        <v>71</v>
      </c>
      <c r="C32" t="s">
        <v>12</v>
      </c>
      <c r="D32" t="s">
        <v>36</v>
      </c>
      <c r="E32" s="1">
        <v>45569</v>
      </c>
      <c r="F32" s="1">
        <v>45572</v>
      </c>
      <c r="G32">
        <v>1</v>
      </c>
      <c r="H32">
        <v>775</v>
      </c>
      <c r="I32" t="s">
        <v>14</v>
      </c>
      <c r="J32" t="s">
        <v>547</v>
      </c>
      <c r="K32" t="s">
        <v>19</v>
      </c>
      <c r="L32" t="str">
        <f t="shared" si="0"/>
        <v>2024</v>
      </c>
      <c r="M32" t="str">
        <f t="shared" si="1"/>
        <v>Oct</v>
      </c>
      <c r="N32" t="str">
        <f t="shared" si="2"/>
        <v>Fri</v>
      </c>
      <c r="O32">
        <f t="shared" si="3"/>
        <v>3</v>
      </c>
      <c r="P32">
        <f>ROUND(G32*H32*VLOOKUP(D32,Table2[#All],2,FALSE),0)</f>
        <v>620</v>
      </c>
      <c r="Q32">
        <f t="shared" si="4"/>
        <v>775</v>
      </c>
      <c r="R32">
        <f t="shared" si="5"/>
        <v>155</v>
      </c>
    </row>
    <row r="33" spans="1:18" x14ac:dyDescent="0.35">
      <c r="A33">
        <v>32</v>
      </c>
      <c r="B33" t="s">
        <v>72</v>
      </c>
      <c r="C33" t="s">
        <v>17</v>
      </c>
      <c r="D33" t="s">
        <v>44</v>
      </c>
      <c r="E33" s="1">
        <v>45549</v>
      </c>
      <c r="F33" s="1">
        <v>45554</v>
      </c>
      <c r="G33">
        <v>9</v>
      </c>
      <c r="H33">
        <v>171</v>
      </c>
      <c r="I33" t="s">
        <v>14</v>
      </c>
      <c r="J33" t="s">
        <v>551</v>
      </c>
      <c r="K33" t="s">
        <v>29</v>
      </c>
      <c r="L33" t="str">
        <f t="shared" si="0"/>
        <v>2024</v>
      </c>
      <c r="M33" t="str">
        <f t="shared" si="1"/>
        <v>Sep</v>
      </c>
      <c r="N33" t="str">
        <f t="shared" si="2"/>
        <v>Sat</v>
      </c>
      <c r="O33">
        <f t="shared" si="3"/>
        <v>5</v>
      </c>
      <c r="P33">
        <f>ROUND(G33*H33*VLOOKUP(D33,Table2[#All],2,FALSE),0)</f>
        <v>923</v>
      </c>
      <c r="Q33">
        <f t="shared" si="4"/>
        <v>1539</v>
      </c>
      <c r="R33">
        <f t="shared" si="5"/>
        <v>616</v>
      </c>
    </row>
    <row r="34" spans="1:18" x14ac:dyDescent="0.35">
      <c r="A34">
        <v>33</v>
      </c>
      <c r="B34" t="s">
        <v>73</v>
      </c>
      <c r="C34" t="s">
        <v>12</v>
      </c>
      <c r="D34" t="s">
        <v>36</v>
      </c>
      <c r="E34" s="1">
        <v>45418</v>
      </c>
      <c r="F34" s="1">
        <v>45431</v>
      </c>
      <c r="G34">
        <v>10</v>
      </c>
      <c r="H34">
        <v>618</v>
      </c>
      <c r="I34" t="s">
        <v>14</v>
      </c>
      <c r="J34" t="s">
        <v>551</v>
      </c>
      <c r="K34" t="s">
        <v>46</v>
      </c>
      <c r="L34" t="str">
        <f t="shared" ref="L34:L66" si="6">TEXT(E34,"YYY")</f>
        <v>2024</v>
      </c>
      <c r="M34" t="str">
        <f t="shared" ref="M34:M66" si="7">TEXT(E34,"MMM")</f>
        <v>May</v>
      </c>
      <c r="N34" t="str">
        <f t="shared" ref="N34:N66" si="8">TEXT(E34,"DDD")</f>
        <v>Mon</v>
      </c>
      <c r="O34">
        <f t="shared" ref="O34:O66" si="9">F34-E34</f>
        <v>13</v>
      </c>
      <c r="P34">
        <f>ROUND(G34*H34*VLOOKUP(D34,Table2[#All],2,FALSE),0)</f>
        <v>4944</v>
      </c>
      <c r="Q34">
        <f t="shared" ref="Q34:Q66" si="10">G34*H34</f>
        <v>6180</v>
      </c>
      <c r="R34">
        <f t="shared" si="5"/>
        <v>1236</v>
      </c>
    </row>
    <row r="35" spans="1:18" x14ac:dyDescent="0.35">
      <c r="A35">
        <v>34</v>
      </c>
      <c r="B35" t="s">
        <v>74</v>
      </c>
      <c r="C35" t="s">
        <v>24</v>
      </c>
      <c r="D35" t="s">
        <v>70</v>
      </c>
      <c r="E35" s="1">
        <v>45581</v>
      </c>
      <c r="F35" s="1">
        <v>45586</v>
      </c>
      <c r="G35">
        <v>9</v>
      </c>
      <c r="H35">
        <v>333</v>
      </c>
      <c r="I35" t="s">
        <v>28</v>
      </c>
      <c r="J35" t="s">
        <v>547</v>
      </c>
      <c r="K35" t="s">
        <v>46</v>
      </c>
      <c r="L35" t="str">
        <f t="shared" si="6"/>
        <v>2024</v>
      </c>
      <c r="M35" t="str">
        <f t="shared" si="7"/>
        <v>Oct</v>
      </c>
      <c r="N35" t="str">
        <f t="shared" si="8"/>
        <v>Wed</v>
      </c>
      <c r="O35">
        <f t="shared" si="9"/>
        <v>5</v>
      </c>
      <c r="P35">
        <f>ROUND(G35*H35*VLOOKUP(D35,Table2[#All],2,FALSE),0)</f>
        <v>1648</v>
      </c>
      <c r="Q35">
        <f t="shared" si="10"/>
        <v>2997</v>
      </c>
      <c r="R35">
        <f t="shared" si="5"/>
        <v>1349</v>
      </c>
    </row>
    <row r="36" spans="1:18" x14ac:dyDescent="0.35">
      <c r="A36">
        <v>35</v>
      </c>
      <c r="B36" t="s">
        <v>75</v>
      </c>
      <c r="C36" t="s">
        <v>31</v>
      </c>
      <c r="D36" t="s">
        <v>76</v>
      </c>
      <c r="E36" s="1">
        <v>45296</v>
      </c>
      <c r="F36" s="1">
        <v>45301</v>
      </c>
      <c r="G36">
        <v>8</v>
      </c>
      <c r="H36">
        <v>646</v>
      </c>
      <c r="I36" t="s">
        <v>14</v>
      </c>
      <c r="J36" t="s">
        <v>33</v>
      </c>
      <c r="K36" t="s">
        <v>46</v>
      </c>
      <c r="L36" t="str">
        <f t="shared" si="6"/>
        <v>2024</v>
      </c>
      <c r="M36" t="str">
        <f t="shared" si="7"/>
        <v>Jan</v>
      </c>
      <c r="N36" t="str">
        <f t="shared" si="8"/>
        <v>Fri</v>
      </c>
      <c r="O36">
        <f t="shared" si="9"/>
        <v>5</v>
      </c>
      <c r="P36">
        <f>ROUND(G36*H36*VLOOKUP(D36,Table2[#All],2,FALSE),0)</f>
        <v>3876</v>
      </c>
      <c r="Q36">
        <f t="shared" si="10"/>
        <v>5168</v>
      </c>
      <c r="R36">
        <f t="shared" si="5"/>
        <v>1292</v>
      </c>
    </row>
    <row r="37" spans="1:18" x14ac:dyDescent="0.35">
      <c r="A37">
        <v>36</v>
      </c>
      <c r="B37" t="s">
        <v>77</v>
      </c>
      <c r="C37" t="s">
        <v>17</v>
      </c>
      <c r="D37" t="s">
        <v>64</v>
      </c>
      <c r="E37" s="1">
        <v>45551</v>
      </c>
      <c r="F37" s="1">
        <v>45556</v>
      </c>
      <c r="G37">
        <v>5</v>
      </c>
      <c r="H37">
        <v>863</v>
      </c>
      <c r="I37" t="s">
        <v>14</v>
      </c>
      <c r="J37" t="s">
        <v>547</v>
      </c>
      <c r="K37" t="s">
        <v>15</v>
      </c>
      <c r="L37" t="str">
        <f t="shared" si="6"/>
        <v>2024</v>
      </c>
      <c r="M37" t="str">
        <f t="shared" si="7"/>
        <v>Sep</v>
      </c>
      <c r="N37" t="str">
        <f t="shared" si="8"/>
        <v>Mon</v>
      </c>
      <c r="O37">
        <f t="shared" si="9"/>
        <v>5</v>
      </c>
      <c r="P37">
        <f>ROUND(G37*H37*VLOOKUP(D37,Table2[#All],2,FALSE),0)</f>
        <v>2158</v>
      </c>
      <c r="Q37">
        <f t="shared" si="10"/>
        <v>4315</v>
      </c>
      <c r="R37">
        <f t="shared" si="5"/>
        <v>2157</v>
      </c>
    </row>
    <row r="38" spans="1:18" x14ac:dyDescent="0.35">
      <c r="A38">
        <v>37</v>
      </c>
      <c r="B38" t="s">
        <v>78</v>
      </c>
      <c r="C38" t="s">
        <v>31</v>
      </c>
      <c r="D38" t="s">
        <v>79</v>
      </c>
      <c r="E38" s="1">
        <v>45372</v>
      </c>
      <c r="F38" s="1">
        <v>45386</v>
      </c>
      <c r="G38">
        <v>8</v>
      </c>
      <c r="H38">
        <v>316</v>
      </c>
      <c r="I38" t="s">
        <v>28</v>
      </c>
      <c r="J38" t="s">
        <v>33</v>
      </c>
      <c r="K38" t="s">
        <v>46</v>
      </c>
      <c r="L38" t="str">
        <f t="shared" si="6"/>
        <v>2024</v>
      </c>
      <c r="M38" t="str">
        <f t="shared" si="7"/>
        <v>Mar</v>
      </c>
      <c r="N38" t="str">
        <f t="shared" si="8"/>
        <v>Thu</v>
      </c>
      <c r="O38">
        <f t="shared" si="9"/>
        <v>14</v>
      </c>
      <c r="P38">
        <f>ROUND(G38*H38*VLOOKUP(D38,Table2[#All],2,FALSE),0)</f>
        <v>1643</v>
      </c>
      <c r="Q38">
        <f t="shared" si="10"/>
        <v>2528</v>
      </c>
      <c r="R38">
        <f t="shared" si="5"/>
        <v>885</v>
      </c>
    </row>
    <row r="39" spans="1:18" x14ac:dyDescent="0.35">
      <c r="A39">
        <v>38</v>
      </c>
      <c r="B39" t="s">
        <v>80</v>
      </c>
      <c r="C39" t="s">
        <v>17</v>
      </c>
      <c r="D39" t="s">
        <v>18</v>
      </c>
      <c r="E39" s="1">
        <v>45633</v>
      </c>
      <c r="F39" s="1">
        <v>45645</v>
      </c>
      <c r="G39">
        <v>9</v>
      </c>
      <c r="H39">
        <v>169</v>
      </c>
      <c r="I39" t="s">
        <v>14</v>
      </c>
      <c r="J39" t="s">
        <v>33</v>
      </c>
      <c r="K39" t="s">
        <v>15</v>
      </c>
      <c r="L39" t="str">
        <f t="shared" si="6"/>
        <v>2024</v>
      </c>
      <c r="M39" t="str">
        <f t="shared" si="7"/>
        <v>Dec</v>
      </c>
      <c r="N39" t="str">
        <f t="shared" si="8"/>
        <v>Sat</v>
      </c>
      <c r="O39">
        <f t="shared" si="9"/>
        <v>12</v>
      </c>
      <c r="P39">
        <f>ROUND(G39*H39*VLOOKUP(D39,Table2[#All],2,FALSE),0)</f>
        <v>761</v>
      </c>
      <c r="Q39">
        <f t="shared" si="10"/>
        <v>1521</v>
      </c>
      <c r="R39">
        <f t="shared" si="5"/>
        <v>760</v>
      </c>
    </row>
    <row r="40" spans="1:18" x14ac:dyDescent="0.35">
      <c r="A40">
        <v>39</v>
      </c>
      <c r="B40" t="s">
        <v>81</v>
      </c>
      <c r="C40" t="s">
        <v>31</v>
      </c>
      <c r="D40" t="s">
        <v>76</v>
      </c>
      <c r="E40" s="1">
        <v>45346</v>
      </c>
      <c r="F40" s="1">
        <v>45351</v>
      </c>
      <c r="G40">
        <v>9</v>
      </c>
      <c r="H40">
        <v>527</v>
      </c>
      <c r="I40" t="s">
        <v>28</v>
      </c>
      <c r="J40" t="s">
        <v>547</v>
      </c>
      <c r="K40" t="s">
        <v>29</v>
      </c>
      <c r="L40" t="str">
        <f t="shared" si="6"/>
        <v>2024</v>
      </c>
      <c r="M40" t="str">
        <f t="shared" si="7"/>
        <v>Feb</v>
      </c>
      <c r="N40" t="str">
        <f t="shared" si="8"/>
        <v>Sat</v>
      </c>
      <c r="O40">
        <f t="shared" si="9"/>
        <v>5</v>
      </c>
      <c r="P40">
        <f>ROUND(G40*H40*VLOOKUP(D40,Table2[#All],2,FALSE),0)</f>
        <v>3557</v>
      </c>
      <c r="Q40">
        <f t="shared" si="10"/>
        <v>4743</v>
      </c>
      <c r="R40">
        <f t="shared" si="5"/>
        <v>1186</v>
      </c>
    </row>
    <row r="41" spans="1:18" x14ac:dyDescent="0.35">
      <c r="A41">
        <v>40</v>
      </c>
      <c r="B41" t="s">
        <v>82</v>
      </c>
      <c r="C41" t="s">
        <v>21</v>
      </c>
      <c r="D41" t="s">
        <v>83</v>
      </c>
      <c r="E41" s="1">
        <v>45396</v>
      </c>
      <c r="F41" s="1">
        <v>45410</v>
      </c>
      <c r="G41">
        <v>5</v>
      </c>
      <c r="H41">
        <v>13</v>
      </c>
      <c r="I41" t="s">
        <v>14</v>
      </c>
      <c r="J41" t="s">
        <v>550</v>
      </c>
      <c r="K41" t="s">
        <v>19</v>
      </c>
      <c r="L41" t="str">
        <f t="shared" si="6"/>
        <v>2024</v>
      </c>
      <c r="M41" t="str">
        <f t="shared" si="7"/>
        <v>Apr</v>
      </c>
      <c r="N41" t="str">
        <f t="shared" si="8"/>
        <v>Sun</v>
      </c>
      <c r="O41">
        <f t="shared" si="9"/>
        <v>14</v>
      </c>
      <c r="P41">
        <f>ROUND(G41*H41*VLOOKUP(D41,Table2[#All],2,FALSE),0)</f>
        <v>52</v>
      </c>
      <c r="Q41">
        <f t="shared" si="10"/>
        <v>65</v>
      </c>
      <c r="R41">
        <f t="shared" si="5"/>
        <v>13</v>
      </c>
    </row>
    <row r="42" spans="1:18" x14ac:dyDescent="0.35">
      <c r="A42">
        <v>41</v>
      </c>
      <c r="B42" t="s">
        <v>84</v>
      </c>
      <c r="C42" t="s">
        <v>12</v>
      </c>
      <c r="D42" t="s">
        <v>27</v>
      </c>
      <c r="E42" s="1">
        <v>45433</v>
      </c>
      <c r="F42" s="1">
        <v>45437</v>
      </c>
      <c r="G42">
        <v>1</v>
      </c>
      <c r="H42">
        <v>732</v>
      </c>
      <c r="I42" t="s">
        <v>28</v>
      </c>
      <c r="J42" t="s">
        <v>547</v>
      </c>
      <c r="K42" t="s">
        <v>29</v>
      </c>
      <c r="L42" t="str">
        <f t="shared" si="6"/>
        <v>2024</v>
      </c>
      <c r="M42" t="str">
        <f t="shared" si="7"/>
        <v>May</v>
      </c>
      <c r="N42" t="str">
        <f t="shared" si="8"/>
        <v>Tue</v>
      </c>
      <c r="O42">
        <f t="shared" si="9"/>
        <v>4</v>
      </c>
      <c r="P42">
        <f>ROUND(G42*H42*VLOOKUP(D42,Table2[#All],2,FALSE),0)</f>
        <v>476</v>
      </c>
      <c r="Q42">
        <f t="shared" si="10"/>
        <v>732</v>
      </c>
      <c r="R42">
        <f t="shared" si="5"/>
        <v>256</v>
      </c>
    </row>
    <row r="43" spans="1:18" x14ac:dyDescent="0.35">
      <c r="A43">
        <v>42</v>
      </c>
      <c r="B43" t="s">
        <v>85</v>
      </c>
      <c r="C43" t="s">
        <v>31</v>
      </c>
      <c r="D43" t="s">
        <v>42</v>
      </c>
      <c r="E43" s="1">
        <v>45518</v>
      </c>
      <c r="F43" s="1">
        <v>45525</v>
      </c>
      <c r="G43">
        <v>9</v>
      </c>
      <c r="H43">
        <v>568</v>
      </c>
      <c r="I43" t="s">
        <v>14</v>
      </c>
      <c r="J43" t="s">
        <v>550</v>
      </c>
      <c r="K43" t="s">
        <v>29</v>
      </c>
      <c r="L43" t="str">
        <f t="shared" si="6"/>
        <v>2024</v>
      </c>
      <c r="M43" t="str">
        <f t="shared" si="7"/>
        <v>Aug</v>
      </c>
      <c r="N43" t="str">
        <f t="shared" si="8"/>
        <v>Wed</v>
      </c>
      <c r="O43">
        <f t="shared" si="9"/>
        <v>7</v>
      </c>
      <c r="P43">
        <f>ROUND(G43*H43*VLOOKUP(D43,Table2[#All],2,FALSE),0)</f>
        <v>3323</v>
      </c>
      <c r="Q43">
        <f t="shared" si="10"/>
        <v>5112</v>
      </c>
      <c r="R43">
        <f t="shared" si="5"/>
        <v>1789</v>
      </c>
    </row>
    <row r="44" spans="1:18" x14ac:dyDescent="0.35">
      <c r="A44">
        <v>43</v>
      </c>
      <c r="B44" t="s">
        <v>86</v>
      </c>
      <c r="C44" t="s">
        <v>12</v>
      </c>
      <c r="D44" t="s">
        <v>13</v>
      </c>
      <c r="E44" s="1">
        <v>45645</v>
      </c>
      <c r="F44" s="1">
        <v>45651</v>
      </c>
      <c r="G44">
        <v>3</v>
      </c>
      <c r="H44">
        <v>52</v>
      </c>
      <c r="I44" t="s">
        <v>28</v>
      </c>
      <c r="J44" t="s">
        <v>551</v>
      </c>
      <c r="K44" t="s">
        <v>46</v>
      </c>
      <c r="L44" t="str">
        <f t="shared" si="6"/>
        <v>2024</v>
      </c>
      <c r="M44" t="str">
        <f t="shared" si="7"/>
        <v>Dec</v>
      </c>
      <c r="N44" t="str">
        <f t="shared" si="8"/>
        <v>Thu</v>
      </c>
      <c r="O44">
        <f t="shared" si="9"/>
        <v>6</v>
      </c>
      <c r="P44">
        <f>ROUND(G44*H44*VLOOKUP(D44,Table2[#All],2,FALSE),0)</f>
        <v>117</v>
      </c>
      <c r="Q44">
        <f t="shared" si="10"/>
        <v>156</v>
      </c>
      <c r="R44">
        <f t="shared" si="5"/>
        <v>39</v>
      </c>
    </row>
    <row r="45" spans="1:18" x14ac:dyDescent="0.35">
      <c r="A45">
        <v>44</v>
      </c>
      <c r="B45" t="s">
        <v>87</v>
      </c>
      <c r="C45" t="s">
        <v>17</v>
      </c>
      <c r="D45" t="s">
        <v>64</v>
      </c>
      <c r="E45" s="1">
        <v>45512</v>
      </c>
      <c r="F45" s="1">
        <v>45516</v>
      </c>
      <c r="G45">
        <v>3</v>
      </c>
      <c r="H45">
        <v>692</v>
      </c>
      <c r="I45" t="s">
        <v>14</v>
      </c>
      <c r="J45" t="s">
        <v>547</v>
      </c>
      <c r="K45" t="s">
        <v>46</v>
      </c>
      <c r="L45" t="str">
        <f t="shared" si="6"/>
        <v>2024</v>
      </c>
      <c r="M45" t="str">
        <f t="shared" si="7"/>
        <v>Aug</v>
      </c>
      <c r="N45" t="str">
        <f t="shared" si="8"/>
        <v>Thu</v>
      </c>
      <c r="O45">
        <f t="shared" si="9"/>
        <v>4</v>
      </c>
      <c r="P45">
        <f>ROUND(G45*H45*VLOOKUP(D45,Table2[#All],2,FALSE),0)</f>
        <v>1038</v>
      </c>
      <c r="Q45">
        <f t="shared" si="10"/>
        <v>2076</v>
      </c>
      <c r="R45">
        <f t="shared" si="5"/>
        <v>1038</v>
      </c>
    </row>
    <row r="46" spans="1:18" x14ac:dyDescent="0.35">
      <c r="A46">
        <v>45</v>
      </c>
      <c r="B46" t="s">
        <v>88</v>
      </c>
      <c r="C46" t="s">
        <v>31</v>
      </c>
      <c r="D46" t="s">
        <v>42</v>
      </c>
      <c r="E46" s="1">
        <v>45641</v>
      </c>
      <c r="F46" s="1">
        <v>45652</v>
      </c>
      <c r="G46">
        <v>4</v>
      </c>
      <c r="H46">
        <v>889</v>
      </c>
      <c r="I46" t="s">
        <v>28</v>
      </c>
      <c r="J46" t="s">
        <v>551</v>
      </c>
      <c r="K46" t="s">
        <v>19</v>
      </c>
      <c r="L46" t="str">
        <f t="shared" si="6"/>
        <v>2024</v>
      </c>
      <c r="M46" t="str">
        <f t="shared" si="7"/>
        <v>Dec</v>
      </c>
      <c r="N46" t="str">
        <f t="shared" si="8"/>
        <v>Sun</v>
      </c>
      <c r="O46">
        <f t="shared" si="9"/>
        <v>11</v>
      </c>
      <c r="P46">
        <f>ROUND(G46*H46*VLOOKUP(D46,Table2[#All],2,FALSE),0)</f>
        <v>2311</v>
      </c>
      <c r="Q46">
        <f t="shared" si="10"/>
        <v>3556</v>
      </c>
      <c r="R46">
        <f t="shared" si="5"/>
        <v>1245</v>
      </c>
    </row>
    <row r="47" spans="1:18" x14ac:dyDescent="0.35">
      <c r="A47">
        <v>46</v>
      </c>
      <c r="B47" t="s">
        <v>89</v>
      </c>
      <c r="C47" t="s">
        <v>21</v>
      </c>
      <c r="D47" t="s">
        <v>40</v>
      </c>
      <c r="E47" s="1">
        <v>45487</v>
      </c>
      <c r="F47" s="1">
        <v>45495</v>
      </c>
      <c r="G47">
        <v>1</v>
      </c>
      <c r="H47">
        <v>908</v>
      </c>
      <c r="I47" t="s">
        <v>14</v>
      </c>
      <c r="J47" t="s">
        <v>550</v>
      </c>
      <c r="K47" t="s">
        <v>15</v>
      </c>
      <c r="L47" t="str">
        <f t="shared" si="6"/>
        <v>2024</v>
      </c>
      <c r="M47" t="str">
        <f t="shared" si="7"/>
        <v>Jul</v>
      </c>
      <c r="N47" t="str">
        <f t="shared" si="8"/>
        <v>Sun</v>
      </c>
      <c r="O47">
        <f t="shared" si="9"/>
        <v>8</v>
      </c>
      <c r="P47">
        <f>ROUND(G47*H47*VLOOKUP(D47,Table2[#All],2,FALSE),0)</f>
        <v>590</v>
      </c>
      <c r="Q47">
        <f t="shared" si="10"/>
        <v>908</v>
      </c>
      <c r="R47">
        <f t="shared" si="5"/>
        <v>318</v>
      </c>
    </row>
    <row r="48" spans="1:18" x14ac:dyDescent="0.35">
      <c r="A48">
        <v>47</v>
      </c>
      <c r="B48" t="s">
        <v>90</v>
      </c>
      <c r="C48" t="s">
        <v>17</v>
      </c>
      <c r="D48" t="s">
        <v>56</v>
      </c>
      <c r="E48" s="1">
        <v>45306</v>
      </c>
      <c r="F48" s="1">
        <v>45309</v>
      </c>
      <c r="G48">
        <v>2</v>
      </c>
      <c r="H48">
        <v>957</v>
      </c>
      <c r="I48" t="s">
        <v>28</v>
      </c>
      <c r="J48" t="s">
        <v>547</v>
      </c>
      <c r="K48" t="s">
        <v>46</v>
      </c>
      <c r="L48" t="str">
        <f t="shared" si="6"/>
        <v>2024</v>
      </c>
      <c r="M48" t="str">
        <f t="shared" si="7"/>
        <v>Jan</v>
      </c>
      <c r="N48" t="str">
        <f t="shared" si="8"/>
        <v>Mon</v>
      </c>
      <c r="O48">
        <f t="shared" si="9"/>
        <v>3</v>
      </c>
      <c r="P48">
        <f>ROUND(G48*H48*VLOOKUP(D48,Table2[#All],2,FALSE),0)</f>
        <v>1053</v>
      </c>
      <c r="Q48">
        <f t="shared" si="10"/>
        <v>1914</v>
      </c>
      <c r="R48">
        <f t="shared" si="5"/>
        <v>861</v>
      </c>
    </row>
    <row r="49" spans="1:18" x14ac:dyDescent="0.35">
      <c r="A49">
        <v>48</v>
      </c>
      <c r="B49" t="s">
        <v>91</v>
      </c>
      <c r="C49" t="s">
        <v>12</v>
      </c>
      <c r="D49" t="s">
        <v>27</v>
      </c>
      <c r="E49" s="1">
        <v>45292</v>
      </c>
      <c r="F49" s="1">
        <v>45306</v>
      </c>
      <c r="G49">
        <v>9</v>
      </c>
      <c r="H49">
        <v>981</v>
      </c>
      <c r="I49" t="s">
        <v>28</v>
      </c>
      <c r="J49" t="s">
        <v>549</v>
      </c>
      <c r="K49" t="s">
        <v>46</v>
      </c>
      <c r="L49" t="str">
        <f t="shared" si="6"/>
        <v>2024</v>
      </c>
      <c r="M49" t="str">
        <f t="shared" si="7"/>
        <v>Jan</v>
      </c>
      <c r="N49" t="str">
        <f t="shared" si="8"/>
        <v>Mon</v>
      </c>
      <c r="O49">
        <f t="shared" si="9"/>
        <v>14</v>
      </c>
      <c r="P49">
        <f>ROUND(G49*H49*VLOOKUP(D49,Table2[#All],2,FALSE),0)</f>
        <v>5739</v>
      </c>
      <c r="Q49">
        <f t="shared" si="10"/>
        <v>8829</v>
      </c>
      <c r="R49">
        <f t="shared" si="5"/>
        <v>3090</v>
      </c>
    </row>
    <row r="50" spans="1:18" x14ac:dyDescent="0.35">
      <c r="A50">
        <v>49</v>
      </c>
      <c r="B50" t="s">
        <v>92</v>
      </c>
      <c r="C50" t="s">
        <v>21</v>
      </c>
      <c r="D50" t="s">
        <v>83</v>
      </c>
      <c r="E50" s="1">
        <v>45512</v>
      </c>
      <c r="F50" s="1">
        <v>45519</v>
      </c>
      <c r="G50">
        <v>2</v>
      </c>
      <c r="H50">
        <v>206</v>
      </c>
      <c r="I50" t="s">
        <v>28</v>
      </c>
      <c r="J50" t="s">
        <v>33</v>
      </c>
      <c r="K50" t="s">
        <v>19</v>
      </c>
      <c r="L50" t="str">
        <f t="shared" si="6"/>
        <v>2024</v>
      </c>
      <c r="M50" t="str">
        <f t="shared" si="7"/>
        <v>Aug</v>
      </c>
      <c r="N50" t="str">
        <f t="shared" si="8"/>
        <v>Thu</v>
      </c>
      <c r="O50">
        <f t="shared" si="9"/>
        <v>7</v>
      </c>
      <c r="P50">
        <f>ROUND(G50*H50*VLOOKUP(D50,Table2[#All],2,FALSE),0)</f>
        <v>330</v>
      </c>
      <c r="Q50">
        <f t="shared" si="10"/>
        <v>412</v>
      </c>
      <c r="R50">
        <f t="shared" si="5"/>
        <v>82</v>
      </c>
    </row>
    <row r="51" spans="1:18" x14ac:dyDescent="0.35">
      <c r="A51">
        <v>50</v>
      </c>
      <c r="B51" t="s">
        <v>93</v>
      </c>
      <c r="C51" t="s">
        <v>24</v>
      </c>
      <c r="D51" t="s">
        <v>25</v>
      </c>
      <c r="E51" s="1">
        <v>45575</v>
      </c>
      <c r="F51" s="1">
        <v>45578</v>
      </c>
      <c r="G51">
        <v>3</v>
      </c>
      <c r="H51">
        <v>533</v>
      </c>
      <c r="I51" t="s">
        <v>28</v>
      </c>
      <c r="J51" t="s">
        <v>550</v>
      </c>
      <c r="K51" t="s">
        <v>19</v>
      </c>
      <c r="L51" t="str">
        <f t="shared" si="6"/>
        <v>2024</v>
      </c>
      <c r="M51" t="str">
        <f t="shared" si="7"/>
        <v>Oct</v>
      </c>
      <c r="N51" t="str">
        <f t="shared" si="8"/>
        <v>Thu</v>
      </c>
      <c r="O51">
        <f t="shared" si="9"/>
        <v>3</v>
      </c>
      <c r="P51">
        <f>ROUND(G51*H51*VLOOKUP(D51,Table2[#All],2,FALSE),0)</f>
        <v>879</v>
      </c>
      <c r="Q51">
        <f t="shared" si="10"/>
        <v>1599</v>
      </c>
      <c r="R51">
        <f t="shared" si="5"/>
        <v>720</v>
      </c>
    </row>
    <row r="52" spans="1:18" x14ac:dyDescent="0.35">
      <c r="A52">
        <v>51</v>
      </c>
      <c r="B52" t="s">
        <v>94</v>
      </c>
      <c r="C52" t="s">
        <v>24</v>
      </c>
      <c r="D52" t="s">
        <v>38</v>
      </c>
      <c r="E52" s="1">
        <v>45637</v>
      </c>
      <c r="F52" s="1">
        <v>45647</v>
      </c>
      <c r="G52">
        <v>4</v>
      </c>
      <c r="H52">
        <v>353</v>
      </c>
      <c r="I52" t="s">
        <v>28</v>
      </c>
      <c r="J52" t="s">
        <v>550</v>
      </c>
      <c r="K52" t="s">
        <v>46</v>
      </c>
      <c r="L52" t="str">
        <f t="shared" si="6"/>
        <v>2024</v>
      </c>
      <c r="M52" t="str">
        <f t="shared" si="7"/>
        <v>Dec</v>
      </c>
      <c r="N52" t="str">
        <f t="shared" si="8"/>
        <v>Wed</v>
      </c>
      <c r="O52">
        <f t="shared" si="9"/>
        <v>10</v>
      </c>
      <c r="P52">
        <f>ROUND(G52*H52*VLOOKUP(D52,Table2[#All],2,FALSE),0)</f>
        <v>706</v>
      </c>
      <c r="Q52">
        <f t="shared" si="10"/>
        <v>1412</v>
      </c>
      <c r="R52">
        <f t="shared" si="5"/>
        <v>706</v>
      </c>
    </row>
    <row r="53" spans="1:18" x14ac:dyDescent="0.35">
      <c r="A53">
        <v>52</v>
      </c>
      <c r="B53" t="s">
        <v>95</v>
      </c>
      <c r="C53" t="s">
        <v>12</v>
      </c>
      <c r="D53" t="s">
        <v>96</v>
      </c>
      <c r="E53" s="1">
        <v>45555</v>
      </c>
      <c r="F53" s="1">
        <v>45562</v>
      </c>
      <c r="G53">
        <v>10</v>
      </c>
      <c r="H53">
        <v>917</v>
      </c>
      <c r="I53" t="s">
        <v>28</v>
      </c>
      <c r="J53" t="s">
        <v>551</v>
      </c>
      <c r="K53" t="s">
        <v>46</v>
      </c>
      <c r="L53" t="str">
        <f t="shared" si="6"/>
        <v>2024</v>
      </c>
      <c r="M53" t="str">
        <f t="shared" si="7"/>
        <v>Sep</v>
      </c>
      <c r="N53" t="str">
        <f t="shared" si="8"/>
        <v>Fri</v>
      </c>
      <c r="O53">
        <f t="shared" si="9"/>
        <v>7</v>
      </c>
      <c r="P53">
        <f>ROUND(G53*H53*VLOOKUP(D53,Table2[#All],2,FALSE),0)</f>
        <v>6419</v>
      </c>
      <c r="Q53">
        <f t="shared" si="10"/>
        <v>9170</v>
      </c>
      <c r="R53">
        <f t="shared" si="5"/>
        <v>2751</v>
      </c>
    </row>
    <row r="54" spans="1:18" x14ac:dyDescent="0.35">
      <c r="A54">
        <v>53</v>
      </c>
      <c r="B54" t="s">
        <v>97</v>
      </c>
      <c r="C54" t="s">
        <v>17</v>
      </c>
      <c r="D54" t="s">
        <v>18</v>
      </c>
      <c r="E54" s="1">
        <v>45525</v>
      </c>
      <c r="F54" s="1">
        <v>45536</v>
      </c>
      <c r="G54">
        <v>7</v>
      </c>
      <c r="H54">
        <v>161</v>
      </c>
      <c r="I54" t="s">
        <v>14</v>
      </c>
      <c r="J54" t="s">
        <v>33</v>
      </c>
      <c r="K54" t="s">
        <v>15</v>
      </c>
      <c r="L54" t="str">
        <f t="shared" si="6"/>
        <v>2024</v>
      </c>
      <c r="M54" t="str">
        <f t="shared" si="7"/>
        <v>Aug</v>
      </c>
      <c r="N54" t="str">
        <f t="shared" si="8"/>
        <v>Wed</v>
      </c>
      <c r="O54">
        <f t="shared" si="9"/>
        <v>11</v>
      </c>
      <c r="P54">
        <f>ROUND(G54*H54*VLOOKUP(D54,Table2[#All],2,FALSE),0)</f>
        <v>564</v>
      </c>
      <c r="Q54">
        <f t="shared" si="10"/>
        <v>1127</v>
      </c>
      <c r="R54">
        <f t="shared" si="5"/>
        <v>563</v>
      </c>
    </row>
    <row r="55" spans="1:18" x14ac:dyDescent="0.35">
      <c r="A55">
        <v>54</v>
      </c>
      <c r="B55" t="s">
        <v>98</v>
      </c>
      <c r="C55" t="s">
        <v>24</v>
      </c>
      <c r="D55" t="s">
        <v>38</v>
      </c>
      <c r="E55" s="1">
        <v>45496</v>
      </c>
      <c r="F55" s="1">
        <v>45502</v>
      </c>
      <c r="G55">
        <v>4</v>
      </c>
      <c r="H55">
        <v>485</v>
      </c>
      <c r="I55" t="s">
        <v>14</v>
      </c>
      <c r="J55" t="s">
        <v>33</v>
      </c>
      <c r="K55" t="s">
        <v>46</v>
      </c>
      <c r="L55" t="str">
        <f t="shared" si="6"/>
        <v>2024</v>
      </c>
      <c r="M55" t="str">
        <f t="shared" si="7"/>
        <v>Jul</v>
      </c>
      <c r="N55" t="str">
        <f t="shared" si="8"/>
        <v>Tue</v>
      </c>
      <c r="O55">
        <f t="shared" si="9"/>
        <v>6</v>
      </c>
      <c r="P55">
        <f>ROUND(G55*H55*VLOOKUP(D55,Table2[#All],2,FALSE),0)</f>
        <v>970</v>
      </c>
      <c r="Q55">
        <f t="shared" si="10"/>
        <v>1940</v>
      </c>
      <c r="R55">
        <f t="shared" si="5"/>
        <v>970</v>
      </c>
    </row>
    <row r="56" spans="1:18" x14ac:dyDescent="0.35">
      <c r="A56">
        <v>55</v>
      </c>
      <c r="B56" t="s">
        <v>99</v>
      </c>
      <c r="C56" t="s">
        <v>24</v>
      </c>
      <c r="D56" t="s">
        <v>100</v>
      </c>
      <c r="E56" s="1">
        <v>45382</v>
      </c>
      <c r="F56" s="1">
        <v>45387</v>
      </c>
      <c r="G56">
        <v>9</v>
      </c>
      <c r="H56">
        <v>693</v>
      </c>
      <c r="I56" t="s">
        <v>14</v>
      </c>
      <c r="J56" t="s">
        <v>551</v>
      </c>
      <c r="K56" t="s">
        <v>19</v>
      </c>
      <c r="L56" t="str">
        <f t="shared" si="6"/>
        <v>2024</v>
      </c>
      <c r="M56" t="str">
        <f t="shared" si="7"/>
        <v>Mar</v>
      </c>
      <c r="N56" t="str">
        <f t="shared" si="8"/>
        <v>Sun</v>
      </c>
      <c r="O56">
        <f t="shared" si="9"/>
        <v>5</v>
      </c>
      <c r="P56">
        <f>ROUND(G56*H56*VLOOKUP(D56,Table2[#All],2,FALSE),0)</f>
        <v>3742</v>
      </c>
      <c r="Q56">
        <f t="shared" si="10"/>
        <v>6237</v>
      </c>
      <c r="R56">
        <f t="shared" si="5"/>
        <v>2495</v>
      </c>
    </row>
    <row r="57" spans="1:18" x14ac:dyDescent="0.35">
      <c r="A57">
        <v>56</v>
      </c>
      <c r="B57" t="s">
        <v>101</v>
      </c>
      <c r="C57" t="s">
        <v>12</v>
      </c>
      <c r="D57" t="s">
        <v>27</v>
      </c>
      <c r="E57" s="1">
        <v>45360</v>
      </c>
      <c r="F57" s="1">
        <v>45364</v>
      </c>
      <c r="G57">
        <v>8</v>
      </c>
      <c r="H57">
        <v>779</v>
      </c>
      <c r="I57" t="s">
        <v>28</v>
      </c>
      <c r="J57" t="s">
        <v>33</v>
      </c>
      <c r="K57" t="s">
        <v>15</v>
      </c>
      <c r="L57" t="str">
        <f t="shared" si="6"/>
        <v>2024</v>
      </c>
      <c r="M57" t="str">
        <f t="shared" si="7"/>
        <v>Mar</v>
      </c>
      <c r="N57" t="str">
        <f t="shared" si="8"/>
        <v>Sat</v>
      </c>
      <c r="O57">
        <f t="shared" si="9"/>
        <v>4</v>
      </c>
      <c r="P57">
        <f>ROUND(G57*H57*VLOOKUP(D57,Table2[#All],2,FALSE),0)</f>
        <v>4051</v>
      </c>
      <c r="Q57">
        <f t="shared" si="10"/>
        <v>6232</v>
      </c>
      <c r="R57">
        <f t="shared" si="5"/>
        <v>2181</v>
      </c>
    </row>
    <row r="58" spans="1:18" x14ac:dyDescent="0.35">
      <c r="A58">
        <v>57</v>
      </c>
      <c r="B58" t="s">
        <v>102</v>
      </c>
      <c r="C58" t="s">
        <v>21</v>
      </c>
      <c r="D58" t="s">
        <v>22</v>
      </c>
      <c r="E58" s="1">
        <v>45522</v>
      </c>
      <c r="F58" s="1">
        <v>45532</v>
      </c>
      <c r="G58">
        <v>5</v>
      </c>
      <c r="H58">
        <v>89</v>
      </c>
      <c r="I58" t="s">
        <v>28</v>
      </c>
      <c r="J58" t="s">
        <v>551</v>
      </c>
      <c r="K58" t="s">
        <v>29</v>
      </c>
      <c r="L58" t="str">
        <f t="shared" si="6"/>
        <v>2024</v>
      </c>
      <c r="M58" t="str">
        <f t="shared" si="7"/>
        <v>Aug</v>
      </c>
      <c r="N58" t="str">
        <f t="shared" si="8"/>
        <v>Sun</v>
      </c>
      <c r="O58">
        <f t="shared" si="9"/>
        <v>10</v>
      </c>
      <c r="P58">
        <f>ROUND(G58*H58*VLOOKUP(D58,Table2[#All],2,FALSE),0)</f>
        <v>334</v>
      </c>
      <c r="Q58">
        <f t="shared" si="10"/>
        <v>445</v>
      </c>
      <c r="R58">
        <f t="shared" si="5"/>
        <v>111</v>
      </c>
    </row>
    <row r="59" spans="1:18" x14ac:dyDescent="0.35">
      <c r="A59">
        <v>58</v>
      </c>
      <c r="B59" t="s">
        <v>103</v>
      </c>
      <c r="C59" t="s">
        <v>24</v>
      </c>
      <c r="D59" t="s">
        <v>100</v>
      </c>
      <c r="E59" s="1">
        <v>45432</v>
      </c>
      <c r="F59" s="1">
        <v>45443</v>
      </c>
      <c r="G59">
        <v>8</v>
      </c>
      <c r="H59">
        <v>92</v>
      </c>
      <c r="I59" t="s">
        <v>14</v>
      </c>
      <c r="J59" t="s">
        <v>33</v>
      </c>
      <c r="K59" t="s">
        <v>19</v>
      </c>
      <c r="L59" t="str">
        <f t="shared" si="6"/>
        <v>2024</v>
      </c>
      <c r="M59" t="str">
        <f t="shared" si="7"/>
        <v>May</v>
      </c>
      <c r="N59" t="str">
        <f t="shared" si="8"/>
        <v>Mon</v>
      </c>
      <c r="O59">
        <f t="shared" si="9"/>
        <v>11</v>
      </c>
      <c r="P59">
        <f>ROUND(G59*H59*VLOOKUP(D59,Table2[#All],2,FALSE),0)</f>
        <v>442</v>
      </c>
      <c r="Q59">
        <f t="shared" si="10"/>
        <v>736</v>
      </c>
      <c r="R59">
        <f t="shared" si="5"/>
        <v>294</v>
      </c>
    </row>
    <row r="60" spans="1:18" x14ac:dyDescent="0.35">
      <c r="A60">
        <v>59</v>
      </c>
      <c r="B60" t="s">
        <v>104</v>
      </c>
      <c r="C60" t="s">
        <v>31</v>
      </c>
      <c r="D60" t="s">
        <v>79</v>
      </c>
      <c r="E60" s="1">
        <v>45455</v>
      </c>
      <c r="F60" s="1">
        <v>45459</v>
      </c>
      <c r="G60">
        <v>9</v>
      </c>
      <c r="H60">
        <v>39</v>
      </c>
      <c r="I60" t="s">
        <v>14</v>
      </c>
      <c r="J60" t="s">
        <v>551</v>
      </c>
      <c r="K60" t="s">
        <v>19</v>
      </c>
      <c r="L60" t="str">
        <f t="shared" si="6"/>
        <v>2024</v>
      </c>
      <c r="M60" t="str">
        <f t="shared" si="7"/>
        <v>Jun</v>
      </c>
      <c r="N60" t="str">
        <f t="shared" si="8"/>
        <v>Wed</v>
      </c>
      <c r="O60">
        <f t="shared" si="9"/>
        <v>4</v>
      </c>
      <c r="P60">
        <f>ROUND(G60*H60*VLOOKUP(D60,Table2[#All],2,FALSE),0)</f>
        <v>228</v>
      </c>
      <c r="Q60">
        <f t="shared" si="10"/>
        <v>351</v>
      </c>
      <c r="R60">
        <f t="shared" si="5"/>
        <v>123</v>
      </c>
    </row>
    <row r="61" spans="1:18" x14ac:dyDescent="0.35">
      <c r="A61">
        <v>60</v>
      </c>
      <c r="B61" t="s">
        <v>105</v>
      </c>
      <c r="C61" t="s">
        <v>21</v>
      </c>
      <c r="D61" t="s">
        <v>83</v>
      </c>
      <c r="E61" s="1">
        <v>45515</v>
      </c>
      <c r="F61" s="1">
        <v>45529</v>
      </c>
      <c r="G61">
        <v>8</v>
      </c>
      <c r="H61">
        <v>95</v>
      </c>
      <c r="I61" t="s">
        <v>28</v>
      </c>
      <c r="J61" t="s">
        <v>550</v>
      </c>
      <c r="K61" t="s">
        <v>19</v>
      </c>
      <c r="L61" t="str">
        <f t="shared" si="6"/>
        <v>2024</v>
      </c>
      <c r="M61" t="str">
        <f t="shared" si="7"/>
        <v>Aug</v>
      </c>
      <c r="N61" t="str">
        <f t="shared" si="8"/>
        <v>Sun</v>
      </c>
      <c r="O61">
        <f t="shared" si="9"/>
        <v>14</v>
      </c>
      <c r="P61">
        <f>ROUND(G61*H61*VLOOKUP(D61,Table2[#All],2,FALSE),0)</f>
        <v>608</v>
      </c>
      <c r="Q61">
        <f t="shared" si="10"/>
        <v>760</v>
      </c>
      <c r="R61">
        <f t="shared" si="5"/>
        <v>152</v>
      </c>
    </row>
    <row r="62" spans="1:18" x14ac:dyDescent="0.35">
      <c r="A62">
        <v>61</v>
      </c>
      <c r="B62" t="s">
        <v>106</v>
      </c>
      <c r="C62" t="s">
        <v>17</v>
      </c>
      <c r="D62" t="s">
        <v>60</v>
      </c>
      <c r="E62" s="1">
        <v>45631</v>
      </c>
      <c r="F62" s="1">
        <v>45638</v>
      </c>
      <c r="G62">
        <v>1</v>
      </c>
      <c r="H62">
        <v>63</v>
      </c>
      <c r="I62" t="s">
        <v>14</v>
      </c>
      <c r="J62" t="s">
        <v>33</v>
      </c>
      <c r="K62" t="s">
        <v>15</v>
      </c>
      <c r="L62" t="str">
        <f t="shared" si="6"/>
        <v>2024</v>
      </c>
      <c r="M62" t="str">
        <f t="shared" si="7"/>
        <v>Dec</v>
      </c>
      <c r="N62" t="str">
        <f t="shared" si="8"/>
        <v>Thu</v>
      </c>
      <c r="O62">
        <f t="shared" si="9"/>
        <v>7</v>
      </c>
      <c r="P62">
        <f>ROUND(G62*H62*VLOOKUP(D62,Table2[#All],2,FALSE),0)</f>
        <v>41</v>
      </c>
      <c r="Q62">
        <f t="shared" si="10"/>
        <v>63</v>
      </c>
      <c r="R62">
        <f t="shared" si="5"/>
        <v>22</v>
      </c>
    </row>
    <row r="63" spans="1:18" x14ac:dyDescent="0.35">
      <c r="A63">
        <v>62</v>
      </c>
      <c r="B63" t="s">
        <v>107</v>
      </c>
      <c r="C63" t="s">
        <v>12</v>
      </c>
      <c r="D63" t="s">
        <v>27</v>
      </c>
      <c r="E63" s="1">
        <v>45301</v>
      </c>
      <c r="F63" s="1">
        <v>45305</v>
      </c>
      <c r="G63">
        <v>9</v>
      </c>
      <c r="H63">
        <v>214</v>
      </c>
      <c r="I63" t="s">
        <v>28</v>
      </c>
      <c r="J63" t="s">
        <v>547</v>
      </c>
      <c r="K63" t="s">
        <v>15</v>
      </c>
      <c r="L63" t="str">
        <f t="shared" si="6"/>
        <v>2024</v>
      </c>
      <c r="M63" t="str">
        <f t="shared" si="7"/>
        <v>Jan</v>
      </c>
      <c r="N63" t="str">
        <f t="shared" si="8"/>
        <v>Wed</v>
      </c>
      <c r="O63">
        <f t="shared" si="9"/>
        <v>4</v>
      </c>
      <c r="P63">
        <f>ROUND(G63*H63*VLOOKUP(D63,Table2[#All],2,FALSE),0)</f>
        <v>1252</v>
      </c>
      <c r="Q63">
        <f t="shared" si="10"/>
        <v>1926</v>
      </c>
      <c r="R63">
        <f t="shared" si="5"/>
        <v>674</v>
      </c>
    </row>
    <row r="64" spans="1:18" x14ac:dyDescent="0.35">
      <c r="A64">
        <v>63</v>
      </c>
      <c r="B64" t="s">
        <v>108</v>
      </c>
      <c r="C64" t="s">
        <v>12</v>
      </c>
      <c r="D64" t="s">
        <v>13</v>
      </c>
      <c r="E64" s="1">
        <v>45307</v>
      </c>
      <c r="F64" s="1">
        <v>45320</v>
      </c>
      <c r="G64">
        <v>4</v>
      </c>
      <c r="H64">
        <v>695</v>
      </c>
      <c r="I64" t="s">
        <v>28</v>
      </c>
      <c r="J64" t="s">
        <v>549</v>
      </c>
      <c r="K64" t="s">
        <v>15</v>
      </c>
      <c r="L64" t="str">
        <f t="shared" si="6"/>
        <v>2024</v>
      </c>
      <c r="M64" t="str">
        <f t="shared" si="7"/>
        <v>Jan</v>
      </c>
      <c r="N64" t="str">
        <f t="shared" si="8"/>
        <v>Tue</v>
      </c>
      <c r="O64">
        <f t="shared" si="9"/>
        <v>13</v>
      </c>
      <c r="P64">
        <f>ROUND(G64*H64*VLOOKUP(D64,Table2[#All],2,FALSE),0)</f>
        <v>2085</v>
      </c>
      <c r="Q64">
        <f t="shared" si="10"/>
        <v>2780</v>
      </c>
      <c r="R64">
        <f t="shared" si="5"/>
        <v>695</v>
      </c>
    </row>
    <row r="65" spans="1:18" x14ac:dyDescent="0.35">
      <c r="A65">
        <v>64</v>
      </c>
      <c r="B65" t="s">
        <v>109</v>
      </c>
      <c r="C65" t="s">
        <v>21</v>
      </c>
      <c r="D65" t="s">
        <v>54</v>
      </c>
      <c r="E65" s="1">
        <v>45356</v>
      </c>
      <c r="F65" s="1">
        <v>45365</v>
      </c>
      <c r="G65">
        <v>8</v>
      </c>
      <c r="H65">
        <v>630</v>
      </c>
      <c r="I65" t="s">
        <v>14</v>
      </c>
      <c r="J65" t="s">
        <v>551</v>
      </c>
      <c r="K65" t="s">
        <v>19</v>
      </c>
      <c r="L65" t="str">
        <f t="shared" si="6"/>
        <v>2024</v>
      </c>
      <c r="M65" t="str">
        <f t="shared" si="7"/>
        <v>Mar</v>
      </c>
      <c r="N65" t="str">
        <f t="shared" si="8"/>
        <v>Tue</v>
      </c>
      <c r="O65">
        <f t="shared" si="9"/>
        <v>9</v>
      </c>
      <c r="P65">
        <f>ROUND(G65*H65*VLOOKUP(D65,Table2[#All],2,FALSE),0)</f>
        <v>3528</v>
      </c>
      <c r="Q65">
        <f t="shared" si="10"/>
        <v>5040</v>
      </c>
      <c r="R65">
        <f t="shared" si="5"/>
        <v>1512</v>
      </c>
    </row>
    <row r="66" spans="1:18" x14ac:dyDescent="0.35">
      <c r="A66">
        <v>65</v>
      </c>
      <c r="B66" t="s">
        <v>110</v>
      </c>
      <c r="C66" t="s">
        <v>24</v>
      </c>
      <c r="D66" t="s">
        <v>25</v>
      </c>
      <c r="E66" s="1">
        <v>45480</v>
      </c>
      <c r="F66" s="1">
        <v>45488</v>
      </c>
      <c r="G66">
        <v>3</v>
      </c>
      <c r="H66">
        <v>961</v>
      </c>
      <c r="I66" t="s">
        <v>14</v>
      </c>
      <c r="J66" t="s">
        <v>33</v>
      </c>
      <c r="K66" t="s">
        <v>15</v>
      </c>
      <c r="L66" t="str">
        <f t="shared" si="6"/>
        <v>2024</v>
      </c>
      <c r="M66" t="str">
        <f t="shared" si="7"/>
        <v>Jul</v>
      </c>
      <c r="N66" t="str">
        <f t="shared" si="8"/>
        <v>Sun</v>
      </c>
      <c r="O66">
        <f t="shared" si="9"/>
        <v>8</v>
      </c>
      <c r="P66">
        <f>ROUND(G66*H66*VLOOKUP(D66,Table2[#All],2,FALSE),0)</f>
        <v>1586</v>
      </c>
      <c r="Q66">
        <f t="shared" si="10"/>
        <v>2883</v>
      </c>
      <c r="R66">
        <f t="shared" si="5"/>
        <v>1297</v>
      </c>
    </row>
    <row r="67" spans="1:18" x14ac:dyDescent="0.35">
      <c r="A67">
        <v>66</v>
      </c>
      <c r="B67" t="s">
        <v>111</v>
      </c>
      <c r="C67" t="s">
        <v>31</v>
      </c>
      <c r="D67" t="s">
        <v>76</v>
      </c>
      <c r="E67" s="1">
        <v>45588</v>
      </c>
      <c r="F67" s="1">
        <v>45600</v>
      </c>
      <c r="G67">
        <v>1</v>
      </c>
      <c r="H67">
        <v>616</v>
      </c>
      <c r="I67" t="s">
        <v>28</v>
      </c>
      <c r="J67" t="s">
        <v>547</v>
      </c>
      <c r="K67" t="s">
        <v>15</v>
      </c>
      <c r="L67" t="str">
        <f t="shared" ref="L67:L130" si="11">TEXT(E67,"YYY")</f>
        <v>2024</v>
      </c>
      <c r="M67" t="str">
        <f t="shared" ref="M67:M130" si="12">TEXT(E67,"MMM")</f>
        <v>Oct</v>
      </c>
      <c r="N67" t="str">
        <f t="shared" ref="N67:N130" si="13">TEXT(E67,"DDD")</f>
        <v>Wed</v>
      </c>
      <c r="O67">
        <f t="shared" ref="O67:O130" si="14">F67-E67</f>
        <v>12</v>
      </c>
      <c r="P67">
        <f>ROUND(G67*H67*VLOOKUP(D67,Table2[#All],2,FALSE),0)</f>
        <v>462</v>
      </c>
      <c r="Q67">
        <f t="shared" ref="Q67:Q130" si="15">G67*H67</f>
        <v>616</v>
      </c>
      <c r="R67">
        <f t="shared" ref="R67:R130" si="16">Q67-P67</f>
        <v>154</v>
      </c>
    </row>
    <row r="68" spans="1:18" x14ac:dyDescent="0.35">
      <c r="A68">
        <v>67</v>
      </c>
      <c r="B68" t="s">
        <v>112</v>
      </c>
      <c r="C68" t="s">
        <v>24</v>
      </c>
      <c r="D68" t="s">
        <v>38</v>
      </c>
      <c r="E68" s="1">
        <v>45393</v>
      </c>
      <c r="F68" s="1">
        <v>45406</v>
      </c>
      <c r="G68">
        <v>2</v>
      </c>
      <c r="H68">
        <v>811</v>
      </c>
      <c r="I68" t="s">
        <v>14</v>
      </c>
      <c r="J68" t="s">
        <v>33</v>
      </c>
      <c r="K68" t="s">
        <v>15</v>
      </c>
      <c r="L68" t="str">
        <f t="shared" si="11"/>
        <v>2024</v>
      </c>
      <c r="M68" t="str">
        <f t="shared" si="12"/>
        <v>Apr</v>
      </c>
      <c r="N68" t="str">
        <f t="shared" si="13"/>
        <v>Thu</v>
      </c>
      <c r="O68">
        <f t="shared" si="14"/>
        <v>13</v>
      </c>
      <c r="P68">
        <f>ROUND(G68*H68*VLOOKUP(D68,Table2[#All],2,FALSE),0)</f>
        <v>811</v>
      </c>
      <c r="Q68">
        <f t="shared" si="15"/>
        <v>1622</v>
      </c>
      <c r="R68">
        <f t="shared" si="16"/>
        <v>811</v>
      </c>
    </row>
    <row r="69" spans="1:18" x14ac:dyDescent="0.35">
      <c r="A69">
        <v>68</v>
      </c>
      <c r="B69" t="s">
        <v>113</v>
      </c>
      <c r="C69" t="s">
        <v>31</v>
      </c>
      <c r="D69" t="s">
        <v>32</v>
      </c>
      <c r="E69" s="1">
        <v>45353</v>
      </c>
      <c r="F69" s="1">
        <v>45364</v>
      </c>
      <c r="G69">
        <v>10</v>
      </c>
      <c r="H69">
        <v>660</v>
      </c>
      <c r="I69" t="s">
        <v>28</v>
      </c>
      <c r="J69" t="s">
        <v>551</v>
      </c>
      <c r="K69" t="s">
        <v>15</v>
      </c>
      <c r="L69" t="str">
        <f t="shared" si="11"/>
        <v>2024</v>
      </c>
      <c r="M69" t="str">
        <f t="shared" si="12"/>
        <v>Mar</v>
      </c>
      <c r="N69" t="str">
        <f t="shared" si="13"/>
        <v>Sat</v>
      </c>
      <c r="O69">
        <f t="shared" si="14"/>
        <v>11</v>
      </c>
      <c r="P69">
        <f>ROUND(G69*H69*VLOOKUP(D69,Table2[#All],2,FALSE),0)</f>
        <v>4950</v>
      </c>
      <c r="Q69">
        <f t="shared" si="15"/>
        <v>6600</v>
      </c>
      <c r="R69">
        <f t="shared" si="16"/>
        <v>1650</v>
      </c>
    </row>
    <row r="70" spans="1:18" x14ac:dyDescent="0.35">
      <c r="A70">
        <v>69</v>
      </c>
      <c r="B70" t="s">
        <v>114</v>
      </c>
      <c r="C70" t="s">
        <v>24</v>
      </c>
      <c r="D70" t="s">
        <v>115</v>
      </c>
      <c r="E70" s="1">
        <v>45513</v>
      </c>
      <c r="F70" s="1">
        <v>45519</v>
      </c>
      <c r="G70">
        <v>6</v>
      </c>
      <c r="H70">
        <v>998</v>
      </c>
      <c r="I70" t="s">
        <v>28</v>
      </c>
      <c r="J70" t="s">
        <v>549</v>
      </c>
      <c r="K70" t="s">
        <v>19</v>
      </c>
      <c r="L70" t="str">
        <f t="shared" si="11"/>
        <v>2024</v>
      </c>
      <c r="M70" t="str">
        <f t="shared" si="12"/>
        <v>Aug</v>
      </c>
      <c r="N70" t="str">
        <f t="shared" si="13"/>
        <v>Fri</v>
      </c>
      <c r="O70">
        <f t="shared" si="14"/>
        <v>6</v>
      </c>
      <c r="P70">
        <f>ROUND(G70*H70*VLOOKUP(D70,Table2[#All],2,FALSE),0)</f>
        <v>3593</v>
      </c>
      <c r="Q70">
        <f t="shared" si="15"/>
        <v>5988</v>
      </c>
      <c r="R70">
        <f t="shared" si="16"/>
        <v>2395</v>
      </c>
    </row>
    <row r="71" spans="1:18" x14ac:dyDescent="0.35">
      <c r="A71">
        <v>70</v>
      </c>
      <c r="B71" t="s">
        <v>116</v>
      </c>
      <c r="C71" t="s">
        <v>21</v>
      </c>
      <c r="D71" t="s">
        <v>22</v>
      </c>
      <c r="E71" s="1">
        <v>45382</v>
      </c>
      <c r="F71" s="1">
        <v>45395</v>
      </c>
      <c r="G71">
        <v>9</v>
      </c>
      <c r="H71">
        <v>539</v>
      </c>
      <c r="I71" t="s">
        <v>28</v>
      </c>
      <c r="J71" t="s">
        <v>33</v>
      </c>
      <c r="K71" t="s">
        <v>29</v>
      </c>
      <c r="L71" t="str">
        <f t="shared" si="11"/>
        <v>2024</v>
      </c>
      <c r="M71" t="str">
        <f t="shared" si="12"/>
        <v>Mar</v>
      </c>
      <c r="N71" t="str">
        <f t="shared" si="13"/>
        <v>Sun</v>
      </c>
      <c r="O71">
        <f t="shared" si="14"/>
        <v>13</v>
      </c>
      <c r="P71">
        <f>ROUND(G71*H71*VLOOKUP(D71,Table2[#All],2,FALSE),0)</f>
        <v>3638</v>
      </c>
      <c r="Q71">
        <f t="shared" si="15"/>
        <v>4851</v>
      </c>
      <c r="R71">
        <f t="shared" si="16"/>
        <v>1213</v>
      </c>
    </row>
    <row r="72" spans="1:18" x14ac:dyDescent="0.35">
      <c r="A72">
        <v>71</v>
      </c>
      <c r="B72" t="s">
        <v>117</v>
      </c>
      <c r="C72" t="s">
        <v>17</v>
      </c>
      <c r="D72" t="s">
        <v>56</v>
      </c>
      <c r="E72" s="1">
        <v>45576</v>
      </c>
      <c r="F72" s="1">
        <v>45582</v>
      </c>
      <c r="G72">
        <v>1</v>
      </c>
      <c r="H72">
        <v>553</v>
      </c>
      <c r="I72" t="s">
        <v>14</v>
      </c>
      <c r="J72" t="s">
        <v>551</v>
      </c>
      <c r="K72" t="s">
        <v>46</v>
      </c>
      <c r="L72" t="str">
        <f t="shared" si="11"/>
        <v>2024</v>
      </c>
      <c r="M72" t="str">
        <f t="shared" si="12"/>
        <v>Oct</v>
      </c>
      <c r="N72" t="str">
        <f t="shared" si="13"/>
        <v>Fri</v>
      </c>
      <c r="O72">
        <f t="shared" si="14"/>
        <v>6</v>
      </c>
      <c r="P72">
        <f>ROUND(G72*H72*VLOOKUP(D72,Table2[#All],2,FALSE),0)</f>
        <v>304</v>
      </c>
      <c r="Q72">
        <f t="shared" si="15"/>
        <v>553</v>
      </c>
      <c r="R72">
        <f t="shared" si="16"/>
        <v>249</v>
      </c>
    </row>
    <row r="73" spans="1:18" x14ac:dyDescent="0.35">
      <c r="A73">
        <v>72</v>
      </c>
      <c r="B73" t="s">
        <v>118</v>
      </c>
      <c r="C73" t="s">
        <v>17</v>
      </c>
      <c r="D73" t="s">
        <v>56</v>
      </c>
      <c r="E73" s="1">
        <v>45534</v>
      </c>
      <c r="F73" s="1">
        <v>45547</v>
      </c>
      <c r="G73">
        <v>9</v>
      </c>
      <c r="H73">
        <v>287</v>
      </c>
      <c r="I73" t="s">
        <v>28</v>
      </c>
      <c r="J73" t="s">
        <v>547</v>
      </c>
      <c r="K73" t="s">
        <v>46</v>
      </c>
      <c r="L73" t="str">
        <f t="shared" si="11"/>
        <v>2024</v>
      </c>
      <c r="M73" t="str">
        <f t="shared" si="12"/>
        <v>Aug</v>
      </c>
      <c r="N73" t="str">
        <f t="shared" si="13"/>
        <v>Fri</v>
      </c>
      <c r="O73">
        <f t="shared" si="14"/>
        <v>13</v>
      </c>
      <c r="P73">
        <f>ROUND(G73*H73*VLOOKUP(D73,Table2[#All],2,FALSE),0)</f>
        <v>1421</v>
      </c>
      <c r="Q73">
        <f t="shared" si="15"/>
        <v>2583</v>
      </c>
      <c r="R73">
        <f t="shared" si="16"/>
        <v>1162</v>
      </c>
    </row>
    <row r="74" spans="1:18" x14ac:dyDescent="0.35">
      <c r="A74">
        <v>73</v>
      </c>
      <c r="B74" t="s">
        <v>119</v>
      </c>
      <c r="C74" t="s">
        <v>17</v>
      </c>
      <c r="D74" t="s">
        <v>56</v>
      </c>
      <c r="E74" s="1">
        <v>45472</v>
      </c>
      <c r="F74" s="1">
        <v>45486</v>
      </c>
      <c r="G74">
        <v>8</v>
      </c>
      <c r="H74">
        <v>770</v>
      </c>
      <c r="I74" t="s">
        <v>14</v>
      </c>
      <c r="J74" t="s">
        <v>547</v>
      </c>
      <c r="K74" t="s">
        <v>29</v>
      </c>
      <c r="L74" t="str">
        <f t="shared" si="11"/>
        <v>2024</v>
      </c>
      <c r="M74" t="str">
        <f t="shared" si="12"/>
        <v>Jun</v>
      </c>
      <c r="N74" t="str">
        <f t="shared" si="13"/>
        <v>Sat</v>
      </c>
      <c r="O74">
        <f t="shared" si="14"/>
        <v>14</v>
      </c>
      <c r="P74">
        <f>ROUND(G74*H74*VLOOKUP(D74,Table2[#All],2,FALSE),0)</f>
        <v>3388</v>
      </c>
      <c r="Q74">
        <f t="shared" si="15"/>
        <v>6160</v>
      </c>
      <c r="R74">
        <f t="shared" si="16"/>
        <v>2772</v>
      </c>
    </row>
    <row r="75" spans="1:18" x14ac:dyDescent="0.35">
      <c r="A75">
        <v>74</v>
      </c>
      <c r="B75" t="s">
        <v>120</v>
      </c>
      <c r="C75" t="s">
        <v>12</v>
      </c>
      <c r="D75" t="s">
        <v>58</v>
      </c>
      <c r="E75" s="1">
        <v>45453</v>
      </c>
      <c r="F75" s="1">
        <v>45462</v>
      </c>
      <c r="G75">
        <v>2</v>
      </c>
      <c r="H75">
        <v>379</v>
      </c>
      <c r="I75" t="s">
        <v>14</v>
      </c>
      <c r="J75" t="s">
        <v>33</v>
      </c>
      <c r="K75" t="s">
        <v>46</v>
      </c>
      <c r="L75" t="str">
        <f t="shared" si="11"/>
        <v>2024</v>
      </c>
      <c r="M75" t="str">
        <f t="shared" si="12"/>
        <v>Jun</v>
      </c>
      <c r="N75" t="str">
        <f t="shared" si="13"/>
        <v>Mon</v>
      </c>
      <c r="O75">
        <f t="shared" si="14"/>
        <v>9</v>
      </c>
      <c r="P75">
        <f>ROUND(G75*H75*VLOOKUP(D75,Table2[#All],2,FALSE),0)</f>
        <v>644</v>
      </c>
      <c r="Q75">
        <f t="shared" si="15"/>
        <v>758</v>
      </c>
      <c r="R75">
        <f t="shared" si="16"/>
        <v>114</v>
      </c>
    </row>
    <row r="76" spans="1:18" x14ac:dyDescent="0.35">
      <c r="A76">
        <v>75</v>
      </c>
      <c r="B76" t="s">
        <v>121</v>
      </c>
      <c r="C76" t="s">
        <v>12</v>
      </c>
      <c r="D76" t="s">
        <v>58</v>
      </c>
      <c r="E76" s="1">
        <v>45443</v>
      </c>
      <c r="F76" s="1">
        <v>45457</v>
      </c>
      <c r="G76">
        <v>4</v>
      </c>
      <c r="H76">
        <v>65</v>
      </c>
      <c r="I76" t="s">
        <v>14</v>
      </c>
      <c r="J76" t="s">
        <v>551</v>
      </c>
      <c r="K76" t="s">
        <v>29</v>
      </c>
      <c r="L76" t="str">
        <f t="shared" si="11"/>
        <v>2024</v>
      </c>
      <c r="M76" t="str">
        <f t="shared" si="12"/>
        <v>May</v>
      </c>
      <c r="N76" t="str">
        <f t="shared" si="13"/>
        <v>Fri</v>
      </c>
      <c r="O76">
        <f t="shared" si="14"/>
        <v>14</v>
      </c>
      <c r="P76">
        <f>ROUND(G76*H76*VLOOKUP(D76,Table2[#All],2,FALSE),0)</f>
        <v>221</v>
      </c>
      <c r="Q76">
        <f t="shared" si="15"/>
        <v>260</v>
      </c>
      <c r="R76">
        <f t="shared" si="16"/>
        <v>39</v>
      </c>
    </row>
    <row r="77" spans="1:18" x14ac:dyDescent="0.35">
      <c r="A77">
        <v>76</v>
      </c>
      <c r="B77" t="s">
        <v>122</v>
      </c>
      <c r="C77" t="s">
        <v>17</v>
      </c>
      <c r="D77" t="s">
        <v>64</v>
      </c>
      <c r="E77" s="1">
        <v>45432</v>
      </c>
      <c r="F77" s="1">
        <v>45438</v>
      </c>
      <c r="G77">
        <v>1</v>
      </c>
      <c r="H77">
        <v>268</v>
      </c>
      <c r="I77" t="s">
        <v>28</v>
      </c>
      <c r="J77" t="s">
        <v>33</v>
      </c>
      <c r="K77" t="s">
        <v>29</v>
      </c>
      <c r="L77" t="str">
        <f t="shared" si="11"/>
        <v>2024</v>
      </c>
      <c r="M77" t="str">
        <f t="shared" si="12"/>
        <v>May</v>
      </c>
      <c r="N77" t="str">
        <f t="shared" si="13"/>
        <v>Mon</v>
      </c>
      <c r="O77">
        <f t="shared" si="14"/>
        <v>6</v>
      </c>
      <c r="P77">
        <f>ROUND(G77*H77*VLOOKUP(D77,Table2[#All],2,FALSE),0)</f>
        <v>134</v>
      </c>
      <c r="Q77">
        <f t="shared" si="15"/>
        <v>268</v>
      </c>
      <c r="R77">
        <f t="shared" si="16"/>
        <v>134</v>
      </c>
    </row>
    <row r="78" spans="1:18" x14ac:dyDescent="0.35">
      <c r="A78">
        <v>77</v>
      </c>
      <c r="B78" t="s">
        <v>123</v>
      </c>
      <c r="C78" t="s">
        <v>24</v>
      </c>
      <c r="D78" t="s">
        <v>25</v>
      </c>
      <c r="E78" s="1">
        <v>45386</v>
      </c>
      <c r="F78" s="1">
        <v>45397</v>
      </c>
      <c r="G78">
        <v>1</v>
      </c>
      <c r="H78">
        <v>600</v>
      </c>
      <c r="I78" t="s">
        <v>14</v>
      </c>
      <c r="J78" t="s">
        <v>549</v>
      </c>
      <c r="K78" t="s">
        <v>15</v>
      </c>
      <c r="L78" t="str">
        <f t="shared" si="11"/>
        <v>2024</v>
      </c>
      <c r="M78" t="str">
        <f t="shared" si="12"/>
        <v>Apr</v>
      </c>
      <c r="N78" t="str">
        <f t="shared" si="13"/>
        <v>Thu</v>
      </c>
      <c r="O78">
        <f t="shared" si="14"/>
        <v>11</v>
      </c>
      <c r="P78">
        <f>ROUND(G78*H78*VLOOKUP(D78,Table2[#All],2,FALSE),0)</f>
        <v>330</v>
      </c>
      <c r="Q78">
        <f t="shared" si="15"/>
        <v>600</v>
      </c>
      <c r="R78">
        <f t="shared" si="16"/>
        <v>270</v>
      </c>
    </row>
    <row r="79" spans="1:18" x14ac:dyDescent="0.35">
      <c r="A79">
        <v>78</v>
      </c>
      <c r="B79" t="s">
        <v>124</v>
      </c>
      <c r="C79" t="s">
        <v>12</v>
      </c>
      <c r="D79" t="s">
        <v>27</v>
      </c>
      <c r="E79" s="1">
        <v>45543</v>
      </c>
      <c r="F79" s="1">
        <v>45556</v>
      </c>
      <c r="G79">
        <v>2</v>
      </c>
      <c r="H79">
        <v>322</v>
      </c>
      <c r="I79" t="s">
        <v>14</v>
      </c>
      <c r="J79" t="s">
        <v>33</v>
      </c>
      <c r="K79" t="s">
        <v>29</v>
      </c>
      <c r="L79" t="str">
        <f t="shared" si="11"/>
        <v>2024</v>
      </c>
      <c r="M79" t="str">
        <f t="shared" si="12"/>
        <v>Sep</v>
      </c>
      <c r="N79" t="str">
        <f t="shared" si="13"/>
        <v>Sun</v>
      </c>
      <c r="O79">
        <f t="shared" si="14"/>
        <v>13</v>
      </c>
      <c r="P79">
        <f>ROUND(G79*H79*VLOOKUP(D79,Table2[#All],2,FALSE),0)</f>
        <v>419</v>
      </c>
      <c r="Q79">
        <f t="shared" si="15"/>
        <v>644</v>
      </c>
      <c r="R79">
        <f t="shared" si="16"/>
        <v>225</v>
      </c>
    </row>
    <row r="80" spans="1:18" x14ac:dyDescent="0.35">
      <c r="A80">
        <v>79</v>
      </c>
      <c r="B80" t="s">
        <v>125</v>
      </c>
      <c r="C80" t="s">
        <v>24</v>
      </c>
      <c r="D80" t="s">
        <v>25</v>
      </c>
      <c r="E80" s="1">
        <v>45593</v>
      </c>
      <c r="F80" s="1">
        <v>45600</v>
      </c>
      <c r="G80">
        <v>7</v>
      </c>
      <c r="H80">
        <v>280</v>
      </c>
      <c r="I80" t="s">
        <v>14</v>
      </c>
      <c r="J80" t="s">
        <v>33</v>
      </c>
      <c r="K80" t="s">
        <v>29</v>
      </c>
      <c r="L80" t="str">
        <f t="shared" si="11"/>
        <v>2024</v>
      </c>
      <c r="M80" t="str">
        <f t="shared" si="12"/>
        <v>Oct</v>
      </c>
      <c r="N80" t="str">
        <f t="shared" si="13"/>
        <v>Mon</v>
      </c>
      <c r="O80">
        <f t="shared" si="14"/>
        <v>7</v>
      </c>
      <c r="P80">
        <f>ROUND(G80*H80*VLOOKUP(D80,Table2[#All],2,FALSE),0)</f>
        <v>1078</v>
      </c>
      <c r="Q80">
        <f t="shared" si="15"/>
        <v>1960</v>
      </c>
      <c r="R80">
        <f t="shared" si="16"/>
        <v>882</v>
      </c>
    </row>
    <row r="81" spans="1:18" x14ac:dyDescent="0.35">
      <c r="A81">
        <v>80</v>
      </c>
      <c r="B81" t="s">
        <v>126</v>
      </c>
      <c r="C81" t="s">
        <v>17</v>
      </c>
      <c r="D81" t="s">
        <v>18</v>
      </c>
      <c r="E81" s="1">
        <v>45398</v>
      </c>
      <c r="F81" s="1">
        <v>45404</v>
      </c>
      <c r="G81">
        <v>4</v>
      </c>
      <c r="H81">
        <v>247</v>
      </c>
      <c r="I81" t="s">
        <v>14</v>
      </c>
      <c r="J81" t="s">
        <v>33</v>
      </c>
      <c r="K81" t="s">
        <v>19</v>
      </c>
      <c r="L81" t="str">
        <f t="shared" si="11"/>
        <v>2024</v>
      </c>
      <c r="M81" t="str">
        <f t="shared" si="12"/>
        <v>Apr</v>
      </c>
      <c r="N81" t="str">
        <f t="shared" si="13"/>
        <v>Tue</v>
      </c>
      <c r="O81">
        <f t="shared" si="14"/>
        <v>6</v>
      </c>
      <c r="P81">
        <f>ROUND(G81*H81*VLOOKUP(D81,Table2[#All],2,FALSE),0)</f>
        <v>494</v>
      </c>
      <c r="Q81">
        <f t="shared" si="15"/>
        <v>988</v>
      </c>
      <c r="R81">
        <f t="shared" si="16"/>
        <v>494</v>
      </c>
    </row>
    <row r="82" spans="1:18" x14ac:dyDescent="0.35">
      <c r="A82">
        <v>81</v>
      </c>
      <c r="B82" t="s">
        <v>127</v>
      </c>
      <c r="C82" t="s">
        <v>17</v>
      </c>
      <c r="D82" t="s">
        <v>44</v>
      </c>
      <c r="E82" s="1">
        <v>45441</v>
      </c>
      <c r="F82" s="1">
        <v>45455</v>
      </c>
      <c r="G82">
        <v>1</v>
      </c>
      <c r="H82">
        <v>956</v>
      </c>
      <c r="I82" t="s">
        <v>28</v>
      </c>
      <c r="J82" t="s">
        <v>547</v>
      </c>
      <c r="K82" t="s">
        <v>29</v>
      </c>
      <c r="L82" t="str">
        <f t="shared" si="11"/>
        <v>2024</v>
      </c>
      <c r="M82" t="str">
        <f t="shared" si="12"/>
        <v>May</v>
      </c>
      <c r="N82" t="str">
        <f t="shared" si="13"/>
        <v>Wed</v>
      </c>
      <c r="O82">
        <f t="shared" si="14"/>
        <v>14</v>
      </c>
      <c r="P82">
        <f>ROUND(G82*H82*VLOOKUP(D82,Table2[#All],2,FALSE),0)</f>
        <v>574</v>
      </c>
      <c r="Q82">
        <f t="shared" si="15"/>
        <v>956</v>
      </c>
      <c r="R82">
        <f t="shared" si="16"/>
        <v>382</v>
      </c>
    </row>
    <row r="83" spans="1:18" x14ac:dyDescent="0.35">
      <c r="A83">
        <v>82</v>
      </c>
      <c r="B83" t="s">
        <v>128</v>
      </c>
      <c r="C83" t="s">
        <v>24</v>
      </c>
      <c r="D83" t="s">
        <v>115</v>
      </c>
      <c r="E83" s="1">
        <v>45643</v>
      </c>
      <c r="F83" s="1">
        <v>45656</v>
      </c>
      <c r="G83">
        <v>4</v>
      </c>
      <c r="H83">
        <v>821</v>
      </c>
      <c r="I83" t="s">
        <v>28</v>
      </c>
      <c r="J83" t="s">
        <v>547</v>
      </c>
      <c r="K83" t="s">
        <v>19</v>
      </c>
      <c r="L83" t="str">
        <f t="shared" si="11"/>
        <v>2024</v>
      </c>
      <c r="M83" t="str">
        <f t="shared" si="12"/>
        <v>Dec</v>
      </c>
      <c r="N83" t="str">
        <f t="shared" si="13"/>
        <v>Tue</v>
      </c>
      <c r="O83">
        <f t="shared" si="14"/>
        <v>13</v>
      </c>
      <c r="P83">
        <f>ROUND(G83*H83*VLOOKUP(D83,Table2[#All],2,FALSE),0)</f>
        <v>1970</v>
      </c>
      <c r="Q83">
        <f t="shared" si="15"/>
        <v>3284</v>
      </c>
      <c r="R83">
        <f t="shared" si="16"/>
        <v>1314</v>
      </c>
    </row>
    <row r="84" spans="1:18" x14ac:dyDescent="0.35">
      <c r="A84">
        <v>83</v>
      </c>
      <c r="B84" t="s">
        <v>129</v>
      </c>
      <c r="C84" t="s">
        <v>21</v>
      </c>
      <c r="D84" t="s">
        <v>40</v>
      </c>
      <c r="E84" s="1">
        <v>45322</v>
      </c>
      <c r="F84" s="1">
        <v>45336</v>
      </c>
      <c r="G84">
        <v>3</v>
      </c>
      <c r="H84">
        <v>489</v>
      </c>
      <c r="I84" t="s">
        <v>28</v>
      </c>
      <c r="J84" t="s">
        <v>547</v>
      </c>
      <c r="K84" t="s">
        <v>15</v>
      </c>
      <c r="L84" t="str">
        <f t="shared" si="11"/>
        <v>2024</v>
      </c>
      <c r="M84" t="str">
        <f t="shared" si="12"/>
        <v>Jan</v>
      </c>
      <c r="N84" t="str">
        <f t="shared" si="13"/>
        <v>Wed</v>
      </c>
      <c r="O84">
        <f t="shared" si="14"/>
        <v>14</v>
      </c>
      <c r="P84">
        <f>ROUND(G84*H84*VLOOKUP(D84,Table2[#All],2,FALSE),0)</f>
        <v>954</v>
      </c>
      <c r="Q84">
        <f t="shared" si="15"/>
        <v>1467</v>
      </c>
      <c r="R84">
        <f t="shared" si="16"/>
        <v>513</v>
      </c>
    </row>
    <row r="85" spans="1:18" x14ac:dyDescent="0.35">
      <c r="A85">
        <v>84</v>
      </c>
      <c r="B85" t="s">
        <v>130</v>
      </c>
      <c r="C85" t="s">
        <v>17</v>
      </c>
      <c r="D85" t="s">
        <v>56</v>
      </c>
      <c r="E85" s="1">
        <v>45516</v>
      </c>
      <c r="F85" s="1">
        <v>45521</v>
      </c>
      <c r="G85">
        <v>2</v>
      </c>
      <c r="H85">
        <v>515</v>
      </c>
      <c r="I85" t="s">
        <v>28</v>
      </c>
      <c r="J85" t="s">
        <v>33</v>
      </c>
      <c r="K85" t="s">
        <v>29</v>
      </c>
      <c r="L85" t="str">
        <f t="shared" si="11"/>
        <v>2024</v>
      </c>
      <c r="M85" t="str">
        <f t="shared" si="12"/>
        <v>Aug</v>
      </c>
      <c r="N85" t="str">
        <f t="shared" si="13"/>
        <v>Mon</v>
      </c>
      <c r="O85">
        <f t="shared" si="14"/>
        <v>5</v>
      </c>
      <c r="P85">
        <f>ROUND(G85*H85*VLOOKUP(D85,Table2[#All],2,FALSE),0)</f>
        <v>567</v>
      </c>
      <c r="Q85">
        <f t="shared" si="15"/>
        <v>1030</v>
      </c>
      <c r="R85">
        <f t="shared" si="16"/>
        <v>463</v>
      </c>
    </row>
    <row r="86" spans="1:18" x14ac:dyDescent="0.35">
      <c r="A86">
        <v>85</v>
      </c>
      <c r="B86" t="s">
        <v>131</v>
      </c>
      <c r="C86" t="s">
        <v>24</v>
      </c>
      <c r="D86" t="s">
        <v>25</v>
      </c>
      <c r="E86" s="1">
        <v>45548</v>
      </c>
      <c r="F86" s="1">
        <v>45560</v>
      </c>
      <c r="G86">
        <v>9</v>
      </c>
      <c r="H86">
        <v>266</v>
      </c>
      <c r="I86" t="s">
        <v>28</v>
      </c>
      <c r="J86" t="s">
        <v>550</v>
      </c>
      <c r="K86" t="s">
        <v>15</v>
      </c>
      <c r="L86" t="str">
        <f t="shared" si="11"/>
        <v>2024</v>
      </c>
      <c r="M86" t="str">
        <f t="shared" si="12"/>
        <v>Sep</v>
      </c>
      <c r="N86" t="str">
        <f t="shared" si="13"/>
        <v>Fri</v>
      </c>
      <c r="O86">
        <f t="shared" si="14"/>
        <v>12</v>
      </c>
      <c r="P86">
        <f>ROUND(G86*H86*VLOOKUP(D86,Table2[#All],2,FALSE),0)</f>
        <v>1317</v>
      </c>
      <c r="Q86">
        <f t="shared" si="15"/>
        <v>2394</v>
      </c>
      <c r="R86">
        <f t="shared" si="16"/>
        <v>1077</v>
      </c>
    </row>
    <row r="87" spans="1:18" x14ac:dyDescent="0.35">
      <c r="A87">
        <v>86</v>
      </c>
      <c r="B87" t="s">
        <v>132</v>
      </c>
      <c r="C87" t="s">
        <v>12</v>
      </c>
      <c r="D87" t="s">
        <v>27</v>
      </c>
      <c r="E87" s="1">
        <v>45457</v>
      </c>
      <c r="F87" s="1">
        <v>45462</v>
      </c>
      <c r="G87">
        <v>10</v>
      </c>
      <c r="H87">
        <v>609</v>
      </c>
      <c r="I87" t="s">
        <v>14</v>
      </c>
      <c r="J87" t="s">
        <v>551</v>
      </c>
      <c r="K87" t="s">
        <v>15</v>
      </c>
      <c r="L87" t="str">
        <f t="shared" si="11"/>
        <v>2024</v>
      </c>
      <c r="M87" t="str">
        <f t="shared" si="12"/>
        <v>Jun</v>
      </c>
      <c r="N87" t="str">
        <f t="shared" si="13"/>
        <v>Fri</v>
      </c>
      <c r="O87">
        <f t="shared" si="14"/>
        <v>5</v>
      </c>
      <c r="P87">
        <f>ROUND(G87*H87*VLOOKUP(D87,Table2[#All],2,FALSE),0)</f>
        <v>3959</v>
      </c>
      <c r="Q87">
        <f t="shared" si="15"/>
        <v>6090</v>
      </c>
      <c r="R87">
        <f t="shared" si="16"/>
        <v>2131</v>
      </c>
    </row>
    <row r="88" spans="1:18" x14ac:dyDescent="0.35">
      <c r="A88">
        <v>87</v>
      </c>
      <c r="B88" t="s">
        <v>133</v>
      </c>
      <c r="C88" t="s">
        <v>17</v>
      </c>
      <c r="D88" t="s">
        <v>44</v>
      </c>
      <c r="E88" s="1">
        <v>45434</v>
      </c>
      <c r="F88" s="1">
        <v>45444</v>
      </c>
      <c r="G88">
        <v>3</v>
      </c>
      <c r="H88">
        <v>338</v>
      </c>
      <c r="I88" t="s">
        <v>14</v>
      </c>
      <c r="J88" t="s">
        <v>550</v>
      </c>
      <c r="K88" t="s">
        <v>15</v>
      </c>
      <c r="L88" t="str">
        <f t="shared" si="11"/>
        <v>2024</v>
      </c>
      <c r="M88" t="str">
        <f t="shared" si="12"/>
        <v>May</v>
      </c>
      <c r="N88" t="str">
        <f t="shared" si="13"/>
        <v>Wed</v>
      </c>
      <c r="O88">
        <f t="shared" si="14"/>
        <v>10</v>
      </c>
      <c r="P88">
        <f>ROUND(G88*H88*VLOOKUP(D88,Table2[#All],2,FALSE),0)</f>
        <v>608</v>
      </c>
      <c r="Q88">
        <f t="shared" si="15"/>
        <v>1014</v>
      </c>
      <c r="R88">
        <f t="shared" si="16"/>
        <v>406</v>
      </c>
    </row>
    <row r="89" spans="1:18" x14ac:dyDescent="0.35">
      <c r="A89">
        <v>88</v>
      </c>
      <c r="B89" t="s">
        <v>134</v>
      </c>
      <c r="C89" t="s">
        <v>24</v>
      </c>
      <c r="D89" t="s">
        <v>25</v>
      </c>
      <c r="E89" s="1">
        <v>45501</v>
      </c>
      <c r="F89" s="1">
        <v>45505</v>
      </c>
      <c r="G89">
        <v>6</v>
      </c>
      <c r="H89">
        <v>305</v>
      </c>
      <c r="I89" t="s">
        <v>14</v>
      </c>
      <c r="J89" t="s">
        <v>33</v>
      </c>
      <c r="K89" t="s">
        <v>15</v>
      </c>
      <c r="L89" t="str">
        <f t="shared" si="11"/>
        <v>2024</v>
      </c>
      <c r="M89" t="str">
        <f t="shared" si="12"/>
        <v>Jul</v>
      </c>
      <c r="N89" t="str">
        <f t="shared" si="13"/>
        <v>Sun</v>
      </c>
      <c r="O89">
        <f t="shared" si="14"/>
        <v>4</v>
      </c>
      <c r="P89">
        <f>ROUND(G89*H89*VLOOKUP(D89,Table2[#All],2,FALSE),0)</f>
        <v>1007</v>
      </c>
      <c r="Q89">
        <f t="shared" si="15"/>
        <v>1830</v>
      </c>
      <c r="R89">
        <f t="shared" si="16"/>
        <v>823</v>
      </c>
    </row>
    <row r="90" spans="1:18" x14ac:dyDescent="0.35">
      <c r="A90">
        <v>89</v>
      </c>
      <c r="B90" t="s">
        <v>135</v>
      </c>
      <c r="C90" t="s">
        <v>31</v>
      </c>
      <c r="D90" t="s">
        <v>50</v>
      </c>
      <c r="E90" s="1">
        <v>45647</v>
      </c>
      <c r="F90" s="1">
        <v>45650</v>
      </c>
      <c r="G90">
        <v>8</v>
      </c>
      <c r="H90">
        <v>483</v>
      </c>
      <c r="I90" t="s">
        <v>28</v>
      </c>
      <c r="J90" t="s">
        <v>33</v>
      </c>
      <c r="K90" t="s">
        <v>19</v>
      </c>
      <c r="L90" t="str">
        <f t="shared" si="11"/>
        <v>2024</v>
      </c>
      <c r="M90" t="str">
        <f t="shared" si="12"/>
        <v>Dec</v>
      </c>
      <c r="N90" t="str">
        <f t="shared" si="13"/>
        <v>Sat</v>
      </c>
      <c r="O90">
        <f t="shared" si="14"/>
        <v>3</v>
      </c>
      <c r="P90">
        <f>ROUND(G90*H90*VLOOKUP(D90,Table2[#All],2,FALSE),0)</f>
        <v>2705</v>
      </c>
      <c r="Q90">
        <f t="shared" si="15"/>
        <v>3864</v>
      </c>
      <c r="R90">
        <f t="shared" si="16"/>
        <v>1159</v>
      </c>
    </row>
    <row r="91" spans="1:18" x14ac:dyDescent="0.35">
      <c r="A91">
        <v>90</v>
      </c>
      <c r="B91" t="s">
        <v>136</v>
      </c>
      <c r="C91" t="s">
        <v>17</v>
      </c>
      <c r="D91" t="s">
        <v>18</v>
      </c>
      <c r="E91" s="1">
        <v>45628</v>
      </c>
      <c r="F91" s="1">
        <v>45641</v>
      </c>
      <c r="G91">
        <v>9</v>
      </c>
      <c r="H91">
        <v>650</v>
      </c>
      <c r="I91" t="s">
        <v>14</v>
      </c>
      <c r="J91" t="s">
        <v>550</v>
      </c>
      <c r="K91" t="s">
        <v>19</v>
      </c>
      <c r="L91" t="str">
        <f t="shared" si="11"/>
        <v>2024</v>
      </c>
      <c r="M91" t="str">
        <f t="shared" si="12"/>
        <v>Dec</v>
      </c>
      <c r="N91" t="str">
        <f t="shared" si="13"/>
        <v>Mon</v>
      </c>
      <c r="O91">
        <f t="shared" si="14"/>
        <v>13</v>
      </c>
      <c r="P91">
        <f>ROUND(G91*H91*VLOOKUP(D91,Table2[#All],2,FALSE),0)</f>
        <v>2925</v>
      </c>
      <c r="Q91">
        <f t="shared" si="15"/>
        <v>5850</v>
      </c>
      <c r="R91">
        <f t="shared" si="16"/>
        <v>2925</v>
      </c>
    </row>
    <row r="92" spans="1:18" x14ac:dyDescent="0.35">
      <c r="A92">
        <v>91</v>
      </c>
      <c r="B92" t="s">
        <v>137</v>
      </c>
      <c r="C92" t="s">
        <v>17</v>
      </c>
      <c r="D92" t="s">
        <v>56</v>
      </c>
      <c r="E92" s="1">
        <v>45610</v>
      </c>
      <c r="F92" s="1">
        <v>45614</v>
      </c>
      <c r="G92">
        <v>8</v>
      </c>
      <c r="H92">
        <v>458</v>
      </c>
      <c r="I92" t="s">
        <v>14</v>
      </c>
      <c r="J92" t="s">
        <v>550</v>
      </c>
      <c r="K92" t="s">
        <v>29</v>
      </c>
      <c r="L92" t="str">
        <f t="shared" si="11"/>
        <v>2024</v>
      </c>
      <c r="M92" t="str">
        <f t="shared" si="12"/>
        <v>Nov</v>
      </c>
      <c r="N92" t="str">
        <f t="shared" si="13"/>
        <v>Thu</v>
      </c>
      <c r="O92">
        <f t="shared" si="14"/>
        <v>4</v>
      </c>
      <c r="P92">
        <f>ROUND(G92*H92*VLOOKUP(D92,Table2[#All],2,FALSE),0)</f>
        <v>2015</v>
      </c>
      <c r="Q92">
        <f t="shared" si="15"/>
        <v>3664</v>
      </c>
      <c r="R92">
        <f t="shared" si="16"/>
        <v>1649</v>
      </c>
    </row>
    <row r="93" spans="1:18" x14ac:dyDescent="0.35">
      <c r="A93">
        <v>92</v>
      </c>
      <c r="B93" t="s">
        <v>138</v>
      </c>
      <c r="C93" t="s">
        <v>31</v>
      </c>
      <c r="D93" t="s">
        <v>32</v>
      </c>
      <c r="E93" s="1">
        <v>45359</v>
      </c>
      <c r="F93" s="1">
        <v>45373</v>
      </c>
      <c r="G93">
        <v>5</v>
      </c>
      <c r="H93">
        <v>328</v>
      </c>
      <c r="I93" t="s">
        <v>14</v>
      </c>
      <c r="J93" t="s">
        <v>33</v>
      </c>
      <c r="K93" t="s">
        <v>15</v>
      </c>
      <c r="L93" t="str">
        <f t="shared" si="11"/>
        <v>2024</v>
      </c>
      <c r="M93" t="str">
        <f t="shared" si="12"/>
        <v>Mar</v>
      </c>
      <c r="N93" t="str">
        <f t="shared" si="13"/>
        <v>Fri</v>
      </c>
      <c r="O93">
        <f t="shared" si="14"/>
        <v>14</v>
      </c>
      <c r="P93">
        <f>ROUND(G93*H93*VLOOKUP(D93,Table2[#All],2,FALSE),0)</f>
        <v>1230</v>
      </c>
      <c r="Q93">
        <f t="shared" si="15"/>
        <v>1640</v>
      </c>
      <c r="R93">
        <f t="shared" si="16"/>
        <v>410</v>
      </c>
    </row>
    <row r="94" spans="1:18" x14ac:dyDescent="0.35">
      <c r="A94">
        <v>93</v>
      </c>
      <c r="B94" t="s">
        <v>139</v>
      </c>
      <c r="C94" t="s">
        <v>12</v>
      </c>
      <c r="D94" t="s">
        <v>36</v>
      </c>
      <c r="E94" s="1">
        <v>45414</v>
      </c>
      <c r="F94" s="1">
        <v>45425</v>
      </c>
      <c r="G94">
        <v>3</v>
      </c>
      <c r="H94">
        <v>402</v>
      </c>
      <c r="I94" t="s">
        <v>28</v>
      </c>
      <c r="J94" t="s">
        <v>33</v>
      </c>
      <c r="K94" t="s">
        <v>15</v>
      </c>
      <c r="L94" t="str">
        <f t="shared" si="11"/>
        <v>2024</v>
      </c>
      <c r="M94" t="str">
        <f t="shared" si="12"/>
        <v>May</v>
      </c>
      <c r="N94" t="str">
        <f t="shared" si="13"/>
        <v>Thu</v>
      </c>
      <c r="O94">
        <f t="shared" si="14"/>
        <v>11</v>
      </c>
      <c r="P94">
        <f>ROUND(G94*H94*VLOOKUP(D94,Table2[#All],2,FALSE),0)</f>
        <v>965</v>
      </c>
      <c r="Q94">
        <f t="shared" si="15"/>
        <v>1206</v>
      </c>
      <c r="R94">
        <f t="shared" si="16"/>
        <v>241</v>
      </c>
    </row>
    <row r="95" spans="1:18" x14ac:dyDescent="0.35">
      <c r="A95">
        <v>94</v>
      </c>
      <c r="B95" t="s">
        <v>140</v>
      </c>
      <c r="C95" t="s">
        <v>21</v>
      </c>
      <c r="D95" t="s">
        <v>22</v>
      </c>
      <c r="E95" s="1">
        <v>45574</v>
      </c>
      <c r="F95" s="1">
        <v>45581</v>
      </c>
      <c r="G95">
        <v>3</v>
      </c>
      <c r="H95">
        <v>603</v>
      </c>
      <c r="I95" t="s">
        <v>28</v>
      </c>
      <c r="J95" t="s">
        <v>551</v>
      </c>
      <c r="K95" t="s">
        <v>46</v>
      </c>
      <c r="L95" t="str">
        <f t="shared" si="11"/>
        <v>2024</v>
      </c>
      <c r="M95" t="str">
        <f t="shared" si="12"/>
        <v>Oct</v>
      </c>
      <c r="N95" t="str">
        <f t="shared" si="13"/>
        <v>Wed</v>
      </c>
      <c r="O95">
        <f t="shared" si="14"/>
        <v>7</v>
      </c>
      <c r="P95">
        <f>ROUND(G95*H95*VLOOKUP(D95,Table2[#All],2,FALSE),0)</f>
        <v>1357</v>
      </c>
      <c r="Q95">
        <f t="shared" si="15"/>
        <v>1809</v>
      </c>
      <c r="R95">
        <f t="shared" si="16"/>
        <v>452</v>
      </c>
    </row>
    <row r="96" spans="1:18" x14ac:dyDescent="0.35">
      <c r="A96">
        <v>95</v>
      </c>
      <c r="B96" t="s">
        <v>141</v>
      </c>
      <c r="C96" t="s">
        <v>12</v>
      </c>
      <c r="D96" t="s">
        <v>96</v>
      </c>
      <c r="E96" s="1">
        <v>45444</v>
      </c>
      <c r="F96" s="1">
        <v>45456</v>
      </c>
      <c r="G96">
        <v>10</v>
      </c>
      <c r="H96">
        <v>749</v>
      </c>
      <c r="I96" t="s">
        <v>14</v>
      </c>
      <c r="J96" t="s">
        <v>33</v>
      </c>
      <c r="K96" t="s">
        <v>46</v>
      </c>
      <c r="L96" t="str">
        <f t="shared" si="11"/>
        <v>2024</v>
      </c>
      <c r="M96" t="str">
        <f t="shared" si="12"/>
        <v>Jun</v>
      </c>
      <c r="N96" t="str">
        <f t="shared" si="13"/>
        <v>Sat</v>
      </c>
      <c r="O96">
        <f t="shared" si="14"/>
        <v>12</v>
      </c>
      <c r="P96">
        <f>ROUND(G96*H96*VLOOKUP(D96,Table2[#All],2,FALSE),0)</f>
        <v>5243</v>
      </c>
      <c r="Q96">
        <f t="shared" si="15"/>
        <v>7490</v>
      </c>
      <c r="R96">
        <f t="shared" si="16"/>
        <v>2247</v>
      </c>
    </row>
    <row r="97" spans="1:18" x14ac:dyDescent="0.35">
      <c r="A97">
        <v>96</v>
      </c>
      <c r="B97" t="s">
        <v>142</v>
      </c>
      <c r="C97" t="s">
        <v>12</v>
      </c>
      <c r="D97" t="s">
        <v>36</v>
      </c>
      <c r="E97" s="1">
        <v>45525</v>
      </c>
      <c r="F97" s="1">
        <v>45537</v>
      </c>
      <c r="G97">
        <v>1</v>
      </c>
      <c r="H97">
        <v>356</v>
      </c>
      <c r="I97" t="s">
        <v>28</v>
      </c>
      <c r="J97" t="s">
        <v>551</v>
      </c>
      <c r="K97" t="s">
        <v>15</v>
      </c>
      <c r="L97" t="str">
        <f t="shared" si="11"/>
        <v>2024</v>
      </c>
      <c r="M97" t="str">
        <f t="shared" si="12"/>
        <v>Aug</v>
      </c>
      <c r="N97" t="str">
        <f t="shared" si="13"/>
        <v>Wed</v>
      </c>
      <c r="O97">
        <f t="shared" si="14"/>
        <v>12</v>
      </c>
      <c r="P97">
        <f>ROUND(G97*H97*VLOOKUP(D97,Table2[#All],2,FALSE),0)</f>
        <v>285</v>
      </c>
      <c r="Q97">
        <f t="shared" si="15"/>
        <v>356</v>
      </c>
      <c r="R97">
        <f t="shared" si="16"/>
        <v>71</v>
      </c>
    </row>
    <row r="98" spans="1:18" x14ac:dyDescent="0.35">
      <c r="A98">
        <v>97</v>
      </c>
      <c r="B98" t="s">
        <v>143</v>
      </c>
      <c r="C98" t="s">
        <v>21</v>
      </c>
      <c r="D98" t="s">
        <v>40</v>
      </c>
      <c r="E98" s="1">
        <v>45532</v>
      </c>
      <c r="F98" s="1">
        <v>45539</v>
      </c>
      <c r="G98">
        <v>5</v>
      </c>
      <c r="H98">
        <v>399</v>
      </c>
      <c r="I98" t="s">
        <v>28</v>
      </c>
      <c r="J98" t="s">
        <v>33</v>
      </c>
      <c r="K98" t="s">
        <v>15</v>
      </c>
      <c r="L98" t="str">
        <f t="shared" si="11"/>
        <v>2024</v>
      </c>
      <c r="M98" t="str">
        <f t="shared" si="12"/>
        <v>Aug</v>
      </c>
      <c r="N98" t="str">
        <f t="shared" si="13"/>
        <v>Wed</v>
      </c>
      <c r="O98">
        <f t="shared" si="14"/>
        <v>7</v>
      </c>
      <c r="P98">
        <f>ROUND(G98*H98*VLOOKUP(D98,Table2[#All],2,FALSE),0)</f>
        <v>1297</v>
      </c>
      <c r="Q98">
        <f t="shared" si="15"/>
        <v>1995</v>
      </c>
      <c r="R98">
        <f t="shared" si="16"/>
        <v>698</v>
      </c>
    </row>
    <row r="99" spans="1:18" x14ac:dyDescent="0.35">
      <c r="A99">
        <v>98</v>
      </c>
      <c r="B99" t="s">
        <v>144</v>
      </c>
      <c r="C99" t="s">
        <v>12</v>
      </c>
      <c r="D99" t="s">
        <v>96</v>
      </c>
      <c r="E99" s="1">
        <v>45637</v>
      </c>
      <c r="F99" s="1">
        <v>45649</v>
      </c>
      <c r="G99">
        <v>9</v>
      </c>
      <c r="H99">
        <v>656</v>
      </c>
      <c r="I99" t="s">
        <v>28</v>
      </c>
      <c r="J99" t="s">
        <v>547</v>
      </c>
      <c r="K99" t="s">
        <v>15</v>
      </c>
      <c r="L99" t="str">
        <f t="shared" si="11"/>
        <v>2024</v>
      </c>
      <c r="M99" t="str">
        <f t="shared" si="12"/>
        <v>Dec</v>
      </c>
      <c r="N99" t="str">
        <f t="shared" si="13"/>
        <v>Wed</v>
      </c>
      <c r="O99">
        <f t="shared" si="14"/>
        <v>12</v>
      </c>
      <c r="P99">
        <f>ROUND(G99*H99*VLOOKUP(D99,Table2[#All],2,FALSE),0)</f>
        <v>4133</v>
      </c>
      <c r="Q99">
        <f t="shared" si="15"/>
        <v>5904</v>
      </c>
      <c r="R99">
        <f t="shared" si="16"/>
        <v>1771</v>
      </c>
    </row>
    <row r="100" spans="1:18" x14ac:dyDescent="0.35">
      <c r="A100">
        <v>99</v>
      </c>
      <c r="B100" t="s">
        <v>145</v>
      </c>
      <c r="C100" t="s">
        <v>12</v>
      </c>
      <c r="D100" t="s">
        <v>36</v>
      </c>
      <c r="E100" s="1">
        <v>45327</v>
      </c>
      <c r="F100" s="1">
        <v>45331</v>
      </c>
      <c r="G100">
        <v>4</v>
      </c>
      <c r="H100">
        <v>464</v>
      </c>
      <c r="I100" t="s">
        <v>14</v>
      </c>
      <c r="J100" t="s">
        <v>33</v>
      </c>
      <c r="K100" t="s">
        <v>29</v>
      </c>
      <c r="L100" t="str">
        <f t="shared" si="11"/>
        <v>2024</v>
      </c>
      <c r="M100" t="str">
        <f t="shared" si="12"/>
        <v>Feb</v>
      </c>
      <c r="N100" t="str">
        <f t="shared" si="13"/>
        <v>Mon</v>
      </c>
      <c r="O100">
        <f t="shared" si="14"/>
        <v>4</v>
      </c>
      <c r="P100">
        <f>ROUND(G100*H100*VLOOKUP(D100,Table2[#All],2,FALSE),0)</f>
        <v>1485</v>
      </c>
      <c r="Q100">
        <f t="shared" si="15"/>
        <v>1856</v>
      </c>
      <c r="R100">
        <f t="shared" si="16"/>
        <v>371</v>
      </c>
    </row>
    <row r="101" spans="1:18" x14ac:dyDescent="0.35">
      <c r="A101">
        <v>100</v>
      </c>
      <c r="B101" t="s">
        <v>146</v>
      </c>
      <c r="C101" t="s">
        <v>12</v>
      </c>
      <c r="D101" t="s">
        <v>27</v>
      </c>
      <c r="E101" s="1">
        <v>45342</v>
      </c>
      <c r="F101" s="1">
        <v>45346</v>
      </c>
      <c r="G101">
        <v>2</v>
      </c>
      <c r="H101">
        <v>377</v>
      </c>
      <c r="I101" t="s">
        <v>14</v>
      </c>
      <c r="J101" t="s">
        <v>551</v>
      </c>
      <c r="K101" t="s">
        <v>19</v>
      </c>
      <c r="L101" t="str">
        <f t="shared" si="11"/>
        <v>2024</v>
      </c>
      <c r="M101" t="str">
        <f t="shared" si="12"/>
        <v>Feb</v>
      </c>
      <c r="N101" t="str">
        <f t="shared" si="13"/>
        <v>Tue</v>
      </c>
      <c r="O101">
        <f t="shared" si="14"/>
        <v>4</v>
      </c>
      <c r="P101">
        <f>ROUND(G101*H101*VLOOKUP(D101,Table2[#All],2,FALSE),0)</f>
        <v>490</v>
      </c>
      <c r="Q101">
        <f t="shared" si="15"/>
        <v>754</v>
      </c>
      <c r="R101">
        <f t="shared" si="16"/>
        <v>264</v>
      </c>
    </row>
    <row r="102" spans="1:18" x14ac:dyDescent="0.35">
      <c r="A102">
        <v>101</v>
      </c>
      <c r="B102" t="s">
        <v>147</v>
      </c>
      <c r="C102" t="s">
        <v>12</v>
      </c>
      <c r="D102" t="s">
        <v>96</v>
      </c>
      <c r="E102" s="1">
        <v>45320</v>
      </c>
      <c r="F102" s="1">
        <v>45327</v>
      </c>
      <c r="G102">
        <v>5</v>
      </c>
      <c r="H102">
        <v>708</v>
      </c>
      <c r="I102" t="s">
        <v>14</v>
      </c>
      <c r="J102" t="s">
        <v>547</v>
      </c>
      <c r="K102" t="s">
        <v>19</v>
      </c>
      <c r="L102" t="str">
        <f t="shared" si="11"/>
        <v>2024</v>
      </c>
      <c r="M102" t="str">
        <f t="shared" si="12"/>
        <v>Jan</v>
      </c>
      <c r="N102" t="str">
        <f t="shared" si="13"/>
        <v>Mon</v>
      </c>
      <c r="O102">
        <f t="shared" si="14"/>
        <v>7</v>
      </c>
      <c r="P102">
        <f>ROUND(G102*H102*VLOOKUP(D102,Table2[#All],2,FALSE),0)</f>
        <v>2478</v>
      </c>
      <c r="Q102">
        <f t="shared" si="15"/>
        <v>3540</v>
      </c>
      <c r="R102">
        <f t="shared" si="16"/>
        <v>1062</v>
      </c>
    </row>
    <row r="103" spans="1:18" x14ac:dyDescent="0.35">
      <c r="A103">
        <v>102</v>
      </c>
      <c r="B103" t="s">
        <v>148</v>
      </c>
      <c r="C103" t="s">
        <v>21</v>
      </c>
      <c r="D103" t="s">
        <v>52</v>
      </c>
      <c r="E103" s="1">
        <v>45502</v>
      </c>
      <c r="F103" s="1">
        <v>45513</v>
      </c>
      <c r="G103">
        <v>10</v>
      </c>
      <c r="H103">
        <v>326</v>
      </c>
      <c r="I103" t="s">
        <v>14</v>
      </c>
      <c r="J103" t="s">
        <v>549</v>
      </c>
      <c r="K103" t="s">
        <v>29</v>
      </c>
      <c r="L103" t="str">
        <f t="shared" si="11"/>
        <v>2024</v>
      </c>
      <c r="M103" t="str">
        <f t="shared" si="12"/>
        <v>Jul</v>
      </c>
      <c r="N103" t="str">
        <f t="shared" si="13"/>
        <v>Mon</v>
      </c>
      <c r="O103">
        <f t="shared" si="14"/>
        <v>11</v>
      </c>
      <c r="P103">
        <f>ROUND(G103*H103*VLOOKUP(D103,Table2[#All],2,FALSE),0)</f>
        <v>2282</v>
      </c>
      <c r="Q103">
        <f t="shared" si="15"/>
        <v>3260</v>
      </c>
      <c r="R103">
        <f t="shared" si="16"/>
        <v>978</v>
      </c>
    </row>
    <row r="104" spans="1:18" x14ac:dyDescent="0.35">
      <c r="A104">
        <v>103</v>
      </c>
      <c r="B104" t="s">
        <v>149</v>
      </c>
      <c r="C104" t="s">
        <v>21</v>
      </c>
      <c r="D104" t="s">
        <v>40</v>
      </c>
      <c r="E104" s="1">
        <v>45613</v>
      </c>
      <c r="F104" s="1">
        <v>45619</v>
      </c>
      <c r="G104">
        <v>1</v>
      </c>
      <c r="H104">
        <v>941</v>
      </c>
      <c r="I104" t="s">
        <v>14</v>
      </c>
      <c r="J104" t="s">
        <v>549</v>
      </c>
      <c r="K104" t="s">
        <v>46</v>
      </c>
      <c r="L104" t="str">
        <f t="shared" si="11"/>
        <v>2024</v>
      </c>
      <c r="M104" t="str">
        <f t="shared" si="12"/>
        <v>Nov</v>
      </c>
      <c r="N104" t="str">
        <f t="shared" si="13"/>
        <v>Sun</v>
      </c>
      <c r="O104">
        <f t="shared" si="14"/>
        <v>6</v>
      </c>
      <c r="P104">
        <f>ROUND(G104*H104*VLOOKUP(D104,Table2[#All],2,FALSE),0)</f>
        <v>612</v>
      </c>
      <c r="Q104">
        <f t="shared" si="15"/>
        <v>941</v>
      </c>
      <c r="R104">
        <f t="shared" si="16"/>
        <v>329</v>
      </c>
    </row>
    <row r="105" spans="1:18" x14ac:dyDescent="0.35">
      <c r="A105">
        <v>104</v>
      </c>
      <c r="B105" t="s">
        <v>150</v>
      </c>
      <c r="C105" t="s">
        <v>17</v>
      </c>
      <c r="D105" t="s">
        <v>56</v>
      </c>
      <c r="E105" s="1">
        <v>45359</v>
      </c>
      <c r="F105" s="1">
        <v>45369</v>
      </c>
      <c r="G105">
        <v>2</v>
      </c>
      <c r="H105">
        <v>815</v>
      </c>
      <c r="I105" t="s">
        <v>28</v>
      </c>
      <c r="J105" t="s">
        <v>547</v>
      </c>
      <c r="K105" t="s">
        <v>29</v>
      </c>
      <c r="L105" t="str">
        <f t="shared" si="11"/>
        <v>2024</v>
      </c>
      <c r="M105" t="str">
        <f t="shared" si="12"/>
        <v>Mar</v>
      </c>
      <c r="N105" t="str">
        <f t="shared" si="13"/>
        <v>Fri</v>
      </c>
      <c r="O105">
        <f t="shared" si="14"/>
        <v>10</v>
      </c>
      <c r="P105">
        <f>ROUND(G105*H105*VLOOKUP(D105,Table2[#All],2,FALSE),0)</f>
        <v>897</v>
      </c>
      <c r="Q105">
        <f t="shared" si="15"/>
        <v>1630</v>
      </c>
      <c r="R105">
        <f t="shared" si="16"/>
        <v>733</v>
      </c>
    </row>
    <row r="106" spans="1:18" x14ac:dyDescent="0.35">
      <c r="A106">
        <v>105</v>
      </c>
      <c r="B106" t="s">
        <v>151</v>
      </c>
      <c r="C106" t="s">
        <v>24</v>
      </c>
      <c r="D106" t="s">
        <v>100</v>
      </c>
      <c r="E106" s="1">
        <v>45394</v>
      </c>
      <c r="F106" s="1">
        <v>45403</v>
      </c>
      <c r="G106">
        <v>3</v>
      </c>
      <c r="H106">
        <v>154</v>
      </c>
      <c r="I106" t="s">
        <v>28</v>
      </c>
      <c r="J106" t="s">
        <v>33</v>
      </c>
      <c r="K106" t="s">
        <v>29</v>
      </c>
      <c r="L106" t="str">
        <f t="shared" si="11"/>
        <v>2024</v>
      </c>
      <c r="M106" t="str">
        <f t="shared" si="12"/>
        <v>Apr</v>
      </c>
      <c r="N106" t="str">
        <f t="shared" si="13"/>
        <v>Fri</v>
      </c>
      <c r="O106">
        <f t="shared" si="14"/>
        <v>9</v>
      </c>
      <c r="P106">
        <f>ROUND(G106*H106*VLOOKUP(D106,Table2[#All],2,FALSE),0)</f>
        <v>277</v>
      </c>
      <c r="Q106">
        <f t="shared" si="15"/>
        <v>462</v>
      </c>
      <c r="R106">
        <f t="shared" si="16"/>
        <v>185</v>
      </c>
    </row>
    <row r="107" spans="1:18" x14ac:dyDescent="0.35">
      <c r="A107">
        <v>106</v>
      </c>
      <c r="B107" t="s">
        <v>152</v>
      </c>
      <c r="C107" t="s">
        <v>31</v>
      </c>
      <c r="D107" t="s">
        <v>76</v>
      </c>
      <c r="E107" s="1">
        <v>45531</v>
      </c>
      <c r="F107" s="1">
        <v>45538</v>
      </c>
      <c r="G107">
        <v>2</v>
      </c>
      <c r="H107">
        <v>698</v>
      </c>
      <c r="I107" t="s">
        <v>28</v>
      </c>
      <c r="J107" t="s">
        <v>549</v>
      </c>
      <c r="K107" t="s">
        <v>29</v>
      </c>
      <c r="L107" t="str">
        <f t="shared" si="11"/>
        <v>2024</v>
      </c>
      <c r="M107" t="str">
        <f t="shared" si="12"/>
        <v>Aug</v>
      </c>
      <c r="N107" t="str">
        <f t="shared" si="13"/>
        <v>Tue</v>
      </c>
      <c r="O107">
        <f t="shared" si="14"/>
        <v>7</v>
      </c>
      <c r="P107">
        <f>ROUND(G107*H107*VLOOKUP(D107,Table2[#All],2,FALSE),0)</f>
        <v>1047</v>
      </c>
      <c r="Q107">
        <f t="shared" si="15"/>
        <v>1396</v>
      </c>
      <c r="R107">
        <f t="shared" si="16"/>
        <v>349</v>
      </c>
    </row>
    <row r="108" spans="1:18" x14ac:dyDescent="0.35">
      <c r="A108">
        <v>107</v>
      </c>
      <c r="B108" t="s">
        <v>153</v>
      </c>
      <c r="C108" t="s">
        <v>17</v>
      </c>
      <c r="D108" t="s">
        <v>18</v>
      </c>
      <c r="E108" s="1">
        <v>45524</v>
      </c>
      <c r="F108" s="1">
        <v>45534</v>
      </c>
      <c r="G108">
        <v>6</v>
      </c>
      <c r="H108">
        <v>492</v>
      </c>
      <c r="I108" t="s">
        <v>28</v>
      </c>
      <c r="J108" t="s">
        <v>33</v>
      </c>
      <c r="K108" t="s">
        <v>29</v>
      </c>
      <c r="L108" t="str">
        <f t="shared" si="11"/>
        <v>2024</v>
      </c>
      <c r="M108" t="str">
        <f t="shared" si="12"/>
        <v>Aug</v>
      </c>
      <c r="N108" t="str">
        <f t="shared" si="13"/>
        <v>Tue</v>
      </c>
      <c r="O108">
        <f t="shared" si="14"/>
        <v>10</v>
      </c>
      <c r="P108">
        <f>ROUND(G108*H108*VLOOKUP(D108,Table2[#All],2,FALSE),0)</f>
        <v>1476</v>
      </c>
      <c r="Q108">
        <f t="shared" si="15"/>
        <v>2952</v>
      </c>
      <c r="R108">
        <f t="shared" si="16"/>
        <v>1476</v>
      </c>
    </row>
    <row r="109" spans="1:18" x14ac:dyDescent="0.35">
      <c r="A109">
        <v>108</v>
      </c>
      <c r="B109" t="s">
        <v>154</v>
      </c>
      <c r="C109" t="s">
        <v>24</v>
      </c>
      <c r="D109" t="s">
        <v>25</v>
      </c>
      <c r="E109" s="1">
        <v>45347</v>
      </c>
      <c r="F109" s="1">
        <v>45353</v>
      </c>
      <c r="G109">
        <v>4</v>
      </c>
      <c r="H109">
        <v>660</v>
      </c>
      <c r="I109" t="s">
        <v>28</v>
      </c>
      <c r="J109" t="s">
        <v>551</v>
      </c>
      <c r="K109" t="s">
        <v>15</v>
      </c>
      <c r="L109" t="str">
        <f t="shared" si="11"/>
        <v>2024</v>
      </c>
      <c r="M109" t="str">
        <f t="shared" si="12"/>
        <v>Feb</v>
      </c>
      <c r="N109" t="str">
        <f t="shared" si="13"/>
        <v>Sun</v>
      </c>
      <c r="O109">
        <f t="shared" si="14"/>
        <v>6</v>
      </c>
      <c r="P109">
        <f>ROUND(G109*H109*VLOOKUP(D109,Table2[#All],2,FALSE),0)</f>
        <v>1452</v>
      </c>
      <c r="Q109">
        <f t="shared" si="15"/>
        <v>2640</v>
      </c>
      <c r="R109">
        <f t="shared" si="16"/>
        <v>1188</v>
      </c>
    </row>
    <row r="110" spans="1:18" x14ac:dyDescent="0.35">
      <c r="A110">
        <v>109</v>
      </c>
      <c r="B110" t="s">
        <v>155</v>
      </c>
      <c r="C110" t="s">
        <v>31</v>
      </c>
      <c r="D110" t="s">
        <v>32</v>
      </c>
      <c r="E110" s="1">
        <v>45405</v>
      </c>
      <c r="F110" s="1">
        <v>45410</v>
      </c>
      <c r="G110">
        <v>2</v>
      </c>
      <c r="H110">
        <v>712</v>
      </c>
      <c r="I110" t="s">
        <v>28</v>
      </c>
      <c r="J110" t="s">
        <v>549</v>
      </c>
      <c r="K110" t="s">
        <v>46</v>
      </c>
      <c r="L110" t="str">
        <f t="shared" si="11"/>
        <v>2024</v>
      </c>
      <c r="M110" t="str">
        <f t="shared" si="12"/>
        <v>Apr</v>
      </c>
      <c r="N110" t="str">
        <f t="shared" si="13"/>
        <v>Tue</v>
      </c>
      <c r="O110">
        <f t="shared" si="14"/>
        <v>5</v>
      </c>
      <c r="P110">
        <f>ROUND(G110*H110*VLOOKUP(D110,Table2[#All],2,FALSE),0)</f>
        <v>1068</v>
      </c>
      <c r="Q110">
        <f t="shared" si="15"/>
        <v>1424</v>
      </c>
      <c r="R110">
        <f t="shared" si="16"/>
        <v>356</v>
      </c>
    </row>
    <row r="111" spans="1:18" x14ac:dyDescent="0.35">
      <c r="A111">
        <v>110</v>
      </c>
      <c r="B111" t="s">
        <v>156</v>
      </c>
      <c r="C111" t="s">
        <v>24</v>
      </c>
      <c r="D111" t="s">
        <v>100</v>
      </c>
      <c r="E111" s="1">
        <v>45477</v>
      </c>
      <c r="F111" s="1">
        <v>45484</v>
      </c>
      <c r="G111">
        <v>2</v>
      </c>
      <c r="H111">
        <v>204</v>
      </c>
      <c r="I111" t="s">
        <v>28</v>
      </c>
      <c r="J111" t="s">
        <v>547</v>
      </c>
      <c r="K111" t="s">
        <v>15</v>
      </c>
      <c r="L111" t="str">
        <f t="shared" si="11"/>
        <v>2024</v>
      </c>
      <c r="M111" t="str">
        <f t="shared" si="12"/>
        <v>Jul</v>
      </c>
      <c r="N111" t="str">
        <f t="shared" si="13"/>
        <v>Thu</v>
      </c>
      <c r="O111">
        <f t="shared" si="14"/>
        <v>7</v>
      </c>
      <c r="P111">
        <f>ROUND(G111*H111*VLOOKUP(D111,Table2[#All],2,FALSE),0)</f>
        <v>245</v>
      </c>
      <c r="Q111">
        <f t="shared" si="15"/>
        <v>408</v>
      </c>
      <c r="R111">
        <f t="shared" si="16"/>
        <v>163</v>
      </c>
    </row>
    <row r="112" spans="1:18" x14ac:dyDescent="0.35">
      <c r="A112">
        <v>111</v>
      </c>
      <c r="B112" t="s">
        <v>157</v>
      </c>
      <c r="C112" t="s">
        <v>31</v>
      </c>
      <c r="D112" t="s">
        <v>76</v>
      </c>
      <c r="E112" s="1">
        <v>45495</v>
      </c>
      <c r="F112" s="1">
        <v>45499</v>
      </c>
      <c r="G112">
        <v>5</v>
      </c>
      <c r="H112">
        <v>815</v>
      </c>
      <c r="I112" t="s">
        <v>14</v>
      </c>
      <c r="J112" t="s">
        <v>551</v>
      </c>
      <c r="K112" t="s">
        <v>46</v>
      </c>
      <c r="L112" t="str">
        <f t="shared" si="11"/>
        <v>2024</v>
      </c>
      <c r="M112" t="str">
        <f t="shared" si="12"/>
        <v>Jul</v>
      </c>
      <c r="N112" t="str">
        <f t="shared" si="13"/>
        <v>Mon</v>
      </c>
      <c r="O112">
        <f t="shared" si="14"/>
        <v>4</v>
      </c>
      <c r="P112">
        <f>ROUND(G112*H112*VLOOKUP(D112,Table2[#All],2,FALSE),0)</f>
        <v>3056</v>
      </c>
      <c r="Q112">
        <f t="shared" si="15"/>
        <v>4075</v>
      </c>
      <c r="R112">
        <f t="shared" si="16"/>
        <v>1019</v>
      </c>
    </row>
    <row r="113" spans="1:18" x14ac:dyDescent="0.35">
      <c r="A113">
        <v>112</v>
      </c>
      <c r="B113" t="s">
        <v>158</v>
      </c>
      <c r="C113" t="s">
        <v>21</v>
      </c>
      <c r="D113" t="s">
        <v>52</v>
      </c>
      <c r="E113" s="1">
        <v>45302</v>
      </c>
      <c r="F113" s="1">
        <v>45308</v>
      </c>
      <c r="G113">
        <v>1</v>
      </c>
      <c r="H113">
        <v>222</v>
      </c>
      <c r="I113" t="s">
        <v>14</v>
      </c>
      <c r="J113" t="s">
        <v>547</v>
      </c>
      <c r="K113" t="s">
        <v>15</v>
      </c>
      <c r="L113" t="str">
        <f t="shared" si="11"/>
        <v>2024</v>
      </c>
      <c r="M113" t="str">
        <f t="shared" si="12"/>
        <v>Jan</v>
      </c>
      <c r="N113" t="str">
        <f t="shared" si="13"/>
        <v>Thu</v>
      </c>
      <c r="O113">
        <f t="shared" si="14"/>
        <v>6</v>
      </c>
      <c r="P113">
        <f>ROUND(G113*H113*VLOOKUP(D113,Table2[#All],2,FALSE),0)</f>
        <v>155</v>
      </c>
      <c r="Q113">
        <f t="shared" si="15"/>
        <v>222</v>
      </c>
      <c r="R113">
        <f t="shared" si="16"/>
        <v>67</v>
      </c>
    </row>
    <row r="114" spans="1:18" x14ac:dyDescent="0.35">
      <c r="A114">
        <v>113</v>
      </c>
      <c r="B114" t="s">
        <v>159</v>
      </c>
      <c r="C114" t="s">
        <v>17</v>
      </c>
      <c r="D114" t="s">
        <v>64</v>
      </c>
      <c r="E114" s="1">
        <v>45327</v>
      </c>
      <c r="F114" s="1">
        <v>45335</v>
      </c>
      <c r="G114">
        <v>9</v>
      </c>
      <c r="H114">
        <v>293</v>
      </c>
      <c r="I114" t="s">
        <v>14</v>
      </c>
      <c r="J114" t="s">
        <v>33</v>
      </c>
      <c r="K114" t="s">
        <v>19</v>
      </c>
      <c r="L114" t="str">
        <f t="shared" si="11"/>
        <v>2024</v>
      </c>
      <c r="M114" t="str">
        <f t="shared" si="12"/>
        <v>Feb</v>
      </c>
      <c r="N114" t="str">
        <f t="shared" si="13"/>
        <v>Mon</v>
      </c>
      <c r="O114">
        <f t="shared" si="14"/>
        <v>8</v>
      </c>
      <c r="P114">
        <f>ROUND(G114*H114*VLOOKUP(D114,Table2[#All],2,FALSE),0)</f>
        <v>1319</v>
      </c>
      <c r="Q114">
        <f t="shared" si="15"/>
        <v>2637</v>
      </c>
      <c r="R114">
        <f t="shared" si="16"/>
        <v>1318</v>
      </c>
    </row>
    <row r="115" spans="1:18" x14ac:dyDescent="0.35">
      <c r="A115">
        <v>114</v>
      </c>
      <c r="B115" t="s">
        <v>160</v>
      </c>
      <c r="C115" t="s">
        <v>31</v>
      </c>
      <c r="D115" t="s">
        <v>42</v>
      </c>
      <c r="E115" s="1">
        <v>45597</v>
      </c>
      <c r="F115" s="1">
        <v>45605</v>
      </c>
      <c r="G115">
        <v>1</v>
      </c>
      <c r="H115">
        <v>686</v>
      </c>
      <c r="I115" t="s">
        <v>14</v>
      </c>
      <c r="J115" t="s">
        <v>549</v>
      </c>
      <c r="K115" t="s">
        <v>29</v>
      </c>
      <c r="L115" t="str">
        <f t="shared" si="11"/>
        <v>2024</v>
      </c>
      <c r="M115" t="str">
        <f t="shared" si="12"/>
        <v>Nov</v>
      </c>
      <c r="N115" t="str">
        <f t="shared" si="13"/>
        <v>Fri</v>
      </c>
      <c r="O115">
        <f t="shared" si="14"/>
        <v>8</v>
      </c>
      <c r="P115">
        <f>ROUND(G115*H115*VLOOKUP(D115,Table2[#All],2,FALSE),0)</f>
        <v>446</v>
      </c>
      <c r="Q115">
        <f t="shared" si="15"/>
        <v>686</v>
      </c>
      <c r="R115">
        <f t="shared" si="16"/>
        <v>240</v>
      </c>
    </row>
    <row r="116" spans="1:18" x14ac:dyDescent="0.35">
      <c r="A116">
        <v>115</v>
      </c>
      <c r="B116" t="s">
        <v>161</v>
      </c>
      <c r="C116" t="s">
        <v>17</v>
      </c>
      <c r="D116" t="s">
        <v>56</v>
      </c>
      <c r="E116" s="1">
        <v>45381</v>
      </c>
      <c r="F116" s="1">
        <v>45387</v>
      </c>
      <c r="G116">
        <v>2</v>
      </c>
      <c r="H116">
        <v>121</v>
      </c>
      <c r="I116" t="s">
        <v>14</v>
      </c>
      <c r="J116" t="s">
        <v>549</v>
      </c>
      <c r="K116" t="s">
        <v>15</v>
      </c>
      <c r="L116" t="str">
        <f t="shared" si="11"/>
        <v>2024</v>
      </c>
      <c r="M116" t="str">
        <f t="shared" si="12"/>
        <v>Mar</v>
      </c>
      <c r="N116" t="str">
        <f t="shared" si="13"/>
        <v>Sat</v>
      </c>
      <c r="O116">
        <f t="shared" si="14"/>
        <v>6</v>
      </c>
      <c r="P116">
        <f>ROUND(G116*H116*VLOOKUP(D116,Table2[#All],2,FALSE),0)</f>
        <v>133</v>
      </c>
      <c r="Q116">
        <f t="shared" si="15"/>
        <v>242</v>
      </c>
      <c r="R116">
        <f t="shared" si="16"/>
        <v>109</v>
      </c>
    </row>
    <row r="117" spans="1:18" x14ac:dyDescent="0.35">
      <c r="A117">
        <v>116</v>
      </c>
      <c r="B117" t="s">
        <v>162</v>
      </c>
      <c r="C117" t="s">
        <v>24</v>
      </c>
      <c r="D117" t="s">
        <v>25</v>
      </c>
      <c r="E117" s="1">
        <v>45554</v>
      </c>
      <c r="F117" s="1">
        <v>45564</v>
      </c>
      <c r="G117">
        <v>10</v>
      </c>
      <c r="H117">
        <v>318</v>
      </c>
      <c r="I117" t="s">
        <v>14</v>
      </c>
      <c r="J117" t="s">
        <v>550</v>
      </c>
      <c r="K117" t="s">
        <v>29</v>
      </c>
      <c r="L117" t="str">
        <f t="shared" si="11"/>
        <v>2024</v>
      </c>
      <c r="M117" t="str">
        <f t="shared" si="12"/>
        <v>Sep</v>
      </c>
      <c r="N117" t="str">
        <f t="shared" si="13"/>
        <v>Thu</v>
      </c>
      <c r="O117">
        <f t="shared" si="14"/>
        <v>10</v>
      </c>
      <c r="P117">
        <f>ROUND(G117*H117*VLOOKUP(D117,Table2[#All],2,FALSE),0)</f>
        <v>1749</v>
      </c>
      <c r="Q117">
        <f t="shared" si="15"/>
        <v>3180</v>
      </c>
      <c r="R117">
        <f t="shared" si="16"/>
        <v>1431</v>
      </c>
    </row>
    <row r="118" spans="1:18" x14ac:dyDescent="0.35">
      <c r="A118">
        <v>117</v>
      </c>
      <c r="B118" t="s">
        <v>163</v>
      </c>
      <c r="C118" t="s">
        <v>17</v>
      </c>
      <c r="D118" t="s">
        <v>18</v>
      </c>
      <c r="E118" s="1">
        <v>45629</v>
      </c>
      <c r="F118" s="1">
        <v>45633</v>
      </c>
      <c r="G118">
        <v>9</v>
      </c>
      <c r="H118">
        <v>512</v>
      </c>
      <c r="I118" t="s">
        <v>14</v>
      </c>
      <c r="J118" t="s">
        <v>550</v>
      </c>
      <c r="K118" t="s">
        <v>19</v>
      </c>
      <c r="L118" t="str">
        <f t="shared" si="11"/>
        <v>2024</v>
      </c>
      <c r="M118" t="str">
        <f t="shared" si="12"/>
        <v>Dec</v>
      </c>
      <c r="N118" t="str">
        <f t="shared" si="13"/>
        <v>Tue</v>
      </c>
      <c r="O118">
        <f t="shared" si="14"/>
        <v>4</v>
      </c>
      <c r="P118">
        <f>ROUND(G118*H118*VLOOKUP(D118,Table2[#All],2,FALSE),0)</f>
        <v>2304</v>
      </c>
      <c r="Q118">
        <f t="shared" si="15"/>
        <v>4608</v>
      </c>
      <c r="R118">
        <f t="shared" si="16"/>
        <v>2304</v>
      </c>
    </row>
    <row r="119" spans="1:18" x14ac:dyDescent="0.35">
      <c r="A119">
        <v>118</v>
      </c>
      <c r="B119" t="s">
        <v>164</v>
      </c>
      <c r="C119" t="s">
        <v>24</v>
      </c>
      <c r="D119" t="s">
        <v>38</v>
      </c>
      <c r="E119" s="1">
        <v>45510</v>
      </c>
      <c r="F119" s="1">
        <v>45521</v>
      </c>
      <c r="G119">
        <v>2</v>
      </c>
      <c r="H119">
        <v>77</v>
      </c>
      <c r="I119" t="s">
        <v>14</v>
      </c>
      <c r="J119" t="s">
        <v>33</v>
      </c>
      <c r="K119" t="s">
        <v>15</v>
      </c>
      <c r="L119" t="str">
        <f t="shared" si="11"/>
        <v>2024</v>
      </c>
      <c r="M119" t="str">
        <f t="shared" si="12"/>
        <v>Aug</v>
      </c>
      <c r="N119" t="str">
        <f t="shared" si="13"/>
        <v>Tue</v>
      </c>
      <c r="O119">
        <f t="shared" si="14"/>
        <v>11</v>
      </c>
      <c r="P119">
        <f>ROUND(G119*H119*VLOOKUP(D119,Table2[#All],2,FALSE),0)</f>
        <v>77</v>
      </c>
      <c r="Q119">
        <f t="shared" si="15"/>
        <v>154</v>
      </c>
      <c r="R119">
        <f t="shared" si="16"/>
        <v>77</v>
      </c>
    </row>
    <row r="120" spans="1:18" x14ac:dyDescent="0.35">
      <c r="A120">
        <v>119</v>
      </c>
      <c r="B120" t="s">
        <v>165</v>
      </c>
      <c r="C120" t="s">
        <v>12</v>
      </c>
      <c r="D120" t="s">
        <v>96</v>
      </c>
      <c r="E120" s="1">
        <v>45603</v>
      </c>
      <c r="F120" s="1">
        <v>45608</v>
      </c>
      <c r="G120">
        <v>3</v>
      </c>
      <c r="H120">
        <v>111</v>
      </c>
      <c r="I120" t="s">
        <v>28</v>
      </c>
      <c r="J120" t="s">
        <v>551</v>
      </c>
      <c r="K120" t="s">
        <v>29</v>
      </c>
      <c r="L120" t="str">
        <f t="shared" si="11"/>
        <v>2024</v>
      </c>
      <c r="M120" t="str">
        <f t="shared" si="12"/>
        <v>Nov</v>
      </c>
      <c r="N120" t="str">
        <f t="shared" si="13"/>
        <v>Thu</v>
      </c>
      <c r="O120">
        <f t="shared" si="14"/>
        <v>5</v>
      </c>
      <c r="P120">
        <f>ROUND(G120*H120*VLOOKUP(D120,Table2[#All],2,FALSE),0)</f>
        <v>233</v>
      </c>
      <c r="Q120">
        <f t="shared" si="15"/>
        <v>333</v>
      </c>
      <c r="R120">
        <f t="shared" si="16"/>
        <v>100</v>
      </c>
    </row>
    <row r="121" spans="1:18" x14ac:dyDescent="0.35">
      <c r="A121">
        <v>120</v>
      </c>
      <c r="B121" t="s">
        <v>166</v>
      </c>
      <c r="C121" t="s">
        <v>24</v>
      </c>
      <c r="D121" t="s">
        <v>70</v>
      </c>
      <c r="E121" s="1">
        <v>45601</v>
      </c>
      <c r="F121" s="1">
        <v>45605</v>
      </c>
      <c r="G121">
        <v>7</v>
      </c>
      <c r="H121">
        <v>330</v>
      </c>
      <c r="I121" t="s">
        <v>28</v>
      </c>
      <c r="J121" t="s">
        <v>549</v>
      </c>
      <c r="K121" t="s">
        <v>46</v>
      </c>
      <c r="L121" t="str">
        <f t="shared" si="11"/>
        <v>2024</v>
      </c>
      <c r="M121" t="str">
        <f t="shared" si="12"/>
        <v>Nov</v>
      </c>
      <c r="N121" t="str">
        <f t="shared" si="13"/>
        <v>Tue</v>
      </c>
      <c r="O121">
        <f t="shared" si="14"/>
        <v>4</v>
      </c>
      <c r="P121">
        <f>ROUND(G121*H121*VLOOKUP(D121,Table2[#All],2,FALSE),0)</f>
        <v>1271</v>
      </c>
      <c r="Q121">
        <f t="shared" si="15"/>
        <v>2310</v>
      </c>
      <c r="R121">
        <f t="shared" si="16"/>
        <v>1039</v>
      </c>
    </row>
    <row r="122" spans="1:18" x14ac:dyDescent="0.35">
      <c r="A122">
        <v>121</v>
      </c>
      <c r="B122" t="s">
        <v>167</v>
      </c>
      <c r="C122" t="s">
        <v>24</v>
      </c>
      <c r="D122" t="s">
        <v>38</v>
      </c>
      <c r="E122" s="1">
        <v>45504</v>
      </c>
      <c r="F122" s="1">
        <v>45509</v>
      </c>
      <c r="G122">
        <v>2</v>
      </c>
      <c r="H122">
        <v>78</v>
      </c>
      <c r="I122" t="s">
        <v>28</v>
      </c>
      <c r="J122" t="s">
        <v>550</v>
      </c>
      <c r="K122" t="s">
        <v>46</v>
      </c>
      <c r="L122" t="str">
        <f t="shared" si="11"/>
        <v>2024</v>
      </c>
      <c r="M122" t="str">
        <f t="shared" si="12"/>
        <v>Jul</v>
      </c>
      <c r="N122" t="str">
        <f t="shared" si="13"/>
        <v>Wed</v>
      </c>
      <c r="O122">
        <f t="shared" si="14"/>
        <v>5</v>
      </c>
      <c r="P122">
        <f>ROUND(G122*H122*VLOOKUP(D122,Table2[#All],2,FALSE),0)</f>
        <v>78</v>
      </c>
      <c r="Q122">
        <f t="shared" si="15"/>
        <v>156</v>
      </c>
      <c r="R122">
        <f t="shared" si="16"/>
        <v>78</v>
      </c>
    </row>
    <row r="123" spans="1:18" x14ac:dyDescent="0.35">
      <c r="A123">
        <v>122</v>
      </c>
      <c r="B123" t="s">
        <v>168</v>
      </c>
      <c r="C123" t="s">
        <v>31</v>
      </c>
      <c r="D123" t="s">
        <v>79</v>
      </c>
      <c r="E123" s="1">
        <v>45370</v>
      </c>
      <c r="F123" s="1">
        <v>45374</v>
      </c>
      <c r="G123">
        <v>8</v>
      </c>
      <c r="H123">
        <v>579</v>
      </c>
      <c r="I123" t="s">
        <v>14</v>
      </c>
      <c r="J123" t="s">
        <v>551</v>
      </c>
      <c r="K123" t="s">
        <v>19</v>
      </c>
      <c r="L123" t="str">
        <f t="shared" si="11"/>
        <v>2024</v>
      </c>
      <c r="M123" t="str">
        <f t="shared" si="12"/>
        <v>Mar</v>
      </c>
      <c r="N123" t="str">
        <f t="shared" si="13"/>
        <v>Tue</v>
      </c>
      <c r="O123">
        <f t="shared" si="14"/>
        <v>4</v>
      </c>
      <c r="P123">
        <f>ROUND(G123*H123*VLOOKUP(D123,Table2[#All],2,FALSE),0)</f>
        <v>3011</v>
      </c>
      <c r="Q123">
        <f t="shared" si="15"/>
        <v>4632</v>
      </c>
      <c r="R123">
        <f t="shared" si="16"/>
        <v>1621</v>
      </c>
    </row>
    <row r="124" spans="1:18" x14ac:dyDescent="0.35">
      <c r="A124">
        <v>123</v>
      </c>
      <c r="B124" t="s">
        <v>169</v>
      </c>
      <c r="C124" t="s">
        <v>24</v>
      </c>
      <c r="D124" t="s">
        <v>115</v>
      </c>
      <c r="E124" s="1">
        <v>45482</v>
      </c>
      <c r="F124" s="1">
        <v>45486</v>
      </c>
      <c r="G124">
        <v>3</v>
      </c>
      <c r="H124">
        <v>430</v>
      </c>
      <c r="I124" t="s">
        <v>28</v>
      </c>
      <c r="J124" t="s">
        <v>551</v>
      </c>
      <c r="K124" t="s">
        <v>19</v>
      </c>
      <c r="L124" t="str">
        <f t="shared" si="11"/>
        <v>2024</v>
      </c>
      <c r="M124" t="str">
        <f t="shared" si="12"/>
        <v>Jul</v>
      </c>
      <c r="N124" t="str">
        <f t="shared" si="13"/>
        <v>Tue</v>
      </c>
      <c r="O124">
        <f t="shared" si="14"/>
        <v>4</v>
      </c>
      <c r="P124">
        <f>ROUND(G124*H124*VLOOKUP(D124,Table2[#All],2,FALSE),0)</f>
        <v>774</v>
      </c>
      <c r="Q124">
        <f t="shared" si="15"/>
        <v>1290</v>
      </c>
      <c r="R124">
        <f t="shared" si="16"/>
        <v>516</v>
      </c>
    </row>
    <row r="125" spans="1:18" x14ac:dyDescent="0.35">
      <c r="A125">
        <v>124</v>
      </c>
      <c r="B125" t="s">
        <v>170</v>
      </c>
      <c r="C125" t="s">
        <v>17</v>
      </c>
      <c r="D125" t="s">
        <v>56</v>
      </c>
      <c r="E125" s="1">
        <v>45635</v>
      </c>
      <c r="F125" s="1">
        <v>45649</v>
      </c>
      <c r="G125">
        <v>2</v>
      </c>
      <c r="H125">
        <v>370</v>
      </c>
      <c r="I125" t="s">
        <v>28</v>
      </c>
      <c r="J125" t="s">
        <v>547</v>
      </c>
      <c r="K125" t="s">
        <v>46</v>
      </c>
      <c r="L125" t="str">
        <f t="shared" si="11"/>
        <v>2024</v>
      </c>
      <c r="M125" t="str">
        <f t="shared" si="12"/>
        <v>Dec</v>
      </c>
      <c r="N125" t="str">
        <f t="shared" si="13"/>
        <v>Mon</v>
      </c>
      <c r="O125">
        <f t="shared" si="14"/>
        <v>14</v>
      </c>
      <c r="P125">
        <f>ROUND(G125*H125*VLOOKUP(D125,Table2[#All],2,FALSE),0)</f>
        <v>407</v>
      </c>
      <c r="Q125">
        <f t="shared" si="15"/>
        <v>740</v>
      </c>
      <c r="R125">
        <f t="shared" si="16"/>
        <v>333</v>
      </c>
    </row>
    <row r="126" spans="1:18" x14ac:dyDescent="0.35">
      <c r="A126">
        <v>125</v>
      </c>
      <c r="B126" t="s">
        <v>171</v>
      </c>
      <c r="C126" t="s">
        <v>12</v>
      </c>
      <c r="D126" t="s">
        <v>96</v>
      </c>
      <c r="E126" s="1">
        <v>45599</v>
      </c>
      <c r="F126" s="1">
        <v>45620</v>
      </c>
      <c r="G126">
        <v>5</v>
      </c>
      <c r="H126">
        <v>597</v>
      </c>
      <c r="I126" t="s">
        <v>28</v>
      </c>
      <c r="J126" t="s">
        <v>551</v>
      </c>
      <c r="K126" t="s">
        <v>15</v>
      </c>
      <c r="L126" t="str">
        <f t="shared" si="11"/>
        <v>2024</v>
      </c>
      <c r="M126" t="str">
        <f t="shared" si="12"/>
        <v>Nov</v>
      </c>
      <c r="N126" t="str">
        <f t="shared" si="13"/>
        <v>Sun</v>
      </c>
      <c r="O126">
        <f t="shared" si="14"/>
        <v>21</v>
      </c>
      <c r="P126">
        <f>ROUND(G126*H126*VLOOKUP(D126,Table2[#All],2,FALSE),0)</f>
        <v>2090</v>
      </c>
      <c r="Q126">
        <f t="shared" si="15"/>
        <v>2985</v>
      </c>
      <c r="R126">
        <f t="shared" si="16"/>
        <v>895</v>
      </c>
    </row>
    <row r="127" spans="1:18" x14ac:dyDescent="0.35">
      <c r="A127">
        <v>126</v>
      </c>
      <c r="B127" t="s">
        <v>172</v>
      </c>
      <c r="C127" t="s">
        <v>17</v>
      </c>
      <c r="D127" t="s">
        <v>56</v>
      </c>
      <c r="E127" s="1">
        <v>45350</v>
      </c>
      <c r="F127" s="1">
        <v>45354</v>
      </c>
      <c r="G127">
        <v>5</v>
      </c>
      <c r="H127">
        <v>36</v>
      </c>
      <c r="I127" t="s">
        <v>28</v>
      </c>
      <c r="J127" t="s">
        <v>551</v>
      </c>
      <c r="K127" t="s">
        <v>46</v>
      </c>
      <c r="L127" t="str">
        <f t="shared" si="11"/>
        <v>2024</v>
      </c>
      <c r="M127" t="str">
        <f t="shared" si="12"/>
        <v>Feb</v>
      </c>
      <c r="N127" t="str">
        <f t="shared" si="13"/>
        <v>Wed</v>
      </c>
      <c r="O127">
        <f t="shared" si="14"/>
        <v>4</v>
      </c>
      <c r="P127">
        <f>ROUND(G127*H127*VLOOKUP(D127,Table2[#All],2,FALSE),0)</f>
        <v>99</v>
      </c>
      <c r="Q127">
        <f t="shared" si="15"/>
        <v>180</v>
      </c>
      <c r="R127">
        <f t="shared" si="16"/>
        <v>81</v>
      </c>
    </row>
    <row r="128" spans="1:18" x14ac:dyDescent="0.35">
      <c r="A128">
        <v>127</v>
      </c>
      <c r="B128" t="s">
        <v>173</v>
      </c>
      <c r="C128" t="s">
        <v>17</v>
      </c>
      <c r="D128" t="s">
        <v>60</v>
      </c>
      <c r="E128" s="1">
        <v>45637</v>
      </c>
      <c r="F128" s="1">
        <v>45645</v>
      </c>
      <c r="G128">
        <v>9</v>
      </c>
      <c r="H128">
        <v>953</v>
      </c>
      <c r="I128" t="s">
        <v>14</v>
      </c>
      <c r="J128" t="s">
        <v>33</v>
      </c>
      <c r="K128" t="s">
        <v>46</v>
      </c>
      <c r="L128" t="str">
        <f t="shared" si="11"/>
        <v>2024</v>
      </c>
      <c r="M128" t="str">
        <f t="shared" si="12"/>
        <v>Dec</v>
      </c>
      <c r="N128" t="str">
        <f t="shared" si="13"/>
        <v>Wed</v>
      </c>
      <c r="O128">
        <f t="shared" si="14"/>
        <v>8</v>
      </c>
      <c r="P128">
        <f>ROUND(G128*H128*VLOOKUP(D128,Table2[#All],2,FALSE),0)</f>
        <v>5575</v>
      </c>
      <c r="Q128">
        <f t="shared" si="15"/>
        <v>8577</v>
      </c>
      <c r="R128">
        <f t="shared" si="16"/>
        <v>3002</v>
      </c>
    </row>
    <row r="129" spans="1:18" x14ac:dyDescent="0.35">
      <c r="A129">
        <v>128</v>
      </c>
      <c r="B129" t="s">
        <v>174</v>
      </c>
      <c r="C129" t="s">
        <v>21</v>
      </c>
      <c r="D129" t="s">
        <v>83</v>
      </c>
      <c r="E129" s="1">
        <v>45651</v>
      </c>
      <c r="F129" s="1">
        <v>45660</v>
      </c>
      <c r="G129">
        <v>5</v>
      </c>
      <c r="H129">
        <v>81</v>
      </c>
      <c r="I129" t="s">
        <v>14</v>
      </c>
      <c r="J129" t="s">
        <v>547</v>
      </c>
      <c r="K129" t="s">
        <v>15</v>
      </c>
      <c r="L129" t="str">
        <f t="shared" si="11"/>
        <v>2024</v>
      </c>
      <c r="M129" t="str">
        <f t="shared" si="12"/>
        <v>Dec</v>
      </c>
      <c r="N129" t="str">
        <f t="shared" si="13"/>
        <v>Wed</v>
      </c>
      <c r="O129">
        <f t="shared" si="14"/>
        <v>9</v>
      </c>
      <c r="P129">
        <f>ROUND(G129*H129*VLOOKUP(D129,Table2[#All],2,FALSE),0)</f>
        <v>324</v>
      </c>
      <c r="Q129">
        <f t="shared" si="15"/>
        <v>405</v>
      </c>
      <c r="R129">
        <f t="shared" si="16"/>
        <v>81</v>
      </c>
    </row>
    <row r="130" spans="1:18" x14ac:dyDescent="0.35">
      <c r="A130">
        <v>129</v>
      </c>
      <c r="B130" t="s">
        <v>175</v>
      </c>
      <c r="C130" t="s">
        <v>21</v>
      </c>
      <c r="D130" t="s">
        <v>54</v>
      </c>
      <c r="E130" s="1">
        <v>45581</v>
      </c>
      <c r="F130" s="1">
        <v>45584</v>
      </c>
      <c r="G130">
        <v>7</v>
      </c>
      <c r="H130">
        <v>96</v>
      </c>
      <c r="I130" t="s">
        <v>14</v>
      </c>
      <c r="J130" t="s">
        <v>551</v>
      </c>
      <c r="K130" t="s">
        <v>19</v>
      </c>
      <c r="L130" t="str">
        <f t="shared" si="11"/>
        <v>2024</v>
      </c>
      <c r="M130" t="str">
        <f t="shared" si="12"/>
        <v>Oct</v>
      </c>
      <c r="N130" t="str">
        <f t="shared" si="13"/>
        <v>Wed</v>
      </c>
      <c r="O130">
        <f t="shared" si="14"/>
        <v>3</v>
      </c>
      <c r="P130">
        <f>ROUND(G130*H130*VLOOKUP(D130,Table2[#All],2,FALSE),0)</f>
        <v>470</v>
      </c>
      <c r="Q130">
        <f t="shared" si="15"/>
        <v>672</v>
      </c>
      <c r="R130">
        <f t="shared" si="16"/>
        <v>202</v>
      </c>
    </row>
    <row r="131" spans="1:18" x14ac:dyDescent="0.35">
      <c r="A131">
        <v>130</v>
      </c>
      <c r="B131" t="s">
        <v>176</v>
      </c>
      <c r="C131" t="s">
        <v>31</v>
      </c>
      <c r="D131" t="s">
        <v>79</v>
      </c>
      <c r="E131" s="1">
        <v>45582</v>
      </c>
      <c r="F131" s="1">
        <v>45594</v>
      </c>
      <c r="G131">
        <v>10</v>
      </c>
      <c r="H131">
        <v>230</v>
      </c>
      <c r="I131" t="s">
        <v>14</v>
      </c>
      <c r="J131" t="s">
        <v>551</v>
      </c>
      <c r="K131" t="s">
        <v>29</v>
      </c>
      <c r="L131" t="str">
        <f t="shared" ref="L131:L194" si="17">TEXT(E131,"YYY")</f>
        <v>2024</v>
      </c>
      <c r="M131" t="str">
        <f t="shared" ref="M131:M194" si="18">TEXT(E131,"MMM")</f>
        <v>Oct</v>
      </c>
      <c r="N131" t="str">
        <f t="shared" ref="N131:N194" si="19">TEXT(E131,"DDD")</f>
        <v>Thu</v>
      </c>
      <c r="O131">
        <f t="shared" ref="O131:O194" si="20">F131-E131</f>
        <v>12</v>
      </c>
      <c r="P131">
        <f>ROUND(G131*H131*VLOOKUP(D131,Table2[#All],2,FALSE),0)</f>
        <v>1495</v>
      </c>
      <c r="Q131">
        <f t="shared" ref="Q131:Q194" si="21">G131*H131</f>
        <v>2300</v>
      </c>
      <c r="R131">
        <f t="shared" ref="R131:R194" si="22">Q131-P131</f>
        <v>805</v>
      </c>
    </row>
    <row r="132" spans="1:18" x14ac:dyDescent="0.35">
      <c r="A132">
        <v>131</v>
      </c>
      <c r="B132" t="s">
        <v>177</v>
      </c>
      <c r="C132" t="s">
        <v>17</v>
      </c>
      <c r="D132" t="s">
        <v>44</v>
      </c>
      <c r="E132" s="1">
        <v>45504</v>
      </c>
      <c r="F132" s="1">
        <v>45507</v>
      </c>
      <c r="G132">
        <v>5</v>
      </c>
      <c r="H132">
        <v>414</v>
      </c>
      <c r="I132" t="s">
        <v>14</v>
      </c>
      <c r="J132" t="s">
        <v>549</v>
      </c>
      <c r="K132" t="s">
        <v>19</v>
      </c>
      <c r="L132" t="str">
        <f t="shared" si="17"/>
        <v>2024</v>
      </c>
      <c r="M132" t="str">
        <f t="shared" si="18"/>
        <v>Jul</v>
      </c>
      <c r="N132" t="str">
        <f t="shared" si="19"/>
        <v>Wed</v>
      </c>
      <c r="O132">
        <f t="shared" si="20"/>
        <v>3</v>
      </c>
      <c r="P132">
        <f>ROUND(G132*H132*VLOOKUP(D132,Table2[#All],2,FALSE),0)</f>
        <v>1242</v>
      </c>
      <c r="Q132">
        <f t="shared" si="21"/>
        <v>2070</v>
      </c>
      <c r="R132">
        <f t="shared" si="22"/>
        <v>828</v>
      </c>
    </row>
    <row r="133" spans="1:18" x14ac:dyDescent="0.35">
      <c r="A133">
        <v>132</v>
      </c>
      <c r="B133" t="s">
        <v>178</v>
      </c>
      <c r="C133" t="s">
        <v>17</v>
      </c>
      <c r="D133" t="s">
        <v>56</v>
      </c>
      <c r="E133" s="1">
        <v>45315</v>
      </c>
      <c r="F133" s="1">
        <v>45329</v>
      </c>
      <c r="G133">
        <v>4</v>
      </c>
      <c r="H133">
        <v>189</v>
      </c>
      <c r="I133" t="s">
        <v>14</v>
      </c>
      <c r="J133" t="s">
        <v>33</v>
      </c>
      <c r="K133" t="s">
        <v>15</v>
      </c>
      <c r="L133" t="str">
        <f t="shared" si="17"/>
        <v>2024</v>
      </c>
      <c r="M133" t="str">
        <f t="shared" si="18"/>
        <v>Jan</v>
      </c>
      <c r="N133" t="str">
        <f t="shared" si="19"/>
        <v>Wed</v>
      </c>
      <c r="O133">
        <f t="shared" si="20"/>
        <v>14</v>
      </c>
      <c r="P133">
        <f>ROUND(G133*H133*VLOOKUP(D133,Table2[#All],2,FALSE),0)</f>
        <v>416</v>
      </c>
      <c r="Q133">
        <f t="shared" si="21"/>
        <v>756</v>
      </c>
      <c r="R133">
        <f t="shared" si="22"/>
        <v>340</v>
      </c>
    </row>
    <row r="134" spans="1:18" x14ac:dyDescent="0.35">
      <c r="A134">
        <v>133</v>
      </c>
      <c r="B134" t="s">
        <v>179</v>
      </c>
      <c r="C134" t="s">
        <v>12</v>
      </c>
      <c r="D134" t="s">
        <v>13</v>
      </c>
      <c r="E134" s="1">
        <v>45546</v>
      </c>
      <c r="F134" s="1">
        <v>45559</v>
      </c>
      <c r="G134">
        <v>7</v>
      </c>
      <c r="H134">
        <v>31</v>
      </c>
      <c r="I134" t="s">
        <v>28</v>
      </c>
      <c r="J134" t="s">
        <v>551</v>
      </c>
      <c r="K134" t="s">
        <v>19</v>
      </c>
      <c r="L134" t="str">
        <f t="shared" si="17"/>
        <v>2024</v>
      </c>
      <c r="M134" t="str">
        <f t="shared" si="18"/>
        <v>Sep</v>
      </c>
      <c r="N134" t="str">
        <f t="shared" si="19"/>
        <v>Wed</v>
      </c>
      <c r="O134">
        <f t="shared" si="20"/>
        <v>13</v>
      </c>
      <c r="P134">
        <f>ROUND(G134*H134*VLOOKUP(D134,Table2[#All],2,FALSE),0)</f>
        <v>163</v>
      </c>
      <c r="Q134">
        <f t="shared" si="21"/>
        <v>217</v>
      </c>
      <c r="R134">
        <f t="shared" si="22"/>
        <v>54</v>
      </c>
    </row>
    <row r="135" spans="1:18" x14ac:dyDescent="0.35">
      <c r="A135">
        <v>134</v>
      </c>
      <c r="B135" t="s">
        <v>180</v>
      </c>
      <c r="C135" t="s">
        <v>24</v>
      </c>
      <c r="D135" t="s">
        <v>25</v>
      </c>
      <c r="E135" s="1">
        <v>45350</v>
      </c>
      <c r="F135" s="1">
        <v>45356</v>
      </c>
      <c r="G135">
        <v>7</v>
      </c>
      <c r="H135">
        <v>415</v>
      </c>
      <c r="I135" t="s">
        <v>28</v>
      </c>
      <c r="J135" t="s">
        <v>547</v>
      </c>
      <c r="K135" t="s">
        <v>19</v>
      </c>
      <c r="L135" t="str">
        <f t="shared" si="17"/>
        <v>2024</v>
      </c>
      <c r="M135" t="str">
        <f t="shared" si="18"/>
        <v>Feb</v>
      </c>
      <c r="N135" t="str">
        <f t="shared" si="19"/>
        <v>Wed</v>
      </c>
      <c r="O135">
        <f t="shared" si="20"/>
        <v>6</v>
      </c>
      <c r="P135">
        <f>ROUND(G135*H135*VLOOKUP(D135,Table2[#All],2,FALSE),0)</f>
        <v>1598</v>
      </c>
      <c r="Q135">
        <f t="shared" si="21"/>
        <v>2905</v>
      </c>
      <c r="R135">
        <f t="shared" si="22"/>
        <v>1307</v>
      </c>
    </row>
    <row r="136" spans="1:18" x14ac:dyDescent="0.35">
      <c r="A136">
        <v>135</v>
      </c>
      <c r="B136" t="s">
        <v>181</v>
      </c>
      <c r="C136" t="s">
        <v>17</v>
      </c>
      <c r="D136" t="s">
        <v>44</v>
      </c>
      <c r="E136" s="1">
        <v>45560</v>
      </c>
      <c r="F136" s="1">
        <v>45572</v>
      </c>
      <c r="G136">
        <v>2</v>
      </c>
      <c r="H136">
        <v>88</v>
      </c>
      <c r="I136" t="s">
        <v>28</v>
      </c>
      <c r="J136" t="s">
        <v>549</v>
      </c>
      <c r="K136" t="s">
        <v>29</v>
      </c>
      <c r="L136" t="str">
        <f t="shared" si="17"/>
        <v>2024</v>
      </c>
      <c r="M136" t="str">
        <f t="shared" si="18"/>
        <v>Sep</v>
      </c>
      <c r="N136" t="str">
        <f t="shared" si="19"/>
        <v>Wed</v>
      </c>
      <c r="O136">
        <f t="shared" si="20"/>
        <v>12</v>
      </c>
      <c r="P136">
        <f>ROUND(G136*H136*VLOOKUP(D136,Table2[#All],2,FALSE),0)</f>
        <v>106</v>
      </c>
      <c r="Q136">
        <f t="shared" si="21"/>
        <v>176</v>
      </c>
      <c r="R136">
        <f t="shared" si="22"/>
        <v>70</v>
      </c>
    </row>
    <row r="137" spans="1:18" x14ac:dyDescent="0.35">
      <c r="A137">
        <v>136</v>
      </c>
      <c r="B137" t="s">
        <v>182</v>
      </c>
      <c r="C137" t="s">
        <v>31</v>
      </c>
      <c r="D137" t="s">
        <v>42</v>
      </c>
      <c r="E137" s="1">
        <v>45462</v>
      </c>
      <c r="F137" s="1">
        <v>45469</v>
      </c>
      <c r="G137">
        <v>3</v>
      </c>
      <c r="H137">
        <v>754</v>
      </c>
      <c r="I137" t="s">
        <v>28</v>
      </c>
      <c r="J137" t="s">
        <v>33</v>
      </c>
      <c r="K137" t="s">
        <v>15</v>
      </c>
      <c r="L137" t="str">
        <f t="shared" si="17"/>
        <v>2024</v>
      </c>
      <c r="M137" t="str">
        <f t="shared" si="18"/>
        <v>Jun</v>
      </c>
      <c r="N137" t="str">
        <f t="shared" si="19"/>
        <v>Wed</v>
      </c>
      <c r="O137">
        <f t="shared" si="20"/>
        <v>7</v>
      </c>
      <c r="P137">
        <f>ROUND(G137*H137*VLOOKUP(D137,Table2[#All],2,FALSE),0)</f>
        <v>1470</v>
      </c>
      <c r="Q137">
        <f t="shared" si="21"/>
        <v>2262</v>
      </c>
      <c r="R137">
        <f t="shared" si="22"/>
        <v>792</v>
      </c>
    </row>
    <row r="138" spans="1:18" x14ac:dyDescent="0.35">
      <c r="A138">
        <v>137</v>
      </c>
      <c r="B138" t="s">
        <v>183</v>
      </c>
      <c r="C138" t="s">
        <v>17</v>
      </c>
      <c r="D138" t="s">
        <v>64</v>
      </c>
      <c r="E138" s="1">
        <v>45470</v>
      </c>
      <c r="F138" s="1">
        <v>45478</v>
      </c>
      <c r="G138">
        <v>6</v>
      </c>
      <c r="H138">
        <v>187</v>
      </c>
      <c r="I138" t="s">
        <v>14</v>
      </c>
      <c r="J138" t="s">
        <v>549</v>
      </c>
      <c r="K138" t="s">
        <v>15</v>
      </c>
      <c r="L138" t="str">
        <f t="shared" si="17"/>
        <v>2024</v>
      </c>
      <c r="M138" t="str">
        <f t="shared" si="18"/>
        <v>Jun</v>
      </c>
      <c r="N138" t="str">
        <f t="shared" si="19"/>
        <v>Thu</v>
      </c>
      <c r="O138">
        <f t="shared" si="20"/>
        <v>8</v>
      </c>
      <c r="P138">
        <f>ROUND(G138*H138*VLOOKUP(D138,Table2[#All],2,FALSE),0)</f>
        <v>561</v>
      </c>
      <c r="Q138">
        <f t="shared" si="21"/>
        <v>1122</v>
      </c>
      <c r="R138">
        <f t="shared" si="22"/>
        <v>561</v>
      </c>
    </row>
    <row r="139" spans="1:18" x14ac:dyDescent="0.35">
      <c r="A139">
        <v>138</v>
      </c>
      <c r="B139" t="s">
        <v>184</v>
      </c>
      <c r="C139" t="s">
        <v>12</v>
      </c>
      <c r="D139" t="s">
        <v>58</v>
      </c>
      <c r="E139" s="1">
        <v>45423</v>
      </c>
      <c r="F139" s="1">
        <v>45435</v>
      </c>
      <c r="G139">
        <v>4</v>
      </c>
      <c r="H139">
        <v>485</v>
      </c>
      <c r="I139" t="s">
        <v>28</v>
      </c>
      <c r="J139" t="s">
        <v>33</v>
      </c>
      <c r="K139" t="s">
        <v>15</v>
      </c>
      <c r="L139" t="str">
        <f t="shared" si="17"/>
        <v>2024</v>
      </c>
      <c r="M139" t="str">
        <f t="shared" si="18"/>
        <v>May</v>
      </c>
      <c r="N139" t="str">
        <f t="shared" si="19"/>
        <v>Sat</v>
      </c>
      <c r="O139">
        <f t="shared" si="20"/>
        <v>12</v>
      </c>
      <c r="P139">
        <f>ROUND(G139*H139*VLOOKUP(D139,Table2[#All],2,FALSE),0)</f>
        <v>1649</v>
      </c>
      <c r="Q139">
        <f t="shared" si="21"/>
        <v>1940</v>
      </c>
      <c r="R139">
        <f t="shared" si="22"/>
        <v>291</v>
      </c>
    </row>
    <row r="140" spans="1:18" x14ac:dyDescent="0.35">
      <c r="A140">
        <v>139</v>
      </c>
      <c r="B140" t="s">
        <v>185</v>
      </c>
      <c r="C140" t="s">
        <v>12</v>
      </c>
      <c r="D140" t="s">
        <v>58</v>
      </c>
      <c r="E140" s="1">
        <v>45613</v>
      </c>
      <c r="F140" s="1">
        <v>45623</v>
      </c>
      <c r="G140">
        <v>8</v>
      </c>
      <c r="H140">
        <v>340</v>
      </c>
      <c r="I140" t="s">
        <v>28</v>
      </c>
      <c r="J140" t="s">
        <v>549</v>
      </c>
      <c r="K140" t="s">
        <v>46</v>
      </c>
      <c r="L140" t="str">
        <f t="shared" si="17"/>
        <v>2024</v>
      </c>
      <c r="M140" t="str">
        <f t="shared" si="18"/>
        <v>Nov</v>
      </c>
      <c r="N140" t="str">
        <f t="shared" si="19"/>
        <v>Sun</v>
      </c>
      <c r="O140">
        <f t="shared" si="20"/>
        <v>10</v>
      </c>
      <c r="P140">
        <f>ROUND(G140*H140*VLOOKUP(D140,Table2[#All],2,FALSE),0)</f>
        <v>2312</v>
      </c>
      <c r="Q140">
        <f t="shared" si="21"/>
        <v>2720</v>
      </c>
      <c r="R140">
        <f t="shared" si="22"/>
        <v>408</v>
      </c>
    </row>
    <row r="141" spans="1:18" x14ac:dyDescent="0.35">
      <c r="A141">
        <v>140</v>
      </c>
      <c r="B141" t="s">
        <v>186</v>
      </c>
      <c r="C141" t="s">
        <v>24</v>
      </c>
      <c r="D141" t="s">
        <v>70</v>
      </c>
      <c r="E141" s="1">
        <v>45621</v>
      </c>
      <c r="F141" s="1">
        <v>45624</v>
      </c>
      <c r="G141">
        <v>10</v>
      </c>
      <c r="H141">
        <v>656</v>
      </c>
      <c r="I141" t="s">
        <v>14</v>
      </c>
      <c r="J141" t="s">
        <v>549</v>
      </c>
      <c r="K141" t="s">
        <v>29</v>
      </c>
      <c r="L141" t="str">
        <f t="shared" si="17"/>
        <v>2024</v>
      </c>
      <c r="M141" t="str">
        <f t="shared" si="18"/>
        <v>Nov</v>
      </c>
      <c r="N141" t="str">
        <f t="shared" si="19"/>
        <v>Mon</v>
      </c>
      <c r="O141">
        <f t="shared" si="20"/>
        <v>3</v>
      </c>
      <c r="P141">
        <f>ROUND(G141*H141*VLOOKUP(D141,Table2[#All],2,FALSE),0)</f>
        <v>3608</v>
      </c>
      <c r="Q141">
        <f t="shared" si="21"/>
        <v>6560</v>
      </c>
      <c r="R141">
        <f t="shared" si="22"/>
        <v>2952</v>
      </c>
    </row>
    <row r="142" spans="1:18" x14ac:dyDescent="0.35">
      <c r="A142">
        <v>141</v>
      </c>
      <c r="B142" t="s">
        <v>187</v>
      </c>
      <c r="C142" t="s">
        <v>24</v>
      </c>
      <c r="D142" t="s">
        <v>115</v>
      </c>
      <c r="E142" s="1">
        <v>45532</v>
      </c>
      <c r="F142" s="1">
        <v>45543</v>
      </c>
      <c r="G142">
        <v>8</v>
      </c>
      <c r="H142">
        <v>327</v>
      </c>
      <c r="I142" t="s">
        <v>28</v>
      </c>
      <c r="J142" t="s">
        <v>547</v>
      </c>
      <c r="K142" t="s">
        <v>15</v>
      </c>
      <c r="L142" t="str">
        <f t="shared" si="17"/>
        <v>2024</v>
      </c>
      <c r="M142" t="str">
        <f t="shared" si="18"/>
        <v>Aug</v>
      </c>
      <c r="N142" t="str">
        <f t="shared" si="19"/>
        <v>Wed</v>
      </c>
      <c r="O142">
        <f t="shared" si="20"/>
        <v>11</v>
      </c>
      <c r="P142">
        <f>ROUND(G142*H142*VLOOKUP(D142,Table2[#All],2,FALSE),0)</f>
        <v>1570</v>
      </c>
      <c r="Q142">
        <f t="shared" si="21"/>
        <v>2616</v>
      </c>
      <c r="R142">
        <f t="shared" si="22"/>
        <v>1046</v>
      </c>
    </row>
    <row r="143" spans="1:18" x14ac:dyDescent="0.35">
      <c r="A143">
        <v>142</v>
      </c>
      <c r="B143" t="s">
        <v>188</v>
      </c>
      <c r="C143" t="s">
        <v>12</v>
      </c>
      <c r="D143" t="s">
        <v>96</v>
      </c>
      <c r="E143" s="1">
        <v>45551</v>
      </c>
      <c r="F143" s="1">
        <v>45555</v>
      </c>
      <c r="G143">
        <v>2</v>
      </c>
      <c r="H143">
        <v>670</v>
      </c>
      <c r="I143" t="s">
        <v>14</v>
      </c>
      <c r="J143" t="s">
        <v>550</v>
      </c>
      <c r="K143" t="s">
        <v>46</v>
      </c>
      <c r="L143" t="str">
        <f t="shared" si="17"/>
        <v>2024</v>
      </c>
      <c r="M143" t="str">
        <f t="shared" si="18"/>
        <v>Sep</v>
      </c>
      <c r="N143" t="str">
        <f t="shared" si="19"/>
        <v>Mon</v>
      </c>
      <c r="O143">
        <f t="shared" si="20"/>
        <v>4</v>
      </c>
      <c r="P143">
        <f>ROUND(G143*H143*VLOOKUP(D143,Table2[#All],2,FALSE),0)</f>
        <v>938</v>
      </c>
      <c r="Q143">
        <f t="shared" si="21"/>
        <v>1340</v>
      </c>
      <c r="R143">
        <f t="shared" si="22"/>
        <v>402</v>
      </c>
    </row>
    <row r="144" spans="1:18" x14ac:dyDescent="0.35">
      <c r="A144">
        <v>143</v>
      </c>
      <c r="B144" t="s">
        <v>189</v>
      </c>
      <c r="C144" t="s">
        <v>12</v>
      </c>
      <c r="D144" t="s">
        <v>96</v>
      </c>
      <c r="E144" s="1">
        <v>45438</v>
      </c>
      <c r="F144" s="1">
        <v>45444</v>
      </c>
      <c r="G144">
        <v>2</v>
      </c>
      <c r="H144">
        <v>497</v>
      </c>
      <c r="I144" t="s">
        <v>28</v>
      </c>
      <c r="J144" t="s">
        <v>549</v>
      </c>
      <c r="K144" t="s">
        <v>19</v>
      </c>
      <c r="L144" t="str">
        <f t="shared" si="17"/>
        <v>2024</v>
      </c>
      <c r="M144" t="str">
        <f t="shared" si="18"/>
        <v>May</v>
      </c>
      <c r="N144" t="str">
        <f t="shared" si="19"/>
        <v>Sun</v>
      </c>
      <c r="O144">
        <f t="shared" si="20"/>
        <v>6</v>
      </c>
      <c r="P144">
        <f>ROUND(G144*H144*VLOOKUP(D144,Table2[#All],2,FALSE),0)</f>
        <v>696</v>
      </c>
      <c r="Q144">
        <f t="shared" si="21"/>
        <v>994</v>
      </c>
      <c r="R144">
        <f t="shared" si="22"/>
        <v>298</v>
      </c>
    </row>
    <row r="145" spans="1:18" x14ac:dyDescent="0.35">
      <c r="A145">
        <v>144</v>
      </c>
      <c r="B145" t="s">
        <v>190</v>
      </c>
      <c r="C145" t="s">
        <v>17</v>
      </c>
      <c r="D145" t="s">
        <v>64</v>
      </c>
      <c r="E145" s="1">
        <v>45456</v>
      </c>
      <c r="F145" s="1">
        <v>45461</v>
      </c>
      <c r="G145">
        <v>10</v>
      </c>
      <c r="H145">
        <v>526</v>
      </c>
      <c r="I145" t="s">
        <v>14</v>
      </c>
      <c r="J145" t="s">
        <v>33</v>
      </c>
      <c r="K145" t="s">
        <v>46</v>
      </c>
      <c r="L145" t="str">
        <f t="shared" si="17"/>
        <v>2024</v>
      </c>
      <c r="M145" t="str">
        <f t="shared" si="18"/>
        <v>Jun</v>
      </c>
      <c r="N145" t="str">
        <f t="shared" si="19"/>
        <v>Thu</v>
      </c>
      <c r="O145">
        <f t="shared" si="20"/>
        <v>5</v>
      </c>
      <c r="P145">
        <f>ROUND(G145*H145*VLOOKUP(D145,Table2[#All],2,FALSE),0)</f>
        <v>2630</v>
      </c>
      <c r="Q145">
        <f t="shared" si="21"/>
        <v>5260</v>
      </c>
      <c r="R145">
        <f t="shared" si="22"/>
        <v>2630</v>
      </c>
    </row>
    <row r="146" spans="1:18" x14ac:dyDescent="0.35">
      <c r="A146">
        <v>145</v>
      </c>
      <c r="B146" t="s">
        <v>191</v>
      </c>
      <c r="C146" t="s">
        <v>24</v>
      </c>
      <c r="D146" t="s">
        <v>115</v>
      </c>
      <c r="E146" s="1">
        <v>45467</v>
      </c>
      <c r="F146" s="1">
        <v>45476</v>
      </c>
      <c r="G146">
        <v>2</v>
      </c>
      <c r="H146">
        <v>803</v>
      </c>
      <c r="I146" t="s">
        <v>14</v>
      </c>
      <c r="J146" t="s">
        <v>33</v>
      </c>
      <c r="K146" t="s">
        <v>29</v>
      </c>
      <c r="L146" t="str">
        <f t="shared" si="17"/>
        <v>2024</v>
      </c>
      <c r="M146" t="str">
        <f t="shared" si="18"/>
        <v>Jun</v>
      </c>
      <c r="N146" t="str">
        <f t="shared" si="19"/>
        <v>Mon</v>
      </c>
      <c r="O146">
        <f t="shared" si="20"/>
        <v>9</v>
      </c>
      <c r="P146">
        <f>ROUND(G146*H146*VLOOKUP(D146,Table2[#All],2,FALSE),0)</f>
        <v>964</v>
      </c>
      <c r="Q146">
        <f t="shared" si="21"/>
        <v>1606</v>
      </c>
      <c r="R146">
        <f t="shared" si="22"/>
        <v>642</v>
      </c>
    </row>
    <row r="147" spans="1:18" x14ac:dyDescent="0.35">
      <c r="A147">
        <v>146</v>
      </c>
      <c r="B147" t="s">
        <v>192</v>
      </c>
      <c r="C147" t="s">
        <v>31</v>
      </c>
      <c r="D147" t="s">
        <v>79</v>
      </c>
      <c r="E147" s="1">
        <v>45490</v>
      </c>
      <c r="F147" s="1">
        <v>45504</v>
      </c>
      <c r="G147">
        <v>7</v>
      </c>
      <c r="H147">
        <v>735</v>
      </c>
      <c r="I147" t="s">
        <v>14</v>
      </c>
      <c r="J147" t="s">
        <v>547</v>
      </c>
      <c r="K147" t="s">
        <v>15</v>
      </c>
      <c r="L147" t="str">
        <f t="shared" si="17"/>
        <v>2024</v>
      </c>
      <c r="M147" t="str">
        <f t="shared" si="18"/>
        <v>Jul</v>
      </c>
      <c r="N147" t="str">
        <f t="shared" si="19"/>
        <v>Wed</v>
      </c>
      <c r="O147">
        <f t="shared" si="20"/>
        <v>14</v>
      </c>
      <c r="P147">
        <f>ROUND(G147*H147*VLOOKUP(D147,Table2[#All],2,FALSE),0)</f>
        <v>3344</v>
      </c>
      <c r="Q147">
        <f t="shared" si="21"/>
        <v>5145</v>
      </c>
      <c r="R147">
        <f t="shared" si="22"/>
        <v>1801</v>
      </c>
    </row>
    <row r="148" spans="1:18" x14ac:dyDescent="0.35">
      <c r="A148">
        <v>147</v>
      </c>
      <c r="B148" t="s">
        <v>193</v>
      </c>
      <c r="C148" t="s">
        <v>31</v>
      </c>
      <c r="D148" t="s">
        <v>50</v>
      </c>
      <c r="E148" s="1">
        <v>45358</v>
      </c>
      <c r="F148" s="1">
        <v>45364</v>
      </c>
      <c r="G148">
        <v>10</v>
      </c>
      <c r="H148">
        <v>105</v>
      </c>
      <c r="I148" t="s">
        <v>28</v>
      </c>
      <c r="J148" t="s">
        <v>551</v>
      </c>
      <c r="K148" t="s">
        <v>19</v>
      </c>
      <c r="L148" t="str">
        <f t="shared" si="17"/>
        <v>2024</v>
      </c>
      <c r="M148" t="str">
        <f t="shared" si="18"/>
        <v>Mar</v>
      </c>
      <c r="N148" t="str">
        <f t="shared" si="19"/>
        <v>Thu</v>
      </c>
      <c r="O148">
        <f t="shared" si="20"/>
        <v>6</v>
      </c>
      <c r="P148">
        <f>ROUND(G148*H148*VLOOKUP(D148,Table2[#All],2,FALSE),0)</f>
        <v>735</v>
      </c>
      <c r="Q148">
        <f t="shared" si="21"/>
        <v>1050</v>
      </c>
      <c r="R148">
        <f t="shared" si="22"/>
        <v>315</v>
      </c>
    </row>
    <row r="149" spans="1:18" x14ac:dyDescent="0.35">
      <c r="A149">
        <v>148</v>
      </c>
      <c r="B149" t="s">
        <v>194</v>
      </c>
      <c r="C149" t="s">
        <v>24</v>
      </c>
      <c r="D149" t="s">
        <v>25</v>
      </c>
      <c r="E149" s="1">
        <v>45357</v>
      </c>
      <c r="F149" s="1">
        <v>45362</v>
      </c>
      <c r="G149">
        <v>9</v>
      </c>
      <c r="H149">
        <v>89</v>
      </c>
      <c r="I149" t="s">
        <v>28</v>
      </c>
      <c r="J149" t="s">
        <v>33</v>
      </c>
      <c r="K149" t="s">
        <v>46</v>
      </c>
      <c r="L149" t="str">
        <f t="shared" si="17"/>
        <v>2024</v>
      </c>
      <c r="M149" t="str">
        <f t="shared" si="18"/>
        <v>Mar</v>
      </c>
      <c r="N149" t="str">
        <f t="shared" si="19"/>
        <v>Wed</v>
      </c>
      <c r="O149">
        <f t="shared" si="20"/>
        <v>5</v>
      </c>
      <c r="P149">
        <f>ROUND(G149*H149*VLOOKUP(D149,Table2[#All],2,FALSE),0)</f>
        <v>441</v>
      </c>
      <c r="Q149">
        <f t="shared" si="21"/>
        <v>801</v>
      </c>
      <c r="R149">
        <f t="shared" si="22"/>
        <v>360</v>
      </c>
    </row>
    <row r="150" spans="1:18" x14ac:dyDescent="0.35">
      <c r="A150">
        <v>149</v>
      </c>
      <c r="B150" t="s">
        <v>195</v>
      </c>
      <c r="C150" t="s">
        <v>21</v>
      </c>
      <c r="D150" t="s">
        <v>54</v>
      </c>
      <c r="E150" s="1">
        <v>45362</v>
      </c>
      <c r="F150" s="1">
        <v>45367</v>
      </c>
      <c r="G150">
        <v>3</v>
      </c>
      <c r="H150">
        <v>907</v>
      </c>
      <c r="I150" t="s">
        <v>28</v>
      </c>
      <c r="J150" t="s">
        <v>547</v>
      </c>
      <c r="K150" t="s">
        <v>46</v>
      </c>
      <c r="L150" t="str">
        <f t="shared" si="17"/>
        <v>2024</v>
      </c>
      <c r="M150" t="str">
        <f t="shared" si="18"/>
        <v>Mar</v>
      </c>
      <c r="N150" t="str">
        <f t="shared" si="19"/>
        <v>Mon</v>
      </c>
      <c r="O150">
        <f t="shared" si="20"/>
        <v>5</v>
      </c>
      <c r="P150">
        <f>ROUND(G150*H150*VLOOKUP(D150,Table2[#All],2,FALSE),0)</f>
        <v>1905</v>
      </c>
      <c r="Q150">
        <f t="shared" si="21"/>
        <v>2721</v>
      </c>
      <c r="R150">
        <f t="shared" si="22"/>
        <v>816</v>
      </c>
    </row>
    <row r="151" spans="1:18" x14ac:dyDescent="0.35">
      <c r="A151">
        <v>150</v>
      </c>
      <c r="B151" t="s">
        <v>196</v>
      </c>
      <c r="C151" t="s">
        <v>17</v>
      </c>
      <c r="D151" t="s">
        <v>60</v>
      </c>
      <c r="E151" s="1">
        <v>45311</v>
      </c>
      <c r="F151" s="1">
        <v>45316</v>
      </c>
      <c r="G151">
        <v>6</v>
      </c>
      <c r="H151">
        <v>195</v>
      </c>
      <c r="I151" t="s">
        <v>14</v>
      </c>
      <c r="J151" t="s">
        <v>549</v>
      </c>
      <c r="K151" t="s">
        <v>15</v>
      </c>
      <c r="L151" t="str">
        <f t="shared" si="17"/>
        <v>2024</v>
      </c>
      <c r="M151" t="str">
        <f t="shared" si="18"/>
        <v>Jan</v>
      </c>
      <c r="N151" t="str">
        <f t="shared" si="19"/>
        <v>Sat</v>
      </c>
      <c r="O151">
        <f t="shared" si="20"/>
        <v>5</v>
      </c>
      <c r="P151">
        <f>ROUND(G151*H151*VLOOKUP(D151,Table2[#All],2,FALSE),0)</f>
        <v>761</v>
      </c>
      <c r="Q151">
        <f t="shared" si="21"/>
        <v>1170</v>
      </c>
      <c r="R151">
        <f t="shared" si="22"/>
        <v>409</v>
      </c>
    </row>
    <row r="152" spans="1:18" x14ac:dyDescent="0.35">
      <c r="A152">
        <v>151</v>
      </c>
      <c r="B152" t="s">
        <v>197</v>
      </c>
      <c r="C152" t="s">
        <v>17</v>
      </c>
      <c r="D152" t="s">
        <v>44</v>
      </c>
      <c r="E152" s="1">
        <v>45370</v>
      </c>
      <c r="F152" s="1">
        <v>45376</v>
      </c>
      <c r="G152">
        <v>3</v>
      </c>
      <c r="H152">
        <v>846</v>
      </c>
      <c r="I152" t="s">
        <v>14</v>
      </c>
      <c r="J152" t="s">
        <v>549</v>
      </c>
      <c r="K152" t="s">
        <v>15</v>
      </c>
      <c r="L152" t="str">
        <f t="shared" si="17"/>
        <v>2024</v>
      </c>
      <c r="M152" t="str">
        <f t="shared" si="18"/>
        <v>Mar</v>
      </c>
      <c r="N152" t="str">
        <f t="shared" si="19"/>
        <v>Tue</v>
      </c>
      <c r="O152">
        <f t="shared" si="20"/>
        <v>6</v>
      </c>
      <c r="P152">
        <f>ROUND(G152*H152*VLOOKUP(D152,Table2[#All],2,FALSE),0)</f>
        <v>1523</v>
      </c>
      <c r="Q152">
        <f t="shared" si="21"/>
        <v>2538</v>
      </c>
      <c r="R152">
        <f t="shared" si="22"/>
        <v>1015</v>
      </c>
    </row>
    <row r="153" spans="1:18" x14ac:dyDescent="0.35">
      <c r="A153">
        <v>152</v>
      </c>
      <c r="B153" t="s">
        <v>198</v>
      </c>
      <c r="C153" t="s">
        <v>17</v>
      </c>
      <c r="D153" t="s">
        <v>60</v>
      </c>
      <c r="E153" s="1">
        <v>45506</v>
      </c>
      <c r="F153" s="1">
        <v>45515</v>
      </c>
      <c r="G153">
        <v>3</v>
      </c>
      <c r="H153">
        <v>905</v>
      </c>
      <c r="I153" t="s">
        <v>14</v>
      </c>
      <c r="J153" t="s">
        <v>551</v>
      </c>
      <c r="K153" t="s">
        <v>46</v>
      </c>
      <c r="L153" t="str">
        <f t="shared" si="17"/>
        <v>2024</v>
      </c>
      <c r="M153" t="str">
        <f t="shared" si="18"/>
        <v>Aug</v>
      </c>
      <c r="N153" t="str">
        <f t="shared" si="19"/>
        <v>Fri</v>
      </c>
      <c r="O153">
        <f t="shared" si="20"/>
        <v>9</v>
      </c>
      <c r="P153">
        <f>ROUND(G153*H153*VLOOKUP(D153,Table2[#All],2,FALSE),0)</f>
        <v>1765</v>
      </c>
      <c r="Q153">
        <f t="shared" si="21"/>
        <v>2715</v>
      </c>
      <c r="R153">
        <f t="shared" si="22"/>
        <v>950</v>
      </c>
    </row>
    <row r="154" spans="1:18" x14ac:dyDescent="0.35">
      <c r="A154">
        <v>153</v>
      </c>
      <c r="B154" t="s">
        <v>199</v>
      </c>
      <c r="C154" t="s">
        <v>31</v>
      </c>
      <c r="D154" t="s">
        <v>76</v>
      </c>
      <c r="E154" s="1">
        <v>45620</v>
      </c>
      <c r="F154" s="1">
        <v>45628</v>
      </c>
      <c r="G154">
        <v>8</v>
      </c>
      <c r="H154">
        <v>336</v>
      </c>
      <c r="I154" t="s">
        <v>14</v>
      </c>
      <c r="J154" t="s">
        <v>547</v>
      </c>
      <c r="K154" t="s">
        <v>46</v>
      </c>
      <c r="L154" t="str">
        <f t="shared" si="17"/>
        <v>2024</v>
      </c>
      <c r="M154" t="str">
        <f t="shared" si="18"/>
        <v>Nov</v>
      </c>
      <c r="N154" t="str">
        <f t="shared" si="19"/>
        <v>Sun</v>
      </c>
      <c r="O154">
        <f t="shared" si="20"/>
        <v>8</v>
      </c>
      <c r="P154">
        <f>ROUND(G154*H154*VLOOKUP(D154,Table2[#All],2,FALSE),0)</f>
        <v>2016</v>
      </c>
      <c r="Q154">
        <f t="shared" si="21"/>
        <v>2688</v>
      </c>
      <c r="R154">
        <f t="shared" si="22"/>
        <v>672</v>
      </c>
    </row>
    <row r="155" spans="1:18" x14ac:dyDescent="0.35">
      <c r="A155">
        <v>154</v>
      </c>
      <c r="B155" t="s">
        <v>200</v>
      </c>
      <c r="C155" t="s">
        <v>12</v>
      </c>
      <c r="D155" t="s">
        <v>96</v>
      </c>
      <c r="E155" s="1">
        <v>45406</v>
      </c>
      <c r="F155" s="1">
        <v>45418</v>
      </c>
      <c r="G155">
        <v>1</v>
      </c>
      <c r="H155">
        <v>722</v>
      </c>
      <c r="I155" t="s">
        <v>14</v>
      </c>
      <c r="J155" t="s">
        <v>551</v>
      </c>
      <c r="K155" t="s">
        <v>19</v>
      </c>
      <c r="L155" t="str">
        <f t="shared" si="17"/>
        <v>2024</v>
      </c>
      <c r="M155" t="str">
        <f t="shared" si="18"/>
        <v>Apr</v>
      </c>
      <c r="N155" t="str">
        <f t="shared" si="19"/>
        <v>Wed</v>
      </c>
      <c r="O155">
        <f t="shared" si="20"/>
        <v>12</v>
      </c>
      <c r="P155">
        <f>ROUND(G155*H155*VLOOKUP(D155,Table2[#All],2,FALSE),0)</f>
        <v>505</v>
      </c>
      <c r="Q155">
        <f t="shared" si="21"/>
        <v>722</v>
      </c>
      <c r="R155">
        <f t="shared" si="22"/>
        <v>217</v>
      </c>
    </row>
    <row r="156" spans="1:18" x14ac:dyDescent="0.35">
      <c r="A156">
        <v>155</v>
      </c>
      <c r="B156" t="s">
        <v>201</v>
      </c>
      <c r="C156" t="s">
        <v>21</v>
      </c>
      <c r="D156" t="s">
        <v>40</v>
      </c>
      <c r="E156" s="1">
        <v>45438</v>
      </c>
      <c r="F156" s="1">
        <v>45452</v>
      </c>
      <c r="G156">
        <v>8</v>
      </c>
      <c r="H156">
        <v>558</v>
      </c>
      <c r="I156" t="s">
        <v>28</v>
      </c>
      <c r="J156" t="s">
        <v>549</v>
      </c>
      <c r="K156" t="s">
        <v>29</v>
      </c>
      <c r="L156" t="str">
        <f t="shared" si="17"/>
        <v>2024</v>
      </c>
      <c r="M156" t="str">
        <f t="shared" si="18"/>
        <v>May</v>
      </c>
      <c r="N156" t="str">
        <f t="shared" si="19"/>
        <v>Sun</v>
      </c>
      <c r="O156">
        <f t="shared" si="20"/>
        <v>14</v>
      </c>
      <c r="P156">
        <f>ROUND(G156*H156*VLOOKUP(D156,Table2[#All],2,FALSE),0)</f>
        <v>2902</v>
      </c>
      <c r="Q156">
        <f t="shared" si="21"/>
        <v>4464</v>
      </c>
      <c r="R156">
        <f t="shared" si="22"/>
        <v>1562</v>
      </c>
    </row>
    <row r="157" spans="1:18" x14ac:dyDescent="0.35">
      <c r="A157">
        <v>156</v>
      </c>
      <c r="B157" t="s">
        <v>202</v>
      </c>
      <c r="C157" t="s">
        <v>12</v>
      </c>
      <c r="D157" t="s">
        <v>13</v>
      </c>
      <c r="E157" s="1">
        <v>45547</v>
      </c>
      <c r="F157" s="1">
        <v>45558</v>
      </c>
      <c r="G157">
        <v>10</v>
      </c>
      <c r="H157">
        <v>11</v>
      </c>
      <c r="I157" t="s">
        <v>28</v>
      </c>
      <c r="J157" t="s">
        <v>551</v>
      </c>
      <c r="K157" t="s">
        <v>15</v>
      </c>
      <c r="L157" t="str">
        <f t="shared" si="17"/>
        <v>2024</v>
      </c>
      <c r="M157" t="str">
        <f t="shared" si="18"/>
        <v>Sep</v>
      </c>
      <c r="N157" t="str">
        <f t="shared" si="19"/>
        <v>Thu</v>
      </c>
      <c r="O157">
        <f t="shared" si="20"/>
        <v>11</v>
      </c>
      <c r="P157">
        <f>ROUND(G157*H157*VLOOKUP(D157,Table2[#All],2,FALSE),0)</f>
        <v>83</v>
      </c>
      <c r="Q157">
        <f t="shared" si="21"/>
        <v>110</v>
      </c>
      <c r="R157">
        <f t="shared" si="22"/>
        <v>27</v>
      </c>
    </row>
    <row r="158" spans="1:18" x14ac:dyDescent="0.35">
      <c r="A158">
        <v>157</v>
      </c>
      <c r="B158" t="s">
        <v>203</v>
      </c>
      <c r="C158" t="s">
        <v>21</v>
      </c>
      <c r="D158" t="s">
        <v>54</v>
      </c>
      <c r="E158" s="1">
        <v>45441</v>
      </c>
      <c r="F158" s="1">
        <v>45446</v>
      </c>
      <c r="G158">
        <v>7</v>
      </c>
      <c r="H158">
        <v>546</v>
      </c>
      <c r="I158" t="s">
        <v>14</v>
      </c>
      <c r="J158" t="s">
        <v>33</v>
      </c>
      <c r="K158" t="s">
        <v>15</v>
      </c>
      <c r="L158" t="str">
        <f t="shared" si="17"/>
        <v>2024</v>
      </c>
      <c r="M158" t="str">
        <f t="shared" si="18"/>
        <v>May</v>
      </c>
      <c r="N158" t="str">
        <f t="shared" si="19"/>
        <v>Wed</v>
      </c>
      <c r="O158">
        <f t="shared" si="20"/>
        <v>5</v>
      </c>
      <c r="P158">
        <f>ROUND(G158*H158*VLOOKUP(D158,Table2[#All],2,FALSE),0)</f>
        <v>2675</v>
      </c>
      <c r="Q158">
        <f t="shared" si="21"/>
        <v>3822</v>
      </c>
      <c r="R158">
        <f t="shared" si="22"/>
        <v>1147</v>
      </c>
    </row>
    <row r="159" spans="1:18" x14ac:dyDescent="0.35">
      <c r="A159">
        <v>158</v>
      </c>
      <c r="B159" t="s">
        <v>204</v>
      </c>
      <c r="C159" t="s">
        <v>17</v>
      </c>
      <c r="D159" t="s">
        <v>44</v>
      </c>
      <c r="E159" s="1">
        <v>45387</v>
      </c>
      <c r="F159" s="1">
        <v>45396</v>
      </c>
      <c r="G159">
        <v>2</v>
      </c>
      <c r="H159">
        <v>30</v>
      </c>
      <c r="I159" t="s">
        <v>28</v>
      </c>
      <c r="J159" t="s">
        <v>547</v>
      </c>
      <c r="K159" t="s">
        <v>29</v>
      </c>
      <c r="L159" t="str">
        <f t="shared" si="17"/>
        <v>2024</v>
      </c>
      <c r="M159" t="str">
        <f t="shared" si="18"/>
        <v>Apr</v>
      </c>
      <c r="N159" t="str">
        <f t="shared" si="19"/>
        <v>Fri</v>
      </c>
      <c r="O159">
        <f t="shared" si="20"/>
        <v>9</v>
      </c>
      <c r="P159">
        <f>ROUND(G159*H159*VLOOKUP(D159,Table2[#All],2,FALSE),0)</f>
        <v>36</v>
      </c>
      <c r="Q159">
        <f t="shared" si="21"/>
        <v>60</v>
      </c>
      <c r="R159">
        <f t="shared" si="22"/>
        <v>24</v>
      </c>
    </row>
    <row r="160" spans="1:18" x14ac:dyDescent="0.35">
      <c r="A160">
        <v>159</v>
      </c>
      <c r="B160" t="s">
        <v>205</v>
      </c>
      <c r="C160" t="s">
        <v>17</v>
      </c>
      <c r="D160" t="s">
        <v>60</v>
      </c>
      <c r="E160" s="1">
        <v>45551</v>
      </c>
      <c r="F160" s="1">
        <v>45558</v>
      </c>
      <c r="G160">
        <v>9</v>
      </c>
      <c r="H160">
        <v>146</v>
      </c>
      <c r="I160" t="s">
        <v>14</v>
      </c>
      <c r="J160" t="s">
        <v>550</v>
      </c>
      <c r="K160" t="s">
        <v>15</v>
      </c>
      <c r="L160" t="str">
        <f t="shared" si="17"/>
        <v>2024</v>
      </c>
      <c r="M160" t="str">
        <f t="shared" si="18"/>
        <v>Sep</v>
      </c>
      <c r="N160" t="str">
        <f t="shared" si="19"/>
        <v>Mon</v>
      </c>
      <c r="O160">
        <f t="shared" si="20"/>
        <v>7</v>
      </c>
      <c r="P160">
        <f>ROUND(G160*H160*VLOOKUP(D160,Table2[#All],2,FALSE),0)</f>
        <v>854</v>
      </c>
      <c r="Q160">
        <f t="shared" si="21"/>
        <v>1314</v>
      </c>
      <c r="R160">
        <f t="shared" si="22"/>
        <v>460</v>
      </c>
    </row>
    <row r="161" spans="1:18" x14ac:dyDescent="0.35">
      <c r="A161">
        <v>160</v>
      </c>
      <c r="B161" t="s">
        <v>206</v>
      </c>
      <c r="C161" t="s">
        <v>21</v>
      </c>
      <c r="D161" t="s">
        <v>40</v>
      </c>
      <c r="E161" s="1">
        <v>45589</v>
      </c>
      <c r="F161" s="1">
        <v>45608</v>
      </c>
      <c r="G161">
        <v>6</v>
      </c>
      <c r="H161">
        <v>722</v>
      </c>
      <c r="I161" t="s">
        <v>28</v>
      </c>
      <c r="J161" t="s">
        <v>551</v>
      </c>
      <c r="K161" t="s">
        <v>19</v>
      </c>
      <c r="L161" t="str">
        <f t="shared" si="17"/>
        <v>2024</v>
      </c>
      <c r="M161" t="str">
        <f t="shared" si="18"/>
        <v>Oct</v>
      </c>
      <c r="N161" t="str">
        <f t="shared" si="19"/>
        <v>Thu</v>
      </c>
      <c r="O161">
        <f t="shared" si="20"/>
        <v>19</v>
      </c>
      <c r="P161">
        <f>ROUND(G161*H161*VLOOKUP(D161,Table2[#All],2,FALSE),0)</f>
        <v>2816</v>
      </c>
      <c r="Q161">
        <f t="shared" si="21"/>
        <v>4332</v>
      </c>
      <c r="R161">
        <f t="shared" si="22"/>
        <v>1516</v>
      </c>
    </row>
    <row r="162" spans="1:18" x14ac:dyDescent="0.35">
      <c r="A162">
        <v>161</v>
      </c>
      <c r="B162" t="s">
        <v>207</v>
      </c>
      <c r="C162" t="s">
        <v>31</v>
      </c>
      <c r="D162" t="s">
        <v>42</v>
      </c>
      <c r="E162" s="1">
        <v>45642</v>
      </c>
      <c r="F162" s="1">
        <v>45646</v>
      </c>
      <c r="G162">
        <v>8</v>
      </c>
      <c r="H162">
        <v>216</v>
      </c>
      <c r="I162" t="s">
        <v>14</v>
      </c>
      <c r="J162" t="s">
        <v>550</v>
      </c>
      <c r="K162" t="s">
        <v>46</v>
      </c>
      <c r="L162" t="str">
        <f t="shared" si="17"/>
        <v>2024</v>
      </c>
      <c r="M162" t="str">
        <f t="shared" si="18"/>
        <v>Dec</v>
      </c>
      <c r="N162" t="str">
        <f t="shared" si="19"/>
        <v>Mon</v>
      </c>
      <c r="O162">
        <f t="shared" si="20"/>
        <v>4</v>
      </c>
      <c r="P162">
        <f>ROUND(G162*H162*VLOOKUP(D162,Table2[#All],2,FALSE),0)</f>
        <v>1123</v>
      </c>
      <c r="Q162">
        <f t="shared" si="21"/>
        <v>1728</v>
      </c>
      <c r="R162">
        <f t="shared" si="22"/>
        <v>605</v>
      </c>
    </row>
    <row r="163" spans="1:18" x14ac:dyDescent="0.35">
      <c r="A163">
        <v>162</v>
      </c>
      <c r="B163" t="s">
        <v>208</v>
      </c>
      <c r="C163" t="s">
        <v>12</v>
      </c>
      <c r="D163" t="s">
        <v>27</v>
      </c>
      <c r="E163" s="1">
        <v>45310</v>
      </c>
      <c r="F163" s="1">
        <v>45324</v>
      </c>
      <c r="G163">
        <v>5</v>
      </c>
      <c r="H163">
        <v>892</v>
      </c>
      <c r="I163" t="s">
        <v>14</v>
      </c>
      <c r="J163" t="s">
        <v>551</v>
      </c>
      <c r="K163" t="s">
        <v>46</v>
      </c>
      <c r="L163" t="str">
        <f t="shared" si="17"/>
        <v>2024</v>
      </c>
      <c r="M163" t="str">
        <f t="shared" si="18"/>
        <v>Jan</v>
      </c>
      <c r="N163" t="str">
        <f t="shared" si="19"/>
        <v>Fri</v>
      </c>
      <c r="O163">
        <f t="shared" si="20"/>
        <v>14</v>
      </c>
      <c r="P163">
        <f>ROUND(G163*H163*VLOOKUP(D163,Table2[#All],2,FALSE),0)</f>
        <v>2899</v>
      </c>
      <c r="Q163">
        <f t="shared" si="21"/>
        <v>4460</v>
      </c>
      <c r="R163">
        <f t="shared" si="22"/>
        <v>1561</v>
      </c>
    </row>
    <row r="164" spans="1:18" x14ac:dyDescent="0.35">
      <c r="A164">
        <v>163</v>
      </c>
      <c r="B164" t="s">
        <v>209</v>
      </c>
      <c r="C164" t="s">
        <v>12</v>
      </c>
      <c r="D164" t="s">
        <v>58</v>
      </c>
      <c r="E164" s="1">
        <v>45438</v>
      </c>
      <c r="F164" s="1">
        <v>45445</v>
      </c>
      <c r="G164">
        <v>6</v>
      </c>
      <c r="H164">
        <v>626</v>
      </c>
      <c r="I164" t="s">
        <v>28</v>
      </c>
      <c r="J164" t="s">
        <v>549</v>
      </c>
      <c r="K164" t="s">
        <v>19</v>
      </c>
      <c r="L164" t="str">
        <f t="shared" si="17"/>
        <v>2024</v>
      </c>
      <c r="M164" t="str">
        <f t="shared" si="18"/>
        <v>May</v>
      </c>
      <c r="N164" t="str">
        <f t="shared" si="19"/>
        <v>Sun</v>
      </c>
      <c r="O164">
        <f t="shared" si="20"/>
        <v>7</v>
      </c>
      <c r="P164">
        <f>ROUND(G164*H164*VLOOKUP(D164,Table2[#All],2,FALSE),0)</f>
        <v>3193</v>
      </c>
      <c r="Q164">
        <f t="shared" si="21"/>
        <v>3756</v>
      </c>
      <c r="R164">
        <f t="shared" si="22"/>
        <v>563</v>
      </c>
    </row>
    <row r="165" spans="1:18" x14ac:dyDescent="0.35">
      <c r="A165">
        <v>164</v>
      </c>
      <c r="B165" t="s">
        <v>210</v>
      </c>
      <c r="C165" t="s">
        <v>12</v>
      </c>
      <c r="D165" t="s">
        <v>27</v>
      </c>
      <c r="E165" s="1">
        <v>45332</v>
      </c>
      <c r="F165" s="1">
        <v>45340</v>
      </c>
      <c r="G165">
        <v>7</v>
      </c>
      <c r="H165">
        <v>291</v>
      </c>
      <c r="I165" t="s">
        <v>28</v>
      </c>
      <c r="J165" t="s">
        <v>549</v>
      </c>
      <c r="K165" t="s">
        <v>29</v>
      </c>
      <c r="L165" t="str">
        <f t="shared" si="17"/>
        <v>2024</v>
      </c>
      <c r="M165" t="str">
        <f t="shared" si="18"/>
        <v>Feb</v>
      </c>
      <c r="N165" t="str">
        <f t="shared" si="19"/>
        <v>Sat</v>
      </c>
      <c r="O165">
        <f t="shared" si="20"/>
        <v>8</v>
      </c>
      <c r="P165">
        <f>ROUND(G165*H165*VLOOKUP(D165,Table2[#All],2,FALSE),0)</f>
        <v>1324</v>
      </c>
      <c r="Q165">
        <f t="shared" si="21"/>
        <v>2037</v>
      </c>
      <c r="R165">
        <f t="shared" si="22"/>
        <v>713</v>
      </c>
    </row>
    <row r="166" spans="1:18" x14ac:dyDescent="0.35">
      <c r="A166">
        <v>165</v>
      </c>
      <c r="B166" t="s">
        <v>211</v>
      </c>
      <c r="C166" t="s">
        <v>12</v>
      </c>
      <c r="D166" t="s">
        <v>96</v>
      </c>
      <c r="E166" s="1">
        <v>45606</v>
      </c>
      <c r="F166" s="1">
        <v>45620</v>
      </c>
      <c r="G166">
        <v>7</v>
      </c>
      <c r="H166">
        <v>985</v>
      </c>
      <c r="I166" t="s">
        <v>14</v>
      </c>
      <c r="J166" t="s">
        <v>33</v>
      </c>
      <c r="K166" t="s">
        <v>19</v>
      </c>
      <c r="L166" t="str">
        <f t="shared" si="17"/>
        <v>2024</v>
      </c>
      <c r="M166" t="str">
        <f t="shared" si="18"/>
        <v>Nov</v>
      </c>
      <c r="N166" t="str">
        <f t="shared" si="19"/>
        <v>Sun</v>
      </c>
      <c r="O166">
        <f t="shared" si="20"/>
        <v>14</v>
      </c>
      <c r="P166">
        <f>ROUND(G166*H166*VLOOKUP(D166,Table2[#All],2,FALSE),0)</f>
        <v>4827</v>
      </c>
      <c r="Q166">
        <f t="shared" si="21"/>
        <v>6895</v>
      </c>
      <c r="R166">
        <f t="shared" si="22"/>
        <v>2068</v>
      </c>
    </row>
    <row r="167" spans="1:18" x14ac:dyDescent="0.35">
      <c r="A167">
        <v>166</v>
      </c>
      <c r="B167" t="s">
        <v>212</v>
      </c>
      <c r="C167" t="s">
        <v>24</v>
      </c>
      <c r="D167" t="s">
        <v>25</v>
      </c>
      <c r="E167" s="1">
        <v>45554</v>
      </c>
      <c r="F167" s="1">
        <v>45574</v>
      </c>
      <c r="G167">
        <v>3</v>
      </c>
      <c r="H167">
        <v>278</v>
      </c>
      <c r="I167" t="s">
        <v>28</v>
      </c>
      <c r="J167" t="s">
        <v>551</v>
      </c>
      <c r="K167" t="s">
        <v>29</v>
      </c>
      <c r="L167" t="str">
        <f t="shared" si="17"/>
        <v>2024</v>
      </c>
      <c r="M167" t="str">
        <f t="shared" si="18"/>
        <v>Sep</v>
      </c>
      <c r="N167" t="str">
        <f t="shared" si="19"/>
        <v>Thu</v>
      </c>
      <c r="O167">
        <f t="shared" si="20"/>
        <v>20</v>
      </c>
      <c r="P167">
        <f>ROUND(G167*H167*VLOOKUP(D167,Table2[#All],2,FALSE),0)</f>
        <v>459</v>
      </c>
      <c r="Q167">
        <f t="shared" si="21"/>
        <v>834</v>
      </c>
      <c r="R167">
        <f t="shared" si="22"/>
        <v>375</v>
      </c>
    </row>
    <row r="168" spans="1:18" x14ac:dyDescent="0.35">
      <c r="A168">
        <v>167</v>
      </c>
      <c r="B168" t="s">
        <v>213</v>
      </c>
      <c r="C168" t="s">
        <v>17</v>
      </c>
      <c r="D168" t="s">
        <v>44</v>
      </c>
      <c r="E168" s="1">
        <v>45579</v>
      </c>
      <c r="F168" s="1">
        <v>45592</v>
      </c>
      <c r="G168">
        <v>2</v>
      </c>
      <c r="H168">
        <v>720</v>
      </c>
      <c r="I168" t="s">
        <v>28</v>
      </c>
      <c r="J168" t="s">
        <v>549</v>
      </c>
      <c r="K168" t="s">
        <v>15</v>
      </c>
      <c r="L168" t="str">
        <f t="shared" si="17"/>
        <v>2024</v>
      </c>
      <c r="M168" t="str">
        <f t="shared" si="18"/>
        <v>Oct</v>
      </c>
      <c r="N168" t="str">
        <f t="shared" si="19"/>
        <v>Mon</v>
      </c>
      <c r="O168">
        <f t="shared" si="20"/>
        <v>13</v>
      </c>
      <c r="P168">
        <f>ROUND(G168*H168*VLOOKUP(D168,Table2[#All],2,FALSE),0)</f>
        <v>864</v>
      </c>
      <c r="Q168">
        <f t="shared" si="21"/>
        <v>1440</v>
      </c>
      <c r="R168">
        <f t="shared" si="22"/>
        <v>576</v>
      </c>
    </row>
    <row r="169" spans="1:18" x14ac:dyDescent="0.35">
      <c r="A169">
        <v>168</v>
      </c>
      <c r="B169" t="s">
        <v>214</v>
      </c>
      <c r="C169" t="s">
        <v>24</v>
      </c>
      <c r="D169" t="s">
        <v>100</v>
      </c>
      <c r="E169" s="1">
        <v>45605</v>
      </c>
      <c r="F169" s="1">
        <v>45612</v>
      </c>
      <c r="G169">
        <v>5</v>
      </c>
      <c r="H169">
        <v>930</v>
      </c>
      <c r="I169" t="s">
        <v>14</v>
      </c>
      <c r="J169" t="s">
        <v>550</v>
      </c>
      <c r="K169" t="s">
        <v>19</v>
      </c>
      <c r="L169" t="str">
        <f t="shared" si="17"/>
        <v>2024</v>
      </c>
      <c r="M169" t="str">
        <f t="shared" si="18"/>
        <v>Nov</v>
      </c>
      <c r="N169" t="str">
        <f t="shared" si="19"/>
        <v>Sat</v>
      </c>
      <c r="O169">
        <f t="shared" si="20"/>
        <v>7</v>
      </c>
      <c r="P169">
        <f>ROUND(G169*H169*VLOOKUP(D169,Table2[#All],2,FALSE),0)</f>
        <v>2790</v>
      </c>
      <c r="Q169">
        <f t="shared" si="21"/>
        <v>4650</v>
      </c>
      <c r="R169">
        <f t="shared" si="22"/>
        <v>1860</v>
      </c>
    </row>
    <row r="170" spans="1:18" x14ac:dyDescent="0.35">
      <c r="A170">
        <v>169</v>
      </c>
      <c r="B170" t="s">
        <v>215</v>
      </c>
      <c r="C170" t="s">
        <v>21</v>
      </c>
      <c r="D170" t="s">
        <v>40</v>
      </c>
      <c r="E170" s="1">
        <v>45523</v>
      </c>
      <c r="F170" s="1">
        <v>45536</v>
      </c>
      <c r="G170">
        <v>3</v>
      </c>
      <c r="H170">
        <v>239</v>
      </c>
      <c r="I170" t="s">
        <v>14</v>
      </c>
      <c r="J170" t="s">
        <v>33</v>
      </c>
      <c r="K170" t="s">
        <v>29</v>
      </c>
      <c r="L170" t="str">
        <f t="shared" si="17"/>
        <v>2024</v>
      </c>
      <c r="M170" t="str">
        <f t="shared" si="18"/>
        <v>Aug</v>
      </c>
      <c r="N170" t="str">
        <f t="shared" si="19"/>
        <v>Mon</v>
      </c>
      <c r="O170">
        <f t="shared" si="20"/>
        <v>13</v>
      </c>
      <c r="P170">
        <f>ROUND(G170*H170*VLOOKUP(D170,Table2[#All],2,FALSE),0)</f>
        <v>466</v>
      </c>
      <c r="Q170">
        <f t="shared" si="21"/>
        <v>717</v>
      </c>
      <c r="R170">
        <f t="shared" si="22"/>
        <v>251</v>
      </c>
    </row>
    <row r="171" spans="1:18" x14ac:dyDescent="0.35">
      <c r="A171">
        <v>170</v>
      </c>
      <c r="B171" t="s">
        <v>216</v>
      </c>
      <c r="C171" t="s">
        <v>21</v>
      </c>
      <c r="D171" t="s">
        <v>54</v>
      </c>
      <c r="E171" s="1">
        <v>45477</v>
      </c>
      <c r="F171" s="1">
        <v>45490</v>
      </c>
      <c r="G171">
        <v>9</v>
      </c>
      <c r="H171">
        <v>77</v>
      </c>
      <c r="I171" t="s">
        <v>14</v>
      </c>
      <c r="J171" t="s">
        <v>551</v>
      </c>
      <c r="K171" t="s">
        <v>29</v>
      </c>
      <c r="L171" t="str">
        <f t="shared" si="17"/>
        <v>2024</v>
      </c>
      <c r="M171" t="str">
        <f t="shared" si="18"/>
        <v>Jul</v>
      </c>
      <c r="N171" t="str">
        <f t="shared" si="19"/>
        <v>Thu</v>
      </c>
      <c r="O171">
        <f t="shared" si="20"/>
        <v>13</v>
      </c>
      <c r="P171">
        <f>ROUND(G171*H171*VLOOKUP(D171,Table2[#All],2,FALSE),0)</f>
        <v>485</v>
      </c>
      <c r="Q171">
        <f t="shared" si="21"/>
        <v>693</v>
      </c>
      <c r="R171">
        <f t="shared" si="22"/>
        <v>208</v>
      </c>
    </row>
    <row r="172" spans="1:18" x14ac:dyDescent="0.35">
      <c r="A172">
        <v>171</v>
      </c>
      <c r="B172" t="s">
        <v>217</v>
      </c>
      <c r="C172" t="s">
        <v>17</v>
      </c>
      <c r="D172" t="s">
        <v>64</v>
      </c>
      <c r="E172" s="1">
        <v>45605</v>
      </c>
      <c r="F172" s="1">
        <v>45618</v>
      </c>
      <c r="G172">
        <v>2</v>
      </c>
      <c r="H172">
        <v>853</v>
      </c>
      <c r="I172" t="s">
        <v>28</v>
      </c>
      <c r="J172" t="s">
        <v>547</v>
      </c>
      <c r="K172" t="s">
        <v>19</v>
      </c>
      <c r="L172" t="str">
        <f t="shared" si="17"/>
        <v>2024</v>
      </c>
      <c r="M172" t="str">
        <f t="shared" si="18"/>
        <v>Nov</v>
      </c>
      <c r="N172" t="str">
        <f t="shared" si="19"/>
        <v>Sat</v>
      </c>
      <c r="O172">
        <f t="shared" si="20"/>
        <v>13</v>
      </c>
      <c r="P172">
        <f>ROUND(G172*H172*VLOOKUP(D172,Table2[#All],2,FALSE),0)</f>
        <v>853</v>
      </c>
      <c r="Q172">
        <f t="shared" si="21"/>
        <v>1706</v>
      </c>
      <c r="R172">
        <f t="shared" si="22"/>
        <v>853</v>
      </c>
    </row>
    <row r="173" spans="1:18" x14ac:dyDescent="0.35">
      <c r="A173">
        <v>172</v>
      </c>
      <c r="B173" t="s">
        <v>218</v>
      </c>
      <c r="C173" t="s">
        <v>24</v>
      </c>
      <c r="D173" t="s">
        <v>70</v>
      </c>
      <c r="E173" s="1">
        <v>45502</v>
      </c>
      <c r="F173" s="1">
        <v>45512</v>
      </c>
      <c r="G173">
        <v>7</v>
      </c>
      <c r="H173">
        <v>706</v>
      </c>
      <c r="I173" t="s">
        <v>14</v>
      </c>
      <c r="J173" t="s">
        <v>33</v>
      </c>
      <c r="K173" t="s">
        <v>15</v>
      </c>
      <c r="L173" t="str">
        <f t="shared" si="17"/>
        <v>2024</v>
      </c>
      <c r="M173" t="str">
        <f t="shared" si="18"/>
        <v>Jul</v>
      </c>
      <c r="N173" t="str">
        <f t="shared" si="19"/>
        <v>Mon</v>
      </c>
      <c r="O173">
        <f t="shared" si="20"/>
        <v>10</v>
      </c>
      <c r="P173">
        <f>ROUND(G173*H173*VLOOKUP(D173,Table2[#All],2,FALSE),0)</f>
        <v>2718</v>
      </c>
      <c r="Q173">
        <f t="shared" si="21"/>
        <v>4942</v>
      </c>
      <c r="R173">
        <f t="shared" si="22"/>
        <v>2224</v>
      </c>
    </row>
    <row r="174" spans="1:18" x14ac:dyDescent="0.35">
      <c r="A174">
        <v>173</v>
      </c>
      <c r="B174" t="s">
        <v>219</v>
      </c>
      <c r="C174" t="s">
        <v>31</v>
      </c>
      <c r="D174" t="s">
        <v>76</v>
      </c>
      <c r="E174" s="1">
        <v>45522</v>
      </c>
      <c r="F174" s="1">
        <v>45529</v>
      </c>
      <c r="G174">
        <v>8</v>
      </c>
      <c r="H174">
        <v>453</v>
      </c>
      <c r="I174" t="s">
        <v>14</v>
      </c>
      <c r="J174" t="s">
        <v>33</v>
      </c>
      <c r="K174" t="s">
        <v>15</v>
      </c>
      <c r="L174" t="str">
        <f t="shared" si="17"/>
        <v>2024</v>
      </c>
      <c r="M174" t="str">
        <f t="shared" si="18"/>
        <v>Aug</v>
      </c>
      <c r="N174" t="str">
        <f t="shared" si="19"/>
        <v>Sun</v>
      </c>
      <c r="O174">
        <f t="shared" si="20"/>
        <v>7</v>
      </c>
      <c r="P174">
        <f>ROUND(G174*H174*VLOOKUP(D174,Table2[#All],2,FALSE),0)</f>
        <v>2718</v>
      </c>
      <c r="Q174">
        <f t="shared" si="21"/>
        <v>3624</v>
      </c>
      <c r="R174">
        <f t="shared" si="22"/>
        <v>906</v>
      </c>
    </row>
    <row r="175" spans="1:18" x14ac:dyDescent="0.35">
      <c r="A175">
        <v>174</v>
      </c>
      <c r="B175" t="s">
        <v>220</v>
      </c>
      <c r="C175" t="s">
        <v>17</v>
      </c>
      <c r="D175" t="s">
        <v>60</v>
      </c>
      <c r="E175" s="1">
        <v>45385</v>
      </c>
      <c r="F175" s="1">
        <v>45393</v>
      </c>
      <c r="G175">
        <v>3</v>
      </c>
      <c r="H175">
        <v>105</v>
      </c>
      <c r="I175" t="s">
        <v>14</v>
      </c>
      <c r="J175" t="s">
        <v>33</v>
      </c>
      <c r="K175" t="s">
        <v>29</v>
      </c>
      <c r="L175" t="str">
        <f t="shared" si="17"/>
        <v>2024</v>
      </c>
      <c r="M175" t="str">
        <f t="shared" si="18"/>
        <v>Apr</v>
      </c>
      <c r="N175" t="str">
        <f t="shared" si="19"/>
        <v>Wed</v>
      </c>
      <c r="O175">
        <f t="shared" si="20"/>
        <v>8</v>
      </c>
      <c r="P175">
        <f>ROUND(G175*H175*VLOOKUP(D175,Table2[#All],2,FALSE),0)</f>
        <v>205</v>
      </c>
      <c r="Q175">
        <f t="shared" si="21"/>
        <v>315</v>
      </c>
      <c r="R175">
        <f t="shared" si="22"/>
        <v>110</v>
      </c>
    </row>
    <row r="176" spans="1:18" x14ac:dyDescent="0.35">
      <c r="A176">
        <v>175</v>
      </c>
      <c r="B176" t="s">
        <v>221</v>
      </c>
      <c r="C176" t="s">
        <v>21</v>
      </c>
      <c r="D176" t="s">
        <v>83</v>
      </c>
      <c r="E176" s="1">
        <v>45606</v>
      </c>
      <c r="F176" s="1">
        <v>45614</v>
      </c>
      <c r="G176">
        <v>9</v>
      </c>
      <c r="H176">
        <v>747</v>
      </c>
      <c r="I176" t="s">
        <v>28</v>
      </c>
      <c r="J176" t="s">
        <v>33</v>
      </c>
      <c r="K176" t="s">
        <v>29</v>
      </c>
      <c r="L176" t="str">
        <f t="shared" si="17"/>
        <v>2024</v>
      </c>
      <c r="M176" t="str">
        <f t="shared" si="18"/>
        <v>Nov</v>
      </c>
      <c r="N176" t="str">
        <f t="shared" si="19"/>
        <v>Sun</v>
      </c>
      <c r="O176">
        <f t="shared" si="20"/>
        <v>8</v>
      </c>
      <c r="P176">
        <f>ROUND(G176*H176*VLOOKUP(D176,Table2[#All],2,FALSE),0)</f>
        <v>5378</v>
      </c>
      <c r="Q176">
        <f t="shared" si="21"/>
        <v>6723</v>
      </c>
      <c r="R176">
        <f t="shared" si="22"/>
        <v>1345</v>
      </c>
    </row>
    <row r="177" spans="1:18" x14ac:dyDescent="0.35">
      <c r="A177">
        <v>176</v>
      </c>
      <c r="B177" t="s">
        <v>222</v>
      </c>
      <c r="C177" t="s">
        <v>17</v>
      </c>
      <c r="D177" t="s">
        <v>64</v>
      </c>
      <c r="E177" s="1">
        <v>45379</v>
      </c>
      <c r="F177" s="1">
        <v>45390</v>
      </c>
      <c r="G177">
        <v>10</v>
      </c>
      <c r="H177">
        <v>664</v>
      </c>
      <c r="I177" t="s">
        <v>28</v>
      </c>
      <c r="J177" t="s">
        <v>33</v>
      </c>
      <c r="K177" t="s">
        <v>29</v>
      </c>
      <c r="L177" t="str">
        <f t="shared" si="17"/>
        <v>2024</v>
      </c>
      <c r="M177" t="str">
        <f t="shared" si="18"/>
        <v>Mar</v>
      </c>
      <c r="N177" t="str">
        <f t="shared" si="19"/>
        <v>Thu</v>
      </c>
      <c r="O177">
        <f t="shared" si="20"/>
        <v>11</v>
      </c>
      <c r="P177">
        <f>ROUND(G177*H177*VLOOKUP(D177,Table2[#All],2,FALSE),0)</f>
        <v>3320</v>
      </c>
      <c r="Q177">
        <f t="shared" si="21"/>
        <v>6640</v>
      </c>
      <c r="R177">
        <f t="shared" si="22"/>
        <v>3320</v>
      </c>
    </row>
    <row r="178" spans="1:18" x14ac:dyDescent="0.35">
      <c r="A178">
        <v>177</v>
      </c>
      <c r="B178" t="s">
        <v>223</v>
      </c>
      <c r="C178" t="s">
        <v>21</v>
      </c>
      <c r="D178" t="s">
        <v>52</v>
      </c>
      <c r="E178" s="1">
        <v>45505</v>
      </c>
      <c r="F178" s="1">
        <v>45515</v>
      </c>
      <c r="G178">
        <v>10</v>
      </c>
      <c r="H178">
        <v>157</v>
      </c>
      <c r="I178" t="s">
        <v>28</v>
      </c>
      <c r="J178" t="s">
        <v>551</v>
      </c>
      <c r="K178" t="s">
        <v>46</v>
      </c>
      <c r="L178" t="str">
        <f t="shared" si="17"/>
        <v>2024</v>
      </c>
      <c r="M178" t="str">
        <f t="shared" si="18"/>
        <v>Aug</v>
      </c>
      <c r="N178" t="str">
        <f t="shared" si="19"/>
        <v>Thu</v>
      </c>
      <c r="O178">
        <f t="shared" si="20"/>
        <v>10</v>
      </c>
      <c r="P178">
        <f>ROUND(G178*H178*VLOOKUP(D178,Table2[#All],2,FALSE),0)</f>
        <v>1099</v>
      </c>
      <c r="Q178">
        <f t="shared" si="21"/>
        <v>1570</v>
      </c>
      <c r="R178">
        <f t="shared" si="22"/>
        <v>471</v>
      </c>
    </row>
    <row r="179" spans="1:18" x14ac:dyDescent="0.35">
      <c r="A179">
        <v>178</v>
      </c>
      <c r="B179" t="s">
        <v>224</v>
      </c>
      <c r="C179" t="s">
        <v>24</v>
      </c>
      <c r="D179" t="s">
        <v>100</v>
      </c>
      <c r="E179" s="1">
        <v>45466</v>
      </c>
      <c r="F179" s="1">
        <v>45470</v>
      </c>
      <c r="G179">
        <v>10</v>
      </c>
      <c r="H179">
        <v>470</v>
      </c>
      <c r="I179" t="s">
        <v>28</v>
      </c>
      <c r="J179" t="s">
        <v>547</v>
      </c>
      <c r="K179" t="s">
        <v>46</v>
      </c>
      <c r="L179" t="str">
        <f t="shared" si="17"/>
        <v>2024</v>
      </c>
      <c r="M179" t="str">
        <f t="shared" si="18"/>
        <v>Jun</v>
      </c>
      <c r="N179" t="str">
        <f t="shared" si="19"/>
        <v>Sun</v>
      </c>
      <c r="O179">
        <f t="shared" si="20"/>
        <v>4</v>
      </c>
      <c r="P179">
        <f>ROUND(G179*H179*VLOOKUP(D179,Table2[#All],2,FALSE),0)</f>
        <v>2820</v>
      </c>
      <c r="Q179">
        <f t="shared" si="21"/>
        <v>4700</v>
      </c>
      <c r="R179">
        <f t="shared" si="22"/>
        <v>1880</v>
      </c>
    </row>
    <row r="180" spans="1:18" x14ac:dyDescent="0.35">
      <c r="A180">
        <v>179</v>
      </c>
      <c r="B180" t="s">
        <v>225</v>
      </c>
      <c r="C180" t="s">
        <v>21</v>
      </c>
      <c r="D180" t="s">
        <v>22</v>
      </c>
      <c r="E180" s="1">
        <v>45354</v>
      </c>
      <c r="F180" s="1">
        <v>45366</v>
      </c>
      <c r="G180">
        <v>5</v>
      </c>
      <c r="H180">
        <v>384</v>
      </c>
      <c r="I180" t="s">
        <v>14</v>
      </c>
      <c r="J180" t="s">
        <v>551</v>
      </c>
      <c r="K180" t="s">
        <v>46</v>
      </c>
      <c r="L180" t="str">
        <f t="shared" si="17"/>
        <v>2024</v>
      </c>
      <c r="M180" t="str">
        <f t="shared" si="18"/>
        <v>Mar</v>
      </c>
      <c r="N180" t="str">
        <f t="shared" si="19"/>
        <v>Sun</v>
      </c>
      <c r="O180">
        <f t="shared" si="20"/>
        <v>12</v>
      </c>
      <c r="P180">
        <f>ROUND(G180*H180*VLOOKUP(D180,Table2[#All],2,FALSE),0)</f>
        <v>1440</v>
      </c>
      <c r="Q180">
        <f t="shared" si="21"/>
        <v>1920</v>
      </c>
      <c r="R180">
        <f t="shared" si="22"/>
        <v>480</v>
      </c>
    </row>
    <row r="181" spans="1:18" x14ac:dyDescent="0.35">
      <c r="A181">
        <v>180</v>
      </c>
      <c r="B181" t="s">
        <v>226</v>
      </c>
      <c r="C181" t="s">
        <v>21</v>
      </c>
      <c r="D181" t="s">
        <v>83</v>
      </c>
      <c r="E181" s="1">
        <v>45479</v>
      </c>
      <c r="F181" s="1">
        <v>45489</v>
      </c>
      <c r="G181">
        <v>7</v>
      </c>
      <c r="H181">
        <v>855</v>
      </c>
      <c r="I181" t="s">
        <v>14</v>
      </c>
      <c r="J181" t="s">
        <v>551</v>
      </c>
      <c r="K181" t="s">
        <v>15</v>
      </c>
      <c r="L181" t="str">
        <f t="shared" si="17"/>
        <v>2024</v>
      </c>
      <c r="M181" t="str">
        <f t="shared" si="18"/>
        <v>Jul</v>
      </c>
      <c r="N181" t="str">
        <f t="shared" si="19"/>
        <v>Sat</v>
      </c>
      <c r="O181">
        <f t="shared" si="20"/>
        <v>10</v>
      </c>
      <c r="P181">
        <f>ROUND(G181*H181*VLOOKUP(D181,Table2[#All],2,FALSE),0)</f>
        <v>4788</v>
      </c>
      <c r="Q181">
        <f t="shared" si="21"/>
        <v>5985</v>
      </c>
      <c r="R181">
        <f t="shared" si="22"/>
        <v>1197</v>
      </c>
    </row>
    <row r="182" spans="1:18" x14ac:dyDescent="0.35">
      <c r="A182">
        <v>181</v>
      </c>
      <c r="B182" t="s">
        <v>227</v>
      </c>
      <c r="C182" t="s">
        <v>17</v>
      </c>
      <c r="D182" t="s">
        <v>44</v>
      </c>
      <c r="E182" s="1">
        <v>45573</v>
      </c>
      <c r="F182" s="1">
        <v>45577</v>
      </c>
      <c r="G182">
        <v>5</v>
      </c>
      <c r="H182">
        <v>421</v>
      </c>
      <c r="I182" t="s">
        <v>14</v>
      </c>
      <c r="J182" t="s">
        <v>33</v>
      </c>
      <c r="K182" t="s">
        <v>29</v>
      </c>
      <c r="L182" t="str">
        <f t="shared" si="17"/>
        <v>2024</v>
      </c>
      <c r="M182" t="str">
        <f t="shared" si="18"/>
        <v>Oct</v>
      </c>
      <c r="N182" t="str">
        <f t="shared" si="19"/>
        <v>Tue</v>
      </c>
      <c r="O182">
        <f t="shared" si="20"/>
        <v>4</v>
      </c>
      <c r="P182">
        <f>ROUND(G182*H182*VLOOKUP(D182,Table2[#All],2,FALSE),0)</f>
        <v>1263</v>
      </c>
      <c r="Q182">
        <f t="shared" si="21"/>
        <v>2105</v>
      </c>
      <c r="R182">
        <f t="shared" si="22"/>
        <v>842</v>
      </c>
    </row>
    <row r="183" spans="1:18" x14ac:dyDescent="0.35">
      <c r="A183">
        <v>182</v>
      </c>
      <c r="B183" t="s">
        <v>228</v>
      </c>
      <c r="C183" t="s">
        <v>21</v>
      </c>
      <c r="D183" t="s">
        <v>54</v>
      </c>
      <c r="E183" s="1">
        <v>45600</v>
      </c>
      <c r="F183" s="1">
        <v>45612</v>
      </c>
      <c r="G183">
        <v>9</v>
      </c>
      <c r="H183">
        <v>345</v>
      </c>
      <c r="I183" t="s">
        <v>14</v>
      </c>
      <c r="J183" t="s">
        <v>33</v>
      </c>
      <c r="K183" t="s">
        <v>15</v>
      </c>
      <c r="L183" t="str">
        <f t="shared" si="17"/>
        <v>2024</v>
      </c>
      <c r="M183" t="str">
        <f t="shared" si="18"/>
        <v>Nov</v>
      </c>
      <c r="N183" t="str">
        <f t="shared" si="19"/>
        <v>Mon</v>
      </c>
      <c r="O183">
        <f t="shared" si="20"/>
        <v>12</v>
      </c>
      <c r="P183">
        <f>ROUND(G183*H183*VLOOKUP(D183,Table2[#All],2,FALSE),0)</f>
        <v>2174</v>
      </c>
      <c r="Q183">
        <f t="shared" si="21"/>
        <v>3105</v>
      </c>
      <c r="R183">
        <f t="shared" si="22"/>
        <v>931</v>
      </c>
    </row>
    <row r="184" spans="1:18" x14ac:dyDescent="0.35">
      <c r="A184">
        <v>183</v>
      </c>
      <c r="B184" t="s">
        <v>229</v>
      </c>
      <c r="C184" t="s">
        <v>21</v>
      </c>
      <c r="D184" t="s">
        <v>52</v>
      </c>
      <c r="E184" s="1">
        <v>45555</v>
      </c>
      <c r="F184" s="1">
        <v>45562</v>
      </c>
      <c r="G184">
        <v>3</v>
      </c>
      <c r="H184">
        <v>354</v>
      </c>
      <c r="I184" t="s">
        <v>14</v>
      </c>
      <c r="J184" t="s">
        <v>33</v>
      </c>
      <c r="K184" t="s">
        <v>46</v>
      </c>
      <c r="L184" t="str">
        <f t="shared" si="17"/>
        <v>2024</v>
      </c>
      <c r="M184" t="str">
        <f t="shared" si="18"/>
        <v>Sep</v>
      </c>
      <c r="N184" t="str">
        <f t="shared" si="19"/>
        <v>Fri</v>
      </c>
      <c r="O184">
        <f t="shared" si="20"/>
        <v>7</v>
      </c>
      <c r="P184">
        <f>ROUND(G184*H184*VLOOKUP(D184,Table2[#All],2,FALSE),0)</f>
        <v>743</v>
      </c>
      <c r="Q184">
        <f t="shared" si="21"/>
        <v>1062</v>
      </c>
      <c r="R184">
        <f t="shared" si="22"/>
        <v>319</v>
      </c>
    </row>
    <row r="185" spans="1:18" x14ac:dyDescent="0.35">
      <c r="A185">
        <v>184</v>
      </c>
      <c r="B185" t="s">
        <v>230</v>
      </c>
      <c r="C185" t="s">
        <v>24</v>
      </c>
      <c r="D185" t="s">
        <v>70</v>
      </c>
      <c r="E185" s="1">
        <v>45445</v>
      </c>
      <c r="F185" s="1">
        <v>45458</v>
      </c>
      <c r="G185">
        <v>10</v>
      </c>
      <c r="H185">
        <v>825</v>
      </c>
      <c r="I185" t="s">
        <v>28</v>
      </c>
      <c r="J185" t="s">
        <v>33</v>
      </c>
      <c r="K185" t="s">
        <v>46</v>
      </c>
      <c r="L185" t="str">
        <f t="shared" si="17"/>
        <v>2024</v>
      </c>
      <c r="M185" t="str">
        <f t="shared" si="18"/>
        <v>Jun</v>
      </c>
      <c r="N185" t="str">
        <f t="shared" si="19"/>
        <v>Sun</v>
      </c>
      <c r="O185">
        <f t="shared" si="20"/>
        <v>13</v>
      </c>
      <c r="P185">
        <f>ROUND(G185*H185*VLOOKUP(D185,Table2[#All],2,FALSE),0)</f>
        <v>4538</v>
      </c>
      <c r="Q185">
        <f t="shared" si="21"/>
        <v>8250</v>
      </c>
      <c r="R185">
        <f t="shared" si="22"/>
        <v>3712</v>
      </c>
    </row>
    <row r="186" spans="1:18" x14ac:dyDescent="0.35">
      <c r="A186">
        <v>185</v>
      </c>
      <c r="B186" t="s">
        <v>231</v>
      </c>
      <c r="C186" t="s">
        <v>12</v>
      </c>
      <c r="D186" t="s">
        <v>27</v>
      </c>
      <c r="E186" s="1">
        <v>45590</v>
      </c>
      <c r="F186" s="1">
        <v>45602</v>
      </c>
      <c r="G186">
        <v>5</v>
      </c>
      <c r="H186">
        <v>601</v>
      </c>
      <c r="I186" t="s">
        <v>28</v>
      </c>
      <c r="J186" t="s">
        <v>33</v>
      </c>
      <c r="K186" t="s">
        <v>15</v>
      </c>
      <c r="L186" t="str">
        <f t="shared" si="17"/>
        <v>2024</v>
      </c>
      <c r="M186" t="str">
        <f t="shared" si="18"/>
        <v>Oct</v>
      </c>
      <c r="N186" t="str">
        <f t="shared" si="19"/>
        <v>Fri</v>
      </c>
      <c r="O186">
        <f t="shared" si="20"/>
        <v>12</v>
      </c>
      <c r="P186">
        <f>ROUND(G186*H186*VLOOKUP(D186,Table2[#All],2,FALSE),0)</f>
        <v>1953</v>
      </c>
      <c r="Q186">
        <f t="shared" si="21"/>
        <v>3005</v>
      </c>
      <c r="R186">
        <f t="shared" si="22"/>
        <v>1052</v>
      </c>
    </row>
    <row r="187" spans="1:18" x14ac:dyDescent="0.35">
      <c r="A187">
        <v>186</v>
      </c>
      <c r="B187" t="s">
        <v>232</v>
      </c>
      <c r="C187" t="s">
        <v>24</v>
      </c>
      <c r="D187" t="s">
        <v>25</v>
      </c>
      <c r="E187" s="1">
        <v>45627</v>
      </c>
      <c r="F187" s="1">
        <v>45630</v>
      </c>
      <c r="G187">
        <v>10</v>
      </c>
      <c r="H187">
        <v>803</v>
      </c>
      <c r="I187" t="s">
        <v>28</v>
      </c>
      <c r="J187" t="s">
        <v>551</v>
      </c>
      <c r="K187" t="s">
        <v>15</v>
      </c>
      <c r="L187" t="str">
        <f t="shared" si="17"/>
        <v>2024</v>
      </c>
      <c r="M187" t="str">
        <f t="shared" si="18"/>
        <v>Dec</v>
      </c>
      <c r="N187" t="str">
        <f t="shared" si="19"/>
        <v>Sun</v>
      </c>
      <c r="O187">
        <f t="shared" si="20"/>
        <v>3</v>
      </c>
      <c r="P187">
        <f>ROUND(G187*H187*VLOOKUP(D187,Table2[#All],2,FALSE),0)</f>
        <v>4417</v>
      </c>
      <c r="Q187">
        <f t="shared" si="21"/>
        <v>8030</v>
      </c>
      <c r="R187">
        <f t="shared" si="22"/>
        <v>3613</v>
      </c>
    </row>
    <row r="188" spans="1:18" x14ac:dyDescent="0.35">
      <c r="A188">
        <v>187</v>
      </c>
      <c r="B188" t="s">
        <v>233</v>
      </c>
      <c r="C188" t="s">
        <v>24</v>
      </c>
      <c r="D188" t="s">
        <v>100</v>
      </c>
      <c r="E188" s="1">
        <v>45560</v>
      </c>
      <c r="F188" s="1">
        <v>45572</v>
      </c>
      <c r="G188">
        <v>10</v>
      </c>
      <c r="H188">
        <v>584</v>
      </c>
      <c r="I188" t="s">
        <v>14</v>
      </c>
      <c r="J188" t="s">
        <v>549</v>
      </c>
      <c r="K188" t="s">
        <v>46</v>
      </c>
      <c r="L188" t="str">
        <f t="shared" si="17"/>
        <v>2024</v>
      </c>
      <c r="M188" t="str">
        <f t="shared" si="18"/>
        <v>Sep</v>
      </c>
      <c r="N188" t="str">
        <f t="shared" si="19"/>
        <v>Wed</v>
      </c>
      <c r="O188">
        <f t="shared" si="20"/>
        <v>12</v>
      </c>
      <c r="P188">
        <f>ROUND(G188*H188*VLOOKUP(D188,Table2[#All],2,FALSE),0)</f>
        <v>3504</v>
      </c>
      <c r="Q188">
        <f t="shared" si="21"/>
        <v>5840</v>
      </c>
      <c r="R188">
        <f t="shared" si="22"/>
        <v>2336</v>
      </c>
    </row>
    <row r="189" spans="1:18" x14ac:dyDescent="0.35">
      <c r="A189">
        <v>188</v>
      </c>
      <c r="B189" t="s">
        <v>234</v>
      </c>
      <c r="C189" t="s">
        <v>12</v>
      </c>
      <c r="D189" t="s">
        <v>58</v>
      </c>
      <c r="E189" s="1">
        <v>45557</v>
      </c>
      <c r="F189" s="1">
        <v>45572</v>
      </c>
      <c r="G189">
        <v>4</v>
      </c>
      <c r="H189">
        <v>944</v>
      </c>
      <c r="I189" t="s">
        <v>28</v>
      </c>
      <c r="J189" t="s">
        <v>547</v>
      </c>
      <c r="K189" t="s">
        <v>15</v>
      </c>
      <c r="L189" t="str">
        <f t="shared" si="17"/>
        <v>2024</v>
      </c>
      <c r="M189" t="str">
        <f t="shared" si="18"/>
        <v>Sep</v>
      </c>
      <c r="N189" t="str">
        <f t="shared" si="19"/>
        <v>Sun</v>
      </c>
      <c r="O189">
        <f t="shared" si="20"/>
        <v>15</v>
      </c>
      <c r="P189">
        <f>ROUND(G189*H189*VLOOKUP(D189,Table2[#All],2,FALSE),0)</f>
        <v>3210</v>
      </c>
      <c r="Q189">
        <f t="shared" si="21"/>
        <v>3776</v>
      </c>
      <c r="R189">
        <f t="shared" si="22"/>
        <v>566</v>
      </c>
    </row>
    <row r="190" spans="1:18" x14ac:dyDescent="0.35">
      <c r="A190">
        <v>189</v>
      </c>
      <c r="B190" t="s">
        <v>235</v>
      </c>
      <c r="C190" t="s">
        <v>24</v>
      </c>
      <c r="D190" t="s">
        <v>25</v>
      </c>
      <c r="E190" s="1">
        <v>45380</v>
      </c>
      <c r="F190" s="1">
        <v>45385</v>
      </c>
      <c r="G190">
        <v>8</v>
      </c>
      <c r="H190">
        <v>206</v>
      </c>
      <c r="I190" t="s">
        <v>28</v>
      </c>
      <c r="J190" t="s">
        <v>33</v>
      </c>
      <c r="K190" t="s">
        <v>19</v>
      </c>
      <c r="L190" t="str">
        <f t="shared" si="17"/>
        <v>2024</v>
      </c>
      <c r="M190" t="str">
        <f t="shared" si="18"/>
        <v>Mar</v>
      </c>
      <c r="N190" t="str">
        <f t="shared" si="19"/>
        <v>Fri</v>
      </c>
      <c r="O190">
        <f t="shared" si="20"/>
        <v>5</v>
      </c>
      <c r="P190">
        <f>ROUND(G190*H190*VLOOKUP(D190,Table2[#All],2,FALSE),0)</f>
        <v>906</v>
      </c>
      <c r="Q190">
        <f t="shared" si="21"/>
        <v>1648</v>
      </c>
      <c r="R190">
        <f t="shared" si="22"/>
        <v>742</v>
      </c>
    </row>
    <row r="191" spans="1:18" x14ac:dyDescent="0.35">
      <c r="A191">
        <v>190</v>
      </c>
      <c r="B191" t="s">
        <v>236</v>
      </c>
      <c r="C191" t="s">
        <v>31</v>
      </c>
      <c r="D191" t="s">
        <v>79</v>
      </c>
      <c r="E191" s="1">
        <v>45604</v>
      </c>
      <c r="F191" s="1">
        <v>45616</v>
      </c>
      <c r="G191">
        <v>8</v>
      </c>
      <c r="H191">
        <v>304</v>
      </c>
      <c r="I191" t="s">
        <v>28</v>
      </c>
      <c r="J191" t="s">
        <v>551</v>
      </c>
      <c r="K191" t="s">
        <v>29</v>
      </c>
      <c r="L191" t="str">
        <f t="shared" si="17"/>
        <v>2024</v>
      </c>
      <c r="M191" t="str">
        <f t="shared" si="18"/>
        <v>Nov</v>
      </c>
      <c r="N191" t="str">
        <f t="shared" si="19"/>
        <v>Fri</v>
      </c>
      <c r="O191">
        <f t="shared" si="20"/>
        <v>12</v>
      </c>
      <c r="P191">
        <f>ROUND(G191*H191*VLOOKUP(D191,Table2[#All],2,FALSE),0)</f>
        <v>1581</v>
      </c>
      <c r="Q191">
        <f t="shared" si="21"/>
        <v>2432</v>
      </c>
      <c r="R191">
        <f t="shared" si="22"/>
        <v>851</v>
      </c>
    </row>
    <row r="192" spans="1:18" x14ac:dyDescent="0.35">
      <c r="A192">
        <v>191</v>
      </c>
      <c r="B192" t="s">
        <v>237</v>
      </c>
      <c r="C192" t="s">
        <v>24</v>
      </c>
      <c r="D192" t="s">
        <v>25</v>
      </c>
      <c r="E192" s="1">
        <v>45578</v>
      </c>
      <c r="F192" s="1">
        <v>45586</v>
      </c>
      <c r="G192">
        <v>5</v>
      </c>
      <c r="H192">
        <v>364</v>
      </c>
      <c r="I192" t="s">
        <v>28</v>
      </c>
      <c r="J192" t="s">
        <v>551</v>
      </c>
      <c r="K192" t="s">
        <v>46</v>
      </c>
      <c r="L192" t="str">
        <f t="shared" si="17"/>
        <v>2024</v>
      </c>
      <c r="M192" t="str">
        <f t="shared" si="18"/>
        <v>Oct</v>
      </c>
      <c r="N192" t="str">
        <f t="shared" si="19"/>
        <v>Sun</v>
      </c>
      <c r="O192">
        <f t="shared" si="20"/>
        <v>8</v>
      </c>
      <c r="P192">
        <f>ROUND(G192*H192*VLOOKUP(D192,Table2[#All],2,FALSE),0)</f>
        <v>1001</v>
      </c>
      <c r="Q192">
        <f t="shared" si="21"/>
        <v>1820</v>
      </c>
      <c r="R192">
        <f t="shared" si="22"/>
        <v>819</v>
      </c>
    </row>
    <row r="193" spans="1:18" x14ac:dyDescent="0.35">
      <c r="A193">
        <v>192</v>
      </c>
      <c r="B193" t="s">
        <v>238</v>
      </c>
      <c r="C193" t="s">
        <v>12</v>
      </c>
      <c r="D193" t="s">
        <v>96</v>
      </c>
      <c r="E193" s="1">
        <v>45657</v>
      </c>
      <c r="F193" s="1">
        <v>45671</v>
      </c>
      <c r="G193">
        <v>2</v>
      </c>
      <c r="H193">
        <v>287</v>
      </c>
      <c r="I193" t="s">
        <v>28</v>
      </c>
      <c r="J193" t="s">
        <v>550</v>
      </c>
      <c r="K193" t="s">
        <v>29</v>
      </c>
      <c r="L193" t="str">
        <f t="shared" si="17"/>
        <v>2024</v>
      </c>
      <c r="M193" t="str">
        <f t="shared" si="18"/>
        <v>Dec</v>
      </c>
      <c r="N193" t="str">
        <f t="shared" si="19"/>
        <v>Tue</v>
      </c>
      <c r="O193">
        <f t="shared" si="20"/>
        <v>14</v>
      </c>
      <c r="P193">
        <f>ROUND(G193*H193*VLOOKUP(D193,Table2[#All],2,FALSE),0)</f>
        <v>402</v>
      </c>
      <c r="Q193">
        <f t="shared" si="21"/>
        <v>574</v>
      </c>
      <c r="R193">
        <f t="shared" si="22"/>
        <v>172</v>
      </c>
    </row>
    <row r="194" spans="1:18" x14ac:dyDescent="0.35">
      <c r="A194">
        <v>193</v>
      </c>
      <c r="B194" t="s">
        <v>239</v>
      </c>
      <c r="C194" t="s">
        <v>24</v>
      </c>
      <c r="D194" t="s">
        <v>100</v>
      </c>
      <c r="E194" s="1">
        <v>45395</v>
      </c>
      <c r="F194" s="1">
        <v>45408</v>
      </c>
      <c r="G194">
        <v>9</v>
      </c>
      <c r="H194">
        <v>258</v>
      </c>
      <c r="I194" t="s">
        <v>14</v>
      </c>
      <c r="J194" t="s">
        <v>33</v>
      </c>
      <c r="K194" t="s">
        <v>19</v>
      </c>
      <c r="L194" t="str">
        <f t="shared" si="17"/>
        <v>2024</v>
      </c>
      <c r="M194" t="str">
        <f t="shared" si="18"/>
        <v>Apr</v>
      </c>
      <c r="N194" t="str">
        <f t="shared" si="19"/>
        <v>Sat</v>
      </c>
      <c r="O194">
        <f t="shared" si="20"/>
        <v>13</v>
      </c>
      <c r="P194">
        <f>ROUND(G194*H194*VLOOKUP(D194,Table2[#All],2,FALSE),0)</f>
        <v>1393</v>
      </c>
      <c r="Q194">
        <f t="shared" si="21"/>
        <v>2322</v>
      </c>
      <c r="R194">
        <f t="shared" si="22"/>
        <v>929</v>
      </c>
    </row>
    <row r="195" spans="1:18" x14ac:dyDescent="0.35">
      <c r="A195">
        <v>194</v>
      </c>
      <c r="B195" t="s">
        <v>240</v>
      </c>
      <c r="C195" t="s">
        <v>12</v>
      </c>
      <c r="D195" t="s">
        <v>36</v>
      </c>
      <c r="E195" s="1">
        <v>45592</v>
      </c>
      <c r="F195" s="1">
        <v>45599</v>
      </c>
      <c r="G195">
        <v>4</v>
      </c>
      <c r="H195">
        <v>348</v>
      </c>
      <c r="I195" t="s">
        <v>14</v>
      </c>
      <c r="J195" t="s">
        <v>551</v>
      </c>
      <c r="K195" t="s">
        <v>19</v>
      </c>
      <c r="L195" t="str">
        <f t="shared" ref="L195:L258" si="23">TEXT(E195,"YYY")</f>
        <v>2024</v>
      </c>
      <c r="M195" t="str">
        <f t="shared" ref="M195:M258" si="24">TEXT(E195,"MMM")</f>
        <v>Oct</v>
      </c>
      <c r="N195" t="str">
        <f t="shared" ref="N195:N258" si="25">TEXT(E195,"DDD")</f>
        <v>Sun</v>
      </c>
      <c r="O195">
        <f t="shared" ref="O195:O258" si="26">F195-E195</f>
        <v>7</v>
      </c>
      <c r="P195">
        <f>ROUND(G195*H195*VLOOKUP(D195,Table2[#All],2,FALSE),0)</f>
        <v>1114</v>
      </c>
      <c r="Q195">
        <f t="shared" ref="Q195:Q258" si="27">G195*H195</f>
        <v>1392</v>
      </c>
      <c r="R195">
        <f t="shared" ref="R195:R258" si="28">Q195-P195</f>
        <v>278</v>
      </c>
    </row>
    <row r="196" spans="1:18" x14ac:dyDescent="0.35">
      <c r="A196">
        <v>195</v>
      </c>
      <c r="B196" t="s">
        <v>241</v>
      </c>
      <c r="C196" t="s">
        <v>21</v>
      </c>
      <c r="D196" t="s">
        <v>40</v>
      </c>
      <c r="E196" s="1">
        <v>45343</v>
      </c>
      <c r="F196" s="1">
        <v>45357</v>
      </c>
      <c r="G196">
        <v>7</v>
      </c>
      <c r="H196">
        <v>671</v>
      </c>
      <c r="I196" t="s">
        <v>14</v>
      </c>
      <c r="J196" t="s">
        <v>33</v>
      </c>
      <c r="K196" t="s">
        <v>19</v>
      </c>
      <c r="L196" t="str">
        <f t="shared" si="23"/>
        <v>2024</v>
      </c>
      <c r="M196" t="str">
        <f t="shared" si="24"/>
        <v>Feb</v>
      </c>
      <c r="N196" t="str">
        <f t="shared" si="25"/>
        <v>Wed</v>
      </c>
      <c r="O196">
        <f t="shared" si="26"/>
        <v>14</v>
      </c>
      <c r="P196">
        <f>ROUND(G196*H196*VLOOKUP(D196,Table2[#All],2,FALSE),0)</f>
        <v>3053</v>
      </c>
      <c r="Q196">
        <f t="shared" si="27"/>
        <v>4697</v>
      </c>
      <c r="R196">
        <f t="shared" si="28"/>
        <v>1644</v>
      </c>
    </row>
    <row r="197" spans="1:18" x14ac:dyDescent="0.35">
      <c r="A197">
        <v>196</v>
      </c>
      <c r="B197" t="s">
        <v>242</v>
      </c>
      <c r="C197" t="s">
        <v>21</v>
      </c>
      <c r="D197" t="s">
        <v>83</v>
      </c>
      <c r="E197" s="1">
        <v>45456</v>
      </c>
      <c r="F197" s="1">
        <v>45460</v>
      </c>
      <c r="G197">
        <v>5</v>
      </c>
      <c r="H197">
        <v>945</v>
      </c>
      <c r="I197" t="s">
        <v>28</v>
      </c>
      <c r="J197" t="s">
        <v>551</v>
      </c>
      <c r="K197" t="s">
        <v>15</v>
      </c>
      <c r="L197" t="str">
        <f t="shared" si="23"/>
        <v>2024</v>
      </c>
      <c r="M197" t="str">
        <f t="shared" si="24"/>
        <v>Jun</v>
      </c>
      <c r="N197" t="str">
        <f t="shared" si="25"/>
        <v>Thu</v>
      </c>
      <c r="O197">
        <f t="shared" si="26"/>
        <v>4</v>
      </c>
      <c r="P197">
        <f>ROUND(G197*H197*VLOOKUP(D197,Table2[#All],2,FALSE),0)</f>
        <v>3780</v>
      </c>
      <c r="Q197">
        <f t="shared" si="27"/>
        <v>4725</v>
      </c>
      <c r="R197">
        <f t="shared" si="28"/>
        <v>945</v>
      </c>
    </row>
    <row r="198" spans="1:18" x14ac:dyDescent="0.35">
      <c r="A198">
        <v>197</v>
      </c>
      <c r="B198" t="s">
        <v>243</v>
      </c>
      <c r="C198" t="s">
        <v>17</v>
      </c>
      <c r="D198" t="s">
        <v>64</v>
      </c>
      <c r="E198" s="1">
        <v>45565</v>
      </c>
      <c r="F198" s="1">
        <v>45571</v>
      </c>
      <c r="G198">
        <v>1</v>
      </c>
      <c r="H198">
        <v>969</v>
      </c>
      <c r="I198" t="s">
        <v>14</v>
      </c>
      <c r="J198" t="s">
        <v>551</v>
      </c>
      <c r="K198" t="s">
        <v>46</v>
      </c>
      <c r="L198" t="str">
        <f t="shared" si="23"/>
        <v>2024</v>
      </c>
      <c r="M198" t="str">
        <f t="shared" si="24"/>
        <v>Sep</v>
      </c>
      <c r="N198" t="str">
        <f t="shared" si="25"/>
        <v>Mon</v>
      </c>
      <c r="O198">
        <f t="shared" si="26"/>
        <v>6</v>
      </c>
      <c r="P198">
        <f>ROUND(G198*H198*VLOOKUP(D198,Table2[#All],2,FALSE),0)</f>
        <v>485</v>
      </c>
      <c r="Q198">
        <f t="shared" si="27"/>
        <v>969</v>
      </c>
      <c r="R198">
        <f t="shared" si="28"/>
        <v>484</v>
      </c>
    </row>
    <row r="199" spans="1:18" x14ac:dyDescent="0.35">
      <c r="A199">
        <v>198</v>
      </c>
      <c r="B199" t="s">
        <v>244</v>
      </c>
      <c r="C199" t="s">
        <v>12</v>
      </c>
      <c r="D199" t="s">
        <v>27</v>
      </c>
      <c r="E199" s="1">
        <v>45545</v>
      </c>
      <c r="F199" s="1">
        <v>45556</v>
      </c>
      <c r="G199">
        <v>3</v>
      </c>
      <c r="H199">
        <v>758</v>
      </c>
      <c r="I199" t="s">
        <v>14</v>
      </c>
      <c r="J199" t="s">
        <v>33</v>
      </c>
      <c r="K199" t="s">
        <v>29</v>
      </c>
      <c r="L199" t="str">
        <f t="shared" si="23"/>
        <v>2024</v>
      </c>
      <c r="M199" t="str">
        <f t="shared" si="24"/>
        <v>Sep</v>
      </c>
      <c r="N199" t="str">
        <f t="shared" si="25"/>
        <v>Tue</v>
      </c>
      <c r="O199">
        <f t="shared" si="26"/>
        <v>11</v>
      </c>
      <c r="P199">
        <f>ROUND(G199*H199*VLOOKUP(D199,Table2[#All],2,FALSE),0)</f>
        <v>1478</v>
      </c>
      <c r="Q199">
        <f t="shared" si="27"/>
        <v>2274</v>
      </c>
      <c r="R199">
        <f t="shared" si="28"/>
        <v>796</v>
      </c>
    </row>
    <row r="200" spans="1:18" x14ac:dyDescent="0.35">
      <c r="A200">
        <v>199</v>
      </c>
      <c r="B200" t="s">
        <v>245</v>
      </c>
      <c r="C200" t="s">
        <v>21</v>
      </c>
      <c r="D200" t="s">
        <v>40</v>
      </c>
      <c r="E200" s="1">
        <v>45461</v>
      </c>
      <c r="F200" s="1">
        <v>45467</v>
      </c>
      <c r="G200">
        <v>3</v>
      </c>
      <c r="H200">
        <v>591</v>
      </c>
      <c r="I200" t="s">
        <v>28</v>
      </c>
      <c r="J200" t="s">
        <v>550</v>
      </c>
      <c r="K200" t="s">
        <v>29</v>
      </c>
      <c r="L200" t="str">
        <f t="shared" si="23"/>
        <v>2024</v>
      </c>
      <c r="M200" t="str">
        <f t="shared" si="24"/>
        <v>Jun</v>
      </c>
      <c r="N200" t="str">
        <f t="shared" si="25"/>
        <v>Tue</v>
      </c>
      <c r="O200">
        <f t="shared" si="26"/>
        <v>6</v>
      </c>
      <c r="P200">
        <f>ROUND(G200*H200*VLOOKUP(D200,Table2[#All],2,FALSE),0)</f>
        <v>1152</v>
      </c>
      <c r="Q200">
        <f t="shared" si="27"/>
        <v>1773</v>
      </c>
      <c r="R200">
        <f t="shared" si="28"/>
        <v>621</v>
      </c>
    </row>
    <row r="201" spans="1:18" x14ac:dyDescent="0.35">
      <c r="A201">
        <v>200</v>
      </c>
      <c r="B201" t="s">
        <v>246</v>
      </c>
      <c r="C201" t="s">
        <v>21</v>
      </c>
      <c r="D201" t="s">
        <v>40</v>
      </c>
      <c r="E201" s="1">
        <v>45464</v>
      </c>
      <c r="F201" s="1">
        <v>45468</v>
      </c>
      <c r="G201">
        <v>5</v>
      </c>
      <c r="H201">
        <v>345</v>
      </c>
      <c r="I201" t="s">
        <v>14</v>
      </c>
      <c r="J201" t="s">
        <v>33</v>
      </c>
      <c r="K201" t="s">
        <v>15</v>
      </c>
      <c r="L201" t="str">
        <f t="shared" si="23"/>
        <v>2024</v>
      </c>
      <c r="M201" t="str">
        <f t="shared" si="24"/>
        <v>Jun</v>
      </c>
      <c r="N201" t="str">
        <f t="shared" si="25"/>
        <v>Fri</v>
      </c>
      <c r="O201">
        <f t="shared" si="26"/>
        <v>4</v>
      </c>
      <c r="P201">
        <f>ROUND(G201*H201*VLOOKUP(D201,Table2[#All],2,FALSE),0)</f>
        <v>1121</v>
      </c>
      <c r="Q201">
        <f t="shared" si="27"/>
        <v>1725</v>
      </c>
      <c r="R201">
        <f t="shared" si="28"/>
        <v>604</v>
      </c>
    </row>
    <row r="202" spans="1:18" x14ac:dyDescent="0.35">
      <c r="A202">
        <v>201</v>
      </c>
      <c r="B202" t="s">
        <v>247</v>
      </c>
      <c r="C202" t="s">
        <v>17</v>
      </c>
      <c r="D202" t="s">
        <v>44</v>
      </c>
      <c r="E202" s="1">
        <v>45510</v>
      </c>
      <c r="F202" s="1">
        <v>45522</v>
      </c>
      <c r="G202">
        <v>9</v>
      </c>
      <c r="H202">
        <v>986</v>
      </c>
      <c r="I202" t="s">
        <v>28</v>
      </c>
      <c r="J202" t="s">
        <v>551</v>
      </c>
      <c r="K202" t="s">
        <v>46</v>
      </c>
      <c r="L202" t="str">
        <f t="shared" si="23"/>
        <v>2024</v>
      </c>
      <c r="M202" t="str">
        <f t="shared" si="24"/>
        <v>Aug</v>
      </c>
      <c r="N202" t="str">
        <f t="shared" si="25"/>
        <v>Tue</v>
      </c>
      <c r="O202">
        <f t="shared" si="26"/>
        <v>12</v>
      </c>
      <c r="P202">
        <f>ROUND(G202*H202*VLOOKUP(D202,Table2[#All],2,FALSE),0)</f>
        <v>5324</v>
      </c>
      <c r="Q202">
        <f t="shared" si="27"/>
        <v>8874</v>
      </c>
      <c r="R202">
        <f t="shared" si="28"/>
        <v>3550</v>
      </c>
    </row>
    <row r="203" spans="1:18" x14ac:dyDescent="0.35">
      <c r="A203">
        <v>202</v>
      </c>
      <c r="B203" t="s">
        <v>248</v>
      </c>
      <c r="C203" t="s">
        <v>24</v>
      </c>
      <c r="D203" t="s">
        <v>100</v>
      </c>
      <c r="E203" s="1">
        <v>45520</v>
      </c>
      <c r="F203" s="1">
        <v>45533</v>
      </c>
      <c r="G203">
        <v>5</v>
      </c>
      <c r="H203">
        <v>719</v>
      </c>
      <c r="I203" t="s">
        <v>28</v>
      </c>
      <c r="J203" t="s">
        <v>547</v>
      </c>
      <c r="K203" t="s">
        <v>15</v>
      </c>
      <c r="L203" t="str">
        <f t="shared" si="23"/>
        <v>2024</v>
      </c>
      <c r="M203" t="str">
        <f t="shared" si="24"/>
        <v>Aug</v>
      </c>
      <c r="N203" t="str">
        <f t="shared" si="25"/>
        <v>Fri</v>
      </c>
      <c r="O203">
        <f t="shared" si="26"/>
        <v>13</v>
      </c>
      <c r="P203">
        <f>ROUND(G203*H203*VLOOKUP(D203,Table2[#All],2,FALSE),0)</f>
        <v>2157</v>
      </c>
      <c r="Q203">
        <f t="shared" si="27"/>
        <v>3595</v>
      </c>
      <c r="R203">
        <f t="shared" si="28"/>
        <v>1438</v>
      </c>
    </row>
    <row r="204" spans="1:18" x14ac:dyDescent="0.35">
      <c r="A204">
        <v>203</v>
      </c>
      <c r="B204" t="s">
        <v>249</v>
      </c>
      <c r="C204" t="s">
        <v>17</v>
      </c>
      <c r="D204" t="s">
        <v>18</v>
      </c>
      <c r="E204" s="1">
        <v>45425</v>
      </c>
      <c r="F204" s="1">
        <v>45432</v>
      </c>
      <c r="G204">
        <v>6</v>
      </c>
      <c r="H204">
        <v>425</v>
      </c>
      <c r="I204" t="s">
        <v>28</v>
      </c>
      <c r="J204" t="s">
        <v>551</v>
      </c>
      <c r="K204" t="s">
        <v>46</v>
      </c>
      <c r="L204" t="str">
        <f t="shared" si="23"/>
        <v>2024</v>
      </c>
      <c r="M204" t="str">
        <f t="shared" si="24"/>
        <v>May</v>
      </c>
      <c r="N204" t="str">
        <f t="shared" si="25"/>
        <v>Mon</v>
      </c>
      <c r="O204">
        <f t="shared" si="26"/>
        <v>7</v>
      </c>
      <c r="P204">
        <f>ROUND(G204*H204*VLOOKUP(D204,Table2[#All],2,FALSE),0)</f>
        <v>1275</v>
      </c>
      <c r="Q204">
        <f t="shared" si="27"/>
        <v>2550</v>
      </c>
      <c r="R204">
        <f t="shared" si="28"/>
        <v>1275</v>
      </c>
    </row>
    <row r="205" spans="1:18" x14ac:dyDescent="0.35">
      <c r="A205">
        <v>204</v>
      </c>
      <c r="B205" t="s">
        <v>250</v>
      </c>
      <c r="C205" t="s">
        <v>12</v>
      </c>
      <c r="D205" t="s">
        <v>27</v>
      </c>
      <c r="E205" s="1">
        <v>45449</v>
      </c>
      <c r="F205" s="1">
        <v>45461</v>
      </c>
      <c r="G205">
        <v>3</v>
      </c>
      <c r="H205">
        <v>386</v>
      </c>
      <c r="I205" t="s">
        <v>28</v>
      </c>
      <c r="J205" t="s">
        <v>33</v>
      </c>
      <c r="K205" t="s">
        <v>46</v>
      </c>
      <c r="L205" t="str">
        <f t="shared" si="23"/>
        <v>2024</v>
      </c>
      <c r="M205" t="str">
        <f t="shared" si="24"/>
        <v>Jun</v>
      </c>
      <c r="N205" t="str">
        <f t="shared" si="25"/>
        <v>Thu</v>
      </c>
      <c r="O205">
        <f t="shared" si="26"/>
        <v>12</v>
      </c>
      <c r="P205">
        <f>ROUND(G205*H205*VLOOKUP(D205,Table2[#All],2,FALSE),0)</f>
        <v>753</v>
      </c>
      <c r="Q205">
        <f t="shared" si="27"/>
        <v>1158</v>
      </c>
      <c r="R205">
        <f t="shared" si="28"/>
        <v>405</v>
      </c>
    </row>
    <row r="206" spans="1:18" x14ac:dyDescent="0.35">
      <c r="A206">
        <v>205</v>
      </c>
      <c r="B206" t="s">
        <v>251</v>
      </c>
      <c r="C206" t="s">
        <v>31</v>
      </c>
      <c r="D206" t="s">
        <v>76</v>
      </c>
      <c r="E206" s="1">
        <v>45619</v>
      </c>
      <c r="F206" s="1">
        <v>45625</v>
      </c>
      <c r="G206">
        <v>5</v>
      </c>
      <c r="H206">
        <v>790</v>
      </c>
      <c r="I206" t="s">
        <v>14</v>
      </c>
      <c r="J206" t="s">
        <v>33</v>
      </c>
      <c r="K206" t="s">
        <v>46</v>
      </c>
      <c r="L206" t="str">
        <f t="shared" si="23"/>
        <v>2024</v>
      </c>
      <c r="M206" t="str">
        <f t="shared" si="24"/>
        <v>Nov</v>
      </c>
      <c r="N206" t="str">
        <f t="shared" si="25"/>
        <v>Sat</v>
      </c>
      <c r="O206">
        <f t="shared" si="26"/>
        <v>6</v>
      </c>
      <c r="P206">
        <f>ROUND(G206*H206*VLOOKUP(D206,Table2[#All],2,FALSE),0)</f>
        <v>2963</v>
      </c>
      <c r="Q206">
        <f t="shared" si="27"/>
        <v>3950</v>
      </c>
      <c r="R206">
        <f t="shared" si="28"/>
        <v>987</v>
      </c>
    </row>
    <row r="207" spans="1:18" x14ac:dyDescent="0.35">
      <c r="A207">
        <v>206</v>
      </c>
      <c r="B207" t="s">
        <v>252</v>
      </c>
      <c r="C207" t="s">
        <v>17</v>
      </c>
      <c r="D207" t="s">
        <v>44</v>
      </c>
      <c r="E207" s="1">
        <v>45567</v>
      </c>
      <c r="F207" s="1">
        <v>45574</v>
      </c>
      <c r="G207">
        <v>4</v>
      </c>
      <c r="H207">
        <v>89</v>
      </c>
      <c r="I207" t="s">
        <v>14</v>
      </c>
      <c r="J207" t="s">
        <v>551</v>
      </c>
      <c r="K207" t="s">
        <v>19</v>
      </c>
      <c r="L207" t="str">
        <f t="shared" si="23"/>
        <v>2024</v>
      </c>
      <c r="M207" t="str">
        <f t="shared" si="24"/>
        <v>Oct</v>
      </c>
      <c r="N207" t="str">
        <f t="shared" si="25"/>
        <v>Wed</v>
      </c>
      <c r="O207">
        <f t="shared" si="26"/>
        <v>7</v>
      </c>
      <c r="P207">
        <f>ROUND(G207*H207*VLOOKUP(D207,Table2[#All],2,FALSE),0)</f>
        <v>214</v>
      </c>
      <c r="Q207">
        <f t="shared" si="27"/>
        <v>356</v>
      </c>
      <c r="R207">
        <f t="shared" si="28"/>
        <v>142</v>
      </c>
    </row>
    <row r="208" spans="1:18" x14ac:dyDescent="0.35">
      <c r="A208">
        <v>207</v>
      </c>
      <c r="B208" t="s">
        <v>253</v>
      </c>
      <c r="C208" t="s">
        <v>17</v>
      </c>
      <c r="D208" t="s">
        <v>44</v>
      </c>
      <c r="E208" s="1">
        <v>45562</v>
      </c>
      <c r="F208" s="1">
        <v>45572</v>
      </c>
      <c r="G208">
        <v>6</v>
      </c>
      <c r="H208">
        <v>744</v>
      </c>
      <c r="I208" t="s">
        <v>14</v>
      </c>
      <c r="J208" t="s">
        <v>33</v>
      </c>
      <c r="K208" t="s">
        <v>19</v>
      </c>
      <c r="L208" t="str">
        <f t="shared" si="23"/>
        <v>2024</v>
      </c>
      <c r="M208" t="str">
        <f t="shared" si="24"/>
        <v>Sep</v>
      </c>
      <c r="N208" t="str">
        <f t="shared" si="25"/>
        <v>Fri</v>
      </c>
      <c r="O208">
        <f t="shared" si="26"/>
        <v>10</v>
      </c>
      <c r="P208">
        <f>ROUND(G208*H208*VLOOKUP(D208,Table2[#All],2,FALSE),0)</f>
        <v>2678</v>
      </c>
      <c r="Q208">
        <f t="shared" si="27"/>
        <v>4464</v>
      </c>
      <c r="R208">
        <f t="shared" si="28"/>
        <v>1786</v>
      </c>
    </row>
    <row r="209" spans="1:18" x14ac:dyDescent="0.35">
      <c r="A209">
        <v>208</v>
      </c>
      <c r="B209" t="s">
        <v>254</v>
      </c>
      <c r="C209" t="s">
        <v>17</v>
      </c>
      <c r="D209" t="s">
        <v>44</v>
      </c>
      <c r="E209" s="1">
        <v>45351</v>
      </c>
      <c r="F209" s="1">
        <v>45359</v>
      </c>
      <c r="G209">
        <v>4</v>
      </c>
      <c r="H209">
        <v>698</v>
      </c>
      <c r="I209" t="s">
        <v>14</v>
      </c>
      <c r="J209" t="s">
        <v>33</v>
      </c>
      <c r="K209" t="s">
        <v>19</v>
      </c>
      <c r="L209" t="str">
        <f t="shared" si="23"/>
        <v>2024</v>
      </c>
      <c r="M209" t="str">
        <f t="shared" si="24"/>
        <v>Feb</v>
      </c>
      <c r="N209" t="str">
        <f t="shared" si="25"/>
        <v>Thu</v>
      </c>
      <c r="O209">
        <f t="shared" si="26"/>
        <v>8</v>
      </c>
      <c r="P209">
        <f>ROUND(G209*H209*VLOOKUP(D209,Table2[#All],2,FALSE),0)</f>
        <v>1675</v>
      </c>
      <c r="Q209">
        <f t="shared" si="27"/>
        <v>2792</v>
      </c>
      <c r="R209">
        <f t="shared" si="28"/>
        <v>1117</v>
      </c>
    </row>
    <row r="210" spans="1:18" x14ac:dyDescent="0.35">
      <c r="A210">
        <v>209</v>
      </c>
      <c r="B210" t="s">
        <v>255</v>
      </c>
      <c r="C210" t="s">
        <v>17</v>
      </c>
      <c r="D210" t="s">
        <v>18</v>
      </c>
      <c r="E210" s="1">
        <v>45578</v>
      </c>
      <c r="F210" s="1">
        <v>45590</v>
      </c>
      <c r="G210">
        <v>8</v>
      </c>
      <c r="H210">
        <v>773</v>
      </c>
      <c r="I210" t="s">
        <v>28</v>
      </c>
      <c r="J210" t="s">
        <v>549</v>
      </c>
      <c r="K210" t="s">
        <v>46</v>
      </c>
      <c r="L210" t="str">
        <f t="shared" si="23"/>
        <v>2024</v>
      </c>
      <c r="M210" t="str">
        <f t="shared" si="24"/>
        <v>Oct</v>
      </c>
      <c r="N210" t="str">
        <f t="shared" si="25"/>
        <v>Sun</v>
      </c>
      <c r="O210">
        <f t="shared" si="26"/>
        <v>12</v>
      </c>
      <c r="P210">
        <f>ROUND(G210*H210*VLOOKUP(D210,Table2[#All],2,FALSE),0)</f>
        <v>3092</v>
      </c>
      <c r="Q210">
        <f t="shared" si="27"/>
        <v>6184</v>
      </c>
      <c r="R210">
        <f t="shared" si="28"/>
        <v>3092</v>
      </c>
    </row>
    <row r="211" spans="1:18" x14ac:dyDescent="0.35">
      <c r="A211">
        <v>210</v>
      </c>
      <c r="B211" t="s">
        <v>256</v>
      </c>
      <c r="C211" t="s">
        <v>12</v>
      </c>
      <c r="D211" t="s">
        <v>27</v>
      </c>
      <c r="E211" s="1">
        <v>45422</v>
      </c>
      <c r="F211" s="1">
        <v>45425</v>
      </c>
      <c r="G211">
        <v>1</v>
      </c>
      <c r="H211">
        <v>92</v>
      </c>
      <c r="I211" t="s">
        <v>14</v>
      </c>
      <c r="J211" t="s">
        <v>551</v>
      </c>
      <c r="K211" t="s">
        <v>46</v>
      </c>
      <c r="L211" t="str">
        <f t="shared" si="23"/>
        <v>2024</v>
      </c>
      <c r="M211" t="str">
        <f t="shared" si="24"/>
        <v>May</v>
      </c>
      <c r="N211" t="str">
        <f t="shared" si="25"/>
        <v>Fri</v>
      </c>
      <c r="O211">
        <f t="shared" si="26"/>
        <v>3</v>
      </c>
      <c r="P211">
        <f>ROUND(G211*H211*VLOOKUP(D211,Table2[#All],2,FALSE),0)</f>
        <v>60</v>
      </c>
      <c r="Q211">
        <f t="shared" si="27"/>
        <v>92</v>
      </c>
      <c r="R211">
        <f t="shared" si="28"/>
        <v>32</v>
      </c>
    </row>
    <row r="212" spans="1:18" x14ac:dyDescent="0.35">
      <c r="A212">
        <v>211</v>
      </c>
      <c r="B212" t="s">
        <v>257</v>
      </c>
      <c r="C212" t="s">
        <v>24</v>
      </c>
      <c r="D212" t="s">
        <v>38</v>
      </c>
      <c r="E212" s="1">
        <v>45485</v>
      </c>
      <c r="F212" s="1">
        <v>45490</v>
      </c>
      <c r="G212">
        <v>7</v>
      </c>
      <c r="H212">
        <v>412</v>
      </c>
      <c r="I212" t="s">
        <v>14</v>
      </c>
      <c r="J212" t="s">
        <v>33</v>
      </c>
      <c r="K212" t="s">
        <v>15</v>
      </c>
      <c r="L212" t="str">
        <f t="shared" si="23"/>
        <v>2024</v>
      </c>
      <c r="M212" t="str">
        <f t="shared" si="24"/>
        <v>Jul</v>
      </c>
      <c r="N212" t="str">
        <f t="shared" si="25"/>
        <v>Fri</v>
      </c>
      <c r="O212">
        <f t="shared" si="26"/>
        <v>5</v>
      </c>
      <c r="P212">
        <f>ROUND(G212*H212*VLOOKUP(D212,Table2[#All],2,FALSE),0)</f>
        <v>1442</v>
      </c>
      <c r="Q212">
        <f t="shared" si="27"/>
        <v>2884</v>
      </c>
      <c r="R212">
        <f t="shared" si="28"/>
        <v>1442</v>
      </c>
    </row>
    <row r="213" spans="1:18" x14ac:dyDescent="0.35">
      <c r="A213">
        <v>212</v>
      </c>
      <c r="B213" t="s">
        <v>258</v>
      </c>
      <c r="C213" t="s">
        <v>31</v>
      </c>
      <c r="D213" t="s">
        <v>76</v>
      </c>
      <c r="E213" s="1">
        <v>45383</v>
      </c>
      <c r="F213" s="1">
        <v>45394</v>
      </c>
      <c r="G213">
        <v>9</v>
      </c>
      <c r="H213">
        <v>639</v>
      </c>
      <c r="I213" t="s">
        <v>28</v>
      </c>
      <c r="J213" t="s">
        <v>33</v>
      </c>
      <c r="K213" t="s">
        <v>19</v>
      </c>
      <c r="L213" t="str">
        <f t="shared" si="23"/>
        <v>2024</v>
      </c>
      <c r="M213" t="str">
        <f t="shared" si="24"/>
        <v>Apr</v>
      </c>
      <c r="N213" t="str">
        <f t="shared" si="25"/>
        <v>Mon</v>
      </c>
      <c r="O213">
        <f t="shared" si="26"/>
        <v>11</v>
      </c>
      <c r="P213">
        <f>ROUND(G213*H213*VLOOKUP(D213,Table2[#All],2,FALSE),0)</f>
        <v>4313</v>
      </c>
      <c r="Q213">
        <f t="shared" si="27"/>
        <v>5751</v>
      </c>
      <c r="R213">
        <f t="shared" si="28"/>
        <v>1438</v>
      </c>
    </row>
    <row r="214" spans="1:18" x14ac:dyDescent="0.35">
      <c r="A214">
        <v>213</v>
      </c>
      <c r="B214" t="s">
        <v>259</v>
      </c>
      <c r="C214" t="s">
        <v>21</v>
      </c>
      <c r="D214" t="s">
        <v>40</v>
      </c>
      <c r="E214" s="1">
        <v>45308</v>
      </c>
      <c r="F214" s="1">
        <v>45318</v>
      </c>
      <c r="G214">
        <v>7</v>
      </c>
      <c r="H214">
        <v>44</v>
      </c>
      <c r="I214" t="s">
        <v>14</v>
      </c>
      <c r="J214" t="s">
        <v>549</v>
      </c>
      <c r="K214" t="s">
        <v>19</v>
      </c>
      <c r="L214" t="str">
        <f t="shared" si="23"/>
        <v>2024</v>
      </c>
      <c r="M214" t="str">
        <f t="shared" si="24"/>
        <v>Jan</v>
      </c>
      <c r="N214" t="str">
        <f t="shared" si="25"/>
        <v>Wed</v>
      </c>
      <c r="O214">
        <f t="shared" si="26"/>
        <v>10</v>
      </c>
      <c r="P214">
        <f>ROUND(G214*H214*VLOOKUP(D214,Table2[#All],2,FALSE),0)</f>
        <v>200</v>
      </c>
      <c r="Q214">
        <f t="shared" si="27"/>
        <v>308</v>
      </c>
      <c r="R214">
        <f t="shared" si="28"/>
        <v>108</v>
      </c>
    </row>
    <row r="215" spans="1:18" x14ac:dyDescent="0.35">
      <c r="A215">
        <v>214</v>
      </c>
      <c r="B215" t="s">
        <v>260</v>
      </c>
      <c r="C215" t="s">
        <v>21</v>
      </c>
      <c r="D215" t="s">
        <v>40</v>
      </c>
      <c r="E215" s="1">
        <v>45343</v>
      </c>
      <c r="F215" s="1">
        <v>45356</v>
      </c>
      <c r="G215">
        <v>10</v>
      </c>
      <c r="H215">
        <v>459</v>
      </c>
      <c r="I215" t="s">
        <v>28</v>
      </c>
      <c r="J215" t="s">
        <v>550</v>
      </c>
      <c r="K215" t="s">
        <v>29</v>
      </c>
      <c r="L215" t="str">
        <f t="shared" si="23"/>
        <v>2024</v>
      </c>
      <c r="M215" t="str">
        <f t="shared" si="24"/>
        <v>Feb</v>
      </c>
      <c r="N215" t="str">
        <f t="shared" si="25"/>
        <v>Wed</v>
      </c>
      <c r="O215">
        <f t="shared" si="26"/>
        <v>13</v>
      </c>
      <c r="P215">
        <f>ROUND(G215*H215*VLOOKUP(D215,Table2[#All],2,FALSE),0)</f>
        <v>2984</v>
      </c>
      <c r="Q215">
        <f t="shared" si="27"/>
        <v>4590</v>
      </c>
      <c r="R215">
        <f t="shared" si="28"/>
        <v>1606</v>
      </c>
    </row>
    <row r="216" spans="1:18" x14ac:dyDescent="0.35">
      <c r="A216">
        <v>215</v>
      </c>
      <c r="B216" t="s">
        <v>261</v>
      </c>
      <c r="C216" t="s">
        <v>12</v>
      </c>
      <c r="D216" t="s">
        <v>58</v>
      </c>
      <c r="E216" s="1">
        <v>45314</v>
      </c>
      <c r="F216" s="1">
        <v>45327</v>
      </c>
      <c r="G216">
        <v>7</v>
      </c>
      <c r="H216">
        <v>252</v>
      </c>
      <c r="I216" t="s">
        <v>14</v>
      </c>
      <c r="J216" t="s">
        <v>551</v>
      </c>
      <c r="K216" t="s">
        <v>19</v>
      </c>
      <c r="L216" t="str">
        <f t="shared" si="23"/>
        <v>2024</v>
      </c>
      <c r="M216" t="str">
        <f t="shared" si="24"/>
        <v>Jan</v>
      </c>
      <c r="N216" t="str">
        <f t="shared" si="25"/>
        <v>Tue</v>
      </c>
      <c r="O216">
        <f t="shared" si="26"/>
        <v>13</v>
      </c>
      <c r="P216">
        <f>ROUND(G216*H216*VLOOKUP(D216,Table2[#All],2,FALSE),0)</f>
        <v>1499</v>
      </c>
      <c r="Q216">
        <f t="shared" si="27"/>
        <v>1764</v>
      </c>
      <c r="R216">
        <f t="shared" si="28"/>
        <v>265</v>
      </c>
    </row>
    <row r="217" spans="1:18" x14ac:dyDescent="0.35">
      <c r="A217">
        <v>216</v>
      </c>
      <c r="B217" t="s">
        <v>262</v>
      </c>
      <c r="C217" t="s">
        <v>17</v>
      </c>
      <c r="D217" t="s">
        <v>60</v>
      </c>
      <c r="E217" s="1">
        <v>45636</v>
      </c>
      <c r="F217" s="1">
        <v>45645</v>
      </c>
      <c r="G217">
        <v>6</v>
      </c>
      <c r="H217">
        <v>291</v>
      </c>
      <c r="I217" t="s">
        <v>28</v>
      </c>
      <c r="J217" t="s">
        <v>547</v>
      </c>
      <c r="K217" t="s">
        <v>29</v>
      </c>
      <c r="L217" t="str">
        <f t="shared" si="23"/>
        <v>2024</v>
      </c>
      <c r="M217" t="str">
        <f t="shared" si="24"/>
        <v>Dec</v>
      </c>
      <c r="N217" t="str">
        <f t="shared" si="25"/>
        <v>Tue</v>
      </c>
      <c r="O217">
        <f t="shared" si="26"/>
        <v>9</v>
      </c>
      <c r="P217">
        <f>ROUND(G217*H217*VLOOKUP(D217,Table2[#All],2,FALSE),0)</f>
        <v>1135</v>
      </c>
      <c r="Q217">
        <f t="shared" si="27"/>
        <v>1746</v>
      </c>
      <c r="R217">
        <f t="shared" si="28"/>
        <v>611</v>
      </c>
    </row>
    <row r="218" spans="1:18" x14ac:dyDescent="0.35">
      <c r="A218">
        <v>217</v>
      </c>
      <c r="B218" t="s">
        <v>263</v>
      </c>
      <c r="C218" t="s">
        <v>17</v>
      </c>
      <c r="D218" t="s">
        <v>64</v>
      </c>
      <c r="E218" s="1">
        <v>45503</v>
      </c>
      <c r="F218" s="1">
        <v>45510</v>
      </c>
      <c r="G218">
        <v>5</v>
      </c>
      <c r="H218">
        <v>58</v>
      </c>
      <c r="I218" t="s">
        <v>28</v>
      </c>
      <c r="J218" t="s">
        <v>551</v>
      </c>
      <c r="K218" t="s">
        <v>29</v>
      </c>
      <c r="L218" t="str">
        <f t="shared" si="23"/>
        <v>2024</v>
      </c>
      <c r="M218" t="str">
        <f t="shared" si="24"/>
        <v>Jul</v>
      </c>
      <c r="N218" t="str">
        <f t="shared" si="25"/>
        <v>Tue</v>
      </c>
      <c r="O218">
        <f t="shared" si="26"/>
        <v>7</v>
      </c>
      <c r="P218">
        <f>ROUND(G218*H218*VLOOKUP(D218,Table2[#All],2,FALSE),0)</f>
        <v>145</v>
      </c>
      <c r="Q218">
        <f t="shared" si="27"/>
        <v>290</v>
      </c>
      <c r="R218">
        <f t="shared" si="28"/>
        <v>145</v>
      </c>
    </row>
    <row r="219" spans="1:18" x14ac:dyDescent="0.35">
      <c r="A219">
        <v>218</v>
      </c>
      <c r="B219" t="s">
        <v>264</v>
      </c>
      <c r="C219" t="s">
        <v>21</v>
      </c>
      <c r="D219" t="s">
        <v>22</v>
      </c>
      <c r="E219" s="1">
        <v>45576</v>
      </c>
      <c r="F219" s="1">
        <v>45584</v>
      </c>
      <c r="G219">
        <v>8</v>
      </c>
      <c r="H219">
        <v>317</v>
      </c>
      <c r="I219" t="s">
        <v>28</v>
      </c>
      <c r="J219" t="s">
        <v>547</v>
      </c>
      <c r="K219" t="s">
        <v>46</v>
      </c>
      <c r="L219" t="str">
        <f t="shared" si="23"/>
        <v>2024</v>
      </c>
      <c r="M219" t="str">
        <f t="shared" si="24"/>
        <v>Oct</v>
      </c>
      <c r="N219" t="str">
        <f t="shared" si="25"/>
        <v>Fri</v>
      </c>
      <c r="O219">
        <f t="shared" si="26"/>
        <v>8</v>
      </c>
      <c r="P219">
        <f>ROUND(G219*H219*VLOOKUP(D219,Table2[#All],2,FALSE),0)</f>
        <v>1902</v>
      </c>
      <c r="Q219">
        <f t="shared" si="27"/>
        <v>2536</v>
      </c>
      <c r="R219">
        <f t="shared" si="28"/>
        <v>634</v>
      </c>
    </row>
    <row r="220" spans="1:18" x14ac:dyDescent="0.35">
      <c r="A220">
        <v>219</v>
      </c>
      <c r="B220" t="s">
        <v>265</v>
      </c>
      <c r="C220" t="s">
        <v>31</v>
      </c>
      <c r="D220" t="s">
        <v>50</v>
      </c>
      <c r="E220" s="1">
        <v>45501</v>
      </c>
      <c r="F220" s="1">
        <v>45513</v>
      </c>
      <c r="G220">
        <v>3</v>
      </c>
      <c r="H220">
        <v>284</v>
      </c>
      <c r="I220" t="s">
        <v>28</v>
      </c>
      <c r="J220" t="s">
        <v>550</v>
      </c>
      <c r="K220" t="s">
        <v>29</v>
      </c>
      <c r="L220" t="str">
        <f t="shared" si="23"/>
        <v>2024</v>
      </c>
      <c r="M220" t="str">
        <f t="shared" si="24"/>
        <v>Jul</v>
      </c>
      <c r="N220" t="str">
        <f t="shared" si="25"/>
        <v>Sun</v>
      </c>
      <c r="O220">
        <f t="shared" si="26"/>
        <v>12</v>
      </c>
      <c r="P220">
        <f>ROUND(G220*H220*VLOOKUP(D220,Table2[#All],2,FALSE),0)</f>
        <v>596</v>
      </c>
      <c r="Q220">
        <f t="shared" si="27"/>
        <v>852</v>
      </c>
      <c r="R220">
        <f t="shared" si="28"/>
        <v>256</v>
      </c>
    </row>
    <row r="221" spans="1:18" x14ac:dyDescent="0.35">
      <c r="A221">
        <v>220</v>
      </c>
      <c r="B221" t="s">
        <v>266</v>
      </c>
      <c r="C221" t="s">
        <v>12</v>
      </c>
      <c r="D221" t="s">
        <v>36</v>
      </c>
      <c r="E221" s="1">
        <v>45389</v>
      </c>
      <c r="F221" s="1">
        <v>45401</v>
      </c>
      <c r="G221">
        <v>1</v>
      </c>
      <c r="H221">
        <v>751</v>
      </c>
      <c r="I221" t="s">
        <v>28</v>
      </c>
      <c r="J221" t="s">
        <v>550</v>
      </c>
      <c r="K221" t="s">
        <v>15</v>
      </c>
      <c r="L221" t="str">
        <f t="shared" si="23"/>
        <v>2024</v>
      </c>
      <c r="M221" t="str">
        <f t="shared" si="24"/>
        <v>Apr</v>
      </c>
      <c r="N221" t="str">
        <f t="shared" si="25"/>
        <v>Sun</v>
      </c>
      <c r="O221">
        <f t="shared" si="26"/>
        <v>12</v>
      </c>
      <c r="P221">
        <f>ROUND(G221*H221*VLOOKUP(D221,Table2[#All],2,FALSE),0)</f>
        <v>601</v>
      </c>
      <c r="Q221">
        <f t="shared" si="27"/>
        <v>751</v>
      </c>
      <c r="R221">
        <f t="shared" si="28"/>
        <v>150</v>
      </c>
    </row>
    <row r="222" spans="1:18" x14ac:dyDescent="0.35">
      <c r="A222">
        <v>221</v>
      </c>
      <c r="B222" t="s">
        <v>267</v>
      </c>
      <c r="C222" t="s">
        <v>12</v>
      </c>
      <c r="D222" t="s">
        <v>13</v>
      </c>
      <c r="E222" s="1">
        <v>45388</v>
      </c>
      <c r="F222" s="1">
        <v>45391</v>
      </c>
      <c r="G222">
        <v>10</v>
      </c>
      <c r="H222">
        <v>989</v>
      </c>
      <c r="I222" t="s">
        <v>14</v>
      </c>
      <c r="J222" t="s">
        <v>33</v>
      </c>
      <c r="K222" t="s">
        <v>29</v>
      </c>
      <c r="L222" t="str">
        <f t="shared" si="23"/>
        <v>2024</v>
      </c>
      <c r="M222" t="str">
        <f t="shared" si="24"/>
        <v>Apr</v>
      </c>
      <c r="N222" t="str">
        <f t="shared" si="25"/>
        <v>Sat</v>
      </c>
      <c r="O222">
        <f t="shared" si="26"/>
        <v>3</v>
      </c>
      <c r="P222">
        <f>ROUND(G222*H222*VLOOKUP(D222,Table2[#All],2,FALSE),0)</f>
        <v>7418</v>
      </c>
      <c r="Q222">
        <f t="shared" si="27"/>
        <v>9890</v>
      </c>
      <c r="R222">
        <f t="shared" si="28"/>
        <v>2472</v>
      </c>
    </row>
    <row r="223" spans="1:18" x14ac:dyDescent="0.35">
      <c r="A223">
        <v>222</v>
      </c>
      <c r="B223" t="s">
        <v>268</v>
      </c>
      <c r="C223" t="s">
        <v>24</v>
      </c>
      <c r="D223" t="s">
        <v>100</v>
      </c>
      <c r="E223" s="1">
        <v>45462</v>
      </c>
      <c r="F223" s="1">
        <v>45476</v>
      </c>
      <c r="G223">
        <v>5</v>
      </c>
      <c r="H223">
        <v>730</v>
      </c>
      <c r="I223" t="s">
        <v>14</v>
      </c>
      <c r="J223" t="s">
        <v>551</v>
      </c>
      <c r="K223" t="s">
        <v>15</v>
      </c>
      <c r="L223" t="str">
        <f t="shared" si="23"/>
        <v>2024</v>
      </c>
      <c r="M223" t="str">
        <f t="shared" si="24"/>
        <v>Jun</v>
      </c>
      <c r="N223" t="str">
        <f t="shared" si="25"/>
        <v>Wed</v>
      </c>
      <c r="O223">
        <f t="shared" si="26"/>
        <v>14</v>
      </c>
      <c r="P223">
        <f>ROUND(G223*H223*VLOOKUP(D223,Table2[#All],2,FALSE),0)</f>
        <v>2190</v>
      </c>
      <c r="Q223">
        <f t="shared" si="27"/>
        <v>3650</v>
      </c>
      <c r="R223">
        <f t="shared" si="28"/>
        <v>1460</v>
      </c>
    </row>
    <row r="224" spans="1:18" x14ac:dyDescent="0.35">
      <c r="A224">
        <v>223</v>
      </c>
      <c r="B224" t="s">
        <v>269</v>
      </c>
      <c r="C224" t="s">
        <v>12</v>
      </c>
      <c r="D224" t="s">
        <v>27</v>
      </c>
      <c r="E224" s="1">
        <v>45416</v>
      </c>
      <c r="F224" s="1">
        <v>45429</v>
      </c>
      <c r="G224">
        <v>10</v>
      </c>
      <c r="H224">
        <v>56</v>
      </c>
      <c r="I224" t="s">
        <v>14</v>
      </c>
      <c r="J224" t="s">
        <v>551</v>
      </c>
      <c r="K224" t="s">
        <v>15</v>
      </c>
      <c r="L224" t="str">
        <f t="shared" si="23"/>
        <v>2024</v>
      </c>
      <c r="M224" t="str">
        <f t="shared" si="24"/>
        <v>May</v>
      </c>
      <c r="N224" t="str">
        <f t="shared" si="25"/>
        <v>Sat</v>
      </c>
      <c r="O224">
        <f t="shared" si="26"/>
        <v>13</v>
      </c>
      <c r="P224">
        <f>ROUND(G224*H224*VLOOKUP(D224,Table2[#All],2,FALSE),0)</f>
        <v>364</v>
      </c>
      <c r="Q224">
        <f t="shared" si="27"/>
        <v>560</v>
      </c>
      <c r="R224">
        <f t="shared" si="28"/>
        <v>196</v>
      </c>
    </row>
    <row r="225" spans="1:18" x14ac:dyDescent="0.35">
      <c r="A225">
        <v>224</v>
      </c>
      <c r="B225" t="s">
        <v>270</v>
      </c>
      <c r="C225" t="s">
        <v>21</v>
      </c>
      <c r="D225" t="s">
        <v>83</v>
      </c>
      <c r="E225" s="1">
        <v>45452</v>
      </c>
      <c r="F225" s="1">
        <v>45462</v>
      </c>
      <c r="G225">
        <v>7</v>
      </c>
      <c r="H225">
        <v>967</v>
      </c>
      <c r="I225" t="s">
        <v>28</v>
      </c>
      <c r="J225" t="s">
        <v>33</v>
      </c>
      <c r="K225" t="s">
        <v>29</v>
      </c>
      <c r="L225" t="str">
        <f t="shared" si="23"/>
        <v>2024</v>
      </c>
      <c r="M225" t="str">
        <f t="shared" si="24"/>
        <v>Jun</v>
      </c>
      <c r="N225" t="str">
        <f t="shared" si="25"/>
        <v>Sun</v>
      </c>
      <c r="O225">
        <f t="shared" si="26"/>
        <v>10</v>
      </c>
      <c r="P225">
        <f>ROUND(G225*H225*VLOOKUP(D225,Table2[#All],2,FALSE),0)</f>
        <v>5415</v>
      </c>
      <c r="Q225">
        <f t="shared" si="27"/>
        <v>6769</v>
      </c>
      <c r="R225">
        <f t="shared" si="28"/>
        <v>1354</v>
      </c>
    </row>
    <row r="226" spans="1:18" x14ac:dyDescent="0.35">
      <c r="A226">
        <v>225</v>
      </c>
      <c r="B226" t="s">
        <v>271</v>
      </c>
      <c r="C226" t="s">
        <v>21</v>
      </c>
      <c r="D226" t="s">
        <v>40</v>
      </c>
      <c r="E226" s="1">
        <v>45425</v>
      </c>
      <c r="F226" s="1">
        <v>45428</v>
      </c>
      <c r="G226">
        <v>9</v>
      </c>
      <c r="H226">
        <v>347</v>
      </c>
      <c r="I226" t="s">
        <v>28</v>
      </c>
      <c r="J226" t="s">
        <v>33</v>
      </c>
      <c r="K226" t="s">
        <v>15</v>
      </c>
      <c r="L226" t="str">
        <f t="shared" si="23"/>
        <v>2024</v>
      </c>
      <c r="M226" t="str">
        <f t="shared" si="24"/>
        <v>May</v>
      </c>
      <c r="N226" t="str">
        <f t="shared" si="25"/>
        <v>Mon</v>
      </c>
      <c r="O226">
        <f t="shared" si="26"/>
        <v>3</v>
      </c>
      <c r="P226">
        <f>ROUND(G226*H226*VLOOKUP(D226,Table2[#All],2,FALSE),0)</f>
        <v>2030</v>
      </c>
      <c r="Q226">
        <f t="shared" si="27"/>
        <v>3123</v>
      </c>
      <c r="R226">
        <f t="shared" si="28"/>
        <v>1093</v>
      </c>
    </row>
    <row r="227" spans="1:18" x14ac:dyDescent="0.35">
      <c r="A227">
        <v>226</v>
      </c>
      <c r="B227" t="s">
        <v>272</v>
      </c>
      <c r="C227" t="s">
        <v>24</v>
      </c>
      <c r="D227" t="s">
        <v>25</v>
      </c>
      <c r="E227" s="1">
        <v>45370</v>
      </c>
      <c r="F227" s="1">
        <v>45390</v>
      </c>
      <c r="G227">
        <v>4</v>
      </c>
      <c r="H227">
        <v>273</v>
      </c>
      <c r="I227" t="s">
        <v>28</v>
      </c>
      <c r="J227" t="s">
        <v>551</v>
      </c>
      <c r="K227" t="s">
        <v>19</v>
      </c>
      <c r="L227" t="str">
        <f t="shared" si="23"/>
        <v>2024</v>
      </c>
      <c r="M227" t="str">
        <f t="shared" si="24"/>
        <v>Mar</v>
      </c>
      <c r="N227" t="str">
        <f t="shared" si="25"/>
        <v>Tue</v>
      </c>
      <c r="O227">
        <f t="shared" si="26"/>
        <v>20</v>
      </c>
      <c r="P227">
        <f>ROUND(G227*H227*VLOOKUP(D227,Table2[#All],2,FALSE),0)</f>
        <v>601</v>
      </c>
      <c r="Q227">
        <f t="shared" si="27"/>
        <v>1092</v>
      </c>
      <c r="R227">
        <f t="shared" si="28"/>
        <v>491</v>
      </c>
    </row>
    <row r="228" spans="1:18" x14ac:dyDescent="0.35">
      <c r="A228">
        <v>227</v>
      </c>
      <c r="B228" t="s">
        <v>273</v>
      </c>
      <c r="C228" t="s">
        <v>21</v>
      </c>
      <c r="D228" t="s">
        <v>22</v>
      </c>
      <c r="E228" s="1">
        <v>45573</v>
      </c>
      <c r="F228" s="1">
        <v>45582</v>
      </c>
      <c r="G228">
        <v>6</v>
      </c>
      <c r="H228">
        <v>546</v>
      </c>
      <c r="I228" t="s">
        <v>28</v>
      </c>
      <c r="J228" t="s">
        <v>549</v>
      </c>
      <c r="K228" t="s">
        <v>46</v>
      </c>
      <c r="L228" t="str">
        <f t="shared" si="23"/>
        <v>2024</v>
      </c>
      <c r="M228" t="str">
        <f t="shared" si="24"/>
        <v>Oct</v>
      </c>
      <c r="N228" t="str">
        <f t="shared" si="25"/>
        <v>Tue</v>
      </c>
      <c r="O228">
        <f t="shared" si="26"/>
        <v>9</v>
      </c>
      <c r="P228">
        <f>ROUND(G228*H228*VLOOKUP(D228,Table2[#All],2,FALSE),0)</f>
        <v>2457</v>
      </c>
      <c r="Q228">
        <f t="shared" si="27"/>
        <v>3276</v>
      </c>
      <c r="R228">
        <f t="shared" si="28"/>
        <v>819</v>
      </c>
    </row>
    <row r="229" spans="1:18" x14ac:dyDescent="0.35">
      <c r="A229">
        <v>228</v>
      </c>
      <c r="B229" t="s">
        <v>274</v>
      </c>
      <c r="C229" t="s">
        <v>21</v>
      </c>
      <c r="D229" t="s">
        <v>52</v>
      </c>
      <c r="E229" s="1">
        <v>45620</v>
      </c>
      <c r="F229" s="1">
        <v>45623</v>
      </c>
      <c r="G229">
        <v>1</v>
      </c>
      <c r="H229">
        <v>872</v>
      </c>
      <c r="I229" t="s">
        <v>28</v>
      </c>
      <c r="J229" t="s">
        <v>551</v>
      </c>
      <c r="K229" t="s">
        <v>29</v>
      </c>
      <c r="L229" t="str">
        <f t="shared" si="23"/>
        <v>2024</v>
      </c>
      <c r="M229" t="str">
        <f t="shared" si="24"/>
        <v>Nov</v>
      </c>
      <c r="N229" t="str">
        <f t="shared" si="25"/>
        <v>Sun</v>
      </c>
      <c r="O229">
        <f t="shared" si="26"/>
        <v>3</v>
      </c>
      <c r="P229">
        <f>ROUND(G229*H229*VLOOKUP(D229,Table2[#All],2,FALSE),0)</f>
        <v>610</v>
      </c>
      <c r="Q229">
        <f t="shared" si="27"/>
        <v>872</v>
      </c>
      <c r="R229">
        <f t="shared" si="28"/>
        <v>262</v>
      </c>
    </row>
    <row r="230" spans="1:18" x14ac:dyDescent="0.35">
      <c r="A230">
        <v>229</v>
      </c>
      <c r="B230" t="s">
        <v>275</v>
      </c>
      <c r="C230" t="s">
        <v>12</v>
      </c>
      <c r="D230" t="s">
        <v>13</v>
      </c>
      <c r="E230" s="1">
        <v>45503</v>
      </c>
      <c r="F230" s="1">
        <v>45514</v>
      </c>
      <c r="G230">
        <v>3</v>
      </c>
      <c r="H230">
        <v>476</v>
      </c>
      <c r="I230" t="s">
        <v>14</v>
      </c>
      <c r="J230" t="s">
        <v>33</v>
      </c>
      <c r="K230" t="s">
        <v>29</v>
      </c>
      <c r="L230" t="str">
        <f t="shared" si="23"/>
        <v>2024</v>
      </c>
      <c r="M230" t="str">
        <f t="shared" si="24"/>
        <v>Jul</v>
      </c>
      <c r="N230" t="str">
        <f t="shared" si="25"/>
        <v>Tue</v>
      </c>
      <c r="O230">
        <f t="shared" si="26"/>
        <v>11</v>
      </c>
      <c r="P230">
        <f>ROUND(G230*H230*VLOOKUP(D230,Table2[#All],2,FALSE),0)</f>
        <v>1071</v>
      </c>
      <c r="Q230">
        <f t="shared" si="27"/>
        <v>1428</v>
      </c>
      <c r="R230">
        <f t="shared" si="28"/>
        <v>357</v>
      </c>
    </row>
    <row r="231" spans="1:18" x14ac:dyDescent="0.35">
      <c r="A231">
        <v>230</v>
      </c>
      <c r="B231" t="s">
        <v>276</v>
      </c>
      <c r="C231" t="s">
        <v>21</v>
      </c>
      <c r="D231" t="s">
        <v>40</v>
      </c>
      <c r="E231" s="1">
        <v>45403</v>
      </c>
      <c r="F231" s="1">
        <v>45410</v>
      </c>
      <c r="G231">
        <v>9</v>
      </c>
      <c r="H231">
        <v>26</v>
      </c>
      <c r="I231" t="s">
        <v>28</v>
      </c>
      <c r="J231" t="s">
        <v>547</v>
      </c>
      <c r="K231" t="s">
        <v>46</v>
      </c>
      <c r="L231" t="str">
        <f t="shared" si="23"/>
        <v>2024</v>
      </c>
      <c r="M231" t="str">
        <f t="shared" si="24"/>
        <v>Apr</v>
      </c>
      <c r="N231" t="str">
        <f t="shared" si="25"/>
        <v>Sun</v>
      </c>
      <c r="O231">
        <f t="shared" si="26"/>
        <v>7</v>
      </c>
      <c r="P231">
        <f>ROUND(G231*H231*VLOOKUP(D231,Table2[#All],2,FALSE),0)</f>
        <v>152</v>
      </c>
      <c r="Q231">
        <f t="shared" si="27"/>
        <v>234</v>
      </c>
      <c r="R231">
        <f t="shared" si="28"/>
        <v>82</v>
      </c>
    </row>
    <row r="232" spans="1:18" x14ac:dyDescent="0.35">
      <c r="A232">
        <v>231</v>
      </c>
      <c r="B232" t="s">
        <v>277</v>
      </c>
      <c r="C232" t="s">
        <v>17</v>
      </c>
      <c r="D232" t="s">
        <v>44</v>
      </c>
      <c r="E232" s="1">
        <v>45629</v>
      </c>
      <c r="F232" s="1">
        <v>45638</v>
      </c>
      <c r="G232">
        <v>8</v>
      </c>
      <c r="H232">
        <v>835</v>
      </c>
      <c r="I232" t="s">
        <v>28</v>
      </c>
      <c r="J232" t="s">
        <v>551</v>
      </c>
      <c r="K232" t="s">
        <v>29</v>
      </c>
      <c r="L232" t="str">
        <f t="shared" si="23"/>
        <v>2024</v>
      </c>
      <c r="M232" t="str">
        <f t="shared" si="24"/>
        <v>Dec</v>
      </c>
      <c r="N232" t="str">
        <f t="shared" si="25"/>
        <v>Tue</v>
      </c>
      <c r="O232">
        <f t="shared" si="26"/>
        <v>9</v>
      </c>
      <c r="P232">
        <f>ROUND(G232*H232*VLOOKUP(D232,Table2[#All],2,FALSE),0)</f>
        <v>4008</v>
      </c>
      <c r="Q232">
        <f t="shared" si="27"/>
        <v>6680</v>
      </c>
      <c r="R232">
        <f t="shared" si="28"/>
        <v>2672</v>
      </c>
    </row>
    <row r="233" spans="1:18" x14ac:dyDescent="0.35">
      <c r="A233">
        <v>232</v>
      </c>
      <c r="B233" t="s">
        <v>278</v>
      </c>
      <c r="C233" t="s">
        <v>12</v>
      </c>
      <c r="D233" t="s">
        <v>36</v>
      </c>
      <c r="E233" s="1">
        <v>45649</v>
      </c>
      <c r="F233" s="1">
        <v>45662</v>
      </c>
      <c r="G233">
        <v>7</v>
      </c>
      <c r="H233">
        <v>992</v>
      </c>
      <c r="I233" t="s">
        <v>14</v>
      </c>
      <c r="J233" t="s">
        <v>551</v>
      </c>
      <c r="K233" t="s">
        <v>46</v>
      </c>
      <c r="L233" t="str">
        <f t="shared" si="23"/>
        <v>2024</v>
      </c>
      <c r="M233" t="str">
        <f t="shared" si="24"/>
        <v>Dec</v>
      </c>
      <c r="N233" t="str">
        <f t="shared" si="25"/>
        <v>Mon</v>
      </c>
      <c r="O233">
        <f t="shared" si="26"/>
        <v>13</v>
      </c>
      <c r="P233">
        <f>ROUND(G233*H233*VLOOKUP(D233,Table2[#All],2,FALSE),0)</f>
        <v>5555</v>
      </c>
      <c r="Q233">
        <f t="shared" si="27"/>
        <v>6944</v>
      </c>
      <c r="R233">
        <f t="shared" si="28"/>
        <v>1389</v>
      </c>
    </row>
    <row r="234" spans="1:18" x14ac:dyDescent="0.35">
      <c r="A234">
        <v>233</v>
      </c>
      <c r="B234" t="s">
        <v>279</v>
      </c>
      <c r="C234" t="s">
        <v>31</v>
      </c>
      <c r="D234" t="s">
        <v>50</v>
      </c>
      <c r="E234" s="1">
        <v>45332</v>
      </c>
      <c r="F234" s="1">
        <v>45345</v>
      </c>
      <c r="G234">
        <v>6</v>
      </c>
      <c r="H234">
        <v>679</v>
      </c>
      <c r="I234" t="s">
        <v>28</v>
      </c>
      <c r="J234" t="s">
        <v>550</v>
      </c>
      <c r="K234" t="s">
        <v>15</v>
      </c>
      <c r="L234" t="str">
        <f t="shared" si="23"/>
        <v>2024</v>
      </c>
      <c r="M234" t="str">
        <f t="shared" si="24"/>
        <v>Feb</v>
      </c>
      <c r="N234" t="str">
        <f t="shared" si="25"/>
        <v>Sat</v>
      </c>
      <c r="O234">
        <f t="shared" si="26"/>
        <v>13</v>
      </c>
      <c r="P234">
        <f>ROUND(G234*H234*VLOOKUP(D234,Table2[#All],2,FALSE),0)</f>
        <v>2852</v>
      </c>
      <c r="Q234">
        <f t="shared" si="27"/>
        <v>4074</v>
      </c>
      <c r="R234">
        <f t="shared" si="28"/>
        <v>1222</v>
      </c>
    </row>
    <row r="235" spans="1:18" x14ac:dyDescent="0.35">
      <c r="A235">
        <v>234</v>
      </c>
      <c r="B235" t="s">
        <v>280</v>
      </c>
      <c r="C235" t="s">
        <v>21</v>
      </c>
      <c r="D235" t="s">
        <v>54</v>
      </c>
      <c r="E235" s="1">
        <v>45445</v>
      </c>
      <c r="F235" s="1">
        <v>45454</v>
      </c>
      <c r="G235">
        <v>2</v>
      </c>
      <c r="H235">
        <v>497</v>
      </c>
      <c r="I235" t="s">
        <v>14</v>
      </c>
      <c r="J235" t="s">
        <v>549</v>
      </c>
      <c r="K235" t="s">
        <v>15</v>
      </c>
      <c r="L235" t="str">
        <f t="shared" si="23"/>
        <v>2024</v>
      </c>
      <c r="M235" t="str">
        <f t="shared" si="24"/>
        <v>Jun</v>
      </c>
      <c r="N235" t="str">
        <f t="shared" si="25"/>
        <v>Sun</v>
      </c>
      <c r="O235">
        <f t="shared" si="26"/>
        <v>9</v>
      </c>
      <c r="P235">
        <f>ROUND(G235*H235*VLOOKUP(D235,Table2[#All],2,FALSE),0)</f>
        <v>696</v>
      </c>
      <c r="Q235">
        <f t="shared" si="27"/>
        <v>994</v>
      </c>
      <c r="R235">
        <f t="shared" si="28"/>
        <v>298</v>
      </c>
    </row>
    <row r="236" spans="1:18" x14ac:dyDescent="0.35">
      <c r="A236">
        <v>235</v>
      </c>
      <c r="B236" t="s">
        <v>281</v>
      </c>
      <c r="C236" t="s">
        <v>24</v>
      </c>
      <c r="D236" t="s">
        <v>38</v>
      </c>
      <c r="E236" s="1">
        <v>45485</v>
      </c>
      <c r="F236" s="1">
        <v>45498</v>
      </c>
      <c r="G236">
        <v>9</v>
      </c>
      <c r="H236">
        <v>670</v>
      </c>
      <c r="I236" t="s">
        <v>28</v>
      </c>
      <c r="J236" t="s">
        <v>551</v>
      </c>
      <c r="K236" t="s">
        <v>46</v>
      </c>
      <c r="L236" t="str">
        <f t="shared" si="23"/>
        <v>2024</v>
      </c>
      <c r="M236" t="str">
        <f t="shared" si="24"/>
        <v>Jul</v>
      </c>
      <c r="N236" t="str">
        <f t="shared" si="25"/>
        <v>Fri</v>
      </c>
      <c r="O236">
        <f t="shared" si="26"/>
        <v>13</v>
      </c>
      <c r="P236">
        <f>ROUND(G236*H236*VLOOKUP(D236,Table2[#All],2,FALSE),0)</f>
        <v>3015</v>
      </c>
      <c r="Q236">
        <f t="shared" si="27"/>
        <v>6030</v>
      </c>
      <c r="R236">
        <f t="shared" si="28"/>
        <v>3015</v>
      </c>
    </row>
    <row r="237" spans="1:18" x14ac:dyDescent="0.35">
      <c r="A237">
        <v>236</v>
      </c>
      <c r="B237" t="s">
        <v>282</v>
      </c>
      <c r="C237" t="s">
        <v>21</v>
      </c>
      <c r="D237" t="s">
        <v>40</v>
      </c>
      <c r="E237" s="1">
        <v>45547</v>
      </c>
      <c r="F237" s="1">
        <v>45555</v>
      </c>
      <c r="G237">
        <v>7</v>
      </c>
      <c r="H237">
        <v>930</v>
      </c>
      <c r="I237" t="s">
        <v>28</v>
      </c>
      <c r="J237" t="s">
        <v>549</v>
      </c>
      <c r="K237" t="s">
        <v>46</v>
      </c>
      <c r="L237" t="str">
        <f t="shared" si="23"/>
        <v>2024</v>
      </c>
      <c r="M237" t="str">
        <f t="shared" si="24"/>
        <v>Sep</v>
      </c>
      <c r="N237" t="str">
        <f t="shared" si="25"/>
        <v>Thu</v>
      </c>
      <c r="O237">
        <f t="shared" si="26"/>
        <v>8</v>
      </c>
      <c r="P237">
        <f>ROUND(G237*H237*VLOOKUP(D237,Table2[#All],2,FALSE),0)</f>
        <v>4232</v>
      </c>
      <c r="Q237">
        <f t="shared" si="27"/>
        <v>6510</v>
      </c>
      <c r="R237">
        <f t="shared" si="28"/>
        <v>2278</v>
      </c>
    </row>
    <row r="238" spans="1:18" x14ac:dyDescent="0.35">
      <c r="A238">
        <v>237</v>
      </c>
      <c r="B238" t="s">
        <v>283</v>
      </c>
      <c r="C238" t="s">
        <v>31</v>
      </c>
      <c r="D238" t="s">
        <v>76</v>
      </c>
      <c r="E238" s="1">
        <v>45330</v>
      </c>
      <c r="F238" s="1">
        <v>45343</v>
      </c>
      <c r="G238">
        <v>5</v>
      </c>
      <c r="H238">
        <v>994</v>
      </c>
      <c r="I238" t="s">
        <v>28</v>
      </c>
      <c r="J238" t="s">
        <v>33</v>
      </c>
      <c r="K238" t="s">
        <v>19</v>
      </c>
      <c r="L238" t="str">
        <f t="shared" si="23"/>
        <v>2024</v>
      </c>
      <c r="M238" t="str">
        <f t="shared" si="24"/>
        <v>Feb</v>
      </c>
      <c r="N238" t="str">
        <f t="shared" si="25"/>
        <v>Thu</v>
      </c>
      <c r="O238">
        <f t="shared" si="26"/>
        <v>13</v>
      </c>
      <c r="P238">
        <f>ROUND(G238*H238*VLOOKUP(D238,Table2[#All],2,FALSE),0)</f>
        <v>3728</v>
      </c>
      <c r="Q238">
        <f t="shared" si="27"/>
        <v>4970</v>
      </c>
      <c r="R238">
        <f t="shared" si="28"/>
        <v>1242</v>
      </c>
    </row>
    <row r="239" spans="1:18" x14ac:dyDescent="0.35">
      <c r="A239">
        <v>238</v>
      </c>
      <c r="B239" t="s">
        <v>284</v>
      </c>
      <c r="C239" t="s">
        <v>12</v>
      </c>
      <c r="D239" t="s">
        <v>58</v>
      </c>
      <c r="E239" s="1">
        <v>45453</v>
      </c>
      <c r="F239" s="1">
        <v>45462</v>
      </c>
      <c r="G239">
        <v>1</v>
      </c>
      <c r="H239">
        <v>819</v>
      </c>
      <c r="I239" t="s">
        <v>14</v>
      </c>
      <c r="J239" t="s">
        <v>551</v>
      </c>
      <c r="K239" t="s">
        <v>15</v>
      </c>
      <c r="L239" t="str">
        <f t="shared" si="23"/>
        <v>2024</v>
      </c>
      <c r="M239" t="str">
        <f t="shared" si="24"/>
        <v>Jun</v>
      </c>
      <c r="N239" t="str">
        <f t="shared" si="25"/>
        <v>Mon</v>
      </c>
      <c r="O239">
        <f t="shared" si="26"/>
        <v>9</v>
      </c>
      <c r="P239">
        <f>ROUND(G239*H239*VLOOKUP(D239,Table2[#All],2,FALSE),0)</f>
        <v>696</v>
      </c>
      <c r="Q239">
        <f t="shared" si="27"/>
        <v>819</v>
      </c>
      <c r="R239">
        <f t="shared" si="28"/>
        <v>123</v>
      </c>
    </row>
    <row r="240" spans="1:18" x14ac:dyDescent="0.35">
      <c r="A240">
        <v>239</v>
      </c>
      <c r="B240" t="s">
        <v>285</v>
      </c>
      <c r="C240" t="s">
        <v>17</v>
      </c>
      <c r="D240" t="s">
        <v>56</v>
      </c>
      <c r="E240" s="1">
        <v>45488</v>
      </c>
      <c r="F240" s="1">
        <v>45501</v>
      </c>
      <c r="G240">
        <v>3</v>
      </c>
      <c r="H240">
        <v>802</v>
      </c>
      <c r="I240" t="s">
        <v>28</v>
      </c>
      <c r="J240" t="s">
        <v>33</v>
      </c>
      <c r="K240" t="s">
        <v>15</v>
      </c>
      <c r="L240" t="str">
        <f t="shared" si="23"/>
        <v>2024</v>
      </c>
      <c r="M240" t="str">
        <f t="shared" si="24"/>
        <v>Jul</v>
      </c>
      <c r="N240" t="str">
        <f t="shared" si="25"/>
        <v>Mon</v>
      </c>
      <c r="O240">
        <f t="shared" si="26"/>
        <v>13</v>
      </c>
      <c r="P240">
        <f>ROUND(G240*H240*VLOOKUP(D240,Table2[#All],2,FALSE),0)</f>
        <v>1323</v>
      </c>
      <c r="Q240">
        <f t="shared" si="27"/>
        <v>2406</v>
      </c>
      <c r="R240">
        <f t="shared" si="28"/>
        <v>1083</v>
      </c>
    </row>
    <row r="241" spans="1:18" x14ac:dyDescent="0.35">
      <c r="A241">
        <v>240</v>
      </c>
      <c r="B241" t="s">
        <v>286</v>
      </c>
      <c r="C241" t="s">
        <v>17</v>
      </c>
      <c r="D241" t="s">
        <v>60</v>
      </c>
      <c r="E241" s="1">
        <v>45596</v>
      </c>
      <c r="F241" s="1">
        <v>45610</v>
      </c>
      <c r="G241">
        <v>7</v>
      </c>
      <c r="H241">
        <v>167</v>
      </c>
      <c r="I241" t="s">
        <v>28</v>
      </c>
      <c r="J241" t="s">
        <v>547</v>
      </c>
      <c r="K241" t="s">
        <v>19</v>
      </c>
      <c r="L241" t="str">
        <f t="shared" si="23"/>
        <v>2024</v>
      </c>
      <c r="M241" t="str">
        <f t="shared" si="24"/>
        <v>Oct</v>
      </c>
      <c r="N241" t="str">
        <f t="shared" si="25"/>
        <v>Thu</v>
      </c>
      <c r="O241">
        <f t="shared" si="26"/>
        <v>14</v>
      </c>
      <c r="P241">
        <f>ROUND(G241*H241*VLOOKUP(D241,Table2[#All],2,FALSE),0)</f>
        <v>760</v>
      </c>
      <c r="Q241">
        <f t="shared" si="27"/>
        <v>1169</v>
      </c>
      <c r="R241">
        <f t="shared" si="28"/>
        <v>409</v>
      </c>
    </row>
    <row r="242" spans="1:18" x14ac:dyDescent="0.35">
      <c r="A242">
        <v>241</v>
      </c>
      <c r="B242" t="s">
        <v>287</v>
      </c>
      <c r="C242" t="s">
        <v>21</v>
      </c>
      <c r="D242" t="s">
        <v>40</v>
      </c>
      <c r="E242" s="1">
        <v>45334</v>
      </c>
      <c r="F242" s="1">
        <v>45345</v>
      </c>
      <c r="G242">
        <v>5</v>
      </c>
      <c r="H242">
        <v>813</v>
      </c>
      <c r="I242" t="s">
        <v>28</v>
      </c>
      <c r="J242" t="s">
        <v>550</v>
      </c>
      <c r="K242" t="s">
        <v>29</v>
      </c>
      <c r="L242" t="str">
        <f t="shared" si="23"/>
        <v>2024</v>
      </c>
      <c r="M242" t="str">
        <f t="shared" si="24"/>
        <v>Feb</v>
      </c>
      <c r="N242" t="str">
        <f t="shared" si="25"/>
        <v>Mon</v>
      </c>
      <c r="O242">
        <f t="shared" si="26"/>
        <v>11</v>
      </c>
      <c r="P242">
        <f>ROUND(G242*H242*VLOOKUP(D242,Table2[#All],2,FALSE),0)</f>
        <v>2642</v>
      </c>
      <c r="Q242">
        <f t="shared" si="27"/>
        <v>4065</v>
      </c>
      <c r="R242">
        <f t="shared" si="28"/>
        <v>1423</v>
      </c>
    </row>
    <row r="243" spans="1:18" x14ac:dyDescent="0.35">
      <c r="A243">
        <v>242</v>
      </c>
      <c r="B243" t="s">
        <v>288</v>
      </c>
      <c r="C243" t="s">
        <v>17</v>
      </c>
      <c r="D243" t="s">
        <v>18</v>
      </c>
      <c r="E243" s="1">
        <v>45597</v>
      </c>
      <c r="F243" s="1">
        <v>45602</v>
      </c>
      <c r="G243">
        <v>10</v>
      </c>
      <c r="H243">
        <v>752</v>
      </c>
      <c r="I243" t="s">
        <v>14</v>
      </c>
      <c r="J243" t="s">
        <v>547</v>
      </c>
      <c r="K243" t="s">
        <v>15</v>
      </c>
      <c r="L243" t="str">
        <f t="shared" si="23"/>
        <v>2024</v>
      </c>
      <c r="M243" t="str">
        <f t="shared" si="24"/>
        <v>Nov</v>
      </c>
      <c r="N243" t="str">
        <f t="shared" si="25"/>
        <v>Fri</v>
      </c>
      <c r="O243">
        <f t="shared" si="26"/>
        <v>5</v>
      </c>
      <c r="P243">
        <f>ROUND(G243*H243*VLOOKUP(D243,Table2[#All],2,FALSE),0)</f>
        <v>3760</v>
      </c>
      <c r="Q243">
        <f t="shared" si="27"/>
        <v>7520</v>
      </c>
      <c r="R243">
        <f t="shared" si="28"/>
        <v>3760</v>
      </c>
    </row>
    <row r="244" spans="1:18" x14ac:dyDescent="0.35">
      <c r="A244">
        <v>243</v>
      </c>
      <c r="B244" t="s">
        <v>289</v>
      </c>
      <c r="C244" t="s">
        <v>31</v>
      </c>
      <c r="D244" t="s">
        <v>50</v>
      </c>
      <c r="E244" s="1">
        <v>45490</v>
      </c>
      <c r="F244" s="1">
        <v>45496</v>
      </c>
      <c r="G244">
        <v>2</v>
      </c>
      <c r="H244">
        <v>267</v>
      </c>
      <c r="I244" t="s">
        <v>28</v>
      </c>
      <c r="J244" t="s">
        <v>33</v>
      </c>
      <c r="K244" t="s">
        <v>19</v>
      </c>
      <c r="L244" t="str">
        <f t="shared" si="23"/>
        <v>2024</v>
      </c>
      <c r="M244" t="str">
        <f t="shared" si="24"/>
        <v>Jul</v>
      </c>
      <c r="N244" t="str">
        <f t="shared" si="25"/>
        <v>Wed</v>
      </c>
      <c r="O244">
        <f t="shared" si="26"/>
        <v>6</v>
      </c>
      <c r="P244">
        <f>ROUND(G244*H244*VLOOKUP(D244,Table2[#All],2,FALSE),0)</f>
        <v>374</v>
      </c>
      <c r="Q244">
        <f t="shared" si="27"/>
        <v>534</v>
      </c>
      <c r="R244">
        <f t="shared" si="28"/>
        <v>160</v>
      </c>
    </row>
    <row r="245" spans="1:18" x14ac:dyDescent="0.35">
      <c r="A245">
        <v>244</v>
      </c>
      <c r="B245" t="s">
        <v>290</v>
      </c>
      <c r="C245" t="s">
        <v>31</v>
      </c>
      <c r="D245" t="s">
        <v>50</v>
      </c>
      <c r="E245" s="1">
        <v>45331</v>
      </c>
      <c r="F245" s="1">
        <v>45335</v>
      </c>
      <c r="G245">
        <v>6</v>
      </c>
      <c r="H245">
        <v>460</v>
      </c>
      <c r="I245" t="s">
        <v>28</v>
      </c>
      <c r="J245" t="s">
        <v>548</v>
      </c>
      <c r="K245" t="s">
        <v>29</v>
      </c>
      <c r="L245" t="str">
        <f t="shared" si="23"/>
        <v>2024</v>
      </c>
      <c r="M245" t="str">
        <f t="shared" si="24"/>
        <v>Feb</v>
      </c>
      <c r="N245" t="str">
        <f t="shared" si="25"/>
        <v>Fri</v>
      </c>
      <c r="O245">
        <f t="shared" si="26"/>
        <v>4</v>
      </c>
      <c r="P245">
        <f>ROUND(G245*H245*VLOOKUP(D245,Table2[#All],2,FALSE),0)</f>
        <v>1932</v>
      </c>
      <c r="Q245">
        <f t="shared" si="27"/>
        <v>2760</v>
      </c>
      <c r="R245">
        <f t="shared" si="28"/>
        <v>828</v>
      </c>
    </row>
    <row r="246" spans="1:18" x14ac:dyDescent="0.35">
      <c r="A246">
        <v>245</v>
      </c>
      <c r="B246" t="s">
        <v>291</v>
      </c>
      <c r="C246" t="s">
        <v>31</v>
      </c>
      <c r="D246" t="s">
        <v>32</v>
      </c>
      <c r="E246" s="1">
        <v>45486</v>
      </c>
      <c r="F246" s="1">
        <v>45492</v>
      </c>
      <c r="G246">
        <v>6</v>
      </c>
      <c r="H246">
        <v>308</v>
      </c>
      <c r="I246" t="s">
        <v>28</v>
      </c>
      <c r="J246" t="s">
        <v>547</v>
      </c>
      <c r="K246" t="s">
        <v>15</v>
      </c>
      <c r="L246" t="str">
        <f t="shared" si="23"/>
        <v>2024</v>
      </c>
      <c r="M246" t="str">
        <f t="shared" si="24"/>
        <v>Jul</v>
      </c>
      <c r="N246" t="str">
        <f t="shared" si="25"/>
        <v>Sat</v>
      </c>
      <c r="O246">
        <f t="shared" si="26"/>
        <v>6</v>
      </c>
      <c r="P246">
        <f>ROUND(G246*H246*VLOOKUP(D246,Table2[#All],2,FALSE),0)</f>
        <v>1386</v>
      </c>
      <c r="Q246">
        <f t="shared" si="27"/>
        <v>1848</v>
      </c>
      <c r="R246">
        <f t="shared" si="28"/>
        <v>462</v>
      </c>
    </row>
    <row r="247" spans="1:18" x14ac:dyDescent="0.35">
      <c r="A247">
        <v>246</v>
      </c>
      <c r="B247" t="s">
        <v>292</v>
      </c>
      <c r="C247" t="s">
        <v>31</v>
      </c>
      <c r="D247" t="s">
        <v>42</v>
      </c>
      <c r="E247" s="1">
        <v>45495</v>
      </c>
      <c r="F247" s="1">
        <v>45498</v>
      </c>
      <c r="G247">
        <v>6</v>
      </c>
      <c r="H247">
        <v>568</v>
      </c>
      <c r="I247" t="s">
        <v>28</v>
      </c>
      <c r="J247" t="s">
        <v>552</v>
      </c>
      <c r="K247" t="s">
        <v>29</v>
      </c>
      <c r="L247" t="str">
        <f t="shared" si="23"/>
        <v>2024</v>
      </c>
      <c r="M247" t="str">
        <f t="shared" si="24"/>
        <v>Jul</v>
      </c>
      <c r="N247" t="str">
        <f t="shared" si="25"/>
        <v>Mon</v>
      </c>
      <c r="O247">
        <f t="shared" si="26"/>
        <v>3</v>
      </c>
      <c r="P247">
        <f>ROUND(G247*H247*VLOOKUP(D247,Table2[#All],2,FALSE),0)</f>
        <v>2215</v>
      </c>
      <c r="Q247">
        <f t="shared" si="27"/>
        <v>3408</v>
      </c>
      <c r="R247">
        <f t="shared" si="28"/>
        <v>1193</v>
      </c>
    </row>
    <row r="248" spans="1:18" x14ac:dyDescent="0.35">
      <c r="A248">
        <v>247</v>
      </c>
      <c r="B248" t="s">
        <v>293</v>
      </c>
      <c r="C248" t="s">
        <v>12</v>
      </c>
      <c r="D248" t="s">
        <v>36</v>
      </c>
      <c r="E248" s="1">
        <v>45394</v>
      </c>
      <c r="F248" s="1">
        <v>45403</v>
      </c>
      <c r="G248">
        <v>10</v>
      </c>
      <c r="H248">
        <v>257</v>
      </c>
      <c r="I248" t="s">
        <v>14</v>
      </c>
      <c r="J248" t="s">
        <v>548</v>
      </c>
      <c r="K248" t="s">
        <v>46</v>
      </c>
      <c r="L248" t="str">
        <f t="shared" si="23"/>
        <v>2024</v>
      </c>
      <c r="M248" t="str">
        <f t="shared" si="24"/>
        <v>Apr</v>
      </c>
      <c r="N248" t="str">
        <f t="shared" si="25"/>
        <v>Fri</v>
      </c>
      <c r="O248">
        <f t="shared" si="26"/>
        <v>9</v>
      </c>
      <c r="P248">
        <f>ROUND(G248*H248*VLOOKUP(D248,Table2[#All],2,FALSE),0)</f>
        <v>2056</v>
      </c>
      <c r="Q248">
        <f t="shared" si="27"/>
        <v>2570</v>
      </c>
      <c r="R248">
        <f t="shared" si="28"/>
        <v>514</v>
      </c>
    </row>
    <row r="249" spans="1:18" x14ac:dyDescent="0.35">
      <c r="A249">
        <v>248</v>
      </c>
      <c r="B249" t="s">
        <v>294</v>
      </c>
      <c r="C249" t="s">
        <v>24</v>
      </c>
      <c r="D249" t="s">
        <v>100</v>
      </c>
      <c r="E249" s="1">
        <v>45616</v>
      </c>
      <c r="F249" s="1">
        <v>45638</v>
      </c>
      <c r="G249">
        <v>5</v>
      </c>
      <c r="H249">
        <v>566</v>
      </c>
      <c r="I249" t="s">
        <v>28</v>
      </c>
      <c r="J249" t="s">
        <v>547</v>
      </c>
      <c r="K249" t="s">
        <v>46</v>
      </c>
      <c r="L249" t="str">
        <f t="shared" si="23"/>
        <v>2024</v>
      </c>
      <c r="M249" t="str">
        <f t="shared" si="24"/>
        <v>Nov</v>
      </c>
      <c r="N249" t="str">
        <f t="shared" si="25"/>
        <v>Wed</v>
      </c>
      <c r="O249">
        <f t="shared" si="26"/>
        <v>22</v>
      </c>
      <c r="P249">
        <f>ROUND(G249*H249*VLOOKUP(D249,Table2[#All],2,FALSE),0)</f>
        <v>1698</v>
      </c>
      <c r="Q249">
        <f t="shared" si="27"/>
        <v>2830</v>
      </c>
      <c r="R249">
        <f t="shared" si="28"/>
        <v>1132</v>
      </c>
    </row>
    <row r="250" spans="1:18" x14ac:dyDescent="0.35">
      <c r="A250">
        <v>249</v>
      </c>
      <c r="B250" t="s">
        <v>295</v>
      </c>
      <c r="C250" t="s">
        <v>17</v>
      </c>
      <c r="D250" t="s">
        <v>60</v>
      </c>
      <c r="E250" s="1">
        <v>45646</v>
      </c>
      <c r="F250" s="1">
        <v>45654</v>
      </c>
      <c r="G250">
        <v>7</v>
      </c>
      <c r="H250">
        <v>121</v>
      </c>
      <c r="I250" t="s">
        <v>28</v>
      </c>
      <c r="J250" t="s">
        <v>548</v>
      </c>
      <c r="K250" t="s">
        <v>15</v>
      </c>
      <c r="L250" t="str">
        <f t="shared" si="23"/>
        <v>2024</v>
      </c>
      <c r="M250" t="str">
        <f t="shared" si="24"/>
        <v>Dec</v>
      </c>
      <c r="N250" t="str">
        <f t="shared" si="25"/>
        <v>Fri</v>
      </c>
      <c r="O250">
        <f t="shared" si="26"/>
        <v>8</v>
      </c>
      <c r="P250">
        <f>ROUND(G250*H250*VLOOKUP(D250,Table2[#All],2,FALSE),0)</f>
        <v>551</v>
      </c>
      <c r="Q250">
        <f t="shared" si="27"/>
        <v>847</v>
      </c>
      <c r="R250">
        <f t="shared" si="28"/>
        <v>296</v>
      </c>
    </row>
    <row r="251" spans="1:18" x14ac:dyDescent="0.35">
      <c r="A251">
        <v>250</v>
      </c>
      <c r="B251" t="s">
        <v>296</v>
      </c>
      <c r="C251" t="s">
        <v>17</v>
      </c>
      <c r="D251" t="s">
        <v>60</v>
      </c>
      <c r="E251" s="1">
        <v>45618</v>
      </c>
      <c r="F251" s="1">
        <v>45631</v>
      </c>
      <c r="G251">
        <v>2</v>
      </c>
      <c r="H251">
        <v>274</v>
      </c>
      <c r="I251" t="s">
        <v>28</v>
      </c>
      <c r="J251" t="s">
        <v>549</v>
      </c>
      <c r="K251" t="s">
        <v>46</v>
      </c>
      <c r="L251" t="str">
        <f t="shared" si="23"/>
        <v>2024</v>
      </c>
      <c r="M251" t="str">
        <f t="shared" si="24"/>
        <v>Nov</v>
      </c>
      <c r="N251" t="str">
        <f t="shared" si="25"/>
        <v>Fri</v>
      </c>
      <c r="O251">
        <f t="shared" si="26"/>
        <v>13</v>
      </c>
      <c r="P251">
        <f>ROUND(G251*H251*VLOOKUP(D251,Table2[#All],2,FALSE),0)</f>
        <v>356</v>
      </c>
      <c r="Q251">
        <f t="shared" si="27"/>
        <v>548</v>
      </c>
      <c r="R251">
        <f t="shared" si="28"/>
        <v>192</v>
      </c>
    </row>
    <row r="252" spans="1:18" x14ac:dyDescent="0.35">
      <c r="A252">
        <v>251</v>
      </c>
      <c r="B252" t="s">
        <v>297</v>
      </c>
      <c r="C252" t="s">
        <v>24</v>
      </c>
      <c r="D252" t="s">
        <v>115</v>
      </c>
      <c r="E252" s="1">
        <v>45297</v>
      </c>
      <c r="F252" s="1">
        <v>45305</v>
      </c>
      <c r="G252">
        <v>2</v>
      </c>
      <c r="H252">
        <v>336</v>
      </c>
      <c r="I252" t="s">
        <v>28</v>
      </c>
      <c r="J252" t="s">
        <v>548</v>
      </c>
      <c r="K252" t="s">
        <v>19</v>
      </c>
      <c r="L252" t="str">
        <f t="shared" si="23"/>
        <v>2024</v>
      </c>
      <c r="M252" t="str">
        <f t="shared" si="24"/>
        <v>Jan</v>
      </c>
      <c r="N252" t="str">
        <f t="shared" si="25"/>
        <v>Sat</v>
      </c>
      <c r="O252">
        <f t="shared" si="26"/>
        <v>8</v>
      </c>
      <c r="P252">
        <f>ROUND(G252*H252*VLOOKUP(D252,Table2[#All],2,FALSE),0)</f>
        <v>403</v>
      </c>
      <c r="Q252">
        <f t="shared" si="27"/>
        <v>672</v>
      </c>
      <c r="R252">
        <f t="shared" si="28"/>
        <v>269</v>
      </c>
    </row>
    <row r="253" spans="1:18" x14ac:dyDescent="0.35">
      <c r="A253">
        <v>252</v>
      </c>
      <c r="B253" t="s">
        <v>298</v>
      </c>
      <c r="C253" t="s">
        <v>12</v>
      </c>
      <c r="D253" t="s">
        <v>27</v>
      </c>
      <c r="E253" s="1">
        <v>45648</v>
      </c>
      <c r="F253" s="1">
        <v>45656</v>
      </c>
      <c r="G253">
        <v>8</v>
      </c>
      <c r="H253">
        <v>703</v>
      </c>
      <c r="I253" t="s">
        <v>14</v>
      </c>
      <c r="J253" t="s">
        <v>548</v>
      </c>
      <c r="K253" t="s">
        <v>19</v>
      </c>
      <c r="L253" t="str">
        <f t="shared" si="23"/>
        <v>2024</v>
      </c>
      <c r="M253" t="str">
        <f t="shared" si="24"/>
        <v>Dec</v>
      </c>
      <c r="N253" t="str">
        <f t="shared" si="25"/>
        <v>Sun</v>
      </c>
      <c r="O253">
        <f t="shared" si="26"/>
        <v>8</v>
      </c>
      <c r="P253">
        <f>ROUND(G253*H253*VLOOKUP(D253,Table2[#All],2,FALSE),0)</f>
        <v>3656</v>
      </c>
      <c r="Q253">
        <f t="shared" si="27"/>
        <v>5624</v>
      </c>
      <c r="R253">
        <f t="shared" si="28"/>
        <v>1968</v>
      </c>
    </row>
    <row r="254" spans="1:18" x14ac:dyDescent="0.35">
      <c r="A254">
        <v>253</v>
      </c>
      <c r="B254" t="s">
        <v>299</v>
      </c>
      <c r="C254" t="s">
        <v>12</v>
      </c>
      <c r="D254" t="s">
        <v>13</v>
      </c>
      <c r="E254" s="1">
        <v>45467</v>
      </c>
      <c r="F254" s="1">
        <v>45472</v>
      </c>
      <c r="G254">
        <v>2</v>
      </c>
      <c r="H254">
        <v>616</v>
      </c>
      <c r="I254" t="s">
        <v>28</v>
      </c>
      <c r="J254" t="s">
        <v>549</v>
      </c>
      <c r="K254" t="s">
        <v>29</v>
      </c>
      <c r="L254" t="str">
        <f t="shared" si="23"/>
        <v>2024</v>
      </c>
      <c r="M254" t="str">
        <f t="shared" si="24"/>
        <v>Jun</v>
      </c>
      <c r="N254" t="str">
        <f t="shared" si="25"/>
        <v>Mon</v>
      </c>
      <c r="O254">
        <f t="shared" si="26"/>
        <v>5</v>
      </c>
      <c r="P254">
        <f>ROUND(G254*H254*VLOOKUP(D254,Table2[#All],2,FALSE),0)</f>
        <v>924</v>
      </c>
      <c r="Q254">
        <f t="shared" si="27"/>
        <v>1232</v>
      </c>
      <c r="R254">
        <f t="shared" si="28"/>
        <v>308</v>
      </c>
    </row>
    <row r="255" spans="1:18" x14ac:dyDescent="0.35">
      <c r="A255">
        <v>254</v>
      </c>
      <c r="B255" t="s">
        <v>300</v>
      </c>
      <c r="C255" t="s">
        <v>12</v>
      </c>
      <c r="D255" t="s">
        <v>36</v>
      </c>
      <c r="E255" s="1">
        <v>45393</v>
      </c>
      <c r="F255" s="1">
        <v>45403</v>
      </c>
      <c r="G255">
        <v>8</v>
      </c>
      <c r="H255">
        <v>601</v>
      </c>
      <c r="I255" t="s">
        <v>14</v>
      </c>
      <c r="J255" t="s">
        <v>550</v>
      </c>
      <c r="K255" t="s">
        <v>29</v>
      </c>
      <c r="L255" t="str">
        <f t="shared" si="23"/>
        <v>2024</v>
      </c>
      <c r="M255" t="str">
        <f t="shared" si="24"/>
        <v>Apr</v>
      </c>
      <c r="N255" t="str">
        <f t="shared" si="25"/>
        <v>Thu</v>
      </c>
      <c r="O255">
        <f t="shared" si="26"/>
        <v>10</v>
      </c>
      <c r="P255">
        <f>ROUND(G255*H255*VLOOKUP(D255,Table2[#All],2,FALSE),0)</f>
        <v>3846</v>
      </c>
      <c r="Q255">
        <f t="shared" si="27"/>
        <v>4808</v>
      </c>
      <c r="R255">
        <f t="shared" si="28"/>
        <v>962</v>
      </c>
    </row>
    <row r="256" spans="1:18" x14ac:dyDescent="0.35">
      <c r="A256">
        <v>255</v>
      </c>
      <c r="B256" t="s">
        <v>301</v>
      </c>
      <c r="C256" t="s">
        <v>21</v>
      </c>
      <c r="D256" t="s">
        <v>54</v>
      </c>
      <c r="E256" s="1">
        <v>45434</v>
      </c>
      <c r="F256" s="1">
        <v>45448</v>
      </c>
      <c r="G256">
        <v>2</v>
      </c>
      <c r="H256">
        <v>126</v>
      </c>
      <c r="I256" t="s">
        <v>14</v>
      </c>
      <c r="J256" t="s">
        <v>548</v>
      </c>
      <c r="K256" t="s">
        <v>19</v>
      </c>
      <c r="L256" t="str">
        <f t="shared" si="23"/>
        <v>2024</v>
      </c>
      <c r="M256" t="str">
        <f t="shared" si="24"/>
        <v>May</v>
      </c>
      <c r="N256" t="str">
        <f t="shared" si="25"/>
        <v>Wed</v>
      </c>
      <c r="O256">
        <f t="shared" si="26"/>
        <v>14</v>
      </c>
      <c r="P256">
        <f>ROUND(G256*H256*VLOOKUP(D256,Table2[#All],2,FALSE),0)</f>
        <v>176</v>
      </c>
      <c r="Q256">
        <f t="shared" si="27"/>
        <v>252</v>
      </c>
      <c r="R256">
        <f t="shared" si="28"/>
        <v>76</v>
      </c>
    </row>
    <row r="257" spans="1:18" x14ac:dyDescent="0.35">
      <c r="A257">
        <v>256</v>
      </c>
      <c r="B257" t="s">
        <v>302</v>
      </c>
      <c r="C257" t="s">
        <v>31</v>
      </c>
      <c r="D257" t="s">
        <v>79</v>
      </c>
      <c r="E257" s="1">
        <v>45392</v>
      </c>
      <c r="F257" s="1">
        <v>45402</v>
      </c>
      <c r="G257">
        <v>8</v>
      </c>
      <c r="H257">
        <v>843</v>
      </c>
      <c r="I257" t="s">
        <v>28</v>
      </c>
      <c r="J257" t="s">
        <v>547</v>
      </c>
      <c r="K257" t="s">
        <v>15</v>
      </c>
      <c r="L257" t="str">
        <f t="shared" si="23"/>
        <v>2024</v>
      </c>
      <c r="M257" t="str">
        <f t="shared" si="24"/>
        <v>Apr</v>
      </c>
      <c r="N257" t="str">
        <f t="shared" si="25"/>
        <v>Wed</v>
      </c>
      <c r="O257">
        <f t="shared" si="26"/>
        <v>10</v>
      </c>
      <c r="P257">
        <f>ROUND(G257*H257*VLOOKUP(D257,Table2[#All],2,FALSE),0)</f>
        <v>4384</v>
      </c>
      <c r="Q257">
        <f t="shared" si="27"/>
        <v>6744</v>
      </c>
      <c r="R257">
        <f t="shared" si="28"/>
        <v>2360</v>
      </c>
    </row>
    <row r="258" spans="1:18" x14ac:dyDescent="0.35">
      <c r="A258">
        <v>257</v>
      </c>
      <c r="B258" t="s">
        <v>303</v>
      </c>
      <c r="C258" t="s">
        <v>31</v>
      </c>
      <c r="D258" t="s">
        <v>50</v>
      </c>
      <c r="E258" s="1">
        <v>45608</v>
      </c>
      <c r="F258" s="1">
        <v>45620</v>
      </c>
      <c r="G258">
        <v>3</v>
      </c>
      <c r="H258">
        <v>533</v>
      </c>
      <c r="I258" t="s">
        <v>28</v>
      </c>
      <c r="J258" t="s">
        <v>552</v>
      </c>
      <c r="K258" t="s">
        <v>19</v>
      </c>
      <c r="L258" t="str">
        <f t="shared" si="23"/>
        <v>2024</v>
      </c>
      <c r="M258" t="str">
        <f t="shared" si="24"/>
        <v>Nov</v>
      </c>
      <c r="N258" t="str">
        <f t="shared" si="25"/>
        <v>Tue</v>
      </c>
      <c r="O258">
        <f t="shared" si="26"/>
        <v>12</v>
      </c>
      <c r="P258">
        <f>ROUND(G258*H258*VLOOKUP(D258,Table2[#All],2,FALSE),0)</f>
        <v>1119</v>
      </c>
      <c r="Q258">
        <f t="shared" si="27"/>
        <v>1599</v>
      </c>
      <c r="R258">
        <f t="shared" si="28"/>
        <v>480</v>
      </c>
    </row>
    <row r="259" spans="1:18" x14ac:dyDescent="0.35">
      <c r="A259">
        <v>258</v>
      </c>
      <c r="B259" t="s">
        <v>304</v>
      </c>
      <c r="C259" t="s">
        <v>12</v>
      </c>
      <c r="D259" t="s">
        <v>58</v>
      </c>
      <c r="E259" s="1">
        <v>45483</v>
      </c>
      <c r="F259" s="1">
        <v>45487</v>
      </c>
      <c r="G259">
        <v>3</v>
      </c>
      <c r="H259">
        <v>200</v>
      </c>
      <c r="I259" t="s">
        <v>28</v>
      </c>
      <c r="J259" t="s">
        <v>550</v>
      </c>
      <c r="K259" t="s">
        <v>19</v>
      </c>
      <c r="L259" t="str">
        <f t="shared" ref="L259:L322" si="29">TEXT(E259,"YYY")</f>
        <v>2024</v>
      </c>
      <c r="M259" t="str">
        <f t="shared" ref="M259:M322" si="30">TEXT(E259,"MMM")</f>
        <v>Jul</v>
      </c>
      <c r="N259" t="str">
        <f t="shared" ref="N259:N322" si="31">TEXT(E259,"DDD")</f>
        <v>Wed</v>
      </c>
      <c r="O259">
        <f t="shared" ref="O259:O322" si="32">F259-E259</f>
        <v>4</v>
      </c>
      <c r="P259">
        <f>ROUND(G259*H259*VLOOKUP(D259,Table2[#All],2,FALSE),0)</f>
        <v>510</v>
      </c>
      <c r="Q259">
        <f t="shared" ref="Q259:Q322" si="33">G259*H259</f>
        <v>600</v>
      </c>
      <c r="R259">
        <f t="shared" ref="R259:R322" si="34">Q259-P259</f>
        <v>90</v>
      </c>
    </row>
    <row r="260" spans="1:18" x14ac:dyDescent="0.35">
      <c r="A260">
        <v>259</v>
      </c>
      <c r="B260" t="s">
        <v>305</v>
      </c>
      <c r="C260" t="s">
        <v>21</v>
      </c>
      <c r="D260" t="s">
        <v>52</v>
      </c>
      <c r="E260" s="1">
        <v>45488</v>
      </c>
      <c r="F260" s="1">
        <v>45500</v>
      </c>
      <c r="G260">
        <v>7</v>
      </c>
      <c r="H260">
        <v>984</v>
      </c>
      <c r="I260" t="s">
        <v>28</v>
      </c>
      <c r="J260" t="s">
        <v>550</v>
      </c>
      <c r="K260" t="s">
        <v>46</v>
      </c>
      <c r="L260" t="str">
        <f t="shared" si="29"/>
        <v>2024</v>
      </c>
      <c r="M260" t="str">
        <f t="shared" si="30"/>
        <v>Jul</v>
      </c>
      <c r="N260" t="str">
        <f t="shared" si="31"/>
        <v>Mon</v>
      </c>
      <c r="O260">
        <f t="shared" si="32"/>
        <v>12</v>
      </c>
      <c r="P260">
        <f>ROUND(G260*H260*VLOOKUP(D260,Table2[#All],2,FALSE),0)</f>
        <v>4822</v>
      </c>
      <c r="Q260">
        <f t="shared" si="33"/>
        <v>6888</v>
      </c>
      <c r="R260">
        <f t="shared" si="34"/>
        <v>2066</v>
      </c>
    </row>
    <row r="261" spans="1:18" x14ac:dyDescent="0.35">
      <c r="A261">
        <v>260</v>
      </c>
      <c r="B261" t="s">
        <v>306</v>
      </c>
      <c r="C261" t="s">
        <v>24</v>
      </c>
      <c r="D261" t="s">
        <v>70</v>
      </c>
      <c r="E261" s="1">
        <v>45319</v>
      </c>
      <c r="F261" s="1">
        <v>45329</v>
      </c>
      <c r="G261">
        <v>6</v>
      </c>
      <c r="H261">
        <v>678</v>
      </c>
      <c r="I261" t="s">
        <v>14</v>
      </c>
      <c r="J261" t="s">
        <v>548</v>
      </c>
      <c r="K261" t="s">
        <v>46</v>
      </c>
      <c r="L261" t="str">
        <f t="shared" si="29"/>
        <v>2024</v>
      </c>
      <c r="M261" t="str">
        <f t="shared" si="30"/>
        <v>Jan</v>
      </c>
      <c r="N261" t="str">
        <f t="shared" si="31"/>
        <v>Sun</v>
      </c>
      <c r="O261">
        <f t="shared" si="32"/>
        <v>10</v>
      </c>
      <c r="P261">
        <f>ROUND(G261*H261*VLOOKUP(D261,Table2[#All],2,FALSE),0)</f>
        <v>2237</v>
      </c>
      <c r="Q261">
        <f t="shared" si="33"/>
        <v>4068</v>
      </c>
      <c r="R261">
        <f t="shared" si="34"/>
        <v>1831</v>
      </c>
    </row>
    <row r="262" spans="1:18" x14ac:dyDescent="0.35">
      <c r="A262">
        <v>261</v>
      </c>
      <c r="B262" t="s">
        <v>307</v>
      </c>
      <c r="C262" t="s">
        <v>21</v>
      </c>
      <c r="D262" t="s">
        <v>22</v>
      </c>
      <c r="E262" s="1">
        <v>45579</v>
      </c>
      <c r="F262" s="1">
        <v>45593</v>
      </c>
      <c r="G262">
        <v>9</v>
      </c>
      <c r="H262">
        <v>510</v>
      </c>
      <c r="I262" t="s">
        <v>28</v>
      </c>
      <c r="J262" t="s">
        <v>550</v>
      </c>
      <c r="K262" t="s">
        <v>46</v>
      </c>
      <c r="L262" t="str">
        <f t="shared" si="29"/>
        <v>2024</v>
      </c>
      <c r="M262" t="str">
        <f t="shared" si="30"/>
        <v>Oct</v>
      </c>
      <c r="N262" t="str">
        <f t="shared" si="31"/>
        <v>Mon</v>
      </c>
      <c r="O262">
        <f t="shared" si="32"/>
        <v>14</v>
      </c>
      <c r="P262">
        <f>ROUND(G262*H262*VLOOKUP(D262,Table2[#All],2,FALSE),0)</f>
        <v>3443</v>
      </c>
      <c r="Q262">
        <f t="shared" si="33"/>
        <v>4590</v>
      </c>
      <c r="R262">
        <f t="shared" si="34"/>
        <v>1147</v>
      </c>
    </row>
    <row r="263" spans="1:18" x14ac:dyDescent="0.35">
      <c r="A263">
        <v>262</v>
      </c>
      <c r="B263" t="s">
        <v>308</v>
      </c>
      <c r="C263" t="s">
        <v>24</v>
      </c>
      <c r="D263" t="s">
        <v>38</v>
      </c>
      <c r="E263" s="1">
        <v>45655</v>
      </c>
      <c r="F263" s="1">
        <v>45659</v>
      </c>
      <c r="G263">
        <v>8</v>
      </c>
      <c r="H263">
        <v>572</v>
      </c>
      <c r="I263" t="s">
        <v>28</v>
      </c>
      <c r="J263" t="s">
        <v>548</v>
      </c>
      <c r="K263" t="s">
        <v>15</v>
      </c>
      <c r="L263" t="str">
        <f t="shared" si="29"/>
        <v>2024</v>
      </c>
      <c r="M263" t="str">
        <f t="shared" si="30"/>
        <v>Dec</v>
      </c>
      <c r="N263" t="str">
        <f t="shared" si="31"/>
        <v>Sun</v>
      </c>
      <c r="O263">
        <f t="shared" si="32"/>
        <v>4</v>
      </c>
      <c r="P263">
        <f>ROUND(G263*H263*VLOOKUP(D263,Table2[#All],2,FALSE),0)</f>
        <v>2288</v>
      </c>
      <c r="Q263">
        <f t="shared" si="33"/>
        <v>4576</v>
      </c>
      <c r="R263">
        <f t="shared" si="34"/>
        <v>2288</v>
      </c>
    </row>
    <row r="264" spans="1:18" x14ac:dyDescent="0.35">
      <c r="A264">
        <v>263</v>
      </c>
      <c r="B264" t="s">
        <v>309</v>
      </c>
      <c r="C264" t="s">
        <v>21</v>
      </c>
      <c r="D264" t="s">
        <v>22</v>
      </c>
      <c r="E264" s="1">
        <v>45581</v>
      </c>
      <c r="F264" s="1">
        <v>45594</v>
      </c>
      <c r="G264">
        <v>8</v>
      </c>
      <c r="H264">
        <v>565</v>
      </c>
      <c r="I264" t="s">
        <v>28</v>
      </c>
      <c r="J264" t="s">
        <v>552</v>
      </c>
      <c r="K264" t="s">
        <v>46</v>
      </c>
      <c r="L264" t="str">
        <f t="shared" si="29"/>
        <v>2024</v>
      </c>
      <c r="M264" t="str">
        <f t="shared" si="30"/>
        <v>Oct</v>
      </c>
      <c r="N264" t="str">
        <f t="shared" si="31"/>
        <v>Wed</v>
      </c>
      <c r="O264">
        <f t="shared" si="32"/>
        <v>13</v>
      </c>
      <c r="P264">
        <f>ROUND(G264*H264*VLOOKUP(D264,Table2[#All],2,FALSE),0)</f>
        <v>3390</v>
      </c>
      <c r="Q264">
        <f t="shared" si="33"/>
        <v>4520</v>
      </c>
      <c r="R264">
        <f t="shared" si="34"/>
        <v>1130</v>
      </c>
    </row>
    <row r="265" spans="1:18" x14ac:dyDescent="0.35">
      <c r="A265">
        <v>264</v>
      </c>
      <c r="B265" t="s">
        <v>310</v>
      </c>
      <c r="C265" t="s">
        <v>12</v>
      </c>
      <c r="D265" t="s">
        <v>96</v>
      </c>
      <c r="E265" s="1">
        <v>45570</v>
      </c>
      <c r="F265" s="1">
        <v>45574</v>
      </c>
      <c r="G265">
        <v>6</v>
      </c>
      <c r="H265">
        <v>715</v>
      </c>
      <c r="I265" t="s">
        <v>28</v>
      </c>
      <c r="J265" t="s">
        <v>549</v>
      </c>
      <c r="K265" t="s">
        <v>46</v>
      </c>
      <c r="L265" t="str">
        <f t="shared" si="29"/>
        <v>2024</v>
      </c>
      <c r="M265" t="str">
        <f t="shared" si="30"/>
        <v>Oct</v>
      </c>
      <c r="N265" t="str">
        <f t="shared" si="31"/>
        <v>Sat</v>
      </c>
      <c r="O265">
        <f t="shared" si="32"/>
        <v>4</v>
      </c>
      <c r="P265">
        <f>ROUND(G265*H265*VLOOKUP(D265,Table2[#All],2,FALSE),0)</f>
        <v>3003</v>
      </c>
      <c r="Q265">
        <f t="shared" si="33"/>
        <v>4290</v>
      </c>
      <c r="R265">
        <f t="shared" si="34"/>
        <v>1287</v>
      </c>
    </row>
    <row r="266" spans="1:18" x14ac:dyDescent="0.35">
      <c r="A266">
        <v>265</v>
      </c>
      <c r="B266" t="s">
        <v>311</v>
      </c>
      <c r="C266" t="s">
        <v>12</v>
      </c>
      <c r="D266" t="s">
        <v>58</v>
      </c>
      <c r="E266" s="1">
        <v>45399</v>
      </c>
      <c r="F266" s="1">
        <v>45406</v>
      </c>
      <c r="G266">
        <v>10</v>
      </c>
      <c r="H266">
        <v>813</v>
      </c>
      <c r="I266" t="s">
        <v>28</v>
      </c>
      <c r="J266" t="s">
        <v>547</v>
      </c>
      <c r="K266" t="s">
        <v>29</v>
      </c>
      <c r="L266" t="str">
        <f t="shared" si="29"/>
        <v>2024</v>
      </c>
      <c r="M266" t="str">
        <f t="shared" si="30"/>
        <v>Apr</v>
      </c>
      <c r="N266" t="str">
        <f t="shared" si="31"/>
        <v>Wed</v>
      </c>
      <c r="O266">
        <f t="shared" si="32"/>
        <v>7</v>
      </c>
      <c r="P266">
        <f>ROUND(G266*H266*VLOOKUP(D266,Table2[#All],2,FALSE),0)</f>
        <v>6911</v>
      </c>
      <c r="Q266">
        <f t="shared" si="33"/>
        <v>8130</v>
      </c>
      <c r="R266">
        <f t="shared" si="34"/>
        <v>1219</v>
      </c>
    </row>
    <row r="267" spans="1:18" x14ac:dyDescent="0.35">
      <c r="A267">
        <v>266</v>
      </c>
      <c r="B267" t="s">
        <v>312</v>
      </c>
      <c r="C267" t="s">
        <v>24</v>
      </c>
      <c r="D267" t="s">
        <v>100</v>
      </c>
      <c r="E267" s="1">
        <v>45607</v>
      </c>
      <c r="F267" s="1">
        <v>45620</v>
      </c>
      <c r="G267">
        <v>3</v>
      </c>
      <c r="H267">
        <v>985</v>
      </c>
      <c r="I267" t="s">
        <v>14</v>
      </c>
      <c r="J267" t="s">
        <v>548</v>
      </c>
      <c r="K267" t="s">
        <v>15</v>
      </c>
      <c r="L267" t="str">
        <f t="shared" si="29"/>
        <v>2024</v>
      </c>
      <c r="M267" t="str">
        <f t="shared" si="30"/>
        <v>Nov</v>
      </c>
      <c r="N267" t="str">
        <f t="shared" si="31"/>
        <v>Mon</v>
      </c>
      <c r="O267">
        <f t="shared" si="32"/>
        <v>13</v>
      </c>
      <c r="P267">
        <f>ROUND(G267*H267*VLOOKUP(D267,Table2[#All],2,FALSE),0)</f>
        <v>1773</v>
      </c>
      <c r="Q267">
        <f t="shared" si="33"/>
        <v>2955</v>
      </c>
      <c r="R267">
        <f t="shared" si="34"/>
        <v>1182</v>
      </c>
    </row>
    <row r="268" spans="1:18" x14ac:dyDescent="0.35">
      <c r="A268">
        <v>267</v>
      </c>
      <c r="B268" t="s">
        <v>313</v>
      </c>
      <c r="C268" t="s">
        <v>31</v>
      </c>
      <c r="D268" t="s">
        <v>79</v>
      </c>
      <c r="E268" s="1">
        <v>45585</v>
      </c>
      <c r="F268" s="1">
        <v>45596</v>
      </c>
      <c r="G268">
        <v>5</v>
      </c>
      <c r="H268">
        <v>293</v>
      </c>
      <c r="I268" t="s">
        <v>28</v>
      </c>
      <c r="J268" t="s">
        <v>549</v>
      </c>
      <c r="K268" t="s">
        <v>46</v>
      </c>
      <c r="L268" t="str">
        <f t="shared" si="29"/>
        <v>2024</v>
      </c>
      <c r="M268" t="str">
        <f t="shared" si="30"/>
        <v>Oct</v>
      </c>
      <c r="N268" t="str">
        <f t="shared" si="31"/>
        <v>Sun</v>
      </c>
      <c r="O268">
        <f t="shared" si="32"/>
        <v>11</v>
      </c>
      <c r="P268">
        <f>ROUND(G268*H268*VLOOKUP(D268,Table2[#All],2,FALSE),0)</f>
        <v>952</v>
      </c>
      <c r="Q268">
        <f t="shared" si="33"/>
        <v>1465</v>
      </c>
      <c r="R268">
        <f t="shared" si="34"/>
        <v>513</v>
      </c>
    </row>
    <row r="269" spans="1:18" x14ac:dyDescent="0.35">
      <c r="A269">
        <v>268</v>
      </c>
      <c r="B269" t="s">
        <v>314</v>
      </c>
      <c r="C269" t="s">
        <v>12</v>
      </c>
      <c r="D269" t="s">
        <v>58</v>
      </c>
      <c r="E269" s="1">
        <v>45502</v>
      </c>
      <c r="F269" s="1">
        <v>45508</v>
      </c>
      <c r="G269">
        <v>1</v>
      </c>
      <c r="H269">
        <v>899</v>
      </c>
      <c r="I269" t="s">
        <v>28</v>
      </c>
      <c r="J269" t="s">
        <v>549</v>
      </c>
      <c r="K269" t="s">
        <v>19</v>
      </c>
      <c r="L269" t="str">
        <f t="shared" si="29"/>
        <v>2024</v>
      </c>
      <c r="M269" t="str">
        <f t="shared" si="30"/>
        <v>Jul</v>
      </c>
      <c r="N269" t="str">
        <f t="shared" si="31"/>
        <v>Mon</v>
      </c>
      <c r="O269">
        <f t="shared" si="32"/>
        <v>6</v>
      </c>
      <c r="P269">
        <f>ROUND(G269*H269*VLOOKUP(D269,Table2[#All],2,FALSE),0)</f>
        <v>764</v>
      </c>
      <c r="Q269">
        <f t="shared" si="33"/>
        <v>899</v>
      </c>
      <c r="R269">
        <f t="shared" si="34"/>
        <v>135</v>
      </c>
    </row>
    <row r="270" spans="1:18" x14ac:dyDescent="0.35">
      <c r="A270">
        <v>269</v>
      </c>
      <c r="B270" t="s">
        <v>315</v>
      </c>
      <c r="C270" t="s">
        <v>24</v>
      </c>
      <c r="D270" t="s">
        <v>25</v>
      </c>
      <c r="E270" s="1">
        <v>45589</v>
      </c>
      <c r="F270" s="1">
        <v>45595</v>
      </c>
      <c r="G270">
        <v>1</v>
      </c>
      <c r="H270">
        <v>417</v>
      </c>
      <c r="I270" t="s">
        <v>28</v>
      </c>
      <c r="J270" t="s">
        <v>549</v>
      </c>
      <c r="K270" t="s">
        <v>46</v>
      </c>
      <c r="L270" t="str">
        <f t="shared" si="29"/>
        <v>2024</v>
      </c>
      <c r="M270" t="str">
        <f t="shared" si="30"/>
        <v>Oct</v>
      </c>
      <c r="N270" t="str">
        <f t="shared" si="31"/>
        <v>Thu</v>
      </c>
      <c r="O270">
        <f t="shared" si="32"/>
        <v>6</v>
      </c>
      <c r="P270">
        <f>ROUND(G270*H270*VLOOKUP(D270,Table2[#All],2,FALSE),0)</f>
        <v>229</v>
      </c>
      <c r="Q270">
        <f t="shared" si="33"/>
        <v>417</v>
      </c>
      <c r="R270">
        <f t="shared" si="34"/>
        <v>188</v>
      </c>
    </row>
    <row r="271" spans="1:18" x14ac:dyDescent="0.35">
      <c r="A271">
        <v>270</v>
      </c>
      <c r="B271" t="s">
        <v>316</v>
      </c>
      <c r="C271" t="s">
        <v>24</v>
      </c>
      <c r="D271" t="s">
        <v>25</v>
      </c>
      <c r="E271" s="1">
        <v>45324</v>
      </c>
      <c r="F271" s="1">
        <v>45333</v>
      </c>
      <c r="G271">
        <v>9</v>
      </c>
      <c r="H271">
        <v>355</v>
      </c>
      <c r="I271" t="s">
        <v>14</v>
      </c>
      <c r="J271" t="s">
        <v>548</v>
      </c>
      <c r="K271" t="s">
        <v>46</v>
      </c>
      <c r="L271" t="str">
        <f t="shared" si="29"/>
        <v>2024</v>
      </c>
      <c r="M271" t="str">
        <f t="shared" si="30"/>
        <v>Feb</v>
      </c>
      <c r="N271" t="str">
        <f t="shared" si="31"/>
        <v>Fri</v>
      </c>
      <c r="O271">
        <f t="shared" si="32"/>
        <v>9</v>
      </c>
      <c r="P271">
        <f>ROUND(G271*H271*VLOOKUP(D271,Table2[#All],2,FALSE),0)</f>
        <v>1757</v>
      </c>
      <c r="Q271">
        <f t="shared" si="33"/>
        <v>3195</v>
      </c>
      <c r="R271">
        <f t="shared" si="34"/>
        <v>1438</v>
      </c>
    </row>
    <row r="272" spans="1:18" x14ac:dyDescent="0.35">
      <c r="A272">
        <v>271</v>
      </c>
      <c r="B272" t="s">
        <v>317</v>
      </c>
      <c r="C272" t="s">
        <v>24</v>
      </c>
      <c r="D272" t="s">
        <v>25</v>
      </c>
      <c r="E272" s="1">
        <v>45457</v>
      </c>
      <c r="F272" s="1">
        <v>45461</v>
      </c>
      <c r="G272">
        <v>5</v>
      </c>
      <c r="H272">
        <v>57</v>
      </c>
      <c r="I272" t="s">
        <v>14</v>
      </c>
      <c r="J272" t="s">
        <v>552</v>
      </c>
      <c r="K272" t="s">
        <v>46</v>
      </c>
      <c r="L272" t="str">
        <f t="shared" si="29"/>
        <v>2024</v>
      </c>
      <c r="M272" t="str">
        <f t="shared" si="30"/>
        <v>Jun</v>
      </c>
      <c r="N272" t="str">
        <f t="shared" si="31"/>
        <v>Fri</v>
      </c>
      <c r="O272">
        <f t="shared" si="32"/>
        <v>4</v>
      </c>
      <c r="P272">
        <f>ROUND(G272*H272*VLOOKUP(D272,Table2[#All],2,FALSE),0)</f>
        <v>157</v>
      </c>
      <c r="Q272">
        <f t="shared" si="33"/>
        <v>285</v>
      </c>
      <c r="R272">
        <f t="shared" si="34"/>
        <v>128</v>
      </c>
    </row>
    <row r="273" spans="1:18" x14ac:dyDescent="0.35">
      <c r="A273">
        <v>272</v>
      </c>
      <c r="B273" t="s">
        <v>318</v>
      </c>
      <c r="C273" t="s">
        <v>17</v>
      </c>
      <c r="D273" t="s">
        <v>44</v>
      </c>
      <c r="E273" s="1">
        <v>45467</v>
      </c>
      <c r="F273" s="1">
        <v>45471</v>
      </c>
      <c r="G273">
        <v>1</v>
      </c>
      <c r="H273">
        <v>10</v>
      </c>
      <c r="I273" t="s">
        <v>14</v>
      </c>
      <c r="J273" t="s">
        <v>548</v>
      </c>
      <c r="K273" t="s">
        <v>29</v>
      </c>
      <c r="L273" t="str">
        <f t="shared" si="29"/>
        <v>2024</v>
      </c>
      <c r="M273" t="str">
        <f t="shared" si="30"/>
        <v>Jun</v>
      </c>
      <c r="N273" t="str">
        <f t="shared" si="31"/>
        <v>Mon</v>
      </c>
      <c r="O273">
        <f t="shared" si="32"/>
        <v>4</v>
      </c>
      <c r="P273">
        <f>ROUND(G273*H273*VLOOKUP(D273,Table2[#All],2,FALSE),0)</f>
        <v>6</v>
      </c>
      <c r="Q273">
        <f t="shared" si="33"/>
        <v>10</v>
      </c>
      <c r="R273">
        <f t="shared" si="34"/>
        <v>4</v>
      </c>
    </row>
    <row r="274" spans="1:18" x14ac:dyDescent="0.35">
      <c r="A274">
        <v>273</v>
      </c>
      <c r="B274" t="s">
        <v>319</v>
      </c>
      <c r="C274" t="s">
        <v>12</v>
      </c>
      <c r="D274" t="s">
        <v>58</v>
      </c>
      <c r="E274" s="1">
        <v>45517</v>
      </c>
      <c r="F274" s="1">
        <v>45529</v>
      </c>
      <c r="G274">
        <v>8</v>
      </c>
      <c r="H274">
        <v>63</v>
      </c>
      <c r="I274" t="s">
        <v>28</v>
      </c>
      <c r="J274" t="s">
        <v>550</v>
      </c>
      <c r="K274" t="s">
        <v>19</v>
      </c>
      <c r="L274" t="str">
        <f t="shared" si="29"/>
        <v>2024</v>
      </c>
      <c r="M274" t="str">
        <f t="shared" si="30"/>
        <v>Aug</v>
      </c>
      <c r="N274" t="str">
        <f t="shared" si="31"/>
        <v>Tue</v>
      </c>
      <c r="O274">
        <f t="shared" si="32"/>
        <v>12</v>
      </c>
      <c r="P274">
        <f>ROUND(G274*H274*VLOOKUP(D274,Table2[#All],2,FALSE),0)</f>
        <v>428</v>
      </c>
      <c r="Q274">
        <f t="shared" si="33"/>
        <v>504</v>
      </c>
      <c r="R274">
        <f t="shared" si="34"/>
        <v>76</v>
      </c>
    </row>
    <row r="275" spans="1:18" x14ac:dyDescent="0.35">
      <c r="A275">
        <v>274</v>
      </c>
      <c r="B275" t="s">
        <v>320</v>
      </c>
      <c r="C275" t="s">
        <v>12</v>
      </c>
      <c r="D275" t="s">
        <v>96</v>
      </c>
      <c r="E275" s="1">
        <v>45632</v>
      </c>
      <c r="F275" s="1">
        <v>45639</v>
      </c>
      <c r="G275">
        <v>3</v>
      </c>
      <c r="H275">
        <v>730</v>
      </c>
      <c r="I275" t="s">
        <v>28</v>
      </c>
      <c r="J275" t="s">
        <v>550</v>
      </c>
      <c r="K275" t="s">
        <v>19</v>
      </c>
      <c r="L275" t="str">
        <f t="shared" si="29"/>
        <v>2024</v>
      </c>
      <c r="M275" t="str">
        <f t="shared" si="30"/>
        <v>Dec</v>
      </c>
      <c r="N275" t="str">
        <f t="shared" si="31"/>
        <v>Fri</v>
      </c>
      <c r="O275">
        <f t="shared" si="32"/>
        <v>7</v>
      </c>
      <c r="P275">
        <f>ROUND(G275*H275*VLOOKUP(D275,Table2[#All],2,FALSE),0)</f>
        <v>1533</v>
      </c>
      <c r="Q275">
        <f t="shared" si="33"/>
        <v>2190</v>
      </c>
      <c r="R275">
        <f t="shared" si="34"/>
        <v>657</v>
      </c>
    </row>
    <row r="276" spans="1:18" x14ac:dyDescent="0.35">
      <c r="A276">
        <v>275</v>
      </c>
      <c r="B276" t="s">
        <v>321</v>
      </c>
      <c r="C276" t="s">
        <v>21</v>
      </c>
      <c r="D276" t="s">
        <v>22</v>
      </c>
      <c r="E276" s="1">
        <v>45627</v>
      </c>
      <c r="F276" s="1">
        <v>45636</v>
      </c>
      <c r="G276">
        <v>2</v>
      </c>
      <c r="H276">
        <v>241</v>
      </c>
      <c r="I276" t="s">
        <v>14</v>
      </c>
      <c r="J276" t="s">
        <v>548</v>
      </c>
      <c r="K276" t="s">
        <v>19</v>
      </c>
      <c r="L276" t="str">
        <f t="shared" si="29"/>
        <v>2024</v>
      </c>
      <c r="M276" t="str">
        <f t="shared" si="30"/>
        <v>Dec</v>
      </c>
      <c r="N276" t="str">
        <f t="shared" si="31"/>
        <v>Sun</v>
      </c>
      <c r="O276">
        <f t="shared" si="32"/>
        <v>9</v>
      </c>
      <c r="P276">
        <f>ROUND(G276*H276*VLOOKUP(D276,Table2[#All],2,FALSE),0)</f>
        <v>362</v>
      </c>
      <c r="Q276">
        <f t="shared" si="33"/>
        <v>482</v>
      </c>
      <c r="R276">
        <f t="shared" si="34"/>
        <v>120</v>
      </c>
    </row>
    <row r="277" spans="1:18" x14ac:dyDescent="0.35">
      <c r="A277">
        <v>276</v>
      </c>
      <c r="B277" t="s">
        <v>322</v>
      </c>
      <c r="C277" t="s">
        <v>24</v>
      </c>
      <c r="D277" t="s">
        <v>115</v>
      </c>
      <c r="E277" s="1">
        <v>45359</v>
      </c>
      <c r="F277" s="1">
        <v>45366</v>
      </c>
      <c r="G277">
        <v>10</v>
      </c>
      <c r="H277">
        <v>720</v>
      </c>
      <c r="I277" t="s">
        <v>14</v>
      </c>
      <c r="J277" t="s">
        <v>552</v>
      </c>
      <c r="K277" t="s">
        <v>19</v>
      </c>
      <c r="L277" t="str">
        <f t="shared" si="29"/>
        <v>2024</v>
      </c>
      <c r="M277" t="str">
        <f t="shared" si="30"/>
        <v>Mar</v>
      </c>
      <c r="N277" t="str">
        <f t="shared" si="31"/>
        <v>Fri</v>
      </c>
      <c r="O277">
        <f t="shared" si="32"/>
        <v>7</v>
      </c>
      <c r="P277">
        <f>ROUND(G277*H277*VLOOKUP(D277,Table2[#All],2,FALSE),0)</f>
        <v>4320</v>
      </c>
      <c r="Q277">
        <f t="shared" si="33"/>
        <v>7200</v>
      </c>
      <c r="R277">
        <f t="shared" si="34"/>
        <v>2880</v>
      </c>
    </row>
    <row r="278" spans="1:18" x14ac:dyDescent="0.35">
      <c r="A278">
        <v>277</v>
      </c>
      <c r="B278" t="s">
        <v>323</v>
      </c>
      <c r="C278" t="s">
        <v>12</v>
      </c>
      <c r="D278" t="s">
        <v>96</v>
      </c>
      <c r="E278" s="1">
        <v>45353</v>
      </c>
      <c r="F278" s="1">
        <v>45366</v>
      </c>
      <c r="G278">
        <v>7</v>
      </c>
      <c r="H278">
        <v>80</v>
      </c>
      <c r="I278" t="s">
        <v>14</v>
      </c>
      <c r="J278" t="s">
        <v>548</v>
      </c>
      <c r="K278" t="s">
        <v>19</v>
      </c>
      <c r="L278" t="str">
        <f t="shared" si="29"/>
        <v>2024</v>
      </c>
      <c r="M278" t="str">
        <f t="shared" si="30"/>
        <v>Mar</v>
      </c>
      <c r="N278" t="str">
        <f t="shared" si="31"/>
        <v>Sat</v>
      </c>
      <c r="O278">
        <f t="shared" si="32"/>
        <v>13</v>
      </c>
      <c r="P278">
        <f>ROUND(G278*H278*VLOOKUP(D278,Table2[#All],2,FALSE),0)</f>
        <v>392</v>
      </c>
      <c r="Q278">
        <f t="shared" si="33"/>
        <v>560</v>
      </c>
      <c r="R278">
        <f t="shared" si="34"/>
        <v>168</v>
      </c>
    </row>
    <row r="279" spans="1:18" x14ac:dyDescent="0.35">
      <c r="A279">
        <v>278</v>
      </c>
      <c r="B279" t="s">
        <v>324</v>
      </c>
      <c r="C279" t="s">
        <v>21</v>
      </c>
      <c r="D279" t="s">
        <v>22</v>
      </c>
      <c r="E279" s="1">
        <v>45360</v>
      </c>
      <c r="F279" s="1">
        <v>45371</v>
      </c>
      <c r="G279">
        <v>3</v>
      </c>
      <c r="H279">
        <v>928</v>
      </c>
      <c r="I279" t="s">
        <v>14</v>
      </c>
      <c r="J279" t="s">
        <v>552</v>
      </c>
      <c r="K279" t="s">
        <v>46</v>
      </c>
      <c r="L279" t="str">
        <f t="shared" si="29"/>
        <v>2024</v>
      </c>
      <c r="M279" t="str">
        <f t="shared" si="30"/>
        <v>Mar</v>
      </c>
      <c r="N279" t="str">
        <f t="shared" si="31"/>
        <v>Sat</v>
      </c>
      <c r="O279">
        <f t="shared" si="32"/>
        <v>11</v>
      </c>
      <c r="P279">
        <f>ROUND(G279*H279*VLOOKUP(D279,Table2[#All],2,FALSE),0)</f>
        <v>2088</v>
      </c>
      <c r="Q279">
        <f t="shared" si="33"/>
        <v>2784</v>
      </c>
      <c r="R279">
        <f t="shared" si="34"/>
        <v>696</v>
      </c>
    </row>
    <row r="280" spans="1:18" x14ac:dyDescent="0.35">
      <c r="A280">
        <v>279</v>
      </c>
      <c r="B280" t="s">
        <v>325</v>
      </c>
      <c r="C280" t="s">
        <v>17</v>
      </c>
      <c r="D280" t="s">
        <v>44</v>
      </c>
      <c r="E280" s="1">
        <v>45403</v>
      </c>
      <c r="F280" s="1">
        <v>45409</v>
      </c>
      <c r="G280">
        <v>2</v>
      </c>
      <c r="H280">
        <v>332</v>
      </c>
      <c r="I280" t="s">
        <v>14</v>
      </c>
      <c r="J280" t="s">
        <v>548</v>
      </c>
      <c r="K280" t="s">
        <v>15</v>
      </c>
      <c r="L280" t="str">
        <f t="shared" si="29"/>
        <v>2024</v>
      </c>
      <c r="M280" t="str">
        <f t="shared" si="30"/>
        <v>Apr</v>
      </c>
      <c r="N280" t="str">
        <f t="shared" si="31"/>
        <v>Sun</v>
      </c>
      <c r="O280">
        <f t="shared" si="32"/>
        <v>6</v>
      </c>
      <c r="P280">
        <f>ROUND(G280*H280*VLOOKUP(D280,Table2[#All],2,FALSE),0)</f>
        <v>398</v>
      </c>
      <c r="Q280">
        <f t="shared" si="33"/>
        <v>664</v>
      </c>
      <c r="R280">
        <f t="shared" si="34"/>
        <v>266</v>
      </c>
    </row>
    <row r="281" spans="1:18" x14ac:dyDescent="0.35">
      <c r="A281">
        <v>280</v>
      </c>
      <c r="B281" t="s">
        <v>326</v>
      </c>
      <c r="C281" t="s">
        <v>17</v>
      </c>
      <c r="D281" t="s">
        <v>44</v>
      </c>
      <c r="E281" s="1">
        <v>45471</v>
      </c>
      <c r="F281" s="1">
        <v>45484</v>
      </c>
      <c r="G281">
        <v>7</v>
      </c>
      <c r="H281">
        <v>631</v>
      </c>
      <c r="I281" t="s">
        <v>14</v>
      </c>
      <c r="J281" t="s">
        <v>549</v>
      </c>
      <c r="K281" t="s">
        <v>46</v>
      </c>
      <c r="L281" t="str">
        <f t="shared" si="29"/>
        <v>2024</v>
      </c>
      <c r="M281" t="str">
        <f t="shared" si="30"/>
        <v>Jun</v>
      </c>
      <c r="N281" t="str">
        <f t="shared" si="31"/>
        <v>Fri</v>
      </c>
      <c r="O281">
        <f t="shared" si="32"/>
        <v>13</v>
      </c>
      <c r="P281">
        <f>ROUND(G281*H281*VLOOKUP(D281,Table2[#All],2,FALSE),0)</f>
        <v>2650</v>
      </c>
      <c r="Q281">
        <f t="shared" si="33"/>
        <v>4417</v>
      </c>
      <c r="R281">
        <f t="shared" si="34"/>
        <v>1767</v>
      </c>
    </row>
    <row r="282" spans="1:18" x14ac:dyDescent="0.35">
      <c r="A282">
        <v>281</v>
      </c>
      <c r="B282" t="s">
        <v>327</v>
      </c>
      <c r="C282" t="s">
        <v>12</v>
      </c>
      <c r="D282" t="s">
        <v>96</v>
      </c>
      <c r="E282" s="1">
        <v>45397</v>
      </c>
      <c r="F282" s="1">
        <v>45400</v>
      </c>
      <c r="G282">
        <v>9</v>
      </c>
      <c r="H282">
        <v>663</v>
      </c>
      <c r="I282" t="s">
        <v>28</v>
      </c>
      <c r="J282" t="s">
        <v>552</v>
      </c>
      <c r="K282" t="s">
        <v>19</v>
      </c>
      <c r="L282" t="str">
        <f t="shared" si="29"/>
        <v>2024</v>
      </c>
      <c r="M282" t="str">
        <f t="shared" si="30"/>
        <v>Apr</v>
      </c>
      <c r="N282" t="str">
        <f t="shared" si="31"/>
        <v>Mon</v>
      </c>
      <c r="O282">
        <f t="shared" si="32"/>
        <v>3</v>
      </c>
      <c r="P282">
        <f>ROUND(G282*H282*VLOOKUP(D282,Table2[#All],2,FALSE),0)</f>
        <v>4177</v>
      </c>
      <c r="Q282">
        <f t="shared" si="33"/>
        <v>5967</v>
      </c>
      <c r="R282">
        <f t="shared" si="34"/>
        <v>1790</v>
      </c>
    </row>
    <row r="283" spans="1:18" x14ac:dyDescent="0.35">
      <c r="A283">
        <v>282</v>
      </c>
      <c r="B283" t="s">
        <v>328</v>
      </c>
      <c r="C283" t="s">
        <v>24</v>
      </c>
      <c r="D283" t="s">
        <v>115</v>
      </c>
      <c r="E283" s="1">
        <v>45415</v>
      </c>
      <c r="F283" s="1">
        <v>45419</v>
      </c>
      <c r="G283">
        <v>8</v>
      </c>
      <c r="H283">
        <v>791</v>
      </c>
      <c r="I283" t="s">
        <v>28</v>
      </c>
      <c r="J283" t="s">
        <v>552</v>
      </c>
      <c r="K283" t="s">
        <v>29</v>
      </c>
      <c r="L283" t="str">
        <f t="shared" si="29"/>
        <v>2024</v>
      </c>
      <c r="M283" t="str">
        <f t="shared" si="30"/>
        <v>May</v>
      </c>
      <c r="N283" t="str">
        <f t="shared" si="31"/>
        <v>Fri</v>
      </c>
      <c r="O283">
        <f t="shared" si="32"/>
        <v>4</v>
      </c>
      <c r="P283">
        <f>ROUND(G283*H283*VLOOKUP(D283,Table2[#All],2,FALSE),0)</f>
        <v>3797</v>
      </c>
      <c r="Q283">
        <f t="shared" si="33"/>
        <v>6328</v>
      </c>
      <c r="R283">
        <f t="shared" si="34"/>
        <v>2531</v>
      </c>
    </row>
    <row r="284" spans="1:18" x14ac:dyDescent="0.35">
      <c r="A284">
        <v>283</v>
      </c>
      <c r="B284" t="s">
        <v>329</v>
      </c>
      <c r="C284" t="s">
        <v>31</v>
      </c>
      <c r="D284" t="s">
        <v>32</v>
      </c>
      <c r="E284" s="1">
        <v>45641</v>
      </c>
      <c r="F284" s="1">
        <v>45646</v>
      </c>
      <c r="G284">
        <v>3</v>
      </c>
      <c r="H284">
        <v>795</v>
      </c>
      <c r="I284" t="s">
        <v>14</v>
      </c>
      <c r="J284" t="s">
        <v>550</v>
      </c>
      <c r="K284" t="s">
        <v>15</v>
      </c>
      <c r="L284" t="str">
        <f t="shared" si="29"/>
        <v>2024</v>
      </c>
      <c r="M284" t="str">
        <f t="shared" si="30"/>
        <v>Dec</v>
      </c>
      <c r="N284" t="str">
        <f t="shared" si="31"/>
        <v>Sun</v>
      </c>
      <c r="O284">
        <f t="shared" si="32"/>
        <v>5</v>
      </c>
      <c r="P284">
        <f>ROUND(G284*H284*VLOOKUP(D284,Table2[#All],2,FALSE),0)</f>
        <v>1789</v>
      </c>
      <c r="Q284">
        <f t="shared" si="33"/>
        <v>2385</v>
      </c>
      <c r="R284">
        <f t="shared" si="34"/>
        <v>596</v>
      </c>
    </row>
    <row r="285" spans="1:18" x14ac:dyDescent="0.35">
      <c r="A285">
        <v>284</v>
      </c>
      <c r="B285" t="s">
        <v>330</v>
      </c>
      <c r="C285" t="s">
        <v>17</v>
      </c>
      <c r="D285" t="s">
        <v>56</v>
      </c>
      <c r="E285" s="1">
        <v>45613</v>
      </c>
      <c r="F285" s="1">
        <v>45616</v>
      </c>
      <c r="G285">
        <v>9</v>
      </c>
      <c r="H285">
        <v>953</v>
      </c>
      <c r="I285" t="s">
        <v>28</v>
      </c>
      <c r="J285" t="s">
        <v>550</v>
      </c>
      <c r="K285" t="s">
        <v>46</v>
      </c>
      <c r="L285" t="str">
        <f t="shared" si="29"/>
        <v>2024</v>
      </c>
      <c r="M285" t="str">
        <f t="shared" si="30"/>
        <v>Nov</v>
      </c>
      <c r="N285" t="str">
        <f t="shared" si="31"/>
        <v>Sun</v>
      </c>
      <c r="O285">
        <f t="shared" si="32"/>
        <v>3</v>
      </c>
      <c r="P285">
        <f>ROUND(G285*H285*VLOOKUP(D285,Table2[#All],2,FALSE),0)</f>
        <v>4717</v>
      </c>
      <c r="Q285">
        <f t="shared" si="33"/>
        <v>8577</v>
      </c>
      <c r="R285">
        <f t="shared" si="34"/>
        <v>3860</v>
      </c>
    </row>
    <row r="286" spans="1:18" x14ac:dyDescent="0.35">
      <c r="A286">
        <v>285</v>
      </c>
      <c r="B286" t="s">
        <v>331</v>
      </c>
      <c r="C286" t="s">
        <v>12</v>
      </c>
      <c r="D286" t="s">
        <v>96</v>
      </c>
      <c r="E286" s="1">
        <v>45332</v>
      </c>
      <c r="F286" s="1">
        <v>45346</v>
      </c>
      <c r="G286">
        <v>9</v>
      </c>
      <c r="H286">
        <v>327</v>
      </c>
      <c r="I286" t="s">
        <v>28</v>
      </c>
      <c r="J286" t="s">
        <v>548</v>
      </c>
      <c r="K286" t="s">
        <v>29</v>
      </c>
      <c r="L286" t="str">
        <f t="shared" si="29"/>
        <v>2024</v>
      </c>
      <c r="M286" t="str">
        <f t="shared" si="30"/>
        <v>Feb</v>
      </c>
      <c r="N286" t="str">
        <f t="shared" si="31"/>
        <v>Sat</v>
      </c>
      <c r="O286">
        <f t="shared" si="32"/>
        <v>14</v>
      </c>
      <c r="P286">
        <f>ROUND(G286*H286*VLOOKUP(D286,Table2[#All],2,FALSE),0)</f>
        <v>2060</v>
      </c>
      <c r="Q286">
        <f t="shared" si="33"/>
        <v>2943</v>
      </c>
      <c r="R286">
        <f t="shared" si="34"/>
        <v>883</v>
      </c>
    </row>
    <row r="287" spans="1:18" x14ac:dyDescent="0.35">
      <c r="A287">
        <v>286</v>
      </c>
      <c r="B287" t="s">
        <v>332</v>
      </c>
      <c r="C287" t="s">
        <v>31</v>
      </c>
      <c r="D287" t="s">
        <v>50</v>
      </c>
      <c r="E287" s="1">
        <v>45592</v>
      </c>
      <c r="F287" s="1">
        <v>45606</v>
      </c>
      <c r="G287">
        <v>2</v>
      </c>
      <c r="H287">
        <v>692</v>
      </c>
      <c r="I287" t="s">
        <v>28</v>
      </c>
      <c r="J287" t="s">
        <v>552</v>
      </c>
      <c r="K287" t="s">
        <v>29</v>
      </c>
      <c r="L287" t="str">
        <f t="shared" si="29"/>
        <v>2024</v>
      </c>
      <c r="M287" t="str">
        <f t="shared" si="30"/>
        <v>Oct</v>
      </c>
      <c r="N287" t="str">
        <f t="shared" si="31"/>
        <v>Sun</v>
      </c>
      <c r="O287">
        <f t="shared" si="32"/>
        <v>14</v>
      </c>
      <c r="P287">
        <f>ROUND(G287*H287*VLOOKUP(D287,Table2[#All],2,FALSE),0)</f>
        <v>969</v>
      </c>
      <c r="Q287">
        <f t="shared" si="33"/>
        <v>1384</v>
      </c>
      <c r="R287">
        <f t="shared" si="34"/>
        <v>415</v>
      </c>
    </row>
    <row r="288" spans="1:18" x14ac:dyDescent="0.35">
      <c r="A288">
        <v>287</v>
      </c>
      <c r="B288" t="s">
        <v>333</v>
      </c>
      <c r="C288" t="s">
        <v>17</v>
      </c>
      <c r="D288" t="s">
        <v>60</v>
      </c>
      <c r="E288" s="1">
        <v>45320</v>
      </c>
      <c r="F288" s="1">
        <v>45324</v>
      </c>
      <c r="G288">
        <v>5</v>
      </c>
      <c r="H288">
        <v>177</v>
      </c>
      <c r="I288" t="s">
        <v>14</v>
      </c>
      <c r="J288" t="s">
        <v>552</v>
      </c>
      <c r="K288" t="s">
        <v>19</v>
      </c>
      <c r="L288" t="str">
        <f t="shared" si="29"/>
        <v>2024</v>
      </c>
      <c r="M288" t="str">
        <f t="shared" si="30"/>
        <v>Jan</v>
      </c>
      <c r="N288" t="str">
        <f t="shared" si="31"/>
        <v>Mon</v>
      </c>
      <c r="O288">
        <f t="shared" si="32"/>
        <v>4</v>
      </c>
      <c r="P288">
        <f>ROUND(G288*H288*VLOOKUP(D288,Table2[#All],2,FALSE),0)</f>
        <v>575</v>
      </c>
      <c r="Q288">
        <f t="shared" si="33"/>
        <v>885</v>
      </c>
      <c r="R288">
        <f t="shared" si="34"/>
        <v>310</v>
      </c>
    </row>
    <row r="289" spans="1:18" x14ac:dyDescent="0.35">
      <c r="A289">
        <v>288</v>
      </c>
      <c r="B289" t="s">
        <v>334</v>
      </c>
      <c r="C289" t="s">
        <v>12</v>
      </c>
      <c r="D289" t="s">
        <v>58</v>
      </c>
      <c r="E289" s="1">
        <v>45651</v>
      </c>
      <c r="F289" s="1">
        <v>45658</v>
      </c>
      <c r="G289">
        <v>1</v>
      </c>
      <c r="H289">
        <v>139</v>
      </c>
      <c r="I289" t="s">
        <v>28</v>
      </c>
      <c r="J289" t="s">
        <v>550</v>
      </c>
      <c r="K289" t="s">
        <v>19</v>
      </c>
      <c r="L289" t="str">
        <f t="shared" si="29"/>
        <v>2024</v>
      </c>
      <c r="M289" t="str">
        <f t="shared" si="30"/>
        <v>Dec</v>
      </c>
      <c r="N289" t="str">
        <f t="shared" si="31"/>
        <v>Wed</v>
      </c>
      <c r="O289">
        <f t="shared" si="32"/>
        <v>7</v>
      </c>
      <c r="P289">
        <f>ROUND(G289*H289*VLOOKUP(D289,Table2[#All],2,FALSE),0)</f>
        <v>118</v>
      </c>
      <c r="Q289">
        <f t="shared" si="33"/>
        <v>139</v>
      </c>
      <c r="R289">
        <f t="shared" si="34"/>
        <v>21</v>
      </c>
    </row>
    <row r="290" spans="1:18" x14ac:dyDescent="0.35">
      <c r="A290">
        <v>289</v>
      </c>
      <c r="B290" t="s">
        <v>335</v>
      </c>
      <c r="C290" t="s">
        <v>17</v>
      </c>
      <c r="D290" t="s">
        <v>56</v>
      </c>
      <c r="E290" s="1">
        <v>45377</v>
      </c>
      <c r="F290" s="1">
        <v>45390</v>
      </c>
      <c r="G290">
        <v>6</v>
      </c>
      <c r="H290">
        <v>271</v>
      </c>
      <c r="I290" t="s">
        <v>28</v>
      </c>
      <c r="J290" t="s">
        <v>552</v>
      </c>
      <c r="K290" t="s">
        <v>46</v>
      </c>
      <c r="L290" t="str">
        <f t="shared" si="29"/>
        <v>2024</v>
      </c>
      <c r="M290" t="str">
        <f t="shared" si="30"/>
        <v>Mar</v>
      </c>
      <c r="N290" t="str">
        <f t="shared" si="31"/>
        <v>Tue</v>
      </c>
      <c r="O290">
        <f t="shared" si="32"/>
        <v>13</v>
      </c>
      <c r="P290">
        <f>ROUND(G290*H290*VLOOKUP(D290,Table2[#All],2,FALSE),0)</f>
        <v>894</v>
      </c>
      <c r="Q290">
        <f t="shared" si="33"/>
        <v>1626</v>
      </c>
      <c r="R290">
        <f t="shared" si="34"/>
        <v>732</v>
      </c>
    </row>
    <row r="291" spans="1:18" x14ac:dyDescent="0.35">
      <c r="A291">
        <v>290</v>
      </c>
      <c r="B291" t="s">
        <v>336</v>
      </c>
      <c r="C291" t="s">
        <v>17</v>
      </c>
      <c r="D291" t="s">
        <v>64</v>
      </c>
      <c r="E291" s="1">
        <v>45480</v>
      </c>
      <c r="F291" s="1">
        <v>45490</v>
      </c>
      <c r="G291">
        <v>3</v>
      </c>
      <c r="H291">
        <v>55</v>
      </c>
      <c r="I291" t="s">
        <v>28</v>
      </c>
      <c r="J291" t="s">
        <v>549</v>
      </c>
      <c r="K291" t="s">
        <v>15</v>
      </c>
      <c r="L291" t="str">
        <f t="shared" si="29"/>
        <v>2024</v>
      </c>
      <c r="M291" t="str">
        <f t="shared" si="30"/>
        <v>Jul</v>
      </c>
      <c r="N291" t="str">
        <f t="shared" si="31"/>
        <v>Sun</v>
      </c>
      <c r="O291">
        <f t="shared" si="32"/>
        <v>10</v>
      </c>
      <c r="P291">
        <f>ROUND(G291*H291*VLOOKUP(D291,Table2[#All],2,FALSE),0)</f>
        <v>83</v>
      </c>
      <c r="Q291">
        <f t="shared" si="33"/>
        <v>165</v>
      </c>
      <c r="R291">
        <f t="shared" si="34"/>
        <v>82</v>
      </c>
    </row>
    <row r="292" spans="1:18" x14ac:dyDescent="0.35">
      <c r="A292">
        <v>291</v>
      </c>
      <c r="B292" t="s">
        <v>337</v>
      </c>
      <c r="C292" t="s">
        <v>12</v>
      </c>
      <c r="D292" t="s">
        <v>58</v>
      </c>
      <c r="E292" s="1">
        <v>45552</v>
      </c>
      <c r="F292" s="1">
        <v>45555</v>
      </c>
      <c r="G292">
        <v>1</v>
      </c>
      <c r="H292">
        <v>952</v>
      </c>
      <c r="I292" t="s">
        <v>14</v>
      </c>
      <c r="J292" t="s">
        <v>549</v>
      </c>
      <c r="K292" t="s">
        <v>46</v>
      </c>
      <c r="L292" t="str">
        <f t="shared" si="29"/>
        <v>2024</v>
      </c>
      <c r="M292" t="str">
        <f t="shared" si="30"/>
        <v>Sep</v>
      </c>
      <c r="N292" t="str">
        <f t="shared" si="31"/>
        <v>Tue</v>
      </c>
      <c r="O292">
        <f t="shared" si="32"/>
        <v>3</v>
      </c>
      <c r="P292">
        <f>ROUND(G292*H292*VLOOKUP(D292,Table2[#All],2,FALSE),0)</f>
        <v>809</v>
      </c>
      <c r="Q292">
        <f t="shared" si="33"/>
        <v>952</v>
      </c>
      <c r="R292">
        <f t="shared" si="34"/>
        <v>143</v>
      </c>
    </row>
    <row r="293" spans="1:18" x14ac:dyDescent="0.35">
      <c r="A293">
        <v>292</v>
      </c>
      <c r="B293" t="s">
        <v>338</v>
      </c>
      <c r="C293" t="s">
        <v>12</v>
      </c>
      <c r="D293" t="s">
        <v>27</v>
      </c>
      <c r="E293" s="1">
        <v>45478</v>
      </c>
      <c r="F293" s="1">
        <v>45491</v>
      </c>
      <c r="G293">
        <v>7</v>
      </c>
      <c r="H293">
        <v>524</v>
      </c>
      <c r="I293" t="s">
        <v>14</v>
      </c>
      <c r="J293" t="s">
        <v>548</v>
      </c>
      <c r="K293" t="s">
        <v>15</v>
      </c>
      <c r="L293" t="str">
        <f t="shared" si="29"/>
        <v>2024</v>
      </c>
      <c r="M293" t="str">
        <f t="shared" si="30"/>
        <v>Jul</v>
      </c>
      <c r="N293" t="str">
        <f t="shared" si="31"/>
        <v>Fri</v>
      </c>
      <c r="O293">
        <f t="shared" si="32"/>
        <v>13</v>
      </c>
      <c r="P293">
        <f>ROUND(G293*H293*VLOOKUP(D293,Table2[#All],2,FALSE),0)</f>
        <v>2384</v>
      </c>
      <c r="Q293">
        <f t="shared" si="33"/>
        <v>3668</v>
      </c>
      <c r="R293">
        <f t="shared" si="34"/>
        <v>1284</v>
      </c>
    </row>
    <row r="294" spans="1:18" x14ac:dyDescent="0.35">
      <c r="A294">
        <v>293</v>
      </c>
      <c r="B294" t="s">
        <v>339</v>
      </c>
      <c r="C294" t="s">
        <v>12</v>
      </c>
      <c r="D294" t="s">
        <v>36</v>
      </c>
      <c r="E294" s="1">
        <v>45482</v>
      </c>
      <c r="F294" s="1">
        <v>45488</v>
      </c>
      <c r="G294">
        <v>2</v>
      </c>
      <c r="H294">
        <v>16</v>
      </c>
      <c r="I294" t="s">
        <v>14</v>
      </c>
      <c r="J294" t="s">
        <v>552</v>
      </c>
      <c r="K294" t="s">
        <v>19</v>
      </c>
      <c r="L294" t="str">
        <f t="shared" si="29"/>
        <v>2024</v>
      </c>
      <c r="M294" t="str">
        <f t="shared" si="30"/>
        <v>Jul</v>
      </c>
      <c r="N294" t="str">
        <f t="shared" si="31"/>
        <v>Tue</v>
      </c>
      <c r="O294">
        <f t="shared" si="32"/>
        <v>6</v>
      </c>
      <c r="P294">
        <f>ROUND(G294*H294*VLOOKUP(D294,Table2[#All],2,FALSE),0)</f>
        <v>26</v>
      </c>
      <c r="Q294">
        <f t="shared" si="33"/>
        <v>32</v>
      </c>
      <c r="R294">
        <f t="shared" si="34"/>
        <v>6</v>
      </c>
    </row>
    <row r="295" spans="1:18" x14ac:dyDescent="0.35">
      <c r="A295">
        <v>294</v>
      </c>
      <c r="B295" t="s">
        <v>340</v>
      </c>
      <c r="C295" t="s">
        <v>21</v>
      </c>
      <c r="D295" t="s">
        <v>52</v>
      </c>
      <c r="E295" s="1">
        <v>45417</v>
      </c>
      <c r="F295" s="1">
        <v>45421</v>
      </c>
      <c r="G295">
        <v>3</v>
      </c>
      <c r="H295">
        <v>983</v>
      </c>
      <c r="I295" t="s">
        <v>14</v>
      </c>
      <c r="J295" t="s">
        <v>550</v>
      </c>
      <c r="K295" t="s">
        <v>29</v>
      </c>
      <c r="L295" t="str">
        <f t="shared" si="29"/>
        <v>2024</v>
      </c>
      <c r="M295" t="str">
        <f t="shared" si="30"/>
        <v>May</v>
      </c>
      <c r="N295" t="str">
        <f t="shared" si="31"/>
        <v>Sun</v>
      </c>
      <c r="O295">
        <f t="shared" si="32"/>
        <v>4</v>
      </c>
      <c r="P295">
        <f>ROUND(G295*H295*VLOOKUP(D295,Table2[#All],2,FALSE),0)</f>
        <v>2064</v>
      </c>
      <c r="Q295">
        <f t="shared" si="33"/>
        <v>2949</v>
      </c>
      <c r="R295">
        <f t="shared" si="34"/>
        <v>885</v>
      </c>
    </row>
    <row r="296" spans="1:18" x14ac:dyDescent="0.35">
      <c r="A296">
        <v>295</v>
      </c>
      <c r="B296" t="s">
        <v>341</v>
      </c>
      <c r="C296" t="s">
        <v>17</v>
      </c>
      <c r="D296" t="s">
        <v>56</v>
      </c>
      <c r="E296" s="1">
        <v>45617</v>
      </c>
      <c r="F296" s="1">
        <v>45621</v>
      </c>
      <c r="G296">
        <v>1</v>
      </c>
      <c r="H296">
        <v>105</v>
      </c>
      <c r="I296" t="s">
        <v>28</v>
      </c>
      <c r="J296" t="s">
        <v>547</v>
      </c>
      <c r="K296" t="s">
        <v>19</v>
      </c>
      <c r="L296" t="str">
        <f t="shared" si="29"/>
        <v>2024</v>
      </c>
      <c r="M296" t="str">
        <f t="shared" si="30"/>
        <v>Nov</v>
      </c>
      <c r="N296" t="str">
        <f t="shared" si="31"/>
        <v>Thu</v>
      </c>
      <c r="O296">
        <f t="shared" si="32"/>
        <v>4</v>
      </c>
      <c r="P296">
        <f>ROUND(G296*H296*VLOOKUP(D296,Table2[#All],2,FALSE),0)</f>
        <v>58</v>
      </c>
      <c r="Q296">
        <f t="shared" si="33"/>
        <v>105</v>
      </c>
      <c r="R296">
        <f t="shared" si="34"/>
        <v>47</v>
      </c>
    </row>
    <row r="297" spans="1:18" x14ac:dyDescent="0.35">
      <c r="A297">
        <v>296</v>
      </c>
      <c r="B297" t="s">
        <v>342</v>
      </c>
      <c r="C297" t="s">
        <v>12</v>
      </c>
      <c r="D297" t="s">
        <v>58</v>
      </c>
      <c r="E297" s="1">
        <v>45646</v>
      </c>
      <c r="F297" s="1">
        <v>45657</v>
      </c>
      <c r="G297">
        <v>5</v>
      </c>
      <c r="H297">
        <v>604</v>
      </c>
      <c r="I297" t="s">
        <v>28</v>
      </c>
      <c r="J297" t="s">
        <v>548</v>
      </c>
      <c r="K297" t="s">
        <v>29</v>
      </c>
      <c r="L297" t="str">
        <f t="shared" si="29"/>
        <v>2024</v>
      </c>
      <c r="M297" t="str">
        <f t="shared" si="30"/>
        <v>Dec</v>
      </c>
      <c r="N297" t="str">
        <f t="shared" si="31"/>
        <v>Fri</v>
      </c>
      <c r="O297">
        <f t="shared" si="32"/>
        <v>11</v>
      </c>
      <c r="P297">
        <f>ROUND(G297*H297*VLOOKUP(D297,Table2[#All],2,FALSE),0)</f>
        <v>2567</v>
      </c>
      <c r="Q297">
        <f t="shared" si="33"/>
        <v>3020</v>
      </c>
      <c r="R297">
        <f t="shared" si="34"/>
        <v>453</v>
      </c>
    </row>
    <row r="298" spans="1:18" x14ac:dyDescent="0.35">
      <c r="A298">
        <v>297</v>
      </c>
      <c r="B298" t="s">
        <v>343</v>
      </c>
      <c r="C298" t="s">
        <v>24</v>
      </c>
      <c r="D298" t="s">
        <v>25</v>
      </c>
      <c r="E298" s="1">
        <v>45526</v>
      </c>
      <c r="F298" s="1">
        <v>45540</v>
      </c>
      <c r="G298">
        <v>2</v>
      </c>
      <c r="H298">
        <v>73</v>
      </c>
      <c r="I298" t="s">
        <v>14</v>
      </c>
      <c r="J298" t="s">
        <v>548</v>
      </c>
      <c r="K298" t="s">
        <v>15</v>
      </c>
      <c r="L298" t="str">
        <f t="shared" si="29"/>
        <v>2024</v>
      </c>
      <c r="M298" t="str">
        <f t="shared" si="30"/>
        <v>Aug</v>
      </c>
      <c r="N298" t="str">
        <f t="shared" si="31"/>
        <v>Thu</v>
      </c>
      <c r="O298">
        <f t="shared" si="32"/>
        <v>14</v>
      </c>
      <c r="P298">
        <f>ROUND(G298*H298*VLOOKUP(D298,Table2[#All],2,FALSE),0)</f>
        <v>80</v>
      </c>
      <c r="Q298">
        <f t="shared" si="33"/>
        <v>146</v>
      </c>
      <c r="R298">
        <f t="shared" si="34"/>
        <v>66</v>
      </c>
    </row>
    <row r="299" spans="1:18" x14ac:dyDescent="0.35">
      <c r="A299">
        <v>298</v>
      </c>
      <c r="B299" t="s">
        <v>344</v>
      </c>
      <c r="C299" t="s">
        <v>24</v>
      </c>
      <c r="D299" t="s">
        <v>115</v>
      </c>
      <c r="E299" s="1">
        <v>45595</v>
      </c>
      <c r="F299" s="1">
        <v>45605</v>
      </c>
      <c r="G299">
        <v>10</v>
      </c>
      <c r="H299">
        <v>976</v>
      </c>
      <c r="I299" t="s">
        <v>14</v>
      </c>
      <c r="J299" t="s">
        <v>550</v>
      </c>
      <c r="K299" t="s">
        <v>19</v>
      </c>
      <c r="L299" t="str">
        <f t="shared" si="29"/>
        <v>2024</v>
      </c>
      <c r="M299" t="str">
        <f t="shared" si="30"/>
        <v>Oct</v>
      </c>
      <c r="N299" t="str">
        <f t="shared" si="31"/>
        <v>Wed</v>
      </c>
      <c r="O299">
        <f t="shared" si="32"/>
        <v>10</v>
      </c>
      <c r="P299">
        <f>ROUND(G299*H299*VLOOKUP(D299,Table2[#All],2,FALSE),0)</f>
        <v>5856</v>
      </c>
      <c r="Q299">
        <f t="shared" si="33"/>
        <v>9760</v>
      </c>
      <c r="R299">
        <f t="shared" si="34"/>
        <v>3904</v>
      </c>
    </row>
    <row r="300" spans="1:18" x14ac:dyDescent="0.35">
      <c r="A300">
        <v>299</v>
      </c>
      <c r="B300" t="s">
        <v>345</v>
      </c>
      <c r="C300" t="s">
        <v>24</v>
      </c>
      <c r="D300" t="s">
        <v>25</v>
      </c>
      <c r="E300" s="1">
        <v>45411</v>
      </c>
      <c r="F300" s="1">
        <v>45426</v>
      </c>
      <c r="G300">
        <v>2</v>
      </c>
      <c r="H300">
        <v>856</v>
      </c>
      <c r="I300" t="s">
        <v>28</v>
      </c>
      <c r="J300" t="s">
        <v>548</v>
      </c>
      <c r="K300" t="s">
        <v>46</v>
      </c>
      <c r="L300" t="str">
        <f t="shared" si="29"/>
        <v>2024</v>
      </c>
      <c r="M300" t="str">
        <f t="shared" si="30"/>
        <v>Apr</v>
      </c>
      <c r="N300" t="str">
        <f t="shared" si="31"/>
        <v>Mon</v>
      </c>
      <c r="O300">
        <f t="shared" si="32"/>
        <v>15</v>
      </c>
      <c r="P300">
        <f>ROUND(G300*H300*VLOOKUP(D300,Table2[#All],2,FALSE),0)</f>
        <v>942</v>
      </c>
      <c r="Q300">
        <f t="shared" si="33"/>
        <v>1712</v>
      </c>
      <c r="R300">
        <f t="shared" si="34"/>
        <v>770</v>
      </c>
    </row>
    <row r="301" spans="1:18" x14ac:dyDescent="0.35">
      <c r="A301">
        <v>300</v>
      </c>
      <c r="B301" t="s">
        <v>346</v>
      </c>
      <c r="C301" t="s">
        <v>12</v>
      </c>
      <c r="D301" t="s">
        <v>13</v>
      </c>
      <c r="E301" s="1">
        <v>45372</v>
      </c>
      <c r="F301" s="1">
        <v>45375</v>
      </c>
      <c r="G301">
        <v>5</v>
      </c>
      <c r="H301">
        <v>276</v>
      </c>
      <c r="I301" t="s">
        <v>14</v>
      </c>
      <c r="J301" t="s">
        <v>552</v>
      </c>
      <c r="K301" t="s">
        <v>19</v>
      </c>
      <c r="L301" t="str">
        <f t="shared" si="29"/>
        <v>2024</v>
      </c>
      <c r="M301" t="str">
        <f t="shared" si="30"/>
        <v>Mar</v>
      </c>
      <c r="N301" t="str">
        <f t="shared" si="31"/>
        <v>Thu</v>
      </c>
      <c r="O301">
        <f t="shared" si="32"/>
        <v>3</v>
      </c>
      <c r="P301">
        <f>ROUND(G301*H301*VLOOKUP(D301,Table2[#All],2,FALSE),0)</f>
        <v>1035</v>
      </c>
      <c r="Q301">
        <f t="shared" si="33"/>
        <v>1380</v>
      </c>
      <c r="R301">
        <f t="shared" si="34"/>
        <v>345</v>
      </c>
    </row>
    <row r="302" spans="1:18" x14ac:dyDescent="0.35">
      <c r="A302">
        <v>301</v>
      </c>
      <c r="B302" t="s">
        <v>347</v>
      </c>
      <c r="C302" t="s">
        <v>17</v>
      </c>
      <c r="D302" t="s">
        <v>18</v>
      </c>
      <c r="E302" s="1">
        <v>45638</v>
      </c>
      <c r="F302" s="1">
        <v>45651</v>
      </c>
      <c r="G302">
        <v>5</v>
      </c>
      <c r="H302">
        <v>265</v>
      </c>
      <c r="I302" t="s">
        <v>14</v>
      </c>
      <c r="J302" t="s">
        <v>549</v>
      </c>
      <c r="K302" t="s">
        <v>46</v>
      </c>
      <c r="L302" t="str">
        <f t="shared" si="29"/>
        <v>2024</v>
      </c>
      <c r="M302" t="str">
        <f t="shared" si="30"/>
        <v>Dec</v>
      </c>
      <c r="N302" t="str">
        <f t="shared" si="31"/>
        <v>Thu</v>
      </c>
      <c r="O302">
        <f t="shared" si="32"/>
        <v>13</v>
      </c>
      <c r="P302">
        <f>ROUND(G302*H302*VLOOKUP(D302,Table2[#All],2,FALSE),0)</f>
        <v>663</v>
      </c>
      <c r="Q302">
        <f t="shared" si="33"/>
        <v>1325</v>
      </c>
      <c r="R302">
        <f t="shared" si="34"/>
        <v>662</v>
      </c>
    </row>
    <row r="303" spans="1:18" x14ac:dyDescent="0.35">
      <c r="A303">
        <v>302</v>
      </c>
      <c r="B303" t="s">
        <v>348</v>
      </c>
      <c r="C303" t="s">
        <v>24</v>
      </c>
      <c r="D303" t="s">
        <v>38</v>
      </c>
      <c r="E303" s="1">
        <v>45576</v>
      </c>
      <c r="F303" s="1">
        <v>45588</v>
      </c>
      <c r="G303">
        <v>9</v>
      </c>
      <c r="H303">
        <v>860</v>
      </c>
      <c r="I303" t="s">
        <v>14</v>
      </c>
      <c r="J303" t="s">
        <v>548</v>
      </c>
      <c r="K303" t="s">
        <v>29</v>
      </c>
      <c r="L303" t="str">
        <f t="shared" si="29"/>
        <v>2024</v>
      </c>
      <c r="M303" t="str">
        <f t="shared" si="30"/>
        <v>Oct</v>
      </c>
      <c r="N303" t="str">
        <f t="shared" si="31"/>
        <v>Fri</v>
      </c>
      <c r="O303">
        <f t="shared" si="32"/>
        <v>12</v>
      </c>
      <c r="P303">
        <f>ROUND(G303*H303*VLOOKUP(D303,Table2[#All],2,FALSE),0)</f>
        <v>3870</v>
      </c>
      <c r="Q303">
        <f t="shared" si="33"/>
        <v>7740</v>
      </c>
      <c r="R303">
        <f t="shared" si="34"/>
        <v>3870</v>
      </c>
    </row>
    <row r="304" spans="1:18" x14ac:dyDescent="0.35">
      <c r="A304">
        <v>303</v>
      </c>
      <c r="B304" t="s">
        <v>349</v>
      </c>
      <c r="C304" t="s">
        <v>21</v>
      </c>
      <c r="D304" t="s">
        <v>40</v>
      </c>
      <c r="E304" s="1">
        <v>45298</v>
      </c>
      <c r="F304" s="1">
        <v>45303</v>
      </c>
      <c r="G304">
        <v>1</v>
      </c>
      <c r="H304">
        <v>606</v>
      </c>
      <c r="I304" t="s">
        <v>14</v>
      </c>
      <c r="J304" t="s">
        <v>549</v>
      </c>
      <c r="K304" t="s">
        <v>19</v>
      </c>
      <c r="L304" t="str">
        <f t="shared" si="29"/>
        <v>2024</v>
      </c>
      <c r="M304" t="str">
        <f t="shared" si="30"/>
        <v>Jan</v>
      </c>
      <c r="N304" t="str">
        <f t="shared" si="31"/>
        <v>Sun</v>
      </c>
      <c r="O304">
        <f t="shared" si="32"/>
        <v>5</v>
      </c>
      <c r="P304">
        <f>ROUND(G304*H304*VLOOKUP(D304,Table2[#All],2,FALSE),0)</f>
        <v>394</v>
      </c>
      <c r="Q304">
        <f t="shared" si="33"/>
        <v>606</v>
      </c>
      <c r="R304">
        <f t="shared" si="34"/>
        <v>212</v>
      </c>
    </row>
    <row r="305" spans="1:18" x14ac:dyDescent="0.35">
      <c r="A305">
        <v>304</v>
      </c>
      <c r="B305" t="s">
        <v>350</v>
      </c>
      <c r="C305" t="s">
        <v>21</v>
      </c>
      <c r="D305" t="s">
        <v>22</v>
      </c>
      <c r="E305" s="1">
        <v>45482</v>
      </c>
      <c r="F305" s="1">
        <v>45493</v>
      </c>
      <c r="G305">
        <v>2</v>
      </c>
      <c r="H305">
        <v>182</v>
      </c>
      <c r="I305" t="s">
        <v>14</v>
      </c>
      <c r="J305" t="s">
        <v>552</v>
      </c>
      <c r="K305" t="s">
        <v>15</v>
      </c>
      <c r="L305" t="str">
        <f t="shared" si="29"/>
        <v>2024</v>
      </c>
      <c r="M305" t="str">
        <f t="shared" si="30"/>
        <v>Jul</v>
      </c>
      <c r="N305" t="str">
        <f t="shared" si="31"/>
        <v>Tue</v>
      </c>
      <c r="O305">
        <f t="shared" si="32"/>
        <v>11</v>
      </c>
      <c r="P305">
        <f>ROUND(G305*H305*VLOOKUP(D305,Table2[#All],2,FALSE),0)</f>
        <v>273</v>
      </c>
      <c r="Q305">
        <f t="shared" si="33"/>
        <v>364</v>
      </c>
      <c r="R305">
        <f t="shared" si="34"/>
        <v>91</v>
      </c>
    </row>
    <row r="306" spans="1:18" x14ac:dyDescent="0.35">
      <c r="A306">
        <v>305</v>
      </c>
      <c r="B306" t="s">
        <v>351</v>
      </c>
      <c r="C306" t="s">
        <v>12</v>
      </c>
      <c r="D306" t="s">
        <v>13</v>
      </c>
      <c r="E306" s="1">
        <v>45528</v>
      </c>
      <c r="F306" s="1">
        <v>45534</v>
      </c>
      <c r="G306">
        <v>1</v>
      </c>
      <c r="H306">
        <v>973</v>
      </c>
      <c r="I306" t="s">
        <v>28</v>
      </c>
      <c r="J306" t="s">
        <v>552</v>
      </c>
      <c r="K306" t="s">
        <v>19</v>
      </c>
      <c r="L306" t="str">
        <f t="shared" si="29"/>
        <v>2024</v>
      </c>
      <c r="M306" t="str">
        <f t="shared" si="30"/>
        <v>Aug</v>
      </c>
      <c r="N306" t="str">
        <f t="shared" si="31"/>
        <v>Sat</v>
      </c>
      <c r="O306">
        <f t="shared" si="32"/>
        <v>6</v>
      </c>
      <c r="P306">
        <f>ROUND(G306*H306*VLOOKUP(D306,Table2[#All],2,FALSE),0)</f>
        <v>730</v>
      </c>
      <c r="Q306">
        <f t="shared" si="33"/>
        <v>973</v>
      </c>
      <c r="R306">
        <f t="shared" si="34"/>
        <v>243</v>
      </c>
    </row>
    <row r="307" spans="1:18" x14ac:dyDescent="0.35">
      <c r="A307">
        <v>306</v>
      </c>
      <c r="B307" t="s">
        <v>352</v>
      </c>
      <c r="C307" t="s">
        <v>24</v>
      </c>
      <c r="D307" t="s">
        <v>25</v>
      </c>
      <c r="E307" s="1">
        <v>45826</v>
      </c>
      <c r="F307" s="1">
        <v>45836</v>
      </c>
      <c r="G307">
        <v>6</v>
      </c>
      <c r="H307">
        <v>947</v>
      </c>
      <c r="I307" t="s">
        <v>14</v>
      </c>
      <c r="J307" t="s">
        <v>549</v>
      </c>
      <c r="K307" t="s">
        <v>15</v>
      </c>
      <c r="L307" t="str">
        <f t="shared" si="29"/>
        <v>2025</v>
      </c>
      <c r="M307" t="str">
        <f t="shared" si="30"/>
        <v>Jun</v>
      </c>
      <c r="N307" t="str">
        <f t="shared" si="31"/>
        <v>Wed</v>
      </c>
      <c r="O307">
        <f t="shared" si="32"/>
        <v>10</v>
      </c>
      <c r="P307">
        <f>ROUND(G307*H307*VLOOKUP(D307,Table2[#All],2,FALSE),0)</f>
        <v>3125</v>
      </c>
      <c r="Q307">
        <f t="shared" si="33"/>
        <v>5682</v>
      </c>
      <c r="R307">
        <f t="shared" si="34"/>
        <v>2557</v>
      </c>
    </row>
    <row r="308" spans="1:18" x14ac:dyDescent="0.35">
      <c r="A308">
        <v>307</v>
      </c>
      <c r="B308" t="s">
        <v>353</v>
      </c>
      <c r="C308" t="s">
        <v>24</v>
      </c>
      <c r="D308" t="s">
        <v>25</v>
      </c>
      <c r="E308" s="1">
        <v>45690</v>
      </c>
      <c r="F308" s="1">
        <v>45696</v>
      </c>
      <c r="G308">
        <v>2</v>
      </c>
      <c r="H308">
        <v>713</v>
      </c>
      <c r="I308" t="s">
        <v>14</v>
      </c>
      <c r="J308" t="s">
        <v>550</v>
      </c>
      <c r="K308" t="s">
        <v>15</v>
      </c>
      <c r="L308" t="str">
        <f t="shared" si="29"/>
        <v>2025</v>
      </c>
      <c r="M308" t="str">
        <f t="shared" si="30"/>
        <v>Feb</v>
      </c>
      <c r="N308" t="str">
        <f t="shared" si="31"/>
        <v>Sun</v>
      </c>
      <c r="O308">
        <f t="shared" si="32"/>
        <v>6</v>
      </c>
      <c r="P308">
        <f>ROUND(G308*H308*VLOOKUP(D308,Table2[#All],2,FALSE),0)</f>
        <v>784</v>
      </c>
      <c r="Q308">
        <f t="shared" si="33"/>
        <v>1426</v>
      </c>
      <c r="R308">
        <f t="shared" si="34"/>
        <v>642</v>
      </c>
    </row>
    <row r="309" spans="1:18" x14ac:dyDescent="0.35">
      <c r="A309">
        <v>308</v>
      </c>
      <c r="B309" t="s">
        <v>354</v>
      </c>
      <c r="C309" t="s">
        <v>21</v>
      </c>
      <c r="D309" t="s">
        <v>22</v>
      </c>
      <c r="E309" s="1">
        <v>45665</v>
      </c>
      <c r="F309" s="1">
        <v>45678</v>
      </c>
      <c r="G309">
        <v>1</v>
      </c>
      <c r="H309">
        <v>692</v>
      </c>
      <c r="I309" t="s">
        <v>28</v>
      </c>
      <c r="J309" t="s">
        <v>550</v>
      </c>
      <c r="K309" t="s">
        <v>19</v>
      </c>
      <c r="L309" t="str">
        <f t="shared" si="29"/>
        <v>2025</v>
      </c>
      <c r="M309" t="str">
        <f t="shared" si="30"/>
        <v>Jan</v>
      </c>
      <c r="N309" t="str">
        <f t="shared" si="31"/>
        <v>Wed</v>
      </c>
      <c r="O309">
        <f t="shared" si="32"/>
        <v>13</v>
      </c>
      <c r="P309">
        <f>ROUND(G309*H309*VLOOKUP(D309,Table2[#All],2,FALSE),0)</f>
        <v>519</v>
      </c>
      <c r="Q309">
        <f t="shared" si="33"/>
        <v>692</v>
      </c>
      <c r="R309">
        <f t="shared" si="34"/>
        <v>173</v>
      </c>
    </row>
    <row r="310" spans="1:18" x14ac:dyDescent="0.35">
      <c r="A310">
        <v>309</v>
      </c>
      <c r="B310" t="s">
        <v>355</v>
      </c>
      <c r="C310" t="s">
        <v>31</v>
      </c>
      <c r="D310" t="s">
        <v>42</v>
      </c>
      <c r="E310" s="1">
        <v>45811</v>
      </c>
      <c r="F310" s="1">
        <v>45819</v>
      </c>
      <c r="G310">
        <v>9</v>
      </c>
      <c r="H310">
        <v>305</v>
      </c>
      <c r="I310" t="s">
        <v>28</v>
      </c>
      <c r="J310" t="s">
        <v>549</v>
      </c>
      <c r="K310" t="s">
        <v>46</v>
      </c>
      <c r="L310" t="str">
        <f t="shared" si="29"/>
        <v>2025</v>
      </c>
      <c r="M310" t="str">
        <f t="shared" si="30"/>
        <v>Jun</v>
      </c>
      <c r="N310" t="str">
        <f t="shared" si="31"/>
        <v>Tue</v>
      </c>
      <c r="O310">
        <f t="shared" si="32"/>
        <v>8</v>
      </c>
      <c r="P310">
        <f>ROUND(G310*H310*VLOOKUP(D310,Table2[#All],2,FALSE),0)</f>
        <v>1784</v>
      </c>
      <c r="Q310">
        <f t="shared" si="33"/>
        <v>2745</v>
      </c>
      <c r="R310">
        <f t="shared" si="34"/>
        <v>961</v>
      </c>
    </row>
    <row r="311" spans="1:18" x14ac:dyDescent="0.35">
      <c r="A311">
        <v>310</v>
      </c>
      <c r="B311" t="s">
        <v>356</v>
      </c>
      <c r="C311" t="s">
        <v>17</v>
      </c>
      <c r="D311" t="s">
        <v>44</v>
      </c>
      <c r="E311" s="1">
        <v>45803</v>
      </c>
      <c r="F311" s="1">
        <v>45814</v>
      </c>
      <c r="G311">
        <v>7</v>
      </c>
      <c r="H311">
        <v>501</v>
      </c>
      <c r="I311" t="s">
        <v>28</v>
      </c>
      <c r="J311" t="s">
        <v>33</v>
      </c>
      <c r="K311" t="s">
        <v>15</v>
      </c>
      <c r="L311" t="str">
        <f t="shared" si="29"/>
        <v>2025</v>
      </c>
      <c r="M311" t="str">
        <f t="shared" si="30"/>
        <v>May</v>
      </c>
      <c r="N311" t="str">
        <f t="shared" si="31"/>
        <v>Mon</v>
      </c>
      <c r="O311">
        <f t="shared" si="32"/>
        <v>11</v>
      </c>
      <c r="P311">
        <f>ROUND(G311*H311*VLOOKUP(D311,Table2[#All],2,FALSE),0)</f>
        <v>2104</v>
      </c>
      <c r="Q311">
        <f t="shared" si="33"/>
        <v>3507</v>
      </c>
      <c r="R311">
        <f t="shared" si="34"/>
        <v>1403</v>
      </c>
    </row>
    <row r="312" spans="1:18" x14ac:dyDescent="0.35">
      <c r="A312">
        <v>311</v>
      </c>
      <c r="B312" t="s">
        <v>357</v>
      </c>
      <c r="C312" t="s">
        <v>12</v>
      </c>
      <c r="D312" t="s">
        <v>13</v>
      </c>
      <c r="E312" s="1">
        <v>45882</v>
      </c>
      <c r="F312" s="1">
        <v>45887</v>
      </c>
      <c r="G312">
        <v>7</v>
      </c>
      <c r="H312">
        <v>329</v>
      </c>
      <c r="I312" t="s">
        <v>28</v>
      </c>
      <c r="J312" t="s">
        <v>550</v>
      </c>
      <c r="K312" t="s">
        <v>46</v>
      </c>
      <c r="L312" t="str">
        <f t="shared" si="29"/>
        <v>2025</v>
      </c>
      <c r="M312" t="str">
        <f t="shared" si="30"/>
        <v>Aug</v>
      </c>
      <c r="N312" t="str">
        <f t="shared" si="31"/>
        <v>Wed</v>
      </c>
      <c r="O312">
        <f t="shared" si="32"/>
        <v>5</v>
      </c>
      <c r="P312">
        <f>ROUND(G312*H312*VLOOKUP(D312,Table2[#All],2,FALSE),0)</f>
        <v>1727</v>
      </c>
      <c r="Q312">
        <f t="shared" si="33"/>
        <v>2303</v>
      </c>
      <c r="R312">
        <f t="shared" si="34"/>
        <v>576</v>
      </c>
    </row>
    <row r="313" spans="1:18" x14ac:dyDescent="0.35">
      <c r="A313">
        <v>312</v>
      </c>
      <c r="B313" t="s">
        <v>358</v>
      </c>
      <c r="C313" t="s">
        <v>24</v>
      </c>
      <c r="D313" t="s">
        <v>38</v>
      </c>
      <c r="E313" s="1">
        <v>45815</v>
      </c>
      <c r="F313" s="1">
        <v>45819</v>
      </c>
      <c r="G313">
        <v>8</v>
      </c>
      <c r="H313">
        <v>785</v>
      </c>
      <c r="I313" t="s">
        <v>14</v>
      </c>
      <c r="J313" t="s">
        <v>550</v>
      </c>
      <c r="K313" t="s">
        <v>15</v>
      </c>
      <c r="L313" t="str">
        <f t="shared" si="29"/>
        <v>2025</v>
      </c>
      <c r="M313" t="str">
        <f t="shared" si="30"/>
        <v>Jun</v>
      </c>
      <c r="N313" t="str">
        <f t="shared" si="31"/>
        <v>Sat</v>
      </c>
      <c r="O313">
        <f t="shared" si="32"/>
        <v>4</v>
      </c>
      <c r="P313">
        <f>ROUND(G313*H313*VLOOKUP(D313,Table2[#All],2,FALSE),0)</f>
        <v>3140</v>
      </c>
      <c r="Q313">
        <f t="shared" si="33"/>
        <v>6280</v>
      </c>
      <c r="R313">
        <f t="shared" si="34"/>
        <v>3140</v>
      </c>
    </row>
    <row r="314" spans="1:18" x14ac:dyDescent="0.35">
      <c r="A314">
        <v>313</v>
      </c>
      <c r="B314" t="s">
        <v>359</v>
      </c>
      <c r="C314" t="s">
        <v>21</v>
      </c>
      <c r="D314" t="s">
        <v>22</v>
      </c>
      <c r="E314" s="1">
        <v>45665</v>
      </c>
      <c r="F314" s="1">
        <v>45672</v>
      </c>
      <c r="G314">
        <v>9</v>
      </c>
      <c r="H314">
        <v>530</v>
      </c>
      <c r="I314" t="s">
        <v>14</v>
      </c>
      <c r="J314" t="s">
        <v>547</v>
      </c>
      <c r="K314" t="s">
        <v>46</v>
      </c>
      <c r="L314" t="str">
        <f t="shared" si="29"/>
        <v>2025</v>
      </c>
      <c r="M314" t="str">
        <f t="shared" si="30"/>
        <v>Jan</v>
      </c>
      <c r="N314" t="str">
        <f t="shared" si="31"/>
        <v>Wed</v>
      </c>
      <c r="O314">
        <f t="shared" si="32"/>
        <v>7</v>
      </c>
      <c r="P314">
        <f>ROUND(G314*H314*VLOOKUP(D314,Table2[#All],2,FALSE),0)</f>
        <v>3578</v>
      </c>
      <c r="Q314">
        <f t="shared" si="33"/>
        <v>4770</v>
      </c>
      <c r="R314">
        <f t="shared" si="34"/>
        <v>1192</v>
      </c>
    </row>
    <row r="315" spans="1:18" x14ac:dyDescent="0.35">
      <c r="A315">
        <v>314</v>
      </c>
      <c r="B315" t="s">
        <v>360</v>
      </c>
      <c r="C315" t="s">
        <v>31</v>
      </c>
      <c r="D315" t="s">
        <v>76</v>
      </c>
      <c r="E315" s="1">
        <v>45902</v>
      </c>
      <c r="F315" s="1">
        <v>45916</v>
      </c>
      <c r="G315">
        <v>2</v>
      </c>
      <c r="H315">
        <v>799</v>
      </c>
      <c r="I315" t="s">
        <v>28</v>
      </c>
      <c r="J315" t="s">
        <v>550</v>
      </c>
      <c r="K315" t="s">
        <v>19</v>
      </c>
      <c r="L315" t="str">
        <f t="shared" si="29"/>
        <v>2025</v>
      </c>
      <c r="M315" t="str">
        <f t="shared" si="30"/>
        <v>Sep</v>
      </c>
      <c r="N315" t="str">
        <f t="shared" si="31"/>
        <v>Tue</v>
      </c>
      <c r="O315">
        <f t="shared" si="32"/>
        <v>14</v>
      </c>
      <c r="P315">
        <f>ROUND(G315*H315*VLOOKUP(D315,Table2[#All],2,FALSE),0)</f>
        <v>1199</v>
      </c>
      <c r="Q315">
        <f t="shared" si="33"/>
        <v>1598</v>
      </c>
      <c r="R315">
        <f t="shared" si="34"/>
        <v>399</v>
      </c>
    </row>
    <row r="316" spans="1:18" x14ac:dyDescent="0.35">
      <c r="A316">
        <v>315</v>
      </c>
      <c r="B316" t="s">
        <v>361</v>
      </c>
      <c r="C316" t="s">
        <v>31</v>
      </c>
      <c r="D316" t="s">
        <v>42</v>
      </c>
      <c r="E316" s="1">
        <v>45995</v>
      </c>
      <c r="F316" s="1">
        <v>46004</v>
      </c>
      <c r="G316">
        <v>3</v>
      </c>
      <c r="H316">
        <v>974</v>
      </c>
      <c r="I316" t="s">
        <v>14</v>
      </c>
      <c r="J316" t="s">
        <v>549</v>
      </c>
      <c r="K316" t="s">
        <v>46</v>
      </c>
      <c r="L316" t="str">
        <f t="shared" si="29"/>
        <v>2025</v>
      </c>
      <c r="M316" t="str">
        <f t="shared" si="30"/>
        <v>Dec</v>
      </c>
      <c r="N316" t="str">
        <f t="shared" si="31"/>
        <v>Thu</v>
      </c>
      <c r="O316">
        <f t="shared" si="32"/>
        <v>9</v>
      </c>
      <c r="P316">
        <f>ROUND(G316*H316*VLOOKUP(D316,Table2[#All],2,FALSE),0)</f>
        <v>1899</v>
      </c>
      <c r="Q316">
        <f t="shared" si="33"/>
        <v>2922</v>
      </c>
      <c r="R316">
        <f t="shared" si="34"/>
        <v>1023</v>
      </c>
    </row>
    <row r="317" spans="1:18" x14ac:dyDescent="0.35">
      <c r="A317">
        <v>316</v>
      </c>
      <c r="B317" t="s">
        <v>362</v>
      </c>
      <c r="C317" t="s">
        <v>31</v>
      </c>
      <c r="D317" t="s">
        <v>76</v>
      </c>
      <c r="E317" s="1">
        <v>45851</v>
      </c>
      <c r="F317" s="1">
        <v>45856</v>
      </c>
      <c r="G317">
        <v>10</v>
      </c>
      <c r="H317">
        <v>179</v>
      </c>
      <c r="I317" t="s">
        <v>14</v>
      </c>
      <c r="J317" t="s">
        <v>550</v>
      </c>
      <c r="K317" t="s">
        <v>19</v>
      </c>
      <c r="L317" t="str">
        <f t="shared" si="29"/>
        <v>2025</v>
      </c>
      <c r="M317" t="str">
        <f t="shared" si="30"/>
        <v>Jul</v>
      </c>
      <c r="N317" t="str">
        <f t="shared" si="31"/>
        <v>Sun</v>
      </c>
      <c r="O317">
        <f t="shared" si="32"/>
        <v>5</v>
      </c>
      <c r="P317">
        <f>ROUND(G317*H317*VLOOKUP(D317,Table2[#All],2,FALSE),0)</f>
        <v>1343</v>
      </c>
      <c r="Q317">
        <f t="shared" si="33"/>
        <v>1790</v>
      </c>
      <c r="R317">
        <f t="shared" si="34"/>
        <v>447</v>
      </c>
    </row>
    <row r="318" spans="1:18" x14ac:dyDescent="0.35">
      <c r="A318">
        <v>317</v>
      </c>
      <c r="B318" t="s">
        <v>363</v>
      </c>
      <c r="C318" t="s">
        <v>17</v>
      </c>
      <c r="D318" t="s">
        <v>64</v>
      </c>
      <c r="E318" s="1">
        <v>45835</v>
      </c>
      <c r="F318" s="1">
        <v>45840</v>
      </c>
      <c r="G318">
        <v>3</v>
      </c>
      <c r="H318">
        <v>49</v>
      </c>
      <c r="I318" t="s">
        <v>14</v>
      </c>
      <c r="J318" t="s">
        <v>549</v>
      </c>
      <c r="K318" t="s">
        <v>46</v>
      </c>
      <c r="L318" t="str">
        <f t="shared" si="29"/>
        <v>2025</v>
      </c>
      <c r="M318" t="str">
        <f t="shared" si="30"/>
        <v>Jun</v>
      </c>
      <c r="N318" t="str">
        <f t="shared" si="31"/>
        <v>Fri</v>
      </c>
      <c r="O318">
        <f t="shared" si="32"/>
        <v>5</v>
      </c>
      <c r="P318">
        <f>ROUND(G318*H318*VLOOKUP(D318,Table2[#All],2,FALSE),0)</f>
        <v>74</v>
      </c>
      <c r="Q318">
        <f t="shared" si="33"/>
        <v>147</v>
      </c>
      <c r="R318">
        <f t="shared" si="34"/>
        <v>73</v>
      </c>
    </row>
    <row r="319" spans="1:18" x14ac:dyDescent="0.35">
      <c r="A319">
        <v>318</v>
      </c>
      <c r="B319" t="s">
        <v>364</v>
      </c>
      <c r="C319" t="s">
        <v>17</v>
      </c>
      <c r="D319" t="s">
        <v>64</v>
      </c>
      <c r="E319" s="1">
        <v>45725</v>
      </c>
      <c r="F319" s="1">
        <v>45730</v>
      </c>
      <c r="G319">
        <v>4</v>
      </c>
      <c r="H319">
        <v>409</v>
      </c>
      <c r="I319" t="s">
        <v>28</v>
      </c>
      <c r="J319" t="s">
        <v>547</v>
      </c>
      <c r="K319" t="s">
        <v>19</v>
      </c>
      <c r="L319" t="str">
        <f t="shared" si="29"/>
        <v>2025</v>
      </c>
      <c r="M319" t="str">
        <f t="shared" si="30"/>
        <v>Mar</v>
      </c>
      <c r="N319" t="str">
        <f t="shared" si="31"/>
        <v>Sun</v>
      </c>
      <c r="O319">
        <f t="shared" si="32"/>
        <v>5</v>
      </c>
      <c r="P319">
        <f>ROUND(G319*H319*VLOOKUP(D319,Table2[#All],2,FALSE),0)</f>
        <v>818</v>
      </c>
      <c r="Q319">
        <f t="shared" si="33"/>
        <v>1636</v>
      </c>
      <c r="R319">
        <f t="shared" si="34"/>
        <v>818</v>
      </c>
    </row>
    <row r="320" spans="1:18" x14ac:dyDescent="0.35">
      <c r="A320">
        <v>319</v>
      </c>
      <c r="B320" t="s">
        <v>365</v>
      </c>
      <c r="C320" t="s">
        <v>24</v>
      </c>
      <c r="D320" t="s">
        <v>38</v>
      </c>
      <c r="E320" s="1">
        <v>45827</v>
      </c>
      <c r="F320" s="1">
        <v>45833</v>
      </c>
      <c r="G320">
        <v>7</v>
      </c>
      <c r="H320">
        <v>149</v>
      </c>
      <c r="I320" t="s">
        <v>14</v>
      </c>
      <c r="J320" t="s">
        <v>33</v>
      </c>
      <c r="K320" t="s">
        <v>29</v>
      </c>
      <c r="L320" t="str">
        <f t="shared" si="29"/>
        <v>2025</v>
      </c>
      <c r="M320" t="str">
        <f t="shared" si="30"/>
        <v>Jun</v>
      </c>
      <c r="N320" t="str">
        <f t="shared" si="31"/>
        <v>Thu</v>
      </c>
      <c r="O320">
        <f t="shared" si="32"/>
        <v>6</v>
      </c>
      <c r="P320">
        <f>ROUND(G320*H320*VLOOKUP(D320,Table2[#All],2,FALSE),0)</f>
        <v>522</v>
      </c>
      <c r="Q320">
        <f t="shared" si="33"/>
        <v>1043</v>
      </c>
      <c r="R320">
        <f t="shared" si="34"/>
        <v>521</v>
      </c>
    </row>
    <row r="321" spans="1:18" x14ac:dyDescent="0.35">
      <c r="A321">
        <v>320</v>
      </c>
      <c r="B321" t="s">
        <v>366</v>
      </c>
      <c r="C321" t="s">
        <v>31</v>
      </c>
      <c r="D321" t="s">
        <v>42</v>
      </c>
      <c r="E321" s="1">
        <v>45978</v>
      </c>
      <c r="F321" s="1">
        <v>45984</v>
      </c>
      <c r="G321">
        <v>4</v>
      </c>
      <c r="H321">
        <v>285</v>
      </c>
      <c r="I321" t="s">
        <v>14</v>
      </c>
      <c r="J321" t="s">
        <v>549</v>
      </c>
      <c r="K321" t="s">
        <v>29</v>
      </c>
      <c r="L321" t="str">
        <f t="shared" si="29"/>
        <v>2025</v>
      </c>
      <c r="M321" t="str">
        <f t="shared" si="30"/>
        <v>Nov</v>
      </c>
      <c r="N321" t="str">
        <f t="shared" si="31"/>
        <v>Mon</v>
      </c>
      <c r="O321">
        <f t="shared" si="32"/>
        <v>6</v>
      </c>
      <c r="P321">
        <f>ROUND(G321*H321*VLOOKUP(D321,Table2[#All],2,FALSE),0)</f>
        <v>741</v>
      </c>
      <c r="Q321">
        <f t="shared" si="33"/>
        <v>1140</v>
      </c>
      <c r="R321">
        <f t="shared" si="34"/>
        <v>399</v>
      </c>
    </row>
    <row r="322" spans="1:18" x14ac:dyDescent="0.35">
      <c r="A322">
        <v>321</v>
      </c>
      <c r="B322" t="s">
        <v>367</v>
      </c>
      <c r="C322" t="s">
        <v>21</v>
      </c>
      <c r="D322" t="s">
        <v>54</v>
      </c>
      <c r="E322" s="1">
        <v>45875</v>
      </c>
      <c r="F322" s="1">
        <v>45881</v>
      </c>
      <c r="G322">
        <v>5</v>
      </c>
      <c r="H322">
        <v>434</v>
      </c>
      <c r="I322" t="s">
        <v>14</v>
      </c>
      <c r="J322" t="s">
        <v>551</v>
      </c>
      <c r="K322" t="s">
        <v>46</v>
      </c>
      <c r="L322" t="str">
        <f t="shared" si="29"/>
        <v>2025</v>
      </c>
      <c r="M322" t="str">
        <f t="shared" si="30"/>
        <v>Aug</v>
      </c>
      <c r="N322" t="str">
        <f t="shared" si="31"/>
        <v>Wed</v>
      </c>
      <c r="O322">
        <f t="shared" si="32"/>
        <v>6</v>
      </c>
      <c r="P322">
        <f>ROUND(G322*H322*VLOOKUP(D322,Table2[#All],2,FALSE),0)</f>
        <v>1519</v>
      </c>
      <c r="Q322">
        <f t="shared" si="33"/>
        <v>2170</v>
      </c>
      <c r="R322">
        <f t="shared" si="34"/>
        <v>651</v>
      </c>
    </row>
    <row r="323" spans="1:18" x14ac:dyDescent="0.35">
      <c r="A323">
        <v>322</v>
      </c>
      <c r="B323" t="s">
        <v>368</v>
      </c>
      <c r="C323" t="s">
        <v>21</v>
      </c>
      <c r="D323" t="s">
        <v>54</v>
      </c>
      <c r="E323" s="1">
        <v>45793</v>
      </c>
      <c r="F323" s="1">
        <v>45799</v>
      </c>
      <c r="G323">
        <v>10</v>
      </c>
      <c r="H323">
        <v>195</v>
      </c>
      <c r="I323" t="s">
        <v>14</v>
      </c>
      <c r="J323" t="s">
        <v>550</v>
      </c>
      <c r="K323" t="s">
        <v>15</v>
      </c>
      <c r="L323" t="str">
        <f t="shared" ref="L323:L386" si="35">TEXT(E323,"YYY")</f>
        <v>2025</v>
      </c>
      <c r="M323" t="str">
        <f t="shared" ref="M323:M386" si="36">TEXT(E323,"MMM")</f>
        <v>May</v>
      </c>
      <c r="N323" t="str">
        <f t="shared" ref="N323:N386" si="37">TEXT(E323,"DDD")</f>
        <v>Fri</v>
      </c>
      <c r="O323">
        <f t="shared" ref="O323:O386" si="38">F323-E323</f>
        <v>6</v>
      </c>
      <c r="P323">
        <f>ROUND(G323*H323*VLOOKUP(D323,Table2[#All],2,FALSE),0)</f>
        <v>1365</v>
      </c>
      <c r="Q323">
        <f t="shared" ref="Q323:Q386" si="39">G323*H323</f>
        <v>1950</v>
      </c>
      <c r="R323">
        <f t="shared" ref="R323:R386" si="40">Q323-P323</f>
        <v>585</v>
      </c>
    </row>
    <row r="324" spans="1:18" x14ac:dyDescent="0.35">
      <c r="A324">
        <v>323</v>
      </c>
      <c r="B324" t="s">
        <v>369</v>
      </c>
      <c r="C324" t="s">
        <v>21</v>
      </c>
      <c r="D324" t="s">
        <v>40</v>
      </c>
      <c r="E324" s="1">
        <v>45839</v>
      </c>
      <c r="F324" s="1">
        <v>45845</v>
      </c>
      <c r="G324">
        <v>7</v>
      </c>
      <c r="H324">
        <v>432</v>
      </c>
      <c r="I324" t="s">
        <v>14</v>
      </c>
      <c r="J324" t="s">
        <v>33</v>
      </c>
      <c r="K324" t="s">
        <v>46</v>
      </c>
      <c r="L324" t="str">
        <f t="shared" si="35"/>
        <v>2025</v>
      </c>
      <c r="M324" t="str">
        <f t="shared" si="36"/>
        <v>Jul</v>
      </c>
      <c r="N324" t="str">
        <f t="shared" si="37"/>
        <v>Tue</v>
      </c>
      <c r="O324">
        <f t="shared" si="38"/>
        <v>6</v>
      </c>
      <c r="P324">
        <f>ROUND(G324*H324*VLOOKUP(D324,Table2[#All],2,FALSE),0)</f>
        <v>1966</v>
      </c>
      <c r="Q324">
        <f t="shared" si="39"/>
        <v>3024</v>
      </c>
      <c r="R324">
        <f t="shared" si="40"/>
        <v>1058</v>
      </c>
    </row>
    <row r="325" spans="1:18" x14ac:dyDescent="0.35">
      <c r="A325">
        <v>324</v>
      </c>
      <c r="B325" t="s">
        <v>370</v>
      </c>
      <c r="C325" t="s">
        <v>31</v>
      </c>
      <c r="D325" t="s">
        <v>50</v>
      </c>
      <c r="E325" s="1">
        <v>45855</v>
      </c>
      <c r="F325" s="1">
        <v>45864</v>
      </c>
      <c r="G325">
        <v>4</v>
      </c>
      <c r="H325">
        <v>708</v>
      </c>
      <c r="I325" t="s">
        <v>14</v>
      </c>
      <c r="J325" t="s">
        <v>550</v>
      </c>
      <c r="K325" t="s">
        <v>15</v>
      </c>
      <c r="L325" t="str">
        <f t="shared" si="35"/>
        <v>2025</v>
      </c>
      <c r="M325" t="str">
        <f t="shared" si="36"/>
        <v>Jul</v>
      </c>
      <c r="N325" t="str">
        <f t="shared" si="37"/>
        <v>Thu</v>
      </c>
      <c r="O325">
        <f t="shared" si="38"/>
        <v>9</v>
      </c>
      <c r="P325">
        <f>ROUND(G325*H325*VLOOKUP(D325,Table2[#All],2,FALSE),0)</f>
        <v>1982</v>
      </c>
      <c r="Q325">
        <f t="shared" si="39"/>
        <v>2832</v>
      </c>
      <c r="R325">
        <f t="shared" si="40"/>
        <v>850</v>
      </c>
    </row>
    <row r="326" spans="1:18" x14ac:dyDescent="0.35">
      <c r="A326">
        <v>325</v>
      </c>
      <c r="B326" t="s">
        <v>371</v>
      </c>
      <c r="C326" t="s">
        <v>12</v>
      </c>
      <c r="D326" t="s">
        <v>13</v>
      </c>
      <c r="E326" s="1">
        <v>45865</v>
      </c>
      <c r="F326" s="1">
        <v>45871</v>
      </c>
      <c r="G326">
        <v>2</v>
      </c>
      <c r="H326">
        <v>868</v>
      </c>
      <c r="I326" t="s">
        <v>28</v>
      </c>
      <c r="J326" t="s">
        <v>33</v>
      </c>
      <c r="K326" t="s">
        <v>15</v>
      </c>
      <c r="L326" t="str">
        <f t="shared" si="35"/>
        <v>2025</v>
      </c>
      <c r="M326" t="str">
        <f t="shared" si="36"/>
        <v>Jul</v>
      </c>
      <c r="N326" t="str">
        <f t="shared" si="37"/>
        <v>Sun</v>
      </c>
      <c r="O326">
        <f t="shared" si="38"/>
        <v>6</v>
      </c>
      <c r="P326">
        <f>ROUND(G326*H326*VLOOKUP(D326,Table2[#All],2,FALSE),0)</f>
        <v>1302</v>
      </c>
      <c r="Q326">
        <f t="shared" si="39"/>
        <v>1736</v>
      </c>
      <c r="R326">
        <f t="shared" si="40"/>
        <v>434</v>
      </c>
    </row>
    <row r="327" spans="1:18" x14ac:dyDescent="0.35">
      <c r="A327">
        <v>326</v>
      </c>
      <c r="B327" t="s">
        <v>372</v>
      </c>
      <c r="C327" t="s">
        <v>17</v>
      </c>
      <c r="D327" t="s">
        <v>44</v>
      </c>
      <c r="E327" s="1">
        <v>46008</v>
      </c>
      <c r="F327" s="1">
        <v>46017</v>
      </c>
      <c r="G327">
        <v>3</v>
      </c>
      <c r="H327">
        <v>130</v>
      </c>
      <c r="I327" t="s">
        <v>14</v>
      </c>
      <c r="J327" t="s">
        <v>549</v>
      </c>
      <c r="K327" t="s">
        <v>19</v>
      </c>
      <c r="L327" t="str">
        <f t="shared" si="35"/>
        <v>2025</v>
      </c>
      <c r="M327" t="str">
        <f t="shared" si="36"/>
        <v>Dec</v>
      </c>
      <c r="N327" t="str">
        <f t="shared" si="37"/>
        <v>Wed</v>
      </c>
      <c r="O327">
        <f t="shared" si="38"/>
        <v>9</v>
      </c>
      <c r="P327">
        <f>ROUND(G327*H327*VLOOKUP(D327,Table2[#All],2,FALSE),0)</f>
        <v>234</v>
      </c>
      <c r="Q327">
        <f t="shared" si="39"/>
        <v>390</v>
      </c>
      <c r="R327">
        <f t="shared" si="40"/>
        <v>156</v>
      </c>
    </row>
    <row r="328" spans="1:18" x14ac:dyDescent="0.35">
      <c r="A328">
        <v>327</v>
      </c>
      <c r="B328" t="s">
        <v>373</v>
      </c>
      <c r="C328" t="s">
        <v>21</v>
      </c>
      <c r="D328" t="s">
        <v>83</v>
      </c>
      <c r="E328" s="1">
        <v>46007</v>
      </c>
      <c r="F328" s="1">
        <v>46018</v>
      </c>
      <c r="G328">
        <v>1</v>
      </c>
      <c r="H328">
        <v>744</v>
      </c>
      <c r="I328" t="s">
        <v>28</v>
      </c>
      <c r="J328" t="s">
        <v>551</v>
      </c>
      <c r="K328" t="s">
        <v>15</v>
      </c>
      <c r="L328" t="str">
        <f t="shared" si="35"/>
        <v>2025</v>
      </c>
      <c r="M328" t="str">
        <f t="shared" si="36"/>
        <v>Dec</v>
      </c>
      <c r="N328" t="str">
        <f t="shared" si="37"/>
        <v>Tue</v>
      </c>
      <c r="O328">
        <f t="shared" si="38"/>
        <v>11</v>
      </c>
      <c r="P328">
        <f>ROUND(G328*H328*VLOOKUP(D328,Table2[#All],2,FALSE),0)</f>
        <v>595</v>
      </c>
      <c r="Q328">
        <f t="shared" si="39"/>
        <v>744</v>
      </c>
      <c r="R328">
        <f t="shared" si="40"/>
        <v>149</v>
      </c>
    </row>
    <row r="329" spans="1:18" x14ac:dyDescent="0.35">
      <c r="A329">
        <v>328</v>
      </c>
      <c r="B329" t="s">
        <v>374</v>
      </c>
      <c r="C329" t="s">
        <v>21</v>
      </c>
      <c r="D329" t="s">
        <v>40</v>
      </c>
      <c r="E329" s="1">
        <v>46004</v>
      </c>
      <c r="F329" s="1">
        <v>46019</v>
      </c>
      <c r="G329">
        <v>3</v>
      </c>
      <c r="H329">
        <v>62</v>
      </c>
      <c r="I329" t="s">
        <v>28</v>
      </c>
      <c r="J329" t="s">
        <v>547</v>
      </c>
      <c r="K329" t="s">
        <v>46</v>
      </c>
      <c r="L329" t="str">
        <f t="shared" si="35"/>
        <v>2025</v>
      </c>
      <c r="M329" t="str">
        <f t="shared" si="36"/>
        <v>Dec</v>
      </c>
      <c r="N329" t="str">
        <f t="shared" si="37"/>
        <v>Sat</v>
      </c>
      <c r="O329">
        <f t="shared" si="38"/>
        <v>15</v>
      </c>
      <c r="P329">
        <f>ROUND(G329*H329*VLOOKUP(D329,Table2[#All],2,FALSE),0)</f>
        <v>121</v>
      </c>
      <c r="Q329">
        <f t="shared" si="39"/>
        <v>186</v>
      </c>
      <c r="R329">
        <f t="shared" si="40"/>
        <v>65</v>
      </c>
    </row>
    <row r="330" spans="1:18" x14ac:dyDescent="0.35">
      <c r="A330">
        <v>329</v>
      </c>
      <c r="B330" t="s">
        <v>375</v>
      </c>
      <c r="C330" t="s">
        <v>17</v>
      </c>
      <c r="D330" t="s">
        <v>56</v>
      </c>
      <c r="E330" s="1">
        <v>45760</v>
      </c>
      <c r="F330" s="1">
        <v>45764</v>
      </c>
      <c r="G330">
        <v>1</v>
      </c>
      <c r="H330">
        <v>385</v>
      </c>
      <c r="I330" t="s">
        <v>28</v>
      </c>
      <c r="J330" t="s">
        <v>33</v>
      </c>
      <c r="K330" t="s">
        <v>15</v>
      </c>
      <c r="L330" t="str">
        <f t="shared" si="35"/>
        <v>2025</v>
      </c>
      <c r="M330" t="str">
        <f t="shared" si="36"/>
        <v>Apr</v>
      </c>
      <c r="N330" t="str">
        <f t="shared" si="37"/>
        <v>Sun</v>
      </c>
      <c r="O330">
        <f t="shared" si="38"/>
        <v>4</v>
      </c>
      <c r="P330">
        <f>ROUND(G330*H330*VLOOKUP(D330,Table2[#All],2,FALSE),0)</f>
        <v>212</v>
      </c>
      <c r="Q330">
        <f t="shared" si="39"/>
        <v>385</v>
      </c>
      <c r="R330">
        <f t="shared" si="40"/>
        <v>173</v>
      </c>
    </row>
    <row r="331" spans="1:18" x14ac:dyDescent="0.35">
      <c r="A331">
        <v>330</v>
      </c>
      <c r="B331" t="s">
        <v>376</v>
      </c>
      <c r="C331" t="s">
        <v>31</v>
      </c>
      <c r="D331" t="s">
        <v>42</v>
      </c>
      <c r="E331" s="1">
        <v>45887</v>
      </c>
      <c r="F331" s="1">
        <v>45896</v>
      </c>
      <c r="G331">
        <v>9</v>
      </c>
      <c r="H331">
        <v>465</v>
      </c>
      <c r="I331" t="s">
        <v>28</v>
      </c>
      <c r="J331" t="s">
        <v>33</v>
      </c>
      <c r="K331" t="s">
        <v>29</v>
      </c>
      <c r="L331" t="str">
        <f t="shared" si="35"/>
        <v>2025</v>
      </c>
      <c r="M331" t="str">
        <f t="shared" si="36"/>
        <v>Aug</v>
      </c>
      <c r="N331" t="str">
        <f t="shared" si="37"/>
        <v>Mon</v>
      </c>
      <c r="O331">
        <f t="shared" si="38"/>
        <v>9</v>
      </c>
      <c r="P331">
        <f>ROUND(G331*H331*VLOOKUP(D331,Table2[#All],2,FALSE),0)</f>
        <v>2720</v>
      </c>
      <c r="Q331">
        <f t="shared" si="39"/>
        <v>4185</v>
      </c>
      <c r="R331">
        <f t="shared" si="40"/>
        <v>1465</v>
      </c>
    </row>
    <row r="332" spans="1:18" x14ac:dyDescent="0.35">
      <c r="A332">
        <v>331</v>
      </c>
      <c r="B332" t="s">
        <v>377</v>
      </c>
      <c r="C332" t="s">
        <v>21</v>
      </c>
      <c r="D332" t="s">
        <v>40</v>
      </c>
      <c r="E332" s="1">
        <v>46003</v>
      </c>
      <c r="F332" s="1">
        <v>46004</v>
      </c>
      <c r="G332">
        <v>5</v>
      </c>
      <c r="H332">
        <v>280</v>
      </c>
      <c r="I332" t="s">
        <v>14</v>
      </c>
      <c r="J332" t="s">
        <v>33</v>
      </c>
      <c r="K332" t="s">
        <v>15</v>
      </c>
      <c r="L332" t="str">
        <f t="shared" si="35"/>
        <v>2025</v>
      </c>
      <c r="M332" t="str">
        <f t="shared" si="36"/>
        <v>Dec</v>
      </c>
      <c r="N332" t="str">
        <f t="shared" si="37"/>
        <v>Fri</v>
      </c>
      <c r="O332">
        <f t="shared" si="38"/>
        <v>1</v>
      </c>
      <c r="P332">
        <f>ROUND(G332*H332*VLOOKUP(D332,Table2[#All],2,FALSE),0)</f>
        <v>910</v>
      </c>
      <c r="Q332">
        <f t="shared" si="39"/>
        <v>1400</v>
      </c>
      <c r="R332">
        <f t="shared" si="40"/>
        <v>490</v>
      </c>
    </row>
    <row r="333" spans="1:18" x14ac:dyDescent="0.35">
      <c r="A333">
        <v>332</v>
      </c>
      <c r="B333" t="s">
        <v>378</v>
      </c>
      <c r="C333" t="s">
        <v>12</v>
      </c>
      <c r="D333" t="s">
        <v>36</v>
      </c>
      <c r="E333" s="1">
        <v>45762</v>
      </c>
      <c r="F333" s="1">
        <v>45767</v>
      </c>
      <c r="G333">
        <v>2</v>
      </c>
      <c r="H333">
        <v>536</v>
      </c>
      <c r="I333" t="s">
        <v>14</v>
      </c>
      <c r="J333" t="s">
        <v>33</v>
      </c>
      <c r="K333" t="s">
        <v>19</v>
      </c>
      <c r="L333" t="str">
        <f t="shared" si="35"/>
        <v>2025</v>
      </c>
      <c r="M333" t="str">
        <f t="shared" si="36"/>
        <v>Apr</v>
      </c>
      <c r="N333" t="str">
        <f t="shared" si="37"/>
        <v>Tue</v>
      </c>
      <c r="O333">
        <f t="shared" si="38"/>
        <v>5</v>
      </c>
      <c r="P333">
        <f>ROUND(G333*H333*VLOOKUP(D333,Table2[#All],2,FALSE),0)</f>
        <v>858</v>
      </c>
      <c r="Q333">
        <f t="shared" si="39"/>
        <v>1072</v>
      </c>
      <c r="R333">
        <f t="shared" si="40"/>
        <v>214</v>
      </c>
    </row>
    <row r="334" spans="1:18" x14ac:dyDescent="0.35">
      <c r="A334">
        <v>333</v>
      </c>
      <c r="B334" t="s">
        <v>379</v>
      </c>
      <c r="C334" t="s">
        <v>17</v>
      </c>
      <c r="D334" t="s">
        <v>64</v>
      </c>
      <c r="E334" s="1">
        <v>45722</v>
      </c>
      <c r="F334" s="1">
        <v>45732</v>
      </c>
      <c r="G334">
        <v>5</v>
      </c>
      <c r="H334">
        <v>754</v>
      </c>
      <c r="I334" t="s">
        <v>28</v>
      </c>
      <c r="J334" t="s">
        <v>547</v>
      </c>
      <c r="K334" t="s">
        <v>46</v>
      </c>
      <c r="L334" t="str">
        <f t="shared" si="35"/>
        <v>2025</v>
      </c>
      <c r="M334" t="str">
        <f t="shared" si="36"/>
        <v>Mar</v>
      </c>
      <c r="N334" t="str">
        <f t="shared" si="37"/>
        <v>Thu</v>
      </c>
      <c r="O334">
        <f t="shared" si="38"/>
        <v>10</v>
      </c>
      <c r="P334">
        <f>ROUND(G334*H334*VLOOKUP(D334,Table2[#All],2,FALSE),0)</f>
        <v>1885</v>
      </c>
      <c r="Q334">
        <f t="shared" si="39"/>
        <v>3770</v>
      </c>
      <c r="R334">
        <f t="shared" si="40"/>
        <v>1885</v>
      </c>
    </row>
    <row r="335" spans="1:18" x14ac:dyDescent="0.35">
      <c r="A335">
        <v>334</v>
      </c>
      <c r="B335" t="s">
        <v>380</v>
      </c>
      <c r="C335" t="s">
        <v>21</v>
      </c>
      <c r="D335" t="s">
        <v>83</v>
      </c>
      <c r="E335" s="1">
        <v>45945</v>
      </c>
      <c r="F335" s="1">
        <v>45949</v>
      </c>
      <c r="G335">
        <v>9</v>
      </c>
      <c r="H335">
        <v>292</v>
      </c>
      <c r="I335" t="s">
        <v>14</v>
      </c>
      <c r="J335" t="s">
        <v>550</v>
      </c>
      <c r="K335" t="s">
        <v>29</v>
      </c>
      <c r="L335" t="str">
        <f t="shared" si="35"/>
        <v>2025</v>
      </c>
      <c r="M335" t="str">
        <f t="shared" si="36"/>
        <v>Oct</v>
      </c>
      <c r="N335" t="str">
        <f t="shared" si="37"/>
        <v>Wed</v>
      </c>
      <c r="O335">
        <f t="shared" si="38"/>
        <v>4</v>
      </c>
      <c r="P335">
        <f>ROUND(G335*H335*VLOOKUP(D335,Table2[#All],2,FALSE),0)</f>
        <v>2102</v>
      </c>
      <c r="Q335">
        <f t="shared" si="39"/>
        <v>2628</v>
      </c>
      <c r="R335">
        <f t="shared" si="40"/>
        <v>526</v>
      </c>
    </row>
    <row r="336" spans="1:18" x14ac:dyDescent="0.35">
      <c r="A336">
        <v>335</v>
      </c>
      <c r="B336" t="s">
        <v>381</v>
      </c>
      <c r="C336" t="s">
        <v>24</v>
      </c>
      <c r="D336" t="s">
        <v>38</v>
      </c>
      <c r="E336" s="1">
        <v>45878</v>
      </c>
      <c r="F336" s="1">
        <v>45883</v>
      </c>
      <c r="G336">
        <v>5</v>
      </c>
      <c r="H336">
        <v>521</v>
      </c>
      <c r="I336" t="s">
        <v>28</v>
      </c>
      <c r="J336" t="s">
        <v>33</v>
      </c>
      <c r="K336" t="s">
        <v>29</v>
      </c>
      <c r="L336" t="str">
        <f t="shared" si="35"/>
        <v>2025</v>
      </c>
      <c r="M336" t="str">
        <f t="shared" si="36"/>
        <v>Aug</v>
      </c>
      <c r="N336" t="str">
        <f t="shared" si="37"/>
        <v>Sat</v>
      </c>
      <c r="O336">
        <f t="shared" si="38"/>
        <v>5</v>
      </c>
      <c r="P336">
        <f>ROUND(G336*H336*VLOOKUP(D336,Table2[#All],2,FALSE),0)</f>
        <v>1303</v>
      </c>
      <c r="Q336">
        <f t="shared" si="39"/>
        <v>2605</v>
      </c>
      <c r="R336">
        <f t="shared" si="40"/>
        <v>1302</v>
      </c>
    </row>
    <row r="337" spans="1:18" x14ac:dyDescent="0.35">
      <c r="A337">
        <v>336</v>
      </c>
      <c r="B337" t="s">
        <v>382</v>
      </c>
      <c r="C337" t="s">
        <v>31</v>
      </c>
      <c r="D337" t="s">
        <v>76</v>
      </c>
      <c r="E337" s="1">
        <v>45881</v>
      </c>
      <c r="F337" s="1">
        <v>45890</v>
      </c>
      <c r="G337">
        <v>1</v>
      </c>
      <c r="H337">
        <v>630</v>
      </c>
      <c r="I337" t="s">
        <v>28</v>
      </c>
      <c r="J337" t="s">
        <v>547</v>
      </c>
      <c r="K337" t="s">
        <v>46</v>
      </c>
      <c r="L337" t="str">
        <f t="shared" si="35"/>
        <v>2025</v>
      </c>
      <c r="M337" t="str">
        <f t="shared" si="36"/>
        <v>Aug</v>
      </c>
      <c r="N337" t="str">
        <f t="shared" si="37"/>
        <v>Tue</v>
      </c>
      <c r="O337">
        <f t="shared" si="38"/>
        <v>9</v>
      </c>
      <c r="P337">
        <f>ROUND(G337*H337*VLOOKUP(D337,Table2[#All],2,FALSE),0)</f>
        <v>473</v>
      </c>
      <c r="Q337">
        <f t="shared" si="39"/>
        <v>630</v>
      </c>
      <c r="R337">
        <f t="shared" si="40"/>
        <v>157</v>
      </c>
    </row>
    <row r="338" spans="1:18" x14ac:dyDescent="0.35">
      <c r="A338">
        <v>337</v>
      </c>
      <c r="B338" t="s">
        <v>383</v>
      </c>
      <c r="C338" t="s">
        <v>17</v>
      </c>
      <c r="D338" t="s">
        <v>56</v>
      </c>
      <c r="E338" s="1">
        <v>46000</v>
      </c>
      <c r="F338" s="1">
        <v>46001</v>
      </c>
      <c r="G338">
        <v>5</v>
      </c>
      <c r="H338">
        <v>678</v>
      </c>
      <c r="I338" t="s">
        <v>14</v>
      </c>
      <c r="J338" t="s">
        <v>551</v>
      </c>
      <c r="K338" t="s">
        <v>46</v>
      </c>
      <c r="L338" t="str">
        <f t="shared" si="35"/>
        <v>2025</v>
      </c>
      <c r="M338" t="str">
        <f t="shared" si="36"/>
        <v>Dec</v>
      </c>
      <c r="N338" t="str">
        <f t="shared" si="37"/>
        <v>Tue</v>
      </c>
      <c r="O338">
        <f t="shared" si="38"/>
        <v>1</v>
      </c>
      <c r="P338">
        <f>ROUND(G338*H338*VLOOKUP(D338,Table2[#All],2,FALSE),0)</f>
        <v>1865</v>
      </c>
      <c r="Q338">
        <f t="shared" si="39"/>
        <v>3390</v>
      </c>
      <c r="R338">
        <f t="shared" si="40"/>
        <v>1525</v>
      </c>
    </row>
    <row r="339" spans="1:18" x14ac:dyDescent="0.35">
      <c r="A339">
        <v>338</v>
      </c>
      <c r="B339" t="s">
        <v>384</v>
      </c>
      <c r="C339" t="s">
        <v>17</v>
      </c>
      <c r="D339" t="s">
        <v>64</v>
      </c>
      <c r="E339" s="1">
        <v>45775</v>
      </c>
      <c r="F339" s="1">
        <v>45778</v>
      </c>
      <c r="G339">
        <v>10</v>
      </c>
      <c r="H339">
        <v>569</v>
      </c>
      <c r="I339" t="s">
        <v>14</v>
      </c>
      <c r="J339" t="s">
        <v>550</v>
      </c>
      <c r="K339" t="s">
        <v>46</v>
      </c>
      <c r="L339" t="str">
        <f t="shared" si="35"/>
        <v>2025</v>
      </c>
      <c r="M339" t="str">
        <f t="shared" si="36"/>
        <v>Apr</v>
      </c>
      <c r="N339" t="str">
        <f t="shared" si="37"/>
        <v>Mon</v>
      </c>
      <c r="O339">
        <f t="shared" si="38"/>
        <v>3</v>
      </c>
      <c r="P339">
        <f>ROUND(G339*H339*VLOOKUP(D339,Table2[#All],2,FALSE),0)</f>
        <v>2845</v>
      </c>
      <c r="Q339">
        <f t="shared" si="39"/>
        <v>5690</v>
      </c>
      <c r="R339">
        <f t="shared" si="40"/>
        <v>2845</v>
      </c>
    </row>
    <row r="340" spans="1:18" x14ac:dyDescent="0.35">
      <c r="A340">
        <v>339</v>
      </c>
      <c r="B340" t="s">
        <v>385</v>
      </c>
      <c r="C340" t="s">
        <v>17</v>
      </c>
      <c r="D340" t="s">
        <v>64</v>
      </c>
      <c r="E340" s="1">
        <v>45834</v>
      </c>
      <c r="F340" s="1">
        <v>45842</v>
      </c>
      <c r="G340">
        <v>7</v>
      </c>
      <c r="H340">
        <v>185</v>
      </c>
      <c r="I340" t="s">
        <v>14</v>
      </c>
      <c r="J340" t="s">
        <v>550</v>
      </c>
      <c r="K340" t="s">
        <v>46</v>
      </c>
      <c r="L340" t="str">
        <f t="shared" si="35"/>
        <v>2025</v>
      </c>
      <c r="M340" t="str">
        <f t="shared" si="36"/>
        <v>Jun</v>
      </c>
      <c r="N340" t="str">
        <f t="shared" si="37"/>
        <v>Thu</v>
      </c>
      <c r="O340">
        <f t="shared" si="38"/>
        <v>8</v>
      </c>
      <c r="P340">
        <f>ROUND(G340*H340*VLOOKUP(D340,Table2[#All],2,FALSE),0)</f>
        <v>648</v>
      </c>
      <c r="Q340">
        <f t="shared" si="39"/>
        <v>1295</v>
      </c>
      <c r="R340">
        <f t="shared" si="40"/>
        <v>647</v>
      </c>
    </row>
    <row r="341" spans="1:18" x14ac:dyDescent="0.35">
      <c r="A341">
        <v>340</v>
      </c>
      <c r="B341" t="s">
        <v>386</v>
      </c>
      <c r="C341" t="s">
        <v>24</v>
      </c>
      <c r="D341" t="s">
        <v>38</v>
      </c>
      <c r="E341" s="1">
        <v>45988</v>
      </c>
      <c r="F341" s="1">
        <v>45994</v>
      </c>
      <c r="G341">
        <v>9</v>
      </c>
      <c r="H341">
        <v>405</v>
      </c>
      <c r="I341" t="s">
        <v>28</v>
      </c>
      <c r="J341" t="s">
        <v>551</v>
      </c>
      <c r="K341" t="s">
        <v>15</v>
      </c>
      <c r="L341" t="str">
        <f t="shared" si="35"/>
        <v>2025</v>
      </c>
      <c r="M341" t="str">
        <f t="shared" si="36"/>
        <v>Nov</v>
      </c>
      <c r="N341" t="str">
        <f t="shared" si="37"/>
        <v>Thu</v>
      </c>
      <c r="O341">
        <f t="shared" si="38"/>
        <v>6</v>
      </c>
      <c r="P341">
        <f>ROUND(G341*H341*VLOOKUP(D341,Table2[#All],2,FALSE),0)</f>
        <v>1823</v>
      </c>
      <c r="Q341">
        <f t="shared" si="39"/>
        <v>3645</v>
      </c>
      <c r="R341">
        <f t="shared" si="40"/>
        <v>1822</v>
      </c>
    </row>
    <row r="342" spans="1:18" x14ac:dyDescent="0.35">
      <c r="A342">
        <v>341</v>
      </c>
      <c r="B342" t="s">
        <v>387</v>
      </c>
      <c r="C342" t="s">
        <v>21</v>
      </c>
      <c r="D342" t="s">
        <v>83</v>
      </c>
      <c r="E342" s="1">
        <v>45710</v>
      </c>
      <c r="F342" s="1">
        <v>45712</v>
      </c>
      <c r="G342">
        <v>8</v>
      </c>
      <c r="H342">
        <v>923</v>
      </c>
      <c r="I342" t="s">
        <v>14</v>
      </c>
      <c r="J342" t="s">
        <v>547</v>
      </c>
      <c r="K342" t="s">
        <v>19</v>
      </c>
      <c r="L342" t="str">
        <f t="shared" si="35"/>
        <v>2025</v>
      </c>
      <c r="M342" t="str">
        <f t="shared" si="36"/>
        <v>Feb</v>
      </c>
      <c r="N342" t="str">
        <f t="shared" si="37"/>
        <v>Sat</v>
      </c>
      <c r="O342">
        <f t="shared" si="38"/>
        <v>2</v>
      </c>
      <c r="P342">
        <f>ROUND(G342*H342*VLOOKUP(D342,Table2[#All],2,FALSE),0)</f>
        <v>5907</v>
      </c>
      <c r="Q342">
        <f t="shared" si="39"/>
        <v>7384</v>
      </c>
      <c r="R342">
        <f t="shared" si="40"/>
        <v>1477</v>
      </c>
    </row>
    <row r="343" spans="1:18" x14ac:dyDescent="0.35">
      <c r="A343">
        <v>342</v>
      </c>
      <c r="B343" t="s">
        <v>388</v>
      </c>
      <c r="C343" t="s">
        <v>24</v>
      </c>
      <c r="D343" t="s">
        <v>38</v>
      </c>
      <c r="E343" s="1">
        <v>45757</v>
      </c>
      <c r="F343" s="1">
        <v>45765</v>
      </c>
      <c r="G343">
        <v>10</v>
      </c>
      <c r="H343">
        <v>325</v>
      </c>
      <c r="I343" t="s">
        <v>14</v>
      </c>
      <c r="J343" t="s">
        <v>549</v>
      </c>
      <c r="K343" t="s">
        <v>29</v>
      </c>
      <c r="L343" t="str">
        <f t="shared" si="35"/>
        <v>2025</v>
      </c>
      <c r="M343" t="str">
        <f t="shared" si="36"/>
        <v>Apr</v>
      </c>
      <c r="N343" t="str">
        <f t="shared" si="37"/>
        <v>Thu</v>
      </c>
      <c r="O343">
        <f t="shared" si="38"/>
        <v>8</v>
      </c>
      <c r="P343">
        <f>ROUND(G343*H343*VLOOKUP(D343,Table2[#All],2,FALSE),0)</f>
        <v>1625</v>
      </c>
      <c r="Q343">
        <f t="shared" si="39"/>
        <v>3250</v>
      </c>
      <c r="R343">
        <f t="shared" si="40"/>
        <v>1625</v>
      </c>
    </row>
    <row r="344" spans="1:18" x14ac:dyDescent="0.35">
      <c r="A344">
        <v>343</v>
      </c>
      <c r="B344" t="s">
        <v>389</v>
      </c>
      <c r="C344" t="s">
        <v>24</v>
      </c>
      <c r="D344" t="s">
        <v>25</v>
      </c>
      <c r="E344" s="1">
        <v>45811</v>
      </c>
      <c r="F344" s="1">
        <v>45815</v>
      </c>
      <c r="G344">
        <v>10</v>
      </c>
      <c r="H344">
        <v>564</v>
      </c>
      <c r="I344" t="s">
        <v>28</v>
      </c>
      <c r="J344" t="s">
        <v>33</v>
      </c>
      <c r="K344" t="s">
        <v>46</v>
      </c>
      <c r="L344" t="str">
        <f t="shared" si="35"/>
        <v>2025</v>
      </c>
      <c r="M344" t="str">
        <f t="shared" si="36"/>
        <v>Jun</v>
      </c>
      <c r="N344" t="str">
        <f t="shared" si="37"/>
        <v>Tue</v>
      </c>
      <c r="O344">
        <f t="shared" si="38"/>
        <v>4</v>
      </c>
      <c r="P344">
        <f>ROUND(G344*H344*VLOOKUP(D344,Table2[#All],2,FALSE),0)</f>
        <v>3102</v>
      </c>
      <c r="Q344">
        <f t="shared" si="39"/>
        <v>5640</v>
      </c>
      <c r="R344">
        <f t="shared" si="40"/>
        <v>2538</v>
      </c>
    </row>
    <row r="345" spans="1:18" x14ac:dyDescent="0.35">
      <c r="A345">
        <v>344</v>
      </c>
      <c r="B345" t="s">
        <v>390</v>
      </c>
      <c r="C345" t="s">
        <v>24</v>
      </c>
      <c r="D345" t="s">
        <v>70</v>
      </c>
      <c r="E345" s="1">
        <v>45936</v>
      </c>
      <c r="F345" s="1">
        <v>45941</v>
      </c>
      <c r="G345">
        <v>6</v>
      </c>
      <c r="H345">
        <v>236</v>
      </c>
      <c r="I345" t="s">
        <v>14</v>
      </c>
      <c r="J345" t="s">
        <v>551</v>
      </c>
      <c r="K345" t="s">
        <v>19</v>
      </c>
      <c r="L345" t="str">
        <f t="shared" si="35"/>
        <v>2025</v>
      </c>
      <c r="M345" t="str">
        <f t="shared" si="36"/>
        <v>Oct</v>
      </c>
      <c r="N345" t="str">
        <f t="shared" si="37"/>
        <v>Mon</v>
      </c>
      <c r="O345">
        <f t="shared" si="38"/>
        <v>5</v>
      </c>
      <c r="P345">
        <f>ROUND(G345*H345*VLOOKUP(D345,Table2[#All],2,FALSE),0)</f>
        <v>779</v>
      </c>
      <c r="Q345">
        <f t="shared" si="39"/>
        <v>1416</v>
      </c>
      <c r="R345">
        <f t="shared" si="40"/>
        <v>637</v>
      </c>
    </row>
    <row r="346" spans="1:18" x14ac:dyDescent="0.35">
      <c r="A346">
        <v>345</v>
      </c>
      <c r="B346" t="s">
        <v>391</v>
      </c>
      <c r="C346" t="s">
        <v>21</v>
      </c>
      <c r="D346" t="s">
        <v>54</v>
      </c>
      <c r="E346" s="1">
        <v>45829</v>
      </c>
      <c r="F346" s="1">
        <v>45836</v>
      </c>
      <c r="G346">
        <v>2</v>
      </c>
      <c r="H346">
        <v>741</v>
      </c>
      <c r="I346" t="s">
        <v>28</v>
      </c>
      <c r="J346" t="s">
        <v>551</v>
      </c>
      <c r="K346" t="s">
        <v>15</v>
      </c>
      <c r="L346" t="str">
        <f t="shared" si="35"/>
        <v>2025</v>
      </c>
      <c r="M346" t="str">
        <f t="shared" si="36"/>
        <v>Jun</v>
      </c>
      <c r="N346" t="str">
        <f t="shared" si="37"/>
        <v>Sat</v>
      </c>
      <c r="O346">
        <f t="shared" si="38"/>
        <v>7</v>
      </c>
      <c r="P346">
        <f>ROUND(G346*H346*VLOOKUP(D346,Table2[#All],2,FALSE),0)</f>
        <v>1037</v>
      </c>
      <c r="Q346">
        <f t="shared" si="39"/>
        <v>1482</v>
      </c>
      <c r="R346">
        <f t="shared" si="40"/>
        <v>445</v>
      </c>
    </row>
    <row r="347" spans="1:18" x14ac:dyDescent="0.35">
      <c r="A347">
        <v>346</v>
      </c>
      <c r="B347" t="s">
        <v>392</v>
      </c>
      <c r="C347" t="s">
        <v>21</v>
      </c>
      <c r="D347" t="s">
        <v>40</v>
      </c>
      <c r="E347" s="1">
        <v>45964</v>
      </c>
      <c r="F347" s="1">
        <v>45971</v>
      </c>
      <c r="G347">
        <v>1</v>
      </c>
      <c r="H347">
        <v>992</v>
      </c>
      <c r="I347" t="s">
        <v>14</v>
      </c>
      <c r="J347" t="s">
        <v>549</v>
      </c>
      <c r="K347" t="s">
        <v>29</v>
      </c>
      <c r="L347" t="str">
        <f t="shared" si="35"/>
        <v>2025</v>
      </c>
      <c r="M347" t="str">
        <f t="shared" si="36"/>
        <v>Nov</v>
      </c>
      <c r="N347" t="str">
        <f t="shared" si="37"/>
        <v>Mon</v>
      </c>
      <c r="O347">
        <f t="shared" si="38"/>
        <v>7</v>
      </c>
      <c r="P347">
        <f>ROUND(G347*H347*VLOOKUP(D347,Table2[#All],2,FALSE),0)</f>
        <v>645</v>
      </c>
      <c r="Q347">
        <f t="shared" si="39"/>
        <v>992</v>
      </c>
      <c r="R347">
        <f t="shared" si="40"/>
        <v>347</v>
      </c>
    </row>
    <row r="348" spans="1:18" x14ac:dyDescent="0.35">
      <c r="A348">
        <v>347</v>
      </c>
      <c r="B348" t="s">
        <v>393</v>
      </c>
      <c r="C348" t="s">
        <v>12</v>
      </c>
      <c r="D348" t="s">
        <v>27</v>
      </c>
      <c r="E348" s="1">
        <v>45911</v>
      </c>
      <c r="F348" s="1">
        <v>45917</v>
      </c>
      <c r="G348">
        <v>6</v>
      </c>
      <c r="H348">
        <v>55</v>
      </c>
      <c r="I348" t="s">
        <v>28</v>
      </c>
      <c r="J348" t="s">
        <v>549</v>
      </c>
      <c r="K348" t="s">
        <v>15</v>
      </c>
      <c r="L348" t="str">
        <f t="shared" si="35"/>
        <v>2025</v>
      </c>
      <c r="M348" t="str">
        <f t="shared" si="36"/>
        <v>Sep</v>
      </c>
      <c r="N348" t="str">
        <f t="shared" si="37"/>
        <v>Thu</v>
      </c>
      <c r="O348">
        <f t="shared" si="38"/>
        <v>6</v>
      </c>
      <c r="P348">
        <f>ROUND(G348*H348*VLOOKUP(D348,Table2[#All],2,FALSE),0)</f>
        <v>215</v>
      </c>
      <c r="Q348">
        <f t="shared" si="39"/>
        <v>330</v>
      </c>
      <c r="R348">
        <f t="shared" si="40"/>
        <v>115</v>
      </c>
    </row>
    <row r="349" spans="1:18" x14ac:dyDescent="0.35">
      <c r="A349">
        <v>348</v>
      </c>
      <c r="B349" t="s">
        <v>394</v>
      </c>
      <c r="C349" t="s">
        <v>24</v>
      </c>
      <c r="D349" t="s">
        <v>25</v>
      </c>
      <c r="E349" s="1">
        <v>45920</v>
      </c>
      <c r="F349" s="1">
        <v>45921</v>
      </c>
      <c r="G349">
        <v>5</v>
      </c>
      <c r="H349">
        <v>216</v>
      </c>
      <c r="I349" t="s">
        <v>14</v>
      </c>
      <c r="J349" t="s">
        <v>551</v>
      </c>
      <c r="K349" t="s">
        <v>46</v>
      </c>
      <c r="L349" t="str">
        <f t="shared" si="35"/>
        <v>2025</v>
      </c>
      <c r="M349" t="str">
        <f t="shared" si="36"/>
        <v>Sep</v>
      </c>
      <c r="N349" t="str">
        <f t="shared" si="37"/>
        <v>Sat</v>
      </c>
      <c r="O349">
        <f t="shared" si="38"/>
        <v>1</v>
      </c>
      <c r="P349">
        <f>ROUND(G349*H349*VLOOKUP(D349,Table2[#All],2,FALSE),0)</f>
        <v>594</v>
      </c>
      <c r="Q349">
        <f t="shared" si="39"/>
        <v>1080</v>
      </c>
      <c r="R349">
        <f t="shared" si="40"/>
        <v>486</v>
      </c>
    </row>
    <row r="350" spans="1:18" x14ac:dyDescent="0.35">
      <c r="A350">
        <v>349</v>
      </c>
      <c r="B350" t="s">
        <v>395</v>
      </c>
      <c r="C350" t="s">
        <v>17</v>
      </c>
      <c r="D350" t="s">
        <v>56</v>
      </c>
      <c r="E350" s="1">
        <v>45742</v>
      </c>
      <c r="F350" s="1">
        <v>45751</v>
      </c>
      <c r="G350">
        <v>7</v>
      </c>
      <c r="H350">
        <v>375</v>
      </c>
      <c r="I350" t="s">
        <v>28</v>
      </c>
      <c r="J350" t="s">
        <v>550</v>
      </c>
      <c r="K350" t="s">
        <v>19</v>
      </c>
      <c r="L350" t="str">
        <f t="shared" si="35"/>
        <v>2025</v>
      </c>
      <c r="M350" t="str">
        <f t="shared" si="36"/>
        <v>Mar</v>
      </c>
      <c r="N350" t="str">
        <f t="shared" si="37"/>
        <v>Wed</v>
      </c>
      <c r="O350">
        <f t="shared" si="38"/>
        <v>9</v>
      </c>
      <c r="P350">
        <f>ROUND(G350*H350*VLOOKUP(D350,Table2[#All],2,FALSE),0)</f>
        <v>1444</v>
      </c>
      <c r="Q350">
        <f t="shared" si="39"/>
        <v>2625</v>
      </c>
      <c r="R350">
        <f t="shared" si="40"/>
        <v>1181</v>
      </c>
    </row>
    <row r="351" spans="1:18" x14ac:dyDescent="0.35">
      <c r="A351">
        <v>350</v>
      </c>
      <c r="B351" t="s">
        <v>396</v>
      </c>
      <c r="C351" t="s">
        <v>21</v>
      </c>
      <c r="D351" t="s">
        <v>83</v>
      </c>
      <c r="E351" s="1">
        <v>46011</v>
      </c>
      <c r="F351" s="1">
        <v>46013</v>
      </c>
      <c r="G351">
        <v>3</v>
      </c>
      <c r="H351">
        <v>503</v>
      </c>
      <c r="I351" t="s">
        <v>28</v>
      </c>
      <c r="J351" t="s">
        <v>547</v>
      </c>
      <c r="K351" t="s">
        <v>29</v>
      </c>
      <c r="L351" t="str">
        <f t="shared" si="35"/>
        <v>2025</v>
      </c>
      <c r="M351" t="str">
        <f t="shared" si="36"/>
        <v>Dec</v>
      </c>
      <c r="N351" t="str">
        <f t="shared" si="37"/>
        <v>Sat</v>
      </c>
      <c r="O351">
        <f t="shared" si="38"/>
        <v>2</v>
      </c>
      <c r="P351">
        <f>ROUND(G351*H351*VLOOKUP(D351,Table2[#All],2,FALSE),0)</f>
        <v>1207</v>
      </c>
      <c r="Q351">
        <f t="shared" si="39"/>
        <v>1509</v>
      </c>
      <c r="R351">
        <f t="shared" si="40"/>
        <v>302</v>
      </c>
    </row>
    <row r="352" spans="1:18" x14ac:dyDescent="0.35">
      <c r="A352">
        <v>351</v>
      </c>
      <c r="B352" t="s">
        <v>397</v>
      </c>
      <c r="C352" t="s">
        <v>21</v>
      </c>
      <c r="D352" t="s">
        <v>40</v>
      </c>
      <c r="E352" s="1">
        <v>45702</v>
      </c>
      <c r="F352" s="1">
        <v>45712</v>
      </c>
      <c r="G352">
        <v>10</v>
      </c>
      <c r="H352">
        <v>974</v>
      </c>
      <c r="I352" t="s">
        <v>28</v>
      </c>
      <c r="J352" t="s">
        <v>550</v>
      </c>
      <c r="K352" t="s">
        <v>46</v>
      </c>
      <c r="L352" t="str">
        <f t="shared" si="35"/>
        <v>2025</v>
      </c>
      <c r="M352" t="str">
        <f t="shared" si="36"/>
        <v>Feb</v>
      </c>
      <c r="N352" t="str">
        <f t="shared" si="37"/>
        <v>Fri</v>
      </c>
      <c r="O352">
        <f t="shared" si="38"/>
        <v>10</v>
      </c>
      <c r="P352">
        <f>ROUND(G352*H352*VLOOKUP(D352,Table2[#All],2,FALSE),0)</f>
        <v>6331</v>
      </c>
      <c r="Q352">
        <f t="shared" si="39"/>
        <v>9740</v>
      </c>
      <c r="R352">
        <f t="shared" si="40"/>
        <v>3409</v>
      </c>
    </row>
    <row r="353" spans="1:18" x14ac:dyDescent="0.35">
      <c r="A353">
        <v>352</v>
      </c>
      <c r="B353" t="s">
        <v>398</v>
      </c>
      <c r="C353" t="s">
        <v>24</v>
      </c>
      <c r="D353" t="s">
        <v>70</v>
      </c>
      <c r="E353" s="1">
        <v>45810</v>
      </c>
      <c r="F353" s="1">
        <v>45817</v>
      </c>
      <c r="G353">
        <v>6</v>
      </c>
      <c r="H353">
        <v>486</v>
      </c>
      <c r="I353" t="s">
        <v>14</v>
      </c>
      <c r="J353" t="s">
        <v>549</v>
      </c>
      <c r="K353" t="s">
        <v>19</v>
      </c>
      <c r="L353" t="str">
        <f t="shared" si="35"/>
        <v>2025</v>
      </c>
      <c r="M353" t="str">
        <f t="shared" si="36"/>
        <v>Jun</v>
      </c>
      <c r="N353" t="str">
        <f t="shared" si="37"/>
        <v>Mon</v>
      </c>
      <c r="O353">
        <f t="shared" si="38"/>
        <v>7</v>
      </c>
      <c r="P353">
        <f>ROUND(G353*H353*VLOOKUP(D353,Table2[#All],2,FALSE),0)</f>
        <v>1604</v>
      </c>
      <c r="Q353">
        <f t="shared" si="39"/>
        <v>2916</v>
      </c>
      <c r="R353">
        <f t="shared" si="40"/>
        <v>1312</v>
      </c>
    </row>
    <row r="354" spans="1:18" x14ac:dyDescent="0.35">
      <c r="A354">
        <v>353</v>
      </c>
      <c r="B354" t="s">
        <v>399</v>
      </c>
      <c r="C354" t="s">
        <v>24</v>
      </c>
      <c r="D354" t="s">
        <v>25</v>
      </c>
      <c r="E354" s="1">
        <v>45863</v>
      </c>
      <c r="F354" s="1">
        <v>45870</v>
      </c>
      <c r="G354">
        <v>3</v>
      </c>
      <c r="H354">
        <v>803</v>
      </c>
      <c r="I354" t="s">
        <v>14</v>
      </c>
      <c r="J354" t="s">
        <v>549</v>
      </c>
      <c r="K354" t="s">
        <v>46</v>
      </c>
      <c r="L354" t="str">
        <f t="shared" si="35"/>
        <v>2025</v>
      </c>
      <c r="M354" t="str">
        <f t="shared" si="36"/>
        <v>Jul</v>
      </c>
      <c r="N354" t="str">
        <f t="shared" si="37"/>
        <v>Fri</v>
      </c>
      <c r="O354">
        <f t="shared" si="38"/>
        <v>7</v>
      </c>
      <c r="P354">
        <f>ROUND(G354*H354*VLOOKUP(D354,Table2[#All],2,FALSE),0)</f>
        <v>1325</v>
      </c>
      <c r="Q354">
        <f t="shared" si="39"/>
        <v>2409</v>
      </c>
      <c r="R354">
        <f t="shared" si="40"/>
        <v>1084</v>
      </c>
    </row>
    <row r="355" spans="1:18" x14ac:dyDescent="0.35">
      <c r="A355">
        <v>354</v>
      </c>
      <c r="B355" t="s">
        <v>400</v>
      </c>
      <c r="C355" t="s">
        <v>12</v>
      </c>
      <c r="D355" t="s">
        <v>58</v>
      </c>
      <c r="E355" s="1">
        <v>45947</v>
      </c>
      <c r="F355" s="1">
        <v>45952</v>
      </c>
      <c r="G355">
        <v>5</v>
      </c>
      <c r="H355">
        <v>176</v>
      </c>
      <c r="I355" t="s">
        <v>14</v>
      </c>
      <c r="J355" t="s">
        <v>33</v>
      </c>
      <c r="K355" t="s">
        <v>19</v>
      </c>
      <c r="L355" t="str">
        <f t="shared" si="35"/>
        <v>2025</v>
      </c>
      <c r="M355" t="str">
        <f t="shared" si="36"/>
        <v>Oct</v>
      </c>
      <c r="N355" t="str">
        <f t="shared" si="37"/>
        <v>Fri</v>
      </c>
      <c r="O355">
        <f t="shared" si="38"/>
        <v>5</v>
      </c>
      <c r="P355">
        <f>ROUND(G355*H355*VLOOKUP(D355,Table2[#All],2,FALSE),0)</f>
        <v>748</v>
      </c>
      <c r="Q355">
        <f t="shared" si="39"/>
        <v>880</v>
      </c>
      <c r="R355">
        <f t="shared" si="40"/>
        <v>132</v>
      </c>
    </row>
    <row r="356" spans="1:18" x14ac:dyDescent="0.35">
      <c r="A356">
        <v>355</v>
      </c>
      <c r="B356" t="s">
        <v>401</v>
      </c>
      <c r="C356" t="s">
        <v>24</v>
      </c>
      <c r="D356" t="s">
        <v>25</v>
      </c>
      <c r="E356" s="1">
        <v>45863</v>
      </c>
      <c r="F356" s="1">
        <v>45868</v>
      </c>
      <c r="G356">
        <v>4</v>
      </c>
      <c r="H356">
        <v>468</v>
      </c>
      <c r="I356" t="s">
        <v>28</v>
      </c>
      <c r="J356" t="s">
        <v>551</v>
      </c>
      <c r="K356" t="s">
        <v>29</v>
      </c>
      <c r="L356" t="str">
        <f t="shared" si="35"/>
        <v>2025</v>
      </c>
      <c r="M356" t="str">
        <f t="shared" si="36"/>
        <v>Jul</v>
      </c>
      <c r="N356" t="str">
        <f t="shared" si="37"/>
        <v>Fri</v>
      </c>
      <c r="O356">
        <f t="shared" si="38"/>
        <v>5</v>
      </c>
      <c r="P356">
        <f>ROUND(G356*H356*VLOOKUP(D356,Table2[#All],2,FALSE),0)</f>
        <v>1030</v>
      </c>
      <c r="Q356">
        <f t="shared" si="39"/>
        <v>1872</v>
      </c>
      <c r="R356">
        <f t="shared" si="40"/>
        <v>842</v>
      </c>
    </row>
    <row r="357" spans="1:18" x14ac:dyDescent="0.35">
      <c r="A357">
        <v>356</v>
      </c>
      <c r="B357" t="s">
        <v>402</v>
      </c>
      <c r="C357" t="s">
        <v>24</v>
      </c>
      <c r="D357" t="s">
        <v>38</v>
      </c>
      <c r="E357" s="1">
        <v>45732</v>
      </c>
      <c r="F357" s="1">
        <v>45745</v>
      </c>
      <c r="G357">
        <v>4</v>
      </c>
      <c r="H357">
        <v>788</v>
      </c>
      <c r="I357" t="s">
        <v>28</v>
      </c>
      <c r="J357" t="s">
        <v>549</v>
      </c>
      <c r="K357" t="s">
        <v>15</v>
      </c>
      <c r="L357" t="str">
        <f t="shared" si="35"/>
        <v>2025</v>
      </c>
      <c r="M357" t="str">
        <f t="shared" si="36"/>
        <v>Mar</v>
      </c>
      <c r="N357" t="str">
        <f t="shared" si="37"/>
        <v>Sun</v>
      </c>
      <c r="O357">
        <f t="shared" si="38"/>
        <v>13</v>
      </c>
      <c r="P357">
        <f>ROUND(G357*H357*VLOOKUP(D357,Table2[#All],2,FALSE),0)</f>
        <v>1576</v>
      </c>
      <c r="Q357">
        <f t="shared" si="39"/>
        <v>3152</v>
      </c>
      <c r="R357">
        <f t="shared" si="40"/>
        <v>1576</v>
      </c>
    </row>
    <row r="358" spans="1:18" x14ac:dyDescent="0.35">
      <c r="A358">
        <v>357</v>
      </c>
      <c r="B358" t="s">
        <v>403</v>
      </c>
      <c r="C358" t="s">
        <v>31</v>
      </c>
      <c r="D358" t="s">
        <v>76</v>
      </c>
      <c r="E358" s="1">
        <v>45775</v>
      </c>
      <c r="F358" s="1">
        <v>45780</v>
      </c>
      <c r="G358">
        <v>3</v>
      </c>
      <c r="H358">
        <v>509</v>
      </c>
      <c r="I358" t="s">
        <v>14</v>
      </c>
      <c r="J358" t="s">
        <v>549</v>
      </c>
      <c r="K358" t="s">
        <v>19</v>
      </c>
      <c r="L358" t="str">
        <f t="shared" si="35"/>
        <v>2025</v>
      </c>
      <c r="M358" t="str">
        <f t="shared" si="36"/>
        <v>Apr</v>
      </c>
      <c r="N358" t="str">
        <f t="shared" si="37"/>
        <v>Mon</v>
      </c>
      <c r="O358">
        <f t="shared" si="38"/>
        <v>5</v>
      </c>
      <c r="P358">
        <f>ROUND(G358*H358*VLOOKUP(D358,Table2[#All],2,FALSE),0)</f>
        <v>1145</v>
      </c>
      <c r="Q358">
        <f t="shared" si="39"/>
        <v>1527</v>
      </c>
      <c r="R358">
        <f t="shared" si="40"/>
        <v>382</v>
      </c>
    </row>
    <row r="359" spans="1:18" x14ac:dyDescent="0.35">
      <c r="A359">
        <v>358</v>
      </c>
      <c r="B359" t="s">
        <v>404</v>
      </c>
      <c r="C359" t="s">
        <v>21</v>
      </c>
      <c r="D359" t="s">
        <v>83</v>
      </c>
      <c r="E359" s="1">
        <v>45700</v>
      </c>
      <c r="F359" s="1">
        <v>45701</v>
      </c>
      <c r="G359">
        <v>8</v>
      </c>
      <c r="H359">
        <v>530</v>
      </c>
      <c r="I359" t="s">
        <v>14</v>
      </c>
      <c r="J359" t="s">
        <v>33</v>
      </c>
      <c r="K359" t="s">
        <v>19</v>
      </c>
      <c r="L359" t="str">
        <f t="shared" si="35"/>
        <v>2025</v>
      </c>
      <c r="M359" t="str">
        <f t="shared" si="36"/>
        <v>Feb</v>
      </c>
      <c r="N359" t="str">
        <f t="shared" si="37"/>
        <v>Wed</v>
      </c>
      <c r="O359">
        <f t="shared" si="38"/>
        <v>1</v>
      </c>
      <c r="P359">
        <f>ROUND(G359*H359*VLOOKUP(D359,Table2[#All],2,FALSE),0)</f>
        <v>3392</v>
      </c>
      <c r="Q359">
        <f t="shared" si="39"/>
        <v>4240</v>
      </c>
      <c r="R359">
        <f t="shared" si="40"/>
        <v>848</v>
      </c>
    </row>
    <row r="360" spans="1:18" x14ac:dyDescent="0.35">
      <c r="A360">
        <v>359</v>
      </c>
      <c r="B360" t="s">
        <v>405</v>
      </c>
      <c r="C360" t="s">
        <v>31</v>
      </c>
      <c r="D360" t="s">
        <v>42</v>
      </c>
      <c r="E360" s="1">
        <v>45692</v>
      </c>
      <c r="F360" s="1">
        <v>45707</v>
      </c>
      <c r="G360">
        <v>2</v>
      </c>
      <c r="H360">
        <v>744</v>
      </c>
      <c r="I360" t="s">
        <v>28</v>
      </c>
      <c r="J360" t="s">
        <v>551</v>
      </c>
      <c r="K360" t="s">
        <v>46</v>
      </c>
      <c r="L360" t="str">
        <f t="shared" si="35"/>
        <v>2025</v>
      </c>
      <c r="M360" t="str">
        <f t="shared" si="36"/>
        <v>Feb</v>
      </c>
      <c r="N360" t="str">
        <f t="shared" si="37"/>
        <v>Tue</v>
      </c>
      <c r="O360">
        <f t="shared" si="38"/>
        <v>15</v>
      </c>
      <c r="P360">
        <f>ROUND(G360*H360*VLOOKUP(D360,Table2[#All],2,FALSE),0)</f>
        <v>967</v>
      </c>
      <c r="Q360">
        <f t="shared" si="39"/>
        <v>1488</v>
      </c>
      <c r="R360">
        <f t="shared" si="40"/>
        <v>521</v>
      </c>
    </row>
    <row r="361" spans="1:18" x14ac:dyDescent="0.35">
      <c r="A361">
        <v>360</v>
      </c>
      <c r="B361" t="s">
        <v>406</v>
      </c>
      <c r="C361" t="s">
        <v>31</v>
      </c>
      <c r="D361" t="s">
        <v>76</v>
      </c>
      <c r="E361" s="1">
        <v>45759</v>
      </c>
      <c r="F361" s="1">
        <v>45767</v>
      </c>
      <c r="G361">
        <v>7</v>
      </c>
      <c r="H361">
        <v>444</v>
      </c>
      <c r="I361" t="s">
        <v>14</v>
      </c>
      <c r="J361" t="s">
        <v>550</v>
      </c>
      <c r="K361" t="s">
        <v>19</v>
      </c>
      <c r="L361" t="str">
        <f t="shared" si="35"/>
        <v>2025</v>
      </c>
      <c r="M361" t="str">
        <f t="shared" si="36"/>
        <v>Apr</v>
      </c>
      <c r="N361" t="str">
        <f t="shared" si="37"/>
        <v>Sat</v>
      </c>
      <c r="O361">
        <f t="shared" si="38"/>
        <v>8</v>
      </c>
      <c r="P361">
        <f>ROUND(G361*H361*VLOOKUP(D361,Table2[#All],2,FALSE),0)</f>
        <v>2331</v>
      </c>
      <c r="Q361">
        <f t="shared" si="39"/>
        <v>3108</v>
      </c>
      <c r="R361">
        <f t="shared" si="40"/>
        <v>777</v>
      </c>
    </row>
    <row r="362" spans="1:18" x14ac:dyDescent="0.35">
      <c r="A362">
        <v>361</v>
      </c>
      <c r="B362" t="s">
        <v>407</v>
      </c>
      <c r="C362" t="s">
        <v>24</v>
      </c>
      <c r="D362" t="s">
        <v>38</v>
      </c>
      <c r="E362" s="1">
        <v>45892</v>
      </c>
      <c r="F362" s="1">
        <v>45903</v>
      </c>
      <c r="G362">
        <v>4</v>
      </c>
      <c r="H362">
        <v>474</v>
      </c>
      <c r="I362" t="s">
        <v>28</v>
      </c>
      <c r="J362" t="s">
        <v>33</v>
      </c>
      <c r="K362" t="s">
        <v>15</v>
      </c>
      <c r="L362" t="str">
        <f t="shared" si="35"/>
        <v>2025</v>
      </c>
      <c r="M362" t="str">
        <f t="shared" si="36"/>
        <v>Aug</v>
      </c>
      <c r="N362" t="str">
        <f t="shared" si="37"/>
        <v>Sat</v>
      </c>
      <c r="O362">
        <f t="shared" si="38"/>
        <v>11</v>
      </c>
      <c r="P362">
        <f>ROUND(G362*H362*VLOOKUP(D362,Table2[#All],2,FALSE),0)</f>
        <v>948</v>
      </c>
      <c r="Q362">
        <f t="shared" si="39"/>
        <v>1896</v>
      </c>
      <c r="R362">
        <f t="shared" si="40"/>
        <v>948</v>
      </c>
    </row>
    <row r="363" spans="1:18" x14ac:dyDescent="0.35">
      <c r="A363">
        <v>362</v>
      </c>
      <c r="B363" t="s">
        <v>408</v>
      </c>
      <c r="C363" t="s">
        <v>24</v>
      </c>
      <c r="D363" t="s">
        <v>70</v>
      </c>
      <c r="E363" s="1">
        <v>45858</v>
      </c>
      <c r="F363" s="1">
        <v>45866</v>
      </c>
      <c r="G363">
        <v>7</v>
      </c>
      <c r="H363">
        <v>731</v>
      </c>
      <c r="I363" t="s">
        <v>14</v>
      </c>
      <c r="J363" t="s">
        <v>550</v>
      </c>
      <c r="K363" t="s">
        <v>15</v>
      </c>
      <c r="L363" t="str">
        <f t="shared" si="35"/>
        <v>2025</v>
      </c>
      <c r="M363" t="str">
        <f t="shared" si="36"/>
        <v>Jul</v>
      </c>
      <c r="N363" t="str">
        <f t="shared" si="37"/>
        <v>Sun</v>
      </c>
      <c r="O363">
        <f t="shared" si="38"/>
        <v>8</v>
      </c>
      <c r="P363">
        <f>ROUND(G363*H363*VLOOKUP(D363,Table2[#All],2,FALSE),0)</f>
        <v>2814</v>
      </c>
      <c r="Q363">
        <f t="shared" si="39"/>
        <v>5117</v>
      </c>
      <c r="R363">
        <f t="shared" si="40"/>
        <v>2303</v>
      </c>
    </row>
    <row r="364" spans="1:18" x14ac:dyDescent="0.35">
      <c r="A364">
        <v>363</v>
      </c>
      <c r="B364" t="s">
        <v>409</v>
      </c>
      <c r="C364" t="s">
        <v>12</v>
      </c>
      <c r="D364" t="s">
        <v>27</v>
      </c>
      <c r="E364" s="1">
        <v>45931</v>
      </c>
      <c r="F364" s="1">
        <v>45936</v>
      </c>
      <c r="G364">
        <v>8</v>
      </c>
      <c r="H364">
        <v>288</v>
      </c>
      <c r="I364" t="s">
        <v>14</v>
      </c>
      <c r="J364" t="s">
        <v>547</v>
      </c>
      <c r="K364" t="s">
        <v>46</v>
      </c>
      <c r="L364" t="str">
        <f t="shared" si="35"/>
        <v>2025</v>
      </c>
      <c r="M364" t="str">
        <f t="shared" si="36"/>
        <v>Oct</v>
      </c>
      <c r="N364" t="str">
        <f t="shared" si="37"/>
        <v>Wed</v>
      </c>
      <c r="O364">
        <f t="shared" si="38"/>
        <v>5</v>
      </c>
      <c r="P364">
        <f>ROUND(G364*H364*VLOOKUP(D364,Table2[#All],2,FALSE),0)</f>
        <v>1498</v>
      </c>
      <c r="Q364">
        <f t="shared" si="39"/>
        <v>2304</v>
      </c>
      <c r="R364">
        <f t="shared" si="40"/>
        <v>806</v>
      </c>
    </row>
    <row r="365" spans="1:18" x14ac:dyDescent="0.35">
      <c r="A365">
        <v>364</v>
      </c>
      <c r="B365" t="s">
        <v>410</v>
      </c>
      <c r="C365" t="s">
        <v>17</v>
      </c>
      <c r="D365" t="s">
        <v>18</v>
      </c>
      <c r="E365" s="1">
        <v>45804</v>
      </c>
      <c r="F365" s="1">
        <v>45811</v>
      </c>
      <c r="G365">
        <v>2</v>
      </c>
      <c r="H365">
        <v>179</v>
      </c>
      <c r="I365" t="s">
        <v>14</v>
      </c>
      <c r="J365" t="s">
        <v>547</v>
      </c>
      <c r="K365" t="s">
        <v>46</v>
      </c>
      <c r="L365" t="str">
        <f t="shared" si="35"/>
        <v>2025</v>
      </c>
      <c r="M365" t="str">
        <f t="shared" si="36"/>
        <v>May</v>
      </c>
      <c r="N365" t="str">
        <f t="shared" si="37"/>
        <v>Tue</v>
      </c>
      <c r="O365">
        <f t="shared" si="38"/>
        <v>7</v>
      </c>
      <c r="P365">
        <f>ROUND(G365*H365*VLOOKUP(D365,Table2[#All],2,FALSE),0)</f>
        <v>179</v>
      </c>
      <c r="Q365">
        <f t="shared" si="39"/>
        <v>358</v>
      </c>
      <c r="R365">
        <f t="shared" si="40"/>
        <v>179</v>
      </c>
    </row>
    <row r="366" spans="1:18" x14ac:dyDescent="0.35">
      <c r="A366">
        <v>365</v>
      </c>
      <c r="B366" t="s">
        <v>411</v>
      </c>
      <c r="C366" t="s">
        <v>21</v>
      </c>
      <c r="D366" t="s">
        <v>83</v>
      </c>
      <c r="E366" s="1">
        <v>46007</v>
      </c>
      <c r="F366" s="1">
        <v>46022</v>
      </c>
      <c r="G366">
        <v>8</v>
      </c>
      <c r="H366">
        <v>788</v>
      </c>
      <c r="I366" t="s">
        <v>28</v>
      </c>
      <c r="J366" t="s">
        <v>33</v>
      </c>
      <c r="K366" t="s">
        <v>29</v>
      </c>
      <c r="L366" t="str">
        <f t="shared" si="35"/>
        <v>2025</v>
      </c>
      <c r="M366" t="str">
        <f t="shared" si="36"/>
        <v>Dec</v>
      </c>
      <c r="N366" t="str">
        <f t="shared" si="37"/>
        <v>Tue</v>
      </c>
      <c r="O366">
        <f t="shared" si="38"/>
        <v>15</v>
      </c>
      <c r="P366">
        <f>ROUND(G366*H366*VLOOKUP(D366,Table2[#All],2,FALSE),0)</f>
        <v>5043</v>
      </c>
      <c r="Q366">
        <f t="shared" si="39"/>
        <v>6304</v>
      </c>
      <c r="R366">
        <f t="shared" si="40"/>
        <v>1261</v>
      </c>
    </row>
    <row r="367" spans="1:18" x14ac:dyDescent="0.35">
      <c r="A367">
        <v>366</v>
      </c>
      <c r="B367" t="s">
        <v>412</v>
      </c>
      <c r="C367" t="s">
        <v>17</v>
      </c>
      <c r="D367" t="s">
        <v>56</v>
      </c>
      <c r="E367" s="1">
        <v>45725</v>
      </c>
      <c r="F367" s="1">
        <v>45730</v>
      </c>
      <c r="G367">
        <v>6</v>
      </c>
      <c r="H367">
        <v>949</v>
      </c>
      <c r="I367" t="s">
        <v>14</v>
      </c>
      <c r="J367" t="s">
        <v>549</v>
      </c>
      <c r="K367" t="s">
        <v>46</v>
      </c>
      <c r="L367" t="str">
        <f t="shared" si="35"/>
        <v>2025</v>
      </c>
      <c r="M367" t="str">
        <f t="shared" si="36"/>
        <v>Mar</v>
      </c>
      <c r="N367" t="str">
        <f t="shared" si="37"/>
        <v>Sun</v>
      </c>
      <c r="O367">
        <f t="shared" si="38"/>
        <v>5</v>
      </c>
      <c r="P367">
        <f>ROUND(G367*H367*VLOOKUP(D367,Table2[#All],2,FALSE),0)</f>
        <v>3132</v>
      </c>
      <c r="Q367">
        <f t="shared" si="39"/>
        <v>5694</v>
      </c>
      <c r="R367">
        <f t="shared" si="40"/>
        <v>2562</v>
      </c>
    </row>
    <row r="368" spans="1:18" x14ac:dyDescent="0.35">
      <c r="A368">
        <v>367</v>
      </c>
      <c r="B368" t="s">
        <v>413</v>
      </c>
      <c r="C368" t="s">
        <v>21</v>
      </c>
      <c r="D368" t="s">
        <v>40</v>
      </c>
      <c r="E368" s="1">
        <v>45883</v>
      </c>
      <c r="F368" s="1">
        <v>45885</v>
      </c>
      <c r="G368">
        <v>3</v>
      </c>
      <c r="H368">
        <v>137</v>
      </c>
      <c r="I368" t="s">
        <v>14</v>
      </c>
      <c r="J368" t="s">
        <v>33</v>
      </c>
      <c r="K368" t="s">
        <v>29</v>
      </c>
      <c r="L368" t="str">
        <f t="shared" si="35"/>
        <v>2025</v>
      </c>
      <c r="M368" t="str">
        <f t="shared" si="36"/>
        <v>Aug</v>
      </c>
      <c r="N368" t="str">
        <f t="shared" si="37"/>
        <v>Thu</v>
      </c>
      <c r="O368">
        <f t="shared" si="38"/>
        <v>2</v>
      </c>
      <c r="P368">
        <f>ROUND(G368*H368*VLOOKUP(D368,Table2[#All],2,FALSE),0)</f>
        <v>267</v>
      </c>
      <c r="Q368">
        <f t="shared" si="39"/>
        <v>411</v>
      </c>
      <c r="R368">
        <f t="shared" si="40"/>
        <v>144</v>
      </c>
    </row>
    <row r="369" spans="1:18" x14ac:dyDescent="0.35">
      <c r="A369">
        <v>368</v>
      </c>
      <c r="B369" t="s">
        <v>414</v>
      </c>
      <c r="C369" t="s">
        <v>17</v>
      </c>
      <c r="D369" t="s">
        <v>64</v>
      </c>
      <c r="E369" s="1">
        <v>45977</v>
      </c>
      <c r="F369" s="1">
        <v>45986</v>
      </c>
      <c r="G369">
        <v>8</v>
      </c>
      <c r="H369">
        <v>968</v>
      </c>
      <c r="I369" t="s">
        <v>14</v>
      </c>
      <c r="J369" t="s">
        <v>550</v>
      </c>
      <c r="K369" t="s">
        <v>15</v>
      </c>
      <c r="L369" t="str">
        <f t="shared" si="35"/>
        <v>2025</v>
      </c>
      <c r="M369" t="str">
        <f t="shared" si="36"/>
        <v>Nov</v>
      </c>
      <c r="N369" t="str">
        <f t="shared" si="37"/>
        <v>Sun</v>
      </c>
      <c r="O369">
        <f t="shared" si="38"/>
        <v>9</v>
      </c>
      <c r="P369">
        <f>ROUND(G369*H369*VLOOKUP(D369,Table2[#All],2,FALSE),0)</f>
        <v>3872</v>
      </c>
      <c r="Q369">
        <f t="shared" si="39"/>
        <v>7744</v>
      </c>
      <c r="R369">
        <f t="shared" si="40"/>
        <v>3872</v>
      </c>
    </row>
    <row r="370" spans="1:18" x14ac:dyDescent="0.35">
      <c r="A370">
        <v>369</v>
      </c>
      <c r="B370" t="s">
        <v>415</v>
      </c>
      <c r="C370" t="s">
        <v>12</v>
      </c>
      <c r="D370" t="s">
        <v>27</v>
      </c>
      <c r="E370" s="1">
        <v>45895</v>
      </c>
      <c r="F370" s="1">
        <v>45898</v>
      </c>
      <c r="G370">
        <v>2</v>
      </c>
      <c r="H370">
        <v>605</v>
      </c>
      <c r="I370" t="s">
        <v>28</v>
      </c>
      <c r="J370" t="s">
        <v>551</v>
      </c>
      <c r="K370" t="s">
        <v>46</v>
      </c>
      <c r="L370" t="str">
        <f t="shared" si="35"/>
        <v>2025</v>
      </c>
      <c r="M370" t="str">
        <f t="shared" si="36"/>
        <v>Aug</v>
      </c>
      <c r="N370" t="str">
        <f t="shared" si="37"/>
        <v>Tue</v>
      </c>
      <c r="O370">
        <f t="shared" si="38"/>
        <v>3</v>
      </c>
      <c r="P370">
        <f>ROUND(G370*H370*VLOOKUP(D370,Table2[#All],2,FALSE),0)</f>
        <v>787</v>
      </c>
      <c r="Q370">
        <f t="shared" si="39"/>
        <v>1210</v>
      </c>
      <c r="R370">
        <f t="shared" si="40"/>
        <v>423</v>
      </c>
    </row>
    <row r="371" spans="1:18" x14ac:dyDescent="0.35">
      <c r="A371">
        <v>370</v>
      </c>
      <c r="B371" t="s">
        <v>416</v>
      </c>
      <c r="C371" t="s">
        <v>24</v>
      </c>
      <c r="D371" t="s">
        <v>70</v>
      </c>
      <c r="E371" s="1">
        <v>45913</v>
      </c>
      <c r="F371" s="1">
        <v>45922</v>
      </c>
      <c r="G371">
        <v>9</v>
      </c>
      <c r="H371">
        <v>50</v>
      </c>
      <c r="I371" t="s">
        <v>28</v>
      </c>
      <c r="J371" t="s">
        <v>550</v>
      </c>
      <c r="K371" t="s">
        <v>46</v>
      </c>
      <c r="L371" t="str">
        <f t="shared" si="35"/>
        <v>2025</v>
      </c>
      <c r="M371" t="str">
        <f t="shared" si="36"/>
        <v>Sep</v>
      </c>
      <c r="N371" t="str">
        <f t="shared" si="37"/>
        <v>Sat</v>
      </c>
      <c r="O371">
        <f t="shared" si="38"/>
        <v>9</v>
      </c>
      <c r="P371">
        <f>ROUND(G371*H371*VLOOKUP(D371,Table2[#All],2,FALSE),0)</f>
        <v>248</v>
      </c>
      <c r="Q371">
        <f t="shared" si="39"/>
        <v>450</v>
      </c>
      <c r="R371">
        <f t="shared" si="40"/>
        <v>202</v>
      </c>
    </row>
    <row r="372" spans="1:18" x14ac:dyDescent="0.35">
      <c r="A372">
        <v>371</v>
      </c>
      <c r="B372" t="s">
        <v>417</v>
      </c>
      <c r="C372" t="s">
        <v>24</v>
      </c>
      <c r="D372" t="s">
        <v>25</v>
      </c>
      <c r="E372" s="1">
        <v>45932</v>
      </c>
      <c r="F372" s="1">
        <v>45942</v>
      </c>
      <c r="G372">
        <v>5</v>
      </c>
      <c r="H372">
        <v>647</v>
      </c>
      <c r="I372" t="s">
        <v>28</v>
      </c>
      <c r="J372" t="s">
        <v>547</v>
      </c>
      <c r="K372" t="s">
        <v>19</v>
      </c>
      <c r="L372" t="str">
        <f t="shared" si="35"/>
        <v>2025</v>
      </c>
      <c r="M372" t="str">
        <f t="shared" si="36"/>
        <v>Oct</v>
      </c>
      <c r="N372" t="str">
        <f t="shared" si="37"/>
        <v>Thu</v>
      </c>
      <c r="O372">
        <f t="shared" si="38"/>
        <v>10</v>
      </c>
      <c r="P372">
        <f>ROUND(G372*H372*VLOOKUP(D372,Table2[#All],2,FALSE),0)</f>
        <v>1779</v>
      </c>
      <c r="Q372">
        <f t="shared" si="39"/>
        <v>3235</v>
      </c>
      <c r="R372">
        <f t="shared" si="40"/>
        <v>1456</v>
      </c>
    </row>
    <row r="373" spans="1:18" x14ac:dyDescent="0.35">
      <c r="A373">
        <v>372</v>
      </c>
      <c r="B373" t="s">
        <v>418</v>
      </c>
      <c r="C373" t="s">
        <v>12</v>
      </c>
      <c r="D373" t="s">
        <v>13</v>
      </c>
      <c r="E373" s="1">
        <v>46003</v>
      </c>
      <c r="F373" s="1">
        <v>46014</v>
      </c>
      <c r="G373">
        <v>9</v>
      </c>
      <c r="H373">
        <v>253</v>
      </c>
      <c r="I373" t="s">
        <v>14</v>
      </c>
      <c r="J373" t="s">
        <v>549</v>
      </c>
      <c r="K373" t="s">
        <v>29</v>
      </c>
      <c r="L373" t="str">
        <f t="shared" si="35"/>
        <v>2025</v>
      </c>
      <c r="M373" t="str">
        <f t="shared" si="36"/>
        <v>Dec</v>
      </c>
      <c r="N373" t="str">
        <f t="shared" si="37"/>
        <v>Fri</v>
      </c>
      <c r="O373">
        <f t="shared" si="38"/>
        <v>11</v>
      </c>
      <c r="P373">
        <f>ROUND(G373*H373*VLOOKUP(D373,Table2[#All],2,FALSE),0)</f>
        <v>1708</v>
      </c>
      <c r="Q373">
        <f t="shared" si="39"/>
        <v>2277</v>
      </c>
      <c r="R373">
        <f t="shared" si="40"/>
        <v>569</v>
      </c>
    </row>
    <row r="374" spans="1:18" x14ac:dyDescent="0.35">
      <c r="A374">
        <v>373</v>
      </c>
      <c r="B374" t="s">
        <v>419</v>
      </c>
      <c r="C374" t="s">
        <v>21</v>
      </c>
      <c r="D374" t="s">
        <v>83</v>
      </c>
      <c r="E374" s="1">
        <v>45790</v>
      </c>
      <c r="F374" s="1">
        <v>45793</v>
      </c>
      <c r="G374">
        <v>10</v>
      </c>
      <c r="H374">
        <v>525</v>
      </c>
      <c r="I374" t="s">
        <v>14</v>
      </c>
      <c r="J374" t="s">
        <v>549</v>
      </c>
      <c r="K374" t="s">
        <v>19</v>
      </c>
      <c r="L374" t="str">
        <f t="shared" si="35"/>
        <v>2025</v>
      </c>
      <c r="M374" t="str">
        <f t="shared" si="36"/>
        <v>May</v>
      </c>
      <c r="N374" t="str">
        <f t="shared" si="37"/>
        <v>Tue</v>
      </c>
      <c r="O374">
        <f t="shared" si="38"/>
        <v>3</v>
      </c>
      <c r="P374">
        <f>ROUND(G374*H374*VLOOKUP(D374,Table2[#All],2,FALSE),0)</f>
        <v>4200</v>
      </c>
      <c r="Q374">
        <f t="shared" si="39"/>
        <v>5250</v>
      </c>
      <c r="R374">
        <f t="shared" si="40"/>
        <v>1050</v>
      </c>
    </row>
    <row r="375" spans="1:18" x14ac:dyDescent="0.35">
      <c r="A375">
        <v>374</v>
      </c>
      <c r="B375" t="s">
        <v>420</v>
      </c>
      <c r="C375" t="s">
        <v>17</v>
      </c>
      <c r="D375" t="s">
        <v>44</v>
      </c>
      <c r="E375" s="1">
        <v>45821</v>
      </c>
      <c r="F375" s="1">
        <v>45828</v>
      </c>
      <c r="G375">
        <v>10</v>
      </c>
      <c r="H375">
        <v>678</v>
      </c>
      <c r="I375" t="s">
        <v>28</v>
      </c>
      <c r="J375" t="s">
        <v>549</v>
      </c>
      <c r="K375" t="s">
        <v>46</v>
      </c>
      <c r="L375" t="str">
        <f t="shared" si="35"/>
        <v>2025</v>
      </c>
      <c r="M375" t="str">
        <f t="shared" si="36"/>
        <v>Jun</v>
      </c>
      <c r="N375" t="str">
        <f t="shared" si="37"/>
        <v>Fri</v>
      </c>
      <c r="O375">
        <f t="shared" si="38"/>
        <v>7</v>
      </c>
      <c r="P375">
        <f>ROUND(G375*H375*VLOOKUP(D375,Table2[#All],2,FALSE),0)</f>
        <v>4068</v>
      </c>
      <c r="Q375">
        <f t="shared" si="39"/>
        <v>6780</v>
      </c>
      <c r="R375">
        <f t="shared" si="40"/>
        <v>2712</v>
      </c>
    </row>
    <row r="376" spans="1:18" x14ac:dyDescent="0.35">
      <c r="A376">
        <v>375</v>
      </c>
      <c r="B376" t="s">
        <v>421</v>
      </c>
      <c r="C376" t="s">
        <v>21</v>
      </c>
      <c r="D376" t="s">
        <v>54</v>
      </c>
      <c r="E376" s="1">
        <v>45704</v>
      </c>
      <c r="F376" s="1">
        <v>45710</v>
      </c>
      <c r="G376">
        <v>6</v>
      </c>
      <c r="H376">
        <v>117</v>
      </c>
      <c r="I376" t="s">
        <v>28</v>
      </c>
      <c r="J376" t="s">
        <v>551</v>
      </c>
      <c r="K376" t="s">
        <v>46</v>
      </c>
      <c r="L376" t="str">
        <f t="shared" si="35"/>
        <v>2025</v>
      </c>
      <c r="M376" t="str">
        <f t="shared" si="36"/>
        <v>Feb</v>
      </c>
      <c r="N376" t="str">
        <f t="shared" si="37"/>
        <v>Sun</v>
      </c>
      <c r="O376">
        <f t="shared" si="38"/>
        <v>6</v>
      </c>
      <c r="P376">
        <f>ROUND(G376*H376*VLOOKUP(D376,Table2[#All],2,FALSE),0)</f>
        <v>491</v>
      </c>
      <c r="Q376">
        <f t="shared" si="39"/>
        <v>702</v>
      </c>
      <c r="R376">
        <f t="shared" si="40"/>
        <v>211</v>
      </c>
    </row>
    <row r="377" spans="1:18" x14ac:dyDescent="0.35">
      <c r="A377">
        <v>376</v>
      </c>
      <c r="B377" t="s">
        <v>422</v>
      </c>
      <c r="C377" t="s">
        <v>21</v>
      </c>
      <c r="D377" t="s">
        <v>54</v>
      </c>
      <c r="E377" s="1">
        <v>45905</v>
      </c>
      <c r="F377" s="1">
        <v>45907</v>
      </c>
      <c r="G377">
        <v>6</v>
      </c>
      <c r="H377">
        <v>262</v>
      </c>
      <c r="I377" t="s">
        <v>14</v>
      </c>
      <c r="J377" t="s">
        <v>547</v>
      </c>
      <c r="K377" t="s">
        <v>15</v>
      </c>
      <c r="L377" t="str">
        <f t="shared" si="35"/>
        <v>2025</v>
      </c>
      <c r="M377" t="str">
        <f t="shared" si="36"/>
        <v>Sep</v>
      </c>
      <c r="N377" t="str">
        <f t="shared" si="37"/>
        <v>Fri</v>
      </c>
      <c r="O377">
        <f t="shared" si="38"/>
        <v>2</v>
      </c>
      <c r="P377">
        <f>ROUND(G377*H377*VLOOKUP(D377,Table2[#All],2,FALSE),0)</f>
        <v>1100</v>
      </c>
      <c r="Q377">
        <f t="shared" si="39"/>
        <v>1572</v>
      </c>
      <c r="R377">
        <f t="shared" si="40"/>
        <v>472</v>
      </c>
    </row>
    <row r="378" spans="1:18" x14ac:dyDescent="0.35">
      <c r="A378">
        <v>377</v>
      </c>
      <c r="B378" t="s">
        <v>423</v>
      </c>
      <c r="C378" t="s">
        <v>21</v>
      </c>
      <c r="D378" t="s">
        <v>54</v>
      </c>
      <c r="E378" s="1">
        <v>45701</v>
      </c>
      <c r="F378" s="1">
        <v>45715</v>
      </c>
      <c r="G378">
        <v>3</v>
      </c>
      <c r="H378">
        <v>360</v>
      </c>
      <c r="I378" t="s">
        <v>28</v>
      </c>
      <c r="J378" t="s">
        <v>550</v>
      </c>
      <c r="K378" t="s">
        <v>19</v>
      </c>
      <c r="L378" t="str">
        <f t="shared" si="35"/>
        <v>2025</v>
      </c>
      <c r="M378" t="str">
        <f t="shared" si="36"/>
        <v>Feb</v>
      </c>
      <c r="N378" t="str">
        <f t="shared" si="37"/>
        <v>Thu</v>
      </c>
      <c r="O378">
        <f t="shared" si="38"/>
        <v>14</v>
      </c>
      <c r="P378">
        <f>ROUND(G378*H378*VLOOKUP(D378,Table2[#All],2,FALSE),0)</f>
        <v>756</v>
      </c>
      <c r="Q378">
        <f t="shared" si="39"/>
        <v>1080</v>
      </c>
      <c r="R378">
        <f t="shared" si="40"/>
        <v>324</v>
      </c>
    </row>
    <row r="379" spans="1:18" x14ac:dyDescent="0.35">
      <c r="A379">
        <v>378</v>
      </c>
      <c r="B379" t="s">
        <v>424</v>
      </c>
      <c r="C379" t="s">
        <v>24</v>
      </c>
      <c r="D379" t="s">
        <v>70</v>
      </c>
      <c r="E379" s="1">
        <v>45848</v>
      </c>
      <c r="F379" s="1">
        <v>45856</v>
      </c>
      <c r="G379">
        <v>8</v>
      </c>
      <c r="H379">
        <v>279</v>
      </c>
      <c r="I379" t="s">
        <v>28</v>
      </c>
      <c r="J379" t="s">
        <v>550</v>
      </c>
      <c r="K379" t="s">
        <v>29</v>
      </c>
      <c r="L379" t="str">
        <f t="shared" si="35"/>
        <v>2025</v>
      </c>
      <c r="M379" t="str">
        <f t="shared" si="36"/>
        <v>Jul</v>
      </c>
      <c r="N379" t="str">
        <f t="shared" si="37"/>
        <v>Thu</v>
      </c>
      <c r="O379">
        <f t="shared" si="38"/>
        <v>8</v>
      </c>
      <c r="P379">
        <f>ROUND(G379*H379*VLOOKUP(D379,Table2[#All],2,FALSE),0)</f>
        <v>1228</v>
      </c>
      <c r="Q379">
        <f t="shared" si="39"/>
        <v>2232</v>
      </c>
      <c r="R379">
        <f t="shared" si="40"/>
        <v>1004</v>
      </c>
    </row>
    <row r="380" spans="1:18" x14ac:dyDescent="0.35">
      <c r="A380">
        <v>379</v>
      </c>
      <c r="B380" t="s">
        <v>425</v>
      </c>
      <c r="C380" t="s">
        <v>24</v>
      </c>
      <c r="D380" t="s">
        <v>38</v>
      </c>
      <c r="E380" s="1">
        <v>45952</v>
      </c>
      <c r="F380" s="1">
        <v>45953</v>
      </c>
      <c r="G380">
        <v>10</v>
      </c>
      <c r="H380">
        <v>801</v>
      </c>
      <c r="I380" t="s">
        <v>14</v>
      </c>
      <c r="J380" t="s">
        <v>549</v>
      </c>
      <c r="K380" t="s">
        <v>46</v>
      </c>
      <c r="L380" t="str">
        <f t="shared" si="35"/>
        <v>2025</v>
      </c>
      <c r="M380" t="str">
        <f t="shared" si="36"/>
        <v>Oct</v>
      </c>
      <c r="N380" t="str">
        <f t="shared" si="37"/>
        <v>Wed</v>
      </c>
      <c r="O380">
        <f t="shared" si="38"/>
        <v>1</v>
      </c>
      <c r="P380">
        <f>ROUND(G380*H380*VLOOKUP(D380,Table2[#All],2,FALSE),0)</f>
        <v>4005</v>
      </c>
      <c r="Q380">
        <f t="shared" si="39"/>
        <v>8010</v>
      </c>
      <c r="R380">
        <f t="shared" si="40"/>
        <v>4005</v>
      </c>
    </row>
    <row r="381" spans="1:18" x14ac:dyDescent="0.35">
      <c r="A381">
        <v>380</v>
      </c>
      <c r="B381" t="s">
        <v>426</v>
      </c>
      <c r="C381" t="s">
        <v>17</v>
      </c>
      <c r="D381" t="s">
        <v>64</v>
      </c>
      <c r="E381" s="1">
        <v>45675</v>
      </c>
      <c r="F381" s="1">
        <v>45678</v>
      </c>
      <c r="G381">
        <v>4</v>
      </c>
      <c r="H381">
        <v>346</v>
      </c>
      <c r="I381" t="s">
        <v>14</v>
      </c>
      <c r="J381" t="s">
        <v>550</v>
      </c>
      <c r="K381" t="s">
        <v>15</v>
      </c>
      <c r="L381" t="str">
        <f t="shared" si="35"/>
        <v>2025</v>
      </c>
      <c r="M381" t="str">
        <f t="shared" si="36"/>
        <v>Jan</v>
      </c>
      <c r="N381" t="str">
        <f t="shared" si="37"/>
        <v>Sat</v>
      </c>
      <c r="O381">
        <f t="shared" si="38"/>
        <v>3</v>
      </c>
      <c r="P381">
        <f>ROUND(G381*H381*VLOOKUP(D381,Table2[#All],2,FALSE),0)</f>
        <v>692</v>
      </c>
      <c r="Q381">
        <f t="shared" si="39"/>
        <v>1384</v>
      </c>
      <c r="R381">
        <f t="shared" si="40"/>
        <v>692</v>
      </c>
    </row>
    <row r="382" spans="1:18" x14ac:dyDescent="0.35">
      <c r="A382">
        <v>381</v>
      </c>
      <c r="B382" t="s">
        <v>427</v>
      </c>
      <c r="C382" t="s">
        <v>31</v>
      </c>
      <c r="D382" t="s">
        <v>76</v>
      </c>
      <c r="E382" s="1">
        <v>45989</v>
      </c>
      <c r="F382" s="1">
        <v>45993</v>
      </c>
      <c r="G382">
        <v>4</v>
      </c>
      <c r="H382">
        <v>215</v>
      </c>
      <c r="I382" t="s">
        <v>28</v>
      </c>
      <c r="J382" t="s">
        <v>551</v>
      </c>
      <c r="K382" t="s">
        <v>29</v>
      </c>
      <c r="L382" t="str">
        <f t="shared" si="35"/>
        <v>2025</v>
      </c>
      <c r="M382" t="str">
        <f t="shared" si="36"/>
        <v>Nov</v>
      </c>
      <c r="N382" t="str">
        <f t="shared" si="37"/>
        <v>Fri</v>
      </c>
      <c r="O382">
        <f t="shared" si="38"/>
        <v>4</v>
      </c>
      <c r="P382">
        <f>ROUND(G382*H382*VLOOKUP(D382,Table2[#All],2,FALSE),0)</f>
        <v>645</v>
      </c>
      <c r="Q382">
        <f t="shared" si="39"/>
        <v>860</v>
      </c>
      <c r="R382">
        <f t="shared" si="40"/>
        <v>215</v>
      </c>
    </row>
    <row r="383" spans="1:18" x14ac:dyDescent="0.35">
      <c r="A383">
        <v>382</v>
      </c>
      <c r="B383" t="s">
        <v>428</v>
      </c>
      <c r="C383" t="s">
        <v>21</v>
      </c>
      <c r="D383" t="s">
        <v>54</v>
      </c>
      <c r="E383" s="1">
        <v>45695</v>
      </c>
      <c r="F383" s="1">
        <v>45706</v>
      </c>
      <c r="G383">
        <v>5</v>
      </c>
      <c r="H383">
        <v>860</v>
      </c>
      <c r="I383" t="s">
        <v>28</v>
      </c>
      <c r="J383" t="s">
        <v>33</v>
      </c>
      <c r="K383" t="s">
        <v>19</v>
      </c>
      <c r="L383" t="str">
        <f t="shared" si="35"/>
        <v>2025</v>
      </c>
      <c r="M383" t="str">
        <f t="shared" si="36"/>
        <v>Feb</v>
      </c>
      <c r="N383" t="str">
        <f t="shared" si="37"/>
        <v>Fri</v>
      </c>
      <c r="O383">
        <f t="shared" si="38"/>
        <v>11</v>
      </c>
      <c r="P383">
        <f>ROUND(G383*H383*VLOOKUP(D383,Table2[#All],2,FALSE),0)</f>
        <v>3010</v>
      </c>
      <c r="Q383">
        <f t="shared" si="39"/>
        <v>4300</v>
      </c>
      <c r="R383">
        <f t="shared" si="40"/>
        <v>1290</v>
      </c>
    </row>
    <row r="384" spans="1:18" x14ac:dyDescent="0.35">
      <c r="A384">
        <v>383</v>
      </c>
      <c r="B384" t="s">
        <v>429</v>
      </c>
      <c r="C384" t="s">
        <v>12</v>
      </c>
      <c r="D384" t="s">
        <v>58</v>
      </c>
      <c r="E384" s="1">
        <v>45764</v>
      </c>
      <c r="F384" s="1">
        <v>45769</v>
      </c>
      <c r="G384">
        <v>9</v>
      </c>
      <c r="H384">
        <v>461</v>
      </c>
      <c r="I384" t="s">
        <v>14</v>
      </c>
      <c r="J384" t="s">
        <v>547</v>
      </c>
      <c r="K384" t="s">
        <v>46</v>
      </c>
      <c r="L384" t="str">
        <f t="shared" si="35"/>
        <v>2025</v>
      </c>
      <c r="M384" t="str">
        <f t="shared" si="36"/>
        <v>Apr</v>
      </c>
      <c r="N384" t="str">
        <f t="shared" si="37"/>
        <v>Thu</v>
      </c>
      <c r="O384">
        <f t="shared" si="38"/>
        <v>5</v>
      </c>
      <c r="P384">
        <f>ROUND(G384*H384*VLOOKUP(D384,Table2[#All],2,FALSE),0)</f>
        <v>3527</v>
      </c>
      <c r="Q384">
        <f t="shared" si="39"/>
        <v>4149</v>
      </c>
      <c r="R384">
        <f t="shared" si="40"/>
        <v>622</v>
      </c>
    </row>
    <row r="385" spans="1:18" x14ac:dyDescent="0.35">
      <c r="A385">
        <v>384</v>
      </c>
      <c r="B385" t="s">
        <v>430</v>
      </c>
      <c r="C385" t="s">
        <v>21</v>
      </c>
      <c r="D385" t="s">
        <v>22</v>
      </c>
      <c r="E385" s="1">
        <v>45695</v>
      </c>
      <c r="F385" s="1">
        <v>45704</v>
      </c>
      <c r="G385">
        <v>2</v>
      </c>
      <c r="H385">
        <v>579</v>
      </c>
      <c r="I385" t="s">
        <v>28</v>
      </c>
      <c r="J385" t="s">
        <v>549</v>
      </c>
      <c r="K385" t="s">
        <v>19</v>
      </c>
      <c r="L385" t="str">
        <f t="shared" si="35"/>
        <v>2025</v>
      </c>
      <c r="M385" t="str">
        <f t="shared" si="36"/>
        <v>Feb</v>
      </c>
      <c r="N385" t="str">
        <f t="shared" si="37"/>
        <v>Fri</v>
      </c>
      <c r="O385">
        <f t="shared" si="38"/>
        <v>9</v>
      </c>
      <c r="P385">
        <f>ROUND(G385*H385*VLOOKUP(D385,Table2[#All],2,FALSE),0)</f>
        <v>869</v>
      </c>
      <c r="Q385">
        <f t="shared" si="39"/>
        <v>1158</v>
      </c>
      <c r="R385">
        <f t="shared" si="40"/>
        <v>289</v>
      </c>
    </row>
    <row r="386" spans="1:18" x14ac:dyDescent="0.35">
      <c r="A386">
        <v>385</v>
      </c>
      <c r="B386" t="s">
        <v>431</v>
      </c>
      <c r="C386" t="s">
        <v>24</v>
      </c>
      <c r="D386" t="s">
        <v>25</v>
      </c>
      <c r="E386" s="1">
        <v>45988</v>
      </c>
      <c r="F386" s="1">
        <v>45997</v>
      </c>
      <c r="G386">
        <v>7</v>
      </c>
      <c r="H386">
        <v>982</v>
      </c>
      <c r="I386" t="s">
        <v>14</v>
      </c>
      <c r="J386" t="s">
        <v>551</v>
      </c>
      <c r="K386" t="s">
        <v>46</v>
      </c>
      <c r="L386" t="str">
        <f t="shared" si="35"/>
        <v>2025</v>
      </c>
      <c r="M386" t="str">
        <f t="shared" si="36"/>
        <v>Nov</v>
      </c>
      <c r="N386" t="str">
        <f t="shared" si="37"/>
        <v>Thu</v>
      </c>
      <c r="O386">
        <f t="shared" si="38"/>
        <v>9</v>
      </c>
      <c r="P386">
        <f>ROUND(G386*H386*VLOOKUP(D386,Table2[#All],2,FALSE),0)</f>
        <v>3781</v>
      </c>
      <c r="Q386">
        <f t="shared" si="39"/>
        <v>6874</v>
      </c>
      <c r="R386">
        <f t="shared" si="40"/>
        <v>3093</v>
      </c>
    </row>
    <row r="387" spans="1:18" x14ac:dyDescent="0.35">
      <c r="A387">
        <v>386</v>
      </c>
      <c r="B387" t="s">
        <v>432</v>
      </c>
      <c r="C387" t="s">
        <v>12</v>
      </c>
      <c r="D387" t="s">
        <v>13</v>
      </c>
      <c r="E387" s="1">
        <v>45949</v>
      </c>
      <c r="F387" s="1">
        <v>45953</v>
      </c>
      <c r="G387">
        <v>3</v>
      </c>
      <c r="H387">
        <v>969</v>
      </c>
      <c r="I387" t="s">
        <v>28</v>
      </c>
      <c r="J387" t="s">
        <v>551</v>
      </c>
      <c r="K387" t="s">
        <v>46</v>
      </c>
      <c r="L387" t="str">
        <f t="shared" ref="L387:L450" si="41">TEXT(E387,"YYY")</f>
        <v>2025</v>
      </c>
      <c r="M387" t="str">
        <f t="shared" ref="M387:M450" si="42">TEXT(E387,"MMM")</f>
        <v>Oct</v>
      </c>
      <c r="N387" t="str">
        <f t="shared" ref="N387:N450" si="43">TEXT(E387,"DDD")</f>
        <v>Sun</v>
      </c>
      <c r="O387">
        <f t="shared" ref="O387:O450" si="44">F387-E387</f>
        <v>4</v>
      </c>
      <c r="P387">
        <f>ROUND(G387*H387*VLOOKUP(D387,Table2[#All],2,FALSE),0)</f>
        <v>2180</v>
      </c>
      <c r="Q387">
        <f t="shared" ref="Q387:Q450" si="45">G387*H387</f>
        <v>2907</v>
      </c>
      <c r="R387">
        <f t="shared" ref="R387:R450" si="46">Q387-P387</f>
        <v>727</v>
      </c>
    </row>
    <row r="388" spans="1:18" x14ac:dyDescent="0.35">
      <c r="A388">
        <v>387</v>
      </c>
      <c r="B388" t="s">
        <v>433</v>
      </c>
      <c r="C388" t="s">
        <v>24</v>
      </c>
      <c r="D388" t="s">
        <v>70</v>
      </c>
      <c r="E388" s="1">
        <v>45842</v>
      </c>
      <c r="F388" s="1">
        <v>45849</v>
      </c>
      <c r="G388">
        <v>2</v>
      </c>
      <c r="H388">
        <v>563</v>
      </c>
      <c r="I388" t="s">
        <v>14</v>
      </c>
      <c r="J388" t="s">
        <v>33</v>
      </c>
      <c r="K388" t="s">
        <v>46</v>
      </c>
      <c r="L388" t="str">
        <f t="shared" si="41"/>
        <v>2025</v>
      </c>
      <c r="M388" t="str">
        <f t="shared" si="42"/>
        <v>Jul</v>
      </c>
      <c r="N388" t="str">
        <f t="shared" si="43"/>
        <v>Fri</v>
      </c>
      <c r="O388">
        <f t="shared" si="44"/>
        <v>7</v>
      </c>
      <c r="P388">
        <f>ROUND(G388*H388*VLOOKUP(D388,Table2[#All],2,FALSE),0)</f>
        <v>619</v>
      </c>
      <c r="Q388">
        <f t="shared" si="45"/>
        <v>1126</v>
      </c>
      <c r="R388">
        <f t="shared" si="46"/>
        <v>507</v>
      </c>
    </row>
    <row r="389" spans="1:18" x14ac:dyDescent="0.35">
      <c r="A389">
        <v>388</v>
      </c>
      <c r="B389" t="s">
        <v>434</v>
      </c>
      <c r="C389" t="s">
        <v>17</v>
      </c>
      <c r="D389" t="s">
        <v>18</v>
      </c>
      <c r="E389" s="1">
        <v>45679</v>
      </c>
      <c r="F389" s="1">
        <v>45686</v>
      </c>
      <c r="G389">
        <v>6</v>
      </c>
      <c r="H389">
        <v>894</v>
      </c>
      <c r="I389" t="s">
        <v>14</v>
      </c>
      <c r="J389" t="s">
        <v>551</v>
      </c>
      <c r="K389" t="s">
        <v>46</v>
      </c>
      <c r="L389" t="str">
        <f t="shared" si="41"/>
        <v>2025</v>
      </c>
      <c r="M389" t="str">
        <f t="shared" si="42"/>
        <v>Jan</v>
      </c>
      <c r="N389" t="str">
        <f t="shared" si="43"/>
        <v>Wed</v>
      </c>
      <c r="O389">
        <f t="shared" si="44"/>
        <v>7</v>
      </c>
      <c r="P389">
        <f>ROUND(G389*H389*VLOOKUP(D389,Table2[#All],2,FALSE),0)</f>
        <v>2682</v>
      </c>
      <c r="Q389">
        <f t="shared" si="45"/>
        <v>5364</v>
      </c>
      <c r="R389">
        <f t="shared" si="46"/>
        <v>2682</v>
      </c>
    </row>
    <row r="390" spans="1:18" x14ac:dyDescent="0.35">
      <c r="A390">
        <v>389</v>
      </c>
      <c r="B390" t="s">
        <v>435</v>
      </c>
      <c r="C390" t="s">
        <v>21</v>
      </c>
      <c r="D390" t="s">
        <v>54</v>
      </c>
      <c r="E390" s="1">
        <v>45881</v>
      </c>
      <c r="F390" s="1">
        <v>45891</v>
      </c>
      <c r="G390">
        <v>7</v>
      </c>
      <c r="H390">
        <v>177</v>
      </c>
      <c r="I390" t="s">
        <v>14</v>
      </c>
      <c r="J390" t="s">
        <v>550</v>
      </c>
      <c r="K390" t="s">
        <v>15</v>
      </c>
      <c r="L390" t="str">
        <f t="shared" si="41"/>
        <v>2025</v>
      </c>
      <c r="M390" t="str">
        <f t="shared" si="42"/>
        <v>Aug</v>
      </c>
      <c r="N390" t="str">
        <f t="shared" si="43"/>
        <v>Tue</v>
      </c>
      <c r="O390">
        <f t="shared" si="44"/>
        <v>10</v>
      </c>
      <c r="P390">
        <f>ROUND(G390*H390*VLOOKUP(D390,Table2[#All],2,FALSE),0)</f>
        <v>867</v>
      </c>
      <c r="Q390">
        <f t="shared" si="45"/>
        <v>1239</v>
      </c>
      <c r="R390">
        <f t="shared" si="46"/>
        <v>372</v>
      </c>
    </row>
    <row r="391" spans="1:18" x14ac:dyDescent="0.35">
      <c r="A391">
        <v>390</v>
      </c>
      <c r="B391" t="s">
        <v>436</v>
      </c>
      <c r="C391" t="s">
        <v>31</v>
      </c>
      <c r="D391" t="s">
        <v>76</v>
      </c>
      <c r="E391" s="1">
        <v>45881</v>
      </c>
      <c r="F391" s="1">
        <v>45882</v>
      </c>
      <c r="G391">
        <v>8</v>
      </c>
      <c r="H391">
        <v>455</v>
      </c>
      <c r="I391" t="s">
        <v>14</v>
      </c>
      <c r="J391" t="s">
        <v>551</v>
      </c>
      <c r="K391" t="s">
        <v>15</v>
      </c>
      <c r="L391" t="str">
        <f t="shared" si="41"/>
        <v>2025</v>
      </c>
      <c r="M391" t="str">
        <f t="shared" si="42"/>
        <v>Aug</v>
      </c>
      <c r="N391" t="str">
        <f t="shared" si="43"/>
        <v>Tue</v>
      </c>
      <c r="O391">
        <f t="shared" si="44"/>
        <v>1</v>
      </c>
      <c r="P391">
        <f>ROUND(G391*H391*VLOOKUP(D391,Table2[#All],2,FALSE),0)</f>
        <v>2730</v>
      </c>
      <c r="Q391">
        <f t="shared" si="45"/>
        <v>3640</v>
      </c>
      <c r="R391">
        <f t="shared" si="46"/>
        <v>910</v>
      </c>
    </row>
    <row r="392" spans="1:18" x14ac:dyDescent="0.35">
      <c r="A392">
        <v>391</v>
      </c>
      <c r="B392" t="s">
        <v>437</v>
      </c>
      <c r="C392" t="s">
        <v>17</v>
      </c>
      <c r="D392" t="s">
        <v>44</v>
      </c>
      <c r="E392" s="1">
        <v>46019</v>
      </c>
      <c r="F392" s="1">
        <v>46021</v>
      </c>
      <c r="G392">
        <v>9</v>
      </c>
      <c r="H392">
        <v>565</v>
      </c>
      <c r="I392" t="s">
        <v>14</v>
      </c>
      <c r="J392" t="s">
        <v>547</v>
      </c>
      <c r="K392" t="s">
        <v>29</v>
      </c>
      <c r="L392" t="str">
        <f t="shared" si="41"/>
        <v>2025</v>
      </c>
      <c r="M392" t="str">
        <f t="shared" si="42"/>
        <v>Dec</v>
      </c>
      <c r="N392" t="str">
        <f t="shared" si="43"/>
        <v>Sun</v>
      </c>
      <c r="O392">
        <f t="shared" si="44"/>
        <v>2</v>
      </c>
      <c r="P392">
        <f>ROUND(G392*H392*VLOOKUP(D392,Table2[#All],2,FALSE),0)</f>
        <v>3051</v>
      </c>
      <c r="Q392">
        <f t="shared" si="45"/>
        <v>5085</v>
      </c>
      <c r="R392">
        <f t="shared" si="46"/>
        <v>2034</v>
      </c>
    </row>
    <row r="393" spans="1:18" x14ac:dyDescent="0.35">
      <c r="A393">
        <v>392</v>
      </c>
      <c r="B393" t="s">
        <v>438</v>
      </c>
      <c r="C393" t="s">
        <v>21</v>
      </c>
      <c r="D393" t="s">
        <v>54</v>
      </c>
      <c r="E393" s="1">
        <v>45737</v>
      </c>
      <c r="F393" s="1">
        <v>45746</v>
      </c>
      <c r="G393">
        <v>6</v>
      </c>
      <c r="H393">
        <v>565</v>
      </c>
      <c r="I393" t="s">
        <v>14</v>
      </c>
      <c r="J393" t="s">
        <v>549</v>
      </c>
      <c r="K393" t="s">
        <v>46</v>
      </c>
      <c r="L393" t="str">
        <f t="shared" si="41"/>
        <v>2025</v>
      </c>
      <c r="M393" t="str">
        <f t="shared" si="42"/>
        <v>Mar</v>
      </c>
      <c r="N393" t="str">
        <f t="shared" si="43"/>
        <v>Fri</v>
      </c>
      <c r="O393">
        <f t="shared" si="44"/>
        <v>9</v>
      </c>
      <c r="P393">
        <f>ROUND(G393*H393*VLOOKUP(D393,Table2[#All],2,FALSE),0)</f>
        <v>2373</v>
      </c>
      <c r="Q393">
        <f t="shared" si="45"/>
        <v>3390</v>
      </c>
      <c r="R393">
        <f t="shared" si="46"/>
        <v>1017</v>
      </c>
    </row>
    <row r="394" spans="1:18" x14ac:dyDescent="0.35">
      <c r="A394">
        <v>393</v>
      </c>
      <c r="B394" t="s">
        <v>439</v>
      </c>
      <c r="C394" t="s">
        <v>12</v>
      </c>
      <c r="D394" t="s">
        <v>27</v>
      </c>
      <c r="E394" s="1">
        <v>45924</v>
      </c>
      <c r="F394" s="1">
        <v>45931</v>
      </c>
      <c r="G394">
        <v>3</v>
      </c>
      <c r="H394">
        <v>572</v>
      </c>
      <c r="I394" t="s">
        <v>14</v>
      </c>
      <c r="J394" t="s">
        <v>33</v>
      </c>
      <c r="K394" t="s">
        <v>15</v>
      </c>
      <c r="L394" t="str">
        <f t="shared" si="41"/>
        <v>2025</v>
      </c>
      <c r="M394" t="str">
        <f t="shared" si="42"/>
        <v>Sep</v>
      </c>
      <c r="N394" t="str">
        <f t="shared" si="43"/>
        <v>Wed</v>
      </c>
      <c r="O394">
        <f t="shared" si="44"/>
        <v>7</v>
      </c>
      <c r="P394">
        <f>ROUND(G394*H394*VLOOKUP(D394,Table2[#All],2,FALSE),0)</f>
        <v>1115</v>
      </c>
      <c r="Q394">
        <f t="shared" si="45"/>
        <v>1716</v>
      </c>
      <c r="R394">
        <f t="shared" si="46"/>
        <v>601</v>
      </c>
    </row>
    <row r="395" spans="1:18" x14ac:dyDescent="0.35">
      <c r="A395">
        <v>394</v>
      </c>
      <c r="B395" t="s">
        <v>440</v>
      </c>
      <c r="C395" t="s">
        <v>21</v>
      </c>
      <c r="D395" t="s">
        <v>22</v>
      </c>
      <c r="E395" s="1">
        <v>45895</v>
      </c>
      <c r="F395" s="1">
        <v>45896</v>
      </c>
      <c r="G395">
        <v>10</v>
      </c>
      <c r="H395">
        <v>616</v>
      </c>
      <c r="I395" t="s">
        <v>14</v>
      </c>
      <c r="J395" t="s">
        <v>33</v>
      </c>
      <c r="K395" t="s">
        <v>19</v>
      </c>
      <c r="L395" t="str">
        <f t="shared" si="41"/>
        <v>2025</v>
      </c>
      <c r="M395" t="str">
        <f t="shared" si="42"/>
        <v>Aug</v>
      </c>
      <c r="N395" t="str">
        <f t="shared" si="43"/>
        <v>Tue</v>
      </c>
      <c r="O395">
        <f t="shared" si="44"/>
        <v>1</v>
      </c>
      <c r="P395">
        <f>ROUND(G395*H395*VLOOKUP(D395,Table2[#All],2,FALSE),0)</f>
        <v>4620</v>
      </c>
      <c r="Q395">
        <f t="shared" si="45"/>
        <v>6160</v>
      </c>
      <c r="R395">
        <f t="shared" si="46"/>
        <v>1540</v>
      </c>
    </row>
    <row r="396" spans="1:18" x14ac:dyDescent="0.35">
      <c r="A396">
        <v>395</v>
      </c>
      <c r="B396" t="s">
        <v>441</v>
      </c>
      <c r="C396" t="s">
        <v>17</v>
      </c>
      <c r="D396" t="s">
        <v>44</v>
      </c>
      <c r="E396" s="1">
        <v>45718</v>
      </c>
      <c r="F396" s="1">
        <v>45725</v>
      </c>
      <c r="G396">
        <v>9</v>
      </c>
      <c r="H396">
        <v>692</v>
      </c>
      <c r="I396" t="s">
        <v>28</v>
      </c>
      <c r="J396" t="s">
        <v>549</v>
      </c>
      <c r="K396" t="s">
        <v>46</v>
      </c>
      <c r="L396" t="str">
        <f t="shared" si="41"/>
        <v>2025</v>
      </c>
      <c r="M396" t="str">
        <f t="shared" si="42"/>
        <v>Mar</v>
      </c>
      <c r="N396" t="str">
        <f t="shared" si="43"/>
        <v>Sun</v>
      </c>
      <c r="O396">
        <f t="shared" si="44"/>
        <v>7</v>
      </c>
      <c r="P396">
        <f>ROUND(G396*H396*VLOOKUP(D396,Table2[#All],2,FALSE),0)</f>
        <v>3737</v>
      </c>
      <c r="Q396">
        <f t="shared" si="45"/>
        <v>6228</v>
      </c>
      <c r="R396">
        <f t="shared" si="46"/>
        <v>2491</v>
      </c>
    </row>
    <row r="397" spans="1:18" x14ac:dyDescent="0.35">
      <c r="A397">
        <v>396</v>
      </c>
      <c r="B397" t="s">
        <v>442</v>
      </c>
      <c r="C397" t="s">
        <v>17</v>
      </c>
      <c r="D397" t="s">
        <v>56</v>
      </c>
      <c r="E397" s="1">
        <v>45774</v>
      </c>
      <c r="F397" s="1">
        <v>45781</v>
      </c>
      <c r="G397">
        <v>1</v>
      </c>
      <c r="H397">
        <v>366</v>
      </c>
      <c r="I397" t="s">
        <v>28</v>
      </c>
      <c r="J397" t="s">
        <v>550</v>
      </c>
      <c r="K397" t="s">
        <v>19</v>
      </c>
      <c r="L397" t="str">
        <f t="shared" si="41"/>
        <v>2025</v>
      </c>
      <c r="M397" t="str">
        <f t="shared" si="42"/>
        <v>Apr</v>
      </c>
      <c r="N397" t="str">
        <f t="shared" si="43"/>
        <v>Sun</v>
      </c>
      <c r="O397">
        <f t="shared" si="44"/>
        <v>7</v>
      </c>
      <c r="P397">
        <f>ROUND(G397*H397*VLOOKUP(D397,Table2[#All],2,FALSE),0)</f>
        <v>201</v>
      </c>
      <c r="Q397">
        <f t="shared" si="45"/>
        <v>366</v>
      </c>
      <c r="R397">
        <f t="shared" si="46"/>
        <v>165</v>
      </c>
    </row>
    <row r="398" spans="1:18" x14ac:dyDescent="0.35">
      <c r="A398">
        <v>397</v>
      </c>
      <c r="B398" t="s">
        <v>443</v>
      </c>
      <c r="C398" t="s">
        <v>17</v>
      </c>
      <c r="D398" t="s">
        <v>64</v>
      </c>
      <c r="E398" s="1">
        <v>45861</v>
      </c>
      <c r="F398" s="1">
        <v>45869</v>
      </c>
      <c r="G398">
        <v>6</v>
      </c>
      <c r="H398">
        <v>132</v>
      </c>
      <c r="I398" t="s">
        <v>14</v>
      </c>
      <c r="J398" t="s">
        <v>551</v>
      </c>
      <c r="K398" t="s">
        <v>46</v>
      </c>
      <c r="L398" t="str">
        <f t="shared" si="41"/>
        <v>2025</v>
      </c>
      <c r="M398" t="str">
        <f t="shared" si="42"/>
        <v>Jul</v>
      </c>
      <c r="N398" t="str">
        <f t="shared" si="43"/>
        <v>Wed</v>
      </c>
      <c r="O398">
        <f t="shared" si="44"/>
        <v>8</v>
      </c>
      <c r="P398">
        <f>ROUND(G398*H398*VLOOKUP(D398,Table2[#All],2,FALSE),0)</f>
        <v>396</v>
      </c>
      <c r="Q398">
        <f t="shared" si="45"/>
        <v>792</v>
      </c>
      <c r="R398">
        <f t="shared" si="46"/>
        <v>396</v>
      </c>
    </row>
    <row r="399" spans="1:18" x14ac:dyDescent="0.35">
      <c r="A399">
        <v>398</v>
      </c>
      <c r="B399" t="s">
        <v>444</v>
      </c>
      <c r="C399" t="s">
        <v>17</v>
      </c>
      <c r="D399" t="s">
        <v>18</v>
      </c>
      <c r="E399" s="1">
        <v>45661</v>
      </c>
      <c r="F399" s="1">
        <v>45668</v>
      </c>
      <c r="G399">
        <v>2</v>
      </c>
      <c r="H399">
        <v>102</v>
      </c>
      <c r="I399" t="s">
        <v>28</v>
      </c>
      <c r="J399" t="s">
        <v>550</v>
      </c>
      <c r="K399" t="s">
        <v>29</v>
      </c>
      <c r="L399" t="str">
        <f t="shared" si="41"/>
        <v>2025</v>
      </c>
      <c r="M399" t="str">
        <f t="shared" si="42"/>
        <v>Jan</v>
      </c>
      <c r="N399" t="str">
        <f t="shared" si="43"/>
        <v>Sat</v>
      </c>
      <c r="O399">
        <f t="shared" si="44"/>
        <v>7</v>
      </c>
      <c r="P399">
        <f>ROUND(G399*H399*VLOOKUP(D399,Table2[#All],2,FALSE),0)</f>
        <v>102</v>
      </c>
      <c r="Q399">
        <f t="shared" si="45"/>
        <v>204</v>
      </c>
      <c r="R399">
        <f t="shared" si="46"/>
        <v>102</v>
      </c>
    </row>
    <row r="400" spans="1:18" x14ac:dyDescent="0.35">
      <c r="A400">
        <v>399</v>
      </c>
      <c r="B400" t="s">
        <v>445</v>
      </c>
      <c r="C400" t="s">
        <v>12</v>
      </c>
      <c r="D400" t="s">
        <v>13</v>
      </c>
      <c r="E400" s="1">
        <v>45678</v>
      </c>
      <c r="F400" s="1">
        <v>45693</v>
      </c>
      <c r="G400">
        <v>1</v>
      </c>
      <c r="H400">
        <v>644</v>
      </c>
      <c r="I400" t="s">
        <v>28</v>
      </c>
      <c r="J400" t="s">
        <v>551</v>
      </c>
      <c r="K400" t="s">
        <v>19</v>
      </c>
      <c r="L400" t="str">
        <f t="shared" si="41"/>
        <v>2025</v>
      </c>
      <c r="M400" t="str">
        <f t="shared" si="42"/>
        <v>Jan</v>
      </c>
      <c r="N400" t="str">
        <f t="shared" si="43"/>
        <v>Tue</v>
      </c>
      <c r="O400">
        <f t="shared" si="44"/>
        <v>15</v>
      </c>
      <c r="P400">
        <f>ROUND(G400*H400*VLOOKUP(D400,Table2[#All],2,FALSE),0)</f>
        <v>483</v>
      </c>
      <c r="Q400">
        <f t="shared" si="45"/>
        <v>644</v>
      </c>
      <c r="R400">
        <f t="shared" si="46"/>
        <v>161</v>
      </c>
    </row>
    <row r="401" spans="1:18" x14ac:dyDescent="0.35">
      <c r="A401">
        <v>400</v>
      </c>
      <c r="B401" t="s">
        <v>446</v>
      </c>
      <c r="C401" t="s">
        <v>21</v>
      </c>
      <c r="D401" t="s">
        <v>22</v>
      </c>
      <c r="E401" s="1">
        <v>45939</v>
      </c>
      <c r="F401" s="1">
        <v>45949</v>
      </c>
      <c r="G401">
        <v>5</v>
      </c>
      <c r="H401">
        <v>171</v>
      </c>
      <c r="I401" t="s">
        <v>14</v>
      </c>
      <c r="J401" t="s">
        <v>33</v>
      </c>
      <c r="K401" t="s">
        <v>29</v>
      </c>
      <c r="L401" t="str">
        <f t="shared" si="41"/>
        <v>2025</v>
      </c>
      <c r="M401" t="str">
        <f t="shared" si="42"/>
        <v>Oct</v>
      </c>
      <c r="N401" t="str">
        <f t="shared" si="43"/>
        <v>Thu</v>
      </c>
      <c r="O401">
        <f t="shared" si="44"/>
        <v>10</v>
      </c>
      <c r="P401">
        <f>ROUND(G401*H401*VLOOKUP(D401,Table2[#All],2,FALSE),0)</f>
        <v>641</v>
      </c>
      <c r="Q401">
        <f t="shared" si="45"/>
        <v>855</v>
      </c>
      <c r="R401">
        <f t="shared" si="46"/>
        <v>214</v>
      </c>
    </row>
    <row r="402" spans="1:18" x14ac:dyDescent="0.35">
      <c r="A402">
        <v>401</v>
      </c>
      <c r="B402" t="s">
        <v>447</v>
      </c>
      <c r="C402" t="s">
        <v>31</v>
      </c>
      <c r="D402" t="s">
        <v>32</v>
      </c>
      <c r="E402" s="1">
        <v>45728</v>
      </c>
      <c r="F402" s="1">
        <v>45734</v>
      </c>
      <c r="G402">
        <v>7</v>
      </c>
      <c r="H402">
        <v>204</v>
      </c>
      <c r="I402" t="s">
        <v>28</v>
      </c>
      <c r="J402" t="s">
        <v>549</v>
      </c>
      <c r="K402" t="s">
        <v>15</v>
      </c>
      <c r="L402" t="str">
        <f t="shared" si="41"/>
        <v>2025</v>
      </c>
      <c r="M402" t="str">
        <f t="shared" si="42"/>
        <v>Mar</v>
      </c>
      <c r="N402" t="str">
        <f t="shared" si="43"/>
        <v>Wed</v>
      </c>
      <c r="O402">
        <f t="shared" si="44"/>
        <v>6</v>
      </c>
      <c r="P402">
        <f>ROUND(G402*H402*VLOOKUP(D402,Table2[#All],2,FALSE),0)</f>
        <v>1071</v>
      </c>
      <c r="Q402">
        <f t="shared" si="45"/>
        <v>1428</v>
      </c>
      <c r="R402">
        <f t="shared" si="46"/>
        <v>357</v>
      </c>
    </row>
    <row r="403" spans="1:18" x14ac:dyDescent="0.35">
      <c r="A403">
        <v>402</v>
      </c>
      <c r="B403" t="s">
        <v>448</v>
      </c>
      <c r="C403" t="s">
        <v>21</v>
      </c>
      <c r="D403" t="s">
        <v>83</v>
      </c>
      <c r="E403" s="1">
        <v>45901</v>
      </c>
      <c r="F403" s="1">
        <v>45903</v>
      </c>
      <c r="G403">
        <v>8</v>
      </c>
      <c r="H403">
        <v>410</v>
      </c>
      <c r="I403" t="s">
        <v>28</v>
      </c>
      <c r="J403" t="s">
        <v>33</v>
      </c>
      <c r="K403" t="s">
        <v>15</v>
      </c>
      <c r="L403" t="str">
        <f t="shared" si="41"/>
        <v>2025</v>
      </c>
      <c r="M403" t="str">
        <f t="shared" si="42"/>
        <v>Sep</v>
      </c>
      <c r="N403" t="str">
        <f t="shared" si="43"/>
        <v>Mon</v>
      </c>
      <c r="O403">
        <f t="shared" si="44"/>
        <v>2</v>
      </c>
      <c r="P403">
        <f>ROUND(G403*H403*VLOOKUP(D403,Table2[#All],2,FALSE),0)</f>
        <v>2624</v>
      </c>
      <c r="Q403">
        <f t="shared" si="45"/>
        <v>3280</v>
      </c>
      <c r="R403">
        <f t="shared" si="46"/>
        <v>656</v>
      </c>
    </row>
    <row r="404" spans="1:18" x14ac:dyDescent="0.35">
      <c r="A404">
        <v>403</v>
      </c>
      <c r="B404" t="s">
        <v>449</v>
      </c>
      <c r="C404" t="s">
        <v>24</v>
      </c>
      <c r="D404" t="s">
        <v>70</v>
      </c>
      <c r="E404" s="1">
        <v>45975</v>
      </c>
      <c r="F404" s="1">
        <v>45985</v>
      </c>
      <c r="G404">
        <v>1</v>
      </c>
      <c r="H404">
        <v>874</v>
      </c>
      <c r="I404" t="s">
        <v>28</v>
      </c>
      <c r="J404" t="s">
        <v>549</v>
      </c>
      <c r="K404" t="s">
        <v>19</v>
      </c>
      <c r="L404" t="str">
        <f t="shared" si="41"/>
        <v>2025</v>
      </c>
      <c r="M404" t="str">
        <f t="shared" si="42"/>
        <v>Nov</v>
      </c>
      <c r="N404" t="str">
        <f t="shared" si="43"/>
        <v>Fri</v>
      </c>
      <c r="O404">
        <f t="shared" si="44"/>
        <v>10</v>
      </c>
      <c r="P404">
        <f>ROUND(G404*H404*VLOOKUP(D404,Table2[#All],2,FALSE),0)</f>
        <v>481</v>
      </c>
      <c r="Q404">
        <f t="shared" si="45"/>
        <v>874</v>
      </c>
      <c r="R404">
        <f t="shared" si="46"/>
        <v>393</v>
      </c>
    </row>
    <row r="405" spans="1:18" x14ac:dyDescent="0.35">
      <c r="A405">
        <v>404</v>
      </c>
      <c r="B405" t="s">
        <v>450</v>
      </c>
      <c r="C405" t="s">
        <v>24</v>
      </c>
      <c r="D405" t="s">
        <v>38</v>
      </c>
      <c r="E405" s="1">
        <v>45782</v>
      </c>
      <c r="F405" s="1">
        <v>45785</v>
      </c>
      <c r="G405">
        <v>2</v>
      </c>
      <c r="H405">
        <v>855</v>
      </c>
      <c r="I405" t="s">
        <v>14</v>
      </c>
      <c r="J405" t="s">
        <v>551</v>
      </c>
      <c r="K405" t="s">
        <v>29</v>
      </c>
      <c r="L405" t="str">
        <f t="shared" si="41"/>
        <v>2025</v>
      </c>
      <c r="M405" t="str">
        <f t="shared" si="42"/>
        <v>May</v>
      </c>
      <c r="N405" t="str">
        <f t="shared" si="43"/>
        <v>Mon</v>
      </c>
      <c r="O405">
        <f t="shared" si="44"/>
        <v>3</v>
      </c>
      <c r="P405">
        <f>ROUND(G405*H405*VLOOKUP(D405,Table2[#All],2,FALSE),0)</f>
        <v>855</v>
      </c>
      <c r="Q405">
        <f t="shared" si="45"/>
        <v>1710</v>
      </c>
      <c r="R405">
        <f t="shared" si="46"/>
        <v>855</v>
      </c>
    </row>
    <row r="406" spans="1:18" x14ac:dyDescent="0.35">
      <c r="A406">
        <v>405</v>
      </c>
      <c r="B406" t="s">
        <v>451</v>
      </c>
      <c r="C406" t="s">
        <v>17</v>
      </c>
      <c r="D406" t="s">
        <v>64</v>
      </c>
      <c r="E406" s="1">
        <v>45707</v>
      </c>
      <c r="F406" s="1">
        <v>45711</v>
      </c>
      <c r="G406">
        <v>7</v>
      </c>
      <c r="H406">
        <v>386</v>
      </c>
      <c r="I406" t="s">
        <v>28</v>
      </c>
      <c r="J406" t="s">
        <v>550</v>
      </c>
      <c r="K406" t="s">
        <v>15</v>
      </c>
      <c r="L406" t="str">
        <f t="shared" si="41"/>
        <v>2025</v>
      </c>
      <c r="M406" t="str">
        <f t="shared" si="42"/>
        <v>Feb</v>
      </c>
      <c r="N406" t="str">
        <f t="shared" si="43"/>
        <v>Wed</v>
      </c>
      <c r="O406">
        <f t="shared" si="44"/>
        <v>4</v>
      </c>
      <c r="P406">
        <f>ROUND(G406*H406*VLOOKUP(D406,Table2[#All],2,FALSE),0)</f>
        <v>1351</v>
      </c>
      <c r="Q406">
        <f t="shared" si="45"/>
        <v>2702</v>
      </c>
      <c r="R406">
        <f t="shared" si="46"/>
        <v>1351</v>
      </c>
    </row>
    <row r="407" spans="1:18" x14ac:dyDescent="0.35">
      <c r="A407">
        <v>406</v>
      </c>
      <c r="B407" t="s">
        <v>452</v>
      </c>
      <c r="C407" t="s">
        <v>31</v>
      </c>
      <c r="D407" t="s">
        <v>50</v>
      </c>
      <c r="E407" s="1">
        <v>45753</v>
      </c>
      <c r="F407" s="1">
        <v>45760</v>
      </c>
      <c r="G407">
        <v>1</v>
      </c>
      <c r="H407">
        <v>309</v>
      </c>
      <c r="I407" t="s">
        <v>14</v>
      </c>
      <c r="J407" t="s">
        <v>551</v>
      </c>
      <c r="K407" t="s">
        <v>19</v>
      </c>
      <c r="L407" t="str">
        <f t="shared" si="41"/>
        <v>2025</v>
      </c>
      <c r="M407" t="str">
        <f t="shared" si="42"/>
        <v>Apr</v>
      </c>
      <c r="N407" t="str">
        <f t="shared" si="43"/>
        <v>Sun</v>
      </c>
      <c r="O407">
        <f t="shared" si="44"/>
        <v>7</v>
      </c>
      <c r="P407">
        <f>ROUND(G407*H407*VLOOKUP(D407,Table2[#All],2,FALSE),0)</f>
        <v>216</v>
      </c>
      <c r="Q407">
        <f t="shared" si="45"/>
        <v>309</v>
      </c>
      <c r="R407">
        <f t="shared" si="46"/>
        <v>93</v>
      </c>
    </row>
    <row r="408" spans="1:18" x14ac:dyDescent="0.35">
      <c r="A408">
        <v>407</v>
      </c>
      <c r="B408" t="s">
        <v>453</v>
      </c>
      <c r="C408" t="s">
        <v>17</v>
      </c>
      <c r="D408" t="s">
        <v>56</v>
      </c>
      <c r="E408" s="1">
        <v>45732</v>
      </c>
      <c r="F408" s="1">
        <v>45743</v>
      </c>
      <c r="G408">
        <v>9</v>
      </c>
      <c r="H408">
        <v>97</v>
      </c>
      <c r="I408" t="s">
        <v>28</v>
      </c>
      <c r="J408" t="s">
        <v>547</v>
      </c>
      <c r="K408" t="s">
        <v>46</v>
      </c>
      <c r="L408" t="str">
        <f t="shared" si="41"/>
        <v>2025</v>
      </c>
      <c r="M408" t="str">
        <f t="shared" si="42"/>
        <v>Mar</v>
      </c>
      <c r="N408" t="str">
        <f t="shared" si="43"/>
        <v>Sun</v>
      </c>
      <c r="O408">
        <f t="shared" si="44"/>
        <v>11</v>
      </c>
      <c r="P408">
        <f>ROUND(G408*H408*VLOOKUP(D408,Table2[#All],2,FALSE),0)</f>
        <v>480</v>
      </c>
      <c r="Q408">
        <f t="shared" si="45"/>
        <v>873</v>
      </c>
      <c r="R408">
        <f t="shared" si="46"/>
        <v>393</v>
      </c>
    </row>
    <row r="409" spans="1:18" x14ac:dyDescent="0.35">
      <c r="A409">
        <v>408</v>
      </c>
      <c r="B409" t="s">
        <v>454</v>
      </c>
      <c r="C409" t="s">
        <v>31</v>
      </c>
      <c r="D409" t="s">
        <v>32</v>
      </c>
      <c r="E409" s="1">
        <v>45709</v>
      </c>
      <c r="F409" s="1">
        <v>45719</v>
      </c>
      <c r="G409">
        <v>3</v>
      </c>
      <c r="H409">
        <v>180</v>
      </c>
      <c r="I409" t="s">
        <v>14</v>
      </c>
      <c r="J409" t="s">
        <v>550</v>
      </c>
      <c r="K409" t="s">
        <v>15</v>
      </c>
      <c r="L409" t="str">
        <f t="shared" si="41"/>
        <v>2025</v>
      </c>
      <c r="M409" t="str">
        <f t="shared" si="42"/>
        <v>Feb</v>
      </c>
      <c r="N409" t="str">
        <f t="shared" si="43"/>
        <v>Fri</v>
      </c>
      <c r="O409">
        <f t="shared" si="44"/>
        <v>10</v>
      </c>
      <c r="P409">
        <f>ROUND(G409*H409*VLOOKUP(D409,Table2[#All],2,FALSE),0)</f>
        <v>405</v>
      </c>
      <c r="Q409">
        <f t="shared" si="45"/>
        <v>540</v>
      </c>
      <c r="R409">
        <f t="shared" si="46"/>
        <v>135</v>
      </c>
    </row>
    <row r="410" spans="1:18" x14ac:dyDescent="0.35">
      <c r="A410">
        <v>409</v>
      </c>
      <c r="B410" t="s">
        <v>455</v>
      </c>
      <c r="C410" t="s">
        <v>17</v>
      </c>
      <c r="D410" t="s">
        <v>56</v>
      </c>
      <c r="E410" s="1">
        <v>45970</v>
      </c>
      <c r="F410" s="1">
        <v>45981</v>
      </c>
      <c r="G410">
        <v>4</v>
      </c>
      <c r="H410">
        <v>187</v>
      </c>
      <c r="I410" t="s">
        <v>28</v>
      </c>
      <c r="J410" t="s">
        <v>549</v>
      </c>
      <c r="K410" t="s">
        <v>46</v>
      </c>
      <c r="L410" t="str">
        <f t="shared" si="41"/>
        <v>2025</v>
      </c>
      <c r="M410" t="str">
        <f t="shared" si="42"/>
        <v>Nov</v>
      </c>
      <c r="N410" t="str">
        <f t="shared" si="43"/>
        <v>Sun</v>
      </c>
      <c r="O410">
        <f t="shared" si="44"/>
        <v>11</v>
      </c>
      <c r="P410">
        <f>ROUND(G410*H410*VLOOKUP(D410,Table2[#All],2,FALSE),0)</f>
        <v>411</v>
      </c>
      <c r="Q410">
        <f t="shared" si="45"/>
        <v>748</v>
      </c>
      <c r="R410">
        <f t="shared" si="46"/>
        <v>337</v>
      </c>
    </row>
    <row r="411" spans="1:18" x14ac:dyDescent="0.35">
      <c r="A411">
        <v>410</v>
      </c>
      <c r="B411" t="s">
        <v>456</v>
      </c>
      <c r="C411" t="s">
        <v>21</v>
      </c>
      <c r="D411" t="s">
        <v>22</v>
      </c>
      <c r="E411" s="1">
        <v>45836</v>
      </c>
      <c r="F411" s="1">
        <v>45842</v>
      </c>
      <c r="G411">
        <v>1</v>
      </c>
      <c r="H411">
        <v>286</v>
      </c>
      <c r="I411" t="s">
        <v>28</v>
      </c>
      <c r="J411" t="s">
        <v>551</v>
      </c>
      <c r="K411" t="s">
        <v>19</v>
      </c>
      <c r="L411" t="str">
        <f t="shared" si="41"/>
        <v>2025</v>
      </c>
      <c r="M411" t="str">
        <f t="shared" si="42"/>
        <v>Jun</v>
      </c>
      <c r="N411" t="str">
        <f t="shared" si="43"/>
        <v>Sat</v>
      </c>
      <c r="O411">
        <f t="shared" si="44"/>
        <v>6</v>
      </c>
      <c r="P411">
        <f>ROUND(G411*H411*VLOOKUP(D411,Table2[#All],2,FALSE),0)</f>
        <v>215</v>
      </c>
      <c r="Q411">
        <f t="shared" si="45"/>
        <v>286</v>
      </c>
      <c r="R411">
        <f t="shared" si="46"/>
        <v>71</v>
      </c>
    </row>
    <row r="412" spans="1:18" x14ac:dyDescent="0.35">
      <c r="A412">
        <v>411</v>
      </c>
      <c r="B412" t="s">
        <v>457</v>
      </c>
      <c r="C412" t="s">
        <v>31</v>
      </c>
      <c r="D412" t="s">
        <v>76</v>
      </c>
      <c r="E412" s="1">
        <v>45926</v>
      </c>
      <c r="F412" s="1">
        <v>45934</v>
      </c>
      <c r="G412">
        <v>9</v>
      </c>
      <c r="H412">
        <v>541</v>
      </c>
      <c r="I412" t="s">
        <v>28</v>
      </c>
      <c r="J412" t="s">
        <v>33</v>
      </c>
      <c r="K412" t="s">
        <v>46</v>
      </c>
      <c r="L412" t="str">
        <f t="shared" si="41"/>
        <v>2025</v>
      </c>
      <c r="M412" t="str">
        <f t="shared" si="42"/>
        <v>Sep</v>
      </c>
      <c r="N412" t="str">
        <f t="shared" si="43"/>
        <v>Fri</v>
      </c>
      <c r="O412">
        <f t="shared" si="44"/>
        <v>8</v>
      </c>
      <c r="P412">
        <f>ROUND(G412*H412*VLOOKUP(D412,Table2[#All],2,FALSE),0)</f>
        <v>3652</v>
      </c>
      <c r="Q412">
        <f t="shared" si="45"/>
        <v>4869</v>
      </c>
      <c r="R412">
        <f t="shared" si="46"/>
        <v>1217</v>
      </c>
    </row>
    <row r="413" spans="1:18" x14ac:dyDescent="0.35">
      <c r="A413">
        <v>412</v>
      </c>
      <c r="B413" t="s">
        <v>458</v>
      </c>
      <c r="C413" t="s">
        <v>31</v>
      </c>
      <c r="D413" t="s">
        <v>32</v>
      </c>
      <c r="E413" s="1">
        <v>45675</v>
      </c>
      <c r="F413" s="1">
        <v>45688</v>
      </c>
      <c r="G413">
        <v>6</v>
      </c>
      <c r="H413">
        <v>779</v>
      </c>
      <c r="I413" t="s">
        <v>28</v>
      </c>
      <c r="J413" t="s">
        <v>551</v>
      </c>
      <c r="K413" t="s">
        <v>15</v>
      </c>
      <c r="L413" t="str">
        <f t="shared" si="41"/>
        <v>2025</v>
      </c>
      <c r="M413" t="str">
        <f t="shared" si="42"/>
        <v>Jan</v>
      </c>
      <c r="N413" t="str">
        <f t="shared" si="43"/>
        <v>Sat</v>
      </c>
      <c r="O413">
        <f t="shared" si="44"/>
        <v>13</v>
      </c>
      <c r="P413">
        <f>ROUND(G413*H413*VLOOKUP(D413,Table2[#All],2,FALSE),0)</f>
        <v>3506</v>
      </c>
      <c r="Q413">
        <f t="shared" si="45"/>
        <v>4674</v>
      </c>
      <c r="R413">
        <f t="shared" si="46"/>
        <v>1168</v>
      </c>
    </row>
    <row r="414" spans="1:18" x14ac:dyDescent="0.35">
      <c r="A414">
        <v>413</v>
      </c>
      <c r="B414" t="s">
        <v>459</v>
      </c>
      <c r="C414" t="s">
        <v>17</v>
      </c>
      <c r="D414" t="s">
        <v>44</v>
      </c>
      <c r="E414" s="1">
        <v>45850</v>
      </c>
      <c r="F414" s="1">
        <v>45858</v>
      </c>
      <c r="G414">
        <v>8</v>
      </c>
      <c r="H414">
        <v>249</v>
      </c>
      <c r="I414" t="s">
        <v>14</v>
      </c>
      <c r="J414" t="s">
        <v>550</v>
      </c>
      <c r="K414" t="s">
        <v>29</v>
      </c>
      <c r="L414" t="str">
        <f t="shared" si="41"/>
        <v>2025</v>
      </c>
      <c r="M414" t="str">
        <f t="shared" si="42"/>
        <v>Jul</v>
      </c>
      <c r="N414" t="str">
        <f t="shared" si="43"/>
        <v>Sat</v>
      </c>
      <c r="O414">
        <f t="shared" si="44"/>
        <v>8</v>
      </c>
      <c r="P414">
        <f>ROUND(G414*H414*VLOOKUP(D414,Table2[#All],2,FALSE),0)</f>
        <v>1195</v>
      </c>
      <c r="Q414">
        <f t="shared" si="45"/>
        <v>1992</v>
      </c>
      <c r="R414">
        <f t="shared" si="46"/>
        <v>797</v>
      </c>
    </row>
    <row r="415" spans="1:18" x14ac:dyDescent="0.35">
      <c r="A415">
        <v>414</v>
      </c>
      <c r="B415" t="s">
        <v>460</v>
      </c>
      <c r="C415" t="s">
        <v>12</v>
      </c>
      <c r="D415" t="s">
        <v>58</v>
      </c>
      <c r="E415" s="1">
        <v>45909</v>
      </c>
      <c r="F415" s="1">
        <v>45911</v>
      </c>
      <c r="G415">
        <v>4</v>
      </c>
      <c r="H415">
        <v>146</v>
      </c>
      <c r="I415" t="s">
        <v>28</v>
      </c>
      <c r="J415" t="s">
        <v>551</v>
      </c>
      <c r="K415" t="s">
        <v>15</v>
      </c>
      <c r="L415" t="str">
        <f t="shared" si="41"/>
        <v>2025</v>
      </c>
      <c r="M415" t="str">
        <f t="shared" si="42"/>
        <v>Sep</v>
      </c>
      <c r="N415" t="str">
        <f t="shared" si="43"/>
        <v>Tue</v>
      </c>
      <c r="O415">
        <f t="shared" si="44"/>
        <v>2</v>
      </c>
      <c r="P415">
        <f>ROUND(G415*H415*VLOOKUP(D415,Table2[#All],2,FALSE),0)</f>
        <v>496</v>
      </c>
      <c r="Q415">
        <f t="shared" si="45"/>
        <v>584</v>
      </c>
      <c r="R415">
        <f t="shared" si="46"/>
        <v>88</v>
      </c>
    </row>
    <row r="416" spans="1:18" x14ac:dyDescent="0.35">
      <c r="A416">
        <v>415</v>
      </c>
      <c r="B416" t="s">
        <v>461</v>
      </c>
      <c r="C416" t="s">
        <v>12</v>
      </c>
      <c r="D416" t="s">
        <v>27</v>
      </c>
      <c r="E416" s="1">
        <v>45854</v>
      </c>
      <c r="F416" s="1">
        <v>45867</v>
      </c>
      <c r="G416">
        <v>2</v>
      </c>
      <c r="H416">
        <v>333</v>
      </c>
      <c r="I416" t="s">
        <v>28</v>
      </c>
      <c r="J416" t="s">
        <v>547</v>
      </c>
      <c r="K416" t="s">
        <v>46</v>
      </c>
      <c r="L416" t="str">
        <f t="shared" si="41"/>
        <v>2025</v>
      </c>
      <c r="M416" t="str">
        <f t="shared" si="42"/>
        <v>Jul</v>
      </c>
      <c r="N416" t="str">
        <f t="shared" si="43"/>
        <v>Wed</v>
      </c>
      <c r="O416">
        <f t="shared" si="44"/>
        <v>13</v>
      </c>
      <c r="P416">
        <f>ROUND(G416*H416*VLOOKUP(D416,Table2[#All],2,FALSE),0)</f>
        <v>433</v>
      </c>
      <c r="Q416">
        <f t="shared" si="45"/>
        <v>666</v>
      </c>
      <c r="R416">
        <f t="shared" si="46"/>
        <v>233</v>
      </c>
    </row>
    <row r="417" spans="1:18" x14ac:dyDescent="0.35">
      <c r="A417">
        <v>416</v>
      </c>
      <c r="B417" t="s">
        <v>462</v>
      </c>
      <c r="C417" t="s">
        <v>24</v>
      </c>
      <c r="D417" t="s">
        <v>25</v>
      </c>
      <c r="E417" s="1">
        <v>45665</v>
      </c>
      <c r="F417" s="1">
        <v>45678</v>
      </c>
      <c r="G417">
        <v>1</v>
      </c>
      <c r="H417">
        <v>687</v>
      </c>
      <c r="I417" t="s">
        <v>28</v>
      </c>
      <c r="J417" t="s">
        <v>33</v>
      </c>
      <c r="K417" t="s">
        <v>15</v>
      </c>
      <c r="L417" t="str">
        <f t="shared" si="41"/>
        <v>2025</v>
      </c>
      <c r="M417" t="str">
        <f t="shared" si="42"/>
        <v>Jan</v>
      </c>
      <c r="N417" t="str">
        <f t="shared" si="43"/>
        <v>Wed</v>
      </c>
      <c r="O417">
        <f t="shared" si="44"/>
        <v>13</v>
      </c>
      <c r="P417">
        <f>ROUND(G417*H417*VLOOKUP(D417,Table2[#All],2,FALSE),0)</f>
        <v>378</v>
      </c>
      <c r="Q417">
        <f t="shared" si="45"/>
        <v>687</v>
      </c>
      <c r="R417">
        <f t="shared" si="46"/>
        <v>309</v>
      </c>
    </row>
    <row r="418" spans="1:18" x14ac:dyDescent="0.35">
      <c r="A418">
        <v>417</v>
      </c>
      <c r="B418" t="s">
        <v>463</v>
      </c>
      <c r="C418" t="s">
        <v>24</v>
      </c>
      <c r="D418" t="s">
        <v>38</v>
      </c>
      <c r="E418" s="1">
        <v>45897</v>
      </c>
      <c r="F418" s="1">
        <v>45904</v>
      </c>
      <c r="G418">
        <v>9</v>
      </c>
      <c r="H418">
        <v>342</v>
      </c>
      <c r="I418" t="s">
        <v>28</v>
      </c>
      <c r="J418" t="s">
        <v>547</v>
      </c>
      <c r="K418" t="s">
        <v>29</v>
      </c>
      <c r="L418" t="str">
        <f t="shared" si="41"/>
        <v>2025</v>
      </c>
      <c r="M418" t="str">
        <f t="shared" si="42"/>
        <v>Aug</v>
      </c>
      <c r="N418" t="str">
        <f t="shared" si="43"/>
        <v>Thu</v>
      </c>
      <c r="O418">
        <f t="shared" si="44"/>
        <v>7</v>
      </c>
      <c r="P418">
        <f>ROUND(G418*H418*VLOOKUP(D418,Table2[#All],2,FALSE),0)</f>
        <v>1539</v>
      </c>
      <c r="Q418">
        <f t="shared" si="45"/>
        <v>3078</v>
      </c>
      <c r="R418">
        <f t="shared" si="46"/>
        <v>1539</v>
      </c>
    </row>
    <row r="419" spans="1:18" x14ac:dyDescent="0.35">
      <c r="A419">
        <v>418</v>
      </c>
      <c r="B419" t="s">
        <v>464</v>
      </c>
      <c r="C419" t="s">
        <v>21</v>
      </c>
      <c r="D419" t="s">
        <v>83</v>
      </c>
      <c r="E419" s="1">
        <v>45847</v>
      </c>
      <c r="F419" s="1">
        <v>45857</v>
      </c>
      <c r="G419">
        <v>6</v>
      </c>
      <c r="H419">
        <v>461</v>
      </c>
      <c r="I419" t="s">
        <v>14</v>
      </c>
      <c r="J419" t="s">
        <v>33</v>
      </c>
      <c r="K419" t="s">
        <v>29</v>
      </c>
      <c r="L419" t="str">
        <f t="shared" si="41"/>
        <v>2025</v>
      </c>
      <c r="M419" t="str">
        <f t="shared" si="42"/>
        <v>Jul</v>
      </c>
      <c r="N419" t="str">
        <f t="shared" si="43"/>
        <v>Wed</v>
      </c>
      <c r="O419">
        <f t="shared" si="44"/>
        <v>10</v>
      </c>
      <c r="P419">
        <f>ROUND(G419*H419*VLOOKUP(D419,Table2[#All],2,FALSE),0)</f>
        <v>2213</v>
      </c>
      <c r="Q419">
        <f t="shared" si="45"/>
        <v>2766</v>
      </c>
      <c r="R419">
        <f t="shared" si="46"/>
        <v>553</v>
      </c>
    </row>
    <row r="420" spans="1:18" x14ac:dyDescent="0.35">
      <c r="A420">
        <v>419</v>
      </c>
      <c r="B420" t="s">
        <v>465</v>
      </c>
      <c r="C420" t="s">
        <v>31</v>
      </c>
      <c r="D420" t="s">
        <v>76</v>
      </c>
      <c r="E420" s="1">
        <v>45972</v>
      </c>
      <c r="F420" s="1">
        <v>45977</v>
      </c>
      <c r="G420">
        <v>6</v>
      </c>
      <c r="H420">
        <v>371</v>
      </c>
      <c r="I420" t="s">
        <v>14</v>
      </c>
      <c r="J420" t="s">
        <v>550</v>
      </c>
      <c r="K420" t="s">
        <v>15</v>
      </c>
      <c r="L420" t="str">
        <f t="shared" si="41"/>
        <v>2025</v>
      </c>
      <c r="M420" t="str">
        <f t="shared" si="42"/>
        <v>Nov</v>
      </c>
      <c r="N420" t="str">
        <f t="shared" si="43"/>
        <v>Tue</v>
      </c>
      <c r="O420">
        <f t="shared" si="44"/>
        <v>5</v>
      </c>
      <c r="P420">
        <f>ROUND(G420*H420*VLOOKUP(D420,Table2[#All],2,FALSE),0)</f>
        <v>1670</v>
      </c>
      <c r="Q420">
        <f t="shared" si="45"/>
        <v>2226</v>
      </c>
      <c r="R420">
        <f t="shared" si="46"/>
        <v>556</v>
      </c>
    </row>
    <row r="421" spans="1:18" x14ac:dyDescent="0.35">
      <c r="A421">
        <v>420</v>
      </c>
      <c r="B421" t="s">
        <v>466</v>
      </c>
      <c r="C421" t="s">
        <v>31</v>
      </c>
      <c r="D421" t="s">
        <v>50</v>
      </c>
      <c r="E421" s="1">
        <v>45707</v>
      </c>
      <c r="F421" s="1">
        <v>45717</v>
      </c>
      <c r="G421">
        <v>4</v>
      </c>
      <c r="H421">
        <v>200</v>
      </c>
      <c r="I421" t="s">
        <v>28</v>
      </c>
      <c r="J421" t="s">
        <v>549</v>
      </c>
      <c r="K421" t="s">
        <v>46</v>
      </c>
      <c r="L421" t="str">
        <f t="shared" si="41"/>
        <v>2025</v>
      </c>
      <c r="M421" t="str">
        <f t="shared" si="42"/>
        <v>Feb</v>
      </c>
      <c r="N421" t="str">
        <f t="shared" si="43"/>
        <v>Wed</v>
      </c>
      <c r="O421">
        <f t="shared" si="44"/>
        <v>10</v>
      </c>
      <c r="P421">
        <f>ROUND(G421*H421*VLOOKUP(D421,Table2[#All],2,FALSE),0)</f>
        <v>560</v>
      </c>
      <c r="Q421">
        <f t="shared" si="45"/>
        <v>800</v>
      </c>
      <c r="R421">
        <f t="shared" si="46"/>
        <v>240</v>
      </c>
    </row>
    <row r="422" spans="1:18" x14ac:dyDescent="0.35">
      <c r="A422">
        <v>421</v>
      </c>
      <c r="B422" t="s">
        <v>467</v>
      </c>
      <c r="C422" t="s">
        <v>17</v>
      </c>
      <c r="D422" t="s">
        <v>56</v>
      </c>
      <c r="E422" s="1">
        <v>45698</v>
      </c>
      <c r="F422" s="1">
        <v>45707</v>
      </c>
      <c r="G422">
        <v>1</v>
      </c>
      <c r="H422">
        <v>356</v>
      </c>
      <c r="I422" t="s">
        <v>28</v>
      </c>
      <c r="J422" t="s">
        <v>549</v>
      </c>
      <c r="K422" t="s">
        <v>19</v>
      </c>
      <c r="L422" t="str">
        <f t="shared" si="41"/>
        <v>2025</v>
      </c>
      <c r="M422" t="str">
        <f t="shared" si="42"/>
        <v>Feb</v>
      </c>
      <c r="N422" t="str">
        <f t="shared" si="43"/>
        <v>Mon</v>
      </c>
      <c r="O422">
        <f t="shared" si="44"/>
        <v>9</v>
      </c>
      <c r="P422">
        <f>ROUND(G422*H422*VLOOKUP(D422,Table2[#All],2,FALSE),0)</f>
        <v>196</v>
      </c>
      <c r="Q422">
        <f t="shared" si="45"/>
        <v>356</v>
      </c>
      <c r="R422">
        <f t="shared" si="46"/>
        <v>160</v>
      </c>
    </row>
    <row r="423" spans="1:18" x14ac:dyDescent="0.35">
      <c r="A423">
        <v>422</v>
      </c>
      <c r="B423" t="s">
        <v>468</v>
      </c>
      <c r="C423" t="s">
        <v>12</v>
      </c>
      <c r="D423" t="s">
        <v>13</v>
      </c>
      <c r="E423" s="1">
        <v>45694</v>
      </c>
      <c r="F423" s="1">
        <v>45703</v>
      </c>
      <c r="G423">
        <v>3</v>
      </c>
      <c r="H423">
        <v>587</v>
      </c>
      <c r="I423" t="s">
        <v>14</v>
      </c>
      <c r="J423" t="s">
        <v>549</v>
      </c>
      <c r="K423" t="s">
        <v>46</v>
      </c>
      <c r="L423" t="str">
        <f t="shared" si="41"/>
        <v>2025</v>
      </c>
      <c r="M423" t="str">
        <f t="shared" si="42"/>
        <v>Feb</v>
      </c>
      <c r="N423" t="str">
        <f t="shared" si="43"/>
        <v>Thu</v>
      </c>
      <c r="O423">
        <f t="shared" si="44"/>
        <v>9</v>
      </c>
      <c r="P423">
        <f>ROUND(G423*H423*VLOOKUP(D423,Table2[#All],2,FALSE),0)</f>
        <v>1321</v>
      </c>
      <c r="Q423">
        <f t="shared" si="45"/>
        <v>1761</v>
      </c>
      <c r="R423">
        <f t="shared" si="46"/>
        <v>440</v>
      </c>
    </row>
    <row r="424" spans="1:18" x14ac:dyDescent="0.35">
      <c r="A424">
        <v>423</v>
      </c>
      <c r="B424" t="s">
        <v>469</v>
      </c>
      <c r="C424" t="s">
        <v>17</v>
      </c>
      <c r="D424" t="s">
        <v>18</v>
      </c>
      <c r="E424" s="1">
        <v>45720</v>
      </c>
      <c r="F424" s="1">
        <v>45721</v>
      </c>
      <c r="G424">
        <v>4</v>
      </c>
      <c r="H424">
        <v>441</v>
      </c>
      <c r="I424" t="s">
        <v>14</v>
      </c>
      <c r="J424" t="s">
        <v>547</v>
      </c>
      <c r="K424" t="s">
        <v>46</v>
      </c>
      <c r="L424" t="str">
        <f t="shared" si="41"/>
        <v>2025</v>
      </c>
      <c r="M424" t="str">
        <f t="shared" si="42"/>
        <v>Mar</v>
      </c>
      <c r="N424" t="str">
        <f t="shared" si="43"/>
        <v>Tue</v>
      </c>
      <c r="O424">
        <f t="shared" si="44"/>
        <v>1</v>
      </c>
      <c r="P424">
        <f>ROUND(G424*H424*VLOOKUP(D424,Table2[#All],2,FALSE),0)</f>
        <v>882</v>
      </c>
      <c r="Q424">
        <f t="shared" si="45"/>
        <v>1764</v>
      </c>
      <c r="R424">
        <f t="shared" si="46"/>
        <v>882</v>
      </c>
    </row>
    <row r="425" spans="1:18" x14ac:dyDescent="0.35">
      <c r="A425">
        <v>424</v>
      </c>
      <c r="B425" t="s">
        <v>470</v>
      </c>
      <c r="C425" t="s">
        <v>17</v>
      </c>
      <c r="D425" t="s">
        <v>18</v>
      </c>
      <c r="E425" s="1">
        <v>45835</v>
      </c>
      <c r="F425" s="1">
        <v>45843</v>
      </c>
      <c r="G425">
        <v>4</v>
      </c>
      <c r="H425">
        <v>953</v>
      </c>
      <c r="I425" t="s">
        <v>14</v>
      </c>
      <c r="J425" t="s">
        <v>33</v>
      </c>
      <c r="K425" t="s">
        <v>15</v>
      </c>
      <c r="L425" t="str">
        <f t="shared" si="41"/>
        <v>2025</v>
      </c>
      <c r="M425" t="str">
        <f t="shared" si="42"/>
        <v>Jun</v>
      </c>
      <c r="N425" t="str">
        <f t="shared" si="43"/>
        <v>Fri</v>
      </c>
      <c r="O425">
        <f t="shared" si="44"/>
        <v>8</v>
      </c>
      <c r="P425">
        <f>ROUND(G425*H425*VLOOKUP(D425,Table2[#All],2,FALSE),0)</f>
        <v>1906</v>
      </c>
      <c r="Q425">
        <f t="shared" si="45"/>
        <v>3812</v>
      </c>
      <c r="R425">
        <f t="shared" si="46"/>
        <v>1906</v>
      </c>
    </row>
    <row r="426" spans="1:18" x14ac:dyDescent="0.35">
      <c r="A426">
        <v>425</v>
      </c>
      <c r="B426" t="s">
        <v>471</v>
      </c>
      <c r="C426" t="s">
        <v>17</v>
      </c>
      <c r="D426" t="s">
        <v>64</v>
      </c>
      <c r="E426" s="1">
        <v>46013</v>
      </c>
      <c r="F426" s="1">
        <v>46022</v>
      </c>
      <c r="G426">
        <v>8</v>
      </c>
      <c r="H426">
        <v>356</v>
      </c>
      <c r="I426" t="s">
        <v>14</v>
      </c>
      <c r="J426" t="s">
        <v>549</v>
      </c>
      <c r="K426" t="s">
        <v>29</v>
      </c>
      <c r="L426" t="str">
        <f t="shared" si="41"/>
        <v>2025</v>
      </c>
      <c r="M426" t="str">
        <f t="shared" si="42"/>
        <v>Dec</v>
      </c>
      <c r="N426" t="str">
        <f t="shared" si="43"/>
        <v>Mon</v>
      </c>
      <c r="O426">
        <f t="shared" si="44"/>
        <v>9</v>
      </c>
      <c r="P426">
        <f>ROUND(G426*H426*VLOOKUP(D426,Table2[#All],2,FALSE),0)</f>
        <v>1424</v>
      </c>
      <c r="Q426">
        <f t="shared" si="45"/>
        <v>2848</v>
      </c>
      <c r="R426">
        <f t="shared" si="46"/>
        <v>1424</v>
      </c>
    </row>
    <row r="427" spans="1:18" x14ac:dyDescent="0.35">
      <c r="A427">
        <v>426</v>
      </c>
      <c r="B427" t="s">
        <v>472</v>
      </c>
      <c r="C427" t="s">
        <v>31</v>
      </c>
      <c r="D427" t="s">
        <v>32</v>
      </c>
      <c r="E427" s="1">
        <v>45693</v>
      </c>
      <c r="F427" s="1">
        <v>45702</v>
      </c>
      <c r="G427">
        <v>10</v>
      </c>
      <c r="H427">
        <v>855</v>
      </c>
      <c r="I427" t="s">
        <v>14</v>
      </c>
      <c r="J427" t="s">
        <v>547</v>
      </c>
      <c r="K427" t="s">
        <v>46</v>
      </c>
      <c r="L427" t="str">
        <f t="shared" si="41"/>
        <v>2025</v>
      </c>
      <c r="M427" t="str">
        <f t="shared" si="42"/>
        <v>Feb</v>
      </c>
      <c r="N427" t="str">
        <f t="shared" si="43"/>
        <v>Wed</v>
      </c>
      <c r="O427">
        <f t="shared" si="44"/>
        <v>9</v>
      </c>
      <c r="P427">
        <f>ROUND(G427*H427*VLOOKUP(D427,Table2[#All],2,FALSE),0)</f>
        <v>6413</v>
      </c>
      <c r="Q427">
        <f t="shared" si="45"/>
        <v>8550</v>
      </c>
      <c r="R427">
        <f t="shared" si="46"/>
        <v>2137</v>
      </c>
    </row>
    <row r="428" spans="1:18" x14ac:dyDescent="0.35">
      <c r="A428">
        <v>427</v>
      </c>
      <c r="B428" t="s">
        <v>473</v>
      </c>
      <c r="C428" t="s">
        <v>21</v>
      </c>
      <c r="D428" t="s">
        <v>22</v>
      </c>
      <c r="E428" s="1">
        <v>45862</v>
      </c>
      <c r="F428" s="1">
        <v>45865</v>
      </c>
      <c r="G428">
        <v>9</v>
      </c>
      <c r="H428">
        <v>320</v>
      </c>
      <c r="I428" t="s">
        <v>28</v>
      </c>
      <c r="J428" t="s">
        <v>33</v>
      </c>
      <c r="K428" t="s">
        <v>19</v>
      </c>
      <c r="L428" t="str">
        <f t="shared" si="41"/>
        <v>2025</v>
      </c>
      <c r="M428" t="str">
        <f t="shared" si="42"/>
        <v>Jul</v>
      </c>
      <c r="N428" t="str">
        <f t="shared" si="43"/>
        <v>Thu</v>
      </c>
      <c r="O428">
        <f t="shared" si="44"/>
        <v>3</v>
      </c>
      <c r="P428">
        <f>ROUND(G428*H428*VLOOKUP(D428,Table2[#All],2,FALSE),0)</f>
        <v>2160</v>
      </c>
      <c r="Q428">
        <f t="shared" si="45"/>
        <v>2880</v>
      </c>
      <c r="R428">
        <f t="shared" si="46"/>
        <v>720</v>
      </c>
    </row>
    <row r="429" spans="1:18" x14ac:dyDescent="0.35">
      <c r="A429">
        <v>428</v>
      </c>
      <c r="B429" t="s">
        <v>474</v>
      </c>
      <c r="C429" t="s">
        <v>17</v>
      </c>
      <c r="D429" t="s">
        <v>64</v>
      </c>
      <c r="E429" s="1">
        <v>45773</v>
      </c>
      <c r="F429" s="1">
        <v>45787</v>
      </c>
      <c r="G429">
        <v>1</v>
      </c>
      <c r="H429">
        <v>308</v>
      </c>
      <c r="I429" t="s">
        <v>28</v>
      </c>
      <c r="J429" t="s">
        <v>551</v>
      </c>
      <c r="K429" t="s">
        <v>15</v>
      </c>
      <c r="L429" t="str">
        <f t="shared" si="41"/>
        <v>2025</v>
      </c>
      <c r="M429" t="str">
        <f t="shared" si="42"/>
        <v>Apr</v>
      </c>
      <c r="N429" t="str">
        <f t="shared" si="43"/>
        <v>Sat</v>
      </c>
      <c r="O429">
        <f t="shared" si="44"/>
        <v>14</v>
      </c>
      <c r="P429">
        <f>ROUND(G429*H429*VLOOKUP(D429,Table2[#All],2,FALSE),0)</f>
        <v>154</v>
      </c>
      <c r="Q429">
        <f t="shared" si="45"/>
        <v>308</v>
      </c>
      <c r="R429">
        <f t="shared" si="46"/>
        <v>154</v>
      </c>
    </row>
    <row r="430" spans="1:18" x14ac:dyDescent="0.35">
      <c r="A430">
        <v>429</v>
      </c>
      <c r="B430" t="s">
        <v>475</v>
      </c>
      <c r="C430" t="s">
        <v>21</v>
      </c>
      <c r="D430" t="s">
        <v>83</v>
      </c>
      <c r="E430" s="1">
        <v>46011</v>
      </c>
      <c r="F430" s="1">
        <v>46021</v>
      </c>
      <c r="G430">
        <v>10</v>
      </c>
      <c r="H430">
        <v>259</v>
      </c>
      <c r="I430" t="s">
        <v>28</v>
      </c>
      <c r="J430" t="s">
        <v>551</v>
      </c>
      <c r="K430" t="s">
        <v>46</v>
      </c>
      <c r="L430" t="str">
        <f t="shared" si="41"/>
        <v>2025</v>
      </c>
      <c r="M430" t="str">
        <f t="shared" si="42"/>
        <v>Dec</v>
      </c>
      <c r="N430" t="str">
        <f t="shared" si="43"/>
        <v>Sat</v>
      </c>
      <c r="O430">
        <f t="shared" si="44"/>
        <v>10</v>
      </c>
      <c r="P430">
        <f>ROUND(G430*H430*VLOOKUP(D430,Table2[#All],2,FALSE),0)</f>
        <v>2072</v>
      </c>
      <c r="Q430">
        <f t="shared" si="45"/>
        <v>2590</v>
      </c>
      <c r="R430">
        <f t="shared" si="46"/>
        <v>518</v>
      </c>
    </row>
    <row r="431" spans="1:18" x14ac:dyDescent="0.35">
      <c r="A431">
        <v>430</v>
      </c>
      <c r="B431" t="s">
        <v>476</v>
      </c>
      <c r="C431" t="s">
        <v>21</v>
      </c>
      <c r="D431" t="s">
        <v>22</v>
      </c>
      <c r="E431" s="1">
        <v>46007</v>
      </c>
      <c r="F431" s="1">
        <v>46020</v>
      </c>
      <c r="G431">
        <v>8</v>
      </c>
      <c r="H431">
        <v>684</v>
      </c>
      <c r="I431" t="s">
        <v>28</v>
      </c>
      <c r="J431" t="s">
        <v>549</v>
      </c>
      <c r="K431" t="s">
        <v>29</v>
      </c>
      <c r="L431" t="str">
        <f t="shared" si="41"/>
        <v>2025</v>
      </c>
      <c r="M431" t="str">
        <f t="shared" si="42"/>
        <v>Dec</v>
      </c>
      <c r="N431" t="str">
        <f t="shared" si="43"/>
        <v>Tue</v>
      </c>
      <c r="O431">
        <f t="shared" si="44"/>
        <v>13</v>
      </c>
      <c r="P431">
        <f>ROUND(G431*H431*VLOOKUP(D431,Table2[#All],2,FALSE),0)</f>
        <v>4104</v>
      </c>
      <c r="Q431">
        <f t="shared" si="45"/>
        <v>5472</v>
      </c>
      <c r="R431">
        <f t="shared" si="46"/>
        <v>1368</v>
      </c>
    </row>
    <row r="432" spans="1:18" x14ac:dyDescent="0.35">
      <c r="A432">
        <v>431</v>
      </c>
      <c r="B432" t="s">
        <v>477</v>
      </c>
      <c r="C432" t="s">
        <v>21</v>
      </c>
      <c r="D432" t="s">
        <v>22</v>
      </c>
      <c r="E432" s="1">
        <v>45684</v>
      </c>
      <c r="F432" s="1">
        <v>45686</v>
      </c>
      <c r="G432">
        <v>8</v>
      </c>
      <c r="H432">
        <v>993</v>
      </c>
      <c r="I432" t="s">
        <v>14</v>
      </c>
      <c r="J432" t="s">
        <v>549</v>
      </c>
      <c r="K432" t="s">
        <v>29</v>
      </c>
      <c r="L432" t="str">
        <f t="shared" si="41"/>
        <v>2025</v>
      </c>
      <c r="M432" t="str">
        <f t="shared" si="42"/>
        <v>Jan</v>
      </c>
      <c r="N432" t="str">
        <f t="shared" si="43"/>
        <v>Mon</v>
      </c>
      <c r="O432">
        <f t="shared" si="44"/>
        <v>2</v>
      </c>
      <c r="P432">
        <f>ROUND(G432*H432*VLOOKUP(D432,Table2[#All],2,FALSE),0)</f>
        <v>5958</v>
      </c>
      <c r="Q432">
        <f t="shared" si="45"/>
        <v>7944</v>
      </c>
      <c r="R432">
        <f t="shared" si="46"/>
        <v>1986</v>
      </c>
    </row>
    <row r="433" spans="1:18" x14ac:dyDescent="0.35">
      <c r="A433">
        <v>432</v>
      </c>
      <c r="B433" t="s">
        <v>478</v>
      </c>
      <c r="C433" t="s">
        <v>21</v>
      </c>
      <c r="D433" t="s">
        <v>83</v>
      </c>
      <c r="E433" s="1">
        <v>45925</v>
      </c>
      <c r="F433" s="1">
        <v>45930</v>
      </c>
      <c r="G433">
        <v>6</v>
      </c>
      <c r="H433">
        <v>773</v>
      </c>
      <c r="I433" t="s">
        <v>28</v>
      </c>
      <c r="J433" t="s">
        <v>547</v>
      </c>
      <c r="K433" t="s">
        <v>15</v>
      </c>
      <c r="L433" t="str">
        <f t="shared" si="41"/>
        <v>2025</v>
      </c>
      <c r="M433" t="str">
        <f t="shared" si="42"/>
        <v>Sep</v>
      </c>
      <c r="N433" t="str">
        <f t="shared" si="43"/>
        <v>Thu</v>
      </c>
      <c r="O433">
        <f t="shared" si="44"/>
        <v>5</v>
      </c>
      <c r="P433">
        <f>ROUND(G433*H433*VLOOKUP(D433,Table2[#All],2,FALSE),0)</f>
        <v>3710</v>
      </c>
      <c r="Q433">
        <f t="shared" si="45"/>
        <v>4638</v>
      </c>
      <c r="R433">
        <f t="shared" si="46"/>
        <v>928</v>
      </c>
    </row>
    <row r="434" spans="1:18" x14ac:dyDescent="0.35">
      <c r="A434">
        <v>433</v>
      </c>
      <c r="B434" t="s">
        <v>479</v>
      </c>
      <c r="C434" t="s">
        <v>31</v>
      </c>
      <c r="D434" t="s">
        <v>42</v>
      </c>
      <c r="E434" s="1">
        <v>45798</v>
      </c>
      <c r="F434" s="1">
        <v>45804</v>
      </c>
      <c r="G434">
        <v>1</v>
      </c>
      <c r="H434">
        <v>527</v>
      </c>
      <c r="I434" t="s">
        <v>28</v>
      </c>
      <c r="J434" t="s">
        <v>33</v>
      </c>
      <c r="K434" t="s">
        <v>15</v>
      </c>
      <c r="L434" t="str">
        <f t="shared" si="41"/>
        <v>2025</v>
      </c>
      <c r="M434" t="str">
        <f t="shared" si="42"/>
        <v>May</v>
      </c>
      <c r="N434" t="str">
        <f t="shared" si="43"/>
        <v>Wed</v>
      </c>
      <c r="O434">
        <f t="shared" si="44"/>
        <v>6</v>
      </c>
      <c r="P434">
        <f>ROUND(G434*H434*VLOOKUP(D434,Table2[#All],2,FALSE),0)</f>
        <v>343</v>
      </c>
      <c r="Q434">
        <f t="shared" si="45"/>
        <v>527</v>
      </c>
      <c r="R434">
        <f t="shared" si="46"/>
        <v>184</v>
      </c>
    </row>
    <row r="435" spans="1:18" x14ac:dyDescent="0.35">
      <c r="A435">
        <v>434</v>
      </c>
      <c r="B435" t="s">
        <v>480</v>
      </c>
      <c r="C435" t="s">
        <v>12</v>
      </c>
      <c r="D435" t="s">
        <v>58</v>
      </c>
      <c r="E435" s="1">
        <v>45663</v>
      </c>
      <c r="F435" s="1">
        <v>45669</v>
      </c>
      <c r="G435">
        <v>8</v>
      </c>
      <c r="H435">
        <v>752</v>
      </c>
      <c r="I435" t="s">
        <v>28</v>
      </c>
      <c r="J435" t="s">
        <v>551</v>
      </c>
      <c r="K435" t="s">
        <v>46</v>
      </c>
      <c r="L435" t="str">
        <f t="shared" si="41"/>
        <v>2025</v>
      </c>
      <c r="M435" t="str">
        <f t="shared" si="42"/>
        <v>Jan</v>
      </c>
      <c r="N435" t="str">
        <f t="shared" si="43"/>
        <v>Mon</v>
      </c>
      <c r="O435">
        <f t="shared" si="44"/>
        <v>6</v>
      </c>
      <c r="P435">
        <f>ROUND(G435*H435*VLOOKUP(D435,Table2[#All],2,FALSE),0)</f>
        <v>5114</v>
      </c>
      <c r="Q435">
        <f t="shared" si="45"/>
        <v>6016</v>
      </c>
      <c r="R435">
        <f t="shared" si="46"/>
        <v>902</v>
      </c>
    </row>
    <row r="436" spans="1:18" x14ac:dyDescent="0.35">
      <c r="A436">
        <v>435</v>
      </c>
      <c r="B436" t="s">
        <v>481</v>
      </c>
      <c r="C436" t="s">
        <v>21</v>
      </c>
      <c r="D436" t="s">
        <v>83</v>
      </c>
      <c r="E436" s="1">
        <v>45992</v>
      </c>
      <c r="F436" s="1">
        <v>46002</v>
      </c>
      <c r="G436">
        <v>10</v>
      </c>
      <c r="H436">
        <v>821</v>
      </c>
      <c r="I436" t="s">
        <v>14</v>
      </c>
      <c r="J436" t="s">
        <v>551</v>
      </c>
      <c r="K436" t="s">
        <v>15</v>
      </c>
      <c r="L436" t="str">
        <f t="shared" si="41"/>
        <v>2025</v>
      </c>
      <c r="M436" t="str">
        <f t="shared" si="42"/>
        <v>Dec</v>
      </c>
      <c r="N436" t="str">
        <f t="shared" si="43"/>
        <v>Mon</v>
      </c>
      <c r="O436">
        <f t="shared" si="44"/>
        <v>10</v>
      </c>
      <c r="P436">
        <f>ROUND(G436*H436*VLOOKUP(D436,Table2[#All],2,FALSE),0)</f>
        <v>6568</v>
      </c>
      <c r="Q436">
        <f t="shared" si="45"/>
        <v>8210</v>
      </c>
      <c r="R436">
        <f t="shared" si="46"/>
        <v>1642</v>
      </c>
    </row>
    <row r="437" spans="1:18" x14ac:dyDescent="0.35">
      <c r="A437">
        <v>436</v>
      </c>
      <c r="B437" t="s">
        <v>482</v>
      </c>
      <c r="C437" t="s">
        <v>24</v>
      </c>
      <c r="D437" t="s">
        <v>38</v>
      </c>
      <c r="E437" s="1">
        <v>45988</v>
      </c>
      <c r="F437" s="1">
        <v>45995</v>
      </c>
      <c r="G437">
        <v>1</v>
      </c>
      <c r="H437">
        <v>733</v>
      </c>
      <c r="I437" t="s">
        <v>14</v>
      </c>
      <c r="J437" t="s">
        <v>549</v>
      </c>
      <c r="K437" t="s">
        <v>15</v>
      </c>
      <c r="L437" t="str">
        <f t="shared" si="41"/>
        <v>2025</v>
      </c>
      <c r="M437" t="str">
        <f t="shared" si="42"/>
        <v>Nov</v>
      </c>
      <c r="N437" t="str">
        <f t="shared" si="43"/>
        <v>Thu</v>
      </c>
      <c r="O437">
        <f t="shared" si="44"/>
        <v>7</v>
      </c>
      <c r="P437">
        <f>ROUND(G437*H437*VLOOKUP(D437,Table2[#All],2,FALSE),0)</f>
        <v>367</v>
      </c>
      <c r="Q437">
        <f t="shared" si="45"/>
        <v>733</v>
      </c>
      <c r="R437">
        <f t="shared" si="46"/>
        <v>366</v>
      </c>
    </row>
    <row r="438" spans="1:18" x14ac:dyDescent="0.35">
      <c r="A438">
        <v>437</v>
      </c>
      <c r="B438" t="s">
        <v>483</v>
      </c>
      <c r="C438" t="s">
        <v>21</v>
      </c>
      <c r="D438" t="s">
        <v>54</v>
      </c>
      <c r="E438" s="1">
        <v>45928</v>
      </c>
      <c r="F438" s="1">
        <v>45934</v>
      </c>
      <c r="G438">
        <v>9</v>
      </c>
      <c r="H438">
        <v>471</v>
      </c>
      <c r="I438" t="s">
        <v>28</v>
      </c>
      <c r="J438" t="s">
        <v>550</v>
      </c>
      <c r="K438" t="s">
        <v>29</v>
      </c>
      <c r="L438" t="str">
        <f t="shared" si="41"/>
        <v>2025</v>
      </c>
      <c r="M438" t="str">
        <f t="shared" si="42"/>
        <v>Sep</v>
      </c>
      <c r="N438" t="str">
        <f t="shared" si="43"/>
        <v>Sun</v>
      </c>
      <c r="O438">
        <f t="shared" si="44"/>
        <v>6</v>
      </c>
      <c r="P438">
        <f>ROUND(G438*H438*VLOOKUP(D438,Table2[#All],2,FALSE),0)</f>
        <v>2967</v>
      </c>
      <c r="Q438">
        <f t="shared" si="45"/>
        <v>4239</v>
      </c>
      <c r="R438">
        <f t="shared" si="46"/>
        <v>1272</v>
      </c>
    </row>
    <row r="439" spans="1:18" x14ac:dyDescent="0.35">
      <c r="A439">
        <v>438</v>
      </c>
      <c r="B439" t="s">
        <v>484</v>
      </c>
      <c r="C439" t="s">
        <v>24</v>
      </c>
      <c r="D439" t="s">
        <v>70</v>
      </c>
      <c r="E439" s="1">
        <v>45707</v>
      </c>
      <c r="F439" s="1">
        <v>45713</v>
      </c>
      <c r="G439">
        <v>7</v>
      </c>
      <c r="H439">
        <v>566</v>
      </c>
      <c r="I439" t="s">
        <v>28</v>
      </c>
      <c r="J439" t="s">
        <v>551</v>
      </c>
      <c r="K439" t="s">
        <v>46</v>
      </c>
      <c r="L439" t="str">
        <f t="shared" si="41"/>
        <v>2025</v>
      </c>
      <c r="M439" t="str">
        <f t="shared" si="42"/>
        <v>Feb</v>
      </c>
      <c r="N439" t="str">
        <f t="shared" si="43"/>
        <v>Wed</v>
      </c>
      <c r="O439">
        <f t="shared" si="44"/>
        <v>6</v>
      </c>
      <c r="P439">
        <f>ROUND(G439*H439*VLOOKUP(D439,Table2[#All],2,FALSE),0)</f>
        <v>2179</v>
      </c>
      <c r="Q439">
        <f t="shared" si="45"/>
        <v>3962</v>
      </c>
      <c r="R439">
        <f t="shared" si="46"/>
        <v>1783</v>
      </c>
    </row>
    <row r="440" spans="1:18" x14ac:dyDescent="0.35">
      <c r="A440">
        <v>439</v>
      </c>
      <c r="B440" t="s">
        <v>485</v>
      </c>
      <c r="C440" t="s">
        <v>31</v>
      </c>
      <c r="D440" t="s">
        <v>42</v>
      </c>
      <c r="E440" s="1">
        <v>45738</v>
      </c>
      <c r="F440" s="1">
        <v>45745</v>
      </c>
      <c r="G440">
        <v>2</v>
      </c>
      <c r="H440">
        <v>284</v>
      </c>
      <c r="I440" t="s">
        <v>28</v>
      </c>
      <c r="J440" t="s">
        <v>550</v>
      </c>
      <c r="K440" t="s">
        <v>19</v>
      </c>
      <c r="L440" t="str">
        <f t="shared" si="41"/>
        <v>2025</v>
      </c>
      <c r="M440" t="str">
        <f t="shared" si="42"/>
        <v>Mar</v>
      </c>
      <c r="N440" t="str">
        <f t="shared" si="43"/>
        <v>Sat</v>
      </c>
      <c r="O440">
        <f t="shared" si="44"/>
        <v>7</v>
      </c>
      <c r="P440">
        <f>ROUND(G440*H440*VLOOKUP(D440,Table2[#All],2,FALSE),0)</f>
        <v>369</v>
      </c>
      <c r="Q440">
        <f t="shared" si="45"/>
        <v>568</v>
      </c>
      <c r="R440">
        <f t="shared" si="46"/>
        <v>199</v>
      </c>
    </row>
    <row r="441" spans="1:18" x14ac:dyDescent="0.35">
      <c r="A441">
        <v>440</v>
      </c>
      <c r="B441" t="s">
        <v>486</v>
      </c>
      <c r="C441" t="s">
        <v>21</v>
      </c>
      <c r="D441" t="s">
        <v>22</v>
      </c>
      <c r="E441" s="1">
        <v>45839</v>
      </c>
      <c r="F441" s="1">
        <v>45846</v>
      </c>
      <c r="G441">
        <v>1</v>
      </c>
      <c r="H441">
        <v>48</v>
      </c>
      <c r="I441" t="s">
        <v>14</v>
      </c>
      <c r="J441" t="s">
        <v>550</v>
      </c>
      <c r="K441" t="s">
        <v>46</v>
      </c>
      <c r="L441" t="str">
        <f t="shared" si="41"/>
        <v>2025</v>
      </c>
      <c r="M441" t="str">
        <f t="shared" si="42"/>
        <v>Jul</v>
      </c>
      <c r="N441" t="str">
        <f t="shared" si="43"/>
        <v>Tue</v>
      </c>
      <c r="O441">
        <f t="shared" si="44"/>
        <v>7</v>
      </c>
      <c r="P441">
        <f>ROUND(G441*H441*VLOOKUP(D441,Table2[#All],2,FALSE),0)</f>
        <v>36</v>
      </c>
      <c r="Q441">
        <f t="shared" si="45"/>
        <v>48</v>
      </c>
      <c r="R441">
        <f t="shared" si="46"/>
        <v>12</v>
      </c>
    </row>
    <row r="442" spans="1:18" x14ac:dyDescent="0.35">
      <c r="A442">
        <v>441</v>
      </c>
      <c r="B442" t="s">
        <v>487</v>
      </c>
      <c r="C442" t="s">
        <v>12</v>
      </c>
      <c r="D442" t="s">
        <v>13</v>
      </c>
      <c r="E442" s="1">
        <v>45886</v>
      </c>
      <c r="F442" s="1">
        <v>45887</v>
      </c>
      <c r="G442">
        <v>8</v>
      </c>
      <c r="H442">
        <v>262</v>
      </c>
      <c r="I442" t="s">
        <v>14</v>
      </c>
      <c r="J442" t="s">
        <v>33</v>
      </c>
      <c r="K442" t="s">
        <v>46</v>
      </c>
      <c r="L442" t="str">
        <f t="shared" si="41"/>
        <v>2025</v>
      </c>
      <c r="M442" t="str">
        <f t="shared" si="42"/>
        <v>Aug</v>
      </c>
      <c r="N442" t="str">
        <f t="shared" si="43"/>
        <v>Sun</v>
      </c>
      <c r="O442">
        <f t="shared" si="44"/>
        <v>1</v>
      </c>
      <c r="P442">
        <f>ROUND(G442*H442*VLOOKUP(D442,Table2[#All],2,FALSE),0)</f>
        <v>1572</v>
      </c>
      <c r="Q442">
        <f t="shared" si="45"/>
        <v>2096</v>
      </c>
      <c r="R442">
        <f t="shared" si="46"/>
        <v>524</v>
      </c>
    </row>
    <row r="443" spans="1:18" x14ac:dyDescent="0.35">
      <c r="A443">
        <v>442</v>
      </c>
      <c r="B443" t="s">
        <v>488</v>
      </c>
      <c r="C443" t="s">
        <v>21</v>
      </c>
      <c r="D443" t="s">
        <v>22</v>
      </c>
      <c r="E443" s="1">
        <v>45874</v>
      </c>
      <c r="F443" s="1">
        <v>45880</v>
      </c>
      <c r="G443">
        <v>3</v>
      </c>
      <c r="H443">
        <v>733</v>
      </c>
      <c r="I443" t="s">
        <v>28</v>
      </c>
      <c r="J443" t="s">
        <v>33</v>
      </c>
      <c r="K443" t="s">
        <v>29</v>
      </c>
      <c r="L443" t="str">
        <f t="shared" si="41"/>
        <v>2025</v>
      </c>
      <c r="M443" t="str">
        <f t="shared" si="42"/>
        <v>Aug</v>
      </c>
      <c r="N443" t="str">
        <f t="shared" si="43"/>
        <v>Tue</v>
      </c>
      <c r="O443">
        <f t="shared" si="44"/>
        <v>6</v>
      </c>
      <c r="P443">
        <f>ROUND(G443*H443*VLOOKUP(D443,Table2[#All],2,FALSE),0)</f>
        <v>1649</v>
      </c>
      <c r="Q443">
        <f t="shared" si="45"/>
        <v>2199</v>
      </c>
      <c r="R443">
        <f t="shared" si="46"/>
        <v>550</v>
      </c>
    </row>
    <row r="444" spans="1:18" x14ac:dyDescent="0.35">
      <c r="A444">
        <v>443</v>
      </c>
      <c r="B444" t="s">
        <v>489</v>
      </c>
      <c r="C444" t="s">
        <v>21</v>
      </c>
      <c r="D444" t="s">
        <v>40</v>
      </c>
      <c r="E444" s="1">
        <v>45716</v>
      </c>
      <c r="F444" s="1">
        <v>45726</v>
      </c>
      <c r="G444">
        <v>8</v>
      </c>
      <c r="H444">
        <v>258</v>
      </c>
      <c r="I444" t="s">
        <v>14</v>
      </c>
      <c r="J444" t="s">
        <v>551</v>
      </c>
      <c r="K444" t="s">
        <v>46</v>
      </c>
      <c r="L444" t="str">
        <f t="shared" si="41"/>
        <v>2025</v>
      </c>
      <c r="M444" t="str">
        <f t="shared" si="42"/>
        <v>Feb</v>
      </c>
      <c r="N444" t="str">
        <f t="shared" si="43"/>
        <v>Fri</v>
      </c>
      <c r="O444">
        <f t="shared" si="44"/>
        <v>10</v>
      </c>
      <c r="P444">
        <f>ROUND(G444*H444*VLOOKUP(D444,Table2[#All],2,FALSE),0)</f>
        <v>1342</v>
      </c>
      <c r="Q444">
        <f t="shared" si="45"/>
        <v>2064</v>
      </c>
      <c r="R444">
        <f t="shared" si="46"/>
        <v>722</v>
      </c>
    </row>
    <row r="445" spans="1:18" x14ac:dyDescent="0.35">
      <c r="A445">
        <v>444</v>
      </c>
      <c r="B445" t="s">
        <v>490</v>
      </c>
      <c r="C445" t="s">
        <v>21</v>
      </c>
      <c r="D445" t="s">
        <v>22</v>
      </c>
      <c r="E445" s="1">
        <v>45758</v>
      </c>
      <c r="F445" s="1">
        <v>45761</v>
      </c>
      <c r="G445">
        <v>8</v>
      </c>
      <c r="H445">
        <v>405</v>
      </c>
      <c r="I445" t="s">
        <v>14</v>
      </c>
      <c r="J445" t="s">
        <v>547</v>
      </c>
      <c r="K445" t="s">
        <v>15</v>
      </c>
      <c r="L445" t="str">
        <f t="shared" si="41"/>
        <v>2025</v>
      </c>
      <c r="M445" t="str">
        <f t="shared" si="42"/>
        <v>Apr</v>
      </c>
      <c r="N445" t="str">
        <f t="shared" si="43"/>
        <v>Fri</v>
      </c>
      <c r="O445">
        <f t="shared" si="44"/>
        <v>3</v>
      </c>
      <c r="P445">
        <f>ROUND(G445*H445*VLOOKUP(D445,Table2[#All],2,FALSE),0)</f>
        <v>2430</v>
      </c>
      <c r="Q445">
        <f t="shared" si="45"/>
        <v>3240</v>
      </c>
      <c r="R445">
        <f t="shared" si="46"/>
        <v>810</v>
      </c>
    </row>
    <row r="446" spans="1:18" x14ac:dyDescent="0.35">
      <c r="A446">
        <v>445</v>
      </c>
      <c r="B446" t="s">
        <v>491</v>
      </c>
      <c r="C446" t="s">
        <v>21</v>
      </c>
      <c r="D446" t="s">
        <v>22</v>
      </c>
      <c r="E446" s="1">
        <v>45742</v>
      </c>
      <c r="F446" s="1">
        <v>45748</v>
      </c>
      <c r="G446">
        <v>10</v>
      </c>
      <c r="H446">
        <v>252</v>
      </c>
      <c r="I446" t="s">
        <v>14</v>
      </c>
      <c r="J446" t="s">
        <v>33</v>
      </c>
      <c r="K446" t="s">
        <v>46</v>
      </c>
      <c r="L446" t="str">
        <f t="shared" si="41"/>
        <v>2025</v>
      </c>
      <c r="M446" t="str">
        <f t="shared" si="42"/>
        <v>Mar</v>
      </c>
      <c r="N446" t="str">
        <f t="shared" si="43"/>
        <v>Wed</v>
      </c>
      <c r="O446">
        <f t="shared" si="44"/>
        <v>6</v>
      </c>
      <c r="P446">
        <f>ROUND(G446*H446*VLOOKUP(D446,Table2[#All],2,FALSE),0)</f>
        <v>1890</v>
      </c>
      <c r="Q446">
        <f t="shared" si="45"/>
        <v>2520</v>
      </c>
      <c r="R446">
        <f t="shared" si="46"/>
        <v>630</v>
      </c>
    </row>
    <row r="447" spans="1:18" x14ac:dyDescent="0.35">
      <c r="A447">
        <v>446</v>
      </c>
      <c r="B447" t="s">
        <v>492</v>
      </c>
      <c r="C447" t="s">
        <v>21</v>
      </c>
      <c r="D447" t="s">
        <v>83</v>
      </c>
      <c r="E447" s="1">
        <v>45924</v>
      </c>
      <c r="F447" s="1">
        <v>45925</v>
      </c>
      <c r="G447">
        <v>6</v>
      </c>
      <c r="H447">
        <v>85</v>
      </c>
      <c r="I447" t="s">
        <v>14</v>
      </c>
      <c r="J447" t="s">
        <v>551</v>
      </c>
      <c r="K447" t="s">
        <v>15</v>
      </c>
      <c r="L447" t="str">
        <f t="shared" si="41"/>
        <v>2025</v>
      </c>
      <c r="M447" t="str">
        <f t="shared" si="42"/>
        <v>Sep</v>
      </c>
      <c r="N447" t="str">
        <f t="shared" si="43"/>
        <v>Wed</v>
      </c>
      <c r="O447">
        <f t="shared" si="44"/>
        <v>1</v>
      </c>
      <c r="P447">
        <f>ROUND(G447*H447*VLOOKUP(D447,Table2[#All],2,FALSE),0)</f>
        <v>408</v>
      </c>
      <c r="Q447">
        <f t="shared" si="45"/>
        <v>510</v>
      </c>
      <c r="R447">
        <f t="shared" si="46"/>
        <v>102</v>
      </c>
    </row>
    <row r="448" spans="1:18" x14ac:dyDescent="0.35">
      <c r="A448">
        <v>447</v>
      </c>
      <c r="B448" t="s">
        <v>493</v>
      </c>
      <c r="C448" t="s">
        <v>31</v>
      </c>
      <c r="D448" t="s">
        <v>42</v>
      </c>
      <c r="E448" s="1">
        <v>45965</v>
      </c>
      <c r="F448" s="1">
        <v>45971</v>
      </c>
      <c r="G448">
        <v>10</v>
      </c>
      <c r="H448">
        <v>67</v>
      </c>
      <c r="I448" t="s">
        <v>14</v>
      </c>
      <c r="J448" t="s">
        <v>547</v>
      </c>
      <c r="K448" t="s">
        <v>29</v>
      </c>
      <c r="L448" t="str">
        <f t="shared" si="41"/>
        <v>2025</v>
      </c>
      <c r="M448" t="str">
        <f t="shared" si="42"/>
        <v>Nov</v>
      </c>
      <c r="N448" t="str">
        <f t="shared" si="43"/>
        <v>Tue</v>
      </c>
      <c r="O448">
        <f t="shared" si="44"/>
        <v>6</v>
      </c>
      <c r="P448">
        <f>ROUND(G448*H448*VLOOKUP(D448,Table2[#All],2,FALSE),0)</f>
        <v>436</v>
      </c>
      <c r="Q448">
        <f t="shared" si="45"/>
        <v>670</v>
      </c>
      <c r="R448">
        <f t="shared" si="46"/>
        <v>234</v>
      </c>
    </row>
    <row r="449" spans="1:18" x14ac:dyDescent="0.35">
      <c r="A449">
        <v>448</v>
      </c>
      <c r="B449" t="s">
        <v>494</v>
      </c>
      <c r="C449" t="s">
        <v>31</v>
      </c>
      <c r="D449" t="s">
        <v>42</v>
      </c>
      <c r="E449" s="1">
        <v>45768</v>
      </c>
      <c r="F449" s="1">
        <v>45772</v>
      </c>
      <c r="G449">
        <v>9</v>
      </c>
      <c r="H449">
        <v>723</v>
      </c>
      <c r="I449" t="s">
        <v>14</v>
      </c>
      <c r="J449" t="s">
        <v>551</v>
      </c>
      <c r="K449" t="s">
        <v>15</v>
      </c>
      <c r="L449" t="str">
        <f t="shared" si="41"/>
        <v>2025</v>
      </c>
      <c r="M449" t="str">
        <f t="shared" si="42"/>
        <v>Apr</v>
      </c>
      <c r="N449" t="str">
        <f t="shared" si="43"/>
        <v>Mon</v>
      </c>
      <c r="O449">
        <f t="shared" si="44"/>
        <v>4</v>
      </c>
      <c r="P449">
        <f>ROUND(G449*H449*VLOOKUP(D449,Table2[#All],2,FALSE),0)</f>
        <v>4230</v>
      </c>
      <c r="Q449">
        <f t="shared" si="45"/>
        <v>6507</v>
      </c>
      <c r="R449">
        <f t="shared" si="46"/>
        <v>2277</v>
      </c>
    </row>
    <row r="450" spans="1:18" x14ac:dyDescent="0.35">
      <c r="A450">
        <v>449</v>
      </c>
      <c r="B450" t="s">
        <v>495</v>
      </c>
      <c r="C450" t="s">
        <v>21</v>
      </c>
      <c r="D450" t="s">
        <v>54</v>
      </c>
      <c r="E450" s="1">
        <v>45812</v>
      </c>
      <c r="F450" s="1">
        <v>45818</v>
      </c>
      <c r="G450">
        <v>3</v>
      </c>
      <c r="H450">
        <v>919</v>
      </c>
      <c r="I450" t="s">
        <v>14</v>
      </c>
      <c r="J450" t="s">
        <v>551</v>
      </c>
      <c r="K450" t="s">
        <v>46</v>
      </c>
      <c r="L450" t="str">
        <f t="shared" si="41"/>
        <v>2025</v>
      </c>
      <c r="M450" t="str">
        <f t="shared" si="42"/>
        <v>Jun</v>
      </c>
      <c r="N450" t="str">
        <f t="shared" si="43"/>
        <v>Wed</v>
      </c>
      <c r="O450">
        <f t="shared" si="44"/>
        <v>6</v>
      </c>
      <c r="P450">
        <f>ROUND(G450*H450*VLOOKUP(D450,Table2[#All],2,FALSE),0)</f>
        <v>1930</v>
      </c>
      <c r="Q450">
        <f t="shared" si="45"/>
        <v>2757</v>
      </c>
      <c r="R450">
        <f t="shared" si="46"/>
        <v>827</v>
      </c>
    </row>
    <row r="451" spans="1:18" x14ac:dyDescent="0.35">
      <c r="A451">
        <v>450</v>
      </c>
      <c r="B451" t="s">
        <v>496</v>
      </c>
      <c r="C451" t="s">
        <v>31</v>
      </c>
      <c r="D451" t="s">
        <v>32</v>
      </c>
      <c r="E451" s="1">
        <v>45762</v>
      </c>
      <c r="F451" s="1">
        <v>45766</v>
      </c>
      <c r="G451">
        <v>2</v>
      </c>
      <c r="H451">
        <v>315</v>
      </c>
      <c r="I451" t="s">
        <v>14</v>
      </c>
      <c r="J451" t="s">
        <v>551</v>
      </c>
      <c r="K451" t="s">
        <v>19</v>
      </c>
      <c r="L451" t="str">
        <f t="shared" ref="L451:L514" si="47">TEXT(E451,"YYY")</f>
        <v>2025</v>
      </c>
      <c r="M451" t="str">
        <f t="shared" ref="M451:M514" si="48">TEXT(E451,"MMM")</f>
        <v>Apr</v>
      </c>
      <c r="N451" t="str">
        <f t="shared" ref="N451:N514" si="49">TEXT(E451,"DDD")</f>
        <v>Tue</v>
      </c>
      <c r="O451">
        <f t="shared" ref="O451:O514" si="50">F451-E451</f>
        <v>4</v>
      </c>
      <c r="P451">
        <f>ROUND(G451*H451*VLOOKUP(D451,Table2[#All],2,FALSE),0)</f>
        <v>473</v>
      </c>
      <c r="Q451">
        <f t="shared" ref="Q451:Q514" si="51">G451*H451</f>
        <v>630</v>
      </c>
      <c r="R451">
        <f t="shared" ref="R451:R514" si="52">Q451-P451</f>
        <v>157</v>
      </c>
    </row>
    <row r="452" spans="1:18" x14ac:dyDescent="0.35">
      <c r="A452">
        <v>451</v>
      </c>
      <c r="B452" t="s">
        <v>497</v>
      </c>
      <c r="C452" t="s">
        <v>12</v>
      </c>
      <c r="D452" t="s">
        <v>58</v>
      </c>
      <c r="E452" s="1">
        <v>45871</v>
      </c>
      <c r="F452" s="1">
        <v>45877</v>
      </c>
      <c r="G452">
        <v>2</v>
      </c>
      <c r="H452">
        <v>561</v>
      </c>
      <c r="I452" t="s">
        <v>14</v>
      </c>
      <c r="J452" t="s">
        <v>33</v>
      </c>
      <c r="K452" t="s">
        <v>46</v>
      </c>
      <c r="L452" t="str">
        <f t="shared" si="47"/>
        <v>2025</v>
      </c>
      <c r="M452" t="str">
        <f t="shared" si="48"/>
        <v>Aug</v>
      </c>
      <c r="N452" t="str">
        <f t="shared" si="49"/>
        <v>Sat</v>
      </c>
      <c r="O452">
        <f t="shared" si="50"/>
        <v>6</v>
      </c>
      <c r="P452">
        <f>ROUND(G452*H452*VLOOKUP(D452,Table2[#All],2,FALSE),0)</f>
        <v>954</v>
      </c>
      <c r="Q452">
        <f t="shared" si="51"/>
        <v>1122</v>
      </c>
      <c r="R452">
        <f t="shared" si="52"/>
        <v>168</v>
      </c>
    </row>
    <row r="453" spans="1:18" x14ac:dyDescent="0.35">
      <c r="A453">
        <v>452</v>
      </c>
      <c r="B453" t="s">
        <v>498</v>
      </c>
      <c r="C453" t="s">
        <v>12</v>
      </c>
      <c r="D453" t="s">
        <v>36</v>
      </c>
      <c r="E453" s="1">
        <v>45739</v>
      </c>
      <c r="F453" s="1">
        <v>45745</v>
      </c>
      <c r="G453">
        <v>3</v>
      </c>
      <c r="H453">
        <v>934</v>
      </c>
      <c r="I453" t="s">
        <v>14</v>
      </c>
      <c r="J453" t="s">
        <v>33</v>
      </c>
      <c r="K453" t="s">
        <v>29</v>
      </c>
      <c r="L453" t="str">
        <f t="shared" si="47"/>
        <v>2025</v>
      </c>
      <c r="M453" t="str">
        <f t="shared" si="48"/>
        <v>Mar</v>
      </c>
      <c r="N453" t="str">
        <f t="shared" si="49"/>
        <v>Sun</v>
      </c>
      <c r="O453">
        <f t="shared" si="50"/>
        <v>6</v>
      </c>
      <c r="P453">
        <f>ROUND(G453*H453*VLOOKUP(D453,Table2[#All],2,FALSE),0)</f>
        <v>2242</v>
      </c>
      <c r="Q453">
        <f t="shared" si="51"/>
        <v>2802</v>
      </c>
      <c r="R453">
        <f t="shared" si="52"/>
        <v>560</v>
      </c>
    </row>
    <row r="454" spans="1:18" x14ac:dyDescent="0.35">
      <c r="A454">
        <v>453</v>
      </c>
      <c r="B454" t="s">
        <v>499</v>
      </c>
      <c r="C454" t="s">
        <v>12</v>
      </c>
      <c r="D454" t="s">
        <v>13</v>
      </c>
      <c r="E454" s="1">
        <v>45834</v>
      </c>
      <c r="F454" s="1">
        <v>45838</v>
      </c>
      <c r="G454">
        <v>1</v>
      </c>
      <c r="H454">
        <v>979</v>
      </c>
      <c r="I454" t="s">
        <v>14</v>
      </c>
      <c r="J454" t="s">
        <v>33</v>
      </c>
      <c r="K454" t="s">
        <v>15</v>
      </c>
      <c r="L454" t="str">
        <f t="shared" si="47"/>
        <v>2025</v>
      </c>
      <c r="M454" t="str">
        <f t="shared" si="48"/>
        <v>Jun</v>
      </c>
      <c r="N454" t="str">
        <f t="shared" si="49"/>
        <v>Thu</v>
      </c>
      <c r="O454">
        <f t="shared" si="50"/>
        <v>4</v>
      </c>
      <c r="P454">
        <f>ROUND(G454*H454*VLOOKUP(D454,Table2[#All],2,FALSE),0)</f>
        <v>734</v>
      </c>
      <c r="Q454">
        <f t="shared" si="51"/>
        <v>979</v>
      </c>
      <c r="R454">
        <f t="shared" si="52"/>
        <v>245</v>
      </c>
    </row>
    <row r="455" spans="1:18" x14ac:dyDescent="0.35">
      <c r="A455">
        <v>454</v>
      </c>
      <c r="B455" t="s">
        <v>500</v>
      </c>
      <c r="C455" t="s">
        <v>12</v>
      </c>
      <c r="D455" t="s">
        <v>58</v>
      </c>
      <c r="E455" s="1">
        <v>46008</v>
      </c>
      <c r="F455" s="1">
        <v>46013</v>
      </c>
      <c r="G455">
        <v>1</v>
      </c>
      <c r="H455">
        <v>805</v>
      </c>
      <c r="I455" t="s">
        <v>28</v>
      </c>
      <c r="J455" t="s">
        <v>551</v>
      </c>
      <c r="K455" t="s">
        <v>29</v>
      </c>
      <c r="L455" t="str">
        <f t="shared" si="47"/>
        <v>2025</v>
      </c>
      <c r="M455" t="str">
        <f t="shared" si="48"/>
        <v>Dec</v>
      </c>
      <c r="N455" t="str">
        <f t="shared" si="49"/>
        <v>Wed</v>
      </c>
      <c r="O455">
        <f t="shared" si="50"/>
        <v>5</v>
      </c>
      <c r="P455">
        <f>ROUND(G455*H455*VLOOKUP(D455,Table2[#All],2,FALSE),0)</f>
        <v>684</v>
      </c>
      <c r="Q455">
        <f t="shared" si="51"/>
        <v>805</v>
      </c>
      <c r="R455">
        <f t="shared" si="52"/>
        <v>121</v>
      </c>
    </row>
    <row r="456" spans="1:18" x14ac:dyDescent="0.35">
      <c r="A456">
        <v>455</v>
      </c>
      <c r="B456" t="s">
        <v>501</v>
      </c>
      <c r="C456" t="s">
        <v>31</v>
      </c>
      <c r="D456" t="s">
        <v>32</v>
      </c>
      <c r="E456" s="1">
        <v>45917</v>
      </c>
      <c r="F456" s="1">
        <v>45923</v>
      </c>
      <c r="G456">
        <v>1</v>
      </c>
      <c r="H456">
        <v>319</v>
      </c>
      <c r="I456" t="s">
        <v>28</v>
      </c>
      <c r="J456" t="s">
        <v>549</v>
      </c>
      <c r="K456" t="s">
        <v>29</v>
      </c>
      <c r="L456" t="str">
        <f t="shared" si="47"/>
        <v>2025</v>
      </c>
      <c r="M456" t="str">
        <f t="shared" si="48"/>
        <v>Sep</v>
      </c>
      <c r="N456" t="str">
        <f t="shared" si="49"/>
        <v>Wed</v>
      </c>
      <c r="O456">
        <f t="shared" si="50"/>
        <v>6</v>
      </c>
      <c r="P456">
        <f>ROUND(G456*H456*VLOOKUP(D456,Table2[#All],2,FALSE),0)</f>
        <v>239</v>
      </c>
      <c r="Q456">
        <f t="shared" si="51"/>
        <v>319</v>
      </c>
      <c r="R456">
        <f t="shared" si="52"/>
        <v>80</v>
      </c>
    </row>
    <row r="457" spans="1:18" x14ac:dyDescent="0.35">
      <c r="A457">
        <v>456</v>
      </c>
      <c r="B457" t="s">
        <v>502</v>
      </c>
      <c r="C457" t="s">
        <v>17</v>
      </c>
      <c r="D457" t="s">
        <v>18</v>
      </c>
      <c r="E457" s="1">
        <v>45666</v>
      </c>
      <c r="F457" s="1">
        <v>45673</v>
      </c>
      <c r="G457">
        <v>3</v>
      </c>
      <c r="H457">
        <v>872</v>
      </c>
      <c r="I457" t="s">
        <v>14</v>
      </c>
      <c r="J457" t="s">
        <v>551</v>
      </c>
      <c r="K457" t="s">
        <v>46</v>
      </c>
      <c r="L457" t="str">
        <f t="shared" si="47"/>
        <v>2025</v>
      </c>
      <c r="M457" t="str">
        <f t="shared" si="48"/>
        <v>Jan</v>
      </c>
      <c r="N457" t="str">
        <f t="shared" si="49"/>
        <v>Thu</v>
      </c>
      <c r="O457">
        <f t="shared" si="50"/>
        <v>7</v>
      </c>
      <c r="P457">
        <f>ROUND(G457*H457*VLOOKUP(D457,Table2[#All],2,FALSE),0)</f>
        <v>1308</v>
      </c>
      <c r="Q457">
        <f t="shared" si="51"/>
        <v>2616</v>
      </c>
      <c r="R457">
        <f t="shared" si="52"/>
        <v>1308</v>
      </c>
    </row>
    <row r="458" spans="1:18" x14ac:dyDescent="0.35">
      <c r="A458">
        <v>457</v>
      </c>
      <c r="B458" t="s">
        <v>503</v>
      </c>
      <c r="C458" t="s">
        <v>17</v>
      </c>
      <c r="D458" t="s">
        <v>44</v>
      </c>
      <c r="E458" s="1">
        <v>45779</v>
      </c>
      <c r="F458" s="1">
        <v>45789</v>
      </c>
      <c r="G458">
        <v>4</v>
      </c>
      <c r="H458">
        <v>154</v>
      </c>
      <c r="I458" t="s">
        <v>14</v>
      </c>
      <c r="J458" t="s">
        <v>550</v>
      </c>
      <c r="K458" t="s">
        <v>29</v>
      </c>
      <c r="L458" t="str">
        <f t="shared" si="47"/>
        <v>2025</v>
      </c>
      <c r="M458" t="str">
        <f t="shared" si="48"/>
        <v>May</v>
      </c>
      <c r="N458" t="str">
        <f t="shared" si="49"/>
        <v>Fri</v>
      </c>
      <c r="O458">
        <f t="shared" si="50"/>
        <v>10</v>
      </c>
      <c r="P458">
        <f>ROUND(G458*H458*VLOOKUP(D458,Table2[#All],2,FALSE),0)</f>
        <v>370</v>
      </c>
      <c r="Q458">
        <f t="shared" si="51"/>
        <v>616</v>
      </c>
      <c r="R458">
        <f t="shared" si="52"/>
        <v>246</v>
      </c>
    </row>
    <row r="459" spans="1:18" x14ac:dyDescent="0.35">
      <c r="A459">
        <v>458</v>
      </c>
      <c r="B459" t="s">
        <v>504</v>
      </c>
      <c r="C459" t="s">
        <v>24</v>
      </c>
      <c r="D459" t="s">
        <v>70</v>
      </c>
      <c r="E459" s="1">
        <v>45728</v>
      </c>
      <c r="F459" s="1">
        <v>45732</v>
      </c>
      <c r="G459">
        <v>3</v>
      </c>
      <c r="H459">
        <v>674</v>
      </c>
      <c r="I459" t="s">
        <v>28</v>
      </c>
      <c r="J459" t="s">
        <v>550</v>
      </c>
      <c r="K459" t="s">
        <v>29</v>
      </c>
      <c r="L459" t="str">
        <f t="shared" si="47"/>
        <v>2025</v>
      </c>
      <c r="M459" t="str">
        <f t="shared" si="48"/>
        <v>Mar</v>
      </c>
      <c r="N459" t="str">
        <f t="shared" si="49"/>
        <v>Wed</v>
      </c>
      <c r="O459">
        <f t="shared" si="50"/>
        <v>4</v>
      </c>
      <c r="P459">
        <f>ROUND(G459*H459*VLOOKUP(D459,Table2[#All],2,FALSE),0)</f>
        <v>1112</v>
      </c>
      <c r="Q459">
        <f t="shared" si="51"/>
        <v>2022</v>
      </c>
      <c r="R459">
        <f t="shared" si="52"/>
        <v>910</v>
      </c>
    </row>
    <row r="460" spans="1:18" x14ac:dyDescent="0.35">
      <c r="A460">
        <v>459</v>
      </c>
      <c r="B460" t="s">
        <v>505</v>
      </c>
      <c r="C460" t="s">
        <v>12</v>
      </c>
      <c r="D460" t="s">
        <v>13</v>
      </c>
      <c r="E460" s="1">
        <v>45842</v>
      </c>
      <c r="F460" s="1">
        <v>45844</v>
      </c>
      <c r="G460">
        <v>10</v>
      </c>
      <c r="H460">
        <v>203</v>
      </c>
      <c r="I460" t="s">
        <v>28</v>
      </c>
      <c r="J460" t="s">
        <v>549</v>
      </c>
      <c r="K460" t="s">
        <v>19</v>
      </c>
      <c r="L460" t="str">
        <f t="shared" si="47"/>
        <v>2025</v>
      </c>
      <c r="M460" t="str">
        <f t="shared" si="48"/>
        <v>Jul</v>
      </c>
      <c r="N460" t="str">
        <f t="shared" si="49"/>
        <v>Fri</v>
      </c>
      <c r="O460">
        <f t="shared" si="50"/>
        <v>2</v>
      </c>
      <c r="P460">
        <f>ROUND(G460*H460*VLOOKUP(D460,Table2[#All],2,FALSE),0)</f>
        <v>1523</v>
      </c>
      <c r="Q460">
        <f t="shared" si="51"/>
        <v>2030</v>
      </c>
      <c r="R460">
        <f t="shared" si="52"/>
        <v>507</v>
      </c>
    </row>
    <row r="461" spans="1:18" x14ac:dyDescent="0.35">
      <c r="A461">
        <v>460</v>
      </c>
      <c r="B461" t="s">
        <v>506</v>
      </c>
      <c r="C461" t="s">
        <v>17</v>
      </c>
      <c r="D461" t="s">
        <v>18</v>
      </c>
      <c r="E461" s="1">
        <v>45925</v>
      </c>
      <c r="F461" s="1">
        <v>45930</v>
      </c>
      <c r="G461">
        <v>8</v>
      </c>
      <c r="H461">
        <v>608</v>
      </c>
      <c r="I461" t="s">
        <v>14</v>
      </c>
      <c r="J461" t="s">
        <v>547</v>
      </c>
      <c r="K461" t="s">
        <v>19</v>
      </c>
      <c r="L461" t="str">
        <f t="shared" si="47"/>
        <v>2025</v>
      </c>
      <c r="M461" t="str">
        <f t="shared" si="48"/>
        <v>Sep</v>
      </c>
      <c r="N461" t="str">
        <f t="shared" si="49"/>
        <v>Thu</v>
      </c>
      <c r="O461">
        <f t="shared" si="50"/>
        <v>5</v>
      </c>
      <c r="P461">
        <f>ROUND(G461*H461*VLOOKUP(D461,Table2[#All],2,FALSE),0)</f>
        <v>2432</v>
      </c>
      <c r="Q461">
        <f t="shared" si="51"/>
        <v>4864</v>
      </c>
      <c r="R461">
        <f t="shared" si="52"/>
        <v>2432</v>
      </c>
    </row>
    <row r="462" spans="1:18" x14ac:dyDescent="0.35">
      <c r="A462">
        <v>461</v>
      </c>
      <c r="B462" t="s">
        <v>507</v>
      </c>
      <c r="C462" t="s">
        <v>31</v>
      </c>
      <c r="D462" t="s">
        <v>50</v>
      </c>
      <c r="E462" s="1">
        <v>45759</v>
      </c>
      <c r="F462" s="1">
        <v>45765</v>
      </c>
      <c r="G462">
        <v>5</v>
      </c>
      <c r="H462">
        <v>664</v>
      </c>
      <c r="I462" t="s">
        <v>28</v>
      </c>
      <c r="J462" t="s">
        <v>551</v>
      </c>
      <c r="K462" t="s">
        <v>46</v>
      </c>
      <c r="L462" t="str">
        <f t="shared" si="47"/>
        <v>2025</v>
      </c>
      <c r="M462" t="str">
        <f t="shared" si="48"/>
        <v>Apr</v>
      </c>
      <c r="N462" t="str">
        <f t="shared" si="49"/>
        <v>Sat</v>
      </c>
      <c r="O462">
        <f t="shared" si="50"/>
        <v>6</v>
      </c>
      <c r="P462">
        <f>ROUND(G462*H462*VLOOKUP(D462,Table2[#All],2,FALSE),0)</f>
        <v>2324</v>
      </c>
      <c r="Q462">
        <f t="shared" si="51"/>
        <v>3320</v>
      </c>
      <c r="R462">
        <f t="shared" si="52"/>
        <v>996</v>
      </c>
    </row>
    <row r="463" spans="1:18" x14ac:dyDescent="0.35">
      <c r="A463">
        <v>462</v>
      </c>
      <c r="B463" t="s">
        <v>508</v>
      </c>
      <c r="C463" t="s">
        <v>31</v>
      </c>
      <c r="D463" t="s">
        <v>42</v>
      </c>
      <c r="E463" s="1">
        <v>45768</v>
      </c>
      <c r="F463" s="1">
        <v>45772</v>
      </c>
      <c r="G463">
        <v>5</v>
      </c>
      <c r="H463">
        <v>164</v>
      </c>
      <c r="I463" t="s">
        <v>28</v>
      </c>
      <c r="J463" t="s">
        <v>33</v>
      </c>
      <c r="K463" t="s">
        <v>19</v>
      </c>
      <c r="L463" t="str">
        <f t="shared" si="47"/>
        <v>2025</v>
      </c>
      <c r="M463" t="str">
        <f t="shared" si="48"/>
        <v>Apr</v>
      </c>
      <c r="N463" t="str">
        <f t="shared" si="49"/>
        <v>Mon</v>
      </c>
      <c r="O463">
        <f t="shared" si="50"/>
        <v>4</v>
      </c>
      <c r="P463">
        <f>ROUND(G463*H463*VLOOKUP(D463,Table2[#All],2,FALSE),0)</f>
        <v>533</v>
      </c>
      <c r="Q463">
        <f t="shared" si="51"/>
        <v>820</v>
      </c>
      <c r="R463">
        <f t="shared" si="52"/>
        <v>287</v>
      </c>
    </row>
    <row r="464" spans="1:18" x14ac:dyDescent="0.35">
      <c r="A464">
        <v>463</v>
      </c>
      <c r="B464" t="s">
        <v>509</v>
      </c>
      <c r="C464" t="s">
        <v>31</v>
      </c>
      <c r="D464" t="s">
        <v>42</v>
      </c>
      <c r="E464" s="1">
        <v>45802</v>
      </c>
      <c r="F464" s="1">
        <v>45814</v>
      </c>
      <c r="G464">
        <v>9</v>
      </c>
      <c r="H464">
        <v>200</v>
      </c>
      <c r="I464" t="s">
        <v>28</v>
      </c>
      <c r="J464" t="s">
        <v>547</v>
      </c>
      <c r="K464" t="s">
        <v>15</v>
      </c>
      <c r="L464" t="str">
        <f t="shared" si="47"/>
        <v>2025</v>
      </c>
      <c r="M464" t="str">
        <f t="shared" si="48"/>
        <v>May</v>
      </c>
      <c r="N464" t="str">
        <f t="shared" si="49"/>
        <v>Sun</v>
      </c>
      <c r="O464">
        <f t="shared" si="50"/>
        <v>12</v>
      </c>
      <c r="P464">
        <f>ROUND(G464*H464*VLOOKUP(D464,Table2[#All],2,FALSE),0)</f>
        <v>1170</v>
      </c>
      <c r="Q464">
        <f t="shared" si="51"/>
        <v>1800</v>
      </c>
      <c r="R464">
        <f t="shared" si="52"/>
        <v>630</v>
      </c>
    </row>
    <row r="465" spans="1:18" x14ac:dyDescent="0.35">
      <c r="A465">
        <v>464</v>
      </c>
      <c r="B465" t="s">
        <v>510</v>
      </c>
      <c r="C465" t="s">
        <v>21</v>
      </c>
      <c r="D465" t="s">
        <v>22</v>
      </c>
      <c r="E465" s="1">
        <v>45683</v>
      </c>
      <c r="F465" s="1">
        <v>45686</v>
      </c>
      <c r="G465">
        <v>4</v>
      </c>
      <c r="H465">
        <v>959</v>
      </c>
      <c r="I465" t="s">
        <v>14</v>
      </c>
      <c r="J465" t="s">
        <v>549</v>
      </c>
      <c r="K465" t="s">
        <v>46</v>
      </c>
      <c r="L465" t="str">
        <f t="shared" si="47"/>
        <v>2025</v>
      </c>
      <c r="M465" t="str">
        <f t="shared" si="48"/>
        <v>Jan</v>
      </c>
      <c r="N465" t="str">
        <f t="shared" si="49"/>
        <v>Sun</v>
      </c>
      <c r="O465">
        <f t="shared" si="50"/>
        <v>3</v>
      </c>
      <c r="P465">
        <f>ROUND(G465*H465*VLOOKUP(D465,Table2[#All],2,FALSE),0)</f>
        <v>2877</v>
      </c>
      <c r="Q465">
        <f t="shared" si="51"/>
        <v>3836</v>
      </c>
      <c r="R465">
        <f t="shared" si="52"/>
        <v>959</v>
      </c>
    </row>
    <row r="466" spans="1:18" x14ac:dyDescent="0.35">
      <c r="A466">
        <v>465</v>
      </c>
      <c r="B466" t="s">
        <v>511</v>
      </c>
      <c r="C466" t="s">
        <v>24</v>
      </c>
      <c r="D466" t="s">
        <v>38</v>
      </c>
      <c r="E466" s="1">
        <v>45793</v>
      </c>
      <c r="F466" s="1">
        <v>45802</v>
      </c>
      <c r="G466">
        <v>4</v>
      </c>
      <c r="H466">
        <v>960</v>
      </c>
      <c r="I466" t="s">
        <v>14</v>
      </c>
      <c r="J466" t="s">
        <v>550</v>
      </c>
      <c r="K466" t="s">
        <v>29</v>
      </c>
      <c r="L466" t="str">
        <f t="shared" si="47"/>
        <v>2025</v>
      </c>
      <c r="M466" t="str">
        <f t="shared" si="48"/>
        <v>May</v>
      </c>
      <c r="N466" t="str">
        <f t="shared" si="49"/>
        <v>Fri</v>
      </c>
      <c r="O466">
        <f t="shared" si="50"/>
        <v>9</v>
      </c>
      <c r="P466">
        <f>ROUND(G466*H466*VLOOKUP(D466,Table2[#All],2,FALSE),0)</f>
        <v>1920</v>
      </c>
      <c r="Q466">
        <f t="shared" si="51"/>
        <v>3840</v>
      </c>
      <c r="R466">
        <f t="shared" si="52"/>
        <v>1920</v>
      </c>
    </row>
    <row r="467" spans="1:18" x14ac:dyDescent="0.35">
      <c r="A467">
        <v>466</v>
      </c>
      <c r="B467" t="s">
        <v>512</v>
      </c>
      <c r="C467" t="s">
        <v>24</v>
      </c>
      <c r="D467" t="s">
        <v>38</v>
      </c>
      <c r="E467" s="1">
        <v>45942</v>
      </c>
      <c r="F467" s="1">
        <v>45945</v>
      </c>
      <c r="G467">
        <v>3</v>
      </c>
      <c r="H467">
        <v>269</v>
      </c>
      <c r="I467" t="s">
        <v>14</v>
      </c>
      <c r="J467" t="s">
        <v>547</v>
      </c>
      <c r="K467" t="s">
        <v>46</v>
      </c>
      <c r="L467" t="str">
        <f t="shared" si="47"/>
        <v>2025</v>
      </c>
      <c r="M467" t="str">
        <f t="shared" si="48"/>
        <v>Oct</v>
      </c>
      <c r="N467" t="str">
        <f t="shared" si="49"/>
        <v>Sun</v>
      </c>
      <c r="O467">
        <f t="shared" si="50"/>
        <v>3</v>
      </c>
      <c r="P467">
        <f>ROUND(G467*H467*VLOOKUP(D467,Table2[#All],2,FALSE),0)</f>
        <v>404</v>
      </c>
      <c r="Q467">
        <f t="shared" si="51"/>
        <v>807</v>
      </c>
      <c r="R467">
        <f t="shared" si="52"/>
        <v>403</v>
      </c>
    </row>
    <row r="468" spans="1:18" x14ac:dyDescent="0.35">
      <c r="A468">
        <v>467</v>
      </c>
      <c r="B468" t="s">
        <v>513</v>
      </c>
      <c r="C468" t="s">
        <v>24</v>
      </c>
      <c r="D468" t="s">
        <v>70</v>
      </c>
      <c r="E468" s="1">
        <v>45878</v>
      </c>
      <c r="F468" s="1">
        <v>45882</v>
      </c>
      <c r="G468">
        <v>1</v>
      </c>
      <c r="H468">
        <v>498</v>
      </c>
      <c r="I468" t="s">
        <v>14</v>
      </c>
      <c r="J468" t="s">
        <v>550</v>
      </c>
      <c r="K468" t="s">
        <v>15</v>
      </c>
      <c r="L468" t="str">
        <f t="shared" si="47"/>
        <v>2025</v>
      </c>
      <c r="M468" t="str">
        <f t="shared" si="48"/>
        <v>Aug</v>
      </c>
      <c r="N468" t="str">
        <f t="shared" si="49"/>
        <v>Sat</v>
      </c>
      <c r="O468">
        <f t="shared" si="50"/>
        <v>4</v>
      </c>
      <c r="P468">
        <f>ROUND(G468*H468*VLOOKUP(D468,Table2[#All],2,FALSE),0)</f>
        <v>274</v>
      </c>
      <c r="Q468">
        <f t="shared" si="51"/>
        <v>498</v>
      </c>
      <c r="R468">
        <f t="shared" si="52"/>
        <v>224</v>
      </c>
    </row>
    <row r="469" spans="1:18" x14ac:dyDescent="0.35">
      <c r="A469">
        <v>468</v>
      </c>
      <c r="B469" t="s">
        <v>514</v>
      </c>
      <c r="C469" t="s">
        <v>12</v>
      </c>
      <c r="D469" t="s">
        <v>27</v>
      </c>
      <c r="E469" s="1">
        <v>45680</v>
      </c>
      <c r="F469" s="1">
        <v>45689</v>
      </c>
      <c r="G469">
        <v>9</v>
      </c>
      <c r="H469">
        <v>662</v>
      </c>
      <c r="I469" t="s">
        <v>14</v>
      </c>
      <c r="J469" t="s">
        <v>551</v>
      </c>
      <c r="K469" t="s">
        <v>46</v>
      </c>
      <c r="L469" t="str">
        <f t="shared" si="47"/>
        <v>2025</v>
      </c>
      <c r="M469" t="str">
        <f t="shared" si="48"/>
        <v>Jan</v>
      </c>
      <c r="N469" t="str">
        <f t="shared" si="49"/>
        <v>Thu</v>
      </c>
      <c r="O469">
        <f t="shared" si="50"/>
        <v>9</v>
      </c>
      <c r="P469">
        <f>ROUND(G469*H469*VLOOKUP(D469,Table2[#All],2,FALSE),0)</f>
        <v>3873</v>
      </c>
      <c r="Q469">
        <f t="shared" si="51"/>
        <v>5958</v>
      </c>
      <c r="R469">
        <f t="shared" si="52"/>
        <v>2085</v>
      </c>
    </row>
    <row r="470" spans="1:18" x14ac:dyDescent="0.35">
      <c r="A470">
        <v>469</v>
      </c>
      <c r="B470" t="s">
        <v>515</v>
      </c>
      <c r="C470" t="s">
        <v>21</v>
      </c>
      <c r="D470" t="s">
        <v>83</v>
      </c>
      <c r="E470" s="1">
        <v>45736</v>
      </c>
      <c r="F470" s="1">
        <v>45743</v>
      </c>
      <c r="G470">
        <v>6</v>
      </c>
      <c r="H470">
        <v>909</v>
      </c>
      <c r="I470" t="s">
        <v>14</v>
      </c>
      <c r="J470" t="s">
        <v>550</v>
      </c>
      <c r="K470" t="s">
        <v>46</v>
      </c>
      <c r="L470" t="str">
        <f t="shared" si="47"/>
        <v>2025</v>
      </c>
      <c r="M470" t="str">
        <f t="shared" si="48"/>
        <v>Mar</v>
      </c>
      <c r="N470" t="str">
        <f t="shared" si="49"/>
        <v>Thu</v>
      </c>
      <c r="O470">
        <f t="shared" si="50"/>
        <v>7</v>
      </c>
      <c r="P470">
        <f>ROUND(G470*H470*VLOOKUP(D470,Table2[#All],2,FALSE),0)</f>
        <v>4363</v>
      </c>
      <c r="Q470">
        <f t="shared" si="51"/>
        <v>5454</v>
      </c>
      <c r="R470">
        <f t="shared" si="52"/>
        <v>1091</v>
      </c>
    </row>
    <row r="471" spans="1:18" x14ac:dyDescent="0.35">
      <c r="A471">
        <v>470</v>
      </c>
      <c r="B471" t="s">
        <v>516</v>
      </c>
      <c r="C471" t="s">
        <v>24</v>
      </c>
      <c r="D471" t="s">
        <v>38</v>
      </c>
      <c r="E471" s="1">
        <v>45681</v>
      </c>
      <c r="F471" s="1">
        <v>45691</v>
      </c>
      <c r="G471">
        <v>1</v>
      </c>
      <c r="H471">
        <v>189</v>
      </c>
      <c r="I471" t="s">
        <v>28</v>
      </c>
      <c r="J471" t="s">
        <v>33</v>
      </c>
      <c r="K471" t="s">
        <v>15</v>
      </c>
      <c r="L471" t="str">
        <f t="shared" si="47"/>
        <v>2025</v>
      </c>
      <c r="M471" t="str">
        <f t="shared" si="48"/>
        <v>Jan</v>
      </c>
      <c r="N471" t="str">
        <f t="shared" si="49"/>
        <v>Fri</v>
      </c>
      <c r="O471">
        <f t="shared" si="50"/>
        <v>10</v>
      </c>
      <c r="P471">
        <f>ROUND(G471*H471*VLOOKUP(D471,Table2[#All],2,FALSE),0)</f>
        <v>95</v>
      </c>
      <c r="Q471">
        <f t="shared" si="51"/>
        <v>189</v>
      </c>
      <c r="R471">
        <f t="shared" si="52"/>
        <v>94</v>
      </c>
    </row>
    <row r="472" spans="1:18" x14ac:dyDescent="0.35">
      <c r="A472">
        <v>471</v>
      </c>
      <c r="B472" t="s">
        <v>517</v>
      </c>
      <c r="C472" t="s">
        <v>31</v>
      </c>
      <c r="D472" t="s">
        <v>32</v>
      </c>
      <c r="E472" s="1">
        <v>46012</v>
      </c>
      <c r="F472" s="1">
        <v>46015</v>
      </c>
      <c r="G472">
        <v>8</v>
      </c>
      <c r="H472">
        <v>689</v>
      </c>
      <c r="I472" t="s">
        <v>14</v>
      </c>
      <c r="J472" t="s">
        <v>551</v>
      </c>
      <c r="K472" t="s">
        <v>29</v>
      </c>
      <c r="L472" t="str">
        <f t="shared" si="47"/>
        <v>2025</v>
      </c>
      <c r="M472" t="str">
        <f t="shared" si="48"/>
        <v>Dec</v>
      </c>
      <c r="N472" t="str">
        <f t="shared" si="49"/>
        <v>Sun</v>
      </c>
      <c r="O472">
        <f t="shared" si="50"/>
        <v>3</v>
      </c>
      <c r="P472">
        <f>ROUND(G472*H472*VLOOKUP(D472,Table2[#All],2,FALSE),0)</f>
        <v>4134</v>
      </c>
      <c r="Q472">
        <f t="shared" si="51"/>
        <v>5512</v>
      </c>
      <c r="R472">
        <f t="shared" si="52"/>
        <v>1378</v>
      </c>
    </row>
    <row r="473" spans="1:18" x14ac:dyDescent="0.35">
      <c r="A473">
        <v>472</v>
      </c>
      <c r="B473" t="s">
        <v>518</v>
      </c>
      <c r="C473" t="s">
        <v>24</v>
      </c>
      <c r="D473" t="s">
        <v>25</v>
      </c>
      <c r="E473" s="1">
        <v>45770</v>
      </c>
      <c r="F473" s="1">
        <v>45779</v>
      </c>
      <c r="G473">
        <v>4</v>
      </c>
      <c r="H473">
        <v>485</v>
      </c>
      <c r="I473" t="s">
        <v>28</v>
      </c>
      <c r="J473" t="s">
        <v>549</v>
      </c>
      <c r="K473" t="s">
        <v>19</v>
      </c>
      <c r="L473" t="str">
        <f t="shared" si="47"/>
        <v>2025</v>
      </c>
      <c r="M473" t="str">
        <f t="shared" si="48"/>
        <v>Apr</v>
      </c>
      <c r="N473" t="str">
        <f t="shared" si="49"/>
        <v>Wed</v>
      </c>
      <c r="O473">
        <f t="shared" si="50"/>
        <v>9</v>
      </c>
      <c r="P473">
        <f>ROUND(G473*H473*VLOOKUP(D473,Table2[#All],2,FALSE),0)</f>
        <v>1067</v>
      </c>
      <c r="Q473">
        <f t="shared" si="51"/>
        <v>1940</v>
      </c>
      <c r="R473">
        <f t="shared" si="52"/>
        <v>873</v>
      </c>
    </row>
    <row r="474" spans="1:18" x14ac:dyDescent="0.35">
      <c r="A474">
        <v>473</v>
      </c>
      <c r="B474" t="s">
        <v>519</v>
      </c>
      <c r="C474" t="s">
        <v>17</v>
      </c>
      <c r="D474" t="s">
        <v>44</v>
      </c>
      <c r="E474" s="1">
        <v>45921</v>
      </c>
      <c r="F474" s="1">
        <v>45928</v>
      </c>
      <c r="G474">
        <v>9</v>
      </c>
      <c r="H474">
        <v>31</v>
      </c>
      <c r="I474" t="s">
        <v>28</v>
      </c>
      <c r="J474" t="s">
        <v>550</v>
      </c>
      <c r="K474" t="s">
        <v>29</v>
      </c>
      <c r="L474" t="str">
        <f t="shared" si="47"/>
        <v>2025</v>
      </c>
      <c r="M474" t="str">
        <f t="shared" si="48"/>
        <v>Sep</v>
      </c>
      <c r="N474" t="str">
        <f t="shared" si="49"/>
        <v>Sun</v>
      </c>
      <c r="O474">
        <f t="shared" si="50"/>
        <v>7</v>
      </c>
      <c r="P474">
        <f>ROUND(G474*H474*VLOOKUP(D474,Table2[#All],2,FALSE),0)</f>
        <v>167</v>
      </c>
      <c r="Q474">
        <f t="shared" si="51"/>
        <v>279</v>
      </c>
      <c r="R474">
        <f t="shared" si="52"/>
        <v>112</v>
      </c>
    </row>
    <row r="475" spans="1:18" x14ac:dyDescent="0.35">
      <c r="A475">
        <v>474</v>
      </c>
      <c r="B475" t="s">
        <v>520</v>
      </c>
      <c r="C475" t="s">
        <v>24</v>
      </c>
      <c r="D475" t="s">
        <v>25</v>
      </c>
      <c r="E475" s="1">
        <v>45909</v>
      </c>
      <c r="F475" s="1">
        <v>45911</v>
      </c>
      <c r="G475">
        <v>2</v>
      </c>
      <c r="H475">
        <v>806</v>
      </c>
      <c r="I475" t="s">
        <v>28</v>
      </c>
      <c r="J475" t="s">
        <v>547</v>
      </c>
      <c r="K475" t="s">
        <v>15</v>
      </c>
      <c r="L475" t="str">
        <f t="shared" si="47"/>
        <v>2025</v>
      </c>
      <c r="M475" t="str">
        <f t="shared" si="48"/>
        <v>Sep</v>
      </c>
      <c r="N475" t="str">
        <f t="shared" si="49"/>
        <v>Tue</v>
      </c>
      <c r="O475">
        <f t="shared" si="50"/>
        <v>2</v>
      </c>
      <c r="P475">
        <f>ROUND(G475*H475*VLOOKUP(D475,Table2[#All],2,FALSE),0)</f>
        <v>887</v>
      </c>
      <c r="Q475">
        <f t="shared" si="51"/>
        <v>1612</v>
      </c>
      <c r="R475">
        <f t="shared" si="52"/>
        <v>725</v>
      </c>
    </row>
    <row r="476" spans="1:18" x14ac:dyDescent="0.35">
      <c r="A476">
        <v>475</v>
      </c>
      <c r="B476" t="s">
        <v>521</v>
      </c>
      <c r="C476" t="s">
        <v>17</v>
      </c>
      <c r="D476" t="s">
        <v>56</v>
      </c>
      <c r="E476" s="1">
        <v>45912</v>
      </c>
      <c r="F476" s="1">
        <v>45914</v>
      </c>
      <c r="G476">
        <v>6</v>
      </c>
      <c r="H476">
        <v>720</v>
      </c>
      <c r="I476" t="s">
        <v>14</v>
      </c>
      <c r="J476" t="s">
        <v>33</v>
      </c>
      <c r="K476" t="s">
        <v>15</v>
      </c>
      <c r="L476" t="str">
        <f t="shared" si="47"/>
        <v>2025</v>
      </c>
      <c r="M476" t="str">
        <f t="shared" si="48"/>
        <v>Sep</v>
      </c>
      <c r="N476" t="str">
        <f t="shared" si="49"/>
        <v>Fri</v>
      </c>
      <c r="O476">
        <f t="shared" si="50"/>
        <v>2</v>
      </c>
      <c r="P476">
        <f>ROUND(G476*H476*VLOOKUP(D476,Table2[#All],2,FALSE),0)</f>
        <v>2376</v>
      </c>
      <c r="Q476">
        <f t="shared" si="51"/>
        <v>4320</v>
      </c>
      <c r="R476">
        <f t="shared" si="52"/>
        <v>1944</v>
      </c>
    </row>
    <row r="477" spans="1:18" x14ac:dyDescent="0.35">
      <c r="A477">
        <v>476</v>
      </c>
      <c r="B477" t="s">
        <v>522</v>
      </c>
      <c r="C477" t="s">
        <v>31</v>
      </c>
      <c r="D477" t="s">
        <v>42</v>
      </c>
      <c r="E477" s="1">
        <v>45938</v>
      </c>
      <c r="F477" s="1">
        <v>45940</v>
      </c>
      <c r="G477">
        <v>5</v>
      </c>
      <c r="H477">
        <v>420</v>
      </c>
      <c r="I477" t="s">
        <v>14</v>
      </c>
      <c r="J477" t="s">
        <v>551</v>
      </c>
      <c r="K477" t="s">
        <v>29</v>
      </c>
      <c r="L477" t="str">
        <f t="shared" si="47"/>
        <v>2025</v>
      </c>
      <c r="M477" t="str">
        <f t="shared" si="48"/>
        <v>Oct</v>
      </c>
      <c r="N477" t="str">
        <f t="shared" si="49"/>
        <v>Wed</v>
      </c>
      <c r="O477">
        <f t="shared" si="50"/>
        <v>2</v>
      </c>
      <c r="P477">
        <f>ROUND(G477*H477*VLOOKUP(D477,Table2[#All],2,FALSE),0)</f>
        <v>1365</v>
      </c>
      <c r="Q477">
        <f t="shared" si="51"/>
        <v>2100</v>
      </c>
      <c r="R477">
        <f t="shared" si="52"/>
        <v>735</v>
      </c>
    </row>
    <row r="478" spans="1:18" x14ac:dyDescent="0.35">
      <c r="A478">
        <v>477</v>
      </c>
      <c r="B478" t="s">
        <v>523</v>
      </c>
      <c r="C478" t="s">
        <v>31</v>
      </c>
      <c r="D478" t="s">
        <v>42</v>
      </c>
      <c r="E478" s="1">
        <v>45855</v>
      </c>
      <c r="F478" s="1">
        <v>45861</v>
      </c>
      <c r="G478">
        <v>2</v>
      </c>
      <c r="H478">
        <v>10</v>
      </c>
      <c r="I478" t="s">
        <v>14</v>
      </c>
      <c r="J478" t="s">
        <v>549</v>
      </c>
      <c r="K478" t="s">
        <v>46</v>
      </c>
      <c r="L478" t="str">
        <f t="shared" si="47"/>
        <v>2025</v>
      </c>
      <c r="M478" t="str">
        <f t="shared" si="48"/>
        <v>Jul</v>
      </c>
      <c r="N478" t="str">
        <f t="shared" si="49"/>
        <v>Thu</v>
      </c>
      <c r="O478">
        <f t="shared" si="50"/>
        <v>6</v>
      </c>
      <c r="P478">
        <f>ROUND(G478*H478*VLOOKUP(D478,Table2[#All],2,FALSE),0)</f>
        <v>13</v>
      </c>
      <c r="Q478">
        <f t="shared" si="51"/>
        <v>20</v>
      </c>
      <c r="R478">
        <f t="shared" si="52"/>
        <v>7</v>
      </c>
    </row>
    <row r="479" spans="1:18" x14ac:dyDescent="0.35">
      <c r="A479">
        <v>478</v>
      </c>
      <c r="B479" t="s">
        <v>524</v>
      </c>
      <c r="C479" t="s">
        <v>24</v>
      </c>
      <c r="D479" t="s">
        <v>70</v>
      </c>
      <c r="E479" s="1">
        <v>46007</v>
      </c>
      <c r="F479" s="1">
        <v>46017</v>
      </c>
      <c r="G479">
        <v>3</v>
      </c>
      <c r="H479">
        <v>950</v>
      </c>
      <c r="I479" t="s">
        <v>14</v>
      </c>
      <c r="J479" t="s">
        <v>33</v>
      </c>
      <c r="K479" t="s">
        <v>46</v>
      </c>
      <c r="L479" t="str">
        <f t="shared" si="47"/>
        <v>2025</v>
      </c>
      <c r="M479" t="str">
        <f t="shared" si="48"/>
        <v>Dec</v>
      </c>
      <c r="N479" t="str">
        <f t="shared" si="49"/>
        <v>Tue</v>
      </c>
      <c r="O479">
        <f t="shared" si="50"/>
        <v>10</v>
      </c>
      <c r="P479">
        <f>ROUND(G479*H479*VLOOKUP(D479,Table2[#All],2,FALSE),0)</f>
        <v>1568</v>
      </c>
      <c r="Q479">
        <f t="shared" si="51"/>
        <v>2850</v>
      </c>
      <c r="R479">
        <f t="shared" si="52"/>
        <v>1282</v>
      </c>
    </row>
    <row r="480" spans="1:18" x14ac:dyDescent="0.35">
      <c r="A480">
        <v>479</v>
      </c>
      <c r="B480" t="s">
        <v>525</v>
      </c>
      <c r="C480" t="s">
        <v>17</v>
      </c>
      <c r="D480" t="s">
        <v>18</v>
      </c>
      <c r="E480" s="1">
        <v>45953</v>
      </c>
      <c r="F480" s="1">
        <v>45963</v>
      </c>
      <c r="G480">
        <v>1</v>
      </c>
      <c r="H480">
        <v>996</v>
      </c>
      <c r="I480" t="s">
        <v>14</v>
      </c>
      <c r="J480" t="s">
        <v>549</v>
      </c>
      <c r="K480" t="s">
        <v>19</v>
      </c>
      <c r="L480" t="str">
        <f t="shared" si="47"/>
        <v>2025</v>
      </c>
      <c r="M480" t="str">
        <f t="shared" si="48"/>
        <v>Oct</v>
      </c>
      <c r="N480" t="str">
        <f t="shared" si="49"/>
        <v>Thu</v>
      </c>
      <c r="O480">
        <f t="shared" si="50"/>
        <v>10</v>
      </c>
      <c r="P480">
        <f>ROUND(G480*H480*VLOOKUP(D480,Table2[#All],2,FALSE),0)</f>
        <v>498</v>
      </c>
      <c r="Q480">
        <f t="shared" si="51"/>
        <v>996</v>
      </c>
      <c r="R480">
        <f t="shared" si="52"/>
        <v>498</v>
      </c>
    </row>
    <row r="481" spans="1:18" x14ac:dyDescent="0.35">
      <c r="A481">
        <v>480</v>
      </c>
      <c r="B481" t="s">
        <v>526</v>
      </c>
      <c r="C481" t="s">
        <v>21</v>
      </c>
      <c r="D481" t="s">
        <v>40</v>
      </c>
      <c r="E481" s="1">
        <v>45716</v>
      </c>
      <c r="F481" s="1">
        <v>45722</v>
      </c>
      <c r="G481">
        <v>7</v>
      </c>
      <c r="H481">
        <v>439</v>
      </c>
      <c r="I481" t="s">
        <v>14</v>
      </c>
      <c r="J481" t="s">
        <v>547</v>
      </c>
      <c r="K481" t="s">
        <v>15</v>
      </c>
      <c r="L481" t="str">
        <f t="shared" si="47"/>
        <v>2025</v>
      </c>
      <c r="M481" t="str">
        <f t="shared" si="48"/>
        <v>Feb</v>
      </c>
      <c r="N481" t="str">
        <f t="shared" si="49"/>
        <v>Fri</v>
      </c>
      <c r="O481">
        <f t="shared" si="50"/>
        <v>6</v>
      </c>
      <c r="P481">
        <f>ROUND(G481*H481*VLOOKUP(D481,Table2[#All],2,FALSE),0)</f>
        <v>1997</v>
      </c>
      <c r="Q481">
        <f t="shared" si="51"/>
        <v>3073</v>
      </c>
      <c r="R481">
        <f t="shared" si="52"/>
        <v>1076</v>
      </c>
    </row>
    <row r="482" spans="1:18" x14ac:dyDescent="0.35">
      <c r="A482">
        <v>481</v>
      </c>
      <c r="B482" t="s">
        <v>527</v>
      </c>
      <c r="C482" t="s">
        <v>17</v>
      </c>
      <c r="D482" t="s">
        <v>56</v>
      </c>
      <c r="E482" s="1">
        <v>45689</v>
      </c>
      <c r="F482" s="1">
        <v>45693</v>
      </c>
      <c r="G482">
        <v>4</v>
      </c>
      <c r="H482">
        <v>727</v>
      </c>
      <c r="I482" t="s">
        <v>14</v>
      </c>
      <c r="J482" t="s">
        <v>550</v>
      </c>
      <c r="K482" t="s">
        <v>29</v>
      </c>
      <c r="L482" t="str">
        <f t="shared" si="47"/>
        <v>2025</v>
      </c>
      <c r="M482" t="str">
        <f t="shared" si="48"/>
        <v>Feb</v>
      </c>
      <c r="N482" t="str">
        <f t="shared" si="49"/>
        <v>Sat</v>
      </c>
      <c r="O482">
        <f t="shared" si="50"/>
        <v>4</v>
      </c>
      <c r="P482">
        <f>ROUND(G482*H482*VLOOKUP(D482,Table2[#All],2,FALSE),0)</f>
        <v>1599</v>
      </c>
      <c r="Q482">
        <f t="shared" si="51"/>
        <v>2908</v>
      </c>
      <c r="R482">
        <f t="shared" si="52"/>
        <v>1309</v>
      </c>
    </row>
    <row r="483" spans="1:18" x14ac:dyDescent="0.35">
      <c r="A483">
        <v>482</v>
      </c>
      <c r="B483" t="s">
        <v>528</v>
      </c>
      <c r="C483" t="s">
        <v>17</v>
      </c>
      <c r="D483" t="s">
        <v>56</v>
      </c>
      <c r="E483" s="1">
        <v>45660</v>
      </c>
      <c r="F483" s="1">
        <v>45667</v>
      </c>
      <c r="G483">
        <v>9</v>
      </c>
      <c r="H483">
        <v>314</v>
      </c>
      <c r="I483" t="s">
        <v>14</v>
      </c>
      <c r="J483" t="s">
        <v>551</v>
      </c>
      <c r="K483" t="s">
        <v>15</v>
      </c>
      <c r="L483" t="str">
        <f t="shared" si="47"/>
        <v>2025</v>
      </c>
      <c r="M483" t="str">
        <f t="shared" si="48"/>
        <v>Jan</v>
      </c>
      <c r="N483" t="str">
        <f t="shared" si="49"/>
        <v>Fri</v>
      </c>
      <c r="O483">
        <f t="shared" si="50"/>
        <v>7</v>
      </c>
      <c r="P483">
        <f>ROUND(G483*H483*VLOOKUP(D483,Table2[#All],2,FALSE),0)</f>
        <v>1554</v>
      </c>
      <c r="Q483">
        <f t="shared" si="51"/>
        <v>2826</v>
      </c>
      <c r="R483">
        <f t="shared" si="52"/>
        <v>1272</v>
      </c>
    </row>
    <row r="484" spans="1:18" x14ac:dyDescent="0.35">
      <c r="A484">
        <v>483</v>
      </c>
      <c r="B484" t="s">
        <v>529</v>
      </c>
      <c r="C484" t="s">
        <v>12</v>
      </c>
      <c r="D484" t="s">
        <v>27</v>
      </c>
      <c r="E484" s="1">
        <v>45704</v>
      </c>
      <c r="F484" s="1">
        <v>45708</v>
      </c>
      <c r="G484">
        <v>5</v>
      </c>
      <c r="H484">
        <v>419</v>
      </c>
      <c r="I484" t="s">
        <v>14</v>
      </c>
      <c r="J484" t="s">
        <v>33</v>
      </c>
      <c r="K484" t="s">
        <v>29</v>
      </c>
      <c r="L484" t="str">
        <f t="shared" si="47"/>
        <v>2025</v>
      </c>
      <c r="M484" t="str">
        <f t="shared" si="48"/>
        <v>Feb</v>
      </c>
      <c r="N484" t="str">
        <f t="shared" si="49"/>
        <v>Sun</v>
      </c>
      <c r="O484">
        <f t="shared" si="50"/>
        <v>4</v>
      </c>
      <c r="P484">
        <f>ROUND(G484*H484*VLOOKUP(D484,Table2[#All],2,FALSE),0)</f>
        <v>1362</v>
      </c>
      <c r="Q484">
        <f t="shared" si="51"/>
        <v>2095</v>
      </c>
      <c r="R484">
        <f t="shared" si="52"/>
        <v>733</v>
      </c>
    </row>
    <row r="485" spans="1:18" x14ac:dyDescent="0.35">
      <c r="A485">
        <v>484</v>
      </c>
      <c r="B485" t="s">
        <v>530</v>
      </c>
      <c r="C485" t="s">
        <v>31</v>
      </c>
      <c r="D485" t="s">
        <v>76</v>
      </c>
      <c r="E485" s="1">
        <v>45920</v>
      </c>
      <c r="F485" s="1">
        <v>45924</v>
      </c>
      <c r="G485">
        <v>8</v>
      </c>
      <c r="H485">
        <v>900</v>
      </c>
      <c r="I485" t="s">
        <v>28</v>
      </c>
      <c r="J485" t="s">
        <v>551</v>
      </c>
      <c r="K485" t="s">
        <v>46</v>
      </c>
      <c r="L485" t="str">
        <f t="shared" si="47"/>
        <v>2025</v>
      </c>
      <c r="M485" t="str">
        <f t="shared" si="48"/>
        <v>Sep</v>
      </c>
      <c r="N485" t="str">
        <f t="shared" si="49"/>
        <v>Sat</v>
      </c>
      <c r="O485">
        <f t="shared" si="50"/>
        <v>4</v>
      </c>
      <c r="P485">
        <f>ROUND(G485*H485*VLOOKUP(D485,Table2[#All],2,FALSE),0)</f>
        <v>5400</v>
      </c>
      <c r="Q485">
        <f t="shared" si="51"/>
        <v>7200</v>
      </c>
      <c r="R485">
        <f t="shared" si="52"/>
        <v>1800</v>
      </c>
    </row>
    <row r="486" spans="1:18" x14ac:dyDescent="0.35">
      <c r="A486">
        <v>485</v>
      </c>
      <c r="B486" t="s">
        <v>39</v>
      </c>
      <c r="C486" t="s">
        <v>17</v>
      </c>
      <c r="D486" t="s">
        <v>44</v>
      </c>
      <c r="E486" s="1">
        <v>45987</v>
      </c>
      <c r="F486" s="1">
        <v>45996</v>
      </c>
      <c r="G486">
        <v>5</v>
      </c>
      <c r="H486">
        <v>444</v>
      </c>
      <c r="I486" t="s">
        <v>28</v>
      </c>
      <c r="J486" t="s">
        <v>549</v>
      </c>
      <c r="K486" t="s">
        <v>46</v>
      </c>
      <c r="L486" t="str">
        <f t="shared" si="47"/>
        <v>2025</v>
      </c>
      <c r="M486" t="str">
        <f t="shared" si="48"/>
        <v>Nov</v>
      </c>
      <c r="N486" t="str">
        <f t="shared" si="49"/>
        <v>Wed</v>
      </c>
      <c r="O486">
        <f t="shared" si="50"/>
        <v>9</v>
      </c>
      <c r="P486">
        <f>ROUND(G486*H486*VLOOKUP(D486,Table2[#All],2,FALSE),0)</f>
        <v>1332</v>
      </c>
      <c r="Q486">
        <f t="shared" si="51"/>
        <v>2220</v>
      </c>
      <c r="R486">
        <f t="shared" si="52"/>
        <v>888</v>
      </c>
    </row>
    <row r="487" spans="1:18" x14ac:dyDescent="0.35">
      <c r="A487">
        <v>486</v>
      </c>
      <c r="B487" t="s">
        <v>41</v>
      </c>
      <c r="C487" t="s">
        <v>24</v>
      </c>
      <c r="D487" t="s">
        <v>25</v>
      </c>
      <c r="E487" s="1">
        <v>45988</v>
      </c>
      <c r="F487" s="1">
        <v>45994</v>
      </c>
      <c r="G487">
        <v>7</v>
      </c>
      <c r="H487">
        <v>615</v>
      </c>
      <c r="I487" t="s">
        <v>28</v>
      </c>
      <c r="J487" t="s">
        <v>549</v>
      </c>
      <c r="K487" t="s">
        <v>46</v>
      </c>
      <c r="L487" t="str">
        <f t="shared" si="47"/>
        <v>2025</v>
      </c>
      <c r="M487" t="str">
        <f t="shared" si="48"/>
        <v>Nov</v>
      </c>
      <c r="N487" t="str">
        <f t="shared" si="49"/>
        <v>Thu</v>
      </c>
      <c r="O487">
        <f t="shared" si="50"/>
        <v>6</v>
      </c>
      <c r="P487">
        <f>ROUND(G487*H487*VLOOKUP(D487,Table2[#All],2,FALSE),0)</f>
        <v>2368</v>
      </c>
      <c r="Q487">
        <f t="shared" si="51"/>
        <v>4305</v>
      </c>
      <c r="R487">
        <f t="shared" si="52"/>
        <v>1937</v>
      </c>
    </row>
    <row r="488" spans="1:18" x14ac:dyDescent="0.35">
      <c r="A488">
        <v>487</v>
      </c>
      <c r="B488" t="s">
        <v>43</v>
      </c>
      <c r="C488" t="s">
        <v>24</v>
      </c>
      <c r="D488" t="s">
        <v>25</v>
      </c>
      <c r="E488" s="1">
        <v>45814</v>
      </c>
      <c r="F488" s="1">
        <v>45817</v>
      </c>
      <c r="G488">
        <v>5</v>
      </c>
      <c r="H488">
        <v>595</v>
      </c>
      <c r="I488" t="s">
        <v>28</v>
      </c>
      <c r="J488" t="s">
        <v>549</v>
      </c>
      <c r="K488" t="s">
        <v>15</v>
      </c>
      <c r="L488" t="str">
        <f t="shared" si="47"/>
        <v>2025</v>
      </c>
      <c r="M488" t="str">
        <f t="shared" si="48"/>
        <v>Jun</v>
      </c>
      <c r="N488" t="str">
        <f t="shared" si="49"/>
        <v>Fri</v>
      </c>
      <c r="O488">
        <f t="shared" si="50"/>
        <v>3</v>
      </c>
      <c r="P488">
        <f>ROUND(G488*H488*VLOOKUP(D488,Table2[#All],2,FALSE),0)</f>
        <v>1636</v>
      </c>
      <c r="Q488">
        <f t="shared" si="51"/>
        <v>2975</v>
      </c>
      <c r="R488">
        <f t="shared" si="52"/>
        <v>1339</v>
      </c>
    </row>
    <row r="489" spans="1:18" x14ac:dyDescent="0.35">
      <c r="A489">
        <v>488</v>
      </c>
      <c r="B489" t="s">
        <v>45</v>
      </c>
      <c r="C489" t="s">
        <v>17</v>
      </c>
      <c r="D489" t="s">
        <v>64</v>
      </c>
      <c r="E489" s="1">
        <v>46006</v>
      </c>
      <c r="F489" s="1">
        <v>46007</v>
      </c>
      <c r="G489">
        <v>7</v>
      </c>
      <c r="H489">
        <v>669</v>
      </c>
      <c r="I489" t="s">
        <v>14</v>
      </c>
      <c r="J489" t="s">
        <v>551</v>
      </c>
      <c r="K489" t="s">
        <v>19</v>
      </c>
      <c r="L489" t="str">
        <f t="shared" si="47"/>
        <v>2025</v>
      </c>
      <c r="M489" t="str">
        <f t="shared" si="48"/>
        <v>Dec</v>
      </c>
      <c r="N489" t="str">
        <f t="shared" si="49"/>
        <v>Mon</v>
      </c>
      <c r="O489">
        <f t="shared" si="50"/>
        <v>1</v>
      </c>
      <c r="P489">
        <f>ROUND(G489*H489*VLOOKUP(D489,Table2[#All],2,FALSE),0)</f>
        <v>2342</v>
      </c>
      <c r="Q489">
        <f t="shared" si="51"/>
        <v>4683</v>
      </c>
      <c r="R489">
        <f t="shared" si="52"/>
        <v>2341</v>
      </c>
    </row>
    <row r="490" spans="1:18" x14ac:dyDescent="0.35">
      <c r="A490">
        <v>489</v>
      </c>
      <c r="B490" t="s">
        <v>47</v>
      </c>
      <c r="C490" t="s">
        <v>31</v>
      </c>
      <c r="D490" t="s">
        <v>50</v>
      </c>
      <c r="E490" s="1">
        <v>45660</v>
      </c>
      <c r="F490" s="1">
        <v>45669</v>
      </c>
      <c r="G490">
        <v>1</v>
      </c>
      <c r="H490">
        <v>967</v>
      </c>
      <c r="I490" t="s">
        <v>14</v>
      </c>
      <c r="J490" t="s">
        <v>551</v>
      </c>
      <c r="K490" t="s">
        <v>19</v>
      </c>
      <c r="L490" t="str">
        <f t="shared" si="47"/>
        <v>2025</v>
      </c>
      <c r="M490" t="str">
        <f t="shared" si="48"/>
        <v>Jan</v>
      </c>
      <c r="N490" t="str">
        <f t="shared" si="49"/>
        <v>Fri</v>
      </c>
      <c r="O490">
        <f t="shared" si="50"/>
        <v>9</v>
      </c>
      <c r="P490">
        <f>ROUND(G490*H490*VLOOKUP(D490,Table2[#All],2,FALSE),0)</f>
        <v>677</v>
      </c>
      <c r="Q490">
        <f t="shared" si="51"/>
        <v>967</v>
      </c>
      <c r="R490">
        <f t="shared" si="52"/>
        <v>290</v>
      </c>
    </row>
    <row r="491" spans="1:18" x14ac:dyDescent="0.35">
      <c r="A491">
        <v>490</v>
      </c>
      <c r="B491" t="s">
        <v>48</v>
      </c>
      <c r="C491" t="s">
        <v>21</v>
      </c>
      <c r="D491" t="s">
        <v>40</v>
      </c>
      <c r="E491" s="1">
        <v>45879</v>
      </c>
      <c r="F491" s="1">
        <v>45882</v>
      </c>
      <c r="G491">
        <v>9</v>
      </c>
      <c r="H491">
        <v>874</v>
      </c>
      <c r="I491" t="s">
        <v>14</v>
      </c>
      <c r="J491" t="s">
        <v>33</v>
      </c>
      <c r="K491" t="s">
        <v>19</v>
      </c>
      <c r="L491" t="str">
        <f t="shared" si="47"/>
        <v>2025</v>
      </c>
      <c r="M491" t="str">
        <f t="shared" si="48"/>
        <v>Aug</v>
      </c>
      <c r="N491" t="str">
        <f t="shared" si="49"/>
        <v>Sun</v>
      </c>
      <c r="O491">
        <f t="shared" si="50"/>
        <v>3</v>
      </c>
      <c r="P491">
        <f>ROUND(G491*H491*VLOOKUP(D491,Table2[#All],2,FALSE),0)</f>
        <v>5113</v>
      </c>
      <c r="Q491">
        <f t="shared" si="51"/>
        <v>7866</v>
      </c>
      <c r="R491">
        <f t="shared" si="52"/>
        <v>2753</v>
      </c>
    </row>
    <row r="492" spans="1:18" x14ac:dyDescent="0.35">
      <c r="A492">
        <v>491</v>
      </c>
      <c r="B492" t="s">
        <v>49</v>
      </c>
      <c r="C492" t="s">
        <v>12</v>
      </c>
      <c r="D492" t="s">
        <v>13</v>
      </c>
      <c r="E492" s="1">
        <v>45759</v>
      </c>
      <c r="F492" s="1">
        <v>45765</v>
      </c>
      <c r="G492">
        <v>5</v>
      </c>
      <c r="H492">
        <v>124</v>
      </c>
      <c r="I492" t="s">
        <v>14</v>
      </c>
      <c r="J492" t="s">
        <v>33</v>
      </c>
      <c r="K492" t="s">
        <v>46</v>
      </c>
      <c r="L492" t="str">
        <f t="shared" si="47"/>
        <v>2025</v>
      </c>
      <c r="M492" t="str">
        <f t="shared" si="48"/>
        <v>Apr</v>
      </c>
      <c r="N492" t="str">
        <f t="shared" si="49"/>
        <v>Sat</v>
      </c>
      <c r="O492">
        <f t="shared" si="50"/>
        <v>6</v>
      </c>
      <c r="P492">
        <f>ROUND(G492*H492*VLOOKUP(D492,Table2[#All],2,FALSE),0)</f>
        <v>465</v>
      </c>
      <c r="Q492">
        <f t="shared" si="51"/>
        <v>620</v>
      </c>
      <c r="R492">
        <f t="shared" si="52"/>
        <v>155</v>
      </c>
    </row>
    <row r="493" spans="1:18" x14ac:dyDescent="0.35">
      <c r="A493">
        <v>492</v>
      </c>
      <c r="B493" t="s">
        <v>51</v>
      </c>
      <c r="C493" t="s">
        <v>24</v>
      </c>
      <c r="D493" t="s">
        <v>38</v>
      </c>
      <c r="E493" s="1">
        <v>45948</v>
      </c>
      <c r="F493" s="1">
        <v>45955</v>
      </c>
      <c r="G493">
        <v>6</v>
      </c>
      <c r="H493">
        <v>894</v>
      </c>
      <c r="I493" t="s">
        <v>28</v>
      </c>
      <c r="J493" t="s">
        <v>551</v>
      </c>
      <c r="K493" t="s">
        <v>46</v>
      </c>
      <c r="L493" t="str">
        <f t="shared" si="47"/>
        <v>2025</v>
      </c>
      <c r="M493" t="str">
        <f t="shared" si="48"/>
        <v>Oct</v>
      </c>
      <c r="N493" t="str">
        <f t="shared" si="49"/>
        <v>Sat</v>
      </c>
      <c r="O493">
        <f t="shared" si="50"/>
        <v>7</v>
      </c>
      <c r="P493">
        <f>ROUND(G493*H493*VLOOKUP(D493,Table2[#All],2,FALSE),0)</f>
        <v>2682</v>
      </c>
      <c r="Q493">
        <f t="shared" si="51"/>
        <v>5364</v>
      </c>
      <c r="R493">
        <f t="shared" si="52"/>
        <v>2682</v>
      </c>
    </row>
    <row r="494" spans="1:18" x14ac:dyDescent="0.35">
      <c r="A494">
        <v>493</v>
      </c>
      <c r="B494" t="s">
        <v>53</v>
      </c>
      <c r="C494" t="s">
        <v>17</v>
      </c>
      <c r="D494" t="s">
        <v>44</v>
      </c>
      <c r="E494" s="1">
        <v>45956</v>
      </c>
      <c r="F494" s="1">
        <v>45962</v>
      </c>
      <c r="G494">
        <v>6</v>
      </c>
      <c r="H494">
        <v>740</v>
      </c>
      <c r="I494" t="s">
        <v>28</v>
      </c>
      <c r="J494" t="s">
        <v>33</v>
      </c>
      <c r="K494" t="s">
        <v>15</v>
      </c>
      <c r="L494" t="str">
        <f t="shared" si="47"/>
        <v>2025</v>
      </c>
      <c r="M494" t="str">
        <f t="shared" si="48"/>
        <v>Oct</v>
      </c>
      <c r="N494" t="str">
        <f t="shared" si="49"/>
        <v>Sun</v>
      </c>
      <c r="O494">
        <f t="shared" si="50"/>
        <v>6</v>
      </c>
      <c r="P494">
        <f>ROUND(G494*H494*VLOOKUP(D494,Table2[#All],2,FALSE),0)</f>
        <v>2664</v>
      </c>
      <c r="Q494">
        <f t="shared" si="51"/>
        <v>4440</v>
      </c>
      <c r="R494">
        <f t="shared" si="52"/>
        <v>1776</v>
      </c>
    </row>
    <row r="495" spans="1:18" x14ac:dyDescent="0.35">
      <c r="A495">
        <v>494</v>
      </c>
      <c r="B495" t="s">
        <v>55</v>
      </c>
      <c r="C495" t="s">
        <v>21</v>
      </c>
      <c r="D495" t="s">
        <v>54</v>
      </c>
      <c r="E495" s="1">
        <v>45800</v>
      </c>
      <c r="F495" s="1">
        <v>45803</v>
      </c>
      <c r="G495">
        <v>4</v>
      </c>
      <c r="H495">
        <v>741</v>
      </c>
      <c r="I495" t="s">
        <v>14</v>
      </c>
      <c r="J495" t="s">
        <v>549</v>
      </c>
      <c r="K495" t="s">
        <v>29</v>
      </c>
      <c r="L495" t="str">
        <f t="shared" si="47"/>
        <v>2025</v>
      </c>
      <c r="M495" t="str">
        <f t="shared" si="48"/>
        <v>May</v>
      </c>
      <c r="N495" t="str">
        <f t="shared" si="49"/>
        <v>Fri</v>
      </c>
      <c r="O495">
        <f t="shared" si="50"/>
        <v>3</v>
      </c>
      <c r="P495">
        <f>ROUND(G495*H495*VLOOKUP(D495,Table2[#All],2,FALSE),0)</f>
        <v>2075</v>
      </c>
      <c r="Q495">
        <f t="shared" si="51"/>
        <v>2964</v>
      </c>
      <c r="R495">
        <f t="shared" si="52"/>
        <v>889</v>
      </c>
    </row>
    <row r="496" spans="1:18" x14ac:dyDescent="0.35">
      <c r="A496">
        <v>495</v>
      </c>
      <c r="B496" t="s">
        <v>57</v>
      </c>
      <c r="C496" t="s">
        <v>31</v>
      </c>
      <c r="D496" t="s">
        <v>50</v>
      </c>
      <c r="E496" s="1">
        <v>45916</v>
      </c>
      <c r="F496" s="1">
        <v>45919</v>
      </c>
      <c r="G496">
        <v>10</v>
      </c>
      <c r="H496">
        <v>474</v>
      </c>
      <c r="I496" t="s">
        <v>28</v>
      </c>
      <c r="J496" t="s">
        <v>547</v>
      </c>
      <c r="K496" t="s">
        <v>46</v>
      </c>
      <c r="L496" t="str">
        <f t="shared" si="47"/>
        <v>2025</v>
      </c>
      <c r="M496" t="str">
        <f t="shared" si="48"/>
        <v>Sep</v>
      </c>
      <c r="N496" t="str">
        <f t="shared" si="49"/>
        <v>Tue</v>
      </c>
      <c r="O496">
        <f t="shared" si="50"/>
        <v>3</v>
      </c>
      <c r="P496">
        <f>ROUND(G496*H496*VLOOKUP(D496,Table2[#All],2,FALSE),0)</f>
        <v>3318</v>
      </c>
      <c r="Q496">
        <f t="shared" si="51"/>
        <v>4740</v>
      </c>
      <c r="R496">
        <f t="shared" si="52"/>
        <v>1422</v>
      </c>
    </row>
    <row r="497" spans="1:18" x14ac:dyDescent="0.35">
      <c r="A497">
        <v>496</v>
      </c>
      <c r="B497" t="s">
        <v>43</v>
      </c>
      <c r="C497" t="s">
        <v>12</v>
      </c>
      <c r="D497" t="s">
        <v>13</v>
      </c>
      <c r="E497" s="1">
        <v>45709</v>
      </c>
      <c r="F497" s="1">
        <v>45718</v>
      </c>
      <c r="G497">
        <v>1</v>
      </c>
      <c r="H497">
        <v>811</v>
      </c>
      <c r="I497" t="s">
        <v>28</v>
      </c>
      <c r="J497" t="s">
        <v>33</v>
      </c>
      <c r="K497" t="s">
        <v>29</v>
      </c>
      <c r="L497" t="str">
        <f t="shared" si="47"/>
        <v>2025</v>
      </c>
      <c r="M497" t="str">
        <f t="shared" si="48"/>
        <v>Feb</v>
      </c>
      <c r="N497" t="str">
        <f t="shared" si="49"/>
        <v>Fri</v>
      </c>
      <c r="O497">
        <f t="shared" si="50"/>
        <v>9</v>
      </c>
      <c r="P497">
        <f>ROUND(G497*H497*VLOOKUP(D497,Table2[#All],2,FALSE),0)</f>
        <v>608</v>
      </c>
      <c r="Q497">
        <f t="shared" si="51"/>
        <v>811</v>
      </c>
      <c r="R497">
        <f t="shared" si="52"/>
        <v>203</v>
      </c>
    </row>
    <row r="498" spans="1:18" x14ac:dyDescent="0.35">
      <c r="A498">
        <v>497</v>
      </c>
      <c r="B498" t="s">
        <v>59</v>
      </c>
      <c r="C498" t="s">
        <v>31</v>
      </c>
      <c r="D498" t="s">
        <v>76</v>
      </c>
      <c r="E498" s="1">
        <v>45691</v>
      </c>
      <c r="F498" s="1">
        <v>45696</v>
      </c>
      <c r="G498">
        <v>7</v>
      </c>
      <c r="H498">
        <v>247</v>
      </c>
      <c r="I498" t="s">
        <v>28</v>
      </c>
      <c r="J498" t="s">
        <v>550</v>
      </c>
      <c r="K498" t="s">
        <v>15</v>
      </c>
      <c r="L498" t="str">
        <f t="shared" si="47"/>
        <v>2025</v>
      </c>
      <c r="M498" t="str">
        <f t="shared" si="48"/>
        <v>Feb</v>
      </c>
      <c r="N498" t="str">
        <f t="shared" si="49"/>
        <v>Mon</v>
      </c>
      <c r="O498">
        <f t="shared" si="50"/>
        <v>5</v>
      </c>
      <c r="P498">
        <f>ROUND(G498*H498*VLOOKUP(D498,Table2[#All],2,FALSE),0)</f>
        <v>1297</v>
      </c>
      <c r="Q498">
        <f t="shared" si="51"/>
        <v>1729</v>
      </c>
      <c r="R498">
        <f t="shared" si="52"/>
        <v>432</v>
      </c>
    </row>
    <row r="499" spans="1:18" x14ac:dyDescent="0.35">
      <c r="A499">
        <v>498</v>
      </c>
      <c r="B499" t="s">
        <v>61</v>
      </c>
      <c r="C499" t="s">
        <v>24</v>
      </c>
      <c r="D499" t="s">
        <v>25</v>
      </c>
      <c r="E499" s="1">
        <v>45741</v>
      </c>
      <c r="F499" s="1">
        <v>45745</v>
      </c>
      <c r="G499">
        <v>4</v>
      </c>
      <c r="H499">
        <v>774</v>
      </c>
      <c r="I499" t="s">
        <v>14</v>
      </c>
      <c r="J499" t="s">
        <v>33</v>
      </c>
      <c r="K499" t="s">
        <v>46</v>
      </c>
      <c r="L499" t="str">
        <f t="shared" si="47"/>
        <v>2025</v>
      </c>
      <c r="M499" t="str">
        <f t="shared" si="48"/>
        <v>Mar</v>
      </c>
      <c r="N499" t="str">
        <f t="shared" si="49"/>
        <v>Tue</v>
      </c>
      <c r="O499">
        <f t="shared" si="50"/>
        <v>4</v>
      </c>
      <c r="P499">
        <f>ROUND(G499*H499*VLOOKUP(D499,Table2[#All],2,FALSE),0)</f>
        <v>1703</v>
      </c>
      <c r="Q499">
        <f t="shared" si="51"/>
        <v>3096</v>
      </c>
      <c r="R499">
        <f t="shared" si="52"/>
        <v>1393</v>
      </c>
    </row>
    <row r="500" spans="1:18" x14ac:dyDescent="0.35">
      <c r="A500">
        <v>499</v>
      </c>
      <c r="B500" t="s">
        <v>62</v>
      </c>
      <c r="C500" t="s">
        <v>31</v>
      </c>
      <c r="D500" t="s">
        <v>32</v>
      </c>
      <c r="E500" s="1">
        <v>45741</v>
      </c>
      <c r="F500" s="1">
        <v>45752</v>
      </c>
      <c r="G500">
        <v>3</v>
      </c>
      <c r="H500">
        <v>63</v>
      </c>
      <c r="I500" t="s">
        <v>28</v>
      </c>
      <c r="J500" t="s">
        <v>547</v>
      </c>
      <c r="K500" t="s">
        <v>19</v>
      </c>
      <c r="L500" t="str">
        <f t="shared" si="47"/>
        <v>2025</v>
      </c>
      <c r="M500" t="str">
        <f t="shared" si="48"/>
        <v>Mar</v>
      </c>
      <c r="N500" t="str">
        <f t="shared" si="49"/>
        <v>Tue</v>
      </c>
      <c r="O500">
        <f t="shared" si="50"/>
        <v>11</v>
      </c>
      <c r="P500">
        <f>ROUND(G500*H500*VLOOKUP(D500,Table2[#All],2,FALSE),0)</f>
        <v>142</v>
      </c>
      <c r="Q500">
        <f t="shared" si="51"/>
        <v>189</v>
      </c>
      <c r="R500">
        <f t="shared" si="52"/>
        <v>47</v>
      </c>
    </row>
    <row r="501" spans="1:18" x14ac:dyDescent="0.35">
      <c r="A501">
        <v>500</v>
      </c>
      <c r="B501" t="s">
        <v>63</v>
      </c>
      <c r="C501" t="s">
        <v>21</v>
      </c>
      <c r="D501" t="s">
        <v>83</v>
      </c>
      <c r="E501" s="1">
        <v>45753</v>
      </c>
      <c r="F501" s="1">
        <v>45759</v>
      </c>
      <c r="G501">
        <v>5</v>
      </c>
      <c r="H501">
        <v>30</v>
      </c>
      <c r="I501" t="s">
        <v>14</v>
      </c>
      <c r="J501" t="s">
        <v>549</v>
      </c>
      <c r="K501" t="s">
        <v>46</v>
      </c>
      <c r="L501" t="str">
        <f t="shared" si="47"/>
        <v>2025</v>
      </c>
      <c r="M501" t="str">
        <f t="shared" si="48"/>
        <v>Apr</v>
      </c>
      <c r="N501" t="str">
        <f t="shared" si="49"/>
        <v>Sun</v>
      </c>
      <c r="O501">
        <f t="shared" si="50"/>
        <v>6</v>
      </c>
      <c r="P501">
        <f>ROUND(G501*H501*VLOOKUP(D501,Table2[#All],2,FALSE),0)</f>
        <v>120</v>
      </c>
      <c r="Q501">
        <f t="shared" si="51"/>
        <v>150</v>
      </c>
      <c r="R501">
        <f t="shared" si="52"/>
        <v>30</v>
      </c>
    </row>
    <row r="502" spans="1:18" x14ac:dyDescent="0.35">
      <c r="A502">
        <v>501</v>
      </c>
      <c r="B502" t="s">
        <v>65</v>
      </c>
      <c r="C502" t="s">
        <v>31</v>
      </c>
      <c r="D502" t="s">
        <v>32</v>
      </c>
      <c r="E502" s="1">
        <v>45764</v>
      </c>
      <c r="F502" s="1">
        <v>45770</v>
      </c>
      <c r="G502">
        <v>1</v>
      </c>
      <c r="H502">
        <v>149</v>
      </c>
      <c r="I502" t="s">
        <v>28</v>
      </c>
      <c r="J502" t="s">
        <v>33</v>
      </c>
      <c r="K502" t="s">
        <v>15</v>
      </c>
      <c r="L502" t="str">
        <f t="shared" si="47"/>
        <v>2025</v>
      </c>
      <c r="M502" t="str">
        <f t="shared" si="48"/>
        <v>Apr</v>
      </c>
      <c r="N502" t="str">
        <f t="shared" si="49"/>
        <v>Thu</v>
      </c>
      <c r="O502">
        <f t="shared" si="50"/>
        <v>6</v>
      </c>
      <c r="P502">
        <f>ROUND(G502*H502*VLOOKUP(D502,Table2[#All],2,FALSE),0)</f>
        <v>112</v>
      </c>
      <c r="Q502">
        <f t="shared" si="51"/>
        <v>149</v>
      </c>
      <c r="R502">
        <f t="shared" si="52"/>
        <v>37</v>
      </c>
    </row>
    <row r="503" spans="1:18" x14ac:dyDescent="0.35">
      <c r="A503">
        <v>502</v>
      </c>
      <c r="B503" t="s">
        <v>66</v>
      </c>
      <c r="C503" t="s">
        <v>12</v>
      </c>
      <c r="D503" t="s">
        <v>13</v>
      </c>
      <c r="E503" s="1">
        <v>45931</v>
      </c>
      <c r="F503" s="1">
        <v>45933</v>
      </c>
      <c r="G503">
        <v>7</v>
      </c>
      <c r="H503">
        <v>212</v>
      </c>
      <c r="I503" t="s">
        <v>28</v>
      </c>
      <c r="J503" t="s">
        <v>551</v>
      </c>
      <c r="K503" t="s">
        <v>29</v>
      </c>
      <c r="L503" t="str">
        <f t="shared" si="47"/>
        <v>2025</v>
      </c>
      <c r="M503" t="str">
        <f t="shared" si="48"/>
        <v>Oct</v>
      </c>
      <c r="N503" t="str">
        <f t="shared" si="49"/>
        <v>Wed</v>
      </c>
      <c r="O503">
        <f t="shared" si="50"/>
        <v>2</v>
      </c>
      <c r="P503">
        <f>ROUND(G503*H503*VLOOKUP(D503,Table2[#All],2,FALSE),0)</f>
        <v>1113</v>
      </c>
      <c r="Q503">
        <f t="shared" si="51"/>
        <v>1484</v>
      </c>
      <c r="R503">
        <f t="shared" si="52"/>
        <v>371</v>
      </c>
    </row>
    <row r="504" spans="1:18" x14ac:dyDescent="0.35">
      <c r="A504">
        <v>503</v>
      </c>
      <c r="B504" t="s">
        <v>67</v>
      </c>
      <c r="C504" t="s">
        <v>31</v>
      </c>
      <c r="D504" t="s">
        <v>42</v>
      </c>
      <c r="E504" s="1">
        <v>45662</v>
      </c>
      <c r="F504" s="1">
        <v>45663</v>
      </c>
      <c r="G504">
        <v>4</v>
      </c>
      <c r="H504">
        <v>639</v>
      </c>
      <c r="I504" t="s">
        <v>14</v>
      </c>
      <c r="J504" t="s">
        <v>550</v>
      </c>
      <c r="K504" t="s">
        <v>15</v>
      </c>
      <c r="L504" t="str">
        <f t="shared" si="47"/>
        <v>2025</v>
      </c>
      <c r="M504" t="str">
        <f t="shared" si="48"/>
        <v>Jan</v>
      </c>
      <c r="N504" t="str">
        <f t="shared" si="49"/>
        <v>Sun</v>
      </c>
      <c r="O504">
        <f t="shared" si="50"/>
        <v>1</v>
      </c>
      <c r="P504">
        <f>ROUND(G504*H504*VLOOKUP(D504,Table2[#All],2,FALSE),0)</f>
        <v>1661</v>
      </c>
      <c r="Q504">
        <f t="shared" si="51"/>
        <v>2556</v>
      </c>
      <c r="R504">
        <f t="shared" si="52"/>
        <v>895</v>
      </c>
    </row>
    <row r="505" spans="1:18" x14ac:dyDescent="0.35">
      <c r="A505">
        <v>504</v>
      </c>
      <c r="B505" t="s">
        <v>68</v>
      </c>
      <c r="C505" t="s">
        <v>24</v>
      </c>
      <c r="D505" t="s">
        <v>70</v>
      </c>
      <c r="E505" s="1">
        <v>45669</v>
      </c>
      <c r="F505" s="1">
        <v>45684</v>
      </c>
      <c r="G505">
        <v>10</v>
      </c>
      <c r="H505">
        <v>785</v>
      </c>
      <c r="I505" t="s">
        <v>28</v>
      </c>
      <c r="J505" t="s">
        <v>547</v>
      </c>
      <c r="K505" t="s">
        <v>46</v>
      </c>
      <c r="L505" t="str">
        <f t="shared" si="47"/>
        <v>2025</v>
      </c>
      <c r="M505" t="str">
        <f t="shared" si="48"/>
        <v>Jan</v>
      </c>
      <c r="N505" t="str">
        <f t="shared" si="49"/>
        <v>Sun</v>
      </c>
      <c r="O505">
        <f t="shared" si="50"/>
        <v>15</v>
      </c>
      <c r="P505">
        <f>ROUND(G505*H505*VLOOKUP(D505,Table2[#All],2,FALSE),0)</f>
        <v>4318</v>
      </c>
      <c r="Q505">
        <f t="shared" si="51"/>
        <v>7850</v>
      </c>
      <c r="R505">
        <f t="shared" si="52"/>
        <v>3532</v>
      </c>
    </row>
    <row r="506" spans="1:18" x14ac:dyDescent="0.35">
      <c r="A506">
        <v>505</v>
      </c>
      <c r="B506" t="s">
        <v>69</v>
      </c>
      <c r="C506" t="s">
        <v>17</v>
      </c>
      <c r="D506" t="s">
        <v>44</v>
      </c>
      <c r="E506" s="1">
        <v>45682</v>
      </c>
      <c r="F506" s="1">
        <v>45683</v>
      </c>
      <c r="G506">
        <v>7</v>
      </c>
      <c r="H506">
        <v>656</v>
      </c>
      <c r="I506" t="s">
        <v>14</v>
      </c>
      <c r="J506" t="s">
        <v>547</v>
      </c>
      <c r="K506" t="s">
        <v>19</v>
      </c>
      <c r="L506" t="str">
        <f t="shared" si="47"/>
        <v>2025</v>
      </c>
      <c r="M506" t="str">
        <f t="shared" si="48"/>
        <v>Jan</v>
      </c>
      <c r="N506" t="str">
        <f t="shared" si="49"/>
        <v>Sat</v>
      </c>
      <c r="O506">
        <f t="shared" si="50"/>
        <v>1</v>
      </c>
      <c r="P506">
        <f>ROUND(G506*H506*VLOOKUP(D506,Table2[#All],2,FALSE),0)</f>
        <v>2755</v>
      </c>
      <c r="Q506">
        <f t="shared" si="51"/>
        <v>4592</v>
      </c>
      <c r="R506">
        <f t="shared" si="52"/>
        <v>1837</v>
      </c>
    </row>
    <row r="507" spans="1:18" x14ac:dyDescent="0.35">
      <c r="A507">
        <v>506</v>
      </c>
      <c r="B507" t="s">
        <v>71</v>
      </c>
      <c r="C507" t="s">
        <v>21</v>
      </c>
      <c r="D507" t="s">
        <v>54</v>
      </c>
      <c r="E507" s="1">
        <v>45915</v>
      </c>
      <c r="F507" s="1">
        <v>45918</v>
      </c>
      <c r="G507">
        <v>8</v>
      </c>
      <c r="H507">
        <v>703</v>
      </c>
      <c r="I507" t="s">
        <v>14</v>
      </c>
      <c r="J507" t="s">
        <v>551</v>
      </c>
      <c r="K507" t="s">
        <v>46</v>
      </c>
      <c r="L507" t="str">
        <f t="shared" si="47"/>
        <v>2025</v>
      </c>
      <c r="M507" t="str">
        <f t="shared" si="48"/>
        <v>Sep</v>
      </c>
      <c r="N507" t="str">
        <f t="shared" si="49"/>
        <v>Mon</v>
      </c>
      <c r="O507">
        <f t="shared" si="50"/>
        <v>3</v>
      </c>
      <c r="P507">
        <f>ROUND(G507*H507*VLOOKUP(D507,Table2[#All],2,FALSE),0)</f>
        <v>3937</v>
      </c>
      <c r="Q507">
        <f t="shared" si="51"/>
        <v>5624</v>
      </c>
      <c r="R507">
        <f t="shared" si="52"/>
        <v>1687</v>
      </c>
    </row>
    <row r="508" spans="1:18" x14ac:dyDescent="0.35">
      <c r="A508">
        <v>507</v>
      </c>
      <c r="B508" t="s">
        <v>72</v>
      </c>
      <c r="C508" t="s">
        <v>21</v>
      </c>
      <c r="D508" t="s">
        <v>83</v>
      </c>
      <c r="E508" s="1">
        <v>45691</v>
      </c>
      <c r="F508" s="1">
        <v>45699</v>
      </c>
      <c r="G508">
        <v>3</v>
      </c>
      <c r="H508">
        <v>908</v>
      </c>
      <c r="I508" t="s">
        <v>14</v>
      </c>
      <c r="J508" t="s">
        <v>547</v>
      </c>
      <c r="K508" t="s">
        <v>29</v>
      </c>
      <c r="L508" t="str">
        <f t="shared" si="47"/>
        <v>2025</v>
      </c>
      <c r="M508" t="str">
        <f t="shared" si="48"/>
        <v>Feb</v>
      </c>
      <c r="N508" t="str">
        <f t="shared" si="49"/>
        <v>Mon</v>
      </c>
      <c r="O508">
        <f t="shared" si="50"/>
        <v>8</v>
      </c>
      <c r="P508">
        <f>ROUND(G508*H508*VLOOKUP(D508,Table2[#All],2,FALSE),0)</f>
        <v>2179</v>
      </c>
      <c r="Q508">
        <f t="shared" si="51"/>
        <v>2724</v>
      </c>
      <c r="R508">
        <f t="shared" si="52"/>
        <v>545</v>
      </c>
    </row>
    <row r="509" spans="1:18" x14ac:dyDescent="0.35">
      <c r="A509">
        <v>508</v>
      </c>
      <c r="B509" t="s">
        <v>73</v>
      </c>
      <c r="C509" t="s">
        <v>17</v>
      </c>
      <c r="D509" t="s">
        <v>18</v>
      </c>
      <c r="E509" s="1">
        <v>45936</v>
      </c>
      <c r="F509" s="1">
        <v>45940</v>
      </c>
      <c r="G509">
        <v>3</v>
      </c>
      <c r="H509">
        <v>50</v>
      </c>
      <c r="I509" t="s">
        <v>28</v>
      </c>
      <c r="J509" t="s">
        <v>547</v>
      </c>
      <c r="K509" t="s">
        <v>15</v>
      </c>
      <c r="L509" t="str">
        <f t="shared" si="47"/>
        <v>2025</v>
      </c>
      <c r="M509" t="str">
        <f t="shared" si="48"/>
        <v>Oct</v>
      </c>
      <c r="N509" t="str">
        <f t="shared" si="49"/>
        <v>Mon</v>
      </c>
      <c r="O509">
        <f t="shared" si="50"/>
        <v>4</v>
      </c>
      <c r="P509">
        <f>ROUND(G509*H509*VLOOKUP(D509,Table2[#All],2,FALSE),0)</f>
        <v>75</v>
      </c>
      <c r="Q509">
        <f t="shared" si="51"/>
        <v>150</v>
      </c>
      <c r="R509">
        <f t="shared" si="52"/>
        <v>75</v>
      </c>
    </row>
    <row r="510" spans="1:18" x14ac:dyDescent="0.35">
      <c r="A510">
        <v>509</v>
      </c>
      <c r="B510" t="s">
        <v>74</v>
      </c>
      <c r="C510" t="s">
        <v>31</v>
      </c>
      <c r="D510" t="s">
        <v>50</v>
      </c>
      <c r="E510" s="1">
        <v>45949</v>
      </c>
      <c r="F510" s="1">
        <v>45961</v>
      </c>
      <c r="G510">
        <v>7</v>
      </c>
      <c r="H510">
        <v>723</v>
      </c>
      <c r="I510" t="s">
        <v>28</v>
      </c>
      <c r="J510" t="s">
        <v>550</v>
      </c>
      <c r="K510" t="s">
        <v>29</v>
      </c>
      <c r="L510" t="str">
        <f t="shared" si="47"/>
        <v>2025</v>
      </c>
      <c r="M510" t="str">
        <f t="shared" si="48"/>
        <v>Oct</v>
      </c>
      <c r="N510" t="str">
        <f t="shared" si="49"/>
        <v>Sun</v>
      </c>
      <c r="O510">
        <f t="shared" si="50"/>
        <v>12</v>
      </c>
      <c r="P510">
        <f>ROUND(G510*H510*VLOOKUP(D510,Table2[#All],2,FALSE),0)</f>
        <v>3543</v>
      </c>
      <c r="Q510">
        <f t="shared" si="51"/>
        <v>5061</v>
      </c>
      <c r="R510">
        <f t="shared" si="52"/>
        <v>1518</v>
      </c>
    </row>
    <row r="511" spans="1:18" x14ac:dyDescent="0.35">
      <c r="A511">
        <v>510</v>
      </c>
      <c r="B511" t="s">
        <v>75</v>
      </c>
      <c r="C511" t="s">
        <v>21</v>
      </c>
      <c r="D511" t="s">
        <v>54</v>
      </c>
      <c r="E511" s="1">
        <v>45804</v>
      </c>
      <c r="F511" s="1">
        <v>45812</v>
      </c>
      <c r="G511">
        <v>10</v>
      </c>
      <c r="H511">
        <v>568</v>
      </c>
      <c r="I511" t="s">
        <v>28</v>
      </c>
      <c r="J511" t="s">
        <v>549</v>
      </c>
      <c r="K511" t="s">
        <v>29</v>
      </c>
      <c r="L511" t="str">
        <f t="shared" si="47"/>
        <v>2025</v>
      </c>
      <c r="M511" t="str">
        <f t="shared" si="48"/>
        <v>May</v>
      </c>
      <c r="N511" t="str">
        <f t="shared" si="49"/>
        <v>Tue</v>
      </c>
      <c r="O511">
        <f t="shared" si="50"/>
        <v>8</v>
      </c>
      <c r="P511">
        <f>ROUND(G511*H511*VLOOKUP(D511,Table2[#All],2,FALSE),0)</f>
        <v>3976</v>
      </c>
      <c r="Q511">
        <f t="shared" si="51"/>
        <v>5680</v>
      </c>
      <c r="R511">
        <f t="shared" si="52"/>
        <v>1704</v>
      </c>
    </row>
    <row r="512" spans="1:18" x14ac:dyDescent="0.35">
      <c r="A512">
        <v>511</v>
      </c>
      <c r="B512" t="s">
        <v>77</v>
      </c>
      <c r="C512" t="s">
        <v>21</v>
      </c>
      <c r="D512" t="s">
        <v>54</v>
      </c>
      <c r="E512" s="1">
        <v>45967</v>
      </c>
      <c r="F512" s="1">
        <v>45973</v>
      </c>
      <c r="G512">
        <v>7</v>
      </c>
      <c r="H512">
        <v>250</v>
      </c>
      <c r="I512" t="s">
        <v>28</v>
      </c>
      <c r="J512" t="s">
        <v>547</v>
      </c>
      <c r="K512" t="s">
        <v>46</v>
      </c>
      <c r="L512" t="str">
        <f t="shared" si="47"/>
        <v>2025</v>
      </c>
      <c r="M512" t="str">
        <f t="shared" si="48"/>
        <v>Nov</v>
      </c>
      <c r="N512" t="str">
        <f t="shared" si="49"/>
        <v>Thu</v>
      </c>
      <c r="O512">
        <f t="shared" si="50"/>
        <v>6</v>
      </c>
      <c r="P512">
        <f>ROUND(G512*H512*VLOOKUP(D512,Table2[#All],2,FALSE),0)</f>
        <v>1225</v>
      </c>
      <c r="Q512">
        <f t="shared" si="51"/>
        <v>1750</v>
      </c>
      <c r="R512">
        <f t="shared" si="52"/>
        <v>525</v>
      </c>
    </row>
    <row r="513" spans="1:18" x14ac:dyDescent="0.35">
      <c r="A513">
        <v>512</v>
      </c>
      <c r="B513" t="s">
        <v>78</v>
      </c>
      <c r="C513" t="s">
        <v>21</v>
      </c>
      <c r="D513" t="s">
        <v>83</v>
      </c>
      <c r="E513" s="1">
        <v>45972</v>
      </c>
      <c r="F513" s="1">
        <v>45987</v>
      </c>
      <c r="G513">
        <v>6</v>
      </c>
      <c r="H513">
        <v>572</v>
      </c>
      <c r="I513" t="s">
        <v>28</v>
      </c>
      <c r="J513" t="s">
        <v>550</v>
      </c>
      <c r="K513" t="s">
        <v>29</v>
      </c>
      <c r="L513" t="str">
        <f t="shared" si="47"/>
        <v>2025</v>
      </c>
      <c r="M513" t="str">
        <f t="shared" si="48"/>
        <v>Nov</v>
      </c>
      <c r="N513" t="str">
        <f t="shared" si="49"/>
        <v>Tue</v>
      </c>
      <c r="O513">
        <f t="shared" si="50"/>
        <v>15</v>
      </c>
      <c r="P513">
        <f>ROUND(G513*H513*VLOOKUP(D513,Table2[#All],2,FALSE),0)</f>
        <v>2746</v>
      </c>
      <c r="Q513">
        <f t="shared" si="51"/>
        <v>3432</v>
      </c>
      <c r="R513">
        <f t="shared" si="52"/>
        <v>686</v>
      </c>
    </row>
    <row r="514" spans="1:18" x14ac:dyDescent="0.35">
      <c r="A514">
        <v>513</v>
      </c>
      <c r="B514" t="s">
        <v>80</v>
      </c>
      <c r="C514" t="s">
        <v>12</v>
      </c>
      <c r="D514" t="s">
        <v>58</v>
      </c>
      <c r="E514" s="1">
        <v>45693</v>
      </c>
      <c r="F514" s="1">
        <v>45694</v>
      </c>
      <c r="G514">
        <v>4</v>
      </c>
      <c r="H514">
        <v>849</v>
      </c>
      <c r="I514" t="s">
        <v>14</v>
      </c>
      <c r="J514" t="s">
        <v>550</v>
      </c>
      <c r="K514" t="s">
        <v>29</v>
      </c>
      <c r="L514" t="str">
        <f t="shared" si="47"/>
        <v>2025</v>
      </c>
      <c r="M514" t="str">
        <f t="shared" si="48"/>
        <v>Feb</v>
      </c>
      <c r="N514" t="str">
        <f t="shared" si="49"/>
        <v>Wed</v>
      </c>
      <c r="O514">
        <f t="shared" si="50"/>
        <v>1</v>
      </c>
      <c r="P514">
        <f>ROUND(G514*H514*VLOOKUP(D514,Table2[#All],2,FALSE),0)</f>
        <v>2887</v>
      </c>
      <c r="Q514">
        <f t="shared" si="51"/>
        <v>3396</v>
      </c>
      <c r="R514">
        <f t="shared" si="52"/>
        <v>509</v>
      </c>
    </row>
    <row r="515" spans="1:18" x14ac:dyDescent="0.35">
      <c r="A515">
        <v>514</v>
      </c>
      <c r="B515" t="s">
        <v>81</v>
      </c>
      <c r="C515" t="s">
        <v>31</v>
      </c>
      <c r="D515" t="s">
        <v>42</v>
      </c>
      <c r="E515" s="1">
        <v>45678</v>
      </c>
      <c r="F515" s="1">
        <v>45692</v>
      </c>
      <c r="G515">
        <v>8</v>
      </c>
      <c r="H515">
        <v>858</v>
      </c>
      <c r="I515" t="s">
        <v>28</v>
      </c>
      <c r="J515" t="s">
        <v>551</v>
      </c>
      <c r="K515" t="s">
        <v>19</v>
      </c>
      <c r="L515" t="str">
        <f t="shared" ref="L515:L555" si="53">TEXT(E515,"YYY")</f>
        <v>2025</v>
      </c>
      <c r="M515" t="str">
        <f t="shared" ref="M515:M555" si="54">TEXT(E515,"MMM")</f>
        <v>Jan</v>
      </c>
      <c r="N515" t="str">
        <f t="shared" ref="N515:N555" si="55">TEXT(E515,"DDD")</f>
        <v>Tue</v>
      </c>
      <c r="O515">
        <f t="shared" ref="O515:O555" si="56">F515-E515</f>
        <v>14</v>
      </c>
      <c r="P515">
        <f>ROUND(G515*H515*VLOOKUP(D515,Table2[#All],2,FALSE),0)</f>
        <v>4462</v>
      </c>
      <c r="Q515">
        <f t="shared" ref="Q515:Q555" si="57">G515*H515</f>
        <v>6864</v>
      </c>
      <c r="R515">
        <f t="shared" ref="R515:R555" si="58">Q515-P515</f>
        <v>2402</v>
      </c>
    </row>
    <row r="516" spans="1:18" x14ac:dyDescent="0.35">
      <c r="A516">
        <v>515</v>
      </c>
      <c r="B516" t="s">
        <v>82</v>
      </c>
      <c r="C516" t="s">
        <v>24</v>
      </c>
      <c r="D516" t="s">
        <v>25</v>
      </c>
      <c r="E516" s="1">
        <v>45733</v>
      </c>
      <c r="F516" s="1">
        <v>45736</v>
      </c>
      <c r="G516">
        <v>8</v>
      </c>
      <c r="H516">
        <v>256</v>
      </c>
      <c r="I516" t="s">
        <v>28</v>
      </c>
      <c r="J516" t="s">
        <v>547</v>
      </c>
      <c r="K516" t="s">
        <v>19</v>
      </c>
      <c r="L516" t="str">
        <f t="shared" si="53"/>
        <v>2025</v>
      </c>
      <c r="M516" t="str">
        <f t="shared" si="54"/>
        <v>Mar</v>
      </c>
      <c r="N516" t="str">
        <f t="shared" si="55"/>
        <v>Mon</v>
      </c>
      <c r="O516">
        <f t="shared" si="56"/>
        <v>3</v>
      </c>
      <c r="P516">
        <f>ROUND(G516*H516*VLOOKUP(D516,Table2[#All],2,FALSE),0)</f>
        <v>1126</v>
      </c>
      <c r="Q516">
        <f t="shared" si="57"/>
        <v>2048</v>
      </c>
      <c r="R516">
        <f t="shared" si="58"/>
        <v>922</v>
      </c>
    </row>
    <row r="517" spans="1:18" x14ac:dyDescent="0.35">
      <c r="A517">
        <v>516</v>
      </c>
      <c r="B517" t="s">
        <v>84</v>
      </c>
      <c r="C517" t="s">
        <v>17</v>
      </c>
      <c r="D517" t="s">
        <v>44</v>
      </c>
      <c r="E517" s="1">
        <v>45844</v>
      </c>
      <c r="F517" s="1">
        <v>45852</v>
      </c>
      <c r="G517">
        <v>1</v>
      </c>
      <c r="H517">
        <v>453</v>
      </c>
      <c r="I517" t="s">
        <v>14</v>
      </c>
      <c r="J517" t="s">
        <v>33</v>
      </c>
      <c r="K517" t="s">
        <v>46</v>
      </c>
      <c r="L517" t="str">
        <f t="shared" si="53"/>
        <v>2025</v>
      </c>
      <c r="M517" t="str">
        <f t="shared" si="54"/>
        <v>Jul</v>
      </c>
      <c r="N517" t="str">
        <f t="shared" si="55"/>
        <v>Sun</v>
      </c>
      <c r="O517">
        <f t="shared" si="56"/>
        <v>8</v>
      </c>
      <c r="P517">
        <f>ROUND(G517*H517*VLOOKUP(D517,Table2[#All],2,FALSE),0)</f>
        <v>272</v>
      </c>
      <c r="Q517">
        <f t="shared" si="57"/>
        <v>453</v>
      </c>
      <c r="R517">
        <f t="shared" si="58"/>
        <v>181</v>
      </c>
    </row>
    <row r="518" spans="1:18" x14ac:dyDescent="0.35">
      <c r="A518">
        <v>517</v>
      </c>
      <c r="B518" t="s">
        <v>85</v>
      </c>
      <c r="C518" t="s">
        <v>12</v>
      </c>
      <c r="D518" t="s">
        <v>13</v>
      </c>
      <c r="E518" s="1">
        <v>45799</v>
      </c>
      <c r="F518" s="1">
        <v>45806</v>
      </c>
      <c r="G518">
        <v>8</v>
      </c>
      <c r="H518">
        <v>218</v>
      </c>
      <c r="I518" t="s">
        <v>28</v>
      </c>
      <c r="J518" t="s">
        <v>549</v>
      </c>
      <c r="K518" t="s">
        <v>19</v>
      </c>
      <c r="L518" t="str">
        <f t="shared" si="53"/>
        <v>2025</v>
      </c>
      <c r="M518" t="str">
        <f t="shared" si="54"/>
        <v>May</v>
      </c>
      <c r="N518" t="str">
        <f t="shared" si="55"/>
        <v>Thu</v>
      </c>
      <c r="O518">
        <f t="shared" si="56"/>
        <v>7</v>
      </c>
      <c r="P518">
        <f>ROUND(G518*H518*VLOOKUP(D518,Table2[#All],2,FALSE),0)</f>
        <v>1308</v>
      </c>
      <c r="Q518">
        <f t="shared" si="57"/>
        <v>1744</v>
      </c>
      <c r="R518">
        <f t="shared" si="58"/>
        <v>436</v>
      </c>
    </row>
    <row r="519" spans="1:18" x14ac:dyDescent="0.35">
      <c r="A519">
        <v>518</v>
      </c>
      <c r="B519" t="s">
        <v>86</v>
      </c>
      <c r="C519" t="s">
        <v>24</v>
      </c>
      <c r="D519" t="s">
        <v>25</v>
      </c>
      <c r="E519" s="1">
        <v>45822</v>
      </c>
      <c r="F519" s="1">
        <v>45836</v>
      </c>
      <c r="G519">
        <v>6</v>
      </c>
      <c r="H519">
        <v>481</v>
      </c>
      <c r="I519" t="s">
        <v>28</v>
      </c>
      <c r="J519" t="s">
        <v>33</v>
      </c>
      <c r="K519" t="s">
        <v>15</v>
      </c>
      <c r="L519" t="str">
        <f t="shared" si="53"/>
        <v>2025</v>
      </c>
      <c r="M519" t="str">
        <f t="shared" si="54"/>
        <v>Jun</v>
      </c>
      <c r="N519" t="str">
        <f t="shared" si="55"/>
        <v>Sat</v>
      </c>
      <c r="O519">
        <f t="shared" si="56"/>
        <v>14</v>
      </c>
      <c r="P519">
        <f>ROUND(G519*H519*VLOOKUP(D519,Table2[#All],2,FALSE),0)</f>
        <v>1587</v>
      </c>
      <c r="Q519">
        <f t="shared" si="57"/>
        <v>2886</v>
      </c>
      <c r="R519">
        <f t="shared" si="58"/>
        <v>1299</v>
      </c>
    </row>
    <row r="520" spans="1:18" x14ac:dyDescent="0.35">
      <c r="A520">
        <v>519</v>
      </c>
      <c r="B520" t="s">
        <v>87</v>
      </c>
      <c r="C520" t="s">
        <v>17</v>
      </c>
      <c r="D520" t="s">
        <v>44</v>
      </c>
      <c r="E520" s="1">
        <v>46009</v>
      </c>
      <c r="F520" s="1">
        <v>46018</v>
      </c>
      <c r="G520">
        <v>7</v>
      </c>
      <c r="H520">
        <v>420</v>
      </c>
      <c r="I520" t="s">
        <v>28</v>
      </c>
      <c r="J520" t="s">
        <v>549</v>
      </c>
      <c r="K520" t="s">
        <v>46</v>
      </c>
      <c r="L520" t="str">
        <f t="shared" si="53"/>
        <v>2025</v>
      </c>
      <c r="M520" t="str">
        <f t="shared" si="54"/>
        <v>Dec</v>
      </c>
      <c r="N520" t="str">
        <f t="shared" si="55"/>
        <v>Thu</v>
      </c>
      <c r="O520">
        <f t="shared" si="56"/>
        <v>9</v>
      </c>
      <c r="P520">
        <f>ROUND(G520*H520*VLOOKUP(D520,Table2[#All],2,FALSE),0)</f>
        <v>1764</v>
      </c>
      <c r="Q520">
        <f t="shared" si="57"/>
        <v>2940</v>
      </c>
      <c r="R520">
        <f t="shared" si="58"/>
        <v>1176</v>
      </c>
    </row>
    <row r="521" spans="1:18" x14ac:dyDescent="0.35">
      <c r="A521">
        <v>520</v>
      </c>
      <c r="B521" t="s">
        <v>88</v>
      </c>
      <c r="C521" t="s">
        <v>21</v>
      </c>
      <c r="D521" t="s">
        <v>22</v>
      </c>
      <c r="E521" s="1">
        <v>45756</v>
      </c>
      <c r="F521" s="1">
        <v>45764</v>
      </c>
      <c r="G521">
        <v>1</v>
      </c>
      <c r="H521">
        <v>98</v>
      </c>
      <c r="I521" t="s">
        <v>14</v>
      </c>
      <c r="J521" t="s">
        <v>550</v>
      </c>
      <c r="K521" t="s">
        <v>29</v>
      </c>
      <c r="L521" t="str">
        <f t="shared" si="53"/>
        <v>2025</v>
      </c>
      <c r="M521" t="str">
        <f t="shared" si="54"/>
        <v>Apr</v>
      </c>
      <c r="N521" t="str">
        <f t="shared" si="55"/>
        <v>Wed</v>
      </c>
      <c r="O521">
        <f t="shared" si="56"/>
        <v>8</v>
      </c>
      <c r="P521">
        <f>ROUND(G521*H521*VLOOKUP(D521,Table2[#All],2,FALSE),0)</f>
        <v>74</v>
      </c>
      <c r="Q521">
        <f t="shared" si="57"/>
        <v>98</v>
      </c>
      <c r="R521">
        <f t="shared" si="58"/>
        <v>24</v>
      </c>
    </row>
    <row r="522" spans="1:18" x14ac:dyDescent="0.35">
      <c r="A522">
        <v>521</v>
      </c>
      <c r="B522" t="s">
        <v>89</v>
      </c>
      <c r="C522" t="s">
        <v>17</v>
      </c>
      <c r="D522" t="s">
        <v>18</v>
      </c>
      <c r="E522" s="1">
        <v>45871</v>
      </c>
      <c r="F522" s="1">
        <v>45875</v>
      </c>
      <c r="G522">
        <v>1</v>
      </c>
      <c r="H522">
        <v>444</v>
      </c>
      <c r="I522" t="s">
        <v>28</v>
      </c>
      <c r="J522" t="s">
        <v>550</v>
      </c>
      <c r="K522" t="s">
        <v>46</v>
      </c>
      <c r="L522" t="str">
        <f t="shared" si="53"/>
        <v>2025</v>
      </c>
      <c r="M522" t="str">
        <f t="shared" si="54"/>
        <v>Aug</v>
      </c>
      <c r="N522" t="str">
        <f t="shared" si="55"/>
        <v>Sat</v>
      </c>
      <c r="O522">
        <f t="shared" si="56"/>
        <v>4</v>
      </c>
      <c r="P522">
        <f>ROUND(G522*H522*VLOOKUP(D522,Table2[#All],2,FALSE),0)</f>
        <v>222</v>
      </c>
      <c r="Q522">
        <f t="shared" si="57"/>
        <v>444</v>
      </c>
      <c r="R522">
        <f t="shared" si="58"/>
        <v>222</v>
      </c>
    </row>
    <row r="523" spans="1:18" x14ac:dyDescent="0.35">
      <c r="A523">
        <v>522</v>
      </c>
      <c r="B523" t="s">
        <v>90</v>
      </c>
      <c r="C523" t="s">
        <v>31</v>
      </c>
      <c r="D523" t="s">
        <v>76</v>
      </c>
      <c r="E523" s="1">
        <v>45714</v>
      </c>
      <c r="F523" s="1">
        <v>45721</v>
      </c>
      <c r="G523">
        <v>1</v>
      </c>
      <c r="H523">
        <v>858</v>
      </c>
      <c r="I523" t="s">
        <v>28</v>
      </c>
      <c r="J523" t="s">
        <v>550</v>
      </c>
      <c r="K523" t="s">
        <v>15</v>
      </c>
      <c r="L523" t="str">
        <f t="shared" si="53"/>
        <v>2025</v>
      </c>
      <c r="M523" t="str">
        <f t="shared" si="54"/>
        <v>Feb</v>
      </c>
      <c r="N523" t="str">
        <f t="shared" si="55"/>
        <v>Wed</v>
      </c>
      <c r="O523">
        <f t="shared" si="56"/>
        <v>7</v>
      </c>
      <c r="P523">
        <f>ROUND(G523*H523*VLOOKUP(D523,Table2[#All],2,FALSE),0)</f>
        <v>644</v>
      </c>
      <c r="Q523">
        <f t="shared" si="57"/>
        <v>858</v>
      </c>
      <c r="R523">
        <f t="shared" si="58"/>
        <v>214</v>
      </c>
    </row>
    <row r="524" spans="1:18" x14ac:dyDescent="0.35">
      <c r="A524">
        <v>523</v>
      </c>
      <c r="B524" t="s">
        <v>91</v>
      </c>
      <c r="C524" t="s">
        <v>17</v>
      </c>
      <c r="D524" t="s">
        <v>64</v>
      </c>
      <c r="E524" s="1">
        <v>45995</v>
      </c>
      <c r="F524" s="1">
        <v>46001</v>
      </c>
      <c r="G524">
        <v>5</v>
      </c>
      <c r="H524">
        <v>914</v>
      </c>
      <c r="I524" t="s">
        <v>14</v>
      </c>
      <c r="J524" t="s">
        <v>549</v>
      </c>
      <c r="K524" t="s">
        <v>46</v>
      </c>
      <c r="L524" t="str">
        <f t="shared" si="53"/>
        <v>2025</v>
      </c>
      <c r="M524" t="str">
        <f t="shared" si="54"/>
        <v>Dec</v>
      </c>
      <c r="N524" t="str">
        <f t="shared" si="55"/>
        <v>Thu</v>
      </c>
      <c r="O524">
        <f t="shared" si="56"/>
        <v>6</v>
      </c>
      <c r="P524">
        <f>ROUND(G524*H524*VLOOKUP(D524,Table2[#All],2,FALSE),0)</f>
        <v>2285</v>
      </c>
      <c r="Q524">
        <f t="shared" si="57"/>
        <v>4570</v>
      </c>
      <c r="R524">
        <f t="shared" si="58"/>
        <v>2285</v>
      </c>
    </row>
    <row r="525" spans="1:18" x14ac:dyDescent="0.35">
      <c r="A525">
        <v>524</v>
      </c>
      <c r="B525" t="s">
        <v>92</v>
      </c>
      <c r="C525" t="s">
        <v>17</v>
      </c>
      <c r="D525" t="s">
        <v>56</v>
      </c>
      <c r="E525" s="1">
        <v>45905</v>
      </c>
      <c r="F525" s="1">
        <v>45915</v>
      </c>
      <c r="G525">
        <v>6</v>
      </c>
      <c r="H525">
        <v>163</v>
      </c>
      <c r="I525" t="s">
        <v>14</v>
      </c>
      <c r="J525" t="s">
        <v>551</v>
      </c>
      <c r="K525" t="s">
        <v>46</v>
      </c>
      <c r="L525" t="str">
        <f t="shared" si="53"/>
        <v>2025</v>
      </c>
      <c r="M525" t="str">
        <f t="shared" si="54"/>
        <v>Sep</v>
      </c>
      <c r="N525" t="str">
        <f t="shared" si="55"/>
        <v>Fri</v>
      </c>
      <c r="O525">
        <f t="shared" si="56"/>
        <v>10</v>
      </c>
      <c r="P525">
        <f>ROUND(G525*H525*VLOOKUP(D525,Table2[#All],2,FALSE),0)</f>
        <v>538</v>
      </c>
      <c r="Q525">
        <f t="shared" si="57"/>
        <v>978</v>
      </c>
      <c r="R525">
        <f t="shared" si="58"/>
        <v>440</v>
      </c>
    </row>
    <row r="526" spans="1:18" x14ac:dyDescent="0.35">
      <c r="A526">
        <v>525</v>
      </c>
      <c r="B526" t="s">
        <v>93</v>
      </c>
      <c r="C526" t="s">
        <v>12</v>
      </c>
      <c r="D526" t="s">
        <v>58</v>
      </c>
      <c r="E526" s="1">
        <v>45935</v>
      </c>
      <c r="F526" s="1">
        <v>45949</v>
      </c>
      <c r="G526">
        <v>5</v>
      </c>
      <c r="H526">
        <v>811</v>
      </c>
      <c r="I526" t="s">
        <v>28</v>
      </c>
      <c r="J526" t="s">
        <v>550</v>
      </c>
      <c r="K526" t="s">
        <v>15</v>
      </c>
      <c r="L526" t="str">
        <f t="shared" si="53"/>
        <v>2025</v>
      </c>
      <c r="M526" t="str">
        <f t="shared" si="54"/>
        <v>Oct</v>
      </c>
      <c r="N526" t="str">
        <f t="shared" si="55"/>
        <v>Sun</v>
      </c>
      <c r="O526">
        <f t="shared" si="56"/>
        <v>14</v>
      </c>
      <c r="P526">
        <f>ROUND(G526*H526*VLOOKUP(D526,Table2[#All],2,FALSE),0)</f>
        <v>3447</v>
      </c>
      <c r="Q526">
        <f t="shared" si="57"/>
        <v>4055</v>
      </c>
      <c r="R526">
        <f t="shared" si="58"/>
        <v>608</v>
      </c>
    </row>
    <row r="527" spans="1:18" x14ac:dyDescent="0.35">
      <c r="A527">
        <v>526</v>
      </c>
      <c r="B527" t="s">
        <v>94</v>
      </c>
      <c r="C527" t="s">
        <v>24</v>
      </c>
      <c r="D527" t="s">
        <v>70</v>
      </c>
      <c r="E527" s="1">
        <v>45986</v>
      </c>
      <c r="F527" s="1">
        <v>45996</v>
      </c>
      <c r="G527">
        <v>9</v>
      </c>
      <c r="H527">
        <v>828</v>
      </c>
      <c r="I527" t="s">
        <v>28</v>
      </c>
      <c r="J527" t="s">
        <v>551</v>
      </c>
      <c r="K527" t="s">
        <v>29</v>
      </c>
      <c r="L527" t="str">
        <f t="shared" si="53"/>
        <v>2025</v>
      </c>
      <c r="M527" t="str">
        <f t="shared" si="54"/>
        <v>Nov</v>
      </c>
      <c r="N527" t="str">
        <f t="shared" si="55"/>
        <v>Tue</v>
      </c>
      <c r="O527">
        <f t="shared" si="56"/>
        <v>10</v>
      </c>
      <c r="P527">
        <f>ROUND(G527*H527*VLOOKUP(D527,Table2[#All],2,FALSE),0)</f>
        <v>4099</v>
      </c>
      <c r="Q527">
        <f t="shared" si="57"/>
        <v>7452</v>
      </c>
      <c r="R527">
        <f t="shared" si="58"/>
        <v>3353</v>
      </c>
    </row>
    <row r="528" spans="1:18" x14ac:dyDescent="0.35">
      <c r="A528">
        <v>527</v>
      </c>
      <c r="B528" t="s">
        <v>95</v>
      </c>
      <c r="C528" t="s">
        <v>24</v>
      </c>
      <c r="D528" t="s">
        <v>25</v>
      </c>
      <c r="E528" s="1">
        <v>45966</v>
      </c>
      <c r="F528" s="1">
        <v>45968</v>
      </c>
      <c r="G528">
        <v>9</v>
      </c>
      <c r="H528">
        <v>745</v>
      </c>
      <c r="I528" t="s">
        <v>14</v>
      </c>
      <c r="J528" t="s">
        <v>549</v>
      </c>
      <c r="K528" t="s">
        <v>19</v>
      </c>
      <c r="L528" t="str">
        <f t="shared" si="53"/>
        <v>2025</v>
      </c>
      <c r="M528" t="str">
        <f t="shared" si="54"/>
        <v>Nov</v>
      </c>
      <c r="N528" t="str">
        <f t="shared" si="55"/>
        <v>Wed</v>
      </c>
      <c r="O528">
        <f t="shared" si="56"/>
        <v>2</v>
      </c>
      <c r="P528">
        <f>ROUND(G528*H528*VLOOKUP(D528,Table2[#All],2,FALSE),0)</f>
        <v>3688</v>
      </c>
      <c r="Q528">
        <f t="shared" si="57"/>
        <v>6705</v>
      </c>
      <c r="R528">
        <f t="shared" si="58"/>
        <v>3017</v>
      </c>
    </row>
    <row r="529" spans="1:18" x14ac:dyDescent="0.35">
      <c r="A529">
        <v>528</v>
      </c>
      <c r="B529" t="s">
        <v>97</v>
      </c>
      <c r="C529" t="s">
        <v>31</v>
      </c>
      <c r="D529" t="s">
        <v>50</v>
      </c>
      <c r="E529" s="1">
        <v>45706</v>
      </c>
      <c r="F529" s="1">
        <v>45712</v>
      </c>
      <c r="G529">
        <v>8</v>
      </c>
      <c r="H529">
        <v>238</v>
      </c>
      <c r="I529" t="s">
        <v>28</v>
      </c>
      <c r="J529" t="s">
        <v>33</v>
      </c>
      <c r="K529" t="s">
        <v>29</v>
      </c>
      <c r="L529" t="str">
        <f t="shared" si="53"/>
        <v>2025</v>
      </c>
      <c r="M529" t="str">
        <f t="shared" si="54"/>
        <v>Feb</v>
      </c>
      <c r="N529" t="str">
        <f t="shared" si="55"/>
        <v>Tue</v>
      </c>
      <c r="O529">
        <f t="shared" si="56"/>
        <v>6</v>
      </c>
      <c r="P529">
        <f>ROUND(G529*H529*VLOOKUP(D529,Table2[#All],2,FALSE),0)</f>
        <v>1333</v>
      </c>
      <c r="Q529">
        <f t="shared" si="57"/>
        <v>1904</v>
      </c>
      <c r="R529">
        <f t="shared" si="58"/>
        <v>571</v>
      </c>
    </row>
    <row r="530" spans="1:18" x14ac:dyDescent="0.35">
      <c r="A530">
        <v>529</v>
      </c>
      <c r="B530" t="s">
        <v>98</v>
      </c>
      <c r="C530" t="s">
        <v>17</v>
      </c>
      <c r="D530" t="s">
        <v>56</v>
      </c>
      <c r="E530" s="1">
        <v>45904</v>
      </c>
      <c r="F530" s="1">
        <v>45910</v>
      </c>
      <c r="G530">
        <v>7</v>
      </c>
      <c r="H530">
        <v>159</v>
      </c>
      <c r="I530" t="s">
        <v>14</v>
      </c>
      <c r="J530" t="s">
        <v>550</v>
      </c>
      <c r="K530" t="s">
        <v>15</v>
      </c>
      <c r="L530" t="str">
        <f t="shared" si="53"/>
        <v>2025</v>
      </c>
      <c r="M530" t="str">
        <f t="shared" si="54"/>
        <v>Sep</v>
      </c>
      <c r="N530" t="str">
        <f t="shared" si="55"/>
        <v>Thu</v>
      </c>
      <c r="O530">
        <f t="shared" si="56"/>
        <v>6</v>
      </c>
      <c r="P530">
        <f>ROUND(G530*H530*VLOOKUP(D530,Table2[#All],2,FALSE),0)</f>
        <v>612</v>
      </c>
      <c r="Q530">
        <f t="shared" si="57"/>
        <v>1113</v>
      </c>
      <c r="R530">
        <f t="shared" si="58"/>
        <v>501</v>
      </c>
    </row>
    <row r="531" spans="1:18" x14ac:dyDescent="0.35">
      <c r="A531">
        <v>530</v>
      </c>
      <c r="B531" t="s">
        <v>99</v>
      </c>
      <c r="C531" t="s">
        <v>12</v>
      </c>
      <c r="D531" t="s">
        <v>13</v>
      </c>
      <c r="E531" s="1">
        <v>46003</v>
      </c>
      <c r="F531" s="1">
        <v>46013</v>
      </c>
      <c r="G531">
        <v>1</v>
      </c>
      <c r="H531">
        <v>102</v>
      </c>
      <c r="I531" t="s">
        <v>14</v>
      </c>
      <c r="J531" t="s">
        <v>550</v>
      </c>
      <c r="K531" t="s">
        <v>15</v>
      </c>
      <c r="L531" t="str">
        <f t="shared" si="53"/>
        <v>2025</v>
      </c>
      <c r="M531" t="str">
        <f t="shared" si="54"/>
        <v>Dec</v>
      </c>
      <c r="N531" t="str">
        <f t="shared" si="55"/>
        <v>Fri</v>
      </c>
      <c r="O531">
        <f t="shared" si="56"/>
        <v>10</v>
      </c>
      <c r="P531">
        <f>ROUND(G531*H531*VLOOKUP(D531,Table2[#All],2,FALSE),0)</f>
        <v>77</v>
      </c>
      <c r="Q531">
        <f t="shared" si="57"/>
        <v>102</v>
      </c>
      <c r="R531">
        <f t="shared" si="58"/>
        <v>25</v>
      </c>
    </row>
    <row r="532" spans="1:18" x14ac:dyDescent="0.35">
      <c r="A532">
        <v>531</v>
      </c>
      <c r="B532" t="s">
        <v>101</v>
      </c>
      <c r="C532" t="s">
        <v>24</v>
      </c>
      <c r="D532" t="s">
        <v>70</v>
      </c>
      <c r="E532" s="1">
        <v>45793</v>
      </c>
      <c r="F532" s="1">
        <v>45797</v>
      </c>
      <c r="G532">
        <v>10</v>
      </c>
      <c r="H532">
        <v>443</v>
      </c>
      <c r="I532" t="s">
        <v>28</v>
      </c>
      <c r="J532" t="s">
        <v>550</v>
      </c>
      <c r="K532" t="s">
        <v>29</v>
      </c>
      <c r="L532" t="str">
        <f t="shared" si="53"/>
        <v>2025</v>
      </c>
      <c r="M532" t="str">
        <f t="shared" si="54"/>
        <v>May</v>
      </c>
      <c r="N532" t="str">
        <f t="shared" si="55"/>
        <v>Fri</v>
      </c>
      <c r="O532">
        <f t="shared" si="56"/>
        <v>4</v>
      </c>
      <c r="P532">
        <f>ROUND(G532*H532*VLOOKUP(D532,Table2[#All],2,FALSE),0)</f>
        <v>2437</v>
      </c>
      <c r="Q532">
        <f t="shared" si="57"/>
        <v>4430</v>
      </c>
      <c r="R532">
        <f t="shared" si="58"/>
        <v>1993</v>
      </c>
    </row>
    <row r="533" spans="1:18" x14ac:dyDescent="0.35">
      <c r="A533">
        <v>532</v>
      </c>
      <c r="B533" t="s">
        <v>102</v>
      </c>
      <c r="C533" t="s">
        <v>24</v>
      </c>
      <c r="D533" t="s">
        <v>25</v>
      </c>
      <c r="E533" s="1">
        <v>45997</v>
      </c>
      <c r="F533" s="1">
        <v>45998</v>
      </c>
      <c r="G533">
        <v>2</v>
      </c>
      <c r="H533">
        <v>10</v>
      </c>
      <c r="I533" t="s">
        <v>14</v>
      </c>
      <c r="J533" t="s">
        <v>547</v>
      </c>
      <c r="K533" t="s">
        <v>46</v>
      </c>
      <c r="L533" t="str">
        <f t="shared" si="53"/>
        <v>2025</v>
      </c>
      <c r="M533" t="str">
        <f t="shared" si="54"/>
        <v>Dec</v>
      </c>
      <c r="N533" t="str">
        <f t="shared" si="55"/>
        <v>Sat</v>
      </c>
      <c r="O533">
        <f t="shared" si="56"/>
        <v>1</v>
      </c>
      <c r="P533">
        <f>ROUND(G533*H533*VLOOKUP(D533,Table2[#All],2,FALSE),0)</f>
        <v>11</v>
      </c>
      <c r="Q533">
        <f t="shared" si="57"/>
        <v>20</v>
      </c>
      <c r="R533">
        <f t="shared" si="58"/>
        <v>9</v>
      </c>
    </row>
    <row r="534" spans="1:18" x14ac:dyDescent="0.35">
      <c r="A534">
        <v>533</v>
      </c>
      <c r="B534" t="s">
        <v>103</v>
      </c>
      <c r="C534" t="s">
        <v>24</v>
      </c>
      <c r="D534" t="s">
        <v>38</v>
      </c>
      <c r="E534" s="1">
        <v>45711</v>
      </c>
      <c r="F534" s="1">
        <v>45714</v>
      </c>
      <c r="G534">
        <v>9</v>
      </c>
      <c r="H534">
        <v>758</v>
      </c>
      <c r="I534" t="s">
        <v>14</v>
      </c>
      <c r="J534" t="s">
        <v>551</v>
      </c>
      <c r="K534" t="s">
        <v>46</v>
      </c>
      <c r="L534" t="str">
        <f t="shared" si="53"/>
        <v>2025</v>
      </c>
      <c r="M534" t="str">
        <f t="shared" si="54"/>
        <v>Feb</v>
      </c>
      <c r="N534" t="str">
        <f t="shared" si="55"/>
        <v>Sun</v>
      </c>
      <c r="O534">
        <f t="shared" si="56"/>
        <v>3</v>
      </c>
      <c r="P534">
        <f>ROUND(G534*H534*VLOOKUP(D534,Table2[#All],2,FALSE),0)</f>
        <v>3411</v>
      </c>
      <c r="Q534">
        <f t="shared" si="57"/>
        <v>6822</v>
      </c>
      <c r="R534">
        <f t="shared" si="58"/>
        <v>3411</v>
      </c>
    </row>
    <row r="535" spans="1:18" x14ac:dyDescent="0.35">
      <c r="A535">
        <v>534</v>
      </c>
      <c r="B535" t="s">
        <v>104</v>
      </c>
      <c r="C535" t="s">
        <v>31</v>
      </c>
      <c r="D535" t="s">
        <v>32</v>
      </c>
      <c r="E535" s="1">
        <v>45942</v>
      </c>
      <c r="F535" s="1">
        <v>45955</v>
      </c>
      <c r="G535">
        <v>5</v>
      </c>
      <c r="H535">
        <v>541</v>
      </c>
      <c r="I535" t="s">
        <v>28</v>
      </c>
      <c r="J535" t="s">
        <v>551</v>
      </c>
      <c r="K535" t="s">
        <v>19</v>
      </c>
      <c r="L535" t="str">
        <f t="shared" si="53"/>
        <v>2025</v>
      </c>
      <c r="M535" t="str">
        <f t="shared" si="54"/>
        <v>Oct</v>
      </c>
      <c r="N535" t="str">
        <f t="shared" si="55"/>
        <v>Sun</v>
      </c>
      <c r="O535">
        <f t="shared" si="56"/>
        <v>13</v>
      </c>
      <c r="P535">
        <f>ROUND(G535*H535*VLOOKUP(D535,Table2[#All],2,FALSE),0)</f>
        <v>2029</v>
      </c>
      <c r="Q535">
        <f t="shared" si="57"/>
        <v>2705</v>
      </c>
      <c r="R535">
        <f t="shared" si="58"/>
        <v>676</v>
      </c>
    </row>
    <row r="536" spans="1:18" x14ac:dyDescent="0.35">
      <c r="A536">
        <v>535</v>
      </c>
      <c r="B536" t="s">
        <v>105</v>
      </c>
      <c r="C536" t="s">
        <v>12</v>
      </c>
      <c r="D536" t="s">
        <v>13</v>
      </c>
      <c r="E536" s="1">
        <v>45896</v>
      </c>
      <c r="F536" s="1">
        <v>45897</v>
      </c>
      <c r="G536">
        <v>10</v>
      </c>
      <c r="H536">
        <v>46</v>
      </c>
      <c r="I536" t="s">
        <v>14</v>
      </c>
      <c r="J536" t="s">
        <v>549</v>
      </c>
      <c r="K536" t="s">
        <v>15</v>
      </c>
      <c r="L536" t="str">
        <f t="shared" si="53"/>
        <v>2025</v>
      </c>
      <c r="M536" t="str">
        <f t="shared" si="54"/>
        <v>Aug</v>
      </c>
      <c r="N536" t="str">
        <f t="shared" si="55"/>
        <v>Wed</v>
      </c>
      <c r="O536">
        <f t="shared" si="56"/>
        <v>1</v>
      </c>
      <c r="P536">
        <f>ROUND(G536*H536*VLOOKUP(D536,Table2[#All],2,FALSE),0)</f>
        <v>345</v>
      </c>
      <c r="Q536">
        <f t="shared" si="57"/>
        <v>460</v>
      </c>
      <c r="R536">
        <f t="shared" si="58"/>
        <v>115</v>
      </c>
    </row>
    <row r="537" spans="1:18" x14ac:dyDescent="0.35">
      <c r="A537">
        <v>536</v>
      </c>
      <c r="B537" t="s">
        <v>106</v>
      </c>
      <c r="C537" t="s">
        <v>31</v>
      </c>
      <c r="D537" t="s">
        <v>50</v>
      </c>
      <c r="E537" s="1">
        <v>45890</v>
      </c>
      <c r="F537" s="1">
        <v>45891</v>
      </c>
      <c r="G537">
        <v>1</v>
      </c>
      <c r="H537">
        <v>82</v>
      </c>
      <c r="I537" t="s">
        <v>14</v>
      </c>
      <c r="J537" t="s">
        <v>549</v>
      </c>
      <c r="K537" t="s">
        <v>29</v>
      </c>
      <c r="L537" t="str">
        <f t="shared" si="53"/>
        <v>2025</v>
      </c>
      <c r="M537" t="str">
        <f t="shared" si="54"/>
        <v>Aug</v>
      </c>
      <c r="N537" t="str">
        <f t="shared" si="55"/>
        <v>Thu</v>
      </c>
      <c r="O537">
        <f t="shared" si="56"/>
        <v>1</v>
      </c>
      <c r="P537">
        <f>ROUND(G537*H537*VLOOKUP(D537,Table2[#All],2,FALSE),0)</f>
        <v>57</v>
      </c>
      <c r="Q537">
        <f t="shared" si="57"/>
        <v>82</v>
      </c>
      <c r="R537">
        <f t="shared" si="58"/>
        <v>25</v>
      </c>
    </row>
    <row r="538" spans="1:18" x14ac:dyDescent="0.35">
      <c r="A538">
        <v>537</v>
      </c>
      <c r="B538" t="s">
        <v>107</v>
      </c>
      <c r="C538" t="s">
        <v>31</v>
      </c>
      <c r="D538" t="s">
        <v>42</v>
      </c>
      <c r="E538" s="1">
        <v>45857</v>
      </c>
      <c r="F538" s="1">
        <v>45863</v>
      </c>
      <c r="G538">
        <v>4</v>
      </c>
      <c r="H538">
        <v>891</v>
      </c>
      <c r="I538" t="s">
        <v>28</v>
      </c>
      <c r="J538" t="s">
        <v>550</v>
      </c>
      <c r="K538" t="s">
        <v>15</v>
      </c>
      <c r="L538" t="str">
        <f t="shared" si="53"/>
        <v>2025</v>
      </c>
      <c r="M538" t="str">
        <f t="shared" si="54"/>
        <v>Jul</v>
      </c>
      <c r="N538" t="str">
        <f t="shared" si="55"/>
        <v>Sat</v>
      </c>
      <c r="O538">
        <f t="shared" si="56"/>
        <v>6</v>
      </c>
      <c r="P538">
        <f>ROUND(G538*H538*VLOOKUP(D538,Table2[#All],2,FALSE),0)</f>
        <v>2317</v>
      </c>
      <c r="Q538">
        <f t="shared" si="57"/>
        <v>3564</v>
      </c>
      <c r="R538">
        <f t="shared" si="58"/>
        <v>1247</v>
      </c>
    </row>
    <row r="539" spans="1:18" x14ac:dyDescent="0.35">
      <c r="A539">
        <v>538</v>
      </c>
      <c r="B539" t="s">
        <v>531</v>
      </c>
      <c r="C539" t="s">
        <v>24</v>
      </c>
      <c r="D539" t="s">
        <v>25</v>
      </c>
      <c r="E539" s="1">
        <v>46008</v>
      </c>
      <c r="F539" s="1">
        <v>46014</v>
      </c>
      <c r="G539">
        <v>9</v>
      </c>
      <c r="H539">
        <v>578</v>
      </c>
      <c r="I539" t="s">
        <v>28</v>
      </c>
      <c r="J539" t="s">
        <v>550</v>
      </c>
      <c r="K539" t="s">
        <v>29</v>
      </c>
      <c r="L539" t="str">
        <f t="shared" si="53"/>
        <v>2025</v>
      </c>
      <c r="M539" t="str">
        <f t="shared" si="54"/>
        <v>Dec</v>
      </c>
      <c r="N539" t="str">
        <f t="shared" si="55"/>
        <v>Wed</v>
      </c>
      <c r="O539">
        <f t="shared" si="56"/>
        <v>6</v>
      </c>
      <c r="P539">
        <f>ROUND(G539*H539*VLOOKUP(D539,Table2[#All],2,FALSE),0)</f>
        <v>2861</v>
      </c>
      <c r="Q539">
        <f t="shared" si="57"/>
        <v>5202</v>
      </c>
      <c r="R539">
        <f t="shared" si="58"/>
        <v>2341</v>
      </c>
    </row>
    <row r="540" spans="1:18" x14ac:dyDescent="0.35">
      <c r="A540">
        <v>539</v>
      </c>
      <c r="B540" t="s">
        <v>532</v>
      </c>
      <c r="C540" t="s">
        <v>17</v>
      </c>
      <c r="D540" t="s">
        <v>64</v>
      </c>
      <c r="E540" s="1">
        <v>45779</v>
      </c>
      <c r="F540" s="1">
        <v>45781</v>
      </c>
      <c r="G540">
        <v>4</v>
      </c>
      <c r="H540">
        <v>152</v>
      </c>
      <c r="I540" t="s">
        <v>14</v>
      </c>
      <c r="J540" t="s">
        <v>551</v>
      </c>
      <c r="K540" t="s">
        <v>46</v>
      </c>
      <c r="L540" t="str">
        <f t="shared" si="53"/>
        <v>2025</v>
      </c>
      <c r="M540" t="str">
        <f t="shared" si="54"/>
        <v>May</v>
      </c>
      <c r="N540" t="str">
        <f t="shared" si="55"/>
        <v>Fri</v>
      </c>
      <c r="O540">
        <f t="shared" si="56"/>
        <v>2</v>
      </c>
      <c r="P540">
        <f>ROUND(G540*H540*VLOOKUP(D540,Table2[#All],2,FALSE),0)</f>
        <v>304</v>
      </c>
      <c r="Q540">
        <f t="shared" si="57"/>
        <v>608</v>
      </c>
      <c r="R540">
        <f t="shared" si="58"/>
        <v>304</v>
      </c>
    </row>
    <row r="541" spans="1:18" x14ac:dyDescent="0.35">
      <c r="A541">
        <v>540</v>
      </c>
      <c r="B541" t="s">
        <v>533</v>
      </c>
      <c r="C541" t="s">
        <v>12</v>
      </c>
      <c r="D541" t="s">
        <v>36</v>
      </c>
      <c r="E541" s="1">
        <v>45763</v>
      </c>
      <c r="F541" s="1">
        <v>45767</v>
      </c>
      <c r="G541">
        <v>4</v>
      </c>
      <c r="H541">
        <v>288</v>
      </c>
      <c r="I541" t="s">
        <v>28</v>
      </c>
      <c r="J541" t="s">
        <v>550</v>
      </c>
      <c r="K541" t="s">
        <v>46</v>
      </c>
      <c r="L541" t="str">
        <f t="shared" si="53"/>
        <v>2025</v>
      </c>
      <c r="M541" t="str">
        <f t="shared" si="54"/>
        <v>Apr</v>
      </c>
      <c r="N541" t="str">
        <f t="shared" si="55"/>
        <v>Wed</v>
      </c>
      <c r="O541">
        <f t="shared" si="56"/>
        <v>4</v>
      </c>
      <c r="P541">
        <f>ROUND(G541*H541*VLOOKUP(D541,Table2[#All],2,FALSE),0)</f>
        <v>922</v>
      </c>
      <c r="Q541">
        <f t="shared" si="57"/>
        <v>1152</v>
      </c>
      <c r="R541">
        <f t="shared" si="58"/>
        <v>230</v>
      </c>
    </row>
    <row r="542" spans="1:18" x14ac:dyDescent="0.35">
      <c r="A542">
        <v>541</v>
      </c>
      <c r="B542" t="s">
        <v>534</v>
      </c>
      <c r="C542" t="s">
        <v>21</v>
      </c>
      <c r="D542" t="s">
        <v>54</v>
      </c>
      <c r="E542" s="1">
        <v>45698</v>
      </c>
      <c r="F542" s="1">
        <v>45699</v>
      </c>
      <c r="G542">
        <v>3</v>
      </c>
      <c r="H542">
        <v>321</v>
      </c>
      <c r="I542" t="s">
        <v>14</v>
      </c>
      <c r="J542" t="s">
        <v>551</v>
      </c>
      <c r="K542" t="s">
        <v>46</v>
      </c>
      <c r="L542" t="str">
        <f t="shared" si="53"/>
        <v>2025</v>
      </c>
      <c r="M542" t="str">
        <f t="shared" si="54"/>
        <v>Feb</v>
      </c>
      <c r="N542" t="str">
        <f t="shared" si="55"/>
        <v>Mon</v>
      </c>
      <c r="O542">
        <f t="shared" si="56"/>
        <v>1</v>
      </c>
      <c r="P542">
        <f>ROUND(G542*H542*VLOOKUP(D542,Table2[#All],2,FALSE),0)</f>
        <v>674</v>
      </c>
      <c r="Q542">
        <f t="shared" si="57"/>
        <v>963</v>
      </c>
      <c r="R542">
        <f t="shared" si="58"/>
        <v>289</v>
      </c>
    </row>
    <row r="543" spans="1:18" x14ac:dyDescent="0.35">
      <c r="A543">
        <v>542</v>
      </c>
      <c r="B543" t="s">
        <v>535</v>
      </c>
      <c r="C543" t="s">
        <v>24</v>
      </c>
      <c r="D543" t="s">
        <v>25</v>
      </c>
      <c r="E543" s="1">
        <v>45986</v>
      </c>
      <c r="F543" s="1">
        <v>45994</v>
      </c>
      <c r="G543">
        <v>1</v>
      </c>
      <c r="H543">
        <v>356</v>
      </c>
      <c r="I543" t="s">
        <v>14</v>
      </c>
      <c r="J543" t="s">
        <v>549</v>
      </c>
      <c r="K543" t="s">
        <v>15</v>
      </c>
      <c r="L543" t="str">
        <f t="shared" si="53"/>
        <v>2025</v>
      </c>
      <c r="M543" t="str">
        <f t="shared" si="54"/>
        <v>Nov</v>
      </c>
      <c r="N543" t="str">
        <f t="shared" si="55"/>
        <v>Tue</v>
      </c>
      <c r="O543">
        <f t="shared" si="56"/>
        <v>8</v>
      </c>
      <c r="P543">
        <f>ROUND(G543*H543*VLOOKUP(D543,Table2[#All],2,FALSE),0)</f>
        <v>196</v>
      </c>
      <c r="Q543">
        <f t="shared" si="57"/>
        <v>356</v>
      </c>
      <c r="R543">
        <f t="shared" si="58"/>
        <v>160</v>
      </c>
    </row>
    <row r="544" spans="1:18" x14ac:dyDescent="0.35">
      <c r="A544">
        <v>543</v>
      </c>
      <c r="B544" t="s">
        <v>536</v>
      </c>
      <c r="C544" t="s">
        <v>31</v>
      </c>
      <c r="D544" t="s">
        <v>50</v>
      </c>
      <c r="E544" s="1">
        <v>45749</v>
      </c>
      <c r="F544" s="1">
        <v>45759</v>
      </c>
      <c r="G544">
        <v>7</v>
      </c>
      <c r="H544">
        <v>944</v>
      </c>
      <c r="I544" t="s">
        <v>14</v>
      </c>
      <c r="J544" t="s">
        <v>549</v>
      </c>
      <c r="K544" t="s">
        <v>19</v>
      </c>
      <c r="L544" t="str">
        <f t="shared" si="53"/>
        <v>2025</v>
      </c>
      <c r="M544" t="str">
        <f t="shared" si="54"/>
        <v>Apr</v>
      </c>
      <c r="N544" t="str">
        <f t="shared" si="55"/>
        <v>Wed</v>
      </c>
      <c r="O544">
        <f t="shared" si="56"/>
        <v>10</v>
      </c>
      <c r="P544">
        <f>ROUND(G544*H544*VLOOKUP(D544,Table2[#All],2,FALSE),0)</f>
        <v>4626</v>
      </c>
      <c r="Q544">
        <f t="shared" si="57"/>
        <v>6608</v>
      </c>
      <c r="R544">
        <f t="shared" si="58"/>
        <v>1982</v>
      </c>
    </row>
    <row r="545" spans="1:18" x14ac:dyDescent="0.35">
      <c r="A545">
        <v>544</v>
      </c>
      <c r="B545" t="s">
        <v>537</v>
      </c>
      <c r="C545" t="s">
        <v>12</v>
      </c>
      <c r="D545" t="s">
        <v>36</v>
      </c>
      <c r="E545" s="1">
        <v>45726</v>
      </c>
      <c r="F545" s="1">
        <v>45737</v>
      </c>
      <c r="G545">
        <v>2</v>
      </c>
      <c r="H545">
        <v>172</v>
      </c>
      <c r="I545" t="s">
        <v>28</v>
      </c>
      <c r="J545" t="s">
        <v>550</v>
      </c>
      <c r="K545" t="s">
        <v>19</v>
      </c>
      <c r="L545" t="str">
        <f t="shared" si="53"/>
        <v>2025</v>
      </c>
      <c r="M545" t="str">
        <f t="shared" si="54"/>
        <v>Mar</v>
      </c>
      <c r="N545" t="str">
        <f t="shared" si="55"/>
        <v>Mon</v>
      </c>
      <c r="O545">
        <f t="shared" si="56"/>
        <v>11</v>
      </c>
      <c r="P545">
        <f>ROUND(G545*H545*VLOOKUP(D545,Table2[#All],2,FALSE),0)</f>
        <v>275</v>
      </c>
      <c r="Q545">
        <f t="shared" si="57"/>
        <v>344</v>
      </c>
      <c r="R545">
        <f t="shared" si="58"/>
        <v>69</v>
      </c>
    </row>
    <row r="546" spans="1:18" x14ac:dyDescent="0.35">
      <c r="A546">
        <v>545</v>
      </c>
      <c r="B546" t="s">
        <v>538</v>
      </c>
      <c r="C546" t="s">
        <v>31</v>
      </c>
      <c r="D546" t="s">
        <v>76</v>
      </c>
      <c r="E546" s="1">
        <v>46008</v>
      </c>
      <c r="F546" s="1">
        <v>46018</v>
      </c>
      <c r="G546">
        <v>10</v>
      </c>
      <c r="H546">
        <v>70</v>
      </c>
      <c r="I546" t="s">
        <v>14</v>
      </c>
      <c r="J546" t="s">
        <v>33</v>
      </c>
      <c r="K546" t="s">
        <v>19</v>
      </c>
      <c r="L546" t="str">
        <f t="shared" si="53"/>
        <v>2025</v>
      </c>
      <c r="M546" t="str">
        <f t="shared" si="54"/>
        <v>Dec</v>
      </c>
      <c r="N546" t="str">
        <f t="shared" si="55"/>
        <v>Wed</v>
      </c>
      <c r="O546">
        <f t="shared" si="56"/>
        <v>10</v>
      </c>
      <c r="P546">
        <f>ROUND(G546*H546*VLOOKUP(D546,Table2[#All],2,FALSE),0)</f>
        <v>525</v>
      </c>
      <c r="Q546">
        <f t="shared" si="57"/>
        <v>700</v>
      </c>
      <c r="R546">
        <f t="shared" si="58"/>
        <v>175</v>
      </c>
    </row>
    <row r="547" spans="1:18" x14ac:dyDescent="0.35">
      <c r="A547">
        <v>546</v>
      </c>
      <c r="B547" t="s">
        <v>539</v>
      </c>
      <c r="C547" t="s">
        <v>21</v>
      </c>
      <c r="D547" t="s">
        <v>22</v>
      </c>
      <c r="E547" s="1">
        <v>45883</v>
      </c>
      <c r="F547" s="1">
        <v>45885</v>
      </c>
      <c r="G547">
        <v>7</v>
      </c>
      <c r="H547">
        <v>722</v>
      </c>
      <c r="I547" t="s">
        <v>14</v>
      </c>
      <c r="J547" t="s">
        <v>547</v>
      </c>
      <c r="K547" t="s">
        <v>46</v>
      </c>
      <c r="L547" t="str">
        <f t="shared" si="53"/>
        <v>2025</v>
      </c>
      <c r="M547" t="str">
        <f t="shared" si="54"/>
        <v>Aug</v>
      </c>
      <c r="N547" t="str">
        <f t="shared" si="55"/>
        <v>Thu</v>
      </c>
      <c r="O547">
        <f t="shared" si="56"/>
        <v>2</v>
      </c>
      <c r="P547">
        <f>ROUND(G547*H547*VLOOKUP(D547,Table2[#All],2,FALSE),0)</f>
        <v>3791</v>
      </c>
      <c r="Q547">
        <f t="shared" si="57"/>
        <v>5054</v>
      </c>
      <c r="R547">
        <f t="shared" si="58"/>
        <v>1263</v>
      </c>
    </row>
    <row r="548" spans="1:18" x14ac:dyDescent="0.35">
      <c r="A548">
        <v>547</v>
      </c>
      <c r="B548" t="s">
        <v>540</v>
      </c>
      <c r="C548" t="s">
        <v>12</v>
      </c>
      <c r="D548" t="s">
        <v>36</v>
      </c>
      <c r="E548" s="1">
        <v>45919</v>
      </c>
      <c r="F548" s="1">
        <v>45922</v>
      </c>
      <c r="G548">
        <v>2</v>
      </c>
      <c r="H548">
        <v>876</v>
      </c>
      <c r="I548" t="s">
        <v>14</v>
      </c>
      <c r="J548" t="s">
        <v>550</v>
      </c>
      <c r="K548" t="s">
        <v>46</v>
      </c>
      <c r="L548" t="str">
        <f t="shared" si="53"/>
        <v>2025</v>
      </c>
      <c r="M548" t="str">
        <f t="shared" si="54"/>
        <v>Sep</v>
      </c>
      <c r="N548" t="str">
        <f t="shared" si="55"/>
        <v>Fri</v>
      </c>
      <c r="O548">
        <f t="shared" si="56"/>
        <v>3</v>
      </c>
      <c r="P548">
        <f>ROUND(G548*H548*VLOOKUP(D548,Table2[#All],2,FALSE),0)</f>
        <v>1402</v>
      </c>
      <c r="Q548">
        <f t="shared" si="57"/>
        <v>1752</v>
      </c>
      <c r="R548">
        <f t="shared" si="58"/>
        <v>350</v>
      </c>
    </row>
    <row r="549" spans="1:18" x14ac:dyDescent="0.35">
      <c r="A549">
        <v>548</v>
      </c>
      <c r="B549" t="s">
        <v>541</v>
      </c>
      <c r="C549" t="s">
        <v>24</v>
      </c>
      <c r="D549" t="s">
        <v>70</v>
      </c>
      <c r="E549" s="1">
        <v>46002</v>
      </c>
      <c r="F549" s="1">
        <v>46010</v>
      </c>
      <c r="G549">
        <v>2</v>
      </c>
      <c r="H549">
        <v>281</v>
      </c>
      <c r="I549" t="s">
        <v>28</v>
      </c>
      <c r="J549" t="s">
        <v>547</v>
      </c>
      <c r="K549" t="s">
        <v>15</v>
      </c>
      <c r="L549" t="str">
        <f t="shared" si="53"/>
        <v>2025</v>
      </c>
      <c r="M549" t="str">
        <f t="shared" si="54"/>
        <v>Dec</v>
      </c>
      <c r="N549" t="str">
        <f t="shared" si="55"/>
        <v>Thu</v>
      </c>
      <c r="O549">
        <f t="shared" si="56"/>
        <v>8</v>
      </c>
      <c r="P549">
        <f>ROUND(G549*H549*VLOOKUP(D549,Table2[#All],2,FALSE),0)</f>
        <v>309</v>
      </c>
      <c r="Q549">
        <f t="shared" si="57"/>
        <v>562</v>
      </c>
      <c r="R549">
        <f t="shared" si="58"/>
        <v>253</v>
      </c>
    </row>
    <row r="550" spans="1:18" x14ac:dyDescent="0.35">
      <c r="A550">
        <v>549</v>
      </c>
      <c r="B550" t="s">
        <v>107</v>
      </c>
      <c r="C550" t="s">
        <v>21</v>
      </c>
      <c r="D550" t="s">
        <v>22</v>
      </c>
      <c r="E550" s="1">
        <v>45787</v>
      </c>
      <c r="F550" s="1">
        <v>45794</v>
      </c>
      <c r="G550">
        <v>8</v>
      </c>
      <c r="H550">
        <v>390</v>
      </c>
      <c r="I550" t="s">
        <v>14</v>
      </c>
      <c r="J550" t="s">
        <v>33</v>
      </c>
      <c r="K550" t="s">
        <v>29</v>
      </c>
      <c r="L550" t="str">
        <f t="shared" si="53"/>
        <v>2025</v>
      </c>
      <c r="M550" t="str">
        <f t="shared" si="54"/>
        <v>May</v>
      </c>
      <c r="N550" t="str">
        <f t="shared" si="55"/>
        <v>Sat</v>
      </c>
      <c r="O550">
        <f t="shared" si="56"/>
        <v>7</v>
      </c>
      <c r="P550">
        <f>ROUND(G550*H550*VLOOKUP(D550,Table2[#All],2,FALSE),0)</f>
        <v>2340</v>
      </c>
      <c r="Q550">
        <f t="shared" si="57"/>
        <v>3120</v>
      </c>
      <c r="R550">
        <f t="shared" si="58"/>
        <v>780</v>
      </c>
    </row>
    <row r="551" spans="1:18" x14ac:dyDescent="0.35">
      <c r="A551">
        <v>550</v>
      </c>
      <c r="B551" t="s">
        <v>542</v>
      </c>
      <c r="C551" t="s">
        <v>12</v>
      </c>
      <c r="D551" t="s">
        <v>27</v>
      </c>
      <c r="E551" s="1">
        <v>45757</v>
      </c>
      <c r="F551" s="1">
        <v>45764</v>
      </c>
      <c r="G551">
        <v>7</v>
      </c>
      <c r="H551">
        <v>953</v>
      </c>
      <c r="I551" t="s">
        <v>28</v>
      </c>
      <c r="J551" t="s">
        <v>547</v>
      </c>
      <c r="K551" t="s">
        <v>46</v>
      </c>
      <c r="L551" t="str">
        <f t="shared" si="53"/>
        <v>2025</v>
      </c>
      <c r="M551" t="str">
        <f t="shared" si="54"/>
        <v>Apr</v>
      </c>
      <c r="N551" t="str">
        <f t="shared" si="55"/>
        <v>Thu</v>
      </c>
      <c r="O551">
        <f t="shared" si="56"/>
        <v>7</v>
      </c>
      <c r="P551">
        <f>ROUND(G551*H551*VLOOKUP(D551,Table2[#All],2,FALSE),0)</f>
        <v>4336</v>
      </c>
      <c r="Q551">
        <f t="shared" si="57"/>
        <v>6671</v>
      </c>
      <c r="R551">
        <f t="shared" si="58"/>
        <v>2335</v>
      </c>
    </row>
    <row r="552" spans="1:18" x14ac:dyDescent="0.35">
      <c r="A552">
        <v>551</v>
      </c>
      <c r="B552" t="s">
        <v>543</v>
      </c>
      <c r="C552" t="s">
        <v>31</v>
      </c>
      <c r="D552" t="s">
        <v>76</v>
      </c>
      <c r="E552" s="1">
        <v>45934</v>
      </c>
      <c r="F552" s="1">
        <v>45940</v>
      </c>
      <c r="G552">
        <v>5</v>
      </c>
      <c r="H552">
        <v>323</v>
      </c>
      <c r="I552" t="s">
        <v>14</v>
      </c>
      <c r="J552" t="s">
        <v>549</v>
      </c>
      <c r="K552" t="s">
        <v>29</v>
      </c>
      <c r="L552" t="str">
        <f t="shared" si="53"/>
        <v>2025</v>
      </c>
      <c r="M552" t="str">
        <f t="shared" si="54"/>
        <v>Oct</v>
      </c>
      <c r="N552" t="str">
        <f t="shared" si="55"/>
        <v>Sat</v>
      </c>
      <c r="O552">
        <f t="shared" si="56"/>
        <v>6</v>
      </c>
      <c r="P552">
        <f>ROUND(G552*H552*VLOOKUP(D552,Table2[#All],2,FALSE),0)</f>
        <v>1211</v>
      </c>
      <c r="Q552">
        <f t="shared" si="57"/>
        <v>1615</v>
      </c>
      <c r="R552">
        <f t="shared" si="58"/>
        <v>404</v>
      </c>
    </row>
    <row r="553" spans="1:18" x14ac:dyDescent="0.35">
      <c r="A553">
        <v>552</v>
      </c>
      <c r="B553" t="s">
        <v>544</v>
      </c>
      <c r="C553" t="s">
        <v>31</v>
      </c>
      <c r="D553" t="s">
        <v>42</v>
      </c>
      <c r="E553" s="1">
        <v>45666</v>
      </c>
      <c r="F553" s="1">
        <v>45678</v>
      </c>
      <c r="G553">
        <v>6</v>
      </c>
      <c r="H553">
        <v>380</v>
      </c>
      <c r="I553" t="s">
        <v>28</v>
      </c>
      <c r="J553" t="s">
        <v>547</v>
      </c>
      <c r="K553" t="s">
        <v>15</v>
      </c>
      <c r="L553" t="str">
        <f t="shared" si="53"/>
        <v>2025</v>
      </c>
      <c r="M553" t="str">
        <f t="shared" si="54"/>
        <v>Jan</v>
      </c>
      <c r="N553" t="str">
        <f t="shared" si="55"/>
        <v>Thu</v>
      </c>
      <c r="O553">
        <f t="shared" si="56"/>
        <v>12</v>
      </c>
      <c r="P553">
        <f>ROUND(G553*H553*VLOOKUP(D553,Table2[#All],2,FALSE),0)</f>
        <v>1482</v>
      </c>
      <c r="Q553">
        <f t="shared" si="57"/>
        <v>2280</v>
      </c>
      <c r="R553">
        <f t="shared" si="58"/>
        <v>798</v>
      </c>
    </row>
    <row r="554" spans="1:18" x14ac:dyDescent="0.35">
      <c r="A554">
        <v>553</v>
      </c>
      <c r="B554" t="s">
        <v>545</v>
      </c>
      <c r="C554" t="s">
        <v>31</v>
      </c>
      <c r="D554" t="s">
        <v>50</v>
      </c>
      <c r="E554" s="1">
        <v>45713</v>
      </c>
      <c r="F554" s="1">
        <v>45717</v>
      </c>
      <c r="G554">
        <v>3</v>
      </c>
      <c r="H554">
        <v>509</v>
      </c>
      <c r="I554" t="s">
        <v>14</v>
      </c>
      <c r="J554" t="s">
        <v>549</v>
      </c>
      <c r="K554" t="s">
        <v>46</v>
      </c>
      <c r="L554" t="str">
        <f t="shared" si="53"/>
        <v>2025</v>
      </c>
      <c r="M554" t="str">
        <f t="shared" si="54"/>
        <v>Feb</v>
      </c>
      <c r="N554" t="str">
        <f t="shared" si="55"/>
        <v>Tue</v>
      </c>
      <c r="O554">
        <f t="shared" si="56"/>
        <v>4</v>
      </c>
      <c r="P554">
        <f>ROUND(G554*H554*VLOOKUP(D554,Table2[#All],2,FALSE),0)</f>
        <v>1069</v>
      </c>
      <c r="Q554">
        <f t="shared" si="57"/>
        <v>1527</v>
      </c>
      <c r="R554">
        <f t="shared" si="58"/>
        <v>458</v>
      </c>
    </row>
    <row r="555" spans="1:18" x14ac:dyDescent="0.35">
      <c r="A555">
        <v>554</v>
      </c>
      <c r="B555" t="s">
        <v>546</v>
      </c>
      <c r="C555" t="s">
        <v>17</v>
      </c>
      <c r="D555" t="s">
        <v>18</v>
      </c>
      <c r="E555" s="1">
        <v>45897</v>
      </c>
      <c r="F555" s="1">
        <v>45905</v>
      </c>
      <c r="G555">
        <v>10</v>
      </c>
      <c r="H555">
        <v>968</v>
      </c>
      <c r="I555" t="s">
        <v>28</v>
      </c>
      <c r="J555" t="s">
        <v>547</v>
      </c>
      <c r="K555" t="s">
        <v>15</v>
      </c>
      <c r="L555" t="str">
        <f t="shared" si="53"/>
        <v>2025</v>
      </c>
      <c r="M555" t="str">
        <f t="shared" si="54"/>
        <v>Aug</v>
      </c>
      <c r="N555" t="str">
        <f t="shared" si="55"/>
        <v>Thu</v>
      </c>
      <c r="O555">
        <f t="shared" si="56"/>
        <v>8</v>
      </c>
      <c r="P555">
        <f>ROUND(G555*H555*VLOOKUP(D555,Table2[#All],2,FALSE),0)</f>
        <v>4840</v>
      </c>
      <c r="Q555">
        <f t="shared" si="57"/>
        <v>9680</v>
      </c>
      <c r="R555">
        <f t="shared" si="58"/>
        <v>4840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E7E3C-4EA5-4CD4-A9D9-1635616E5C4D}">
  <dimension ref="E4:S323"/>
  <sheetViews>
    <sheetView tabSelected="1" topLeftCell="C1" zoomScale="80" workbookViewId="0"/>
  </sheetViews>
  <sheetFormatPr defaultRowHeight="14.5" x14ac:dyDescent="0.35"/>
  <cols>
    <col min="5" max="5" width="16.81640625" bestFit="1" customWidth="1"/>
    <col min="6" max="6" width="12.453125" bestFit="1" customWidth="1"/>
    <col min="7" max="7" width="16.81640625" bestFit="1" customWidth="1"/>
    <col min="8" max="8" width="30" customWidth="1"/>
    <col min="9" max="9" width="16.81640625" bestFit="1" customWidth="1"/>
    <col min="10" max="10" width="26.08984375" customWidth="1"/>
    <col min="11" max="11" width="16.81640625" bestFit="1" customWidth="1"/>
    <col min="12" max="12" width="11.81640625" bestFit="1" customWidth="1"/>
    <col min="13" max="13" width="16.81640625" bestFit="1" customWidth="1"/>
    <col min="14" max="14" width="12.453125" bestFit="1" customWidth="1"/>
    <col min="15" max="15" width="16.81640625" bestFit="1" customWidth="1"/>
    <col min="16" max="16" width="12.453125" bestFit="1" customWidth="1"/>
  </cols>
  <sheetData>
    <row r="4" spans="5:16" ht="15" thickBot="1" x14ac:dyDescent="0.4"/>
    <row r="5" spans="5:16" ht="34.5" thickBot="1" x14ac:dyDescent="0.85">
      <c r="E5" s="40" t="s">
        <v>575</v>
      </c>
      <c r="F5" s="41"/>
      <c r="G5" s="41"/>
      <c r="H5" s="41"/>
      <c r="I5" s="41"/>
      <c r="J5" s="41"/>
      <c r="K5" s="41"/>
      <c r="L5" s="41"/>
      <c r="M5" s="41"/>
      <c r="N5" s="41"/>
      <c r="O5" s="41"/>
      <c r="P5" s="42"/>
    </row>
    <row r="6" spans="5:16" ht="15" thickBot="1" x14ac:dyDescent="0.4"/>
    <row r="7" spans="5:16" x14ac:dyDescent="0.35">
      <c r="E7" s="44" t="s">
        <v>556</v>
      </c>
      <c r="F7" s="45"/>
      <c r="G7" s="45" t="s">
        <v>557</v>
      </c>
      <c r="H7" s="45"/>
      <c r="I7" s="45" t="s">
        <v>559</v>
      </c>
      <c r="J7" s="45"/>
      <c r="K7" s="45" t="s">
        <v>560</v>
      </c>
      <c r="L7" s="45"/>
      <c r="M7" s="31" t="s">
        <v>6</v>
      </c>
      <c r="N7" s="31"/>
      <c r="O7" s="31" t="s">
        <v>7</v>
      </c>
      <c r="P7" s="32"/>
    </row>
    <row r="8" spans="5:16" x14ac:dyDescent="0.35">
      <c r="E8" s="4"/>
      <c r="F8" s="2"/>
      <c r="G8" s="2"/>
      <c r="H8" s="2"/>
      <c r="I8" s="2"/>
      <c r="J8" s="2"/>
      <c r="K8" s="2"/>
      <c r="L8" s="2"/>
      <c r="M8" s="2"/>
      <c r="N8" s="2"/>
      <c r="O8" s="2"/>
      <c r="P8" s="5"/>
    </row>
    <row r="9" spans="5:16" x14ac:dyDescent="0.35">
      <c r="E9" s="4" t="s">
        <v>562</v>
      </c>
      <c r="F9" s="2">
        <v>7.8501805054151621</v>
      </c>
      <c r="G9" s="2" t="s">
        <v>562</v>
      </c>
      <c r="H9" s="2">
        <v>1730.0379061371841</v>
      </c>
      <c r="I9" s="2" t="s">
        <v>562</v>
      </c>
      <c r="J9" s="2">
        <v>2666.6299638989171</v>
      </c>
      <c r="K9" s="2" t="s">
        <v>562</v>
      </c>
      <c r="L9" s="2">
        <v>936.5920577617328</v>
      </c>
      <c r="M9" s="2" t="s">
        <v>562</v>
      </c>
      <c r="N9" s="2">
        <v>5.4115523465703967</v>
      </c>
      <c r="O9" s="2" t="s">
        <v>562</v>
      </c>
      <c r="P9" s="5">
        <v>496.95306859205778</v>
      </c>
    </row>
    <row r="10" spans="5:16" x14ac:dyDescent="0.35">
      <c r="E10" s="4" t="s">
        <v>563</v>
      </c>
      <c r="F10" s="2">
        <v>0.16517655862595745</v>
      </c>
      <c r="G10" s="2" t="s">
        <v>563</v>
      </c>
      <c r="H10" s="2">
        <v>62.705117659700115</v>
      </c>
      <c r="I10" s="2" t="s">
        <v>563</v>
      </c>
      <c r="J10" s="2">
        <v>94.798486077824322</v>
      </c>
      <c r="K10" s="2" t="s">
        <v>563</v>
      </c>
      <c r="L10" s="2">
        <v>37.186150553754409</v>
      </c>
      <c r="M10" s="2" t="s">
        <v>563</v>
      </c>
      <c r="N10" s="2">
        <v>0.12488583207791189</v>
      </c>
      <c r="O10" s="2" t="s">
        <v>563</v>
      </c>
      <c r="P10" s="5">
        <v>12.191841633166336</v>
      </c>
    </row>
    <row r="11" spans="5:16" x14ac:dyDescent="0.35">
      <c r="E11" s="4" t="s">
        <v>564</v>
      </c>
      <c r="F11" s="2">
        <v>7</v>
      </c>
      <c r="G11" s="2" t="s">
        <v>564</v>
      </c>
      <c r="H11" s="2">
        <v>1320</v>
      </c>
      <c r="I11" s="2" t="s">
        <v>564</v>
      </c>
      <c r="J11" s="2">
        <v>2026</v>
      </c>
      <c r="K11" s="2" t="s">
        <v>564</v>
      </c>
      <c r="L11" s="2">
        <v>673</v>
      </c>
      <c r="M11" s="2" t="s">
        <v>564</v>
      </c>
      <c r="N11" s="2">
        <v>5</v>
      </c>
      <c r="O11" s="2" t="s">
        <v>564</v>
      </c>
      <c r="P11" s="5">
        <v>485.5</v>
      </c>
    </row>
    <row r="12" spans="5:16" x14ac:dyDescent="0.35">
      <c r="E12" s="4" t="s">
        <v>565</v>
      </c>
      <c r="F12" s="2">
        <v>6</v>
      </c>
      <c r="G12" s="2" t="s">
        <v>565</v>
      </c>
      <c r="H12" s="2">
        <v>362</v>
      </c>
      <c r="I12" s="2" t="s">
        <v>565</v>
      </c>
      <c r="J12" s="2">
        <v>356</v>
      </c>
      <c r="K12" s="2" t="s">
        <v>565</v>
      </c>
      <c r="L12" s="2">
        <v>82</v>
      </c>
      <c r="M12" s="2" t="s">
        <v>565</v>
      </c>
      <c r="N12" s="2">
        <v>3</v>
      </c>
      <c r="O12" s="2" t="s">
        <v>565</v>
      </c>
      <c r="P12" s="5">
        <v>200</v>
      </c>
    </row>
    <row r="13" spans="5:16" x14ac:dyDescent="0.35">
      <c r="E13" s="4" t="s">
        <v>566</v>
      </c>
      <c r="F13" s="2">
        <v>3.8877944541617624</v>
      </c>
      <c r="G13" s="2" t="s">
        <v>566</v>
      </c>
      <c r="H13" s="2">
        <v>1475.9031833142467</v>
      </c>
      <c r="I13" s="2" t="s">
        <v>566</v>
      </c>
      <c r="J13" s="2">
        <v>2231.2913618142047</v>
      </c>
      <c r="K13" s="2" t="s">
        <v>566</v>
      </c>
      <c r="L13" s="2">
        <v>875.25803356815595</v>
      </c>
      <c r="M13" s="2" t="s">
        <v>566</v>
      </c>
      <c r="N13" s="2">
        <v>2.9394633802449373</v>
      </c>
      <c r="O13" s="2" t="s">
        <v>566</v>
      </c>
      <c r="P13" s="5">
        <v>286.96187087163202</v>
      </c>
    </row>
    <row r="14" spans="5:16" x14ac:dyDescent="0.35">
      <c r="E14" s="4" t="s">
        <v>567</v>
      </c>
      <c r="F14" s="2">
        <v>15.114945717810954</v>
      </c>
      <c r="G14" s="2" t="s">
        <v>567</v>
      </c>
      <c r="H14" s="2">
        <v>2178290.2065171269</v>
      </c>
      <c r="I14" s="2" t="s">
        <v>567</v>
      </c>
      <c r="J14" s="2">
        <v>4978661.141306689</v>
      </c>
      <c r="K14" s="2" t="s">
        <v>567</v>
      </c>
      <c r="L14" s="2">
        <v>766076.62532559515</v>
      </c>
      <c r="M14" s="2" t="s">
        <v>567</v>
      </c>
      <c r="N14" s="2">
        <v>8.6404449638009932</v>
      </c>
      <c r="O14" s="2" t="s">
        <v>567</v>
      </c>
      <c r="P14" s="5">
        <v>82347.115334147195</v>
      </c>
    </row>
    <row r="15" spans="5:16" x14ac:dyDescent="0.35">
      <c r="E15" s="4" t="s">
        <v>568</v>
      </c>
      <c r="F15" s="2">
        <v>-0.30719118170774529</v>
      </c>
      <c r="G15" s="2" t="s">
        <v>568</v>
      </c>
      <c r="H15" s="2">
        <v>0.76101736155451283</v>
      </c>
      <c r="I15" s="2" t="s">
        <v>568</v>
      </c>
      <c r="J15" s="2">
        <v>0.28192121328697661</v>
      </c>
      <c r="K15" s="2" t="s">
        <v>568</v>
      </c>
      <c r="L15" s="2">
        <v>1.9643800467607218</v>
      </c>
      <c r="M15" s="2" t="s">
        <v>568</v>
      </c>
      <c r="N15" s="2">
        <v>-1.3117993553667278</v>
      </c>
      <c r="O15" s="2" t="s">
        <v>568</v>
      </c>
      <c r="P15" s="5">
        <v>-1.1980289919488099</v>
      </c>
    </row>
    <row r="16" spans="5:16" x14ac:dyDescent="0.35">
      <c r="E16" s="4" t="s">
        <v>569</v>
      </c>
      <c r="F16" s="2">
        <v>0.3798037449725587</v>
      </c>
      <c r="G16" s="2" t="s">
        <v>569</v>
      </c>
      <c r="H16" s="2">
        <v>1.1145680323597262</v>
      </c>
      <c r="I16" s="2" t="s">
        <v>569</v>
      </c>
      <c r="J16" s="2">
        <v>1.0012931883231686</v>
      </c>
      <c r="K16" s="2" t="s">
        <v>569</v>
      </c>
      <c r="L16" s="2">
        <v>1.4485664302002443</v>
      </c>
      <c r="M16" s="2" t="s">
        <v>569</v>
      </c>
      <c r="N16" s="2">
        <v>2.2865065258413877E-2</v>
      </c>
      <c r="O16" s="2" t="s">
        <v>569</v>
      </c>
      <c r="P16" s="5">
        <v>7.0824653251058203E-2</v>
      </c>
    </row>
    <row r="17" spans="5:18" x14ac:dyDescent="0.35">
      <c r="E17" s="4" t="s">
        <v>570</v>
      </c>
      <c r="F17" s="2">
        <v>21</v>
      </c>
      <c r="G17" s="2" t="s">
        <v>570</v>
      </c>
      <c r="H17" s="2">
        <v>7412</v>
      </c>
      <c r="I17" s="2" t="s">
        <v>570</v>
      </c>
      <c r="J17" s="2">
        <v>9880</v>
      </c>
      <c r="K17" s="2" t="s">
        <v>570</v>
      </c>
      <c r="L17" s="2">
        <v>4836</v>
      </c>
      <c r="M17" s="2" t="s">
        <v>570</v>
      </c>
      <c r="N17" s="2">
        <v>9</v>
      </c>
      <c r="O17" s="2" t="s">
        <v>570</v>
      </c>
      <c r="P17" s="5">
        <v>988</v>
      </c>
    </row>
    <row r="18" spans="5:18" x14ac:dyDescent="0.35">
      <c r="E18" s="4" t="s">
        <v>571</v>
      </c>
      <c r="F18" s="2">
        <v>1</v>
      </c>
      <c r="G18" s="2" t="s">
        <v>571</v>
      </c>
      <c r="H18" s="2">
        <v>6</v>
      </c>
      <c r="I18" s="2" t="s">
        <v>571</v>
      </c>
      <c r="J18" s="2">
        <v>10</v>
      </c>
      <c r="K18" s="2" t="s">
        <v>571</v>
      </c>
      <c r="L18" s="2">
        <v>4</v>
      </c>
      <c r="M18" s="2" t="s">
        <v>571</v>
      </c>
      <c r="N18" s="2">
        <v>1</v>
      </c>
      <c r="O18" s="2" t="s">
        <v>571</v>
      </c>
      <c r="P18" s="5">
        <v>10</v>
      </c>
    </row>
    <row r="19" spans="5:18" x14ac:dyDescent="0.35">
      <c r="E19" s="4" t="s">
        <v>572</v>
      </c>
      <c r="F19" s="2">
        <v>22</v>
      </c>
      <c r="G19" s="2" t="s">
        <v>572</v>
      </c>
      <c r="H19" s="2">
        <v>7418</v>
      </c>
      <c r="I19" s="2" t="s">
        <v>572</v>
      </c>
      <c r="J19" s="2">
        <v>9890</v>
      </c>
      <c r="K19" s="2" t="s">
        <v>572</v>
      </c>
      <c r="L19" s="2">
        <v>4840</v>
      </c>
      <c r="M19" s="2" t="s">
        <v>572</v>
      </c>
      <c r="N19" s="2">
        <v>10</v>
      </c>
      <c r="O19" s="2" t="s">
        <v>572</v>
      </c>
      <c r="P19" s="5">
        <v>998</v>
      </c>
    </row>
    <row r="20" spans="5:18" x14ac:dyDescent="0.35">
      <c r="E20" s="4" t="s">
        <v>573</v>
      </c>
      <c r="F20" s="2">
        <v>4349</v>
      </c>
      <c r="G20" s="2" t="s">
        <v>573</v>
      </c>
      <c r="H20" s="2">
        <v>958441</v>
      </c>
      <c r="I20" s="2" t="s">
        <v>573</v>
      </c>
      <c r="J20" s="2">
        <v>1477313</v>
      </c>
      <c r="K20" s="2" t="s">
        <v>573</v>
      </c>
      <c r="L20" s="2">
        <v>518872</v>
      </c>
      <c r="M20" s="2" t="s">
        <v>573</v>
      </c>
      <c r="N20" s="2">
        <v>2998</v>
      </c>
      <c r="O20" s="2" t="s">
        <v>573</v>
      </c>
      <c r="P20" s="5">
        <v>275312</v>
      </c>
    </row>
    <row r="21" spans="5:18" ht="15" thickBot="1" x14ac:dyDescent="0.4">
      <c r="E21" s="6" t="s">
        <v>574</v>
      </c>
      <c r="F21" s="7">
        <v>554</v>
      </c>
      <c r="G21" s="7" t="s">
        <v>574</v>
      </c>
      <c r="H21" s="7">
        <v>554</v>
      </c>
      <c r="I21" s="7" t="s">
        <v>574</v>
      </c>
      <c r="J21" s="7">
        <v>554</v>
      </c>
      <c r="K21" s="7" t="s">
        <v>574</v>
      </c>
      <c r="L21" s="7">
        <v>554</v>
      </c>
      <c r="M21" s="7" t="s">
        <v>574</v>
      </c>
      <c r="N21" s="7">
        <v>554</v>
      </c>
      <c r="O21" s="7" t="s">
        <v>574</v>
      </c>
      <c r="P21" s="8">
        <v>554</v>
      </c>
    </row>
    <row r="25" spans="5:18" ht="15" thickBot="1" x14ac:dyDescent="0.4"/>
    <row r="26" spans="5:18" ht="34.5" thickBot="1" x14ac:dyDescent="0.85">
      <c r="E26" s="40" t="s">
        <v>576</v>
      </c>
      <c r="F26" s="41"/>
      <c r="G26" s="41"/>
      <c r="H26" s="41"/>
      <c r="I26" s="41"/>
      <c r="J26" s="41"/>
      <c r="K26" s="41"/>
      <c r="L26" s="41"/>
      <c r="M26" s="41"/>
      <c r="N26" s="41"/>
      <c r="O26" s="41"/>
      <c r="P26" s="42"/>
    </row>
    <row r="28" spans="5:18" ht="21" x14ac:dyDescent="0.5">
      <c r="E28" s="9" t="s">
        <v>577</v>
      </c>
    </row>
    <row r="29" spans="5:18" ht="21" x14ac:dyDescent="0.5">
      <c r="E29" t="s">
        <v>578</v>
      </c>
      <c r="M29" s="33" t="s">
        <v>594</v>
      </c>
      <c r="N29" s="33"/>
    </row>
    <row r="30" spans="5:18" x14ac:dyDescent="0.35">
      <c r="M30" s="43" t="s">
        <v>595</v>
      </c>
      <c r="N30" s="43"/>
      <c r="O30" s="43"/>
      <c r="P30" s="43"/>
      <c r="Q30" s="43"/>
      <c r="R30" s="12"/>
    </row>
    <row r="31" spans="5:18" ht="21" x14ac:dyDescent="0.5">
      <c r="E31" s="9" t="s">
        <v>579</v>
      </c>
      <c r="M31" s="43" t="s">
        <v>596</v>
      </c>
      <c r="N31" s="43"/>
      <c r="O31" s="43"/>
      <c r="P31" s="43"/>
      <c r="Q31" s="43"/>
      <c r="R31" s="43"/>
    </row>
    <row r="32" spans="5:18" x14ac:dyDescent="0.35">
      <c r="E32" t="s">
        <v>580</v>
      </c>
    </row>
    <row r="33" spans="5:19" ht="21" x14ac:dyDescent="0.5">
      <c r="M33" s="33" t="s">
        <v>597</v>
      </c>
      <c r="N33" s="33"/>
    </row>
    <row r="34" spans="5:19" x14ac:dyDescent="0.35">
      <c r="M34" s="43" t="s">
        <v>598</v>
      </c>
      <c r="N34" s="43"/>
      <c r="O34" s="43"/>
      <c r="P34" s="43"/>
      <c r="Q34" s="43"/>
      <c r="R34" s="43"/>
      <c r="S34" s="43"/>
    </row>
    <row r="35" spans="5:19" ht="21" x14ac:dyDescent="0.5">
      <c r="E35" s="9" t="s">
        <v>581</v>
      </c>
    </row>
    <row r="36" spans="5:19" ht="21" x14ac:dyDescent="0.5">
      <c r="E36" t="s">
        <v>582</v>
      </c>
      <c r="M36" s="33" t="s">
        <v>599</v>
      </c>
      <c r="N36" s="33"/>
    </row>
    <row r="37" spans="5:19" ht="15" thickBot="1" x14ac:dyDescent="0.4">
      <c r="E37" t="s">
        <v>583</v>
      </c>
      <c r="F37" t="s">
        <v>28</v>
      </c>
      <c r="M37" s="43" t="s">
        <v>600</v>
      </c>
      <c r="N37" s="43"/>
      <c r="O37" s="43"/>
      <c r="P37" s="43"/>
      <c r="Q37" s="43"/>
      <c r="R37" s="43"/>
      <c r="S37" s="43"/>
    </row>
    <row r="38" spans="5:19" ht="17.5" customHeight="1" x14ac:dyDescent="0.35">
      <c r="E38">
        <v>4</v>
      </c>
      <c r="F38">
        <v>16</v>
      </c>
      <c r="H38" s="34" t="s">
        <v>584</v>
      </c>
      <c r="I38" s="35"/>
      <c r="J38" s="36"/>
      <c r="M38" s="43" t="s">
        <v>601</v>
      </c>
      <c r="N38" s="43"/>
      <c r="O38" s="43"/>
      <c r="P38" s="43"/>
      <c r="Q38" s="12"/>
      <c r="R38" s="12"/>
      <c r="S38" s="12"/>
    </row>
    <row r="39" spans="5:19" ht="15" thickBot="1" x14ac:dyDescent="0.4">
      <c r="E39">
        <v>6</v>
      </c>
      <c r="F39">
        <v>12</v>
      </c>
      <c r="H39" s="37"/>
      <c r="I39" s="38"/>
      <c r="J39" s="39"/>
    </row>
    <row r="40" spans="5:19" x14ac:dyDescent="0.35">
      <c r="E40">
        <v>10</v>
      </c>
      <c r="F40">
        <v>15</v>
      </c>
      <c r="H40" s="10"/>
      <c r="I40" s="3" t="s">
        <v>583</v>
      </c>
      <c r="J40" s="11" t="s">
        <v>28</v>
      </c>
    </row>
    <row r="41" spans="5:19" x14ac:dyDescent="0.35">
      <c r="E41">
        <v>5</v>
      </c>
      <c r="F41">
        <v>10</v>
      </c>
      <c r="H41" s="4" t="s">
        <v>562</v>
      </c>
      <c r="I41" s="2">
        <v>6.9895104895104891</v>
      </c>
      <c r="J41" s="5">
        <v>8.7686567164179099</v>
      </c>
    </row>
    <row r="42" spans="5:19" x14ac:dyDescent="0.35">
      <c r="E42">
        <v>6</v>
      </c>
      <c r="F42">
        <v>14</v>
      </c>
      <c r="H42" s="4" t="s">
        <v>585</v>
      </c>
      <c r="I42" s="2">
        <v>12.733222917433446</v>
      </c>
      <c r="J42" s="5">
        <v>16.073620660741238</v>
      </c>
    </row>
    <row r="43" spans="5:19" x14ac:dyDescent="0.35">
      <c r="E43">
        <v>10</v>
      </c>
      <c r="F43">
        <v>8</v>
      </c>
      <c r="H43" s="4" t="s">
        <v>586</v>
      </c>
      <c r="I43" s="2">
        <v>286</v>
      </c>
      <c r="J43" s="5">
        <v>268</v>
      </c>
    </row>
    <row r="44" spans="5:19" x14ac:dyDescent="0.35">
      <c r="E44">
        <v>4</v>
      </c>
      <c r="F44">
        <v>8</v>
      </c>
      <c r="H44" s="4" t="s">
        <v>587</v>
      </c>
      <c r="I44" s="2">
        <v>0</v>
      </c>
      <c r="J44" s="5"/>
    </row>
    <row r="45" spans="5:19" x14ac:dyDescent="0.35">
      <c r="E45">
        <v>9</v>
      </c>
      <c r="F45">
        <v>12</v>
      </c>
      <c r="H45" s="4" t="s">
        <v>588</v>
      </c>
      <c r="I45" s="2">
        <v>535</v>
      </c>
      <c r="J45" s="5"/>
    </row>
    <row r="46" spans="5:19" x14ac:dyDescent="0.35">
      <c r="E46">
        <v>3</v>
      </c>
      <c r="F46">
        <v>11</v>
      </c>
      <c r="H46" s="4" t="s">
        <v>589</v>
      </c>
      <c r="I46" s="2">
        <v>-5.5037379587237618</v>
      </c>
      <c r="J46" s="5"/>
    </row>
    <row r="47" spans="5:19" x14ac:dyDescent="0.35">
      <c r="E47">
        <v>9</v>
      </c>
      <c r="F47">
        <v>5</v>
      </c>
      <c r="H47" s="4" t="s">
        <v>590</v>
      </c>
      <c r="I47" s="2">
        <v>2.8878218465671701E-8</v>
      </c>
      <c r="J47" s="5"/>
    </row>
    <row r="48" spans="5:19" x14ac:dyDescent="0.35">
      <c r="E48">
        <v>9</v>
      </c>
      <c r="F48">
        <v>14</v>
      </c>
      <c r="H48" s="4" t="s">
        <v>591</v>
      </c>
      <c r="I48" s="2">
        <v>1.6477067618482788</v>
      </c>
      <c r="J48" s="5"/>
    </row>
    <row r="49" spans="5:10" x14ac:dyDescent="0.35">
      <c r="E49">
        <v>10</v>
      </c>
      <c r="F49">
        <v>5</v>
      </c>
      <c r="H49" s="4" t="s">
        <v>592</v>
      </c>
      <c r="I49" s="2">
        <v>5.7756436931343402E-8</v>
      </c>
      <c r="J49" s="5"/>
    </row>
    <row r="50" spans="5:10" ht="15" thickBot="1" x14ac:dyDescent="0.4">
      <c r="E50">
        <v>6</v>
      </c>
      <c r="F50">
        <v>4</v>
      </c>
      <c r="H50" s="6" t="s">
        <v>593</v>
      </c>
      <c r="I50" s="7">
        <v>1.9644080142008877</v>
      </c>
      <c r="J50" s="8"/>
    </row>
    <row r="51" spans="5:10" x14ac:dyDescent="0.35">
      <c r="E51">
        <v>3</v>
      </c>
      <c r="F51">
        <v>6</v>
      </c>
    </row>
    <row r="52" spans="5:10" x14ac:dyDescent="0.35">
      <c r="E52">
        <v>3</v>
      </c>
      <c r="F52">
        <v>11</v>
      </c>
    </row>
    <row r="53" spans="5:10" x14ac:dyDescent="0.35">
      <c r="E53">
        <v>10</v>
      </c>
      <c r="F53">
        <v>3</v>
      </c>
    </row>
    <row r="54" spans="5:10" x14ac:dyDescent="0.35">
      <c r="E54">
        <v>11</v>
      </c>
      <c r="F54">
        <v>14</v>
      </c>
    </row>
    <row r="55" spans="5:10" x14ac:dyDescent="0.35">
      <c r="E55">
        <v>3</v>
      </c>
      <c r="F55">
        <v>7</v>
      </c>
    </row>
    <row r="56" spans="5:10" x14ac:dyDescent="0.35">
      <c r="E56">
        <v>12</v>
      </c>
      <c r="F56">
        <v>3</v>
      </c>
    </row>
    <row r="57" spans="5:10" x14ac:dyDescent="0.35">
      <c r="E57">
        <v>14</v>
      </c>
      <c r="F57">
        <v>10</v>
      </c>
    </row>
    <row r="58" spans="5:10" x14ac:dyDescent="0.35">
      <c r="E58">
        <v>7</v>
      </c>
      <c r="F58">
        <v>7</v>
      </c>
    </row>
    <row r="59" spans="5:10" x14ac:dyDescent="0.35">
      <c r="E59">
        <v>3</v>
      </c>
      <c r="F59">
        <v>4</v>
      </c>
    </row>
    <row r="60" spans="5:10" x14ac:dyDescent="0.35">
      <c r="E60">
        <v>5</v>
      </c>
      <c r="F60">
        <v>10</v>
      </c>
    </row>
    <row r="61" spans="5:10" x14ac:dyDescent="0.35">
      <c r="E61">
        <v>13</v>
      </c>
      <c r="F61">
        <v>14</v>
      </c>
    </row>
    <row r="62" spans="5:10" x14ac:dyDescent="0.35">
      <c r="E62">
        <v>5</v>
      </c>
      <c r="F62">
        <v>4</v>
      </c>
    </row>
    <row r="63" spans="5:10" x14ac:dyDescent="0.35">
      <c r="E63">
        <v>5</v>
      </c>
      <c r="F63">
        <v>13</v>
      </c>
    </row>
    <row r="64" spans="5:10" x14ac:dyDescent="0.35">
      <c r="E64">
        <v>12</v>
      </c>
      <c r="F64">
        <v>12</v>
      </c>
    </row>
    <row r="65" spans="5:6" x14ac:dyDescent="0.35">
      <c r="E65">
        <v>14</v>
      </c>
      <c r="F65">
        <v>11</v>
      </c>
    </row>
    <row r="66" spans="5:6" x14ac:dyDescent="0.35">
      <c r="E66">
        <v>7</v>
      </c>
      <c r="F66">
        <v>6</v>
      </c>
    </row>
    <row r="67" spans="5:6" x14ac:dyDescent="0.35">
      <c r="E67">
        <v>4</v>
      </c>
      <c r="F67">
        <v>13</v>
      </c>
    </row>
    <row r="68" spans="5:6" x14ac:dyDescent="0.35">
      <c r="E68">
        <v>8</v>
      </c>
      <c r="F68">
        <v>13</v>
      </c>
    </row>
    <row r="69" spans="5:6" x14ac:dyDescent="0.35">
      <c r="E69">
        <v>11</v>
      </c>
      <c r="F69">
        <v>6</v>
      </c>
    </row>
    <row r="70" spans="5:6" x14ac:dyDescent="0.35">
      <c r="E70">
        <v>6</v>
      </c>
      <c r="F70">
        <v>14</v>
      </c>
    </row>
    <row r="71" spans="5:6" x14ac:dyDescent="0.35">
      <c r="E71">
        <v>5</v>
      </c>
      <c r="F71">
        <v>13</v>
      </c>
    </row>
    <row r="72" spans="5:6" x14ac:dyDescent="0.35">
      <c r="E72">
        <v>11</v>
      </c>
      <c r="F72">
        <v>14</v>
      </c>
    </row>
    <row r="73" spans="5:6" x14ac:dyDescent="0.35">
      <c r="E73">
        <v>4</v>
      </c>
      <c r="F73">
        <v>5</v>
      </c>
    </row>
    <row r="74" spans="5:6" x14ac:dyDescent="0.35">
      <c r="E74">
        <v>7</v>
      </c>
      <c r="F74">
        <v>12</v>
      </c>
    </row>
    <row r="75" spans="5:6" x14ac:dyDescent="0.35">
      <c r="E75">
        <v>9</v>
      </c>
      <c r="F75">
        <v>3</v>
      </c>
    </row>
    <row r="76" spans="5:6" x14ac:dyDescent="0.35">
      <c r="E76">
        <v>8</v>
      </c>
      <c r="F76">
        <v>11</v>
      </c>
    </row>
    <row r="77" spans="5:6" x14ac:dyDescent="0.35">
      <c r="E77">
        <v>13</v>
      </c>
      <c r="F77">
        <v>7</v>
      </c>
    </row>
    <row r="78" spans="5:6" x14ac:dyDescent="0.35">
      <c r="E78">
        <v>6</v>
      </c>
      <c r="F78">
        <v>12</v>
      </c>
    </row>
    <row r="79" spans="5:6" x14ac:dyDescent="0.35">
      <c r="E79">
        <v>14</v>
      </c>
      <c r="F79">
        <v>7</v>
      </c>
    </row>
    <row r="80" spans="5:6" x14ac:dyDescent="0.35">
      <c r="E80">
        <v>9</v>
      </c>
      <c r="F80">
        <v>12</v>
      </c>
    </row>
    <row r="81" spans="5:6" x14ac:dyDescent="0.35">
      <c r="E81">
        <v>14</v>
      </c>
      <c r="F81">
        <v>10</v>
      </c>
    </row>
    <row r="82" spans="5:6" x14ac:dyDescent="0.35">
      <c r="E82">
        <v>11</v>
      </c>
      <c r="F82">
        <v>9</v>
      </c>
    </row>
    <row r="83" spans="5:6" x14ac:dyDescent="0.35">
      <c r="E83">
        <v>13</v>
      </c>
      <c r="F83">
        <v>7</v>
      </c>
    </row>
    <row r="84" spans="5:6" x14ac:dyDescent="0.35">
      <c r="E84">
        <v>7</v>
      </c>
      <c r="F84">
        <v>10</v>
      </c>
    </row>
    <row r="85" spans="5:6" x14ac:dyDescent="0.35">
      <c r="E85">
        <v>6</v>
      </c>
      <c r="F85">
        <v>6</v>
      </c>
    </row>
    <row r="86" spans="5:6" x14ac:dyDescent="0.35">
      <c r="E86">
        <v>5</v>
      </c>
      <c r="F86">
        <v>5</v>
      </c>
    </row>
    <row r="87" spans="5:6" x14ac:dyDescent="0.35">
      <c r="E87">
        <v>10</v>
      </c>
      <c r="F87">
        <v>7</v>
      </c>
    </row>
    <row r="88" spans="5:6" x14ac:dyDescent="0.35">
      <c r="E88">
        <v>4</v>
      </c>
      <c r="F88">
        <v>5</v>
      </c>
    </row>
    <row r="89" spans="5:6" x14ac:dyDescent="0.35">
      <c r="E89">
        <v>13</v>
      </c>
      <c r="F89">
        <v>4</v>
      </c>
    </row>
    <row r="90" spans="5:6" x14ac:dyDescent="0.35">
      <c r="E90">
        <v>4</v>
      </c>
      <c r="F90">
        <v>5</v>
      </c>
    </row>
    <row r="91" spans="5:6" x14ac:dyDescent="0.35">
      <c r="E91">
        <v>14</v>
      </c>
      <c r="F91">
        <v>4</v>
      </c>
    </row>
    <row r="92" spans="5:6" x14ac:dyDescent="0.35">
      <c r="E92">
        <v>12</v>
      </c>
      <c r="F92">
        <v>14</v>
      </c>
    </row>
    <row r="93" spans="5:6" x14ac:dyDescent="0.35">
      <c r="E93">
        <v>4</v>
      </c>
      <c r="F93">
        <v>21</v>
      </c>
    </row>
    <row r="94" spans="5:6" x14ac:dyDescent="0.35">
      <c r="E94">
        <v>4</v>
      </c>
      <c r="F94">
        <v>4</v>
      </c>
    </row>
    <row r="95" spans="5:6" x14ac:dyDescent="0.35">
      <c r="E95">
        <v>7</v>
      </c>
      <c r="F95">
        <v>13</v>
      </c>
    </row>
    <row r="96" spans="5:6" x14ac:dyDescent="0.35">
      <c r="E96">
        <v>11</v>
      </c>
      <c r="F96">
        <v>6</v>
      </c>
    </row>
    <row r="97" spans="5:6" x14ac:dyDescent="0.35">
      <c r="E97">
        <v>6</v>
      </c>
      <c r="F97">
        <v>12</v>
      </c>
    </row>
    <row r="98" spans="5:6" x14ac:dyDescent="0.35">
      <c r="E98">
        <v>4</v>
      </c>
      <c r="F98">
        <v>7</v>
      </c>
    </row>
    <row r="99" spans="5:6" x14ac:dyDescent="0.35">
      <c r="E99">
        <v>6</v>
      </c>
      <c r="F99">
        <v>12</v>
      </c>
    </row>
    <row r="100" spans="5:6" x14ac:dyDescent="0.35">
      <c r="E100">
        <v>8</v>
      </c>
      <c r="F100">
        <v>10</v>
      </c>
    </row>
    <row r="101" spans="5:6" x14ac:dyDescent="0.35">
      <c r="E101">
        <v>8</v>
      </c>
      <c r="F101">
        <v>11</v>
      </c>
    </row>
    <row r="102" spans="5:6" x14ac:dyDescent="0.35">
      <c r="E102">
        <v>6</v>
      </c>
      <c r="F102">
        <v>6</v>
      </c>
    </row>
    <row r="103" spans="5:6" x14ac:dyDescent="0.35">
      <c r="E103">
        <v>10</v>
      </c>
      <c r="F103">
        <v>6</v>
      </c>
    </row>
    <row r="104" spans="5:6" x14ac:dyDescent="0.35">
      <c r="E104">
        <v>4</v>
      </c>
      <c r="F104">
        <v>5</v>
      </c>
    </row>
    <row r="105" spans="5:6" x14ac:dyDescent="0.35">
      <c r="E105">
        <v>11</v>
      </c>
      <c r="F105">
        <v>5</v>
      </c>
    </row>
    <row r="106" spans="5:6" x14ac:dyDescent="0.35">
      <c r="E106">
        <v>4</v>
      </c>
      <c r="F106">
        <v>14</v>
      </c>
    </row>
    <row r="107" spans="5:6" x14ac:dyDescent="0.35">
      <c r="E107">
        <v>8</v>
      </c>
      <c r="F107">
        <v>11</v>
      </c>
    </row>
    <row r="108" spans="5:6" x14ac:dyDescent="0.35">
      <c r="E108">
        <v>9</v>
      </c>
      <c r="F108">
        <v>9</v>
      </c>
    </row>
    <row r="109" spans="5:6" x14ac:dyDescent="0.35">
      <c r="E109">
        <v>3</v>
      </c>
      <c r="F109">
        <v>19</v>
      </c>
    </row>
    <row r="110" spans="5:6" x14ac:dyDescent="0.35">
      <c r="E110">
        <v>12</v>
      </c>
      <c r="F110">
        <v>7</v>
      </c>
    </row>
    <row r="111" spans="5:6" x14ac:dyDescent="0.35">
      <c r="E111">
        <v>3</v>
      </c>
      <c r="F111">
        <v>8</v>
      </c>
    </row>
    <row r="112" spans="5:6" x14ac:dyDescent="0.35">
      <c r="E112">
        <v>14</v>
      </c>
      <c r="F112">
        <v>20</v>
      </c>
    </row>
    <row r="113" spans="5:6" x14ac:dyDescent="0.35">
      <c r="E113">
        <v>8</v>
      </c>
      <c r="F113">
        <v>13</v>
      </c>
    </row>
    <row r="114" spans="5:6" x14ac:dyDescent="0.35">
      <c r="E114">
        <v>3</v>
      </c>
      <c r="F114">
        <v>13</v>
      </c>
    </row>
    <row r="115" spans="5:6" x14ac:dyDescent="0.35">
      <c r="E115">
        <v>4</v>
      </c>
      <c r="F115">
        <v>8</v>
      </c>
    </row>
    <row r="116" spans="5:6" x14ac:dyDescent="0.35">
      <c r="E116">
        <v>5</v>
      </c>
      <c r="F116">
        <v>11</v>
      </c>
    </row>
    <row r="117" spans="5:6" x14ac:dyDescent="0.35">
      <c r="E117">
        <v>9</v>
      </c>
      <c r="F117">
        <v>10</v>
      </c>
    </row>
    <row r="118" spans="5:6" x14ac:dyDescent="0.35">
      <c r="E118">
        <v>14</v>
      </c>
      <c r="F118">
        <v>4</v>
      </c>
    </row>
    <row r="119" spans="5:6" x14ac:dyDescent="0.35">
      <c r="E119">
        <v>5</v>
      </c>
      <c r="F119">
        <v>13</v>
      </c>
    </row>
    <row r="120" spans="5:6" x14ac:dyDescent="0.35">
      <c r="E120">
        <v>6</v>
      </c>
      <c r="F120">
        <v>12</v>
      </c>
    </row>
    <row r="121" spans="5:6" x14ac:dyDescent="0.35">
      <c r="E121">
        <v>9</v>
      </c>
      <c r="F121">
        <v>3</v>
      </c>
    </row>
    <row r="122" spans="5:6" x14ac:dyDescent="0.35">
      <c r="E122">
        <v>8</v>
      </c>
      <c r="F122">
        <v>15</v>
      </c>
    </row>
    <row r="123" spans="5:6" x14ac:dyDescent="0.35">
      <c r="E123">
        <v>12</v>
      </c>
      <c r="F123">
        <v>5</v>
      </c>
    </row>
    <row r="124" spans="5:6" x14ac:dyDescent="0.35">
      <c r="E124">
        <v>5</v>
      </c>
      <c r="F124">
        <v>12</v>
      </c>
    </row>
    <row r="125" spans="5:6" x14ac:dyDescent="0.35">
      <c r="E125">
        <v>7</v>
      </c>
      <c r="F125">
        <v>8</v>
      </c>
    </row>
    <row r="126" spans="5:6" x14ac:dyDescent="0.35">
      <c r="E126">
        <v>4</v>
      </c>
      <c r="F126">
        <v>14</v>
      </c>
    </row>
    <row r="127" spans="5:6" x14ac:dyDescent="0.35">
      <c r="E127">
        <v>14</v>
      </c>
      <c r="F127">
        <v>4</v>
      </c>
    </row>
    <row r="128" spans="5:6" x14ac:dyDescent="0.35">
      <c r="E128">
        <v>14</v>
      </c>
      <c r="F128">
        <v>6</v>
      </c>
    </row>
    <row r="129" spans="5:6" x14ac:dyDescent="0.35">
      <c r="E129">
        <v>7</v>
      </c>
      <c r="F129">
        <v>12</v>
      </c>
    </row>
    <row r="130" spans="5:6" x14ac:dyDescent="0.35">
      <c r="E130">
        <v>13</v>
      </c>
      <c r="F130">
        <v>13</v>
      </c>
    </row>
    <row r="131" spans="5:6" x14ac:dyDescent="0.35">
      <c r="E131">
        <v>13</v>
      </c>
      <c r="F131">
        <v>7</v>
      </c>
    </row>
    <row r="132" spans="5:6" x14ac:dyDescent="0.35">
      <c r="E132">
        <v>10</v>
      </c>
      <c r="F132">
        <v>12</v>
      </c>
    </row>
    <row r="133" spans="5:6" x14ac:dyDescent="0.35">
      <c r="E133">
        <v>7</v>
      </c>
      <c r="F133">
        <v>12</v>
      </c>
    </row>
    <row r="134" spans="5:6" x14ac:dyDescent="0.35">
      <c r="E134">
        <v>8</v>
      </c>
      <c r="F134">
        <v>11</v>
      </c>
    </row>
    <row r="135" spans="5:6" x14ac:dyDescent="0.35">
      <c r="E135">
        <v>12</v>
      </c>
      <c r="F135">
        <v>13</v>
      </c>
    </row>
    <row r="136" spans="5:6" x14ac:dyDescent="0.35">
      <c r="E136">
        <v>10</v>
      </c>
      <c r="F136">
        <v>9</v>
      </c>
    </row>
    <row r="137" spans="5:6" x14ac:dyDescent="0.35">
      <c r="E137">
        <v>4</v>
      </c>
      <c r="F137">
        <v>7</v>
      </c>
    </row>
    <row r="138" spans="5:6" x14ac:dyDescent="0.35">
      <c r="E138">
        <v>12</v>
      </c>
      <c r="F138">
        <v>8</v>
      </c>
    </row>
    <row r="139" spans="5:6" x14ac:dyDescent="0.35">
      <c r="E139">
        <v>7</v>
      </c>
      <c r="F139">
        <v>12</v>
      </c>
    </row>
    <row r="140" spans="5:6" x14ac:dyDescent="0.35">
      <c r="E140">
        <v>12</v>
      </c>
      <c r="F140">
        <v>12</v>
      </c>
    </row>
    <row r="141" spans="5:6" x14ac:dyDescent="0.35">
      <c r="E141">
        <v>13</v>
      </c>
      <c r="F141">
        <v>10</v>
      </c>
    </row>
    <row r="142" spans="5:6" x14ac:dyDescent="0.35">
      <c r="E142">
        <v>7</v>
      </c>
      <c r="F142">
        <v>3</v>
      </c>
    </row>
    <row r="143" spans="5:6" x14ac:dyDescent="0.35">
      <c r="E143">
        <v>14</v>
      </c>
      <c r="F143">
        <v>20</v>
      </c>
    </row>
    <row r="144" spans="5:6" x14ac:dyDescent="0.35">
      <c r="E144">
        <v>6</v>
      </c>
      <c r="F144">
        <v>9</v>
      </c>
    </row>
    <row r="145" spans="5:6" x14ac:dyDescent="0.35">
      <c r="E145">
        <v>11</v>
      </c>
      <c r="F145">
        <v>3</v>
      </c>
    </row>
    <row r="146" spans="5:6" x14ac:dyDescent="0.35">
      <c r="E146">
        <v>4</v>
      </c>
      <c r="F146">
        <v>7</v>
      </c>
    </row>
    <row r="147" spans="5:6" x14ac:dyDescent="0.35">
      <c r="E147">
        <v>6</v>
      </c>
      <c r="F147">
        <v>9</v>
      </c>
    </row>
    <row r="148" spans="5:6" x14ac:dyDescent="0.35">
      <c r="E148">
        <v>7</v>
      </c>
      <c r="F148">
        <v>13</v>
      </c>
    </row>
    <row r="149" spans="5:6" x14ac:dyDescent="0.35">
      <c r="E149">
        <v>10</v>
      </c>
      <c r="F149">
        <v>13</v>
      </c>
    </row>
    <row r="150" spans="5:6" x14ac:dyDescent="0.35">
      <c r="E150">
        <v>8</v>
      </c>
      <c r="F150">
        <v>8</v>
      </c>
    </row>
    <row r="151" spans="5:6" x14ac:dyDescent="0.35">
      <c r="E151">
        <v>3</v>
      </c>
      <c r="F151">
        <v>13</v>
      </c>
    </row>
    <row r="152" spans="5:6" x14ac:dyDescent="0.35">
      <c r="E152">
        <v>5</v>
      </c>
      <c r="F152">
        <v>13</v>
      </c>
    </row>
    <row r="153" spans="5:6" x14ac:dyDescent="0.35">
      <c r="E153">
        <v>10</v>
      </c>
      <c r="F153">
        <v>14</v>
      </c>
    </row>
    <row r="154" spans="5:6" x14ac:dyDescent="0.35">
      <c r="E154">
        <v>13</v>
      </c>
      <c r="F154">
        <v>11</v>
      </c>
    </row>
    <row r="155" spans="5:6" x14ac:dyDescent="0.35">
      <c r="E155">
        <v>3</v>
      </c>
      <c r="F155">
        <v>6</v>
      </c>
    </row>
    <row r="156" spans="5:6" x14ac:dyDescent="0.35">
      <c r="E156">
        <v>14</v>
      </c>
      <c r="F156">
        <v>4</v>
      </c>
    </row>
    <row r="157" spans="5:6" x14ac:dyDescent="0.35">
      <c r="E157">
        <v>13</v>
      </c>
      <c r="F157">
        <v>6</v>
      </c>
    </row>
    <row r="158" spans="5:6" x14ac:dyDescent="0.35">
      <c r="E158">
        <v>11</v>
      </c>
      <c r="F158">
        <v>3</v>
      </c>
    </row>
    <row r="159" spans="5:6" x14ac:dyDescent="0.35">
      <c r="E159">
        <v>13</v>
      </c>
      <c r="F159">
        <v>22</v>
      </c>
    </row>
    <row r="160" spans="5:6" x14ac:dyDescent="0.35">
      <c r="E160">
        <v>9</v>
      </c>
      <c r="F160">
        <v>8</v>
      </c>
    </row>
    <row r="161" spans="5:6" x14ac:dyDescent="0.35">
      <c r="E161">
        <v>9</v>
      </c>
      <c r="F161">
        <v>13</v>
      </c>
    </row>
    <row r="162" spans="5:6" x14ac:dyDescent="0.35">
      <c r="E162">
        <v>5</v>
      </c>
      <c r="F162">
        <v>8</v>
      </c>
    </row>
    <row r="163" spans="5:6" x14ac:dyDescent="0.35">
      <c r="E163">
        <v>9</v>
      </c>
      <c r="F163">
        <v>5</v>
      </c>
    </row>
    <row r="164" spans="5:6" x14ac:dyDescent="0.35">
      <c r="E164">
        <v>8</v>
      </c>
      <c r="F164">
        <v>10</v>
      </c>
    </row>
    <row r="165" spans="5:6" x14ac:dyDescent="0.35">
      <c r="E165">
        <v>10</v>
      </c>
      <c r="F165">
        <v>12</v>
      </c>
    </row>
    <row r="166" spans="5:6" x14ac:dyDescent="0.35">
      <c r="E166">
        <v>14</v>
      </c>
      <c r="F166">
        <v>4</v>
      </c>
    </row>
    <row r="167" spans="5:6" x14ac:dyDescent="0.35">
      <c r="E167">
        <v>10</v>
      </c>
      <c r="F167">
        <v>12</v>
      </c>
    </row>
    <row r="168" spans="5:6" x14ac:dyDescent="0.35">
      <c r="E168">
        <v>13</v>
      </c>
      <c r="F168">
        <v>14</v>
      </c>
    </row>
    <row r="169" spans="5:6" x14ac:dyDescent="0.35">
      <c r="E169">
        <v>9</v>
      </c>
      <c r="F169">
        <v>4</v>
      </c>
    </row>
    <row r="170" spans="5:6" x14ac:dyDescent="0.35">
      <c r="E170">
        <v>4</v>
      </c>
      <c r="F170">
        <v>13</v>
      </c>
    </row>
    <row r="171" spans="5:6" x14ac:dyDescent="0.35">
      <c r="E171">
        <v>4</v>
      </c>
      <c r="F171">
        <v>4</v>
      </c>
    </row>
    <row r="172" spans="5:6" x14ac:dyDescent="0.35">
      <c r="E172">
        <v>9</v>
      </c>
      <c r="F172">
        <v>7</v>
      </c>
    </row>
    <row r="173" spans="5:6" x14ac:dyDescent="0.35">
      <c r="E173">
        <v>7</v>
      </c>
      <c r="F173">
        <v>11</v>
      </c>
    </row>
    <row r="174" spans="5:6" x14ac:dyDescent="0.35">
      <c r="E174">
        <v>13</v>
      </c>
      <c r="F174">
        <v>6</v>
      </c>
    </row>
    <row r="175" spans="5:6" x14ac:dyDescent="0.35">
      <c r="E175">
        <v>11</v>
      </c>
      <c r="F175">
        <v>6</v>
      </c>
    </row>
    <row r="176" spans="5:6" x14ac:dyDescent="0.35">
      <c r="E176">
        <v>6</v>
      </c>
      <c r="F176">
        <v>12</v>
      </c>
    </row>
    <row r="177" spans="5:6" x14ac:dyDescent="0.35">
      <c r="E177">
        <v>13</v>
      </c>
      <c r="F177">
        <v>7</v>
      </c>
    </row>
    <row r="178" spans="5:6" x14ac:dyDescent="0.35">
      <c r="E178">
        <v>5</v>
      </c>
      <c r="F178">
        <v>3</v>
      </c>
    </row>
    <row r="179" spans="5:6" x14ac:dyDescent="0.35">
      <c r="E179">
        <v>4</v>
      </c>
      <c r="F179">
        <v>4</v>
      </c>
    </row>
    <row r="180" spans="5:6" x14ac:dyDescent="0.35">
      <c r="E180">
        <v>3</v>
      </c>
      <c r="F180">
        <v>3</v>
      </c>
    </row>
    <row r="181" spans="5:6" x14ac:dyDescent="0.35">
      <c r="E181">
        <v>13</v>
      </c>
      <c r="F181">
        <v>14</v>
      </c>
    </row>
    <row r="182" spans="5:6" x14ac:dyDescent="0.35">
      <c r="E182">
        <v>6</v>
      </c>
      <c r="F182">
        <v>14</v>
      </c>
    </row>
    <row r="183" spans="5:6" x14ac:dyDescent="0.35">
      <c r="E183">
        <v>4</v>
      </c>
      <c r="F183">
        <v>7</v>
      </c>
    </row>
    <row r="184" spans="5:6" x14ac:dyDescent="0.35">
      <c r="E184">
        <v>14</v>
      </c>
      <c r="F184">
        <v>13</v>
      </c>
    </row>
    <row r="185" spans="5:6" x14ac:dyDescent="0.35">
      <c r="E185">
        <v>10</v>
      </c>
      <c r="F185">
        <v>10</v>
      </c>
    </row>
    <row r="186" spans="5:6" x14ac:dyDescent="0.35">
      <c r="E186">
        <v>3</v>
      </c>
      <c r="F186">
        <v>4</v>
      </c>
    </row>
    <row r="187" spans="5:6" x14ac:dyDescent="0.35">
      <c r="E187">
        <v>13</v>
      </c>
      <c r="F187">
        <v>11</v>
      </c>
    </row>
    <row r="188" spans="5:6" x14ac:dyDescent="0.35">
      <c r="E188">
        <v>12</v>
      </c>
      <c r="F188">
        <v>15</v>
      </c>
    </row>
    <row r="189" spans="5:6" x14ac:dyDescent="0.35">
      <c r="E189">
        <v>5</v>
      </c>
      <c r="F189">
        <v>6</v>
      </c>
    </row>
    <row r="190" spans="5:6" x14ac:dyDescent="0.35">
      <c r="E190">
        <v>11</v>
      </c>
      <c r="F190">
        <v>13</v>
      </c>
    </row>
    <row r="191" spans="5:6" x14ac:dyDescent="0.35">
      <c r="E191">
        <v>10</v>
      </c>
      <c r="F191">
        <v>8</v>
      </c>
    </row>
    <row r="192" spans="5:6" x14ac:dyDescent="0.35">
      <c r="E192">
        <v>6</v>
      </c>
      <c r="F192">
        <v>11</v>
      </c>
    </row>
    <row r="193" spans="5:6" x14ac:dyDescent="0.35">
      <c r="E193">
        <v>4</v>
      </c>
      <c r="F193">
        <v>5</v>
      </c>
    </row>
    <row r="194" spans="5:6" x14ac:dyDescent="0.35">
      <c r="E194">
        <v>7</v>
      </c>
      <c r="F194">
        <v>14</v>
      </c>
    </row>
    <row r="195" spans="5:6" x14ac:dyDescent="0.35">
      <c r="E195">
        <v>9</v>
      </c>
      <c r="F195">
        <v>5</v>
      </c>
    </row>
    <row r="196" spans="5:6" x14ac:dyDescent="0.35">
      <c r="E196">
        <v>5</v>
      </c>
      <c r="F196">
        <v>6</v>
      </c>
    </row>
    <row r="197" spans="5:6" x14ac:dyDescent="0.35">
      <c r="E197">
        <v>5</v>
      </c>
      <c r="F197">
        <v>11</v>
      </c>
    </row>
    <row r="198" spans="5:6" x14ac:dyDescent="0.35">
      <c r="E198">
        <v>6</v>
      </c>
      <c r="F198">
        <v>15</v>
      </c>
    </row>
    <row r="199" spans="5:6" x14ac:dyDescent="0.35">
      <c r="E199">
        <v>6</v>
      </c>
      <c r="F199">
        <v>4</v>
      </c>
    </row>
    <row r="200" spans="5:6" x14ac:dyDescent="0.35">
      <c r="E200">
        <v>6</v>
      </c>
      <c r="F200">
        <v>9</v>
      </c>
    </row>
    <row r="201" spans="5:6" x14ac:dyDescent="0.35">
      <c r="E201">
        <v>6</v>
      </c>
      <c r="F201">
        <v>10</v>
      </c>
    </row>
    <row r="202" spans="5:6" x14ac:dyDescent="0.35">
      <c r="E202">
        <v>6</v>
      </c>
      <c r="F202">
        <v>5</v>
      </c>
    </row>
    <row r="203" spans="5:6" x14ac:dyDescent="0.35">
      <c r="E203">
        <v>9</v>
      </c>
      <c r="F203">
        <v>9</v>
      </c>
    </row>
    <row r="204" spans="5:6" x14ac:dyDescent="0.35">
      <c r="E204">
        <v>9</v>
      </c>
      <c r="F204">
        <v>6</v>
      </c>
    </row>
    <row r="205" spans="5:6" x14ac:dyDescent="0.35">
      <c r="E205">
        <v>1</v>
      </c>
      <c r="F205">
        <v>4</v>
      </c>
    </row>
    <row r="206" spans="5:6" x14ac:dyDescent="0.35">
      <c r="E206">
        <v>5</v>
      </c>
      <c r="F206">
        <v>7</v>
      </c>
    </row>
    <row r="207" spans="5:6" x14ac:dyDescent="0.35">
      <c r="E207">
        <v>4</v>
      </c>
      <c r="F207">
        <v>6</v>
      </c>
    </row>
    <row r="208" spans="5:6" x14ac:dyDescent="0.35">
      <c r="E208">
        <v>1</v>
      </c>
      <c r="F208">
        <v>9</v>
      </c>
    </row>
    <row r="209" spans="5:6" x14ac:dyDescent="0.35">
      <c r="E209">
        <v>3</v>
      </c>
      <c r="F209">
        <v>2</v>
      </c>
    </row>
    <row r="210" spans="5:6" x14ac:dyDescent="0.35">
      <c r="E210">
        <v>8</v>
      </c>
      <c r="F210">
        <v>10</v>
      </c>
    </row>
    <row r="211" spans="5:6" x14ac:dyDescent="0.35">
      <c r="E211">
        <v>2</v>
      </c>
      <c r="F211">
        <v>5</v>
      </c>
    </row>
    <row r="212" spans="5:6" x14ac:dyDescent="0.35">
      <c r="E212">
        <v>8</v>
      </c>
      <c r="F212">
        <v>13</v>
      </c>
    </row>
    <row r="213" spans="5:6" x14ac:dyDescent="0.35">
      <c r="E213">
        <v>5</v>
      </c>
      <c r="F213">
        <v>15</v>
      </c>
    </row>
    <row r="214" spans="5:6" x14ac:dyDescent="0.35">
      <c r="E214">
        <v>7</v>
      </c>
      <c r="F214">
        <v>11</v>
      </c>
    </row>
    <row r="215" spans="5:6" x14ac:dyDescent="0.35">
      <c r="E215">
        <v>1</v>
      </c>
      <c r="F215">
        <v>15</v>
      </c>
    </row>
    <row r="216" spans="5:6" x14ac:dyDescent="0.35">
      <c r="E216">
        <v>7</v>
      </c>
      <c r="F216">
        <v>3</v>
      </c>
    </row>
    <row r="217" spans="5:6" x14ac:dyDescent="0.35">
      <c r="E217">
        <v>7</v>
      </c>
      <c r="F217">
        <v>9</v>
      </c>
    </row>
    <row r="218" spans="5:6" x14ac:dyDescent="0.35">
      <c r="E218">
        <v>5</v>
      </c>
      <c r="F218">
        <v>10</v>
      </c>
    </row>
    <row r="219" spans="5:6" x14ac:dyDescent="0.35">
      <c r="E219">
        <v>5</v>
      </c>
      <c r="F219">
        <v>7</v>
      </c>
    </row>
    <row r="220" spans="5:6" x14ac:dyDescent="0.35">
      <c r="E220">
        <v>1</v>
      </c>
      <c r="F220">
        <v>6</v>
      </c>
    </row>
    <row r="221" spans="5:6" x14ac:dyDescent="0.35">
      <c r="E221">
        <v>8</v>
      </c>
      <c r="F221">
        <v>14</v>
      </c>
    </row>
    <row r="222" spans="5:6" x14ac:dyDescent="0.35">
      <c r="E222">
        <v>8</v>
      </c>
      <c r="F222">
        <v>8</v>
      </c>
    </row>
    <row r="223" spans="5:6" x14ac:dyDescent="0.35">
      <c r="E223">
        <v>5</v>
      </c>
      <c r="F223">
        <v>4</v>
      </c>
    </row>
    <row r="224" spans="5:6" x14ac:dyDescent="0.35">
      <c r="E224">
        <v>7</v>
      </c>
      <c r="F224">
        <v>11</v>
      </c>
    </row>
    <row r="225" spans="5:6" x14ac:dyDescent="0.35">
      <c r="E225">
        <v>5</v>
      </c>
      <c r="F225">
        <v>9</v>
      </c>
    </row>
    <row r="226" spans="5:6" x14ac:dyDescent="0.35">
      <c r="E226">
        <v>2</v>
      </c>
      <c r="F226">
        <v>4</v>
      </c>
    </row>
    <row r="227" spans="5:6" x14ac:dyDescent="0.35">
      <c r="E227">
        <v>9</v>
      </c>
      <c r="F227">
        <v>7</v>
      </c>
    </row>
    <row r="228" spans="5:6" x14ac:dyDescent="0.35">
      <c r="E228">
        <v>11</v>
      </c>
      <c r="F228">
        <v>7</v>
      </c>
    </row>
    <row r="229" spans="5:6" x14ac:dyDescent="0.35">
      <c r="E229">
        <v>3</v>
      </c>
      <c r="F229">
        <v>7</v>
      </c>
    </row>
    <row r="230" spans="5:6" x14ac:dyDescent="0.35">
      <c r="E230">
        <v>2</v>
      </c>
      <c r="F230">
        <v>15</v>
      </c>
    </row>
    <row r="231" spans="5:6" x14ac:dyDescent="0.35">
      <c r="E231">
        <v>1</v>
      </c>
      <c r="F231">
        <v>6</v>
      </c>
    </row>
    <row r="232" spans="5:6" x14ac:dyDescent="0.35">
      <c r="E232">
        <v>3</v>
      </c>
      <c r="F232">
        <v>2</v>
      </c>
    </row>
    <row r="233" spans="5:6" x14ac:dyDescent="0.35">
      <c r="E233">
        <v>5</v>
      </c>
      <c r="F233">
        <v>10</v>
      </c>
    </row>
    <row r="234" spans="5:6" x14ac:dyDescent="0.35">
      <c r="E234">
        <v>9</v>
      </c>
      <c r="F234">
        <v>4</v>
      </c>
    </row>
    <row r="235" spans="5:6" x14ac:dyDescent="0.35">
      <c r="E235">
        <v>7</v>
      </c>
      <c r="F235">
        <v>11</v>
      </c>
    </row>
    <row r="236" spans="5:6" x14ac:dyDescent="0.35">
      <c r="E236">
        <v>7</v>
      </c>
      <c r="F236">
        <v>11</v>
      </c>
    </row>
    <row r="237" spans="5:6" x14ac:dyDescent="0.35">
      <c r="E237">
        <v>10</v>
      </c>
      <c r="F237">
        <v>6</v>
      </c>
    </row>
    <row r="238" spans="5:6" x14ac:dyDescent="0.35">
      <c r="E238">
        <v>1</v>
      </c>
      <c r="F238">
        <v>8</v>
      </c>
    </row>
    <row r="239" spans="5:6" x14ac:dyDescent="0.35">
      <c r="E239">
        <v>2</v>
      </c>
      <c r="F239">
        <v>13</v>
      </c>
    </row>
    <row r="240" spans="5:6" x14ac:dyDescent="0.35">
      <c r="E240">
        <v>9</v>
      </c>
      <c r="F240">
        <v>2</v>
      </c>
    </row>
    <row r="241" spans="5:6" x14ac:dyDescent="0.35">
      <c r="E241">
        <v>7</v>
      </c>
      <c r="F241">
        <v>13</v>
      </c>
    </row>
    <row r="242" spans="5:6" x14ac:dyDescent="0.35">
      <c r="E242">
        <v>1</v>
      </c>
      <c r="F242">
        <v>13</v>
      </c>
    </row>
    <row r="243" spans="5:6" x14ac:dyDescent="0.35">
      <c r="E243">
        <v>8</v>
      </c>
      <c r="F243">
        <v>7</v>
      </c>
    </row>
    <row r="244" spans="5:6" x14ac:dyDescent="0.35">
      <c r="E244">
        <v>10</v>
      </c>
      <c r="F244">
        <v>10</v>
      </c>
    </row>
    <row r="245" spans="5:6" x14ac:dyDescent="0.35">
      <c r="E245">
        <v>3</v>
      </c>
      <c r="F245">
        <v>9</v>
      </c>
    </row>
    <row r="246" spans="5:6" x14ac:dyDescent="0.35">
      <c r="E246">
        <v>7</v>
      </c>
      <c r="F246">
        <v>3</v>
      </c>
    </row>
    <row r="247" spans="5:6" x14ac:dyDescent="0.35">
      <c r="E247">
        <v>10</v>
      </c>
      <c r="F247">
        <v>14</v>
      </c>
    </row>
    <row r="248" spans="5:6" x14ac:dyDescent="0.35">
      <c r="E248">
        <v>8</v>
      </c>
      <c r="F248">
        <v>10</v>
      </c>
    </row>
    <row r="249" spans="5:6" x14ac:dyDescent="0.35">
      <c r="E249">
        <v>10</v>
      </c>
      <c r="F249">
        <v>13</v>
      </c>
    </row>
    <row r="250" spans="5:6" x14ac:dyDescent="0.35">
      <c r="E250">
        <v>5</v>
      </c>
      <c r="F250">
        <v>5</v>
      </c>
    </row>
    <row r="251" spans="5:6" x14ac:dyDescent="0.35">
      <c r="E251">
        <v>9</v>
      </c>
      <c r="F251">
        <v>6</v>
      </c>
    </row>
    <row r="252" spans="5:6" x14ac:dyDescent="0.35">
      <c r="E252">
        <v>1</v>
      </c>
      <c r="F252">
        <v>6</v>
      </c>
    </row>
    <row r="253" spans="5:6" x14ac:dyDescent="0.35">
      <c r="E253">
        <v>8</v>
      </c>
      <c r="F253">
        <v>6</v>
      </c>
    </row>
    <row r="254" spans="5:6" x14ac:dyDescent="0.35">
      <c r="E254">
        <v>9</v>
      </c>
      <c r="F254">
        <v>6</v>
      </c>
    </row>
    <row r="255" spans="5:6" x14ac:dyDescent="0.35">
      <c r="E255">
        <v>9</v>
      </c>
      <c r="F255">
        <v>7</v>
      </c>
    </row>
    <row r="256" spans="5:6" x14ac:dyDescent="0.35">
      <c r="E256">
        <v>2</v>
      </c>
      <c r="F256">
        <v>6</v>
      </c>
    </row>
    <row r="257" spans="5:6" x14ac:dyDescent="0.35">
      <c r="E257">
        <v>10</v>
      </c>
      <c r="F257">
        <v>5</v>
      </c>
    </row>
    <row r="258" spans="5:6" x14ac:dyDescent="0.35">
      <c r="E258">
        <v>7</v>
      </c>
      <c r="F258">
        <v>6</v>
      </c>
    </row>
    <row r="259" spans="5:6" x14ac:dyDescent="0.35">
      <c r="E259">
        <v>7</v>
      </c>
      <c r="F259">
        <v>4</v>
      </c>
    </row>
    <row r="260" spans="5:6" x14ac:dyDescent="0.35">
      <c r="E260">
        <v>1</v>
      </c>
      <c r="F260">
        <v>2</v>
      </c>
    </row>
    <row r="261" spans="5:6" x14ac:dyDescent="0.35">
      <c r="E261">
        <v>10</v>
      </c>
      <c r="F261">
        <v>6</v>
      </c>
    </row>
    <row r="262" spans="5:6" x14ac:dyDescent="0.35">
      <c r="E262">
        <v>3</v>
      </c>
      <c r="F262">
        <v>4</v>
      </c>
    </row>
    <row r="263" spans="5:6" x14ac:dyDescent="0.35">
      <c r="E263">
        <v>6</v>
      </c>
      <c r="F263">
        <v>12</v>
      </c>
    </row>
    <row r="264" spans="5:6" x14ac:dyDescent="0.35">
      <c r="E264">
        <v>1</v>
      </c>
      <c r="F264">
        <v>10</v>
      </c>
    </row>
    <row r="265" spans="5:6" x14ac:dyDescent="0.35">
      <c r="E265">
        <v>6</v>
      </c>
      <c r="F265">
        <v>9</v>
      </c>
    </row>
    <row r="266" spans="5:6" x14ac:dyDescent="0.35">
      <c r="E266">
        <v>4</v>
      </c>
      <c r="F266">
        <v>7</v>
      </c>
    </row>
    <row r="267" spans="5:6" x14ac:dyDescent="0.35">
      <c r="E267">
        <v>6</v>
      </c>
      <c r="F267">
        <v>2</v>
      </c>
    </row>
    <row r="268" spans="5:6" x14ac:dyDescent="0.35">
      <c r="E268">
        <v>4</v>
      </c>
      <c r="F268">
        <v>4</v>
      </c>
    </row>
    <row r="269" spans="5:6" x14ac:dyDescent="0.35">
      <c r="E269">
        <v>6</v>
      </c>
      <c r="F269">
        <v>9</v>
      </c>
    </row>
    <row r="270" spans="5:6" x14ac:dyDescent="0.35">
      <c r="E270">
        <v>6</v>
      </c>
      <c r="F270">
        <v>6</v>
      </c>
    </row>
    <row r="271" spans="5:6" x14ac:dyDescent="0.35">
      <c r="E271">
        <v>4</v>
      </c>
      <c r="F271">
        <v>3</v>
      </c>
    </row>
    <row r="272" spans="5:6" x14ac:dyDescent="0.35">
      <c r="E272">
        <v>7</v>
      </c>
      <c r="F272">
        <v>7</v>
      </c>
    </row>
    <row r="273" spans="5:6" x14ac:dyDescent="0.35">
      <c r="E273">
        <v>10</v>
      </c>
      <c r="F273">
        <v>6</v>
      </c>
    </row>
    <row r="274" spans="5:6" x14ac:dyDescent="0.35">
      <c r="E274">
        <v>5</v>
      </c>
      <c r="F274">
        <v>3</v>
      </c>
    </row>
    <row r="275" spans="5:6" x14ac:dyDescent="0.35">
      <c r="E275">
        <v>3</v>
      </c>
      <c r="F275">
        <v>9</v>
      </c>
    </row>
    <row r="276" spans="5:6" x14ac:dyDescent="0.35">
      <c r="E276">
        <v>9</v>
      </c>
      <c r="F276">
        <v>5</v>
      </c>
    </row>
    <row r="277" spans="5:6" x14ac:dyDescent="0.35">
      <c r="E277">
        <v>3</v>
      </c>
      <c r="F277">
        <v>11</v>
      </c>
    </row>
    <row r="278" spans="5:6" x14ac:dyDescent="0.35">
      <c r="E278">
        <v>4</v>
      </c>
      <c r="F278">
        <v>6</v>
      </c>
    </row>
    <row r="279" spans="5:6" x14ac:dyDescent="0.35">
      <c r="E279">
        <v>9</v>
      </c>
      <c r="F279">
        <v>2</v>
      </c>
    </row>
    <row r="280" spans="5:6" x14ac:dyDescent="0.35">
      <c r="E280">
        <v>7</v>
      </c>
      <c r="F280">
        <v>15</v>
      </c>
    </row>
    <row r="281" spans="5:6" x14ac:dyDescent="0.35">
      <c r="E281">
        <v>3</v>
      </c>
      <c r="F281">
        <v>4</v>
      </c>
    </row>
    <row r="282" spans="5:6" x14ac:dyDescent="0.35">
      <c r="E282">
        <v>2</v>
      </c>
      <c r="F282">
        <v>12</v>
      </c>
    </row>
    <row r="283" spans="5:6" x14ac:dyDescent="0.35">
      <c r="E283">
        <v>2</v>
      </c>
      <c r="F283">
        <v>8</v>
      </c>
    </row>
    <row r="284" spans="5:6" x14ac:dyDescent="0.35">
      <c r="E284">
        <v>6</v>
      </c>
      <c r="F284">
        <v>6</v>
      </c>
    </row>
    <row r="285" spans="5:6" x14ac:dyDescent="0.35">
      <c r="E285">
        <v>10</v>
      </c>
      <c r="F285">
        <v>15</v>
      </c>
    </row>
    <row r="286" spans="5:6" x14ac:dyDescent="0.35">
      <c r="E286">
        <v>10</v>
      </c>
      <c r="F286">
        <v>14</v>
      </c>
    </row>
    <row r="287" spans="5:6" x14ac:dyDescent="0.35">
      <c r="E287">
        <v>6</v>
      </c>
      <c r="F287">
        <v>3</v>
      </c>
    </row>
    <row r="288" spans="5:6" x14ac:dyDescent="0.35">
      <c r="E288">
        <v>4</v>
      </c>
      <c r="F288">
        <v>7</v>
      </c>
    </row>
    <row r="289" spans="5:6" x14ac:dyDescent="0.35">
      <c r="E289">
        <v>7</v>
      </c>
      <c r="F289">
        <v>14</v>
      </c>
    </row>
    <row r="290" spans="5:6" x14ac:dyDescent="0.35">
      <c r="E290">
        <v>4</v>
      </c>
      <c r="F290">
        <v>9</v>
      </c>
    </row>
    <row r="291" spans="5:6" x14ac:dyDescent="0.35">
      <c r="E291">
        <v>1</v>
      </c>
      <c r="F291">
        <v>4</v>
      </c>
    </row>
    <row r="292" spans="5:6" x14ac:dyDescent="0.35">
      <c r="E292">
        <v>9</v>
      </c>
      <c r="F292">
        <v>7</v>
      </c>
    </row>
    <row r="293" spans="5:6" x14ac:dyDescent="0.35">
      <c r="E293">
        <v>3</v>
      </c>
      <c r="F293">
        <v>14</v>
      </c>
    </row>
    <row r="294" spans="5:6" x14ac:dyDescent="0.35">
      <c r="E294">
        <v>6</v>
      </c>
      <c r="F294">
        <v>10</v>
      </c>
    </row>
    <row r="295" spans="5:6" x14ac:dyDescent="0.35">
      <c r="E295">
        <v>3</v>
      </c>
      <c r="F295">
        <v>6</v>
      </c>
    </row>
    <row r="296" spans="5:6" x14ac:dyDescent="0.35">
      <c r="E296">
        <v>4</v>
      </c>
      <c r="F296">
        <v>4</v>
      </c>
    </row>
    <row r="297" spans="5:6" x14ac:dyDescent="0.35">
      <c r="E297">
        <v>6</v>
      </c>
      <c r="F297">
        <v>13</v>
      </c>
    </row>
    <row r="298" spans="5:6" x14ac:dyDescent="0.35">
      <c r="E298">
        <v>1</v>
      </c>
      <c r="F298">
        <v>6</v>
      </c>
    </row>
    <row r="299" spans="5:6" x14ac:dyDescent="0.35">
      <c r="E299">
        <v>1</v>
      </c>
      <c r="F299">
        <v>6</v>
      </c>
    </row>
    <row r="300" spans="5:6" x14ac:dyDescent="0.35">
      <c r="E300">
        <v>3</v>
      </c>
      <c r="F300">
        <v>4</v>
      </c>
    </row>
    <row r="301" spans="5:6" x14ac:dyDescent="0.35">
      <c r="E301">
        <v>8</v>
      </c>
      <c r="F301">
        <v>11</v>
      </c>
    </row>
    <row r="302" spans="5:6" x14ac:dyDescent="0.35">
      <c r="E302">
        <v>1</v>
      </c>
      <c r="F302">
        <v>8</v>
      </c>
    </row>
    <row r="303" spans="5:6" x14ac:dyDescent="0.35">
      <c r="E303">
        <v>8</v>
      </c>
      <c r="F303">
        <v>7</v>
      </c>
    </row>
    <row r="304" spans="5:6" x14ac:dyDescent="0.35">
      <c r="E304">
        <v>8</v>
      </c>
      <c r="F304">
        <v>12</v>
      </c>
    </row>
    <row r="305" spans="5:6" x14ac:dyDescent="0.35">
      <c r="E305">
        <v>6</v>
      </c>
      <c r="F305">
        <v>8</v>
      </c>
    </row>
    <row r="306" spans="5:6" x14ac:dyDescent="0.35">
      <c r="E306">
        <v>10</v>
      </c>
    </row>
    <row r="307" spans="5:6" x14ac:dyDescent="0.35">
      <c r="E307">
        <v>2</v>
      </c>
    </row>
    <row r="308" spans="5:6" x14ac:dyDescent="0.35">
      <c r="E308">
        <v>6</v>
      </c>
    </row>
    <row r="309" spans="5:6" x14ac:dyDescent="0.35">
      <c r="E309">
        <v>10</v>
      </c>
    </row>
    <row r="310" spans="5:6" x14ac:dyDescent="0.35">
      <c r="E310">
        <v>1</v>
      </c>
    </row>
    <row r="311" spans="5:6" x14ac:dyDescent="0.35">
      <c r="E311">
        <v>3</v>
      </c>
    </row>
    <row r="312" spans="5:6" x14ac:dyDescent="0.35">
      <c r="E312">
        <v>1</v>
      </c>
    </row>
    <row r="313" spans="5:6" x14ac:dyDescent="0.35">
      <c r="E313">
        <v>1</v>
      </c>
    </row>
    <row r="314" spans="5:6" x14ac:dyDescent="0.35">
      <c r="E314">
        <v>2</v>
      </c>
    </row>
    <row r="315" spans="5:6" x14ac:dyDescent="0.35">
      <c r="E315">
        <v>1</v>
      </c>
    </row>
    <row r="316" spans="5:6" x14ac:dyDescent="0.35">
      <c r="E316">
        <v>8</v>
      </c>
    </row>
    <row r="317" spans="5:6" x14ac:dyDescent="0.35">
      <c r="E317">
        <v>10</v>
      </c>
    </row>
    <row r="318" spans="5:6" x14ac:dyDescent="0.35">
      <c r="E318">
        <v>10</v>
      </c>
    </row>
    <row r="319" spans="5:6" x14ac:dyDescent="0.35">
      <c r="E319">
        <v>2</v>
      </c>
    </row>
    <row r="320" spans="5:6" x14ac:dyDescent="0.35">
      <c r="E320">
        <v>3</v>
      </c>
    </row>
    <row r="321" spans="5:5" x14ac:dyDescent="0.35">
      <c r="E321">
        <v>7</v>
      </c>
    </row>
    <row r="322" spans="5:5" x14ac:dyDescent="0.35">
      <c r="E322">
        <v>6</v>
      </c>
    </row>
    <row r="323" spans="5:5" x14ac:dyDescent="0.35">
      <c r="E323">
        <v>4</v>
      </c>
    </row>
  </sheetData>
  <mergeCells count="17">
    <mergeCell ref="M7:N7"/>
    <mergeCell ref="O7:P7"/>
    <mergeCell ref="M33:N33"/>
    <mergeCell ref="M36:N36"/>
    <mergeCell ref="H38:J39"/>
    <mergeCell ref="E5:P5"/>
    <mergeCell ref="E26:P26"/>
    <mergeCell ref="M37:S37"/>
    <mergeCell ref="M38:P38"/>
    <mergeCell ref="M30:Q30"/>
    <mergeCell ref="M31:R31"/>
    <mergeCell ref="M34:S34"/>
    <mergeCell ref="M29:N29"/>
    <mergeCell ref="E7:F7"/>
    <mergeCell ref="G7:H7"/>
    <mergeCell ref="I7:J7"/>
    <mergeCell ref="K7:L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602F9-F452-4AE9-9966-49D30FFF3B96}">
  <dimension ref="A1:B26"/>
  <sheetViews>
    <sheetView topLeftCell="A8" workbookViewId="0"/>
  </sheetViews>
  <sheetFormatPr defaultRowHeight="14.5" x14ac:dyDescent="0.35"/>
  <cols>
    <col min="1" max="1" width="15.453125" bestFit="1" customWidth="1"/>
    <col min="2" max="2" width="16.453125" customWidth="1"/>
  </cols>
  <sheetData>
    <row r="1" spans="1:2" x14ac:dyDescent="0.35">
      <c r="A1" t="s">
        <v>3</v>
      </c>
      <c r="B1" t="s">
        <v>553</v>
      </c>
    </row>
    <row r="2" spans="1:2" x14ac:dyDescent="0.35">
      <c r="A2" t="s">
        <v>13</v>
      </c>
      <c r="B2">
        <v>0.75</v>
      </c>
    </row>
    <row r="3" spans="1:2" x14ac:dyDescent="0.35">
      <c r="A3" t="s">
        <v>27</v>
      </c>
      <c r="B3">
        <v>0.65</v>
      </c>
    </row>
    <row r="4" spans="1:2" x14ac:dyDescent="0.35">
      <c r="A4" t="s">
        <v>36</v>
      </c>
      <c r="B4">
        <v>0.8</v>
      </c>
    </row>
    <row r="5" spans="1:2" x14ac:dyDescent="0.35">
      <c r="A5" t="s">
        <v>58</v>
      </c>
      <c r="B5">
        <v>0.85</v>
      </c>
    </row>
    <row r="6" spans="1:2" x14ac:dyDescent="0.35">
      <c r="A6" t="s">
        <v>96</v>
      </c>
      <c r="B6">
        <v>0.7</v>
      </c>
    </row>
    <row r="7" spans="1:2" x14ac:dyDescent="0.35">
      <c r="A7" t="s">
        <v>18</v>
      </c>
      <c r="B7">
        <v>0.5</v>
      </c>
    </row>
    <row r="8" spans="1:2" x14ac:dyDescent="0.35">
      <c r="A8" t="s">
        <v>56</v>
      </c>
      <c r="B8">
        <v>0.55000000000000004</v>
      </c>
    </row>
    <row r="9" spans="1:2" x14ac:dyDescent="0.35">
      <c r="A9" t="s">
        <v>44</v>
      </c>
      <c r="B9">
        <v>0.6</v>
      </c>
    </row>
    <row r="10" spans="1:2" x14ac:dyDescent="0.35">
      <c r="A10" t="s">
        <v>60</v>
      </c>
      <c r="B10">
        <v>0.65</v>
      </c>
    </row>
    <row r="11" spans="1:2" x14ac:dyDescent="0.35">
      <c r="A11" t="s">
        <v>64</v>
      </c>
      <c r="B11">
        <v>0.5</v>
      </c>
    </row>
    <row r="12" spans="1:2" x14ac:dyDescent="0.35">
      <c r="A12" t="s">
        <v>52</v>
      </c>
      <c r="B12">
        <v>0.7</v>
      </c>
    </row>
    <row r="13" spans="1:2" x14ac:dyDescent="0.35">
      <c r="A13" t="s">
        <v>22</v>
      </c>
      <c r="B13">
        <v>0.75</v>
      </c>
    </row>
    <row r="14" spans="1:2" x14ac:dyDescent="0.35">
      <c r="A14" t="s">
        <v>83</v>
      </c>
      <c r="B14">
        <v>0.8</v>
      </c>
    </row>
    <row r="15" spans="1:2" x14ac:dyDescent="0.35">
      <c r="A15" t="s">
        <v>54</v>
      </c>
      <c r="B15">
        <v>0.7</v>
      </c>
    </row>
    <row r="16" spans="1:2" x14ac:dyDescent="0.35">
      <c r="A16" t="s">
        <v>40</v>
      </c>
      <c r="B16">
        <v>0.65</v>
      </c>
    </row>
    <row r="17" spans="1:2" x14ac:dyDescent="0.35">
      <c r="A17" t="s">
        <v>25</v>
      </c>
      <c r="B17">
        <v>0.55000000000000004</v>
      </c>
    </row>
    <row r="18" spans="1:2" x14ac:dyDescent="0.35">
      <c r="A18" t="s">
        <v>38</v>
      </c>
      <c r="B18">
        <v>0.5</v>
      </c>
    </row>
    <row r="19" spans="1:2" x14ac:dyDescent="0.35">
      <c r="A19" t="s">
        <v>100</v>
      </c>
      <c r="B19">
        <v>0.6</v>
      </c>
    </row>
    <row r="20" spans="1:2" x14ac:dyDescent="0.35">
      <c r="A20" t="s">
        <v>70</v>
      </c>
      <c r="B20">
        <v>0.55000000000000004</v>
      </c>
    </row>
    <row r="21" spans="1:2" x14ac:dyDescent="0.35">
      <c r="A21" t="s">
        <v>115</v>
      </c>
      <c r="B21">
        <v>0.6</v>
      </c>
    </row>
    <row r="22" spans="1:2" x14ac:dyDescent="0.35">
      <c r="A22" t="s">
        <v>32</v>
      </c>
      <c r="B22">
        <v>0.75</v>
      </c>
    </row>
    <row r="23" spans="1:2" x14ac:dyDescent="0.35">
      <c r="A23" t="s">
        <v>42</v>
      </c>
      <c r="B23">
        <v>0.65</v>
      </c>
    </row>
    <row r="24" spans="1:2" x14ac:dyDescent="0.35">
      <c r="A24" t="s">
        <v>50</v>
      </c>
      <c r="B24">
        <v>0.7</v>
      </c>
    </row>
    <row r="25" spans="1:2" x14ac:dyDescent="0.35">
      <c r="A25" t="s">
        <v>76</v>
      </c>
      <c r="B25">
        <v>0.75</v>
      </c>
    </row>
    <row r="26" spans="1:2" x14ac:dyDescent="0.35">
      <c r="A26" t="s">
        <v>79</v>
      </c>
      <c r="B26">
        <v>0.65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F3408-1F4E-457E-B431-7ED6F999459B}">
  <dimension ref="A1"/>
  <sheetViews>
    <sheetView showGridLines="0" zoomScale="69" zoomScaleNormal="58" workbookViewId="0">
      <selection activeCell="U37" sqref="U37"/>
    </sheetView>
  </sheetViews>
  <sheetFormatPr defaultRowHeight="14.5" x14ac:dyDescent="0.35"/>
  <cols>
    <col min="1" max="1" width="8.7265625" style="18"/>
    <col min="2" max="2" width="8.7265625" style="18" customWidth="1"/>
    <col min="3" max="16384" width="8.7265625" style="1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77411-A46A-476C-9F02-7353284CF470}">
  <dimension ref="A1:O173"/>
  <sheetViews>
    <sheetView topLeftCell="C6" zoomScale="146" zoomScaleNormal="75" workbookViewId="0">
      <selection activeCell="AF6" sqref="AF6"/>
    </sheetView>
  </sheetViews>
  <sheetFormatPr defaultRowHeight="14.5" x14ac:dyDescent="0.35"/>
  <cols>
    <col min="1" max="2" width="12.36328125" bestFit="1" customWidth="1"/>
    <col min="3" max="3" width="13.90625" bestFit="1" customWidth="1"/>
    <col min="4" max="4" width="19.08984375" bestFit="1" customWidth="1"/>
    <col min="5" max="5" width="13" bestFit="1" customWidth="1"/>
    <col min="6" max="6" width="23.453125" bestFit="1" customWidth="1"/>
    <col min="7" max="7" width="9.7265625" bestFit="1" customWidth="1"/>
    <col min="8" max="8" width="9.453125" bestFit="1" customWidth="1"/>
    <col min="9" max="9" width="6.453125" bestFit="1" customWidth="1"/>
    <col min="12" max="12" width="12.36328125" bestFit="1" customWidth="1"/>
    <col min="13" max="13" width="13.1796875" bestFit="1" customWidth="1"/>
    <col min="14" max="14" width="9.7265625" bestFit="1" customWidth="1"/>
    <col min="15" max="15" width="9.453125" bestFit="1" customWidth="1"/>
  </cols>
  <sheetData>
    <row r="1" spans="2:13" x14ac:dyDescent="0.35">
      <c r="B1" s="13" t="s">
        <v>8</v>
      </c>
      <c r="C1" t="s">
        <v>14</v>
      </c>
    </row>
    <row r="3" spans="2:13" x14ac:dyDescent="0.35">
      <c r="B3" t="s">
        <v>602</v>
      </c>
      <c r="C3" t="s">
        <v>603</v>
      </c>
      <c r="D3" t="s">
        <v>604</v>
      </c>
    </row>
    <row r="4" spans="2:13" x14ac:dyDescent="0.35">
      <c r="B4">
        <v>30713</v>
      </c>
      <c r="C4">
        <v>47061</v>
      </c>
      <c r="D4">
        <v>16348</v>
      </c>
      <c r="H4" t="s">
        <v>608</v>
      </c>
    </row>
    <row r="5" spans="2:13" x14ac:dyDescent="0.35">
      <c r="H5">
        <v>35</v>
      </c>
    </row>
    <row r="6" spans="2:13" x14ac:dyDescent="0.35">
      <c r="B6" s="15">
        <f>GETPIVOTDATA("Sum of Total Cost",$B$3)</f>
        <v>30713</v>
      </c>
      <c r="C6" s="15">
        <f>GETPIVOTDATA("Sum of Sales Revenue",$B$3)</f>
        <v>47061</v>
      </c>
      <c r="D6" s="15">
        <f>GETPIVOTDATA("Sum of Net Profit",$B$3)</f>
        <v>16348</v>
      </c>
      <c r="H6">
        <f>GETPIVOTDATA("Customer Name",$H$4)</f>
        <v>35</v>
      </c>
    </row>
    <row r="7" spans="2:13" x14ac:dyDescent="0.35">
      <c r="B7">
        <f>GETPIVOTDATA("Sum of Total Cost",$B$3)</f>
        <v>30713</v>
      </c>
      <c r="C7">
        <f>GETPIVOTDATA("Sum of Sales Revenue",$B$3)</f>
        <v>47061</v>
      </c>
      <c r="D7">
        <f>GETPIVOTDATA("Sum of Net Profit",$B$3)</f>
        <v>16348</v>
      </c>
    </row>
    <row r="14" spans="2:13" x14ac:dyDescent="0.35">
      <c r="B14" s="13" t="s">
        <v>606</v>
      </c>
      <c r="C14" t="s">
        <v>609</v>
      </c>
      <c r="E14" t="s">
        <v>8</v>
      </c>
      <c r="G14" t="s">
        <v>612</v>
      </c>
      <c r="K14" t="s">
        <v>8</v>
      </c>
      <c r="M14" t="s">
        <v>612</v>
      </c>
    </row>
    <row r="15" spans="2:13" x14ac:dyDescent="0.35">
      <c r="B15" s="14" t="s">
        <v>14</v>
      </c>
      <c r="C15">
        <v>20</v>
      </c>
      <c r="E15" t="s">
        <v>610</v>
      </c>
      <c r="F15">
        <f>GETPIVOTDATA("Status",$B$14,"Status","Completed")</f>
        <v>20</v>
      </c>
      <c r="G15" s="19">
        <f>F15/($F$15+$F$16)</f>
        <v>0.5714285714285714</v>
      </c>
      <c r="K15" t="s">
        <v>28</v>
      </c>
      <c r="L15">
        <f>GETPIVOTDATA("Status",$B$14,"Status","Returned")</f>
        <v>15</v>
      </c>
      <c r="M15" s="17">
        <f>L15/($L$15+$L$16)</f>
        <v>0.42857142857142855</v>
      </c>
    </row>
    <row r="16" spans="2:13" x14ac:dyDescent="0.35">
      <c r="B16" s="14" t="s">
        <v>28</v>
      </c>
      <c r="C16">
        <v>15</v>
      </c>
      <c r="E16" t="s">
        <v>611</v>
      </c>
      <c r="F16">
        <f>GETPIVOTDATA("Status",$B$14,"Status","Returned")</f>
        <v>15</v>
      </c>
      <c r="G16" s="19">
        <f>F16/($F$15+$F$16)</f>
        <v>0.42857142857142855</v>
      </c>
      <c r="K16" t="s">
        <v>611</v>
      </c>
      <c r="L16">
        <f>GETPIVOTDATA("Status",$B$14,"Status","Completed")</f>
        <v>20</v>
      </c>
      <c r="M16" s="17">
        <f>L16/($L$15+$L$16)</f>
        <v>0.5714285714285714</v>
      </c>
    </row>
    <row r="17" spans="2:3" x14ac:dyDescent="0.35">
      <c r="B17" s="14" t="s">
        <v>607</v>
      </c>
      <c r="C17">
        <v>35</v>
      </c>
    </row>
    <row r="39" spans="2:5" x14ac:dyDescent="0.35">
      <c r="B39" s="13" t="s">
        <v>8</v>
      </c>
      <c r="C39" t="s">
        <v>14</v>
      </c>
    </row>
    <row r="41" spans="2:5" x14ac:dyDescent="0.35">
      <c r="B41" s="13" t="s">
        <v>606</v>
      </c>
      <c r="C41" t="s">
        <v>602</v>
      </c>
      <c r="D41" t="s">
        <v>603</v>
      </c>
      <c r="E41" t="s">
        <v>604</v>
      </c>
    </row>
    <row r="42" spans="2:5" x14ac:dyDescent="0.35">
      <c r="B42" s="14" t="s">
        <v>627</v>
      </c>
      <c r="C42">
        <v>47736</v>
      </c>
      <c r="D42">
        <v>75022</v>
      </c>
      <c r="E42">
        <v>27286</v>
      </c>
    </row>
    <row r="43" spans="2:5" x14ac:dyDescent="0.35">
      <c r="B43" s="14" t="s">
        <v>626</v>
      </c>
      <c r="C43">
        <v>44651</v>
      </c>
      <c r="D43">
        <v>65590</v>
      </c>
      <c r="E43">
        <v>20939</v>
      </c>
    </row>
    <row r="44" spans="2:5" x14ac:dyDescent="0.35">
      <c r="B44" s="14" t="s">
        <v>630</v>
      </c>
      <c r="C44">
        <v>39027</v>
      </c>
      <c r="D44">
        <v>58893</v>
      </c>
      <c r="E44">
        <v>19866</v>
      </c>
    </row>
    <row r="45" spans="2:5" x14ac:dyDescent="0.35">
      <c r="B45" s="14" t="s">
        <v>629</v>
      </c>
      <c r="C45">
        <v>42473</v>
      </c>
      <c r="D45">
        <v>61524</v>
      </c>
      <c r="E45">
        <v>19051</v>
      </c>
    </row>
    <row r="46" spans="2:5" x14ac:dyDescent="0.35">
      <c r="B46" s="14" t="s">
        <v>613</v>
      </c>
      <c r="C46">
        <v>27309</v>
      </c>
      <c r="D46">
        <v>40029</v>
      </c>
      <c r="E46">
        <v>12720</v>
      </c>
    </row>
    <row r="47" spans="2:5" x14ac:dyDescent="0.35">
      <c r="B47" s="14" t="s">
        <v>631</v>
      </c>
      <c r="C47">
        <v>38816</v>
      </c>
      <c r="D47">
        <v>65648</v>
      </c>
      <c r="E47">
        <v>26832</v>
      </c>
    </row>
    <row r="48" spans="2:5" x14ac:dyDescent="0.35">
      <c r="B48" s="14" t="s">
        <v>618</v>
      </c>
      <c r="C48">
        <v>44887</v>
      </c>
      <c r="D48">
        <v>69430</v>
      </c>
      <c r="E48">
        <v>24543</v>
      </c>
    </row>
    <row r="49" spans="1:5" x14ac:dyDescent="0.35">
      <c r="B49" s="14" t="s">
        <v>628</v>
      </c>
      <c r="C49">
        <v>32240</v>
      </c>
      <c r="D49">
        <v>46669</v>
      </c>
      <c r="E49">
        <v>14429</v>
      </c>
    </row>
    <row r="50" spans="1:5" x14ac:dyDescent="0.35">
      <c r="B50" s="14" t="s">
        <v>625</v>
      </c>
      <c r="C50">
        <v>32688</v>
      </c>
      <c r="D50">
        <v>53370</v>
      </c>
      <c r="E50">
        <v>20682</v>
      </c>
    </row>
    <row r="51" spans="1:5" x14ac:dyDescent="0.35">
      <c r="B51" s="14" t="s">
        <v>615</v>
      </c>
      <c r="C51">
        <v>32990</v>
      </c>
      <c r="D51">
        <v>53902</v>
      </c>
      <c r="E51">
        <v>20912</v>
      </c>
    </row>
    <row r="52" spans="1:5" x14ac:dyDescent="0.35">
      <c r="B52" s="14" t="s">
        <v>621</v>
      </c>
      <c r="C52">
        <v>43714</v>
      </c>
      <c r="D52">
        <v>72722</v>
      </c>
      <c r="E52">
        <v>29008</v>
      </c>
    </row>
    <row r="53" spans="1:5" x14ac:dyDescent="0.35">
      <c r="B53" s="14" t="s">
        <v>622</v>
      </c>
      <c r="C53">
        <v>63752</v>
      </c>
      <c r="D53">
        <v>98885</v>
      </c>
      <c r="E53">
        <v>35133</v>
      </c>
    </row>
    <row r="54" spans="1:5" x14ac:dyDescent="0.35">
      <c r="B54" s="14" t="s">
        <v>607</v>
      </c>
      <c r="C54">
        <v>490283</v>
      </c>
      <c r="D54">
        <v>761684</v>
      </c>
      <c r="E54">
        <v>271401</v>
      </c>
    </row>
    <row r="60" spans="1:5" x14ac:dyDescent="0.35">
      <c r="B60" s="13" t="s">
        <v>8</v>
      </c>
      <c r="C60" t="s">
        <v>14</v>
      </c>
    </row>
    <row r="62" spans="1:5" x14ac:dyDescent="0.35">
      <c r="B62" s="13" t="s">
        <v>606</v>
      </c>
      <c r="C62" t="s">
        <v>602</v>
      </c>
      <c r="D62" t="s">
        <v>603</v>
      </c>
      <c r="E62" t="s">
        <v>604</v>
      </c>
    </row>
    <row r="63" spans="1:5" x14ac:dyDescent="0.35">
      <c r="A63">
        <v>1</v>
      </c>
      <c r="B63" s="14" t="s">
        <v>627</v>
      </c>
      <c r="C63">
        <v>20121</v>
      </c>
      <c r="D63">
        <v>32209</v>
      </c>
      <c r="E63">
        <v>12088</v>
      </c>
    </row>
    <row r="64" spans="1:5" x14ac:dyDescent="0.35">
      <c r="A64">
        <v>2</v>
      </c>
      <c r="B64" s="14" t="s">
        <v>626</v>
      </c>
      <c r="C64">
        <v>9909</v>
      </c>
      <c r="D64">
        <v>16117</v>
      </c>
      <c r="E64">
        <v>6208</v>
      </c>
    </row>
    <row r="65" spans="1:10" x14ac:dyDescent="0.35">
      <c r="A65">
        <v>3</v>
      </c>
      <c r="B65" s="14" t="s">
        <v>630</v>
      </c>
      <c r="C65">
        <v>22442</v>
      </c>
      <c r="D65">
        <v>34173</v>
      </c>
      <c r="E65">
        <v>11731</v>
      </c>
    </row>
    <row r="66" spans="1:10" x14ac:dyDescent="0.35">
      <c r="A66">
        <v>4</v>
      </c>
      <c r="B66" s="14" t="s">
        <v>629</v>
      </c>
      <c r="C66">
        <v>17508</v>
      </c>
      <c r="D66">
        <v>24566</v>
      </c>
      <c r="E66">
        <v>7058</v>
      </c>
    </row>
    <row r="67" spans="1:10" x14ac:dyDescent="0.35">
      <c r="A67">
        <v>5</v>
      </c>
      <c r="B67" s="14" t="s">
        <v>613</v>
      </c>
      <c r="C67">
        <v>13701</v>
      </c>
      <c r="D67">
        <v>19613</v>
      </c>
      <c r="E67">
        <v>5912</v>
      </c>
    </row>
    <row r="68" spans="1:10" x14ac:dyDescent="0.35">
      <c r="A68">
        <v>6</v>
      </c>
      <c r="B68" s="14" t="s">
        <v>631</v>
      </c>
      <c r="C68">
        <v>25133</v>
      </c>
      <c r="D68">
        <v>40737</v>
      </c>
      <c r="E68">
        <v>15604</v>
      </c>
    </row>
    <row r="69" spans="1:10" x14ac:dyDescent="0.35">
      <c r="A69">
        <v>7</v>
      </c>
      <c r="B69" s="14" t="s">
        <v>618</v>
      </c>
      <c r="C69">
        <v>30713</v>
      </c>
      <c r="D69">
        <v>47061</v>
      </c>
      <c r="E69">
        <v>16348</v>
      </c>
    </row>
    <row r="70" spans="1:10" x14ac:dyDescent="0.35">
      <c r="A70">
        <v>8</v>
      </c>
      <c r="B70" s="14" t="s">
        <v>628</v>
      </c>
      <c r="C70">
        <v>10131</v>
      </c>
      <c r="D70">
        <v>15871</v>
      </c>
      <c r="E70">
        <v>5740</v>
      </c>
    </row>
    <row r="71" spans="1:10" x14ac:dyDescent="0.35">
      <c r="A71">
        <v>9</v>
      </c>
      <c r="B71" s="14" t="s">
        <v>625</v>
      </c>
      <c r="C71">
        <v>18174</v>
      </c>
      <c r="D71">
        <v>29841</v>
      </c>
      <c r="E71">
        <v>11667</v>
      </c>
    </row>
    <row r="72" spans="1:10" x14ac:dyDescent="0.35">
      <c r="A72">
        <v>10</v>
      </c>
      <c r="B72" s="14" t="s">
        <v>615</v>
      </c>
      <c r="C72">
        <v>19739</v>
      </c>
      <c r="D72">
        <v>32291</v>
      </c>
      <c r="E72">
        <v>12552</v>
      </c>
    </row>
    <row r="73" spans="1:10" x14ac:dyDescent="0.35">
      <c r="A73">
        <v>11</v>
      </c>
      <c r="B73" s="14" t="s">
        <v>621</v>
      </c>
      <c r="C73">
        <v>28318</v>
      </c>
      <c r="D73">
        <v>45282</v>
      </c>
      <c r="E73">
        <v>16964</v>
      </c>
    </row>
    <row r="74" spans="1:10" x14ac:dyDescent="0.35">
      <c r="A74">
        <v>12</v>
      </c>
      <c r="B74" s="14" t="s">
        <v>622</v>
      </c>
      <c r="C74">
        <v>35151</v>
      </c>
      <c r="D74">
        <v>53926</v>
      </c>
      <c r="E74">
        <v>18775</v>
      </c>
    </row>
    <row r="75" spans="1:10" x14ac:dyDescent="0.35">
      <c r="B75" s="14" t="s">
        <v>607</v>
      </c>
      <c r="C75">
        <v>251040</v>
      </c>
      <c r="D75">
        <v>391687</v>
      </c>
      <c r="E75">
        <v>140647</v>
      </c>
    </row>
    <row r="78" spans="1:10" ht="18.5" x14ac:dyDescent="0.45">
      <c r="B78" s="46" t="s">
        <v>639</v>
      </c>
      <c r="C78" s="47"/>
      <c r="D78" s="47"/>
      <c r="E78" s="47"/>
      <c r="F78" s="47"/>
      <c r="G78" s="47"/>
      <c r="H78" s="47"/>
    </row>
    <row r="80" spans="1:10" x14ac:dyDescent="0.35">
      <c r="A80" s="13" t="s">
        <v>606</v>
      </c>
      <c r="B80" t="s">
        <v>632</v>
      </c>
      <c r="C80" t="s">
        <v>633</v>
      </c>
      <c r="D80" s="23" t="s">
        <v>634</v>
      </c>
      <c r="E80" s="24" t="s">
        <v>635</v>
      </c>
      <c r="F80" s="24" t="s">
        <v>636</v>
      </c>
      <c r="G80" s="24" t="s">
        <v>637</v>
      </c>
      <c r="H80" s="24" t="s">
        <v>638</v>
      </c>
      <c r="I80" s="24"/>
      <c r="J80" s="25"/>
    </row>
    <row r="81" spans="1:10" ht="21" x14ac:dyDescent="0.35">
      <c r="A81" s="14" t="s">
        <v>618</v>
      </c>
      <c r="B81">
        <f>MATCH(A81,B63:B74,0)-1</f>
        <v>6</v>
      </c>
      <c r="C81" t="str">
        <f>VLOOKUP(B81,A63:E74,2,FALSE)</f>
        <v>Jun</v>
      </c>
      <c r="D81" s="26">
        <f>C7</f>
        <v>47061</v>
      </c>
      <c r="E81" s="27">
        <f>IFERROR(VLOOKUP(B81,A63:E74,4,0),0)</f>
        <v>40737</v>
      </c>
      <c r="F81" s="27">
        <f>IF(E81=0,0,D81-E81)</f>
        <v>6324</v>
      </c>
      <c r="G81" s="28">
        <f>IF(E81=0,0,(D81-E81)/E81)</f>
        <v>0.15523970837322337</v>
      </c>
      <c r="H81" s="29" t="str">
        <f>G82&amp;" | "&amp;F82</f>
        <v>+15.5% | $6,324</v>
      </c>
      <c r="I81" s="27"/>
      <c r="J81" s="30"/>
    </row>
    <row r="82" spans="1:10" x14ac:dyDescent="0.35">
      <c r="A82" s="14" t="s">
        <v>607</v>
      </c>
      <c r="F82" t="str">
        <f>IF(F81&lt;&gt;0, TEXT(F81, "$#,##0;-$#,##0"), "$0")</f>
        <v>$6,324</v>
      </c>
      <c r="G82" s="20" t="str">
        <f>IF(G81&gt;0,"+"&amp;TEXT(G81,"0.0%"),TEXT(G81,"0.0%"))</f>
        <v>+15.5%</v>
      </c>
    </row>
    <row r="85" spans="1:10" ht="18.5" x14ac:dyDescent="0.45">
      <c r="B85" s="46" t="s">
        <v>640</v>
      </c>
      <c r="C85" s="47"/>
      <c r="D85" s="47"/>
      <c r="E85" s="47"/>
      <c r="F85" s="47"/>
      <c r="G85" s="47"/>
      <c r="H85" s="47"/>
    </row>
    <row r="87" spans="1:10" x14ac:dyDescent="0.35">
      <c r="D87" t="s">
        <v>641</v>
      </c>
      <c r="E87" t="s">
        <v>642</v>
      </c>
      <c r="F87" t="s">
        <v>643</v>
      </c>
      <c r="G87" t="s">
        <v>644</v>
      </c>
      <c r="H87" t="s">
        <v>638</v>
      </c>
    </row>
    <row r="88" spans="1:10" ht="21" x14ac:dyDescent="0.35">
      <c r="D88">
        <f>B7</f>
        <v>30713</v>
      </c>
      <c r="E88">
        <f>IFERROR(VLOOKUP(B81,A63:E74,3,0),0)</f>
        <v>25133</v>
      </c>
      <c r="F88">
        <f>IF(E88=0,0,D88-E88)</f>
        <v>5580</v>
      </c>
      <c r="G88" s="21">
        <f>IF(E88=0,0,(D88-E88)/E88)</f>
        <v>0.22201885966657384</v>
      </c>
      <c r="H88" s="22" t="str">
        <f>G89&amp;" | "&amp;F89</f>
        <v>+22.2% | $5,580</v>
      </c>
    </row>
    <row r="89" spans="1:10" x14ac:dyDescent="0.35">
      <c r="F89" t="str">
        <f>IF(F88&lt;&gt;0, TEXT(F88, "$#,##0;-$#,##0"), "$0")</f>
        <v>$5,580</v>
      </c>
      <c r="G89" s="17" t="str">
        <f>IF(G88&gt;0,"+"&amp;TEXT(G88,"0.0%"),TEXT(G88,"0.0%"))</f>
        <v>+22.2%</v>
      </c>
    </row>
    <row r="91" spans="1:10" ht="18.5" x14ac:dyDescent="0.45">
      <c r="B91" s="46" t="s">
        <v>645</v>
      </c>
      <c r="C91" s="47"/>
      <c r="D91" s="47"/>
      <c r="E91" s="47"/>
      <c r="F91" s="47"/>
      <c r="G91" s="47"/>
      <c r="H91" s="47"/>
    </row>
    <row r="92" spans="1:10" x14ac:dyDescent="0.35">
      <c r="D92" t="s">
        <v>646</v>
      </c>
      <c r="E92" t="s">
        <v>647</v>
      </c>
      <c r="F92" t="s">
        <v>636</v>
      </c>
      <c r="G92" t="s">
        <v>637</v>
      </c>
      <c r="H92" t="s">
        <v>638</v>
      </c>
    </row>
    <row r="93" spans="1:10" ht="21" x14ac:dyDescent="0.35">
      <c r="D93">
        <f>D7</f>
        <v>16348</v>
      </c>
      <c r="E93">
        <f>IFERROR(VLOOKUP(B81,A63:E74,5,0),0)</f>
        <v>15604</v>
      </c>
      <c r="F93">
        <f>IF(E93=0,0,D93-E93)</f>
        <v>744</v>
      </c>
      <c r="G93" s="16">
        <f>IF(E93=0,0,(D93-E93)/E93)</f>
        <v>4.7680082030248656E-2</v>
      </c>
      <c r="H93" s="22" t="str">
        <f>G94&amp;" | "&amp;F94</f>
        <v>+4.8% | $744</v>
      </c>
    </row>
    <row r="94" spans="1:10" x14ac:dyDescent="0.35">
      <c r="F94" t="str">
        <f>IF(F93&lt;&gt;0, TEXT(F93, "$#,##0;-$#,##0"), "$0")</f>
        <v>$744</v>
      </c>
      <c r="G94" t="str">
        <f>IF(G93&gt;0,"+"&amp;TEXT(G93,"0.0%"),TEXT(G93,"0.0%"))</f>
        <v>+4.8%</v>
      </c>
    </row>
    <row r="96" spans="1:10" ht="18.5" x14ac:dyDescent="0.45">
      <c r="B96" s="46" t="s">
        <v>648</v>
      </c>
      <c r="C96" s="47"/>
      <c r="D96" s="47"/>
      <c r="E96" s="47"/>
      <c r="F96" s="47"/>
      <c r="G96" s="47"/>
      <c r="H96" s="47"/>
    </row>
    <row r="97" spans="1:15" x14ac:dyDescent="0.35">
      <c r="D97" t="s">
        <v>649</v>
      </c>
      <c r="E97" t="s">
        <v>650</v>
      </c>
      <c r="F97" t="s">
        <v>636</v>
      </c>
      <c r="G97" t="s">
        <v>637</v>
      </c>
      <c r="H97" t="s">
        <v>638</v>
      </c>
    </row>
    <row r="98" spans="1:15" ht="21" x14ac:dyDescent="0.35">
      <c r="D98">
        <f>H6</f>
        <v>35</v>
      </c>
      <c r="E98">
        <f>IFERROR(VLOOKUP(B81,A102:C114,3,0),0)</f>
        <v>25</v>
      </c>
      <c r="F98">
        <f>IF(E98=0,0,D98-E98)</f>
        <v>10</v>
      </c>
      <c r="G98" s="21">
        <f>IF(E98=0,0,(D98-E98)/E98)</f>
        <v>0.4</v>
      </c>
      <c r="H98" s="22" t="str">
        <f>G99&amp;" | "&amp;F99</f>
        <v>+40.0% | 10</v>
      </c>
    </row>
    <row r="99" spans="1:15" x14ac:dyDescent="0.35">
      <c r="F99">
        <f>IF(E98=0,0,D98-E98)</f>
        <v>10</v>
      </c>
      <c r="G99" t="str">
        <f>IF(G98&gt;0,"+"&amp;TEXT(G98,"0.0%"),TEXT(G98,"0.0%"))</f>
        <v>+40.0%</v>
      </c>
    </row>
    <row r="101" spans="1:15" x14ac:dyDescent="0.35">
      <c r="E101" s="13" t="s">
        <v>8</v>
      </c>
      <c r="F101" t="s">
        <v>605</v>
      </c>
      <c r="L101" s="13" t="s">
        <v>8</v>
      </c>
      <c r="M101" t="s">
        <v>605</v>
      </c>
    </row>
    <row r="102" spans="1:15" x14ac:dyDescent="0.35">
      <c r="B102" s="13" t="s">
        <v>606</v>
      </c>
      <c r="C102" t="s">
        <v>608</v>
      </c>
    </row>
    <row r="103" spans="1:15" x14ac:dyDescent="0.35">
      <c r="A103">
        <v>1</v>
      </c>
      <c r="B103" s="14" t="s">
        <v>627</v>
      </c>
      <c r="C103">
        <v>19</v>
      </c>
      <c r="E103" s="13" t="s">
        <v>606</v>
      </c>
      <c r="F103" t="s">
        <v>655</v>
      </c>
      <c r="G103" t="s">
        <v>656</v>
      </c>
      <c r="H103" t="s">
        <v>657</v>
      </c>
      <c r="L103" s="13" t="s">
        <v>606</v>
      </c>
      <c r="M103" t="s">
        <v>655</v>
      </c>
      <c r="N103" t="s">
        <v>656</v>
      </c>
      <c r="O103" t="s">
        <v>657</v>
      </c>
    </row>
    <row r="104" spans="1:15" x14ac:dyDescent="0.35">
      <c r="A104">
        <v>2</v>
      </c>
      <c r="B104" s="14" t="s">
        <v>626</v>
      </c>
      <c r="C104">
        <v>19</v>
      </c>
      <c r="E104" s="14" t="s">
        <v>21</v>
      </c>
      <c r="F104">
        <v>144227</v>
      </c>
      <c r="G104">
        <v>103002</v>
      </c>
      <c r="H104">
        <v>41225</v>
      </c>
      <c r="L104" s="14" t="s">
        <v>627</v>
      </c>
      <c r="M104">
        <v>49797</v>
      </c>
      <c r="N104">
        <v>31607</v>
      </c>
      <c r="O104">
        <v>18190</v>
      </c>
    </row>
    <row r="105" spans="1:15" x14ac:dyDescent="0.35">
      <c r="A105">
        <v>3</v>
      </c>
      <c r="B105" s="14" t="s">
        <v>630</v>
      </c>
      <c r="C105">
        <v>26</v>
      </c>
      <c r="E105" s="14" t="s">
        <v>17</v>
      </c>
      <c r="F105">
        <v>166475</v>
      </c>
      <c r="G105">
        <v>92471</v>
      </c>
      <c r="H105">
        <v>74004</v>
      </c>
      <c r="L105" s="14" t="s">
        <v>626</v>
      </c>
      <c r="M105">
        <v>56379</v>
      </c>
      <c r="N105">
        <v>37186</v>
      </c>
      <c r="O105">
        <v>19193</v>
      </c>
    </row>
    <row r="106" spans="1:15" x14ac:dyDescent="0.35">
      <c r="A106">
        <v>4</v>
      </c>
      <c r="B106" s="14" t="s">
        <v>629</v>
      </c>
      <c r="C106">
        <v>21</v>
      </c>
      <c r="E106" s="14" t="s">
        <v>12</v>
      </c>
      <c r="F106">
        <v>199204</v>
      </c>
      <c r="G106">
        <v>145575</v>
      </c>
      <c r="H106">
        <v>53629</v>
      </c>
      <c r="L106" s="14" t="s">
        <v>630</v>
      </c>
      <c r="M106">
        <v>76397</v>
      </c>
      <c r="N106">
        <v>49574</v>
      </c>
      <c r="O106">
        <v>26823</v>
      </c>
    </row>
    <row r="107" spans="1:15" x14ac:dyDescent="0.35">
      <c r="A107">
        <v>5</v>
      </c>
      <c r="B107" s="14" t="s">
        <v>613</v>
      </c>
      <c r="C107">
        <v>23</v>
      </c>
      <c r="E107" s="14" t="s">
        <v>24</v>
      </c>
      <c r="F107">
        <v>179319</v>
      </c>
      <c r="G107">
        <v>101044</v>
      </c>
      <c r="H107">
        <v>78275</v>
      </c>
      <c r="L107" s="14" t="s">
        <v>629</v>
      </c>
      <c r="M107">
        <v>55801</v>
      </c>
      <c r="N107">
        <v>40369</v>
      </c>
      <c r="O107">
        <v>15432</v>
      </c>
    </row>
    <row r="108" spans="1:15" x14ac:dyDescent="0.35">
      <c r="A108">
        <v>6</v>
      </c>
      <c r="B108" s="14" t="s">
        <v>631</v>
      </c>
      <c r="C108">
        <v>25</v>
      </c>
      <c r="E108" s="14" t="s">
        <v>31</v>
      </c>
      <c r="F108">
        <v>117576</v>
      </c>
      <c r="G108">
        <v>82667</v>
      </c>
      <c r="H108">
        <v>34909</v>
      </c>
      <c r="L108" s="14" t="s">
        <v>613</v>
      </c>
      <c r="M108">
        <v>45930</v>
      </c>
      <c r="N108">
        <v>31392</v>
      </c>
      <c r="O108">
        <v>14538</v>
      </c>
    </row>
    <row r="109" spans="1:15" x14ac:dyDescent="0.35">
      <c r="A109">
        <v>7</v>
      </c>
      <c r="B109" s="14" t="s">
        <v>618</v>
      </c>
      <c r="C109">
        <v>35</v>
      </c>
      <c r="E109" s="14" t="s">
        <v>607</v>
      </c>
      <c r="F109">
        <v>806801</v>
      </c>
      <c r="G109">
        <v>524759</v>
      </c>
      <c r="H109">
        <v>282042</v>
      </c>
      <c r="L109" s="14" t="s">
        <v>631</v>
      </c>
      <c r="M109">
        <v>74666</v>
      </c>
      <c r="N109">
        <v>48081</v>
      </c>
      <c r="O109">
        <v>26585</v>
      </c>
    </row>
    <row r="110" spans="1:15" x14ac:dyDescent="0.35">
      <c r="A110">
        <v>8</v>
      </c>
      <c r="B110" s="14" t="s">
        <v>628</v>
      </c>
      <c r="C110">
        <v>26</v>
      </c>
      <c r="L110" s="14" t="s">
        <v>618</v>
      </c>
      <c r="M110">
        <v>77725</v>
      </c>
      <c r="N110">
        <v>50222</v>
      </c>
      <c r="O110">
        <v>27503</v>
      </c>
    </row>
    <row r="111" spans="1:15" x14ac:dyDescent="0.35">
      <c r="A111">
        <v>9</v>
      </c>
      <c r="B111" s="14" t="s">
        <v>625</v>
      </c>
      <c r="C111">
        <v>22</v>
      </c>
      <c r="L111" s="14" t="s">
        <v>628</v>
      </c>
      <c r="M111">
        <v>55764</v>
      </c>
      <c r="N111">
        <v>34896</v>
      </c>
      <c r="O111">
        <v>20868</v>
      </c>
    </row>
    <row r="112" spans="1:15" x14ac:dyDescent="0.35">
      <c r="A112">
        <v>10</v>
      </c>
      <c r="B112" s="14" t="s">
        <v>615</v>
      </c>
      <c r="C112">
        <v>32</v>
      </c>
      <c r="L112" s="14" t="s">
        <v>625</v>
      </c>
      <c r="M112">
        <v>53028</v>
      </c>
      <c r="N112">
        <v>34163</v>
      </c>
      <c r="O112">
        <v>18865</v>
      </c>
    </row>
    <row r="113" spans="1:15" x14ac:dyDescent="0.35">
      <c r="A113">
        <v>11</v>
      </c>
      <c r="B113" s="14" t="s">
        <v>621</v>
      </c>
      <c r="C113">
        <v>25</v>
      </c>
      <c r="L113" s="14" t="s">
        <v>615</v>
      </c>
      <c r="M113">
        <v>81648</v>
      </c>
      <c r="N113">
        <v>52156</v>
      </c>
      <c r="O113">
        <v>29492</v>
      </c>
    </row>
    <row r="114" spans="1:15" x14ac:dyDescent="0.35">
      <c r="A114">
        <v>12</v>
      </c>
      <c r="B114" s="14" t="s">
        <v>622</v>
      </c>
      <c r="C114">
        <v>32</v>
      </c>
      <c r="L114" s="14" t="s">
        <v>621</v>
      </c>
      <c r="M114">
        <v>79022</v>
      </c>
      <c r="N114">
        <v>50594</v>
      </c>
      <c r="O114">
        <v>28428</v>
      </c>
    </row>
    <row r="115" spans="1:15" x14ac:dyDescent="0.35">
      <c r="B115" s="14" t="s">
        <v>607</v>
      </c>
      <c r="C115">
        <v>305</v>
      </c>
      <c r="L115" s="14" t="s">
        <v>622</v>
      </c>
      <c r="M115">
        <v>100644</v>
      </c>
      <c r="N115">
        <v>64519</v>
      </c>
      <c r="O115">
        <v>36125</v>
      </c>
    </row>
    <row r="116" spans="1:15" x14ac:dyDescent="0.35">
      <c r="L116" s="14" t="s">
        <v>607</v>
      </c>
      <c r="M116">
        <v>806801</v>
      </c>
      <c r="N116">
        <v>524759</v>
      </c>
      <c r="O116">
        <v>282042</v>
      </c>
    </row>
    <row r="135" spans="5:6" x14ac:dyDescent="0.35">
      <c r="E135" s="13" t="s">
        <v>8</v>
      </c>
      <c r="F135" t="s">
        <v>605</v>
      </c>
    </row>
    <row r="137" spans="5:6" x14ac:dyDescent="0.35">
      <c r="E137" s="13" t="s">
        <v>606</v>
      </c>
      <c r="F137" t="s">
        <v>655</v>
      </c>
    </row>
    <row r="138" spans="5:6" x14ac:dyDescent="0.35">
      <c r="E138" s="14" t="s">
        <v>623</v>
      </c>
      <c r="F138">
        <v>161392</v>
      </c>
    </row>
    <row r="139" spans="5:6" x14ac:dyDescent="0.35">
      <c r="E139" s="14" t="s">
        <v>614</v>
      </c>
      <c r="F139">
        <v>138472</v>
      </c>
    </row>
    <row r="140" spans="5:6" x14ac:dyDescent="0.35">
      <c r="E140" s="14" t="s">
        <v>616</v>
      </c>
      <c r="F140">
        <v>79712</v>
      </c>
    </row>
    <row r="141" spans="5:6" x14ac:dyDescent="0.35">
      <c r="E141" s="14" t="s">
        <v>617</v>
      </c>
      <c r="F141">
        <v>115509</v>
      </c>
    </row>
    <row r="142" spans="5:6" x14ac:dyDescent="0.35">
      <c r="E142" s="14" t="s">
        <v>619</v>
      </c>
      <c r="F142">
        <v>80011</v>
      </c>
    </row>
    <row r="143" spans="5:6" x14ac:dyDescent="0.35">
      <c r="E143" s="14" t="s">
        <v>624</v>
      </c>
      <c r="F143">
        <v>134375</v>
      </c>
    </row>
    <row r="144" spans="5:6" x14ac:dyDescent="0.35">
      <c r="E144" s="14" t="s">
        <v>620</v>
      </c>
      <c r="F144">
        <v>97330</v>
      </c>
    </row>
    <row r="145" spans="5:6" x14ac:dyDescent="0.35">
      <c r="E145" s="14" t="s">
        <v>607</v>
      </c>
      <c r="F145">
        <v>806801</v>
      </c>
    </row>
    <row r="149" spans="5:6" x14ac:dyDescent="0.35">
      <c r="E149" s="13" t="s">
        <v>8</v>
      </c>
      <c r="F149" t="s">
        <v>605</v>
      </c>
    </row>
    <row r="151" spans="5:6" x14ac:dyDescent="0.35">
      <c r="E151" s="13" t="s">
        <v>606</v>
      </c>
      <c r="F151" t="s">
        <v>658</v>
      </c>
    </row>
    <row r="152" spans="5:6" x14ac:dyDescent="0.35">
      <c r="E152" s="14" t="s">
        <v>46</v>
      </c>
      <c r="F152">
        <v>78</v>
      </c>
    </row>
    <row r="153" spans="5:6" x14ac:dyDescent="0.35">
      <c r="E153" s="14" t="s">
        <v>29</v>
      </c>
      <c r="F153">
        <v>72</v>
      </c>
    </row>
    <row r="154" spans="5:6" x14ac:dyDescent="0.35">
      <c r="E154" s="14" t="s">
        <v>19</v>
      </c>
      <c r="F154">
        <v>76</v>
      </c>
    </row>
    <row r="155" spans="5:6" x14ac:dyDescent="0.35">
      <c r="E155" s="14" t="s">
        <v>15</v>
      </c>
      <c r="F155">
        <v>79</v>
      </c>
    </row>
    <row r="156" spans="5:6" x14ac:dyDescent="0.35">
      <c r="E156" s="14" t="s">
        <v>607</v>
      </c>
      <c r="F156">
        <v>305</v>
      </c>
    </row>
    <row r="163" spans="3:7" x14ac:dyDescent="0.35">
      <c r="C163" s="13" t="s">
        <v>8</v>
      </c>
      <c r="D163" t="s">
        <v>605</v>
      </c>
    </row>
    <row r="165" spans="3:7" x14ac:dyDescent="0.35">
      <c r="C165" s="13" t="s">
        <v>606</v>
      </c>
      <c r="D165" t="s">
        <v>603</v>
      </c>
      <c r="F165" t="s">
        <v>9</v>
      </c>
      <c r="G165" t="s">
        <v>558</v>
      </c>
    </row>
    <row r="166" spans="3:7" x14ac:dyDescent="0.35">
      <c r="C166" s="14" t="s">
        <v>552</v>
      </c>
      <c r="D166">
        <v>38735</v>
      </c>
      <c r="F166" s="14" t="s">
        <v>552</v>
      </c>
      <c r="G166" s="15">
        <v>38735</v>
      </c>
    </row>
    <row r="167" spans="3:7" x14ac:dyDescent="0.35">
      <c r="C167" s="14" t="s">
        <v>551</v>
      </c>
      <c r="D167">
        <v>168434</v>
      </c>
      <c r="F167" s="14" t="s">
        <v>551</v>
      </c>
      <c r="G167" s="15">
        <v>168434</v>
      </c>
    </row>
    <row r="168" spans="3:7" x14ac:dyDescent="0.35">
      <c r="C168" s="14" t="s">
        <v>548</v>
      </c>
      <c r="D168">
        <v>48464</v>
      </c>
      <c r="F168" s="14" t="s">
        <v>548</v>
      </c>
      <c r="G168" s="15">
        <v>48464</v>
      </c>
    </row>
    <row r="169" spans="3:7" x14ac:dyDescent="0.35">
      <c r="C169" s="14" t="s">
        <v>550</v>
      </c>
      <c r="D169">
        <v>101731</v>
      </c>
      <c r="F169" s="14" t="s">
        <v>550</v>
      </c>
      <c r="G169" s="15">
        <v>101731</v>
      </c>
    </row>
    <row r="170" spans="3:7" x14ac:dyDescent="0.35">
      <c r="C170" s="14" t="s">
        <v>33</v>
      </c>
      <c r="D170">
        <v>226823</v>
      </c>
      <c r="F170" s="14" t="s">
        <v>33</v>
      </c>
      <c r="G170" s="15">
        <v>226823</v>
      </c>
    </row>
    <row r="171" spans="3:7" x14ac:dyDescent="0.35">
      <c r="C171" s="14" t="s">
        <v>549</v>
      </c>
      <c r="D171">
        <v>105321</v>
      </c>
      <c r="F171" s="14" t="s">
        <v>549</v>
      </c>
      <c r="G171" s="15">
        <v>105321</v>
      </c>
    </row>
    <row r="172" spans="3:7" x14ac:dyDescent="0.35">
      <c r="C172" s="14" t="s">
        <v>547</v>
      </c>
      <c r="D172">
        <v>117293</v>
      </c>
      <c r="F172" s="14" t="s">
        <v>547</v>
      </c>
      <c r="G172" s="15">
        <v>117293</v>
      </c>
    </row>
    <row r="173" spans="3:7" x14ac:dyDescent="0.35">
      <c r="C173" s="14" t="s">
        <v>607</v>
      </c>
      <c r="D173">
        <v>806801</v>
      </c>
    </row>
  </sheetData>
  <mergeCells count="4">
    <mergeCell ref="B78:H78"/>
    <mergeCell ref="B85:H85"/>
    <mergeCell ref="B91:H91"/>
    <mergeCell ref="B96:H96"/>
  </mergeCells>
  <phoneticPr fontId="9" type="noConversion"/>
  <conditionalFormatting sqref="H81">
    <cfRule type="expression" dxfId="17" priority="19">
      <formula>$F$88&lt;=0</formula>
    </cfRule>
    <cfRule type="expression" dxfId="16" priority="20">
      <formula>$F$88&gt;0</formula>
    </cfRule>
    <cfRule type="expression" dxfId="15" priority="21">
      <formula>$F$81&gt;0</formula>
    </cfRule>
    <cfRule type="expression" dxfId="14" priority="22">
      <formula>$F$81&lt;=0</formula>
    </cfRule>
  </conditionalFormatting>
  <conditionalFormatting sqref="H88">
    <cfRule type="expression" dxfId="13" priority="13">
      <formula>$F$88&lt;=0</formula>
    </cfRule>
    <cfRule type="expression" dxfId="12" priority="14">
      <formula>$F$88&gt;0</formula>
    </cfRule>
    <cfRule type="expression" dxfId="11" priority="15">
      <formula>$F$81&gt;0</formula>
    </cfRule>
    <cfRule type="expression" dxfId="10" priority="16">
      <formula>$F$81&lt;=0</formula>
    </cfRule>
  </conditionalFormatting>
  <conditionalFormatting sqref="H93">
    <cfRule type="expression" dxfId="9" priority="7">
      <formula>$F$88&lt;=0</formula>
    </cfRule>
    <cfRule type="expression" dxfId="8" priority="8">
      <formula>$F$88&gt;0</formula>
    </cfRule>
    <cfRule type="expression" dxfId="7" priority="9">
      <formula>$F$81&gt;0</formula>
    </cfRule>
    <cfRule type="expression" dxfId="6" priority="10">
      <formula>$F$81&lt;=0</formula>
    </cfRule>
  </conditionalFormatting>
  <conditionalFormatting sqref="H98">
    <cfRule type="expression" dxfId="5" priority="1">
      <formula>$F$98&lt;=0</formula>
    </cfRule>
    <cfRule type="expression" dxfId="4" priority="2">
      <formula>$F$98&gt;0</formula>
    </cfRule>
    <cfRule type="expression" dxfId="3" priority="3">
      <formula>$F$88&lt;=0</formula>
    </cfRule>
    <cfRule type="expression" dxfId="2" priority="4">
      <formula>$F$88&gt;0</formula>
    </cfRule>
    <cfRule type="expression" dxfId="1" priority="5">
      <formula>$F$81&gt;0</formula>
    </cfRule>
    <cfRule type="expression" dxfId="0" priority="6">
      <formula>$F$81&lt;=0</formula>
    </cfRule>
  </conditionalFormatting>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2AAEA-A713-4CE4-AAC2-6E89CE07C3E4}">
  <dimension ref="C4:S7"/>
  <sheetViews>
    <sheetView workbookViewId="0"/>
  </sheetViews>
  <sheetFormatPr defaultRowHeight="14.5" x14ac:dyDescent="0.35"/>
  <sheetData>
    <row r="4" spans="3:19" ht="30" x14ac:dyDescent="0.6">
      <c r="C4" s="48" t="s">
        <v>651</v>
      </c>
      <c r="D4" s="48"/>
      <c r="E4" s="48"/>
      <c r="F4" s="48"/>
      <c r="G4" s="48"/>
      <c r="H4" s="48"/>
      <c r="I4" s="48"/>
      <c r="J4" s="48"/>
      <c r="K4" s="48"/>
      <c r="L4" s="48"/>
    </row>
    <row r="5" spans="3:19" ht="30" x14ac:dyDescent="0.6">
      <c r="C5" s="48" t="s">
        <v>652</v>
      </c>
      <c r="D5" s="48"/>
      <c r="E5" s="48"/>
      <c r="F5" s="48"/>
      <c r="G5" s="48"/>
      <c r="H5" s="48"/>
      <c r="I5" s="48"/>
      <c r="J5" s="48"/>
      <c r="K5" s="48"/>
      <c r="L5" s="48"/>
      <c r="M5" s="48"/>
    </row>
    <row r="6" spans="3:19" ht="30" x14ac:dyDescent="0.6">
      <c r="C6" s="48" t="s">
        <v>653</v>
      </c>
      <c r="D6" s="48"/>
      <c r="E6" s="48"/>
      <c r="F6" s="48"/>
      <c r="G6" s="48"/>
      <c r="H6" s="48"/>
      <c r="I6" s="48"/>
      <c r="J6" s="48"/>
      <c r="K6" s="48"/>
      <c r="L6" s="48"/>
      <c r="M6" s="48"/>
      <c r="N6" s="48"/>
      <c r="O6" s="48"/>
      <c r="P6" s="48"/>
      <c r="Q6" s="48"/>
      <c r="R6" s="48"/>
      <c r="S6" s="48"/>
    </row>
    <row r="7" spans="3:19" ht="30" x14ac:dyDescent="0.6">
      <c r="C7" s="48" t="s">
        <v>654</v>
      </c>
      <c r="D7" s="48"/>
      <c r="E7" s="48"/>
      <c r="F7" s="48"/>
      <c r="G7" s="48"/>
      <c r="H7" s="48"/>
      <c r="I7" s="48"/>
      <c r="J7" s="48"/>
      <c r="K7" s="48"/>
      <c r="L7" s="48"/>
      <c r="M7" s="48"/>
      <c r="N7" s="48"/>
      <c r="O7" s="48"/>
      <c r="P7" s="48"/>
      <c r="Q7" s="48"/>
      <c r="R7" s="48"/>
      <c r="S7" s="48"/>
    </row>
  </sheetData>
  <mergeCells count="4">
    <mergeCell ref="C7:S7"/>
    <mergeCell ref="C6:S6"/>
    <mergeCell ref="C5:M5"/>
    <mergeCell ref="C4:L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Retail Store Sales</vt:lpstr>
      <vt:lpstr>Analysis</vt:lpstr>
      <vt:lpstr>Cost Per Unit</vt:lpstr>
      <vt:lpstr>Dashboard</vt:lpstr>
      <vt:lpstr>Working sheet</vt:lpstr>
      <vt:lpstr>details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Vinay Kumar Panika</dc:creator>
  <cp:lastModifiedBy>VINAY KUMAR</cp:lastModifiedBy>
  <dcterms:created xsi:type="dcterms:W3CDTF">2025-01-30T07:46:36Z</dcterms:created>
  <dcterms:modified xsi:type="dcterms:W3CDTF">2025-02-13T17:08:55Z</dcterms:modified>
</cp:coreProperties>
</file>