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Zhu\Documents\GitHub\my_file\LIRV\Textbook\"/>
    </mc:Choice>
  </mc:AlternateContent>
  <bookViews>
    <workbookView xWindow="0" yWindow="0" windowWidth="19200" windowHeight="6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5" i="1" l="1"/>
  <c r="Q15" i="1"/>
  <c r="R7" i="1"/>
  <c r="Q7" i="1"/>
  <c r="N16" i="1"/>
  <c r="R16" i="1"/>
  <c r="R8" i="1"/>
  <c r="Q8" i="1"/>
  <c r="Q16" i="1" l="1"/>
  <c r="K17" i="1"/>
  <c r="N17" i="1"/>
  <c r="Q14" i="1"/>
  <c r="R14" i="1" s="1"/>
  <c r="R17" i="1" s="1"/>
  <c r="N8" i="1"/>
  <c r="N9" i="1" s="1"/>
  <c r="N6" i="1"/>
  <c r="Q6" i="1"/>
  <c r="R6" i="1" s="1"/>
  <c r="R9" i="1" s="1"/>
  <c r="K9" i="1"/>
  <c r="Q17" i="1" l="1"/>
  <c r="Q9" i="1"/>
</calcChain>
</file>

<file path=xl/sharedStrings.xml><?xml version="1.0" encoding="utf-8"?>
<sst xmlns="http://schemas.openxmlformats.org/spreadsheetml/2006/main" count="30" uniqueCount="14">
  <si>
    <t>Same asset mix for all assets</t>
  </si>
  <si>
    <t>Balance sheet before stress</t>
  </si>
  <si>
    <t>Assets</t>
  </si>
  <si>
    <t>Liabilities</t>
  </si>
  <si>
    <t>PL</t>
  </si>
  <si>
    <t>Surplus</t>
  </si>
  <si>
    <t xml:space="preserve"> </t>
  </si>
  <si>
    <t>Stressed Assets</t>
  </si>
  <si>
    <t>Method 1</t>
  </si>
  <si>
    <t>Method 2</t>
  </si>
  <si>
    <t>Total</t>
  </si>
  <si>
    <t>Balance sheet post stress</t>
  </si>
  <si>
    <t>PCA</t>
  </si>
  <si>
    <t>Riskier asset mix for surplus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</si>
</sst>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/>
    <xf numFmtId="0" fontId="2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0" borderId="1" xfId="0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19050</xdr:rowOff>
    </xdr:from>
    <xdr:to>
      <xdr:col>7</xdr:col>
      <xdr:colOff>107950</xdr:colOff>
      <xdr:row>16</xdr:row>
      <xdr:rowOff>156845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DAC01-1E3C-4CEF-B742-3BEA68E3537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"/>
          <a:ext cx="3765550" cy="31857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S17"/>
  <sheetViews>
    <sheetView tabSelected="1" workbookViewId="0">
      <selection activeCell="Q16" sqref="Q16"/>
    </sheetView>
  </sheetViews>
  <sheetFormatPr defaultRowHeight="15" x14ac:dyDescent="0.25"/>
  <cols>
    <col min="14" max="14" width="9.5703125" customWidth="1"/>
    <col min="15" max="15" width="1.42578125" customWidth="1"/>
  </cols>
  <sheetData>
    <row r="3" spans="10:19" x14ac:dyDescent="0.25">
      <c r="J3" s="11" t="s">
        <v>0</v>
      </c>
      <c r="K3" s="11"/>
      <c r="L3" s="11"/>
      <c r="M3" s="11"/>
      <c r="N3" s="11"/>
      <c r="O3" s="11"/>
      <c r="P3" s="11"/>
      <c r="Q3" s="11"/>
      <c r="R3" s="11"/>
      <c r="S3" s="2"/>
    </row>
    <row r="4" spans="10:19" x14ac:dyDescent="0.25">
      <c r="J4" s="7" t="s">
        <v>1</v>
      </c>
      <c r="K4" s="8"/>
      <c r="L4" s="8"/>
      <c r="M4" s="8"/>
      <c r="N4" s="9"/>
      <c r="O4" s="3"/>
      <c r="P4" s="10" t="s">
        <v>11</v>
      </c>
      <c r="Q4" s="10"/>
      <c r="R4" s="10"/>
    </row>
    <row r="5" spans="10:19" ht="30" x14ac:dyDescent="0.25">
      <c r="J5" s="4"/>
      <c r="K5" s="4" t="s">
        <v>2</v>
      </c>
      <c r="L5" s="4" t="s">
        <v>6</v>
      </c>
      <c r="M5" s="4" t="s">
        <v>3</v>
      </c>
      <c r="N5" s="5" t="s">
        <v>7</v>
      </c>
      <c r="O5" s="5"/>
      <c r="P5" s="4"/>
      <c r="Q5" s="4" t="s">
        <v>8</v>
      </c>
      <c r="R5" s="4" t="s">
        <v>9</v>
      </c>
    </row>
    <row r="6" spans="10:19" x14ac:dyDescent="0.25">
      <c r="J6" s="1"/>
      <c r="K6" s="1">
        <v>100</v>
      </c>
      <c r="L6" s="1" t="s">
        <v>4</v>
      </c>
      <c r="M6" s="1">
        <v>100</v>
      </c>
      <c r="N6" s="1">
        <f>0.99*M6</f>
        <v>99</v>
      </c>
      <c r="O6" s="1"/>
      <c r="P6" s="1" t="s">
        <v>4</v>
      </c>
      <c r="Q6" s="1">
        <f>M6</f>
        <v>100</v>
      </c>
      <c r="R6" s="1">
        <f>Q6</f>
        <v>100</v>
      </c>
    </row>
    <row r="7" spans="10:19" x14ac:dyDescent="0.25">
      <c r="J7" s="1"/>
      <c r="K7" s="1"/>
      <c r="L7" s="1"/>
      <c r="M7" s="1"/>
      <c r="N7" s="1"/>
      <c r="O7" s="1"/>
      <c r="P7" s="1" t="s">
        <v>12</v>
      </c>
      <c r="Q7" s="1">
        <f>(M6-N6)+(M8-N8)</f>
        <v>1.5</v>
      </c>
      <c r="R7" s="1">
        <f>(M6-N6)</f>
        <v>1</v>
      </c>
    </row>
    <row r="8" spans="10:19" x14ac:dyDescent="0.25">
      <c r="J8" s="1"/>
      <c r="K8" s="1">
        <v>50</v>
      </c>
      <c r="L8" s="1" t="s">
        <v>5</v>
      </c>
      <c r="M8" s="1">
        <v>50</v>
      </c>
      <c r="N8" s="1">
        <f>0.99*M8</f>
        <v>49.5</v>
      </c>
      <c r="O8" s="1"/>
      <c r="P8" s="1" t="s">
        <v>5</v>
      </c>
      <c r="Q8" s="1">
        <f>N8+N6-100</f>
        <v>48.5</v>
      </c>
      <c r="R8" s="1">
        <f>M8+N6-100</f>
        <v>49</v>
      </c>
    </row>
    <row r="9" spans="10:19" x14ac:dyDescent="0.25">
      <c r="J9" s="6" t="s">
        <v>10</v>
      </c>
      <c r="K9" s="6">
        <f>SUM(K6:K8)</f>
        <v>150</v>
      </c>
      <c r="L9" s="6"/>
      <c r="M9" s="6">
        <v>150</v>
      </c>
      <c r="N9" s="6">
        <f>N8+N6</f>
        <v>148.5</v>
      </c>
      <c r="O9" s="6"/>
      <c r="P9" s="6"/>
      <c r="Q9" s="6">
        <f>SUM(Q6:Q8)</f>
        <v>150</v>
      </c>
      <c r="R9" s="6">
        <f>SUM(R6:R8)</f>
        <v>150</v>
      </c>
    </row>
    <row r="11" spans="10:19" x14ac:dyDescent="0.25">
      <c r="J11" s="11" t="s">
        <v>13</v>
      </c>
      <c r="K11" s="11"/>
      <c r="L11" s="11"/>
      <c r="M11" s="11"/>
      <c r="N11" s="11"/>
      <c r="O11" s="11"/>
      <c r="P11" s="11"/>
      <c r="Q11" s="11"/>
      <c r="R11" s="11"/>
    </row>
    <row r="12" spans="10:19" x14ac:dyDescent="0.25">
      <c r="J12" s="7" t="s">
        <v>1</v>
      </c>
      <c r="K12" s="8"/>
      <c r="L12" s="8"/>
      <c r="M12" s="8"/>
      <c r="N12" s="9"/>
      <c r="O12" s="3"/>
      <c r="P12" s="10" t="s">
        <v>11</v>
      </c>
      <c r="Q12" s="10"/>
      <c r="R12" s="10"/>
    </row>
    <row r="13" spans="10:19" ht="30" x14ac:dyDescent="0.25">
      <c r="J13" s="4"/>
      <c r="K13" s="4" t="s">
        <v>2</v>
      </c>
      <c r="L13" s="4" t="s">
        <v>6</v>
      </c>
      <c r="M13" s="4" t="s">
        <v>3</v>
      </c>
      <c r="N13" s="5" t="s">
        <v>7</v>
      </c>
      <c r="O13" s="5"/>
      <c r="P13" s="4"/>
      <c r="Q13" s="4" t="s">
        <v>8</v>
      </c>
      <c r="R13" s="4" t="s">
        <v>9</v>
      </c>
    </row>
    <row r="14" spans="10:19" x14ac:dyDescent="0.25">
      <c r="J14" s="1"/>
      <c r="K14" s="1">
        <v>100</v>
      </c>
      <c r="L14" s="1" t="s">
        <v>4</v>
      </c>
      <c r="M14" s="1">
        <v>100</v>
      </c>
      <c r="N14" s="1">
        <v>99</v>
      </c>
      <c r="O14" s="1"/>
      <c r="P14" s="1" t="s">
        <v>4</v>
      </c>
      <c r="Q14" s="1">
        <f>M14</f>
        <v>100</v>
      </c>
      <c r="R14" s="1">
        <f>Q14</f>
        <v>100</v>
      </c>
    </row>
    <row r="15" spans="10:19" x14ac:dyDescent="0.25">
      <c r="J15" s="1"/>
      <c r="K15" s="1"/>
      <c r="L15" s="1"/>
      <c r="M15" s="1"/>
      <c r="N15" s="1"/>
      <c r="O15" s="1"/>
      <c r="P15" s="1" t="s">
        <v>12</v>
      </c>
      <c r="Q15" s="1">
        <f>(M14-N14)+(M16-N16)</f>
        <v>3.5</v>
      </c>
      <c r="R15" s="1">
        <f>(M14-N14)</f>
        <v>1</v>
      </c>
    </row>
    <row r="16" spans="10:19" x14ac:dyDescent="0.25">
      <c r="J16" s="1"/>
      <c r="K16" s="1">
        <v>50</v>
      </c>
      <c r="L16" s="1" t="s">
        <v>5</v>
      </c>
      <c r="M16" s="1">
        <v>50</v>
      </c>
      <c r="N16" s="1">
        <f>M16*0.95</f>
        <v>47.5</v>
      </c>
      <c r="O16" s="1"/>
      <c r="P16" s="1" t="s">
        <v>5</v>
      </c>
      <c r="Q16" s="1">
        <f>N16+N14-100</f>
        <v>46.5</v>
      </c>
      <c r="R16" s="1">
        <f>M16+N14-100</f>
        <v>49</v>
      </c>
    </row>
    <row r="17" spans="10:18" x14ac:dyDescent="0.25">
      <c r="J17" s="6" t="s">
        <v>10</v>
      </c>
      <c r="K17" s="6">
        <f>SUM(K14:K16)</f>
        <v>150</v>
      </c>
      <c r="L17" s="6"/>
      <c r="M17" s="6">
        <v>150</v>
      </c>
      <c r="N17" s="6">
        <f>N16+N14</f>
        <v>146.5</v>
      </c>
      <c r="O17" s="6"/>
      <c r="P17" s="6"/>
      <c r="Q17" s="6">
        <f>SUM(Q14:Q16)</f>
        <v>150</v>
      </c>
      <c r="R17" s="6">
        <f>SUM(R14:R16)</f>
        <v>150</v>
      </c>
    </row>
  </sheetData>
  <mergeCells count="6">
    <mergeCell ref="J4:N4"/>
    <mergeCell ref="P4:R4"/>
    <mergeCell ref="J3:R3"/>
    <mergeCell ref="J11:R11"/>
    <mergeCell ref="J12:N12"/>
    <mergeCell ref="P12:R1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Vincent Zhu</cp:lastModifiedBy>
  <dcterms:created xsi:type="dcterms:W3CDTF">2019-04-01T18:15:56Z</dcterms:created>
  <dcterms:modified xsi:type="dcterms:W3CDTF">2020-07-11T14:33:03Z</dcterms:modified>
</cp:coreProperties>
</file>