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230"/>
  </bookViews>
  <sheets>
    <sheet name="Assumptions" sheetId="2" r:id="rId1"/>
    <sheet name="(a) Forecast (Template)" sheetId="4" r:id="rId2"/>
    <sheet name="(b) Profit Analysis (Template)" sheetId="17" r:id="rId3"/>
  </sheets>
  <calcPr calcId="145621"/>
</workbook>
</file>

<file path=xl/calcChain.xml><?xml version="1.0" encoding="utf-8"?>
<calcChain xmlns="http://schemas.openxmlformats.org/spreadsheetml/2006/main">
  <c r="O8" i="4" l="1"/>
  <c r="N7" i="4"/>
  <c r="O7" i="4" s="1"/>
  <c r="M6" i="4"/>
  <c r="N6" i="4" s="1"/>
  <c r="O6" i="4" s="1"/>
  <c r="K6" i="4"/>
  <c r="K7" i="4" s="1"/>
  <c r="L5" i="4"/>
  <c r="M5" i="4" s="1"/>
  <c r="N5" i="4" s="1"/>
  <c r="M4" i="4"/>
  <c r="N4" i="4" s="1"/>
  <c r="O4" i="4" s="1"/>
  <c r="E9" i="2"/>
  <c r="F9" i="2" s="1"/>
  <c r="G9" i="2" s="1"/>
  <c r="D9" i="2"/>
  <c r="G18" i="2"/>
  <c r="E25" i="2"/>
  <c r="F25" i="2" s="1"/>
  <c r="G25" i="2" s="1"/>
  <c r="E12" i="2"/>
  <c r="F12" i="2" s="1"/>
  <c r="G12" i="2" s="1"/>
  <c r="G5" i="2"/>
  <c r="D31" i="2"/>
  <c r="F31" i="2" s="1"/>
  <c r="G31" i="2" s="1"/>
  <c r="D20" i="2"/>
  <c r="E20" i="2" s="1"/>
  <c r="F20" i="2" s="1"/>
  <c r="G20" i="2" s="1"/>
  <c r="D15" i="2"/>
  <c r="E15" i="2" s="1"/>
  <c r="F15" i="2" s="1"/>
  <c r="G15" i="2" s="1"/>
  <c r="D17" i="2"/>
  <c r="E17" i="2" s="1"/>
  <c r="D12" i="2"/>
  <c r="D11" i="2"/>
  <c r="E11" i="2" s="1"/>
  <c r="F11" i="2" s="1"/>
  <c r="G11" i="2" s="1"/>
  <c r="D8" i="2"/>
  <c r="E8" i="2" s="1"/>
  <c r="F8" i="2" s="1"/>
  <c r="G8" i="2" s="1"/>
  <c r="D7" i="2"/>
  <c r="E7" i="2" s="1"/>
  <c r="F7" i="2" s="1"/>
  <c r="G7" i="2" s="1"/>
  <c r="D6" i="2"/>
  <c r="E6" i="2" s="1"/>
  <c r="F6" i="2" s="1"/>
  <c r="G6" i="2" s="1"/>
  <c r="D5" i="2"/>
  <c r="E5" i="2" s="1"/>
  <c r="C18" i="2"/>
  <c r="C13" i="2"/>
  <c r="D13" i="2" s="1"/>
  <c r="E13" i="2" s="1"/>
  <c r="F13" i="2" s="1"/>
  <c r="G13" i="2" s="1"/>
  <c r="O5" i="4" l="1"/>
  <c r="E18" i="2"/>
  <c r="F17" i="2"/>
  <c r="F18" i="2" s="1"/>
  <c r="D18" i="2"/>
</calcChain>
</file>

<file path=xl/sharedStrings.xml><?xml version="1.0" encoding="utf-8"?>
<sst xmlns="http://schemas.openxmlformats.org/spreadsheetml/2006/main" count="81" uniqueCount="52">
  <si>
    <t>Loss Ratio</t>
  </si>
  <si>
    <t>Lapse Rate</t>
  </si>
  <si>
    <t>Premium Growth</t>
  </si>
  <si>
    <t>IBNR</t>
  </si>
  <si>
    <t>Issue Year</t>
  </si>
  <si>
    <t>Projected Premium</t>
  </si>
  <si>
    <t>Premium</t>
  </si>
  <si>
    <t>Maintenance Expenses</t>
  </si>
  <si>
    <t>Renewal Commission</t>
  </si>
  <si>
    <t>Initial Commission</t>
  </si>
  <si>
    <t>Maintenace Expenes</t>
  </si>
  <si>
    <t>Policy Liability</t>
  </si>
  <si>
    <t>DAC</t>
  </si>
  <si>
    <t>Investment Income</t>
  </si>
  <si>
    <t>Capital Required</t>
  </si>
  <si>
    <t>Half yearly</t>
  </si>
  <si>
    <t>REVENUE</t>
  </si>
  <si>
    <t>Total Revenue</t>
  </si>
  <si>
    <t>EXPENSES</t>
  </si>
  <si>
    <t>Total Expenses</t>
  </si>
  <si>
    <t>Pre-Tax Profit</t>
  </si>
  <si>
    <t>Tax (at 30%)</t>
  </si>
  <si>
    <t>PROFIT and LOSS (Forecast)</t>
  </si>
  <si>
    <t>Capital Minimum</t>
  </si>
  <si>
    <t>Net Profit After Tax (NPAT)</t>
  </si>
  <si>
    <t>Supporting Information</t>
  </si>
  <si>
    <t>Analysis of Profit for Omega Life Ltd</t>
  </si>
  <si>
    <t>Forecast 2014 Profit (pre-tax)</t>
  </si>
  <si>
    <t>$</t>
  </si>
  <si>
    <t>Actual 2014 Profit (pre-tax)</t>
  </si>
  <si>
    <t>1) Number of New Business Sales</t>
  </si>
  <si>
    <t>2) Average size of New Business Sales</t>
  </si>
  <si>
    <t>3) Claims Experience</t>
  </si>
  <si>
    <t>4) Investment Income Experience</t>
  </si>
  <si>
    <t>Claims Incurred (excluding IBNR)</t>
  </si>
  <si>
    <t>Change in Policy Liability</t>
  </si>
  <si>
    <t>ASSUMPTIONS</t>
  </si>
  <si>
    <t>New Business</t>
  </si>
  <si>
    <t>No. of new Policies</t>
  </si>
  <si>
    <t>Average Premium Per Policy</t>
  </si>
  <si>
    <t>2013 Forecast</t>
  </si>
  <si>
    <t>2014 Actuals</t>
  </si>
  <si>
    <t>(1) Number of New Policies</t>
  </si>
  <si>
    <t>(2) Average New Policy Premium</t>
  </si>
  <si>
    <t>(3) Claims Experience</t>
  </si>
  <si>
    <t>(4) Investment Income Experience</t>
  </si>
  <si>
    <t>DAC Amortisation Period (years)</t>
  </si>
  <si>
    <t>Maintenance Expenses ($)</t>
  </si>
  <si>
    <t>Projection Year</t>
  </si>
  <si>
    <t>Forecast (per (a))</t>
  </si>
  <si>
    <t>Shaded Cells show the change from the previous assumption set</t>
  </si>
  <si>
    <t>Impact on Pre-tax profit resulting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</si>
</sst>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3" xfId="0" applyBorder="1"/>
    <xf numFmtId="3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 textRotation="90"/>
    </xf>
    <xf numFmtId="0" fontId="4" fillId="0" borderId="0" xfId="0" applyFont="1"/>
    <xf numFmtId="9" fontId="3" fillId="0" borderId="0" xfId="1" applyFont="1"/>
    <xf numFmtId="0" fontId="4" fillId="0" borderId="8" xfId="0" applyFont="1" applyBorder="1"/>
    <xf numFmtId="0" fontId="0" fillId="0" borderId="10" xfId="0" applyBorder="1"/>
    <xf numFmtId="0" fontId="0" fillId="0" borderId="11" xfId="0" applyBorder="1"/>
    <xf numFmtId="0" fontId="4" fillId="0" borderId="10" xfId="0" applyFont="1" applyBorder="1"/>
    <xf numFmtId="0" fontId="0" fillId="0" borderId="10" xfId="0" applyFont="1" applyBorder="1"/>
    <xf numFmtId="0" fontId="3" fillId="0" borderId="10" xfId="0" applyFont="1" applyBorder="1"/>
    <xf numFmtId="0" fontId="0" fillId="0" borderId="12" xfId="0" applyBorder="1"/>
    <xf numFmtId="0" fontId="0" fillId="0" borderId="6" xfId="0" applyBorder="1"/>
    <xf numFmtId="0" fontId="0" fillId="0" borderId="14" xfId="0" applyBorder="1"/>
    <xf numFmtId="3" fontId="0" fillId="0" borderId="14" xfId="0" applyNumberFormat="1" applyFont="1" applyBorder="1"/>
    <xf numFmtId="3" fontId="3" fillId="0" borderId="15" xfId="0" applyNumberFormat="1" applyFont="1" applyBorder="1"/>
    <xf numFmtId="3" fontId="3" fillId="0" borderId="14" xfId="0" applyNumberFormat="1" applyFont="1" applyBorder="1"/>
    <xf numFmtId="0" fontId="4" fillId="0" borderId="9" xfId="0" applyFont="1" applyBorder="1"/>
    <xf numFmtId="0" fontId="0" fillId="0" borderId="11" xfId="0" applyFont="1" applyBorder="1"/>
    <xf numFmtId="0" fontId="3" fillId="0" borderId="11" xfId="0" applyFont="1" applyBorder="1"/>
    <xf numFmtId="0" fontId="3" fillId="0" borderId="12" xfId="0" applyFont="1" applyBorder="1"/>
    <xf numFmtId="3" fontId="3" fillId="0" borderId="3" xfId="0" applyNumberFormat="1" applyFont="1" applyBorder="1"/>
    <xf numFmtId="0" fontId="3" fillId="0" borderId="2" xfId="0" applyFont="1" applyBorder="1"/>
    <xf numFmtId="10" fontId="0" fillId="0" borderId="0" xfId="0" applyNumberFormat="1"/>
    <xf numFmtId="0" fontId="0" fillId="0" borderId="0" xfId="0" quotePrefix="1" applyAlignment="1">
      <alignment wrapText="1"/>
    </xf>
    <xf numFmtId="3" fontId="0" fillId="2" borderId="0" xfId="0" applyNumberFormat="1" applyFill="1"/>
    <xf numFmtId="0" fontId="0" fillId="0" borderId="1" xfId="0" quotePrefix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5" fillId="0" borderId="8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3" fontId="5" fillId="0" borderId="14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3" fontId="7" fillId="0" borderId="0" xfId="0" applyNumberFormat="1" applyFont="1" applyAlignment="1">
      <alignment horizontal="center"/>
    </xf>
    <xf numFmtId="3" fontId="3" fillId="0" borderId="14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Fill="1"/>
    <xf numFmtId="9" fontId="0" fillId="0" borderId="0" xfId="0" applyNumberFormat="1" applyFill="1"/>
    <xf numFmtId="3" fontId="0" fillId="0" borderId="0" xfId="0" applyNumberFormat="1" applyFill="1"/>
    <xf numFmtId="164" fontId="0" fillId="0" borderId="0" xfId="0" applyNumberFormat="1" applyFill="1"/>
    <xf numFmtId="0" fontId="4" fillId="0" borderId="0" xfId="0" applyFont="1" applyFill="1"/>
    <xf numFmtId="0" fontId="0" fillId="0" borderId="8" xfId="0" applyFill="1" applyBorder="1"/>
    <xf numFmtId="0" fontId="4" fillId="0" borderId="9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6" xfId="0" applyFill="1" applyBorder="1"/>
    <xf numFmtId="3" fontId="0" fillId="0" borderId="0" xfId="0" applyNumberFormat="1" applyFill="1" applyBorder="1"/>
    <xf numFmtId="3" fontId="0" fillId="0" borderId="11" xfId="0" applyNumberFormat="1" applyFill="1" applyBorder="1"/>
    <xf numFmtId="3" fontId="0" fillId="0" borderId="13" xfId="0" applyNumberFormat="1" applyFill="1" applyBorder="1"/>
    <xf numFmtId="3" fontId="0" fillId="0" borderId="6" xfId="0" applyNumberFormat="1" applyFill="1" applyBorder="1"/>
    <xf numFmtId="9" fontId="0" fillId="0" borderId="0" xfId="0" applyNumberFormat="1"/>
    <xf numFmtId="9" fontId="0" fillId="2" borderId="0" xfId="0" applyNumberFormat="1" applyFill="1"/>
    <xf numFmtId="164" fontId="0" fillId="0" borderId="0" xfId="0" applyNumberFormat="1"/>
    <xf numFmtId="164" fontId="0" fillId="2" borderId="0" xfId="0" applyNumberFormat="1" applyFill="1"/>
    <xf numFmtId="0" fontId="8" fillId="0" borderId="0" xfId="0" applyFont="1" applyAlignment="1">
      <alignment horizontal="center"/>
    </xf>
    <xf numFmtId="0" fontId="0" fillId="0" borderId="10" xfId="0" applyFill="1" applyBorder="1" applyAlignment="1">
      <alignment horizontal="center" vertical="center" textRotation="90"/>
    </xf>
    <xf numFmtId="0" fontId="0" fillId="0" borderId="12" xfId="0" applyFill="1" applyBorder="1" applyAlignment="1">
      <alignment horizontal="center" vertical="center" textRotation="90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I34"/>
  <sheetViews>
    <sheetView tabSelected="1"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" sqref="D1:G1"/>
    </sheetView>
  </sheetViews>
  <sheetFormatPr defaultRowHeight="15" x14ac:dyDescent="0.25"/>
  <cols>
    <col min="2" max="2" width="37" customWidth="1"/>
    <col min="3" max="7" width="17.42578125" customWidth="1"/>
    <col min="8" max="10" width="15.85546875" customWidth="1"/>
  </cols>
  <sheetData>
    <row r="1" spans="2:9" ht="27.75" customHeight="1" x14ac:dyDescent="0.25">
      <c r="D1" s="64" t="s">
        <v>50</v>
      </c>
      <c r="E1" s="64"/>
      <c r="F1" s="64"/>
      <c r="G1" s="64"/>
    </row>
    <row r="2" spans="2:9" x14ac:dyDescent="0.25">
      <c r="B2" s="6" t="s">
        <v>36</v>
      </c>
      <c r="C2" s="3" t="s">
        <v>40</v>
      </c>
      <c r="D2" s="3" t="s">
        <v>41</v>
      </c>
      <c r="E2" s="3" t="s">
        <v>41</v>
      </c>
      <c r="F2" s="3" t="s">
        <v>41</v>
      </c>
      <c r="G2" s="3" t="s">
        <v>41</v>
      </c>
    </row>
    <row r="3" spans="2:9" ht="45" x14ac:dyDescent="0.25">
      <c r="B3" s="6"/>
      <c r="D3" s="27" t="s">
        <v>42</v>
      </c>
      <c r="E3" s="27" t="s">
        <v>43</v>
      </c>
      <c r="F3" s="27" t="s">
        <v>44</v>
      </c>
      <c r="G3" s="27" t="s">
        <v>45</v>
      </c>
    </row>
    <row r="4" spans="2:9" x14ac:dyDescent="0.25">
      <c r="C4" s="44"/>
      <c r="D4" s="44"/>
      <c r="E4" s="44"/>
      <c r="F4" s="44"/>
      <c r="G4" s="44"/>
    </row>
    <row r="5" spans="2:9" x14ac:dyDescent="0.25">
      <c r="B5" t="s">
        <v>0</v>
      </c>
      <c r="C5" s="45">
        <v>0.75</v>
      </c>
      <c r="D5" s="60">
        <f>C5</f>
        <v>0.75</v>
      </c>
      <c r="E5" s="60">
        <f t="shared" ref="E5:G5" si="0">D5</f>
        <v>0.75</v>
      </c>
      <c r="F5" s="61">
        <v>0.85</v>
      </c>
      <c r="G5" s="60">
        <f t="shared" si="0"/>
        <v>0.85</v>
      </c>
      <c r="I5" s="26"/>
    </row>
    <row r="6" spans="2:9" x14ac:dyDescent="0.25">
      <c r="B6" t="s">
        <v>9</v>
      </c>
      <c r="C6" s="45">
        <v>0.3</v>
      </c>
      <c r="D6" s="60">
        <f t="shared" ref="D6:G13" si="1">C6</f>
        <v>0.3</v>
      </c>
      <c r="E6" s="60">
        <f t="shared" si="1"/>
        <v>0.3</v>
      </c>
      <c r="F6" s="60">
        <f t="shared" si="1"/>
        <v>0.3</v>
      </c>
      <c r="G6" s="60">
        <f t="shared" si="1"/>
        <v>0.3</v>
      </c>
    </row>
    <row r="7" spans="2:9" x14ac:dyDescent="0.25">
      <c r="B7" t="s">
        <v>8</v>
      </c>
      <c r="C7" s="45">
        <v>0</v>
      </c>
      <c r="D7" s="60">
        <f t="shared" si="1"/>
        <v>0</v>
      </c>
      <c r="E7" s="60">
        <f t="shared" si="1"/>
        <v>0</v>
      </c>
      <c r="F7" s="60">
        <f t="shared" si="1"/>
        <v>0</v>
      </c>
      <c r="G7" s="60">
        <f t="shared" si="1"/>
        <v>0</v>
      </c>
    </row>
    <row r="8" spans="2:9" x14ac:dyDescent="0.25">
      <c r="B8" t="s">
        <v>10</v>
      </c>
      <c r="C8" s="45">
        <v>0.12</v>
      </c>
      <c r="D8" s="60">
        <f t="shared" si="1"/>
        <v>0.12</v>
      </c>
      <c r="E8" s="60">
        <f t="shared" si="1"/>
        <v>0.12</v>
      </c>
      <c r="F8" s="60">
        <f t="shared" si="1"/>
        <v>0.12</v>
      </c>
      <c r="G8" s="60">
        <f t="shared" si="1"/>
        <v>0.12</v>
      </c>
    </row>
    <row r="9" spans="2:9" x14ac:dyDescent="0.25">
      <c r="B9" t="s">
        <v>47</v>
      </c>
      <c r="C9" s="46">
        <v>1000000</v>
      </c>
      <c r="D9" s="2">
        <f t="shared" si="1"/>
        <v>1000000</v>
      </c>
      <c r="E9" s="2">
        <f t="shared" si="1"/>
        <v>1000000</v>
      </c>
      <c r="F9" s="2">
        <f t="shared" si="1"/>
        <v>1000000</v>
      </c>
      <c r="G9" s="2">
        <f t="shared" si="1"/>
        <v>1000000</v>
      </c>
    </row>
    <row r="10" spans="2:9" x14ac:dyDescent="0.25">
      <c r="C10" s="45"/>
      <c r="D10" s="60"/>
      <c r="E10" s="60"/>
      <c r="F10" s="60"/>
      <c r="G10" s="60"/>
    </row>
    <row r="11" spans="2:9" x14ac:dyDescent="0.25">
      <c r="B11" t="s">
        <v>1</v>
      </c>
      <c r="C11" s="45">
        <v>0.12</v>
      </c>
      <c r="D11" s="60">
        <f t="shared" si="1"/>
        <v>0.12</v>
      </c>
      <c r="E11" s="60">
        <f t="shared" si="1"/>
        <v>0.12</v>
      </c>
      <c r="F11" s="60">
        <f t="shared" si="1"/>
        <v>0.12</v>
      </c>
      <c r="G11" s="60">
        <f t="shared" si="1"/>
        <v>0.12</v>
      </c>
    </row>
    <row r="12" spans="2:9" x14ac:dyDescent="0.25">
      <c r="B12" t="s">
        <v>2</v>
      </c>
      <c r="C12" s="45">
        <v>0</v>
      </c>
      <c r="D12" s="60">
        <f t="shared" si="1"/>
        <v>0</v>
      </c>
      <c r="E12" s="60">
        <f t="shared" si="1"/>
        <v>0</v>
      </c>
      <c r="F12" s="60">
        <f t="shared" si="1"/>
        <v>0</v>
      </c>
      <c r="G12" s="60">
        <f t="shared" si="1"/>
        <v>0</v>
      </c>
    </row>
    <row r="13" spans="2:9" x14ac:dyDescent="0.25">
      <c r="B13" t="s">
        <v>3</v>
      </c>
      <c r="C13" s="44">
        <f>3/12</f>
        <v>0.25</v>
      </c>
      <c r="D13">
        <f t="shared" si="1"/>
        <v>0.25</v>
      </c>
      <c r="E13">
        <f t="shared" si="1"/>
        <v>0.25</v>
      </c>
      <c r="F13">
        <f t="shared" si="1"/>
        <v>0.25</v>
      </c>
      <c r="G13">
        <f t="shared" si="1"/>
        <v>0.25</v>
      </c>
    </row>
    <row r="14" spans="2:9" x14ac:dyDescent="0.25">
      <c r="C14" s="44"/>
    </row>
    <row r="15" spans="2:9" x14ac:dyDescent="0.25">
      <c r="B15" t="s">
        <v>46</v>
      </c>
      <c r="C15" s="44">
        <v>5</v>
      </c>
      <c r="D15">
        <f t="shared" ref="D15:G20" si="2">C15</f>
        <v>5</v>
      </c>
      <c r="E15">
        <f t="shared" si="2"/>
        <v>5</v>
      </c>
      <c r="F15">
        <f t="shared" si="2"/>
        <v>5</v>
      </c>
      <c r="G15">
        <f t="shared" si="2"/>
        <v>5</v>
      </c>
    </row>
    <row r="16" spans="2:9" x14ac:dyDescent="0.25">
      <c r="C16" s="44"/>
    </row>
    <row r="17" spans="2:7" x14ac:dyDescent="0.25">
      <c r="B17" t="s">
        <v>13</v>
      </c>
      <c r="C17" s="47">
        <v>0.04</v>
      </c>
      <c r="D17" s="62">
        <f t="shared" si="2"/>
        <v>0.04</v>
      </c>
      <c r="E17" s="62">
        <f t="shared" si="2"/>
        <v>0.04</v>
      </c>
      <c r="F17" s="62">
        <f t="shared" si="2"/>
        <v>0.04</v>
      </c>
      <c r="G17" s="63">
        <v>0.06</v>
      </c>
    </row>
    <row r="18" spans="2:7" x14ac:dyDescent="0.25">
      <c r="B18" t="s">
        <v>15</v>
      </c>
      <c r="C18" s="47">
        <f>(1+C17)^(1/2)-1</f>
        <v>1.9803902718557032E-2</v>
      </c>
      <c r="D18" s="62">
        <f>(1+D17)^(1/2)-1</f>
        <v>1.9803902718557032E-2</v>
      </c>
      <c r="E18" s="62">
        <f>(1+E17)^(1/2)-1</f>
        <v>1.9803902718557032E-2</v>
      </c>
      <c r="F18" s="62">
        <f>(1+F17)^(1/2)-1</f>
        <v>1.9803902718557032E-2</v>
      </c>
      <c r="G18" s="62">
        <f>(1+G17)^(1/2)-1</f>
        <v>2.9563014098699991E-2</v>
      </c>
    </row>
    <row r="19" spans="2:7" x14ac:dyDescent="0.25">
      <c r="C19" s="44"/>
    </row>
    <row r="20" spans="2:7" x14ac:dyDescent="0.25">
      <c r="B20" t="s">
        <v>23</v>
      </c>
      <c r="C20" s="46">
        <v>10000000</v>
      </c>
      <c r="D20" s="2">
        <f t="shared" si="2"/>
        <v>10000000</v>
      </c>
      <c r="E20" s="2">
        <f t="shared" si="2"/>
        <v>10000000</v>
      </c>
      <c r="F20" s="2">
        <f t="shared" si="2"/>
        <v>10000000</v>
      </c>
      <c r="G20" s="2">
        <f t="shared" si="2"/>
        <v>10000000</v>
      </c>
    </row>
    <row r="21" spans="2:7" x14ac:dyDescent="0.25">
      <c r="C21" s="44"/>
    </row>
    <row r="22" spans="2:7" x14ac:dyDescent="0.25">
      <c r="B22" s="6" t="s">
        <v>37</v>
      </c>
      <c r="C22" s="44"/>
    </row>
    <row r="23" spans="2:7" x14ac:dyDescent="0.25">
      <c r="C23" s="44"/>
    </row>
    <row r="24" spans="2:7" x14ac:dyDescent="0.25">
      <c r="B24" s="3" t="s">
        <v>38</v>
      </c>
      <c r="C24" s="44"/>
    </row>
    <row r="25" spans="2:7" x14ac:dyDescent="0.25">
      <c r="B25" s="3">
        <v>2014</v>
      </c>
      <c r="C25" s="46">
        <v>4000</v>
      </c>
      <c r="D25" s="28">
        <v>1500</v>
      </c>
      <c r="E25" s="2">
        <f t="shared" ref="E25:G25" si="3">D25</f>
        <v>1500</v>
      </c>
      <c r="F25" s="2">
        <f t="shared" si="3"/>
        <v>1500</v>
      </c>
      <c r="G25" s="2">
        <f t="shared" si="3"/>
        <v>1500</v>
      </c>
    </row>
    <row r="26" spans="2:7" x14ac:dyDescent="0.25">
      <c r="B26" s="3">
        <v>2015</v>
      </c>
      <c r="C26" s="46">
        <v>6000</v>
      </c>
      <c r="D26" s="2"/>
      <c r="E26" s="2"/>
      <c r="F26" s="2"/>
      <c r="G26" s="2"/>
    </row>
    <row r="27" spans="2:7" x14ac:dyDescent="0.25">
      <c r="B27" s="3">
        <v>2016</v>
      </c>
      <c r="C27" s="2">
        <v>9000</v>
      </c>
      <c r="D27" s="2"/>
      <c r="E27" s="2"/>
      <c r="F27" s="2"/>
      <c r="G27" s="2"/>
    </row>
    <row r="28" spans="2:7" x14ac:dyDescent="0.25">
      <c r="B28" s="3">
        <v>2017</v>
      </c>
      <c r="C28" s="2">
        <v>12000</v>
      </c>
      <c r="D28" s="2"/>
      <c r="E28" s="2"/>
      <c r="F28" s="2"/>
      <c r="G28" s="2"/>
    </row>
    <row r="29" spans="2:7" x14ac:dyDescent="0.25">
      <c r="B29" s="3"/>
      <c r="C29" s="2"/>
      <c r="D29" s="2"/>
      <c r="E29" s="2"/>
      <c r="F29" s="2"/>
      <c r="G29" s="2"/>
    </row>
    <row r="30" spans="2:7" x14ac:dyDescent="0.25">
      <c r="B30" t="s">
        <v>39</v>
      </c>
      <c r="C30" s="2"/>
      <c r="D30" s="2"/>
      <c r="E30" s="2"/>
      <c r="F30" s="2"/>
      <c r="G30" s="2"/>
    </row>
    <row r="31" spans="2:7" x14ac:dyDescent="0.25">
      <c r="B31" s="3">
        <v>2014</v>
      </c>
      <c r="C31" s="2">
        <v>800</v>
      </c>
      <c r="D31" s="2">
        <f t="shared" ref="D31:G31" si="4">C31</f>
        <v>800</v>
      </c>
      <c r="E31" s="28">
        <v>1400</v>
      </c>
      <c r="F31" s="2">
        <f t="shared" si="4"/>
        <v>1400</v>
      </c>
      <c r="G31" s="2">
        <f t="shared" si="4"/>
        <v>1400</v>
      </c>
    </row>
    <row r="32" spans="2:7" x14ac:dyDescent="0.25">
      <c r="B32" s="3">
        <v>2015</v>
      </c>
      <c r="C32" s="2">
        <v>950</v>
      </c>
      <c r="D32" s="2"/>
      <c r="E32" s="2"/>
      <c r="F32" s="2"/>
      <c r="G32" s="2"/>
    </row>
    <row r="33" spans="2:7" x14ac:dyDescent="0.25">
      <c r="B33" s="3">
        <v>2016</v>
      </c>
      <c r="C33" s="2">
        <v>1200</v>
      </c>
      <c r="D33" s="2"/>
      <c r="E33" s="2"/>
      <c r="F33" s="2"/>
      <c r="G33" s="2"/>
    </row>
    <row r="34" spans="2:7" x14ac:dyDescent="0.25">
      <c r="B34" s="3">
        <v>2017</v>
      </c>
      <c r="C34" s="2">
        <v>1350</v>
      </c>
      <c r="D34" s="2"/>
      <c r="E34" s="2"/>
      <c r="F34" s="2"/>
      <c r="G34" s="2"/>
    </row>
  </sheetData>
  <mergeCells count="1">
    <mergeCell ref="D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P32"/>
  <sheetViews>
    <sheetView workbookViewId="0">
      <selection activeCell="L5" sqref="L5"/>
    </sheetView>
  </sheetViews>
  <sheetFormatPr defaultRowHeight="15" x14ac:dyDescent="0.25"/>
  <cols>
    <col min="1" max="1" width="5.5703125" customWidth="1"/>
    <col min="2" max="2" width="4.5703125" customWidth="1"/>
    <col min="3" max="3" width="29.85546875" customWidth="1"/>
    <col min="4" max="4" width="3" customWidth="1"/>
    <col min="5" max="8" width="14.140625" customWidth="1"/>
    <col min="10" max="10" width="4.28515625" customWidth="1"/>
    <col min="12" max="14" width="14.140625" customWidth="1"/>
    <col min="15" max="15" width="12.5703125" customWidth="1"/>
  </cols>
  <sheetData>
    <row r="2" spans="2:16" ht="15.75" thickBot="1" x14ac:dyDescent="0.3">
      <c r="E2" s="2"/>
      <c r="F2" s="2"/>
      <c r="G2" s="2"/>
      <c r="H2" s="2"/>
      <c r="J2" s="44"/>
      <c r="K2" s="48" t="s">
        <v>5</v>
      </c>
      <c r="L2" s="44"/>
      <c r="M2" s="44"/>
      <c r="N2" s="44"/>
      <c r="O2" s="44"/>
      <c r="P2" s="44"/>
    </row>
    <row r="3" spans="2:16" ht="15.75" thickBot="1" x14ac:dyDescent="0.3">
      <c r="C3" s="8" t="s">
        <v>22</v>
      </c>
      <c r="D3" s="20"/>
      <c r="E3" s="25">
        <v>2014</v>
      </c>
      <c r="F3" s="25">
        <v>2015</v>
      </c>
      <c r="G3" s="25">
        <v>2016</v>
      </c>
      <c r="H3" s="25">
        <v>2017</v>
      </c>
      <c r="J3" s="49"/>
      <c r="K3" s="50"/>
      <c r="L3" s="67" t="s">
        <v>48</v>
      </c>
      <c r="M3" s="68"/>
      <c r="N3" s="68"/>
      <c r="O3" s="69"/>
      <c r="P3" s="44"/>
    </row>
    <row r="4" spans="2:16" ht="15.75" thickBot="1" x14ac:dyDescent="0.3">
      <c r="C4" s="14"/>
      <c r="D4" s="15"/>
      <c r="E4" s="1"/>
      <c r="F4" s="1"/>
      <c r="G4" s="1"/>
      <c r="H4" s="1"/>
      <c r="J4" s="51"/>
      <c r="K4" s="52"/>
      <c r="L4" s="53">
        <v>2014</v>
      </c>
      <c r="M4" s="54">
        <f>L4+1</f>
        <v>2015</v>
      </c>
      <c r="N4" s="54">
        <f t="shared" ref="N4:O4" si="0">M4+1</f>
        <v>2016</v>
      </c>
      <c r="O4" s="55">
        <f t="shared" si="0"/>
        <v>2017</v>
      </c>
      <c r="P4" s="44"/>
    </row>
    <row r="5" spans="2:16" ht="15" customHeight="1" x14ac:dyDescent="0.25">
      <c r="C5" s="11" t="s">
        <v>16</v>
      </c>
      <c r="D5" s="10"/>
      <c r="E5" s="16"/>
      <c r="F5" s="16"/>
      <c r="G5" s="16"/>
      <c r="H5" s="16"/>
      <c r="J5" s="65" t="s">
        <v>4</v>
      </c>
      <c r="K5" s="52">
        <v>2014</v>
      </c>
      <c r="L5" s="56">
        <f>Assumptions!C25*Assumptions!C31</f>
        <v>3200000</v>
      </c>
      <c r="M5" s="56">
        <f>L$5*(1-Assumptions!$C$11)</f>
        <v>2816000</v>
      </c>
      <c r="N5" s="56">
        <f>M$5*(1-Assumptions!$C$11)</f>
        <v>2478080</v>
      </c>
      <c r="O5" s="57">
        <f>N$5*(1-Assumptions!$C$11)</f>
        <v>2180710.3999999999</v>
      </c>
      <c r="P5" s="44"/>
    </row>
    <row r="6" spans="2:16" x14ac:dyDescent="0.25">
      <c r="C6" s="12" t="s">
        <v>6</v>
      </c>
      <c r="D6" s="21"/>
      <c r="E6" s="17"/>
      <c r="F6" s="17"/>
      <c r="G6" s="17"/>
      <c r="H6" s="17"/>
      <c r="J6" s="65"/>
      <c r="K6" s="52">
        <f t="shared" ref="K6:K7" si="1">K5+1</f>
        <v>2015</v>
      </c>
      <c r="L6" s="56"/>
      <c r="M6" s="56">
        <f>Assumptions!C26*Assumptions!C32</f>
        <v>5700000</v>
      </c>
      <c r="N6" s="56">
        <f>M$6*(1-Assumptions!$C$11)</f>
        <v>5016000</v>
      </c>
      <c r="O6" s="57">
        <f>N$6*(1-Assumptions!$C$11)</f>
        <v>4414080</v>
      </c>
      <c r="P6" s="44"/>
    </row>
    <row r="7" spans="2:16" x14ac:dyDescent="0.25">
      <c r="C7" s="12" t="s">
        <v>13</v>
      </c>
      <c r="D7" s="21"/>
      <c r="E7" s="17"/>
      <c r="F7" s="17"/>
      <c r="G7" s="17"/>
      <c r="H7" s="17"/>
      <c r="J7" s="65"/>
      <c r="K7" s="52">
        <f t="shared" si="1"/>
        <v>2016</v>
      </c>
      <c r="L7" s="56"/>
      <c r="M7" s="56"/>
      <c r="N7" s="56">
        <f>Assumptions!C27*Assumptions!C33</f>
        <v>10800000</v>
      </c>
      <c r="O7" s="57">
        <f>N$7*(1-Assumptions!$C$11)</f>
        <v>9504000</v>
      </c>
      <c r="P7" s="44"/>
    </row>
    <row r="8" spans="2:16" ht="15.75" thickBot="1" x14ac:dyDescent="0.3">
      <c r="C8" s="13" t="s">
        <v>17</v>
      </c>
      <c r="D8" s="22"/>
      <c r="E8" s="18"/>
      <c r="F8" s="18"/>
      <c r="G8" s="18"/>
      <c r="H8" s="18"/>
      <c r="J8" s="66"/>
      <c r="K8" s="55">
        <v>2017</v>
      </c>
      <c r="L8" s="58"/>
      <c r="M8" s="58"/>
      <c r="N8" s="58"/>
      <c r="O8" s="59">
        <f>Assumptions!C28*Assumptions!C34</f>
        <v>16200000</v>
      </c>
      <c r="P8" s="44"/>
    </row>
    <row r="9" spans="2:16" x14ac:dyDescent="0.25">
      <c r="B9" s="5"/>
      <c r="C9" s="13"/>
      <c r="D9" s="22"/>
      <c r="E9" s="19"/>
      <c r="F9" s="19"/>
      <c r="G9" s="19"/>
      <c r="H9" s="19"/>
      <c r="I9" s="43"/>
      <c r="J9" s="44"/>
      <c r="K9" s="44"/>
      <c r="L9" s="44"/>
      <c r="M9" s="44"/>
      <c r="N9" s="44"/>
      <c r="O9" s="44"/>
      <c r="P9" s="44"/>
    </row>
    <row r="10" spans="2:16" x14ac:dyDescent="0.25">
      <c r="B10" s="5"/>
      <c r="C10" s="11" t="s">
        <v>18</v>
      </c>
      <c r="D10" s="22"/>
      <c r="E10" s="19"/>
      <c r="F10" s="19"/>
      <c r="G10" s="19"/>
      <c r="H10" s="19"/>
      <c r="J10" s="44"/>
      <c r="K10" s="44"/>
      <c r="L10" s="44"/>
      <c r="M10" s="44"/>
      <c r="N10" s="44"/>
      <c r="O10" s="44"/>
      <c r="P10" s="44"/>
    </row>
    <row r="11" spans="2:16" x14ac:dyDescent="0.25">
      <c r="C11" s="12" t="s">
        <v>9</v>
      </c>
      <c r="D11" s="22"/>
      <c r="E11" s="17"/>
      <c r="F11" s="17"/>
      <c r="G11" s="17"/>
      <c r="H11" s="17"/>
      <c r="J11" s="44"/>
      <c r="K11" s="44"/>
      <c r="L11" s="44"/>
      <c r="M11" s="44"/>
      <c r="N11" s="44"/>
      <c r="O11" s="44"/>
      <c r="P11" s="44"/>
    </row>
    <row r="12" spans="2:16" x14ac:dyDescent="0.25">
      <c r="C12" s="12" t="s">
        <v>7</v>
      </c>
      <c r="D12" s="22"/>
      <c r="E12" s="17"/>
      <c r="F12" s="17"/>
      <c r="G12" s="17"/>
      <c r="H12" s="17"/>
      <c r="J12" s="44"/>
      <c r="K12" s="44"/>
      <c r="L12" s="44"/>
      <c r="M12" s="44"/>
      <c r="N12" s="44"/>
      <c r="O12" s="44"/>
      <c r="P12" s="44"/>
    </row>
    <row r="13" spans="2:16" x14ac:dyDescent="0.25">
      <c r="C13" s="12" t="s">
        <v>34</v>
      </c>
      <c r="D13" s="22"/>
      <c r="E13" s="17"/>
      <c r="F13" s="17"/>
      <c r="G13" s="17"/>
      <c r="H13" s="17"/>
      <c r="J13" s="2"/>
      <c r="K13" s="2"/>
      <c r="L13" s="2"/>
    </row>
    <row r="14" spans="2:16" x14ac:dyDescent="0.25">
      <c r="C14" s="12" t="s">
        <v>35</v>
      </c>
      <c r="D14" s="22"/>
      <c r="E14" s="17"/>
      <c r="F14" s="17"/>
      <c r="G14" s="17"/>
      <c r="H14" s="17"/>
      <c r="J14" s="2"/>
      <c r="K14" s="2"/>
      <c r="L14" s="2"/>
    </row>
    <row r="15" spans="2:16" x14ac:dyDescent="0.25">
      <c r="C15" s="13" t="s">
        <v>19</v>
      </c>
      <c r="D15" s="10"/>
      <c r="E15" s="18"/>
      <c r="F15" s="18"/>
      <c r="G15" s="18"/>
      <c r="H15" s="18"/>
      <c r="J15" s="2"/>
      <c r="K15" s="2"/>
      <c r="L15" s="2"/>
    </row>
    <row r="16" spans="2:16" x14ac:dyDescent="0.25">
      <c r="C16" s="9"/>
      <c r="D16" s="10"/>
      <c r="E16" s="16"/>
      <c r="F16" s="16"/>
      <c r="G16" s="16"/>
      <c r="H16" s="16"/>
      <c r="J16" s="2"/>
      <c r="K16" s="2"/>
      <c r="L16" s="2"/>
    </row>
    <row r="17" spans="3:12" ht="14.25" customHeight="1" x14ac:dyDescent="0.25">
      <c r="C17" s="13" t="s">
        <v>20</v>
      </c>
      <c r="D17" s="10"/>
      <c r="E17" s="19"/>
      <c r="F17" s="19"/>
      <c r="G17" s="19"/>
      <c r="H17" s="19"/>
      <c r="J17" s="2"/>
      <c r="K17" s="2"/>
      <c r="L17" s="2"/>
    </row>
    <row r="18" spans="3:12" x14ac:dyDescent="0.25">
      <c r="C18" s="9"/>
      <c r="D18" s="10"/>
      <c r="E18" s="16"/>
      <c r="F18" s="16"/>
      <c r="G18" s="16"/>
      <c r="H18" s="16"/>
    </row>
    <row r="19" spans="3:12" x14ac:dyDescent="0.25">
      <c r="C19" s="13" t="s">
        <v>21</v>
      </c>
      <c r="D19" s="10"/>
      <c r="E19" s="19"/>
      <c r="F19" s="19"/>
      <c r="G19" s="19"/>
      <c r="H19" s="19"/>
    </row>
    <row r="20" spans="3:12" x14ac:dyDescent="0.25">
      <c r="C20" s="13"/>
      <c r="D20" s="10"/>
      <c r="E20" s="19"/>
      <c r="F20" s="19"/>
      <c r="G20" s="19"/>
      <c r="H20" s="19"/>
    </row>
    <row r="21" spans="3:12" ht="15.75" thickBot="1" x14ac:dyDescent="0.3">
      <c r="C21" s="23" t="s">
        <v>24</v>
      </c>
      <c r="D21" s="15"/>
      <c r="E21" s="24"/>
      <c r="F21" s="24"/>
      <c r="G21" s="24"/>
      <c r="H21" s="24"/>
    </row>
    <row r="22" spans="3:12" x14ac:dyDescent="0.25">
      <c r="C22" s="13"/>
      <c r="D22" s="10"/>
      <c r="E22" s="19"/>
      <c r="F22" s="19"/>
      <c r="G22" s="19"/>
      <c r="H22" s="19"/>
    </row>
    <row r="23" spans="3:12" x14ac:dyDescent="0.25">
      <c r="C23" s="11" t="s">
        <v>25</v>
      </c>
      <c r="D23" s="10"/>
      <c r="E23" s="19"/>
      <c r="F23" s="19"/>
      <c r="G23" s="19"/>
      <c r="H23" s="19"/>
    </row>
    <row r="24" spans="3:12" x14ac:dyDescent="0.25">
      <c r="C24" s="9"/>
      <c r="D24" s="10"/>
      <c r="E24" s="16"/>
      <c r="F24" s="16"/>
      <c r="G24" s="16"/>
      <c r="H24" s="16"/>
    </row>
    <row r="25" spans="3:12" x14ac:dyDescent="0.25">
      <c r="C25" s="13" t="s">
        <v>3</v>
      </c>
      <c r="D25" s="10"/>
      <c r="E25" s="17"/>
      <c r="F25" s="17"/>
      <c r="G25" s="17"/>
      <c r="H25" s="17"/>
    </row>
    <row r="26" spans="3:12" x14ac:dyDescent="0.25">
      <c r="C26" s="13" t="s">
        <v>12</v>
      </c>
      <c r="D26" s="22"/>
      <c r="E26" s="17"/>
      <c r="F26" s="17"/>
      <c r="G26" s="17"/>
      <c r="H26" s="17"/>
    </row>
    <row r="27" spans="3:12" x14ac:dyDescent="0.25">
      <c r="C27" s="13" t="s">
        <v>11</v>
      </c>
      <c r="D27" s="22"/>
      <c r="E27" s="18"/>
      <c r="F27" s="18"/>
      <c r="G27" s="18"/>
      <c r="H27" s="18"/>
    </row>
    <row r="28" spans="3:12" x14ac:dyDescent="0.25">
      <c r="C28" s="9"/>
      <c r="D28" s="10"/>
      <c r="E28" s="16"/>
      <c r="F28" s="16"/>
      <c r="G28" s="16"/>
      <c r="H28" s="16"/>
    </row>
    <row r="29" spans="3:12" x14ac:dyDescent="0.25">
      <c r="C29" s="13" t="s">
        <v>14</v>
      </c>
      <c r="D29" s="10"/>
      <c r="E29" s="19"/>
      <c r="F29" s="19"/>
      <c r="G29" s="19"/>
      <c r="H29" s="19"/>
    </row>
    <row r="30" spans="3:12" ht="15.75" thickBot="1" x14ac:dyDescent="0.3">
      <c r="C30" s="14"/>
      <c r="D30" s="15"/>
      <c r="E30" s="1"/>
      <c r="F30" s="1"/>
      <c r="G30" s="1"/>
      <c r="H30" s="1"/>
    </row>
    <row r="31" spans="3:12" x14ac:dyDescent="0.25">
      <c r="C31" s="4"/>
      <c r="E31" s="7"/>
      <c r="F31" s="7"/>
      <c r="G31" s="7"/>
      <c r="H31" s="7"/>
    </row>
    <row r="32" spans="3:12" x14ac:dyDescent="0.25">
      <c r="E32" s="2"/>
      <c r="F32" s="2"/>
      <c r="G32" s="2"/>
      <c r="H32" s="2"/>
    </row>
  </sheetData>
  <mergeCells count="2">
    <mergeCell ref="J5:J8"/>
    <mergeCell ref="L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N32"/>
  <sheetViews>
    <sheetView zoomScale="80" zoomScaleNormal="80" workbookViewId="0">
      <selection activeCell="L14" sqref="L14"/>
    </sheetView>
  </sheetViews>
  <sheetFormatPr defaultRowHeight="15" x14ac:dyDescent="0.25"/>
  <cols>
    <col min="1" max="1" width="5.5703125" customWidth="1"/>
    <col min="2" max="2" width="5.42578125" customWidth="1"/>
    <col min="3" max="3" width="30.140625" customWidth="1"/>
    <col min="4" max="4" width="3" customWidth="1"/>
    <col min="5" max="10" width="14.140625" customWidth="1"/>
    <col min="11" max="11" width="47.7109375" customWidth="1"/>
    <col min="12" max="12" width="19.7109375" customWidth="1"/>
    <col min="13" max="14" width="14.140625" customWidth="1"/>
  </cols>
  <sheetData>
    <row r="2" spans="2:14" ht="15.75" thickBot="1" x14ac:dyDescent="0.3">
      <c r="B2" s="5"/>
      <c r="E2" s="2"/>
      <c r="F2" s="2"/>
      <c r="G2" s="2"/>
      <c r="H2" s="2"/>
    </row>
    <row r="3" spans="2:14" ht="15.75" thickBot="1" x14ac:dyDescent="0.3">
      <c r="B3" s="5"/>
      <c r="C3" s="8" t="s">
        <v>22</v>
      </c>
      <c r="D3" s="20"/>
      <c r="E3" s="30">
        <v>2014</v>
      </c>
      <c r="F3" s="30">
        <v>2014</v>
      </c>
      <c r="G3" s="30">
        <v>2014</v>
      </c>
      <c r="H3" s="30">
        <v>2014</v>
      </c>
      <c r="I3" s="30">
        <v>2014</v>
      </c>
      <c r="K3" s="31" t="s">
        <v>26</v>
      </c>
      <c r="L3" s="35"/>
    </row>
    <row r="4" spans="2:14" ht="45.75" thickBot="1" x14ac:dyDescent="0.3">
      <c r="C4" s="14"/>
      <c r="D4" s="15"/>
      <c r="E4" s="29" t="s">
        <v>49</v>
      </c>
      <c r="F4" s="29" t="s">
        <v>42</v>
      </c>
      <c r="G4" s="29" t="s">
        <v>43</v>
      </c>
      <c r="H4" s="29" t="s">
        <v>44</v>
      </c>
      <c r="I4" s="29" t="s">
        <v>45</v>
      </c>
      <c r="K4" s="32"/>
      <c r="L4" s="33" t="s">
        <v>28</v>
      </c>
    </row>
    <row r="5" spans="2:14" x14ac:dyDescent="0.25">
      <c r="C5" s="11" t="s">
        <v>16</v>
      </c>
      <c r="D5" s="10"/>
      <c r="E5" s="16"/>
      <c r="F5" s="16"/>
      <c r="G5" s="16"/>
      <c r="H5" s="16"/>
      <c r="I5" s="16"/>
      <c r="K5" s="34" t="s">
        <v>27</v>
      </c>
      <c r="L5" s="39"/>
    </row>
    <row r="6" spans="2:14" x14ac:dyDescent="0.25">
      <c r="C6" s="12" t="s">
        <v>6</v>
      </c>
      <c r="D6" s="21"/>
      <c r="E6" s="17"/>
      <c r="F6" s="17"/>
      <c r="G6" s="17"/>
      <c r="H6" s="17"/>
      <c r="I6" s="17"/>
      <c r="K6" s="34"/>
      <c r="L6" s="37"/>
      <c r="M6" s="2"/>
      <c r="N6" s="2"/>
    </row>
    <row r="7" spans="2:14" x14ac:dyDescent="0.25">
      <c r="C7" s="12" t="s">
        <v>13</v>
      </c>
      <c r="D7" s="21"/>
      <c r="E7" s="17"/>
      <c r="F7" s="17"/>
      <c r="G7" s="17"/>
      <c r="H7" s="17"/>
      <c r="I7" s="17"/>
      <c r="K7" s="34" t="s">
        <v>51</v>
      </c>
      <c r="L7" s="16"/>
      <c r="M7" s="2"/>
      <c r="N7" s="2"/>
    </row>
    <row r="8" spans="2:14" x14ac:dyDescent="0.25">
      <c r="C8" s="13" t="s">
        <v>17</v>
      </c>
      <c r="D8" s="22"/>
      <c r="E8" s="18"/>
      <c r="F8" s="18"/>
      <c r="G8" s="18"/>
      <c r="H8" s="18"/>
      <c r="I8" s="18"/>
      <c r="K8" s="34" t="s">
        <v>30</v>
      </c>
      <c r="L8" s="36"/>
      <c r="M8" s="2"/>
      <c r="N8" s="2"/>
    </row>
    <row r="9" spans="2:14" x14ac:dyDescent="0.25">
      <c r="C9" s="13"/>
      <c r="D9" s="22"/>
      <c r="E9" s="19"/>
      <c r="F9" s="19"/>
      <c r="G9" s="19"/>
      <c r="H9" s="19"/>
      <c r="I9" s="42"/>
      <c r="K9" s="34" t="s">
        <v>31</v>
      </c>
      <c r="L9" s="36"/>
      <c r="M9" s="2"/>
      <c r="N9" s="2"/>
    </row>
    <row r="10" spans="2:14" ht="14.25" customHeight="1" x14ac:dyDescent="0.25">
      <c r="C10" s="11" t="s">
        <v>18</v>
      </c>
      <c r="D10" s="22"/>
      <c r="E10" s="19"/>
      <c r="F10" s="19"/>
      <c r="G10" s="19"/>
      <c r="H10" s="19"/>
      <c r="I10" s="19"/>
      <c r="K10" s="34" t="s">
        <v>32</v>
      </c>
      <c r="L10" s="36"/>
      <c r="M10" s="2"/>
      <c r="N10" s="2"/>
    </row>
    <row r="11" spans="2:14" x14ac:dyDescent="0.25">
      <c r="C11" s="12" t="s">
        <v>9</v>
      </c>
      <c r="D11" s="22"/>
      <c r="E11" s="17"/>
      <c r="F11" s="17"/>
      <c r="G11" s="17"/>
      <c r="H11" s="17"/>
      <c r="I11" s="17"/>
      <c r="K11" s="34" t="s">
        <v>33</v>
      </c>
      <c r="L11" s="36"/>
    </row>
    <row r="12" spans="2:14" ht="15.75" thickBot="1" x14ac:dyDescent="0.3">
      <c r="C12" s="12" t="s">
        <v>7</v>
      </c>
      <c r="D12" s="22"/>
      <c r="E12" s="17"/>
      <c r="F12" s="17"/>
      <c r="G12" s="17"/>
      <c r="H12" s="17"/>
      <c r="I12" s="17"/>
      <c r="K12" s="34"/>
      <c r="L12" s="33"/>
    </row>
    <row r="13" spans="2:14" ht="15.75" thickBot="1" x14ac:dyDescent="0.3">
      <c r="C13" s="12" t="s">
        <v>34</v>
      </c>
      <c r="D13" s="22"/>
      <c r="E13" s="17"/>
      <c r="F13" s="17"/>
      <c r="G13" s="17"/>
      <c r="H13" s="17"/>
      <c r="I13" s="17"/>
      <c r="K13" s="32" t="s">
        <v>29</v>
      </c>
      <c r="L13" s="38"/>
    </row>
    <row r="14" spans="2:14" x14ac:dyDescent="0.25">
      <c r="C14" s="12" t="s">
        <v>35</v>
      </c>
      <c r="D14" s="22"/>
      <c r="E14" s="17"/>
      <c r="F14" s="17"/>
      <c r="G14" s="17"/>
      <c r="H14" s="17"/>
      <c r="I14" s="17"/>
    </row>
    <row r="15" spans="2:14" x14ac:dyDescent="0.25">
      <c r="C15" s="13" t="s">
        <v>19</v>
      </c>
      <c r="D15" s="10"/>
      <c r="E15" s="18"/>
      <c r="F15" s="18"/>
      <c r="G15" s="18"/>
      <c r="H15" s="18"/>
      <c r="I15" s="18"/>
      <c r="K15" s="40"/>
      <c r="L15" s="41"/>
    </row>
    <row r="16" spans="2:14" x14ac:dyDescent="0.25">
      <c r="C16" s="9"/>
      <c r="D16" s="10"/>
      <c r="E16" s="16"/>
      <c r="F16" s="16"/>
      <c r="G16" s="16"/>
      <c r="H16" s="16"/>
      <c r="I16" s="16"/>
    </row>
    <row r="17" spans="3:9" x14ac:dyDescent="0.25">
      <c r="C17" s="13" t="s">
        <v>20</v>
      </c>
      <c r="D17" s="10"/>
      <c r="E17" s="19"/>
      <c r="F17" s="19"/>
      <c r="G17" s="19"/>
      <c r="H17" s="19"/>
      <c r="I17" s="19"/>
    </row>
    <row r="18" spans="3:9" x14ac:dyDescent="0.25">
      <c r="C18" s="9"/>
      <c r="D18" s="10"/>
      <c r="E18" s="16"/>
      <c r="F18" s="16"/>
      <c r="G18" s="16"/>
      <c r="H18" s="16"/>
      <c r="I18" s="16"/>
    </row>
    <row r="19" spans="3:9" x14ac:dyDescent="0.25">
      <c r="C19" s="13" t="s">
        <v>21</v>
      </c>
      <c r="D19" s="10"/>
      <c r="E19" s="19"/>
      <c r="F19" s="19"/>
      <c r="G19" s="19"/>
      <c r="H19" s="19"/>
      <c r="I19" s="19"/>
    </row>
    <row r="20" spans="3:9" x14ac:dyDescent="0.25">
      <c r="C20" s="13"/>
      <c r="D20" s="10"/>
      <c r="E20" s="19"/>
      <c r="F20" s="19"/>
      <c r="G20" s="19"/>
      <c r="H20" s="19"/>
      <c r="I20" s="19"/>
    </row>
    <row r="21" spans="3:9" ht="15.75" thickBot="1" x14ac:dyDescent="0.3">
      <c r="C21" s="23" t="s">
        <v>24</v>
      </c>
      <c r="D21" s="15"/>
      <c r="E21" s="24"/>
      <c r="F21" s="24"/>
      <c r="G21" s="24"/>
      <c r="H21" s="24"/>
      <c r="I21" s="24"/>
    </row>
    <row r="22" spans="3:9" x14ac:dyDescent="0.25">
      <c r="C22" s="13"/>
      <c r="D22" s="10"/>
      <c r="E22" s="19"/>
      <c r="F22" s="19"/>
      <c r="G22" s="19"/>
      <c r="H22" s="19"/>
      <c r="I22" s="19"/>
    </row>
    <row r="23" spans="3:9" x14ac:dyDescent="0.25">
      <c r="C23" s="11" t="s">
        <v>25</v>
      </c>
      <c r="D23" s="10"/>
      <c r="E23" s="19"/>
      <c r="F23" s="19"/>
      <c r="H23" s="19"/>
      <c r="I23" s="19"/>
    </row>
    <row r="24" spans="3:9" x14ac:dyDescent="0.25">
      <c r="C24" s="9"/>
      <c r="D24" s="10"/>
      <c r="E24" s="16"/>
      <c r="F24" s="16"/>
      <c r="G24" s="16"/>
      <c r="H24" s="16"/>
      <c r="I24" s="16"/>
    </row>
    <row r="25" spans="3:9" x14ac:dyDescent="0.25">
      <c r="C25" s="13" t="s">
        <v>3</v>
      </c>
      <c r="D25" s="10"/>
      <c r="E25" s="17"/>
      <c r="F25" s="17"/>
      <c r="G25" s="17"/>
      <c r="H25" s="17"/>
      <c r="I25" s="17"/>
    </row>
    <row r="26" spans="3:9" x14ac:dyDescent="0.25">
      <c r="C26" s="13" t="s">
        <v>12</v>
      </c>
      <c r="D26" s="22"/>
      <c r="E26" s="17"/>
      <c r="F26" s="17"/>
      <c r="G26" s="17"/>
      <c r="H26" s="17"/>
      <c r="I26" s="17"/>
    </row>
    <row r="27" spans="3:9" x14ac:dyDescent="0.25">
      <c r="C27" s="13" t="s">
        <v>11</v>
      </c>
      <c r="D27" s="22"/>
      <c r="E27" s="18"/>
      <c r="F27" s="18"/>
      <c r="G27" s="18"/>
      <c r="H27" s="18"/>
      <c r="I27" s="18"/>
    </row>
    <row r="28" spans="3:9" x14ac:dyDescent="0.25">
      <c r="C28" s="9"/>
      <c r="D28" s="10"/>
      <c r="E28" s="16"/>
      <c r="F28" s="16"/>
      <c r="G28" s="16"/>
      <c r="H28" s="16"/>
      <c r="I28" s="16"/>
    </row>
    <row r="29" spans="3:9" x14ac:dyDescent="0.25">
      <c r="C29" s="13" t="s">
        <v>14</v>
      </c>
      <c r="D29" s="10"/>
      <c r="E29" s="19"/>
      <c r="F29" s="19"/>
      <c r="G29" s="19"/>
      <c r="H29" s="19"/>
      <c r="I29" s="19"/>
    </row>
    <row r="30" spans="3:9" ht="15.75" thickBot="1" x14ac:dyDescent="0.3">
      <c r="C30" s="14"/>
      <c r="D30" s="15"/>
      <c r="E30" s="1"/>
      <c r="F30" s="1"/>
      <c r="G30" s="1"/>
      <c r="H30" s="1"/>
      <c r="I30" s="1"/>
    </row>
    <row r="31" spans="3:9" x14ac:dyDescent="0.25">
      <c r="C31" s="4"/>
      <c r="E31" s="7"/>
      <c r="F31" s="7"/>
      <c r="G31" s="7"/>
      <c r="H31" s="7"/>
      <c r="I31" s="7"/>
    </row>
    <row r="32" spans="3:9" x14ac:dyDescent="0.25">
      <c r="E32" s="2"/>
      <c r="F32" s="2"/>
      <c r="G32" s="2"/>
      <c r="H32" s="2"/>
      <c r="I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</vt:lpstr>
      <vt:lpstr>(a) Forecast (Template)</vt:lpstr>
      <vt:lpstr>(b) Profit Analysis (Template)</vt:lpstr>
    </vt:vector>
  </TitlesOfParts>
  <Company>RGARE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Gill, Andrew</dc:creator>
  <cp:lastModifiedBy>Rebecca Moore</cp:lastModifiedBy>
  <dcterms:created xsi:type="dcterms:W3CDTF">2013-09-01T01:24:29Z</dcterms:created>
  <dcterms:modified xsi:type="dcterms:W3CDTF">2013-09-19T01:16:28Z</dcterms:modified>
</cp:coreProperties>
</file>