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TRATEGIC PROJECTS OFFICE\Education Strategy 2018-2022\Course development\Fellowship Modules\LIaR Modules\LIaR Valuation\2018 Development\Textbook Q and A\"/>
    </mc:Choice>
  </mc:AlternateContent>
  <xr:revisionPtr revIDLastSave="0" documentId="13_ncr:1_{A69A9F39-E9C2-4D8F-A20C-D053C77AEF06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working and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27" i="1"/>
  <c r="E17" i="1"/>
  <c r="E16" i="1"/>
  <c r="E12" i="1"/>
  <c r="E27" i="1" s="1"/>
  <c r="E29" i="1" s="1"/>
  <c r="D13" i="1"/>
  <c r="E13" i="1" s="1"/>
  <c r="E6" i="1"/>
  <c r="D5" i="1"/>
  <c r="D6" i="1" l="1"/>
  <c r="E7" i="1" s="1"/>
  <c r="E5" i="1"/>
  <c r="E21" i="1" s="1"/>
  <c r="D28" i="1"/>
  <c r="E28" i="1" s="1"/>
  <c r="D14" i="1"/>
  <c r="E14" i="1" s="1"/>
  <c r="E22" i="1" s="1"/>
  <c r="E20" i="1"/>
  <c r="D21" i="1"/>
  <c r="D22" i="1" l="1"/>
  <c r="E23" i="1" s="1"/>
  <c r="D29" i="1"/>
  <c r="E30" i="1" s="1"/>
</calcChain>
</file>

<file path=xl/sharedStrings.xml><?xml version="1.0" encoding="utf-8"?>
<sst xmlns="http://schemas.openxmlformats.org/spreadsheetml/2006/main" count="37" uniqueCount="25">
  <si>
    <t>BEL</t>
  </si>
  <si>
    <t xml:space="preserve">Annuity </t>
  </si>
  <si>
    <t>Term</t>
  </si>
  <si>
    <t xml:space="preserve">Profit </t>
  </si>
  <si>
    <t>Liab</t>
  </si>
  <si>
    <t>Profit  margin</t>
  </si>
  <si>
    <t>Loss recognised</t>
  </si>
  <si>
    <t>Before change</t>
  </si>
  <si>
    <t>After change</t>
  </si>
  <si>
    <t>Still an overall loss even when combined</t>
  </si>
  <si>
    <t>Profit margin %</t>
  </si>
  <si>
    <t>$m</t>
  </si>
  <si>
    <t>Value of  driver</t>
  </si>
  <si>
    <t>Profit  margin $m</t>
  </si>
  <si>
    <t>Total position if not combined</t>
  </si>
  <si>
    <t>Total position if combined</t>
  </si>
  <si>
    <t xml:space="preserve">When the porfolios are combined, the expected future profit for the term porfolio $2.85m, partially offsets the loss on the annuity portfolo. There is still a loss of $0.675m and expected future profit margins become zero for the combined profolio. </t>
  </si>
  <si>
    <t>The information provided in the question is highlighted in blue</t>
  </si>
  <si>
    <t>From this information a presentation of the position and impacts of combining can be derived.</t>
  </si>
  <si>
    <t>To answer the question we need to consider the incremental impacts of the change in valuation assumptions.</t>
  </si>
  <si>
    <t>On existing assumptions, the annuity business has an expected profit margin of 1.475m. This proft will be released in line with the run off of the driver.</t>
  </si>
  <si>
    <t>Following the change in assumptions, the annuity BEL increases by $5m causing a $5m decrease to expected future profit margins.</t>
  </si>
  <si>
    <t>The change would produce a negative margin representing expected future losses. The value of expeced losses is $3.525m. An additonal $3.525m of capital must be injected. This amount will be recognised as a loss in the current year and zero profit is expected to emerge in the future on the annuity portfolio.</t>
  </si>
  <si>
    <t>The total position is the sum of the individual annuity and term position when the portfolios are not combined.</t>
  </si>
  <si>
    <t>In all scenarios, reductions to the profit margin component of the liability will result in lower planned profits emerging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</si>
</sst>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4" borderId="5" xfId="0" applyFill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10" xfId="0" applyFill="1" applyBorder="1"/>
    <xf numFmtId="0" fontId="0" fillId="0" borderId="10" xfId="0" applyBorder="1"/>
    <xf numFmtId="0" fontId="0" fillId="0" borderId="10" xfId="0" applyBorder="1" applyAlignment="1"/>
    <xf numFmtId="10" fontId="0" fillId="4" borderId="11" xfId="0" applyNumberFormat="1" applyFill="1" applyBorder="1"/>
    <xf numFmtId="0" fontId="1" fillId="0" borderId="1" xfId="0" applyFont="1" applyBorder="1"/>
    <xf numFmtId="0" fontId="0" fillId="0" borderId="3" xfId="0" applyBorder="1"/>
    <xf numFmtId="9" fontId="0" fillId="0" borderId="8" xfId="0" applyNumberFormat="1" applyBorder="1"/>
    <xf numFmtId="9" fontId="0" fillId="4" borderId="11" xfId="0" applyNumberFormat="1" applyFill="1" applyBorder="1"/>
    <xf numFmtId="0" fontId="0" fillId="3" borderId="5" xfId="0" applyFill="1" applyBorder="1"/>
    <xf numFmtId="0" fontId="0" fillId="2" borderId="8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1"/>
  <sheetViews>
    <sheetView showGridLines="0" tabSelected="1" topLeftCell="A20" zoomScale="130" zoomScaleNormal="130" workbookViewId="0">
      <selection activeCell="B1" sqref="B1:E31"/>
    </sheetView>
  </sheetViews>
  <sheetFormatPr defaultRowHeight="15" x14ac:dyDescent="0.25"/>
  <cols>
    <col min="10" max="10" width="7.140625" customWidth="1"/>
    <col min="11" max="11" width="111" customWidth="1"/>
    <col min="13" max="13" width="10.85546875" customWidth="1"/>
  </cols>
  <sheetData>
    <row r="1" spans="2:11" ht="25.5" x14ac:dyDescent="0.25">
      <c r="B1" s="3"/>
      <c r="C1" s="4"/>
      <c r="D1" s="5" t="s">
        <v>7</v>
      </c>
      <c r="E1" s="6" t="s">
        <v>8</v>
      </c>
    </row>
    <row r="2" spans="2:11" ht="12" customHeight="1" x14ac:dyDescent="0.25">
      <c r="B2" s="16"/>
      <c r="C2" s="17"/>
      <c r="D2" s="19" t="s">
        <v>11</v>
      </c>
      <c r="E2" s="20" t="s">
        <v>11</v>
      </c>
      <c r="J2" s="2"/>
    </row>
    <row r="3" spans="2:11" x14ac:dyDescent="0.25">
      <c r="B3" s="9" t="s">
        <v>1</v>
      </c>
      <c r="C3" s="10"/>
      <c r="D3" s="21"/>
      <c r="E3" s="11"/>
    </row>
    <row r="4" spans="2:11" x14ac:dyDescent="0.25">
      <c r="B4" s="7" t="s">
        <v>0</v>
      </c>
      <c r="C4" s="8"/>
      <c r="D4" s="22">
        <v>300</v>
      </c>
      <c r="E4" s="12">
        <v>305</v>
      </c>
      <c r="J4" s="1"/>
      <c r="K4" s="2" t="s">
        <v>17</v>
      </c>
    </row>
    <row r="5" spans="2:11" ht="17.25" customHeight="1" x14ac:dyDescent="0.25">
      <c r="B5" s="7" t="s">
        <v>13</v>
      </c>
      <c r="C5" s="8"/>
      <c r="D5" s="23">
        <f>D9*D8</f>
        <v>1.4750000000000001</v>
      </c>
      <c r="E5" s="11">
        <f>MAX(0,D5-(E4-D4))</f>
        <v>0</v>
      </c>
      <c r="K5" s="2" t="s">
        <v>18</v>
      </c>
    </row>
    <row r="6" spans="2:11" ht="15" customHeight="1" x14ac:dyDescent="0.25">
      <c r="B6" s="7" t="s">
        <v>4</v>
      </c>
      <c r="C6" s="8"/>
      <c r="D6" s="23">
        <f>D4+D5</f>
        <v>301.47500000000002</v>
      </c>
      <c r="E6" s="11">
        <f>E4</f>
        <v>305</v>
      </c>
      <c r="K6" s="2" t="s">
        <v>19</v>
      </c>
    </row>
    <row r="7" spans="2:11" ht="30" x14ac:dyDescent="0.25">
      <c r="B7" s="13" t="s">
        <v>6</v>
      </c>
      <c r="C7" s="14"/>
      <c r="D7" s="24"/>
      <c r="E7" s="15">
        <f>MIN(0,D6-E6)</f>
        <v>-3.5249999999999773</v>
      </c>
      <c r="K7" s="2" t="s">
        <v>20</v>
      </c>
    </row>
    <row r="8" spans="2:11" ht="15.75" customHeight="1" x14ac:dyDescent="0.25">
      <c r="B8" s="7" t="s">
        <v>12</v>
      </c>
      <c r="C8" s="8"/>
      <c r="D8" s="22">
        <v>295</v>
      </c>
      <c r="E8" s="12">
        <v>300</v>
      </c>
      <c r="K8" s="2" t="s">
        <v>21</v>
      </c>
    </row>
    <row r="9" spans="2:11" ht="45" x14ac:dyDescent="0.25">
      <c r="B9" s="16" t="s">
        <v>10</v>
      </c>
      <c r="C9" s="17"/>
      <c r="D9" s="25">
        <v>5.0000000000000001E-3</v>
      </c>
      <c r="E9" s="18"/>
      <c r="K9" s="2" t="s">
        <v>22</v>
      </c>
    </row>
    <row r="10" spans="2:11" ht="19.5" customHeight="1" x14ac:dyDescent="0.25">
      <c r="K10" s="2" t="s">
        <v>23</v>
      </c>
    </row>
    <row r="11" spans="2:11" ht="31.5" customHeight="1" x14ac:dyDescent="0.25">
      <c r="B11" s="26" t="s">
        <v>2</v>
      </c>
      <c r="C11" s="4"/>
      <c r="D11" s="21"/>
      <c r="E11" s="27"/>
      <c r="K11" s="2" t="s">
        <v>16</v>
      </c>
    </row>
    <row r="12" spans="2:11" ht="17.25" customHeight="1" x14ac:dyDescent="0.25">
      <c r="B12" s="7" t="s">
        <v>0</v>
      </c>
      <c r="C12" s="8"/>
      <c r="D12" s="22">
        <v>-30</v>
      </c>
      <c r="E12" s="11">
        <f>D12</f>
        <v>-30</v>
      </c>
      <c r="K12" s="2" t="s">
        <v>24</v>
      </c>
    </row>
    <row r="13" spans="2:11" x14ac:dyDescent="0.25">
      <c r="B13" s="7" t="s">
        <v>13</v>
      </c>
      <c r="C13" s="8"/>
      <c r="D13" s="23">
        <f>D17*D16</f>
        <v>2.85</v>
      </c>
      <c r="E13" s="11">
        <f t="shared" ref="E13:E14" si="0">D13</f>
        <v>2.85</v>
      </c>
    </row>
    <row r="14" spans="2:11" x14ac:dyDescent="0.25">
      <c r="B14" s="7" t="s">
        <v>4</v>
      </c>
      <c r="C14" s="8"/>
      <c r="D14" s="23">
        <f>D12+D13</f>
        <v>-27.15</v>
      </c>
      <c r="E14" s="11">
        <f t="shared" si="0"/>
        <v>-27.15</v>
      </c>
    </row>
    <row r="15" spans="2:11" x14ac:dyDescent="0.25">
      <c r="B15" s="7"/>
      <c r="C15" s="8"/>
      <c r="D15" s="23"/>
      <c r="E15" s="11"/>
    </row>
    <row r="16" spans="2:11" x14ac:dyDescent="0.25">
      <c r="B16" s="7" t="s">
        <v>12</v>
      </c>
      <c r="C16" s="8"/>
      <c r="D16" s="22">
        <v>95</v>
      </c>
      <c r="E16" s="11">
        <f>D16</f>
        <v>95</v>
      </c>
    </row>
    <row r="17" spans="2:5" x14ac:dyDescent="0.25">
      <c r="B17" s="16" t="s">
        <v>10</v>
      </c>
      <c r="C17" s="17"/>
      <c r="D17" s="29">
        <v>0.03</v>
      </c>
      <c r="E17" s="28">
        <f>D17</f>
        <v>0.03</v>
      </c>
    </row>
    <row r="19" spans="2:5" x14ac:dyDescent="0.25">
      <c r="B19" s="26" t="s">
        <v>14</v>
      </c>
      <c r="C19" s="4"/>
      <c r="D19" s="4"/>
      <c r="E19" s="27"/>
    </row>
    <row r="20" spans="2:5" x14ac:dyDescent="0.25">
      <c r="B20" s="7" t="s">
        <v>0</v>
      </c>
      <c r="C20" s="8"/>
      <c r="D20" s="8">
        <f>D4+D12</f>
        <v>270</v>
      </c>
      <c r="E20" s="11">
        <f>E4+E12</f>
        <v>275</v>
      </c>
    </row>
    <row r="21" spans="2:5" x14ac:dyDescent="0.25">
      <c r="B21" s="7" t="s">
        <v>5</v>
      </c>
      <c r="C21" s="8"/>
      <c r="D21" s="8">
        <f>D5+D13</f>
        <v>4.3250000000000002</v>
      </c>
      <c r="E21" s="30">
        <f>E5+E13</f>
        <v>2.85</v>
      </c>
    </row>
    <row r="22" spans="2:5" x14ac:dyDescent="0.25">
      <c r="B22" s="7" t="s">
        <v>4</v>
      </c>
      <c r="C22" s="8"/>
      <c r="D22" s="8">
        <f>D6+D14</f>
        <v>274.32500000000005</v>
      </c>
      <c r="E22" s="11">
        <f>E6+E14</f>
        <v>277.85000000000002</v>
      </c>
    </row>
    <row r="23" spans="2:5" x14ac:dyDescent="0.25">
      <c r="B23" s="16" t="s">
        <v>6</v>
      </c>
      <c r="C23" s="17"/>
      <c r="D23" s="17"/>
      <c r="E23" s="31">
        <f>MIN(0,D22-E22)</f>
        <v>-3.5249999999999773</v>
      </c>
    </row>
    <row r="26" spans="2:5" x14ac:dyDescent="0.25">
      <c r="B26" s="26" t="s">
        <v>15</v>
      </c>
      <c r="C26" s="4"/>
      <c r="D26" s="4"/>
      <c r="E26" s="27"/>
    </row>
    <row r="27" spans="2:5" x14ac:dyDescent="0.25">
      <c r="B27" s="7" t="s">
        <v>0</v>
      </c>
      <c r="C27" s="8"/>
      <c r="D27" s="8">
        <f>D4+D12</f>
        <v>270</v>
      </c>
      <c r="E27" s="11">
        <f>E4+E12</f>
        <v>275</v>
      </c>
    </row>
    <row r="28" spans="2:5" x14ac:dyDescent="0.25">
      <c r="B28" s="7" t="s">
        <v>3</v>
      </c>
      <c r="C28" s="8"/>
      <c r="D28" s="8">
        <f>D5+D13</f>
        <v>4.3250000000000002</v>
      </c>
      <c r="E28" s="11">
        <f>MAX(0,D28-(E27-D27))</f>
        <v>0</v>
      </c>
    </row>
    <row r="29" spans="2:5" x14ac:dyDescent="0.25">
      <c r="B29" s="7" t="s">
        <v>4</v>
      </c>
      <c r="C29" s="8"/>
      <c r="D29" s="8">
        <f>D6+D14</f>
        <v>274.32500000000005</v>
      </c>
      <c r="E29" s="11">
        <f>E27</f>
        <v>275</v>
      </c>
    </row>
    <row r="30" spans="2:5" x14ac:dyDescent="0.25">
      <c r="B30" s="7" t="s">
        <v>6</v>
      </c>
      <c r="C30" s="8"/>
      <c r="D30" s="8"/>
      <c r="E30" s="15">
        <f>MIN(0,D29-E29)</f>
        <v>-0.67499999999995453</v>
      </c>
    </row>
    <row r="31" spans="2:5" x14ac:dyDescent="0.25">
      <c r="B31" s="32" t="s">
        <v>9</v>
      </c>
      <c r="C31" s="17"/>
      <c r="D31" s="17"/>
      <c r="E31" s="18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and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Holstein</dc:creator>
  <cp:lastModifiedBy>Sam A</cp:lastModifiedBy>
  <dcterms:created xsi:type="dcterms:W3CDTF">2019-02-21T03:04:37Z</dcterms:created>
  <dcterms:modified xsi:type="dcterms:W3CDTF">2019-02-23T02:16:41Z</dcterms:modified>
</cp:coreProperties>
</file>