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autoCompressPictures="0" defaultThemeVersion="124226"/>
  <bookViews>
    <workbookView xWindow="2175" yWindow="1575" windowWidth="20610" windowHeight="11640"/>
  </bookViews>
  <sheets>
    <sheet name="Assumptions" sheetId="1" r:id="rId1"/>
    <sheet name="Individual" sheetId="2" r:id="rId2"/>
    <sheet name="Group" sheetId="3" r:id="rId3"/>
    <sheet name="Combined" sheetId="4" r:id="rId4"/>
  </sheets>
  <calcPr calcId="1257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5" i="4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7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7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7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7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7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7"/>
  <c r="H37" i="3"/>
  <c r="G37"/>
  <c r="F37"/>
  <c r="E37"/>
  <c r="D37"/>
  <c r="C37"/>
  <c r="H38" i="2"/>
  <c r="G38"/>
  <c r="F38"/>
  <c r="E38"/>
  <c r="D38"/>
  <c r="C38"/>
  <c r="I37" i="4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I37" i="3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I38" i="2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</calcChain>
</file>

<file path=xl/sharedStrings.xml><?xml version="1.0" encoding="utf-8"?>
<sst xmlns="http://schemas.openxmlformats.org/spreadsheetml/2006/main" count="90" uniqueCount="36">
  <si>
    <t>Economic Capital as a % premium</t>
  </si>
  <si>
    <t>$000s</t>
  </si>
  <si>
    <t>Individual</t>
  </si>
  <si>
    <t>Group</t>
  </si>
  <si>
    <t>Premiums</t>
  </si>
  <si>
    <t>BOY</t>
  </si>
  <si>
    <t>Expenses</t>
  </si>
  <si>
    <t>Commission</t>
  </si>
  <si>
    <t>Claims</t>
  </si>
  <si>
    <t xml:space="preserve">Individual </t>
  </si>
  <si>
    <t>Capital</t>
  </si>
  <si>
    <t>Capital Release</t>
  </si>
  <si>
    <t>EOY</t>
  </si>
  <si>
    <t>2014 Expected Premium</t>
  </si>
  <si>
    <t>Survivorship</t>
  </si>
  <si>
    <t>Claim Rate</t>
  </si>
  <si>
    <t>Lapse Rate</t>
  </si>
  <si>
    <t>Premium Rate</t>
  </si>
  <si>
    <t>Investment Income</t>
  </si>
  <si>
    <t>Surplus Arising</t>
  </si>
  <si>
    <t>Working</t>
  </si>
  <si>
    <t>Value at 13%</t>
  </si>
  <si>
    <t>Additional Assumptions</t>
  </si>
  <si>
    <t>Expense Indexation (pa)</t>
  </si>
  <si>
    <t>Lapse Rates (pa)</t>
  </si>
  <si>
    <t>Investment Income (pa)</t>
  </si>
  <si>
    <t>n/a</t>
  </si>
  <si>
    <t>Premium Rate Increase (pa)</t>
  </si>
  <si>
    <t>2014 Claim Rate (qx)</t>
  </si>
  <si>
    <t>Annual Claim Rate Increase</t>
  </si>
  <si>
    <t>2014 Expected Expenses*</t>
  </si>
  <si>
    <t>* Expenses expressed for group as a % of premium</t>
  </si>
  <si>
    <t>Combined</t>
  </si>
  <si>
    <t>2014 Expected Commission Rate</t>
  </si>
  <si>
    <t>2014 Expected Claims Ratio</t>
  </si>
  <si>
    <t>Risk Discount Rate</t>
  </si>
</sst>
</file>

<file path=xl/styles.xml><?xml version="1.0" encoding="utf-8"?>
<styleSheet xmlns="http://schemas.openxmlformats.org/spreadsheetml/2006/main">
  <numFmts count="2">
    <numFmt numFmtId="8" formatCode="&quot;$&quot;#,##0.00;[Red]\-&quot;$&quot;#,##0.00"/>
    <numFmt numFmtId="164" formatCode="0.0%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39">
    <xf numFmtId="0" fontId="0" fillId="0" borderId="0" xfId="0"/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3" fillId="0" borderId="4" xfId="0" applyFont="1" applyBorder="1" applyAlignment="1">
      <alignment horizontal="center" vertical="center"/>
    </xf>
    <xf numFmtId="9" fontId="0" fillId="0" borderId="0" xfId="0" applyNumberFormat="1"/>
    <xf numFmtId="9" fontId="2" fillId="0" borderId="0" xfId="0" applyNumberFormat="1" applyFont="1" applyAlignment="1">
      <alignment horizontal="center" vertical="center"/>
    </xf>
    <xf numFmtId="3" fontId="0" fillId="0" borderId="0" xfId="0" applyNumberFormat="1"/>
    <xf numFmtId="3" fontId="2" fillId="0" borderId="0" xfId="0" applyNumberFormat="1" applyFont="1" applyAlignment="1">
      <alignment horizontal="center" vertical="center"/>
    </xf>
    <xf numFmtId="9" fontId="2" fillId="0" borderId="5" xfId="0" applyNumberFormat="1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9" fontId="2" fillId="0" borderId="7" xfId="0" applyNumberFormat="1" applyFont="1" applyBorder="1" applyAlignment="1">
      <alignment horizontal="center" vertical="center"/>
    </xf>
    <xf numFmtId="9" fontId="2" fillId="0" borderId="8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3" fontId="0" fillId="0" borderId="0" xfId="0" applyNumberFormat="1" applyAlignment="1">
      <alignment horizontal="center"/>
    </xf>
    <xf numFmtId="8" fontId="0" fillId="0" borderId="0" xfId="0" applyNumberFormat="1"/>
    <xf numFmtId="8" fontId="1" fillId="0" borderId="0" xfId="0" applyNumberFormat="1" applyFont="1"/>
    <xf numFmtId="0" fontId="2" fillId="0" borderId="0" xfId="0" applyFont="1" applyBorder="1" applyAlignment="1">
      <alignment horizontal="left" vertical="center"/>
    </xf>
    <xf numFmtId="0" fontId="0" fillId="0" borderId="10" xfId="0" applyBorder="1" applyAlignment="1">
      <alignment vertical="center"/>
    </xf>
    <xf numFmtId="9" fontId="0" fillId="0" borderId="10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10" xfId="0" applyFont="1" applyBorder="1" applyAlignment="1">
      <alignment vertical="center"/>
    </xf>
    <xf numFmtId="0" fontId="0" fillId="0" borderId="10" xfId="0" applyBorder="1" applyAlignment="1"/>
    <xf numFmtId="0" fontId="0" fillId="0" borderId="11" xfId="0" applyBorder="1"/>
    <xf numFmtId="0" fontId="0" fillId="0" borderId="12" xfId="0" applyBorder="1"/>
    <xf numFmtId="0" fontId="0" fillId="0" borderId="12" xfId="0" applyBorder="1" applyAlignment="1">
      <alignment horizontal="center"/>
    </xf>
    <xf numFmtId="10" fontId="0" fillId="0" borderId="10" xfId="0" applyNumberFormat="1" applyBorder="1" applyAlignment="1">
      <alignment horizontal="center"/>
    </xf>
    <xf numFmtId="0" fontId="0" fillId="0" borderId="11" xfId="0" applyFill="1" applyBorder="1"/>
    <xf numFmtId="0" fontId="2" fillId="0" borderId="1" xfId="0" applyFont="1" applyBorder="1" applyAlignment="1">
      <alignment horizontal="center" vertical="center"/>
    </xf>
    <xf numFmtId="0" fontId="2" fillId="0" borderId="9" xfId="0" applyFont="1" applyBorder="1" applyAlignment="1">
      <alignment horizontal="left" vertical="center"/>
    </xf>
    <xf numFmtId="0" fontId="0" fillId="0" borderId="11" xfId="0" applyBorder="1" applyAlignment="1"/>
    <xf numFmtId="0" fontId="0" fillId="0" borderId="12" xfId="0" applyBorder="1" applyAlignment="1"/>
    <xf numFmtId="9" fontId="0" fillId="0" borderId="11" xfId="0" applyNumberFormat="1" applyBorder="1" applyAlignment="1">
      <alignment horizontal="center"/>
    </xf>
    <xf numFmtId="9" fontId="0" fillId="0" borderId="12" xfId="0" applyNumberFormat="1" applyBorder="1" applyAlignment="1">
      <alignment horizontal="center"/>
    </xf>
    <xf numFmtId="0" fontId="1" fillId="0" borderId="0" xfId="0" applyFont="1" applyAlignment="1">
      <alignment horizontal="center"/>
    </xf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H15"/>
  <sheetViews>
    <sheetView tabSelected="1" workbookViewId="0">
      <selection activeCell="B16" sqref="B16"/>
    </sheetView>
  </sheetViews>
  <sheetFormatPr defaultColWidth="8.85546875" defaultRowHeight="15"/>
  <cols>
    <col min="2" max="2" width="15.85546875" customWidth="1"/>
    <col min="3" max="7" width="12.140625" customWidth="1"/>
  </cols>
  <sheetData>
    <row r="2" spans="2:8" ht="15.75" thickBot="1"/>
    <row r="3" spans="2:8" ht="60.75" thickBot="1">
      <c r="B3" s="32" t="s">
        <v>1</v>
      </c>
      <c r="C3" s="1" t="s">
        <v>34</v>
      </c>
      <c r="D3" s="1" t="s">
        <v>13</v>
      </c>
      <c r="E3" s="1" t="s">
        <v>30</v>
      </c>
      <c r="F3" s="1" t="s">
        <v>33</v>
      </c>
      <c r="G3" s="2" t="s">
        <v>0</v>
      </c>
      <c r="H3" s="3"/>
    </row>
    <row r="4" spans="2:8">
      <c r="B4" s="4" t="s">
        <v>2</v>
      </c>
      <c r="C4" s="6">
        <v>0.55000000000000004</v>
      </c>
      <c r="D4" s="8">
        <v>200000</v>
      </c>
      <c r="E4" s="8">
        <v>24000</v>
      </c>
      <c r="F4" s="6">
        <v>0.2</v>
      </c>
      <c r="G4" s="9">
        <v>0.2</v>
      </c>
      <c r="H4" s="3"/>
    </row>
    <row r="5" spans="2:8" ht="15.75" thickBot="1">
      <c r="B5" s="10" t="s">
        <v>3</v>
      </c>
      <c r="C5" s="11">
        <v>0.82</v>
      </c>
      <c r="D5" s="8">
        <v>160000</v>
      </c>
      <c r="E5" s="11">
        <v>0.1</v>
      </c>
      <c r="F5" s="11">
        <v>0.04</v>
      </c>
      <c r="G5" s="12">
        <v>0.3</v>
      </c>
      <c r="H5" s="3"/>
    </row>
    <row r="6" spans="2:8">
      <c r="B6" s="33" t="s">
        <v>31</v>
      </c>
      <c r="C6" s="33"/>
      <c r="D6" s="33"/>
      <c r="E6" s="33"/>
      <c r="F6" s="33"/>
      <c r="G6" s="33"/>
    </row>
    <row r="7" spans="2:8">
      <c r="B7" s="19"/>
      <c r="C7" s="19"/>
      <c r="D7" s="19"/>
      <c r="E7" s="19"/>
      <c r="F7" s="19"/>
      <c r="G7" s="19"/>
    </row>
    <row r="8" spans="2:8">
      <c r="B8" s="25" t="s">
        <v>22</v>
      </c>
      <c r="C8" s="25"/>
      <c r="D8" s="24" t="s">
        <v>9</v>
      </c>
      <c r="E8" s="24" t="s">
        <v>3</v>
      </c>
      <c r="F8" s="19"/>
      <c r="G8" s="19"/>
    </row>
    <row r="9" spans="2:8">
      <c r="B9" s="20" t="s">
        <v>23</v>
      </c>
      <c r="C9" s="26"/>
      <c r="D9" s="21">
        <v>0.02</v>
      </c>
      <c r="E9" s="21" t="s">
        <v>26</v>
      </c>
    </row>
    <row r="10" spans="2:8">
      <c r="B10" s="34" t="s">
        <v>24</v>
      </c>
      <c r="C10" s="35"/>
      <c r="D10" s="21">
        <v>0.12</v>
      </c>
      <c r="E10" s="22" t="s">
        <v>26</v>
      </c>
    </row>
    <row r="11" spans="2:8">
      <c r="B11" s="26" t="s">
        <v>25</v>
      </c>
      <c r="C11" s="26"/>
      <c r="D11" s="23">
        <v>3.5000000000000003E-2</v>
      </c>
      <c r="E11" s="23">
        <v>3.5000000000000003E-2</v>
      </c>
    </row>
    <row r="12" spans="2:8">
      <c r="B12" s="26" t="s">
        <v>27</v>
      </c>
      <c r="C12" s="26"/>
      <c r="D12" s="21">
        <v>0.1</v>
      </c>
      <c r="E12" s="22" t="s">
        <v>26</v>
      </c>
    </row>
    <row r="13" spans="2:8">
      <c r="B13" s="27" t="s">
        <v>28</v>
      </c>
      <c r="C13" s="28"/>
      <c r="D13" s="30">
        <v>1E-3</v>
      </c>
      <c r="E13" s="29" t="s">
        <v>26</v>
      </c>
    </row>
    <row r="14" spans="2:8">
      <c r="B14" s="31" t="s">
        <v>29</v>
      </c>
      <c r="C14" s="28"/>
      <c r="D14" s="21">
        <v>0.1</v>
      </c>
      <c r="E14" s="21">
        <v>0</v>
      </c>
    </row>
    <row r="15" spans="2:8">
      <c r="B15" s="31" t="s">
        <v>35</v>
      </c>
      <c r="C15" s="28"/>
      <c r="D15" s="36">
        <v>0.13</v>
      </c>
      <c r="E15" s="37"/>
    </row>
  </sheetData>
  <mergeCells count="3">
    <mergeCell ref="B6:G6"/>
    <mergeCell ref="B10:C10"/>
    <mergeCell ref="D15:E15"/>
  </mergeCell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B1:U45"/>
  <sheetViews>
    <sheetView workbookViewId="0">
      <pane xSplit="2" ySplit="3" topLeftCell="C4" activePane="bottomRight" state="frozen"/>
      <selection activeCell="B4" sqref="B4"/>
      <selection pane="topRight" activeCell="B4" sqref="B4"/>
      <selection pane="bottomLeft" activeCell="B4" sqref="B4"/>
      <selection pane="bottomRight" activeCell="I38" sqref="I38"/>
    </sheetView>
  </sheetViews>
  <sheetFormatPr defaultColWidth="8.85546875" defaultRowHeight="15"/>
  <cols>
    <col min="2" max="2" width="12.7109375" style="13" customWidth="1"/>
    <col min="3" max="9" width="13.140625" customWidth="1"/>
    <col min="10" max="10" width="5" customWidth="1"/>
    <col min="11" max="19" width="13.140625" customWidth="1"/>
    <col min="20" max="23" width="11.42578125" customWidth="1"/>
  </cols>
  <sheetData>
    <row r="1" spans="2:21">
      <c r="C1" s="38" t="s">
        <v>9</v>
      </c>
      <c r="D1" s="38"/>
      <c r="E1" s="38"/>
      <c r="F1" s="38"/>
      <c r="G1" s="38"/>
      <c r="H1" s="38"/>
      <c r="I1" s="38"/>
      <c r="J1" s="14"/>
      <c r="K1" s="38" t="s">
        <v>20</v>
      </c>
      <c r="L1" s="38"/>
      <c r="M1" s="38"/>
      <c r="N1" s="38"/>
      <c r="O1" s="38"/>
    </row>
    <row r="2" spans="2:21" ht="30">
      <c r="C2" s="13" t="s">
        <v>4</v>
      </c>
      <c r="D2" s="13" t="s">
        <v>7</v>
      </c>
      <c r="E2" s="13" t="s">
        <v>6</v>
      </c>
      <c r="F2" s="13" t="s">
        <v>8</v>
      </c>
      <c r="G2" s="15" t="s">
        <v>11</v>
      </c>
      <c r="H2" s="15" t="s">
        <v>18</v>
      </c>
      <c r="I2" s="15" t="s">
        <v>19</v>
      </c>
      <c r="J2" s="13"/>
      <c r="K2" s="13" t="s">
        <v>10</v>
      </c>
      <c r="L2" s="13" t="s">
        <v>17</v>
      </c>
      <c r="M2" s="13" t="s">
        <v>15</v>
      </c>
      <c r="N2" s="13" t="s">
        <v>16</v>
      </c>
      <c r="O2" s="13" t="s">
        <v>14</v>
      </c>
      <c r="P2" s="13"/>
      <c r="Q2" s="13"/>
      <c r="R2" s="13"/>
      <c r="S2" s="13"/>
      <c r="T2" s="13"/>
      <c r="U2" s="13"/>
    </row>
    <row r="3" spans="2:21">
      <c r="C3" s="13" t="s">
        <v>5</v>
      </c>
      <c r="D3" s="13" t="s">
        <v>5</v>
      </c>
      <c r="E3" s="13" t="s">
        <v>5</v>
      </c>
      <c r="F3" s="13" t="s">
        <v>12</v>
      </c>
      <c r="G3" s="13" t="s">
        <v>12</v>
      </c>
      <c r="H3" s="13" t="s">
        <v>12</v>
      </c>
      <c r="I3" s="13"/>
      <c r="J3" s="13"/>
      <c r="K3" s="13" t="s">
        <v>5</v>
      </c>
      <c r="L3" s="13" t="s">
        <v>5</v>
      </c>
      <c r="M3" s="13" t="s">
        <v>12</v>
      </c>
      <c r="N3" s="13" t="s">
        <v>12</v>
      </c>
      <c r="O3" s="13" t="s">
        <v>5</v>
      </c>
      <c r="P3" s="13"/>
      <c r="Q3" s="13"/>
      <c r="R3" s="13"/>
      <c r="S3" s="13"/>
      <c r="T3" s="13"/>
      <c r="U3" s="13"/>
    </row>
    <row r="4" spans="2:21">
      <c r="B4" s="13">
        <v>2013</v>
      </c>
      <c r="C4" s="13"/>
      <c r="D4" s="13"/>
      <c r="E4" s="13"/>
      <c r="F4" s="13"/>
      <c r="G4" s="13"/>
      <c r="H4" s="13"/>
      <c r="I4" s="13"/>
      <c r="J4" s="13"/>
      <c r="K4" s="16"/>
      <c r="L4" s="16"/>
      <c r="M4" s="13"/>
      <c r="N4" s="13"/>
      <c r="O4" s="13"/>
      <c r="P4" s="13"/>
      <c r="Q4" s="13"/>
      <c r="R4" s="13"/>
      <c r="S4" s="13"/>
      <c r="T4" s="13"/>
      <c r="U4" s="13"/>
    </row>
    <row r="5" spans="2:21">
      <c r="B5" s="13">
        <v>2014</v>
      </c>
      <c r="C5" s="7"/>
      <c r="D5" s="7"/>
      <c r="E5" s="7"/>
      <c r="F5" s="7"/>
      <c r="G5" s="7"/>
      <c r="H5" s="7"/>
      <c r="I5" s="7"/>
      <c r="K5" s="16"/>
      <c r="N5" s="5"/>
    </row>
    <row r="6" spans="2:21">
      <c r="B6" s="13">
        <f>B5+1</f>
        <v>2015</v>
      </c>
      <c r="C6" s="7"/>
      <c r="D6" s="7"/>
      <c r="E6" s="7"/>
      <c r="F6" s="7"/>
      <c r="G6" s="7"/>
      <c r="H6" s="7"/>
      <c r="I6" s="7"/>
      <c r="K6" s="16"/>
      <c r="N6" s="5"/>
    </row>
    <row r="7" spans="2:21">
      <c r="B7" s="13">
        <f t="shared" ref="B7:B33" si="0">B6+1</f>
        <v>2016</v>
      </c>
      <c r="C7" s="7"/>
      <c r="D7" s="7"/>
      <c r="E7" s="7"/>
      <c r="F7" s="7"/>
      <c r="G7" s="7"/>
      <c r="H7" s="7"/>
      <c r="I7" s="7"/>
      <c r="K7" s="16"/>
      <c r="N7" s="5"/>
    </row>
    <row r="8" spans="2:21">
      <c r="B8" s="13">
        <f t="shared" si="0"/>
        <v>2017</v>
      </c>
      <c r="C8" s="7"/>
      <c r="D8" s="7"/>
      <c r="E8" s="7"/>
      <c r="F8" s="7"/>
      <c r="G8" s="7"/>
      <c r="H8" s="7"/>
      <c r="I8" s="7"/>
      <c r="K8" s="16"/>
      <c r="N8" s="5"/>
    </row>
    <row r="9" spans="2:21">
      <c r="B9" s="13">
        <f t="shared" si="0"/>
        <v>2018</v>
      </c>
      <c r="C9" s="7"/>
      <c r="D9" s="7"/>
      <c r="E9" s="7"/>
      <c r="F9" s="7"/>
      <c r="G9" s="7"/>
      <c r="H9" s="7"/>
      <c r="I9" s="7"/>
      <c r="K9" s="16"/>
      <c r="N9" s="5"/>
    </row>
    <row r="10" spans="2:21">
      <c r="B10" s="13">
        <f t="shared" si="0"/>
        <v>2019</v>
      </c>
      <c r="C10" s="7"/>
      <c r="D10" s="7"/>
      <c r="E10" s="7"/>
      <c r="F10" s="7"/>
      <c r="G10" s="7"/>
      <c r="H10" s="7"/>
      <c r="I10" s="7"/>
      <c r="K10" s="16"/>
      <c r="N10" s="5"/>
    </row>
    <row r="11" spans="2:21">
      <c r="B11" s="13">
        <f t="shared" si="0"/>
        <v>2020</v>
      </c>
      <c r="C11" s="7"/>
      <c r="D11" s="7"/>
      <c r="E11" s="7"/>
      <c r="F11" s="7"/>
      <c r="G11" s="7"/>
      <c r="H11" s="7"/>
      <c r="I11" s="7"/>
      <c r="K11" s="16"/>
      <c r="N11" s="5"/>
    </row>
    <row r="12" spans="2:21">
      <c r="B12" s="13">
        <f t="shared" si="0"/>
        <v>2021</v>
      </c>
      <c r="C12" s="7"/>
      <c r="D12" s="7"/>
      <c r="E12" s="7"/>
      <c r="F12" s="7"/>
      <c r="G12" s="7"/>
      <c r="H12" s="7"/>
      <c r="I12" s="7"/>
      <c r="K12" s="16"/>
      <c r="N12" s="5"/>
    </row>
    <row r="13" spans="2:21">
      <c r="B13" s="13">
        <f t="shared" si="0"/>
        <v>2022</v>
      </c>
      <c r="C13" s="7"/>
      <c r="D13" s="7"/>
      <c r="E13" s="7"/>
      <c r="F13" s="7"/>
      <c r="G13" s="7"/>
      <c r="H13" s="7"/>
      <c r="I13" s="7"/>
      <c r="K13" s="16"/>
      <c r="N13" s="5"/>
    </row>
    <row r="14" spans="2:21">
      <c r="B14" s="13">
        <f t="shared" si="0"/>
        <v>2023</v>
      </c>
      <c r="C14" s="7"/>
      <c r="D14" s="7"/>
      <c r="E14" s="7"/>
      <c r="F14" s="7"/>
      <c r="G14" s="7"/>
      <c r="H14" s="7"/>
      <c r="I14" s="7"/>
      <c r="K14" s="16"/>
      <c r="N14" s="5"/>
    </row>
    <row r="15" spans="2:21">
      <c r="B15" s="13">
        <f t="shared" si="0"/>
        <v>2024</v>
      </c>
      <c r="C15" s="7"/>
      <c r="D15" s="7"/>
      <c r="E15" s="7"/>
      <c r="F15" s="7"/>
      <c r="G15" s="7"/>
      <c r="H15" s="7"/>
      <c r="I15" s="7"/>
      <c r="K15" s="16"/>
      <c r="N15" s="5"/>
    </row>
    <row r="16" spans="2:21">
      <c r="B16" s="13">
        <f t="shared" si="0"/>
        <v>2025</v>
      </c>
      <c r="C16" s="7"/>
      <c r="D16" s="7"/>
      <c r="E16" s="7"/>
      <c r="F16" s="7"/>
      <c r="G16" s="7"/>
      <c r="H16" s="7"/>
      <c r="I16" s="7"/>
      <c r="K16" s="16"/>
      <c r="N16" s="5"/>
    </row>
    <row r="17" spans="2:14">
      <c r="B17" s="13">
        <f t="shared" si="0"/>
        <v>2026</v>
      </c>
      <c r="C17" s="7"/>
      <c r="D17" s="7"/>
      <c r="E17" s="7"/>
      <c r="F17" s="7"/>
      <c r="G17" s="7"/>
      <c r="H17" s="7"/>
      <c r="I17" s="7"/>
      <c r="K17" s="16"/>
      <c r="N17" s="5"/>
    </row>
    <row r="18" spans="2:14">
      <c r="B18" s="13">
        <f t="shared" si="0"/>
        <v>2027</v>
      </c>
      <c r="C18" s="7"/>
      <c r="D18" s="7"/>
      <c r="E18" s="7"/>
      <c r="F18" s="7"/>
      <c r="G18" s="7"/>
      <c r="H18" s="7"/>
      <c r="I18" s="7"/>
      <c r="K18" s="16"/>
      <c r="N18" s="5"/>
    </row>
    <row r="19" spans="2:14">
      <c r="B19" s="13">
        <f t="shared" si="0"/>
        <v>2028</v>
      </c>
      <c r="C19" s="7"/>
      <c r="D19" s="7"/>
      <c r="E19" s="7"/>
      <c r="F19" s="7"/>
      <c r="G19" s="7"/>
      <c r="H19" s="7"/>
      <c r="I19" s="7"/>
      <c r="K19" s="16"/>
      <c r="N19" s="5"/>
    </row>
    <row r="20" spans="2:14">
      <c r="B20" s="13">
        <f t="shared" si="0"/>
        <v>2029</v>
      </c>
      <c r="C20" s="7"/>
      <c r="D20" s="7"/>
      <c r="E20" s="7"/>
      <c r="F20" s="7"/>
      <c r="G20" s="7"/>
      <c r="H20" s="7"/>
      <c r="I20" s="7"/>
      <c r="K20" s="16"/>
      <c r="N20" s="5"/>
    </row>
    <row r="21" spans="2:14">
      <c r="B21" s="13">
        <f t="shared" si="0"/>
        <v>2030</v>
      </c>
      <c r="C21" s="7"/>
      <c r="D21" s="7"/>
      <c r="E21" s="7"/>
      <c r="F21" s="7"/>
      <c r="G21" s="7"/>
      <c r="H21" s="7"/>
      <c r="I21" s="7"/>
      <c r="K21" s="16"/>
      <c r="N21" s="5"/>
    </row>
    <row r="22" spans="2:14">
      <c r="B22" s="13">
        <f t="shared" si="0"/>
        <v>2031</v>
      </c>
      <c r="C22" s="7"/>
      <c r="D22" s="7"/>
      <c r="E22" s="7"/>
      <c r="F22" s="7"/>
      <c r="G22" s="7"/>
      <c r="H22" s="7"/>
      <c r="I22" s="7"/>
      <c r="K22" s="16"/>
      <c r="N22" s="5"/>
    </row>
    <row r="23" spans="2:14">
      <c r="B23" s="13">
        <f t="shared" si="0"/>
        <v>2032</v>
      </c>
      <c r="C23" s="7"/>
      <c r="D23" s="7"/>
      <c r="E23" s="7"/>
      <c r="F23" s="7"/>
      <c r="G23" s="7"/>
      <c r="H23" s="7"/>
      <c r="I23" s="7"/>
      <c r="K23" s="16"/>
      <c r="N23" s="5"/>
    </row>
    <row r="24" spans="2:14">
      <c r="B24" s="13">
        <f t="shared" si="0"/>
        <v>2033</v>
      </c>
      <c r="C24" s="7"/>
      <c r="D24" s="7"/>
      <c r="E24" s="7"/>
      <c r="F24" s="7"/>
      <c r="G24" s="7"/>
      <c r="H24" s="7"/>
      <c r="I24" s="7"/>
      <c r="K24" s="16"/>
      <c r="N24" s="5"/>
    </row>
    <row r="25" spans="2:14">
      <c r="B25" s="13">
        <f t="shared" si="0"/>
        <v>2034</v>
      </c>
      <c r="C25" s="7"/>
      <c r="D25" s="7"/>
      <c r="E25" s="7"/>
      <c r="F25" s="7"/>
      <c r="G25" s="7"/>
      <c r="H25" s="7"/>
      <c r="I25" s="7"/>
      <c r="K25" s="16"/>
      <c r="N25" s="5"/>
    </row>
    <row r="26" spans="2:14">
      <c r="B26" s="13">
        <f t="shared" si="0"/>
        <v>2035</v>
      </c>
      <c r="C26" s="7"/>
      <c r="D26" s="7"/>
      <c r="E26" s="7"/>
      <c r="F26" s="7"/>
      <c r="G26" s="7"/>
      <c r="H26" s="7"/>
      <c r="I26" s="7"/>
      <c r="K26" s="16"/>
      <c r="N26" s="5"/>
    </row>
    <row r="27" spans="2:14">
      <c r="B27" s="13">
        <f t="shared" si="0"/>
        <v>2036</v>
      </c>
      <c r="C27" s="7"/>
      <c r="D27" s="7"/>
      <c r="E27" s="7"/>
      <c r="F27" s="7"/>
      <c r="G27" s="7"/>
      <c r="H27" s="7"/>
      <c r="I27" s="7"/>
      <c r="K27" s="16"/>
      <c r="N27" s="5"/>
    </row>
    <row r="28" spans="2:14">
      <c r="B28" s="13">
        <f t="shared" si="0"/>
        <v>2037</v>
      </c>
      <c r="C28" s="7"/>
      <c r="D28" s="7"/>
      <c r="E28" s="7"/>
      <c r="F28" s="7"/>
      <c r="G28" s="7"/>
      <c r="H28" s="7"/>
      <c r="I28" s="7"/>
      <c r="K28" s="16"/>
      <c r="N28" s="5"/>
    </row>
    <row r="29" spans="2:14">
      <c r="B29" s="13">
        <f t="shared" si="0"/>
        <v>2038</v>
      </c>
      <c r="C29" s="7"/>
      <c r="D29" s="7"/>
      <c r="E29" s="7"/>
      <c r="F29" s="7"/>
      <c r="G29" s="7"/>
      <c r="H29" s="7"/>
      <c r="I29" s="7"/>
      <c r="K29" s="16"/>
      <c r="N29" s="5"/>
    </row>
    <row r="30" spans="2:14">
      <c r="B30" s="13">
        <f t="shared" si="0"/>
        <v>2039</v>
      </c>
      <c r="C30" s="7"/>
      <c r="D30" s="7"/>
      <c r="E30" s="7"/>
      <c r="F30" s="7"/>
      <c r="G30" s="7"/>
      <c r="H30" s="7"/>
      <c r="I30" s="7"/>
      <c r="K30" s="16"/>
      <c r="N30" s="5"/>
    </row>
    <row r="31" spans="2:14">
      <c r="B31" s="13">
        <f t="shared" si="0"/>
        <v>2040</v>
      </c>
      <c r="C31" s="7"/>
      <c r="D31" s="7"/>
      <c r="E31" s="7"/>
      <c r="F31" s="7"/>
      <c r="G31" s="7"/>
      <c r="H31" s="7"/>
      <c r="I31" s="7"/>
      <c r="K31" s="16"/>
      <c r="N31" s="5"/>
    </row>
    <row r="32" spans="2:14">
      <c r="B32" s="13">
        <f t="shared" si="0"/>
        <v>2041</v>
      </c>
      <c r="C32" s="7"/>
      <c r="D32" s="7"/>
      <c r="E32" s="7"/>
      <c r="F32" s="7"/>
      <c r="G32" s="7"/>
      <c r="H32" s="7"/>
      <c r="I32" s="7"/>
      <c r="K32" s="16"/>
      <c r="N32" s="5"/>
    </row>
    <row r="33" spans="2:14">
      <c r="B33" s="13">
        <f t="shared" si="0"/>
        <v>2042</v>
      </c>
      <c r="C33" s="7"/>
      <c r="D33" s="7"/>
      <c r="E33" s="7"/>
      <c r="F33" s="7"/>
      <c r="G33" s="7"/>
      <c r="H33" s="7"/>
      <c r="I33" s="7"/>
      <c r="K33" s="16"/>
      <c r="N33" s="5"/>
    </row>
    <row r="34" spans="2:14">
      <c r="B34" s="13">
        <f t="shared" ref="B34:B35" si="1">B33+1</f>
        <v>2043</v>
      </c>
      <c r="C34" s="7"/>
      <c r="D34" s="7"/>
      <c r="E34" s="7"/>
      <c r="F34" s="7"/>
      <c r="G34" s="7"/>
      <c r="H34" s="7"/>
      <c r="I34" s="7"/>
      <c r="K34" s="16"/>
      <c r="N34" s="5"/>
    </row>
    <row r="35" spans="2:14">
      <c r="B35" s="13">
        <f t="shared" si="1"/>
        <v>2044</v>
      </c>
      <c r="C35" s="7"/>
      <c r="D35" s="7"/>
      <c r="E35" s="7"/>
      <c r="F35" s="7"/>
      <c r="G35" s="7"/>
      <c r="H35" s="7"/>
      <c r="I35" s="7"/>
      <c r="K35" s="16"/>
      <c r="N35" s="5"/>
    </row>
    <row r="36" spans="2:14">
      <c r="C36" s="7"/>
      <c r="D36" s="7"/>
      <c r="E36" s="7"/>
      <c r="F36" s="7"/>
      <c r="G36" s="7"/>
      <c r="H36" s="7"/>
      <c r="I36" s="7"/>
      <c r="K36" s="16"/>
      <c r="N36" s="5"/>
    </row>
    <row r="38" spans="2:14">
      <c r="B38" s="13" t="s">
        <v>21</v>
      </c>
      <c r="C38" s="17">
        <f>NPV(Assumptions!$D$15,C5:C35)*(1+Assumptions!$D$15)</f>
        <v>0</v>
      </c>
      <c r="D38" s="17">
        <f>NPV(Assumptions!$D$15,D5:D35)*(1+Assumptions!$D$15)</f>
        <v>0</v>
      </c>
      <c r="E38" s="17">
        <f>NPV(Assumptions!$D$15,E5:E35)*(1+Assumptions!$D$15)</f>
        <v>0</v>
      </c>
      <c r="F38" s="17">
        <f>NPV(Assumptions!$D$15,F5:F35)</f>
        <v>0</v>
      </c>
      <c r="G38" s="17">
        <f>NPV(Assumptions!$D$15,G5:G35)</f>
        <v>0</v>
      </c>
      <c r="H38" s="17">
        <f>NPV(Assumptions!$D$15,H5:H35)</f>
        <v>0</v>
      </c>
      <c r="I38" s="18">
        <f>SUM(C38:H38)</f>
        <v>0</v>
      </c>
    </row>
    <row r="45" spans="2:14">
      <c r="C45" s="17"/>
    </row>
  </sheetData>
  <mergeCells count="2">
    <mergeCell ref="C1:I1"/>
    <mergeCell ref="K1:O1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B1:U44"/>
  <sheetViews>
    <sheetView workbookViewId="0">
      <pane xSplit="2" ySplit="3" topLeftCell="C4" activePane="bottomRight" state="frozen"/>
      <selection activeCell="B4" sqref="B4"/>
      <selection pane="topRight" activeCell="B4" sqref="B4"/>
      <selection pane="bottomLeft" activeCell="B4" sqref="B4"/>
      <selection pane="bottomRight" activeCell="I37" sqref="I37"/>
    </sheetView>
  </sheetViews>
  <sheetFormatPr defaultColWidth="8.85546875" defaultRowHeight="15"/>
  <cols>
    <col min="2" max="2" width="12.7109375" style="13" customWidth="1"/>
    <col min="3" max="9" width="13.140625" customWidth="1"/>
    <col min="10" max="10" width="5" customWidth="1"/>
    <col min="11" max="19" width="13.140625" customWidth="1"/>
    <col min="20" max="23" width="11.42578125" customWidth="1"/>
  </cols>
  <sheetData>
    <row r="1" spans="2:21">
      <c r="C1" s="38" t="s">
        <v>3</v>
      </c>
      <c r="D1" s="38"/>
      <c r="E1" s="38"/>
      <c r="F1" s="38"/>
      <c r="G1" s="38"/>
      <c r="H1" s="38"/>
      <c r="I1" s="38"/>
      <c r="J1" s="14"/>
      <c r="K1" s="38" t="s">
        <v>20</v>
      </c>
      <c r="L1" s="38"/>
      <c r="M1" s="38"/>
      <c r="N1" s="38"/>
      <c r="O1" s="38"/>
    </row>
    <row r="2" spans="2:21" ht="30">
      <c r="C2" s="13" t="s">
        <v>4</v>
      </c>
      <c r="D2" s="13" t="s">
        <v>7</v>
      </c>
      <c r="E2" s="13" t="s">
        <v>6</v>
      </c>
      <c r="F2" s="13" t="s">
        <v>8</v>
      </c>
      <c r="G2" s="15" t="s">
        <v>11</v>
      </c>
      <c r="H2" s="15" t="s">
        <v>18</v>
      </c>
      <c r="I2" s="15" t="s">
        <v>19</v>
      </c>
      <c r="J2" s="13"/>
      <c r="K2" s="13" t="s">
        <v>10</v>
      </c>
      <c r="L2" s="13" t="s">
        <v>17</v>
      </c>
      <c r="M2" s="13" t="s">
        <v>15</v>
      </c>
      <c r="N2" s="13" t="s">
        <v>16</v>
      </c>
      <c r="O2" s="13" t="s">
        <v>14</v>
      </c>
      <c r="P2" s="13"/>
      <c r="Q2" s="13"/>
      <c r="R2" s="13"/>
      <c r="S2" s="13"/>
      <c r="T2" s="13"/>
      <c r="U2" s="13"/>
    </row>
    <row r="3" spans="2:21">
      <c r="C3" s="13" t="s">
        <v>5</v>
      </c>
      <c r="D3" s="13" t="s">
        <v>5</v>
      </c>
      <c r="E3" s="13" t="s">
        <v>5</v>
      </c>
      <c r="F3" s="13" t="s">
        <v>12</v>
      </c>
      <c r="G3" s="13" t="s">
        <v>12</v>
      </c>
      <c r="H3" s="13" t="s">
        <v>12</v>
      </c>
      <c r="I3" s="13"/>
      <c r="J3" s="13"/>
      <c r="K3" s="13" t="s">
        <v>5</v>
      </c>
      <c r="L3" s="13" t="s">
        <v>5</v>
      </c>
      <c r="M3" s="13" t="s">
        <v>12</v>
      </c>
      <c r="N3" s="13" t="s">
        <v>12</v>
      </c>
      <c r="O3" s="13" t="s">
        <v>5</v>
      </c>
      <c r="P3" s="13"/>
      <c r="Q3" s="13"/>
      <c r="R3" s="13"/>
      <c r="S3" s="13"/>
      <c r="T3" s="13"/>
      <c r="U3" s="13"/>
    </row>
    <row r="4" spans="2:21">
      <c r="B4" s="13">
        <v>2013</v>
      </c>
      <c r="C4" s="13"/>
      <c r="D4" s="13"/>
      <c r="E4" s="13"/>
      <c r="F4" s="13"/>
      <c r="G4" s="13"/>
      <c r="H4" s="13"/>
      <c r="I4" s="13"/>
      <c r="J4" s="13"/>
      <c r="K4" s="16"/>
      <c r="L4" s="16"/>
      <c r="M4" s="13"/>
      <c r="N4" s="13"/>
      <c r="O4" s="13"/>
      <c r="P4" s="13"/>
      <c r="Q4" s="13"/>
      <c r="R4" s="13"/>
      <c r="S4" s="13"/>
      <c r="T4" s="13"/>
      <c r="U4" s="13"/>
    </row>
    <row r="5" spans="2:21">
      <c r="B5" s="13">
        <v>2014</v>
      </c>
      <c r="C5" s="7"/>
      <c r="D5" s="7"/>
      <c r="E5" s="7"/>
      <c r="F5" s="7"/>
      <c r="G5" s="7"/>
      <c r="H5" s="7"/>
      <c r="I5" s="7"/>
      <c r="K5" s="16"/>
      <c r="N5" s="5"/>
    </row>
    <row r="6" spans="2:21">
      <c r="B6" s="13">
        <f>B5+1</f>
        <v>2015</v>
      </c>
      <c r="C6" s="7"/>
      <c r="D6" s="7"/>
      <c r="E6" s="7"/>
      <c r="F6" s="7"/>
      <c r="G6" s="7"/>
      <c r="H6" s="7"/>
      <c r="I6" s="7"/>
      <c r="K6" s="16"/>
      <c r="N6" s="5"/>
    </row>
    <row r="7" spans="2:21">
      <c r="B7" s="13">
        <f t="shared" ref="B7:B34" si="0">B6+1</f>
        <v>2016</v>
      </c>
      <c r="C7" s="7"/>
      <c r="D7" s="7"/>
      <c r="E7" s="7"/>
      <c r="F7" s="7"/>
      <c r="G7" s="7"/>
      <c r="H7" s="7"/>
      <c r="I7" s="7"/>
      <c r="K7" s="16"/>
      <c r="N7" s="5"/>
    </row>
    <row r="8" spans="2:21">
      <c r="B8" s="13">
        <f t="shared" si="0"/>
        <v>2017</v>
      </c>
      <c r="C8" s="7"/>
      <c r="D8" s="7"/>
      <c r="E8" s="7"/>
      <c r="F8" s="7"/>
      <c r="G8" s="7"/>
      <c r="H8" s="7"/>
      <c r="I8" s="7"/>
      <c r="K8" s="16"/>
      <c r="N8" s="5"/>
    </row>
    <row r="9" spans="2:21">
      <c r="B9" s="13">
        <f t="shared" si="0"/>
        <v>2018</v>
      </c>
      <c r="C9" s="7"/>
      <c r="D9" s="7"/>
      <c r="E9" s="7"/>
      <c r="F9" s="7"/>
      <c r="G9" s="7"/>
      <c r="H9" s="7"/>
      <c r="I9" s="7"/>
      <c r="K9" s="16"/>
      <c r="N9" s="5"/>
    </row>
    <row r="10" spans="2:21">
      <c r="B10" s="13">
        <f t="shared" si="0"/>
        <v>2019</v>
      </c>
      <c r="C10" s="7"/>
      <c r="D10" s="7"/>
      <c r="E10" s="7"/>
      <c r="F10" s="7"/>
      <c r="G10" s="7"/>
      <c r="H10" s="7"/>
      <c r="I10" s="7"/>
      <c r="K10" s="16"/>
      <c r="N10" s="5"/>
    </row>
    <row r="11" spans="2:21">
      <c r="B11" s="13">
        <f t="shared" si="0"/>
        <v>2020</v>
      </c>
      <c r="C11" s="7"/>
      <c r="D11" s="7"/>
      <c r="E11" s="7"/>
      <c r="F11" s="7"/>
      <c r="G11" s="7"/>
      <c r="H11" s="7"/>
      <c r="I11" s="7"/>
      <c r="K11" s="16"/>
      <c r="N11" s="5"/>
    </row>
    <row r="12" spans="2:21">
      <c r="B12" s="13">
        <f t="shared" si="0"/>
        <v>2021</v>
      </c>
      <c r="C12" s="7"/>
      <c r="D12" s="7"/>
      <c r="E12" s="7"/>
      <c r="F12" s="7"/>
      <c r="G12" s="7"/>
      <c r="H12" s="7"/>
      <c r="I12" s="7"/>
      <c r="K12" s="16"/>
      <c r="N12" s="5"/>
    </row>
    <row r="13" spans="2:21">
      <c r="B13" s="13">
        <f t="shared" si="0"/>
        <v>2022</v>
      </c>
      <c r="C13" s="7"/>
      <c r="D13" s="7"/>
      <c r="E13" s="7"/>
      <c r="F13" s="7"/>
      <c r="G13" s="7"/>
      <c r="H13" s="7"/>
      <c r="I13" s="7"/>
      <c r="K13" s="16"/>
      <c r="N13" s="5"/>
    </row>
    <row r="14" spans="2:21">
      <c r="B14" s="13">
        <f t="shared" si="0"/>
        <v>2023</v>
      </c>
      <c r="C14" s="7"/>
      <c r="D14" s="7"/>
      <c r="E14" s="7"/>
      <c r="F14" s="7"/>
      <c r="G14" s="7"/>
      <c r="H14" s="7"/>
      <c r="I14" s="7"/>
      <c r="K14" s="16"/>
      <c r="N14" s="5"/>
    </row>
    <row r="15" spans="2:21">
      <c r="B15" s="13">
        <f t="shared" si="0"/>
        <v>2024</v>
      </c>
      <c r="C15" s="7"/>
      <c r="D15" s="7"/>
      <c r="E15" s="7"/>
      <c r="F15" s="7"/>
      <c r="G15" s="7"/>
      <c r="H15" s="7"/>
      <c r="I15" s="7"/>
      <c r="K15" s="16"/>
      <c r="N15" s="5"/>
    </row>
    <row r="16" spans="2:21">
      <c r="B16" s="13">
        <f t="shared" si="0"/>
        <v>2025</v>
      </c>
      <c r="C16" s="7"/>
      <c r="D16" s="7"/>
      <c r="E16" s="7"/>
      <c r="F16" s="7"/>
      <c r="G16" s="7"/>
      <c r="H16" s="7"/>
      <c r="I16" s="7"/>
      <c r="K16" s="16"/>
      <c r="N16" s="5"/>
    </row>
    <row r="17" spans="2:14">
      <c r="B17" s="13">
        <f t="shared" si="0"/>
        <v>2026</v>
      </c>
      <c r="C17" s="7"/>
      <c r="D17" s="7"/>
      <c r="E17" s="7"/>
      <c r="F17" s="7"/>
      <c r="G17" s="7"/>
      <c r="H17" s="7"/>
      <c r="I17" s="7"/>
      <c r="K17" s="16"/>
      <c r="N17" s="5"/>
    </row>
    <row r="18" spans="2:14">
      <c r="B18" s="13">
        <f t="shared" si="0"/>
        <v>2027</v>
      </c>
      <c r="C18" s="7"/>
      <c r="D18" s="7"/>
      <c r="E18" s="7"/>
      <c r="F18" s="7"/>
      <c r="G18" s="7"/>
      <c r="H18" s="7"/>
      <c r="I18" s="7"/>
      <c r="K18" s="16"/>
      <c r="N18" s="5"/>
    </row>
    <row r="19" spans="2:14">
      <c r="B19" s="13">
        <f t="shared" si="0"/>
        <v>2028</v>
      </c>
      <c r="C19" s="7"/>
      <c r="D19" s="7"/>
      <c r="E19" s="7"/>
      <c r="F19" s="7"/>
      <c r="G19" s="7"/>
      <c r="H19" s="7"/>
      <c r="I19" s="7"/>
      <c r="K19" s="16"/>
      <c r="N19" s="5"/>
    </row>
    <row r="20" spans="2:14">
      <c r="B20" s="13">
        <f t="shared" si="0"/>
        <v>2029</v>
      </c>
      <c r="C20" s="7"/>
      <c r="D20" s="7"/>
      <c r="E20" s="7"/>
      <c r="F20" s="7"/>
      <c r="G20" s="7"/>
      <c r="H20" s="7"/>
      <c r="I20" s="7"/>
      <c r="K20" s="16"/>
      <c r="N20" s="5"/>
    </row>
    <row r="21" spans="2:14">
      <c r="B21" s="13">
        <f t="shared" si="0"/>
        <v>2030</v>
      </c>
      <c r="C21" s="7"/>
      <c r="D21" s="7"/>
      <c r="E21" s="7"/>
      <c r="F21" s="7"/>
      <c r="G21" s="7"/>
      <c r="H21" s="7"/>
      <c r="I21" s="7"/>
      <c r="K21" s="16"/>
      <c r="N21" s="5"/>
    </row>
    <row r="22" spans="2:14">
      <c r="B22" s="13">
        <f t="shared" si="0"/>
        <v>2031</v>
      </c>
      <c r="C22" s="7"/>
      <c r="D22" s="7"/>
      <c r="E22" s="7"/>
      <c r="F22" s="7"/>
      <c r="G22" s="7"/>
      <c r="H22" s="7"/>
      <c r="I22" s="7"/>
      <c r="K22" s="16"/>
      <c r="N22" s="5"/>
    </row>
    <row r="23" spans="2:14">
      <c r="B23" s="13">
        <f t="shared" si="0"/>
        <v>2032</v>
      </c>
      <c r="C23" s="7"/>
      <c r="D23" s="7"/>
      <c r="E23" s="7"/>
      <c r="F23" s="7"/>
      <c r="G23" s="7"/>
      <c r="H23" s="7"/>
      <c r="I23" s="7"/>
      <c r="K23" s="16"/>
      <c r="N23" s="5"/>
    </row>
    <row r="24" spans="2:14">
      <c r="B24" s="13">
        <f t="shared" si="0"/>
        <v>2033</v>
      </c>
      <c r="C24" s="7"/>
      <c r="D24" s="7"/>
      <c r="E24" s="7"/>
      <c r="F24" s="7"/>
      <c r="G24" s="7"/>
      <c r="H24" s="7"/>
      <c r="I24" s="7"/>
      <c r="K24" s="16"/>
      <c r="N24" s="5"/>
    </row>
    <row r="25" spans="2:14">
      <c r="B25" s="13">
        <f t="shared" si="0"/>
        <v>2034</v>
      </c>
      <c r="C25" s="7"/>
      <c r="D25" s="7"/>
      <c r="E25" s="7"/>
      <c r="F25" s="7"/>
      <c r="G25" s="7"/>
      <c r="H25" s="7"/>
      <c r="I25" s="7"/>
      <c r="K25" s="16"/>
      <c r="N25" s="5"/>
    </row>
    <row r="26" spans="2:14">
      <c r="B26" s="13">
        <f t="shared" si="0"/>
        <v>2035</v>
      </c>
      <c r="C26" s="7"/>
      <c r="D26" s="7"/>
      <c r="E26" s="7"/>
      <c r="F26" s="7"/>
      <c r="G26" s="7"/>
      <c r="H26" s="7"/>
      <c r="I26" s="7"/>
      <c r="K26" s="16"/>
      <c r="N26" s="5"/>
    </row>
    <row r="27" spans="2:14">
      <c r="B27" s="13">
        <f t="shared" si="0"/>
        <v>2036</v>
      </c>
      <c r="C27" s="7"/>
      <c r="D27" s="7"/>
      <c r="E27" s="7"/>
      <c r="F27" s="7"/>
      <c r="G27" s="7"/>
      <c r="H27" s="7"/>
      <c r="I27" s="7"/>
      <c r="K27" s="16"/>
      <c r="N27" s="5"/>
    </row>
    <row r="28" spans="2:14">
      <c r="B28" s="13">
        <f t="shared" si="0"/>
        <v>2037</v>
      </c>
      <c r="C28" s="7"/>
      <c r="D28" s="7"/>
      <c r="E28" s="7"/>
      <c r="F28" s="7"/>
      <c r="G28" s="7"/>
      <c r="H28" s="7"/>
      <c r="I28" s="7"/>
      <c r="K28" s="16"/>
      <c r="N28" s="5"/>
    </row>
    <row r="29" spans="2:14">
      <c r="B29" s="13">
        <f t="shared" si="0"/>
        <v>2038</v>
      </c>
      <c r="C29" s="7"/>
      <c r="D29" s="7"/>
      <c r="E29" s="7"/>
      <c r="F29" s="7"/>
      <c r="G29" s="7"/>
      <c r="H29" s="7"/>
      <c r="I29" s="7"/>
      <c r="K29" s="16"/>
      <c r="N29" s="5"/>
    </row>
    <row r="30" spans="2:14">
      <c r="B30" s="13">
        <f t="shared" si="0"/>
        <v>2039</v>
      </c>
      <c r="C30" s="7"/>
      <c r="D30" s="7"/>
      <c r="E30" s="7"/>
      <c r="F30" s="7"/>
      <c r="G30" s="7"/>
      <c r="H30" s="7"/>
      <c r="I30" s="7"/>
      <c r="K30" s="16"/>
      <c r="N30" s="5"/>
    </row>
    <row r="31" spans="2:14">
      <c r="B31" s="13">
        <f t="shared" si="0"/>
        <v>2040</v>
      </c>
      <c r="C31" s="7"/>
      <c r="D31" s="7"/>
      <c r="E31" s="7"/>
      <c r="F31" s="7"/>
      <c r="G31" s="7"/>
      <c r="H31" s="7"/>
      <c r="I31" s="7"/>
      <c r="K31" s="16"/>
      <c r="N31" s="5"/>
    </row>
    <row r="32" spans="2:14">
      <c r="B32" s="13">
        <f t="shared" si="0"/>
        <v>2041</v>
      </c>
      <c r="C32" s="7"/>
      <c r="D32" s="7"/>
      <c r="E32" s="7"/>
      <c r="F32" s="7"/>
      <c r="G32" s="7"/>
      <c r="H32" s="7"/>
      <c r="I32" s="7"/>
      <c r="K32" s="16"/>
      <c r="N32" s="5"/>
    </row>
    <row r="33" spans="2:14">
      <c r="B33" s="13">
        <f t="shared" si="0"/>
        <v>2042</v>
      </c>
      <c r="C33" s="7"/>
      <c r="D33" s="7"/>
      <c r="E33" s="7"/>
      <c r="F33" s="7"/>
      <c r="G33" s="7"/>
      <c r="H33" s="7"/>
      <c r="I33" s="7"/>
      <c r="K33" s="16"/>
      <c r="N33" s="5"/>
    </row>
    <row r="34" spans="2:14">
      <c r="B34" s="13">
        <f t="shared" si="0"/>
        <v>2043</v>
      </c>
      <c r="C34" s="7"/>
      <c r="D34" s="7"/>
      <c r="E34" s="7"/>
      <c r="F34" s="7"/>
      <c r="G34" s="7"/>
      <c r="H34" s="7"/>
      <c r="I34" s="7"/>
      <c r="K34" s="16"/>
      <c r="N34" s="5"/>
    </row>
    <row r="35" spans="2:14">
      <c r="C35" s="7"/>
      <c r="D35" s="7"/>
      <c r="E35" s="7"/>
      <c r="F35" s="7"/>
      <c r="G35" s="7"/>
      <c r="H35" s="7"/>
      <c r="I35" s="7"/>
      <c r="K35" s="16"/>
      <c r="N35" s="5"/>
    </row>
    <row r="37" spans="2:14">
      <c r="B37" s="13" t="s">
        <v>21</v>
      </c>
      <c r="C37" s="17">
        <f>NPV(Assumptions!$D$15,C4:C34)*(1+Assumptions!$D$15)</f>
        <v>0</v>
      </c>
      <c r="D37" s="17">
        <f>NPV(Assumptions!$D$15,D4:D34)*(1+Assumptions!$D$15)</f>
        <v>0</v>
      </c>
      <c r="E37" s="17">
        <f>NPV(Assumptions!$D$15,E4:E34)*(1+Assumptions!$D$15)</f>
        <v>0</v>
      </c>
      <c r="F37" s="17">
        <f>NPV(Assumptions!$D$15,F4:F34)</f>
        <v>0</v>
      </c>
      <c r="G37" s="17">
        <f>NPV(Assumptions!$D$15,G4:G34)</f>
        <v>0</v>
      </c>
      <c r="H37" s="17">
        <f>NPV(Assumptions!$D$15,H4:H34)</f>
        <v>0</v>
      </c>
      <c r="I37" s="18">
        <f>SUM(C37:H37)</f>
        <v>0</v>
      </c>
    </row>
    <row r="44" spans="2:14">
      <c r="C44" s="17"/>
    </row>
  </sheetData>
  <mergeCells count="2">
    <mergeCell ref="C1:I1"/>
    <mergeCell ref="K1:O1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>
  <dimension ref="B1:P44"/>
  <sheetViews>
    <sheetView workbookViewId="0">
      <pane xSplit="2" ySplit="3" topLeftCell="C13" activePane="bottomRight" state="frozen"/>
      <selection activeCell="B4" sqref="B4"/>
      <selection pane="topRight" activeCell="B4" sqref="B4"/>
      <selection pane="bottomLeft" activeCell="B4" sqref="B4"/>
      <selection pane="bottomRight" activeCell="H39" sqref="H39"/>
    </sheetView>
  </sheetViews>
  <sheetFormatPr defaultColWidth="8.85546875" defaultRowHeight="15"/>
  <cols>
    <col min="2" max="2" width="12.7109375" style="13" customWidth="1"/>
    <col min="3" max="9" width="13.140625" customWidth="1"/>
    <col min="10" max="10" width="5" customWidth="1"/>
    <col min="11" max="14" width="13.140625" customWidth="1"/>
    <col min="15" max="18" width="11.42578125" customWidth="1"/>
  </cols>
  <sheetData>
    <row r="1" spans="2:16">
      <c r="C1" s="38" t="s">
        <v>32</v>
      </c>
      <c r="D1" s="38"/>
      <c r="E1" s="38"/>
      <c r="F1" s="38"/>
      <c r="G1" s="38"/>
      <c r="H1" s="38"/>
      <c r="I1" s="38"/>
      <c r="J1" s="14"/>
    </row>
    <row r="2" spans="2:16" ht="30">
      <c r="C2" s="13" t="s">
        <v>4</v>
      </c>
      <c r="D2" s="13" t="s">
        <v>7</v>
      </c>
      <c r="E2" s="13" t="s">
        <v>6</v>
      </c>
      <c r="F2" s="13" t="s">
        <v>8</v>
      </c>
      <c r="G2" s="15" t="s">
        <v>11</v>
      </c>
      <c r="H2" s="15" t="s">
        <v>18</v>
      </c>
      <c r="I2" s="15" t="s">
        <v>19</v>
      </c>
      <c r="J2" s="13"/>
      <c r="K2" s="13"/>
      <c r="L2" s="13"/>
      <c r="M2" s="13"/>
      <c r="N2" s="13"/>
      <c r="O2" s="13"/>
      <c r="P2" s="13"/>
    </row>
    <row r="3" spans="2:16">
      <c r="C3" s="13" t="s">
        <v>5</v>
      </c>
      <c r="D3" s="13" t="s">
        <v>5</v>
      </c>
      <c r="E3" s="13" t="s">
        <v>5</v>
      </c>
      <c r="F3" s="13" t="s">
        <v>12</v>
      </c>
      <c r="G3" s="13" t="s">
        <v>12</v>
      </c>
      <c r="H3" s="13" t="s">
        <v>12</v>
      </c>
      <c r="I3" s="13"/>
      <c r="J3" s="13"/>
      <c r="K3" s="13"/>
      <c r="L3" s="13"/>
      <c r="M3" s="13"/>
      <c r="N3" s="13"/>
      <c r="O3" s="13"/>
      <c r="P3" s="13"/>
    </row>
    <row r="4" spans="2:16">
      <c r="B4" s="13">
        <v>2013</v>
      </c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</row>
    <row r="5" spans="2:16">
      <c r="B5" s="13">
        <v>2014</v>
      </c>
      <c r="C5" s="7">
        <f>Individual!C5+Group!C5</f>
        <v>0</v>
      </c>
      <c r="D5" s="7">
        <f>Individual!D5+Group!D5</f>
        <v>0</v>
      </c>
      <c r="E5" s="7">
        <f>Individual!E5+Group!E5</f>
        <v>0</v>
      </c>
      <c r="F5" s="7">
        <f>Individual!F5+Group!F5</f>
        <v>0</v>
      </c>
      <c r="G5" s="7">
        <f>Individual!G5+Group!G5</f>
        <v>0</v>
      </c>
      <c r="H5" s="7">
        <f>Individual!H5+Group!H5</f>
        <v>0</v>
      </c>
      <c r="I5" s="7">
        <f>Individual!I5+Group!I5</f>
        <v>0</v>
      </c>
    </row>
    <row r="6" spans="2:16">
      <c r="B6" s="13">
        <v>2015</v>
      </c>
      <c r="C6" s="7">
        <f>Individual!C6+Group!C6</f>
        <v>0</v>
      </c>
      <c r="D6" s="7">
        <f>Individual!D6+Group!D6</f>
        <v>0</v>
      </c>
      <c r="E6" s="7">
        <f>Individual!E6+Group!E6</f>
        <v>0</v>
      </c>
      <c r="F6" s="7">
        <f>Individual!F6+Group!F6</f>
        <v>0</v>
      </c>
      <c r="G6" s="7">
        <f>Individual!G6+Group!G6</f>
        <v>0</v>
      </c>
      <c r="H6" s="7">
        <f>Individual!H6+Group!H6</f>
        <v>0</v>
      </c>
      <c r="I6" s="7">
        <f>Individual!I6+Group!I6</f>
        <v>0</v>
      </c>
    </row>
    <row r="7" spans="2:16">
      <c r="B7" s="13">
        <v>2016</v>
      </c>
      <c r="C7" s="7">
        <f>Individual!C7+Group!C7</f>
        <v>0</v>
      </c>
      <c r="D7" s="7">
        <f>Individual!D7+Group!D7</f>
        <v>0</v>
      </c>
      <c r="E7" s="7">
        <f>Individual!E7+Group!E7</f>
        <v>0</v>
      </c>
      <c r="F7" s="7">
        <f>Individual!F7+Group!F7</f>
        <v>0</v>
      </c>
      <c r="G7" s="7">
        <f>Individual!G7+Group!G7</f>
        <v>0</v>
      </c>
      <c r="H7" s="7">
        <f>Individual!H7+Group!H7</f>
        <v>0</v>
      </c>
      <c r="I7" s="7">
        <f>Individual!I7+Group!I7</f>
        <v>0</v>
      </c>
    </row>
    <row r="8" spans="2:16">
      <c r="B8" s="13">
        <v>2017</v>
      </c>
      <c r="C8" s="7">
        <f>Individual!C8+Group!C8</f>
        <v>0</v>
      </c>
      <c r="D8" s="7">
        <f>Individual!D8+Group!D8</f>
        <v>0</v>
      </c>
      <c r="E8" s="7">
        <f>Individual!E8+Group!E8</f>
        <v>0</v>
      </c>
      <c r="F8" s="7">
        <f>Individual!F8+Group!F8</f>
        <v>0</v>
      </c>
      <c r="G8" s="7">
        <f>Individual!G8+Group!G8</f>
        <v>0</v>
      </c>
      <c r="H8" s="7">
        <f>Individual!H8+Group!H8</f>
        <v>0</v>
      </c>
      <c r="I8" s="7">
        <f>Individual!I8+Group!I8</f>
        <v>0</v>
      </c>
    </row>
    <row r="9" spans="2:16">
      <c r="B9" s="13">
        <v>2018</v>
      </c>
      <c r="C9" s="7">
        <f>Individual!C9+Group!C9</f>
        <v>0</v>
      </c>
      <c r="D9" s="7">
        <f>Individual!D9+Group!D9</f>
        <v>0</v>
      </c>
      <c r="E9" s="7">
        <f>Individual!E9+Group!E9</f>
        <v>0</v>
      </c>
      <c r="F9" s="7">
        <f>Individual!F9+Group!F9</f>
        <v>0</v>
      </c>
      <c r="G9" s="7">
        <f>Individual!G9+Group!G9</f>
        <v>0</v>
      </c>
      <c r="H9" s="7">
        <f>Individual!H9+Group!H9</f>
        <v>0</v>
      </c>
      <c r="I9" s="7">
        <f>Individual!I9+Group!I9</f>
        <v>0</v>
      </c>
    </row>
    <row r="10" spans="2:16">
      <c r="B10" s="13">
        <v>2019</v>
      </c>
      <c r="C10" s="7">
        <f>Individual!C10+Group!C10</f>
        <v>0</v>
      </c>
      <c r="D10" s="7">
        <f>Individual!D10+Group!D10</f>
        <v>0</v>
      </c>
      <c r="E10" s="7">
        <f>Individual!E10+Group!E10</f>
        <v>0</v>
      </c>
      <c r="F10" s="7">
        <f>Individual!F10+Group!F10</f>
        <v>0</v>
      </c>
      <c r="G10" s="7">
        <f>Individual!G10+Group!G10</f>
        <v>0</v>
      </c>
      <c r="H10" s="7">
        <f>Individual!H10+Group!H10</f>
        <v>0</v>
      </c>
      <c r="I10" s="7">
        <f>Individual!I10+Group!I10</f>
        <v>0</v>
      </c>
    </row>
    <row r="11" spans="2:16">
      <c r="B11" s="13">
        <v>2020</v>
      </c>
      <c r="C11" s="7">
        <f>Individual!C11+Group!C11</f>
        <v>0</v>
      </c>
      <c r="D11" s="7">
        <f>Individual!D11+Group!D11</f>
        <v>0</v>
      </c>
      <c r="E11" s="7">
        <f>Individual!E11+Group!E11</f>
        <v>0</v>
      </c>
      <c r="F11" s="7">
        <f>Individual!F11+Group!F11</f>
        <v>0</v>
      </c>
      <c r="G11" s="7">
        <f>Individual!G11+Group!G11</f>
        <v>0</v>
      </c>
      <c r="H11" s="7">
        <f>Individual!H11+Group!H11</f>
        <v>0</v>
      </c>
      <c r="I11" s="7">
        <f>Individual!I11+Group!I11</f>
        <v>0</v>
      </c>
    </row>
    <row r="12" spans="2:16">
      <c r="B12" s="13">
        <v>2021</v>
      </c>
      <c r="C12" s="7">
        <f>Individual!C12+Group!C12</f>
        <v>0</v>
      </c>
      <c r="D12" s="7">
        <f>Individual!D12+Group!D12</f>
        <v>0</v>
      </c>
      <c r="E12" s="7">
        <f>Individual!E12+Group!E12</f>
        <v>0</v>
      </c>
      <c r="F12" s="7">
        <f>Individual!F12+Group!F12</f>
        <v>0</v>
      </c>
      <c r="G12" s="7">
        <f>Individual!G12+Group!G12</f>
        <v>0</v>
      </c>
      <c r="H12" s="7">
        <f>Individual!H12+Group!H12</f>
        <v>0</v>
      </c>
      <c r="I12" s="7">
        <f>Individual!I12+Group!I12</f>
        <v>0</v>
      </c>
    </row>
    <row r="13" spans="2:16">
      <c r="B13" s="13">
        <v>2022</v>
      </c>
      <c r="C13" s="7">
        <f>Individual!C13+Group!C13</f>
        <v>0</v>
      </c>
      <c r="D13" s="7">
        <f>Individual!D13+Group!D13</f>
        <v>0</v>
      </c>
      <c r="E13" s="7">
        <f>Individual!E13+Group!E13</f>
        <v>0</v>
      </c>
      <c r="F13" s="7">
        <f>Individual!F13+Group!F13</f>
        <v>0</v>
      </c>
      <c r="G13" s="7">
        <f>Individual!G13+Group!G13</f>
        <v>0</v>
      </c>
      <c r="H13" s="7">
        <f>Individual!H13+Group!H13</f>
        <v>0</v>
      </c>
      <c r="I13" s="7">
        <f>Individual!I13+Group!I13</f>
        <v>0</v>
      </c>
    </row>
    <row r="14" spans="2:16">
      <c r="B14" s="13">
        <v>2023</v>
      </c>
      <c r="C14" s="7">
        <f>Individual!C14+Group!C14</f>
        <v>0</v>
      </c>
      <c r="D14" s="7">
        <f>Individual!D14+Group!D14</f>
        <v>0</v>
      </c>
      <c r="E14" s="7">
        <f>Individual!E14+Group!E14</f>
        <v>0</v>
      </c>
      <c r="F14" s="7">
        <f>Individual!F14+Group!F14</f>
        <v>0</v>
      </c>
      <c r="G14" s="7">
        <f>Individual!G14+Group!G14</f>
        <v>0</v>
      </c>
      <c r="H14" s="7">
        <f>Individual!H14+Group!H14</f>
        <v>0</v>
      </c>
      <c r="I14" s="7">
        <f>Individual!I14+Group!I14</f>
        <v>0</v>
      </c>
    </row>
    <row r="15" spans="2:16">
      <c r="B15" s="13">
        <v>2024</v>
      </c>
      <c r="C15" s="7">
        <f>Individual!C15+Group!C15</f>
        <v>0</v>
      </c>
      <c r="D15" s="7">
        <f>Individual!D15+Group!D15</f>
        <v>0</v>
      </c>
      <c r="E15" s="7">
        <f>Individual!E15+Group!E15</f>
        <v>0</v>
      </c>
      <c r="F15" s="7">
        <f>Individual!F15+Group!F15</f>
        <v>0</v>
      </c>
      <c r="G15" s="7">
        <f>Individual!G15+Group!G15</f>
        <v>0</v>
      </c>
      <c r="H15" s="7">
        <f>Individual!H15+Group!H15</f>
        <v>0</v>
      </c>
      <c r="I15" s="7">
        <f>Individual!I15+Group!I15</f>
        <v>0</v>
      </c>
    </row>
    <row r="16" spans="2:16">
      <c r="B16" s="13">
        <v>2025</v>
      </c>
      <c r="C16" s="7">
        <f>Individual!C16+Group!C16</f>
        <v>0</v>
      </c>
      <c r="D16" s="7">
        <f>Individual!D16+Group!D16</f>
        <v>0</v>
      </c>
      <c r="E16" s="7">
        <f>Individual!E16+Group!E16</f>
        <v>0</v>
      </c>
      <c r="F16" s="7">
        <f>Individual!F16+Group!F16</f>
        <v>0</v>
      </c>
      <c r="G16" s="7">
        <f>Individual!G16+Group!G16</f>
        <v>0</v>
      </c>
      <c r="H16" s="7">
        <f>Individual!H16+Group!H16</f>
        <v>0</v>
      </c>
      <c r="I16" s="7">
        <f>Individual!I16+Group!I16</f>
        <v>0</v>
      </c>
    </row>
    <row r="17" spans="2:9">
      <c r="B17" s="13">
        <v>2026</v>
      </c>
      <c r="C17" s="7">
        <f>Individual!C17+Group!C17</f>
        <v>0</v>
      </c>
      <c r="D17" s="7">
        <f>Individual!D17+Group!D17</f>
        <v>0</v>
      </c>
      <c r="E17" s="7">
        <f>Individual!E17+Group!E17</f>
        <v>0</v>
      </c>
      <c r="F17" s="7">
        <f>Individual!F17+Group!F17</f>
        <v>0</v>
      </c>
      <c r="G17" s="7">
        <f>Individual!G17+Group!G17</f>
        <v>0</v>
      </c>
      <c r="H17" s="7">
        <f>Individual!H17+Group!H17</f>
        <v>0</v>
      </c>
      <c r="I17" s="7">
        <f>Individual!I17+Group!I17</f>
        <v>0</v>
      </c>
    </row>
    <row r="18" spans="2:9">
      <c r="B18" s="13">
        <v>2027</v>
      </c>
      <c r="C18" s="7">
        <f>Individual!C18+Group!C18</f>
        <v>0</v>
      </c>
      <c r="D18" s="7">
        <f>Individual!D18+Group!D18</f>
        <v>0</v>
      </c>
      <c r="E18" s="7">
        <f>Individual!E18+Group!E18</f>
        <v>0</v>
      </c>
      <c r="F18" s="7">
        <f>Individual!F18+Group!F18</f>
        <v>0</v>
      </c>
      <c r="G18" s="7">
        <f>Individual!G18+Group!G18</f>
        <v>0</v>
      </c>
      <c r="H18" s="7">
        <f>Individual!H18+Group!H18</f>
        <v>0</v>
      </c>
      <c r="I18" s="7">
        <f>Individual!I18+Group!I18</f>
        <v>0</v>
      </c>
    </row>
    <row r="19" spans="2:9">
      <c r="B19" s="13">
        <v>2028</v>
      </c>
      <c r="C19" s="7">
        <f>Individual!C19+Group!C19</f>
        <v>0</v>
      </c>
      <c r="D19" s="7">
        <f>Individual!D19+Group!D19</f>
        <v>0</v>
      </c>
      <c r="E19" s="7">
        <f>Individual!E19+Group!E19</f>
        <v>0</v>
      </c>
      <c r="F19" s="7">
        <f>Individual!F19+Group!F19</f>
        <v>0</v>
      </c>
      <c r="G19" s="7">
        <f>Individual!G19+Group!G19</f>
        <v>0</v>
      </c>
      <c r="H19" s="7">
        <f>Individual!H19+Group!H19</f>
        <v>0</v>
      </c>
      <c r="I19" s="7">
        <f>Individual!I19+Group!I19</f>
        <v>0</v>
      </c>
    </row>
    <row r="20" spans="2:9">
      <c r="B20" s="13">
        <v>2029</v>
      </c>
      <c r="C20" s="7">
        <f>Individual!C20+Group!C20</f>
        <v>0</v>
      </c>
      <c r="D20" s="7">
        <f>Individual!D20+Group!D20</f>
        <v>0</v>
      </c>
      <c r="E20" s="7">
        <f>Individual!E20+Group!E20</f>
        <v>0</v>
      </c>
      <c r="F20" s="7">
        <f>Individual!F20+Group!F20</f>
        <v>0</v>
      </c>
      <c r="G20" s="7">
        <f>Individual!G20+Group!G20</f>
        <v>0</v>
      </c>
      <c r="H20" s="7">
        <f>Individual!H20+Group!H20</f>
        <v>0</v>
      </c>
      <c r="I20" s="7">
        <f>Individual!I20+Group!I20</f>
        <v>0</v>
      </c>
    </row>
    <row r="21" spans="2:9">
      <c r="B21" s="13">
        <v>2030</v>
      </c>
      <c r="C21" s="7">
        <f>Individual!C21+Group!C21</f>
        <v>0</v>
      </c>
      <c r="D21" s="7">
        <f>Individual!D21+Group!D21</f>
        <v>0</v>
      </c>
      <c r="E21" s="7">
        <f>Individual!E21+Group!E21</f>
        <v>0</v>
      </c>
      <c r="F21" s="7">
        <f>Individual!F21+Group!F21</f>
        <v>0</v>
      </c>
      <c r="G21" s="7">
        <f>Individual!G21+Group!G21</f>
        <v>0</v>
      </c>
      <c r="H21" s="7">
        <f>Individual!H21+Group!H21</f>
        <v>0</v>
      </c>
      <c r="I21" s="7">
        <f>Individual!I21+Group!I21</f>
        <v>0</v>
      </c>
    </row>
    <row r="22" spans="2:9">
      <c r="B22" s="13">
        <v>2031</v>
      </c>
      <c r="C22" s="7">
        <f>Individual!C22+Group!C22</f>
        <v>0</v>
      </c>
      <c r="D22" s="7">
        <f>Individual!D22+Group!D22</f>
        <v>0</v>
      </c>
      <c r="E22" s="7">
        <f>Individual!E22+Group!E22</f>
        <v>0</v>
      </c>
      <c r="F22" s="7">
        <f>Individual!F22+Group!F22</f>
        <v>0</v>
      </c>
      <c r="G22" s="7">
        <f>Individual!G22+Group!G22</f>
        <v>0</v>
      </c>
      <c r="H22" s="7">
        <f>Individual!H22+Group!H22</f>
        <v>0</v>
      </c>
      <c r="I22" s="7">
        <f>Individual!I22+Group!I22</f>
        <v>0</v>
      </c>
    </row>
    <row r="23" spans="2:9">
      <c r="B23" s="13">
        <v>2032</v>
      </c>
      <c r="C23" s="7">
        <f>Individual!C23+Group!C23</f>
        <v>0</v>
      </c>
      <c r="D23" s="7">
        <f>Individual!D23+Group!D23</f>
        <v>0</v>
      </c>
      <c r="E23" s="7">
        <f>Individual!E23+Group!E23</f>
        <v>0</v>
      </c>
      <c r="F23" s="7">
        <f>Individual!F23+Group!F23</f>
        <v>0</v>
      </c>
      <c r="G23" s="7">
        <f>Individual!G23+Group!G23</f>
        <v>0</v>
      </c>
      <c r="H23" s="7">
        <f>Individual!H23+Group!H23</f>
        <v>0</v>
      </c>
      <c r="I23" s="7">
        <f>Individual!I23+Group!I23</f>
        <v>0</v>
      </c>
    </row>
    <row r="24" spans="2:9">
      <c r="B24" s="13">
        <v>2033</v>
      </c>
      <c r="C24" s="7">
        <f>Individual!C24+Group!C24</f>
        <v>0</v>
      </c>
      <c r="D24" s="7">
        <f>Individual!D24+Group!D24</f>
        <v>0</v>
      </c>
      <c r="E24" s="7">
        <f>Individual!E24+Group!E24</f>
        <v>0</v>
      </c>
      <c r="F24" s="7">
        <f>Individual!F24+Group!F24</f>
        <v>0</v>
      </c>
      <c r="G24" s="7">
        <f>Individual!G24+Group!G24</f>
        <v>0</v>
      </c>
      <c r="H24" s="7">
        <f>Individual!H24+Group!H24</f>
        <v>0</v>
      </c>
      <c r="I24" s="7">
        <f>Individual!I24+Group!I24</f>
        <v>0</v>
      </c>
    </row>
    <row r="25" spans="2:9">
      <c r="B25" s="13">
        <v>2034</v>
      </c>
      <c r="C25" s="7">
        <f>Individual!C25+Group!C25</f>
        <v>0</v>
      </c>
      <c r="D25" s="7">
        <f>Individual!D25+Group!D25</f>
        <v>0</v>
      </c>
      <c r="E25" s="7">
        <f>Individual!E25+Group!E25</f>
        <v>0</v>
      </c>
      <c r="F25" s="7">
        <f>Individual!F25+Group!F25</f>
        <v>0</v>
      </c>
      <c r="G25" s="7">
        <f>Individual!G25+Group!G25</f>
        <v>0</v>
      </c>
      <c r="H25" s="7">
        <f>Individual!H25+Group!H25</f>
        <v>0</v>
      </c>
      <c r="I25" s="7">
        <f>Individual!I25+Group!I25</f>
        <v>0</v>
      </c>
    </row>
    <row r="26" spans="2:9">
      <c r="B26" s="13">
        <v>2035</v>
      </c>
      <c r="C26" s="7">
        <f>Individual!C26+Group!C26</f>
        <v>0</v>
      </c>
      <c r="D26" s="7">
        <f>Individual!D26+Group!D26</f>
        <v>0</v>
      </c>
      <c r="E26" s="7">
        <f>Individual!E26+Group!E26</f>
        <v>0</v>
      </c>
      <c r="F26" s="7">
        <f>Individual!F26+Group!F26</f>
        <v>0</v>
      </c>
      <c r="G26" s="7">
        <f>Individual!G26+Group!G26</f>
        <v>0</v>
      </c>
      <c r="H26" s="7">
        <f>Individual!H26+Group!H26</f>
        <v>0</v>
      </c>
      <c r="I26" s="7">
        <f>Individual!I26+Group!I26</f>
        <v>0</v>
      </c>
    </row>
    <row r="27" spans="2:9">
      <c r="B27" s="13">
        <v>2036</v>
      </c>
      <c r="C27" s="7">
        <f>Individual!C27+Group!C27</f>
        <v>0</v>
      </c>
      <c r="D27" s="7">
        <f>Individual!D27+Group!D27</f>
        <v>0</v>
      </c>
      <c r="E27" s="7">
        <f>Individual!E27+Group!E27</f>
        <v>0</v>
      </c>
      <c r="F27" s="7">
        <f>Individual!F27+Group!F27</f>
        <v>0</v>
      </c>
      <c r="G27" s="7">
        <f>Individual!G27+Group!G27</f>
        <v>0</v>
      </c>
      <c r="H27" s="7">
        <f>Individual!H27+Group!H27</f>
        <v>0</v>
      </c>
      <c r="I27" s="7">
        <f>Individual!I27+Group!I27</f>
        <v>0</v>
      </c>
    </row>
    <row r="28" spans="2:9">
      <c r="B28" s="13">
        <v>2037</v>
      </c>
      <c r="C28" s="7">
        <f>Individual!C28+Group!C28</f>
        <v>0</v>
      </c>
      <c r="D28" s="7">
        <f>Individual!D28+Group!D28</f>
        <v>0</v>
      </c>
      <c r="E28" s="7">
        <f>Individual!E28+Group!E28</f>
        <v>0</v>
      </c>
      <c r="F28" s="7">
        <f>Individual!F28+Group!F28</f>
        <v>0</v>
      </c>
      <c r="G28" s="7">
        <f>Individual!G28+Group!G28</f>
        <v>0</v>
      </c>
      <c r="H28" s="7">
        <f>Individual!H28+Group!H28</f>
        <v>0</v>
      </c>
      <c r="I28" s="7">
        <f>Individual!I28+Group!I28</f>
        <v>0</v>
      </c>
    </row>
    <row r="29" spans="2:9">
      <c r="B29" s="13">
        <v>2038</v>
      </c>
      <c r="C29" s="7">
        <f>Individual!C29+Group!C29</f>
        <v>0</v>
      </c>
      <c r="D29" s="7">
        <f>Individual!D29+Group!D29</f>
        <v>0</v>
      </c>
      <c r="E29" s="7">
        <f>Individual!E29+Group!E29</f>
        <v>0</v>
      </c>
      <c r="F29" s="7">
        <f>Individual!F29+Group!F29</f>
        <v>0</v>
      </c>
      <c r="G29" s="7">
        <f>Individual!G29+Group!G29</f>
        <v>0</v>
      </c>
      <c r="H29" s="7">
        <f>Individual!H29+Group!H29</f>
        <v>0</v>
      </c>
      <c r="I29" s="7">
        <f>Individual!I29+Group!I29</f>
        <v>0</v>
      </c>
    </row>
    <row r="30" spans="2:9">
      <c r="B30" s="13">
        <v>2039</v>
      </c>
      <c r="C30" s="7">
        <f>Individual!C30+Group!C30</f>
        <v>0</v>
      </c>
      <c r="D30" s="7">
        <f>Individual!D30+Group!D30</f>
        <v>0</v>
      </c>
      <c r="E30" s="7">
        <f>Individual!E30+Group!E30</f>
        <v>0</v>
      </c>
      <c r="F30" s="7">
        <f>Individual!F30+Group!F30</f>
        <v>0</v>
      </c>
      <c r="G30" s="7">
        <f>Individual!G30+Group!G30</f>
        <v>0</v>
      </c>
      <c r="H30" s="7">
        <f>Individual!H30+Group!H30</f>
        <v>0</v>
      </c>
      <c r="I30" s="7">
        <f>Individual!I30+Group!I30</f>
        <v>0</v>
      </c>
    </row>
    <row r="31" spans="2:9">
      <c r="B31" s="13">
        <v>2040</v>
      </c>
      <c r="C31" s="7">
        <f>Individual!C31+Group!C31</f>
        <v>0</v>
      </c>
      <c r="D31" s="7">
        <f>Individual!D31+Group!D31</f>
        <v>0</v>
      </c>
      <c r="E31" s="7">
        <f>Individual!E31+Group!E31</f>
        <v>0</v>
      </c>
      <c r="F31" s="7">
        <f>Individual!F31+Group!F31</f>
        <v>0</v>
      </c>
      <c r="G31" s="7">
        <f>Individual!G31+Group!G31</f>
        <v>0</v>
      </c>
      <c r="H31" s="7">
        <f>Individual!H31+Group!H31</f>
        <v>0</v>
      </c>
      <c r="I31" s="7">
        <f>Individual!I31+Group!I31</f>
        <v>0</v>
      </c>
    </row>
    <row r="32" spans="2:9">
      <c r="B32" s="13">
        <v>2041</v>
      </c>
      <c r="C32" s="7">
        <f>Individual!C32+Group!C32</f>
        <v>0</v>
      </c>
      <c r="D32" s="7">
        <f>Individual!D32+Group!D32</f>
        <v>0</v>
      </c>
      <c r="E32" s="7">
        <f>Individual!E32+Group!E32</f>
        <v>0</v>
      </c>
      <c r="F32" s="7">
        <f>Individual!F32+Group!F32</f>
        <v>0</v>
      </c>
      <c r="G32" s="7">
        <f>Individual!G32+Group!G32</f>
        <v>0</v>
      </c>
      <c r="H32" s="7">
        <f>Individual!H32+Group!H32</f>
        <v>0</v>
      </c>
      <c r="I32" s="7">
        <f>Individual!I32+Group!I32</f>
        <v>0</v>
      </c>
    </row>
    <row r="33" spans="2:9">
      <c r="B33" s="13">
        <v>2042</v>
      </c>
      <c r="C33" s="7">
        <f>Individual!C33+Group!C33</f>
        <v>0</v>
      </c>
      <c r="D33" s="7">
        <f>Individual!D33+Group!D33</f>
        <v>0</v>
      </c>
      <c r="E33" s="7">
        <f>Individual!E33+Group!E33</f>
        <v>0</v>
      </c>
      <c r="F33" s="7">
        <f>Individual!F33+Group!F33</f>
        <v>0</v>
      </c>
      <c r="G33" s="7">
        <f>Individual!G33+Group!G33</f>
        <v>0</v>
      </c>
      <c r="H33" s="7">
        <f>Individual!H33+Group!H33</f>
        <v>0</v>
      </c>
      <c r="I33" s="7">
        <f>Individual!I33+Group!I33</f>
        <v>0</v>
      </c>
    </row>
    <row r="34" spans="2:9">
      <c r="B34" s="13">
        <v>2043</v>
      </c>
      <c r="C34" s="7">
        <f>Individual!C34+Group!C34</f>
        <v>0</v>
      </c>
      <c r="D34" s="7">
        <f>Individual!D34+Group!D34</f>
        <v>0</v>
      </c>
      <c r="E34" s="7">
        <f>Individual!E34+Group!E34</f>
        <v>0</v>
      </c>
      <c r="F34" s="7">
        <f>Individual!F34+Group!F34</f>
        <v>0</v>
      </c>
      <c r="G34" s="7">
        <f>Individual!G34+Group!G34</f>
        <v>0</v>
      </c>
      <c r="H34" s="7">
        <f>Individual!H34+Group!H34</f>
        <v>0</v>
      </c>
      <c r="I34" s="7">
        <f>Individual!I34+Group!I34</f>
        <v>0</v>
      </c>
    </row>
    <row r="35" spans="2:9">
      <c r="C35" s="7"/>
      <c r="D35" s="7"/>
      <c r="E35" s="7"/>
      <c r="F35" s="7"/>
      <c r="G35" s="7"/>
      <c r="H35" s="7"/>
      <c r="I35" s="7"/>
    </row>
    <row r="37" spans="2:9">
      <c r="B37" s="13" t="s">
        <v>21</v>
      </c>
      <c r="C37" s="17">
        <f>NPV(Assumptions!$D$15,C4:C34)*(1+Assumptions!$D$15)</f>
        <v>0</v>
      </c>
      <c r="D37" s="17">
        <f>NPV(Assumptions!$D$15,D4:D34)*(1+Assumptions!$D$15)</f>
        <v>0</v>
      </c>
      <c r="E37" s="17">
        <f>NPV(Assumptions!$D$15,E4:E34)*(1+Assumptions!$D$15)</f>
        <v>0</v>
      </c>
      <c r="F37" s="17">
        <f>NPV(Assumptions!$D$15,F4:F34)</f>
        <v>0</v>
      </c>
      <c r="G37" s="17">
        <f>NPV(Assumptions!$D$15,G4:G34)</f>
        <v>0</v>
      </c>
      <c r="H37" s="17">
        <f>NPV(Assumptions!$D$15,H4:H34)</f>
        <v>0</v>
      </c>
      <c r="I37" s="18">
        <f>SUM(C37:H37)</f>
        <v>0</v>
      </c>
    </row>
    <row r="44" spans="2:9">
      <c r="C44" s="17"/>
    </row>
  </sheetData>
  <mergeCells count="1">
    <mergeCell ref="C1:I1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Assumptions</vt:lpstr>
      <vt:lpstr>Individual</vt:lpstr>
      <vt:lpstr>Group</vt:lpstr>
      <vt:lpstr>Combined</vt:lpstr>
    </vt:vector>
  </TitlesOfParts>
  <Company>RGARE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Gill, Andrew</dc:creator>
  <cp:lastModifiedBy>Matthew Wood</cp:lastModifiedBy>
  <dcterms:created xsi:type="dcterms:W3CDTF">2014-02-17T11:25:21Z</dcterms:created>
  <dcterms:modified xsi:type="dcterms:W3CDTF">2014-07-18T02:15:00Z</dcterms:modified>
</cp:coreProperties>
</file>