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izhu\Documents\GitHub\my_file\C2B\2011 S1\"/>
    </mc:Choice>
  </mc:AlternateContent>
  <bookViews>
    <workbookView xWindow="0" yWindow="0" windowWidth="28800" windowHeight="118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1" l="1"/>
  <c r="C23" i="1"/>
  <c r="E16" i="1"/>
  <c r="D18" i="1"/>
  <c r="C18" i="1"/>
  <c r="C24" i="1" s="1"/>
  <c r="C22" i="1"/>
  <c r="E22" i="1" s="1"/>
  <c r="C21" i="1"/>
  <c r="D21" i="1" s="1"/>
  <c r="C25" i="1" s="1"/>
  <c r="C20" i="1"/>
  <c r="D16" i="1"/>
  <c r="C16" i="1"/>
  <c r="E21" i="1" l="1"/>
  <c r="C26" i="1"/>
  <c r="C28" i="1" s="1"/>
</calcChain>
</file>

<file path=xl/sharedStrings.xml><?xml version="1.0" encoding="utf-8"?>
<sst xmlns="http://schemas.openxmlformats.org/spreadsheetml/2006/main" count="47" uniqueCount="44">
  <si>
    <t>a)</t>
  </si>
  <si>
    <t>Actual</t>
  </si>
  <si>
    <t>Expected</t>
  </si>
  <si>
    <t>Premiums</t>
  </si>
  <si>
    <t>Investment Income (including IORE*)</t>
  </si>
  <si>
    <t>Expenses</t>
  </si>
  <si>
    <t>Death Claims</t>
  </si>
  <si>
    <t>Surrender Claims</t>
  </si>
  <si>
    <t>Maturity Claims</t>
  </si>
  <si>
    <t>Policy Liability (boy)</t>
  </si>
  <si>
    <t>Retained Earnings (boy)</t>
  </si>
  <si>
    <t>Total Assets (boy)</t>
  </si>
  <si>
    <t>Policy Liability (eoy)</t>
  </si>
  <si>
    <t>Profit</t>
  </si>
  <si>
    <t>b)</t>
  </si>
  <si>
    <t>Investment return</t>
  </si>
  <si>
    <t>PL</t>
  </si>
  <si>
    <t>Total change in surplus</t>
  </si>
  <si>
    <t>Investment Income (exc IORE*)</t>
  </si>
  <si>
    <t>Investment Income from IORE*</t>
  </si>
  <si>
    <t>Unexplained</t>
  </si>
  <si>
    <t>Given the expected profit is 100, an unexplained of +0.1 or +0.1 % is acceptable.</t>
  </si>
  <si>
    <t>This indicates we have covered all the experience items.</t>
  </si>
  <si>
    <t>c)</t>
  </si>
  <si>
    <t>i) Explanation to CFO in respect of lower surrenders on the current year’s profit:</t>
  </si>
  <si>
    <t> Due to the surrender penalties on the products, the payment of surrender value is lower than the release of policy liabilities on surrenders. (0.5 mark SJ)</t>
  </si>
  <si>
    <t> On average each surrender actually creates profit for the company in the current year due to the payment of surrender value being lower than the release of policy liabilities on surrender. (0.5 mark SJ)</t>
  </si>
  <si>
    <t>ii) Explanation to CFO in respect of lower surrenders on future years’ profit:</t>
  </si>
  <si>
    <r>
      <t xml:space="preserve"> Having lower surrenders than expected also means that we have </t>
    </r>
    <r>
      <rPr>
        <sz val="11"/>
        <color rgb="FFC00000"/>
        <rFont val="Calibri"/>
        <family val="2"/>
        <scheme val="minor"/>
      </rPr>
      <t>more policies inforce than we expected to spread maintenance expenses, thereby resulting in lower expense unit costs</t>
    </r>
    <r>
      <rPr>
        <sz val="11"/>
        <color theme="1"/>
        <rFont val="Calibri"/>
        <family val="2"/>
        <scheme val="minor"/>
      </rPr>
      <t>. This results in a further increase in future MOS profits.</t>
    </r>
  </si>
  <si>
    <r>
      <t xml:space="preserve"> If the lower surrenders continues and is an indicator of a longer term trend, then the </t>
    </r>
    <r>
      <rPr>
        <sz val="11"/>
        <color rgb="FFC00000"/>
        <rFont val="Calibri"/>
        <family val="2"/>
        <scheme val="minor"/>
      </rPr>
      <t>surrender rate assumption may be lowered</t>
    </r>
    <r>
      <rPr>
        <sz val="11"/>
        <color theme="1"/>
        <rFont val="Calibri"/>
        <family val="2"/>
        <scheme val="minor"/>
      </rPr>
      <t>. This also means that future MOS profits will be higher as there are more policies inforce in the future. (1 mark SJ)</t>
    </r>
  </si>
  <si>
    <r>
      <t> Lower surrenders in the current year means that</t>
    </r>
    <r>
      <rPr>
        <sz val="11"/>
        <color rgb="FFC00000"/>
        <rFont val="Calibri"/>
        <family val="2"/>
        <scheme val="minor"/>
      </rPr>
      <t xml:space="preserve"> future MOS profits will be higher (assuming everything else is unchanged) as there are more policies inforce in the future than expected</t>
    </r>
    <r>
      <rPr>
        <sz val="11"/>
        <color theme="1"/>
        <rFont val="Calibri"/>
        <family val="2"/>
        <scheme val="minor"/>
      </rPr>
      <t>. (1 mark SJ)</t>
    </r>
  </si>
  <si>
    <t>The following issues should be identified:</t>
  </si>
  <si>
    <t> There could be an opportunity to mismatch the durations of the bonds or take additional risk with different bonds such as corporate bonds instead of government bonds to increase the returns. (1 mark CJ)</t>
  </si>
  <si>
    <t> Consideration needs to given to the company’s risk profile to see if an asset/liability mismatch is allowed. (1 mark CJ)</t>
  </si>
  <si>
    <t> Tax implications and transaction costs when selling assets. (1 mark CJ)</t>
  </si>
  <si>
    <t> The existence of hedging strategies to overcome poor investment returns.</t>
  </si>
  <si>
    <t>d)</t>
  </si>
  <si>
    <r>
      <t xml:space="preserve">If there is an asset allocation change reflecting changes to the investment strategy, this will impact the investment earning rate assumption. </t>
    </r>
    <r>
      <rPr>
        <sz val="11"/>
        <color rgb="FFC00000"/>
        <rFont val="Calibri"/>
        <family val="2"/>
        <scheme val="minor"/>
      </rPr>
      <t>This is a non-market economic assumption change and will not change the policy liability and thus has no impact on the profit in the year this change occurs.</t>
    </r>
    <r>
      <rPr>
        <sz val="11"/>
        <color theme="1"/>
        <rFont val="Calibri"/>
        <family val="2"/>
        <scheme val="minor"/>
      </rPr>
      <t xml:space="preserve"> However, future profit margins will increase, leading to higher future profits. (1 mark CJ)</t>
    </r>
  </si>
  <si>
    <r>
      <t xml:space="preserve">Asset Allocation is set with a number of different elements and investment earning rate is only one of them. Apart from earning rates, </t>
    </r>
    <r>
      <rPr>
        <sz val="11"/>
        <color rgb="FFC00000"/>
        <rFont val="Calibri"/>
        <family val="2"/>
        <scheme val="minor"/>
      </rPr>
      <t xml:space="preserve">there are serious considerations of asset liability and cash flow matching as well as capital management </t>
    </r>
    <r>
      <rPr>
        <sz val="11"/>
        <color theme="1"/>
        <rFont val="Calibri"/>
        <family val="2"/>
        <scheme val="minor"/>
      </rPr>
      <t>that influence the current asset allocation. (1 mark CJ)</t>
    </r>
  </si>
  <si>
    <t>In the profit analysis, actual surrenders were lower than expected surrenders. This means actual MOS profit from surrenders was less than expected MOS profit from surrenders. Therefore from a MOS profit perspective, in the current year having lower surrenders means that we have lower MOS profit from surrenders than expected.</t>
  </si>
  <si>
    <r>
      <t xml:space="preserve"> The more risky assets such as equities have significantly </t>
    </r>
    <r>
      <rPr>
        <sz val="11"/>
        <color rgb="FFC00000"/>
        <rFont val="Calibri"/>
        <family val="2"/>
        <scheme val="minor"/>
      </rPr>
      <t xml:space="preserve">more volatility </t>
    </r>
    <r>
      <rPr>
        <sz val="11"/>
        <color theme="1"/>
        <rFont val="Calibri"/>
        <family val="2"/>
        <scheme val="minor"/>
      </rPr>
      <t>and as a result may not produce higher earning rates in the short term as is required by the CFO.</t>
    </r>
  </si>
  <si>
    <r>
      <t> If more risk is taken on with the assets such as equity investment then this</t>
    </r>
    <r>
      <rPr>
        <sz val="11"/>
        <color rgb="FFC00000"/>
        <rFont val="Calibri"/>
        <family val="2"/>
        <scheme val="minor"/>
      </rPr>
      <t xml:space="preserve"> could result in a greater mismatching between the assets and liabilities</t>
    </r>
    <r>
      <rPr>
        <sz val="11"/>
        <color theme="1"/>
        <rFont val="Calibri"/>
        <family val="2"/>
        <scheme val="minor"/>
      </rPr>
      <t>. This mismatch will result in higher solvency and capital adequacy requirements. (1 mark CJ)</t>
    </r>
  </si>
  <si>
    <r>
      <t xml:space="preserve">The traditional business is backed by suitably dated fixed interest investments taking into account the guarantees that are offered as this assists in cash flow matching of surrender payments and assets maturities. If investments are made into equity investments then this fundamental principle is not being followed. </t>
    </r>
    <r>
      <rPr>
        <sz val="11"/>
        <color rgb="FFC00000"/>
        <rFont val="Calibri"/>
        <family val="2"/>
        <scheme val="minor"/>
      </rPr>
      <t>This leaves the company vulnerable to not meeting surrender payments when equities are at a low level and hence liquidity risks.</t>
    </r>
  </si>
  <si>
    <r>
      <t xml:space="preserve">Even if investing in more risky assets does increase investment income, </t>
    </r>
    <r>
      <rPr>
        <sz val="11"/>
        <color rgb="FFC00000"/>
        <rFont val="Calibri"/>
        <family val="2"/>
        <scheme val="minor"/>
      </rPr>
      <t>it may actually reduce the return on capital due to the much higher capital requirements of those risky assets.</t>
    </r>
    <r>
      <rPr>
        <sz val="11"/>
        <color theme="1"/>
        <rFont val="Calibri"/>
        <family val="2"/>
        <scheme val="minor"/>
      </rPr>
      <t xml:space="preserve"> This could reduce the return on capital to lower than the company’s required rate of return. (1 mark CJ)</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</si>
</sst>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color rgb="FFC00000"/>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3" fontId="0" fillId="0" borderId="0" xfId="0" applyNumberFormat="1"/>
    <xf numFmtId="43" fontId="0" fillId="0" borderId="0" xfId="1" applyFont="1"/>
    <xf numFmtId="43" fontId="0" fillId="0" borderId="0" xfId="0" applyNumberFormat="1"/>
    <xf numFmtId="0" fontId="0" fillId="2" borderId="0" xfId="0" applyFill="1"/>
    <xf numFmtId="43" fontId="0" fillId="2" borderId="0" xfId="0" applyNumberFormat="1" applyFill="1"/>
    <xf numFmtId="0" fontId="2" fillId="2" borderId="0" xfId="0" applyFont="1" applyFill="1"/>
    <xf numFmtId="0" fontId="0" fillId="2" borderId="1" xfId="0" applyFill="1" applyBorder="1"/>
    <xf numFmtId="43" fontId="0" fillId="2" borderId="1" xfId="0" applyNumberFormat="1" applyFill="1" applyBorder="1"/>
    <xf numFmtId="0" fontId="4" fillId="2" borderId="0" xfId="0" applyFont="1" applyFill="1" applyBorder="1"/>
    <xf numFmtId="43" fontId="4" fillId="2" borderId="0" xfId="0" applyNumberFormat="1" applyFont="1" applyFill="1"/>
    <xf numFmtId="10" fontId="0" fillId="2" borderId="0" xfId="2" applyNumberFormat="1" applyFont="1" applyFill="1"/>
    <xf numFmtId="0" fontId="0" fillId="0" borderId="0" xfId="0" applyAlignment="1">
      <alignment horizontal="right" vertical="center"/>
    </xf>
    <xf numFmtId="0" fontId="3" fillId="0" borderId="0" xfId="0" applyFont="1"/>
    <xf numFmtId="0" fontId="0" fillId="0" borderId="0" xfId="0" applyAlignment="1">
      <alignment horizontal="left" vertical="center" wrapText="1"/>
    </xf>
    <xf numFmtId="0" fontId="0" fillId="0" borderId="0" xfId="0" applyAlignment="1">
      <alignment horizontal="left" vertical="center" wrapText="1" indent="2"/>
    </xf>
    <xf numFmtId="3" fontId="0" fillId="0" borderId="0" xfId="0" applyNumberFormat="1" applyAlignment="1">
      <alignment horizontal="left" vertical="center" wrapText="1" indent="2"/>
    </xf>
    <xf numFmtId="0" fontId="0" fillId="0" borderId="0" xfId="0" applyAlignment="1">
      <alignment vertical="center"/>
    </xf>
    <xf numFmtId="3" fontId="0" fillId="0" borderId="0" xfId="0" applyNumberFormat="1" applyAlignment="1">
      <alignment vertic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3"/>
  <sheetViews>
    <sheetView tabSelected="1" zoomScaleNormal="100" workbookViewId="0">
      <selection activeCell="B43" sqref="B43"/>
    </sheetView>
  </sheetViews>
  <sheetFormatPr defaultRowHeight="15" x14ac:dyDescent="0.25"/>
  <cols>
    <col min="2" max="2" width="34.5703125" bestFit="1" customWidth="1"/>
    <col min="3" max="4" width="11.7109375" customWidth="1"/>
  </cols>
  <sheetData>
    <row r="1" spans="1:5" x14ac:dyDescent="0.25">
      <c r="A1" t="s">
        <v>0</v>
      </c>
    </row>
    <row r="2" spans="1:5" x14ac:dyDescent="0.25">
      <c r="C2" t="s">
        <v>1</v>
      </c>
      <c r="D2" t="s">
        <v>2</v>
      </c>
    </row>
    <row r="3" spans="1:5" x14ac:dyDescent="0.25">
      <c r="B3" t="s">
        <v>3</v>
      </c>
      <c r="C3" s="2">
        <v>500</v>
      </c>
      <c r="D3" s="2">
        <v>500</v>
      </c>
    </row>
    <row r="4" spans="1:5" x14ac:dyDescent="0.25">
      <c r="B4" t="s">
        <v>4</v>
      </c>
      <c r="C4" s="2">
        <v>147</v>
      </c>
      <c r="D4" s="2">
        <v>168</v>
      </c>
    </row>
    <row r="5" spans="1:5" x14ac:dyDescent="0.25">
      <c r="B5" t="s">
        <v>5</v>
      </c>
      <c r="C5" s="2">
        <v>-133</v>
      </c>
      <c r="D5" s="2">
        <v>-140</v>
      </c>
    </row>
    <row r="6" spans="1:5" x14ac:dyDescent="0.25">
      <c r="B6" t="s">
        <v>6</v>
      </c>
      <c r="C6" s="2">
        <v>-150</v>
      </c>
      <c r="D6" s="2">
        <v>-165</v>
      </c>
    </row>
    <row r="7" spans="1:5" x14ac:dyDescent="0.25">
      <c r="B7" t="s">
        <v>7</v>
      </c>
      <c r="C7" s="2">
        <v>-400</v>
      </c>
      <c r="D7" s="2">
        <v>-450</v>
      </c>
    </row>
    <row r="8" spans="1:5" x14ac:dyDescent="0.25">
      <c r="B8" t="s">
        <v>8</v>
      </c>
      <c r="C8" s="2">
        <v>-100</v>
      </c>
      <c r="D8" s="2">
        <v>-100</v>
      </c>
    </row>
    <row r="10" spans="1:5" x14ac:dyDescent="0.25">
      <c r="B10" t="s">
        <v>9</v>
      </c>
      <c r="C10" s="2">
        <v>3500</v>
      </c>
      <c r="D10" s="2">
        <v>3500</v>
      </c>
    </row>
    <row r="11" spans="1:5" x14ac:dyDescent="0.25">
      <c r="B11" t="s">
        <v>10</v>
      </c>
      <c r="C11" s="2">
        <v>200</v>
      </c>
      <c r="D11" s="2">
        <v>200</v>
      </c>
    </row>
    <row r="12" spans="1:5" x14ac:dyDescent="0.25">
      <c r="B12" t="s">
        <v>11</v>
      </c>
      <c r="C12" s="2">
        <v>3700</v>
      </c>
      <c r="D12" s="2">
        <v>3700</v>
      </c>
    </row>
    <row r="14" spans="1:5" x14ac:dyDescent="0.25">
      <c r="B14" t="s">
        <v>12</v>
      </c>
      <c r="C14" s="2">
        <v>3273</v>
      </c>
      <c r="D14" s="2">
        <v>3205</v>
      </c>
    </row>
    <row r="16" spans="1:5" x14ac:dyDescent="0.25">
      <c r="B16" s="6" t="s">
        <v>13</v>
      </c>
      <c r="C16" s="5">
        <f>SUM(C3:C8)-(C14-C10)</f>
        <v>91</v>
      </c>
      <c r="D16" s="5">
        <f>SUM(D3:D8)-(D14-D10)</f>
        <v>108</v>
      </c>
      <c r="E16" s="3">
        <f>C16-D16</f>
        <v>-17</v>
      </c>
    </row>
    <row r="18" spans="1:5" x14ac:dyDescent="0.25">
      <c r="A18" t="s">
        <v>14</v>
      </c>
      <c r="B18" s="4" t="s">
        <v>15</v>
      </c>
      <c r="C18" s="11">
        <f>C4/(C10+C11+C3)</f>
        <v>3.5000000000000003E-2</v>
      </c>
      <c r="D18" s="11">
        <f>D4/(D10+D11+D3)</f>
        <v>0.04</v>
      </c>
    </row>
    <row r="20" spans="1:5" x14ac:dyDescent="0.25">
      <c r="B20" s="4" t="s">
        <v>5</v>
      </c>
      <c r="C20" s="5">
        <f>C5-D5</f>
        <v>7</v>
      </c>
    </row>
    <row r="21" spans="1:5" x14ac:dyDescent="0.25">
      <c r="B21" s="4" t="s">
        <v>6</v>
      </c>
      <c r="C21" s="5">
        <f>C6-D6</f>
        <v>15</v>
      </c>
      <c r="D21" s="3">
        <f>-C21/120%</f>
        <v>-12.5</v>
      </c>
      <c r="E21" s="3">
        <f>SUM(C21:D21)</f>
        <v>2.5</v>
      </c>
    </row>
    <row r="22" spans="1:5" x14ac:dyDescent="0.25">
      <c r="B22" s="4" t="s">
        <v>7</v>
      </c>
      <c r="C22" s="5">
        <f>C7-D7</f>
        <v>50</v>
      </c>
      <c r="D22" s="3">
        <f>-C22/90%</f>
        <v>-55.555555555555557</v>
      </c>
      <c r="E22" s="3">
        <f>SUM(C22:D22)</f>
        <v>-5.5555555555555571</v>
      </c>
    </row>
    <row r="23" spans="1:5" x14ac:dyDescent="0.25">
      <c r="B23" s="4" t="s">
        <v>19</v>
      </c>
      <c r="C23" s="5">
        <f>(C18-D18)*C11</f>
        <v>-0.99999999999999956</v>
      </c>
      <c r="D23" s="3"/>
    </row>
    <row r="24" spans="1:5" x14ac:dyDescent="0.25">
      <c r="B24" s="4" t="s">
        <v>18</v>
      </c>
      <c r="C24" s="5">
        <f>(C18-D18)*(C3+C10)</f>
        <v>-19.999999999999989</v>
      </c>
    </row>
    <row r="25" spans="1:5" x14ac:dyDescent="0.25">
      <c r="B25" s="7" t="s">
        <v>16</v>
      </c>
      <c r="C25" s="8">
        <f>D21+D22</f>
        <v>-68.055555555555557</v>
      </c>
      <c r="D25" s="12"/>
      <c r="E25" s="3"/>
    </row>
    <row r="26" spans="1:5" x14ac:dyDescent="0.25">
      <c r="B26" s="9" t="s">
        <v>17</v>
      </c>
      <c r="C26" s="10">
        <f>SUM(C20:C25)</f>
        <v>-17.055555555555543</v>
      </c>
    </row>
    <row r="28" spans="1:5" x14ac:dyDescent="0.25">
      <c r="B28" s="9" t="s">
        <v>20</v>
      </c>
      <c r="C28" s="10">
        <f>C26-E16</f>
        <v>-5.5555555555542924E-2</v>
      </c>
      <c r="D28" s="4" t="s">
        <v>21</v>
      </c>
    </row>
    <row r="29" spans="1:5" x14ac:dyDescent="0.25">
      <c r="D29" s="4" t="s">
        <v>22</v>
      </c>
    </row>
    <row r="31" spans="1:5" x14ac:dyDescent="0.25">
      <c r="B31" s="1"/>
    </row>
    <row r="32" spans="1:5" x14ac:dyDescent="0.25">
      <c r="A32" t="s">
        <v>23</v>
      </c>
      <c r="B32" s="1" t="s">
        <v>24</v>
      </c>
    </row>
    <row r="33" spans="1:22" s="17" customFormat="1" ht="21" customHeight="1" x14ac:dyDescent="0.25">
      <c r="B33" s="17" t="s">
        <v>25</v>
      </c>
    </row>
    <row r="34" spans="1:22" s="17" customFormat="1" ht="21" customHeight="1" x14ac:dyDescent="0.25">
      <c r="B34" s="18" t="s">
        <v>26</v>
      </c>
    </row>
    <row r="35" spans="1:22" s="17" customFormat="1" ht="34.5" customHeight="1" x14ac:dyDescent="0.25">
      <c r="B35" s="16" t="s">
        <v>39</v>
      </c>
      <c r="C35" s="16"/>
      <c r="D35" s="16"/>
      <c r="E35" s="16"/>
      <c r="F35" s="16"/>
      <c r="G35" s="16"/>
      <c r="H35" s="16"/>
      <c r="I35" s="16"/>
      <c r="J35" s="16"/>
      <c r="K35" s="16"/>
      <c r="L35" s="16"/>
      <c r="M35" s="16"/>
      <c r="N35" s="16"/>
      <c r="O35" s="16"/>
      <c r="P35" s="16"/>
      <c r="Q35" s="16"/>
    </row>
    <row r="37" spans="1:22" x14ac:dyDescent="0.25">
      <c r="B37" t="s">
        <v>27</v>
      </c>
    </row>
    <row r="38" spans="1:22" ht="20.25" customHeight="1" x14ac:dyDescent="0.25">
      <c r="B38" s="17" t="s">
        <v>30</v>
      </c>
    </row>
    <row r="39" spans="1:22" ht="20.25" customHeight="1" x14ac:dyDescent="0.25">
      <c r="B39" s="17" t="s">
        <v>29</v>
      </c>
    </row>
    <row r="40" spans="1:22" ht="20.25" customHeight="1" x14ac:dyDescent="0.25">
      <c r="B40" s="17" t="s">
        <v>28</v>
      </c>
    </row>
    <row r="43" spans="1:22" x14ac:dyDescent="0.25">
      <c r="A43" t="s">
        <v>36</v>
      </c>
      <c r="B43" s="13" t="s">
        <v>31</v>
      </c>
    </row>
    <row r="44" spans="1:22" ht="39" customHeight="1" x14ac:dyDescent="0.25">
      <c r="B44" s="15" t="s">
        <v>37</v>
      </c>
      <c r="C44" s="15"/>
      <c r="D44" s="15"/>
      <c r="E44" s="15"/>
      <c r="F44" s="15"/>
      <c r="G44" s="15"/>
      <c r="H44" s="15"/>
      <c r="I44" s="15"/>
      <c r="J44" s="15"/>
      <c r="K44" s="15"/>
      <c r="L44" s="15"/>
      <c r="M44" s="15"/>
      <c r="N44" s="15"/>
      <c r="O44" s="15"/>
      <c r="P44" s="15"/>
      <c r="Q44" s="15"/>
      <c r="R44" s="15"/>
      <c r="S44" s="15"/>
      <c r="T44" s="15"/>
      <c r="U44" s="15"/>
      <c r="V44" s="15"/>
    </row>
    <row r="45" spans="1:22" ht="36.75" customHeight="1" x14ac:dyDescent="0.25">
      <c r="B45" s="15" t="s">
        <v>38</v>
      </c>
      <c r="C45" s="15"/>
      <c r="D45" s="15"/>
      <c r="E45" s="15"/>
      <c r="F45" s="15"/>
      <c r="G45" s="15"/>
      <c r="H45" s="15"/>
      <c r="I45" s="15"/>
      <c r="J45" s="15"/>
      <c r="K45" s="15"/>
      <c r="L45" s="15"/>
      <c r="M45" s="15"/>
      <c r="N45" s="15"/>
      <c r="O45" s="15"/>
      <c r="P45" s="15"/>
      <c r="Q45" s="15"/>
      <c r="R45" s="15"/>
      <c r="S45" s="15"/>
      <c r="T45" s="15"/>
      <c r="U45" s="15"/>
      <c r="V45" s="15"/>
    </row>
    <row r="46" spans="1:22" ht="18.75" customHeight="1" x14ac:dyDescent="0.25">
      <c r="B46" s="14" t="s">
        <v>41</v>
      </c>
      <c r="C46" s="14"/>
      <c r="D46" s="14"/>
      <c r="E46" s="14"/>
      <c r="F46" s="14"/>
      <c r="G46" s="14"/>
      <c r="H46" s="14"/>
      <c r="I46" s="14"/>
      <c r="J46" s="14"/>
      <c r="K46" s="14"/>
      <c r="L46" s="14"/>
      <c r="M46" s="14"/>
      <c r="N46" s="14"/>
      <c r="O46" s="14"/>
      <c r="P46" s="14"/>
      <c r="Q46" s="14"/>
      <c r="R46" s="14"/>
      <c r="S46" s="14"/>
      <c r="T46" s="14"/>
      <c r="U46" s="14"/>
      <c r="V46" s="14"/>
    </row>
    <row r="47" spans="1:22" ht="18.75" customHeight="1" x14ac:dyDescent="0.25">
      <c r="B47" s="14" t="s">
        <v>40</v>
      </c>
      <c r="C47" s="14"/>
      <c r="D47" s="14"/>
      <c r="E47" s="14"/>
      <c r="F47" s="14"/>
      <c r="G47" s="14"/>
      <c r="H47" s="14"/>
      <c r="I47" s="14"/>
      <c r="J47" s="14"/>
      <c r="K47" s="14"/>
      <c r="L47" s="14"/>
      <c r="M47" s="14"/>
      <c r="N47" s="14"/>
      <c r="O47" s="14"/>
      <c r="P47" s="14"/>
      <c r="Q47" s="14"/>
      <c r="R47" s="14"/>
      <c r="S47" s="14"/>
      <c r="T47" s="14"/>
      <c r="U47" s="14"/>
      <c r="V47" s="14"/>
    </row>
    <row r="48" spans="1:22" ht="31.5" customHeight="1" x14ac:dyDescent="0.25">
      <c r="B48" s="15" t="s">
        <v>42</v>
      </c>
      <c r="C48" s="15"/>
      <c r="D48" s="15"/>
      <c r="E48" s="15"/>
      <c r="F48" s="15"/>
      <c r="G48" s="15"/>
      <c r="H48" s="15"/>
      <c r="I48" s="15"/>
      <c r="J48" s="15"/>
      <c r="K48" s="15"/>
      <c r="L48" s="15"/>
      <c r="M48" s="15"/>
      <c r="N48" s="15"/>
      <c r="O48" s="15"/>
      <c r="P48" s="15"/>
      <c r="Q48" s="15"/>
      <c r="R48" s="15"/>
      <c r="S48" s="15"/>
      <c r="T48" s="15"/>
      <c r="U48" s="15"/>
      <c r="V48" s="15"/>
    </row>
    <row r="49" spans="2:22" ht="31.5" customHeight="1" x14ac:dyDescent="0.25">
      <c r="B49" s="15" t="s">
        <v>43</v>
      </c>
      <c r="C49" s="15"/>
      <c r="D49" s="15"/>
      <c r="E49" s="15"/>
      <c r="F49" s="15"/>
      <c r="G49" s="15"/>
      <c r="H49" s="15"/>
      <c r="I49" s="15"/>
      <c r="J49" s="15"/>
      <c r="K49" s="15"/>
      <c r="L49" s="15"/>
      <c r="M49" s="15"/>
      <c r="N49" s="15"/>
      <c r="O49" s="15"/>
      <c r="P49" s="15"/>
      <c r="Q49" s="15"/>
      <c r="R49" s="15"/>
      <c r="S49" s="15"/>
      <c r="T49" s="15"/>
      <c r="U49" s="15"/>
      <c r="V49" s="15"/>
    </row>
    <row r="50" spans="2:22" ht="18.75" customHeight="1" x14ac:dyDescent="0.25">
      <c r="B50" s="14" t="s">
        <v>32</v>
      </c>
      <c r="C50" s="14"/>
      <c r="D50" s="14"/>
      <c r="E50" s="14"/>
      <c r="F50" s="14"/>
      <c r="G50" s="14"/>
      <c r="H50" s="14"/>
      <c r="I50" s="14"/>
      <c r="J50" s="14"/>
      <c r="K50" s="14"/>
      <c r="L50" s="14"/>
      <c r="M50" s="14"/>
      <c r="N50" s="14"/>
      <c r="O50" s="14"/>
      <c r="P50" s="14"/>
      <c r="Q50" s="14"/>
      <c r="R50" s="14"/>
      <c r="S50" s="14"/>
      <c r="T50" s="14"/>
      <c r="U50" s="14"/>
      <c r="V50" s="14"/>
    </row>
    <row r="51" spans="2:22" ht="18.75" customHeight="1" x14ac:dyDescent="0.25">
      <c r="B51" s="14" t="s">
        <v>33</v>
      </c>
      <c r="C51" s="14"/>
      <c r="D51" s="14"/>
      <c r="E51" s="14"/>
      <c r="F51" s="14"/>
      <c r="G51" s="14"/>
      <c r="H51" s="14"/>
      <c r="I51" s="14"/>
      <c r="J51" s="14"/>
      <c r="K51" s="14"/>
      <c r="L51" s="14"/>
      <c r="M51" s="14"/>
      <c r="N51" s="14"/>
      <c r="O51" s="14"/>
      <c r="P51" s="14"/>
      <c r="Q51" s="14"/>
      <c r="R51" s="14"/>
      <c r="S51" s="14"/>
      <c r="T51" s="14"/>
      <c r="U51" s="14"/>
      <c r="V51" s="14"/>
    </row>
    <row r="52" spans="2:22" ht="18.75" customHeight="1" x14ac:dyDescent="0.25">
      <c r="B52" s="14" t="s">
        <v>34</v>
      </c>
      <c r="C52" s="14"/>
      <c r="D52" s="14"/>
      <c r="E52" s="14"/>
      <c r="F52" s="14"/>
      <c r="G52" s="14"/>
      <c r="H52" s="14"/>
      <c r="I52" s="14"/>
      <c r="J52" s="14"/>
      <c r="K52" s="14"/>
      <c r="L52" s="14"/>
      <c r="M52" s="14"/>
      <c r="N52" s="14"/>
      <c r="O52" s="14"/>
      <c r="P52" s="14"/>
      <c r="Q52" s="14"/>
      <c r="R52" s="14"/>
      <c r="S52" s="14"/>
      <c r="T52" s="14"/>
      <c r="U52" s="14"/>
      <c r="V52" s="14"/>
    </row>
    <row r="53" spans="2:22" ht="18.75" customHeight="1" x14ac:dyDescent="0.25">
      <c r="B53" s="14" t="s">
        <v>35</v>
      </c>
      <c r="C53" s="14"/>
      <c r="D53" s="14"/>
      <c r="E53" s="14"/>
      <c r="F53" s="14"/>
      <c r="G53" s="14"/>
      <c r="H53" s="14"/>
      <c r="I53" s="14"/>
      <c r="J53" s="14"/>
      <c r="K53" s="14"/>
      <c r="L53" s="14"/>
      <c r="M53" s="14"/>
      <c r="N53" s="14"/>
      <c r="O53" s="14"/>
      <c r="P53" s="14"/>
      <c r="Q53" s="14"/>
      <c r="R53" s="14"/>
      <c r="S53" s="14"/>
      <c r="T53" s="14"/>
      <c r="U53" s="14"/>
      <c r="V53" s="14"/>
    </row>
  </sheetData>
  <mergeCells count="11">
    <mergeCell ref="B50:V50"/>
    <mergeCell ref="B51:V51"/>
    <mergeCell ref="B52:V52"/>
    <mergeCell ref="B53:V53"/>
    <mergeCell ref="B35:Q35"/>
    <mergeCell ref="B44:V44"/>
    <mergeCell ref="B45:V45"/>
    <mergeCell ref="B46:V46"/>
    <mergeCell ref="B47:V47"/>
    <mergeCell ref="B48:V48"/>
    <mergeCell ref="B49:V4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AIG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 Vincent</dc:creator>
  <cp:lastModifiedBy>Zhu, Vincent</cp:lastModifiedBy>
  <dcterms:created xsi:type="dcterms:W3CDTF">2020-03-15T08:21:11Z</dcterms:created>
  <dcterms:modified xsi:type="dcterms:W3CDTF">2020-03-15T08:57:45Z</dcterms:modified>
</cp:coreProperties>
</file>