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cent\Applications\Ensimag\cloud\distributed-make\"/>
    </mc:Choice>
  </mc:AlternateContent>
  <bookViews>
    <workbookView xWindow="0" yWindow="0" windowWidth="28800" windowHeight="12360" tabRatio="767" firstSheet="2" activeTab="10"/>
  </bookViews>
  <sheets>
    <sheet name="Travail" sheetId="14" r:id="rId1"/>
    <sheet name="Accélération" sheetId="15" r:id="rId2"/>
    <sheet name="Data" sheetId="1" r:id="rId3"/>
    <sheet name="Data1" sheetId="9" r:id="rId4"/>
    <sheet name="Data2" sheetId="10" r:id="rId5"/>
    <sheet name="Data3" sheetId="13" r:id="rId6"/>
    <sheet name="DataMid" sheetId="11" r:id="rId7"/>
    <sheet name="DataSmooth" sheetId="12" r:id="rId8"/>
    <sheet name="premier-small" sheetId="3" r:id="rId9"/>
    <sheet name="premier" sheetId="4" r:id="rId10"/>
    <sheet name="blender-2.49" sheetId="5" r:id="rId11"/>
    <sheet name="blender-2.59" sheetId="8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0" i="1" l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2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3" i="1"/>
  <c r="D2" i="1"/>
  <c r="C2" i="11"/>
  <c r="D2" i="11"/>
  <c r="E2" i="11"/>
  <c r="F2" i="11"/>
  <c r="C3" i="11"/>
  <c r="D3" i="11"/>
  <c r="E3" i="11"/>
  <c r="F3" i="11"/>
  <c r="C4" i="11"/>
  <c r="D4" i="11"/>
  <c r="E4" i="11"/>
  <c r="F4" i="11"/>
  <c r="C5" i="11"/>
  <c r="D5" i="11"/>
  <c r="E5" i="11"/>
  <c r="F5" i="11"/>
  <c r="C6" i="11"/>
  <c r="D6" i="11"/>
  <c r="E6" i="11"/>
  <c r="F6" i="11"/>
  <c r="C7" i="11"/>
  <c r="D7" i="11"/>
  <c r="E7" i="11"/>
  <c r="F7" i="11"/>
  <c r="C8" i="11"/>
  <c r="D8" i="11"/>
  <c r="E8" i="11"/>
  <c r="F8" i="11"/>
  <c r="C9" i="11"/>
  <c r="D9" i="11"/>
  <c r="E9" i="11"/>
  <c r="F9" i="11"/>
  <c r="C10" i="11"/>
  <c r="D10" i="11"/>
  <c r="E10" i="11"/>
  <c r="F10" i="11"/>
  <c r="C11" i="11"/>
  <c r="D11" i="11"/>
  <c r="E11" i="11"/>
  <c r="F11" i="11"/>
  <c r="C12" i="11"/>
  <c r="D12" i="11"/>
  <c r="E12" i="11"/>
  <c r="F12" i="11"/>
  <c r="C13" i="11"/>
  <c r="D13" i="11"/>
  <c r="E13" i="11"/>
  <c r="F13" i="11"/>
  <c r="C14" i="11"/>
  <c r="D14" i="11"/>
  <c r="E14" i="11"/>
  <c r="F14" i="11"/>
  <c r="C15" i="11"/>
  <c r="D15" i="11"/>
  <c r="E15" i="11"/>
  <c r="F15" i="11"/>
  <c r="C16" i="11"/>
  <c r="D16" i="11"/>
  <c r="E16" i="11"/>
  <c r="F16" i="11"/>
  <c r="C17" i="11"/>
  <c r="D17" i="11"/>
  <c r="E17" i="11"/>
  <c r="F17" i="11"/>
  <c r="C18" i="11"/>
  <c r="D18" i="11"/>
  <c r="E18" i="11"/>
  <c r="F18" i="11"/>
  <c r="C19" i="11"/>
  <c r="D19" i="11"/>
  <c r="E19" i="11"/>
  <c r="F19" i="11"/>
  <c r="C20" i="11"/>
  <c r="D20" i="11"/>
  <c r="E20" i="11"/>
  <c r="F20" i="11"/>
  <c r="C21" i="11"/>
  <c r="D21" i="11"/>
  <c r="E21" i="11"/>
  <c r="F21" i="11"/>
  <c r="C22" i="11"/>
  <c r="D22" i="11"/>
  <c r="E22" i="11"/>
  <c r="F22" i="11"/>
  <c r="C23" i="11"/>
  <c r="D23" i="11"/>
  <c r="E23" i="11"/>
  <c r="F23" i="11"/>
  <c r="C24" i="11"/>
  <c r="D24" i="11"/>
  <c r="E24" i="11"/>
  <c r="F24" i="11"/>
  <c r="C25" i="1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C46" i="11"/>
  <c r="D46" i="11"/>
  <c r="E46" i="11"/>
  <c r="F46" i="11"/>
  <c r="C47" i="11"/>
  <c r="D47" i="11"/>
  <c r="E47" i="11"/>
  <c r="F47" i="11"/>
  <c r="C48" i="11"/>
  <c r="D48" i="11"/>
  <c r="E48" i="11"/>
  <c r="F48" i="11"/>
  <c r="C49" i="11"/>
  <c r="D49" i="11"/>
  <c r="E49" i="11"/>
  <c r="F49" i="11"/>
  <c r="C50" i="11"/>
  <c r="D50" i="11"/>
  <c r="E50" i="11"/>
  <c r="F50" i="11"/>
  <c r="C51" i="11"/>
  <c r="D51" i="11"/>
  <c r="E51" i="11"/>
  <c r="F51" i="11"/>
  <c r="C52" i="11"/>
  <c r="D52" i="11"/>
  <c r="E52" i="11"/>
  <c r="F52" i="11"/>
  <c r="C53" i="11"/>
  <c r="D53" i="11"/>
  <c r="E53" i="11"/>
  <c r="F53" i="11"/>
  <c r="C54" i="11"/>
  <c r="D54" i="11"/>
  <c r="E54" i="11"/>
  <c r="F54" i="11"/>
  <c r="C55" i="11"/>
  <c r="D55" i="11"/>
  <c r="E55" i="11"/>
  <c r="F55" i="11"/>
  <c r="C56" i="11"/>
  <c r="D56" i="11"/>
  <c r="E56" i="11"/>
  <c r="F56" i="11"/>
  <c r="C57" i="11"/>
  <c r="D57" i="11"/>
  <c r="E57" i="11"/>
  <c r="F57" i="11"/>
  <c r="C58" i="11"/>
  <c r="D58" i="11"/>
  <c r="E58" i="11"/>
  <c r="F58" i="11"/>
  <c r="C59" i="11"/>
  <c r="D59" i="11"/>
  <c r="E59" i="11"/>
  <c r="F59" i="11"/>
  <c r="C60" i="11"/>
  <c r="D60" i="11"/>
  <c r="E60" i="11"/>
  <c r="F60" i="11"/>
  <c r="C61" i="11"/>
  <c r="D61" i="11"/>
  <c r="E61" i="11"/>
  <c r="F61" i="11"/>
  <c r="C62" i="11"/>
  <c r="D62" i="11"/>
  <c r="E62" i="11"/>
  <c r="F62" i="11"/>
  <c r="C63" i="11"/>
  <c r="D63" i="11"/>
  <c r="E63" i="11"/>
  <c r="F63" i="11"/>
  <c r="C64" i="11"/>
  <c r="D64" i="11"/>
  <c r="E64" i="11"/>
  <c r="F64" i="11"/>
  <c r="C65" i="11"/>
  <c r="D65" i="11"/>
  <c r="E65" i="11"/>
  <c r="F65" i="11"/>
  <c r="C66" i="11"/>
  <c r="D66" i="11"/>
  <c r="E66" i="11"/>
  <c r="F66" i="11"/>
  <c r="C67" i="11"/>
  <c r="D67" i="11"/>
  <c r="E67" i="11"/>
  <c r="F67" i="11"/>
  <c r="C68" i="11"/>
  <c r="D68" i="11"/>
  <c r="E68" i="11"/>
  <c r="F68" i="11"/>
  <c r="C69" i="11"/>
  <c r="D69" i="11"/>
  <c r="E69" i="11"/>
  <c r="F69" i="11"/>
  <c r="C70" i="11"/>
  <c r="D70" i="11"/>
  <c r="E70" i="11"/>
  <c r="F70" i="11"/>
  <c r="C71" i="11"/>
  <c r="D71" i="11"/>
  <c r="E71" i="11"/>
  <c r="F71" i="11"/>
  <c r="C72" i="11"/>
  <c r="D72" i="11"/>
  <c r="E72" i="11"/>
  <c r="F72" i="11"/>
  <c r="C73" i="11"/>
  <c r="D73" i="11"/>
  <c r="E73" i="11"/>
  <c r="F73" i="11"/>
  <c r="C74" i="11"/>
  <c r="D74" i="11"/>
  <c r="E74" i="11"/>
  <c r="F74" i="11"/>
  <c r="C75" i="11"/>
  <c r="D75" i="11"/>
  <c r="E75" i="11"/>
  <c r="F75" i="11"/>
  <c r="C76" i="11"/>
  <c r="D76" i="11"/>
  <c r="E76" i="11"/>
  <c r="F76" i="11"/>
  <c r="C77" i="11"/>
  <c r="D77" i="11"/>
  <c r="E77" i="11"/>
  <c r="F77" i="11"/>
  <c r="C78" i="11"/>
  <c r="D78" i="11"/>
  <c r="E78" i="11"/>
  <c r="F78" i="11"/>
  <c r="C79" i="11"/>
  <c r="D79" i="11"/>
  <c r="E79" i="11"/>
  <c r="F79" i="11"/>
  <c r="C80" i="11"/>
  <c r="D80" i="11"/>
  <c r="E80" i="11"/>
  <c r="F80" i="11"/>
  <c r="C81" i="11"/>
  <c r="D81" i="11"/>
  <c r="E81" i="11"/>
  <c r="F81" i="11"/>
  <c r="C82" i="11"/>
  <c r="D82" i="11"/>
  <c r="E82" i="11"/>
  <c r="F82" i="11"/>
  <c r="C83" i="11"/>
  <c r="D83" i="11"/>
  <c r="E83" i="11"/>
  <c r="F83" i="11"/>
  <c r="C84" i="11"/>
  <c r="D84" i="11"/>
  <c r="E84" i="11"/>
  <c r="F84" i="11"/>
  <c r="C85" i="11"/>
  <c r="D85" i="11"/>
  <c r="E85" i="11"/>
  <c r="F85" i="11"/>
  <c r="C86" i="11"/>
  <c r="D86" i="11"/>
  <c r="E86" i="11"/>
  <c r="F86" i="11"/>
  <c r="C87" i="11"/>
  <c r="D87" i="11"/>
  <c r="E87" i="11"/>
  <c r="F87" i="11"/>
  <c r="C88" i="11"/>
  <c r="D88" i="11"/>
  <c r="E88" i="11"/>
  <c r="F88" i="11"/>
  <c r="C89" i="11"/>
  <c r="D89" i="11"/>
  <c r="E89" i="11"/>
  <c r="F89" i="11"/>
  <c r="C90" i="11"/>
  <c r="D90" i="11"/>
  <c r="E90" i="11"/>
  <c r="F90" i="11"/>
  <c r="C91" i="11"/>
  <c r="D91" i="11"/>
  <c r="E91" i="11"/>
  <c r="F91" i="11"/>
  <c r="C92" i="11"/>
  <c r="D92" i="11"/>
  <c r="E92" i="11"/>
  <c r="F92" i="11"/>
  <c r="C93" i="11"/>
  <c r="D93" i="11"/>
  <c r="E93" i="11"/>
  <c r="F93" i="11"/>
  <c r="C94" i="11"/>
  <c r="D94" i="11"/>
  <c r="E94" i="11"/>
  <c r="F94" i="11"/>
  <c r="C95" i="11"/>
  <c r="D95" i="11"/>
  <c r="E95" i="11"/>
  <c r="F95" i="11"/>
  <c r="C96" i="11"/>
  <c r="D96" i="11"/>
  <c r="E96" i="11"/>
  <c r="F96" i="11"/>
  <c r="C97" i="11"/>
  <c r="D97" i="11"/>
  <c r="E97" i="11"/>
  <c r="F97" i="11"/>
  <c r="C98" i="11"/>
  <c r="D98" i="11"/>
  <c r="E98" i="11"/>
  <c r="F98" i="11"/>
  <c r="C99" i="11"/>
  <c r="D99" i="11"/>
  <c r="E99" i="11"/>
  <c r="F99" i="11"/>
  <c r="C100" i="11"/>
  <c r="D100" i="11"/>
  <c r="E100" i="11"/>
  <c r="F100" i="11"/>
  <c r="C101" i="11"/>
  <c r="D101" i="11"/>
  <c r="E101" i="11"/>
  <c r="F101" i="11"/>
  <c r="C102" i="11"/>
  <c r="D102" i="11"/>
  <c r="E102" i="11"/>
  <c r="F102" i="11"/>
  <c r="C103" i="11"/>
  <c r="D103" i="11"/>
  <c r="E103" i="11"/>
  <c r="F103" i="11"/>
  <c r="C104" i="11"/>
  <c r="D104" i="11"/>
  <c r="E104" i="11"/>
  <c r="F104" i="11"/>
  <c r="C105" i="11"/>
  <c r="D105" i="11"/>
  <c r="E105" i="11"/>
  <c r="F105" i="11"/>
  <c r="C106" i="11"/>
  <c r="D106" i="11"/>
  <c r="E106" i="11"/>
  <c r="F106" i="11"/>
  <c r="C107" i="11"/>
  <c r="D107" i="11"/>
  <c r="E107" i="11"/>
  <c r="F107" i="11"/>
  <c r="C108" i="11"/>
  <c r="D108" i="11"/>
  <c r="E108" i="11"/>
  <c r="F108" i="11"/>
  <c r="C109" i="11"/>
  <c r="D109" i="11"/>
  <c r="E109" i="11"/>
  <c r="F109" i="11"/>
  <c r="C110" i="11"/>
  <c r="D110" i="11"/>
  <c r="E110" i="11"/>
  <c r="F110" i="11"/>
  <c r="C111" i="11"/>
  <c r="D111" i="11"/>
  <c r="E111" i="11"/>
  <c r="F111" i="11"/>
  <c r="C112" i="11"/>
  <c r="D112" i="11"/>
  <c r="E112" i="11"/>
  <c r="F112" i="11"/>
  <c r="C113" i="11"/>
  <c r="D113" i="11"/>
  <c r="E113" i="11"/>
  <c r="F113" i="11"/>
  <c r="C114" i="11"/>
  <c r="D114" i="11"/>
  <c r="E114" i="11"/>
  <c r="F114" i="11"/>
  <c r="C115" i="11"/>
  <c r="D115" i="11"/>
  <c r="E115" i="11"/>
  <c r="F115" i="11"/>
  <c r="C116" i="11"/>
  <c r="D116" i="11"/>
  <c r="E116" i="11"/>
  <c r="F116" i="11"/>
  <c r="C117" i="11"/>
  <c r="D117" i="11"/>
  <c r="E117" i="11"/>
  <c r="F117" i="11"/>
  <c r="C118" i="11"/>
  <c r="D118" i="11"/>
  <c r="E118" i="11"/>
  <c r="F118" i="11"/>
  <c r="C119" i="11"/>
  <c r="D119" i="11"/>
  <c r="E119" i="11"/>
  <c r="F119" i="11"/>
  <c r="C120" i="11"/>
  <c r="D120" i="11"/>
  <c r="E120" i="11"/>
  <c r="F120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2" i="11"/>
  <c r="C11" i="12" l="1"/>
  <c r="D11" i="12"/>
  <c r="E11" i="12"/>
  <c r="F11" i="12"/>
  <c r="C12" i="12"/>
  <c r="D12" i="12"/>
  <c r="E12" i="12"/>
  <c r="F12" i="12"/>
  <c r="C13" i="12"/>
  <c r="D13" i="12"/>
  <c r="E13" i="12"/>
  <c r="F13" i="12"/>
  <c r="C14" i="12"/>
  <c r="D14" i="12"/>
  <c r="E14" i="12"/>
  <c r="F14" i="12"/>
  <c r="C15" i="12"/>
  <c r="D15" i="12"/>
  <c r="E15" i="12"/>
  <c r="F15" i="12"/>
  <c r="C16" i="12"/>
  <c r="D16" i="12"/>
  <c r="E16" i="12"/>
  <c r="F16" i="12"/>
  <c r="C17" i="12"/>
  <c r="D17" i="12"/>
  <c r="E17" i="12"/>
  <c r="F17" i="12"/>
  <c r="C18" i="12"/>
  <c r="D18" i="12"/>
  <c r="E18" i="12"/>
  <c r="F18" i="12"/>
  <c r="C19" i="12"/>
  <c r="D19" i="12"/>
  <c r="E19" i="12"/>
  <c r="F19" i="12"/>
  <c r="C20" i="12"/>
  <c r="D20" i="12"/>
  <c r="E20" i="12"/>
  <c r="F20" i="12"/>
  <c r="C21" i="12"/>
  <c r="D21" i="12"/>
  <c r="E21" i="12"/>
  <c r="F21" i="12"/>
  <c r="C22" i="12"/>
  <c r="D22" i="12"/>
  <c r="E22" i="12"/>
  <c r="F22" i="12"/>
  <c r="C23" i="12"/>
  <c r="D23" i="12"/>
  <c r="E23" i="12"/>
  <c r="F23" i="12"/>
  <c r="C24" i="12"/>
  <c r="D24" i="12"/>
  <c r="E24" i="12"/>
  <c r="F24" i="12"/>
  <c r="C25" i="12"/>
  <c r="D25" i="12"/>
  <c r="E25" i="12"/>
  <c r="F25" i="12"/>
  <c r="C26" i="12"/>
  <c r="D26" i="12"/>
  <c r="E26" i="12"/>
  <c r="F26" i="12"/>
  <c r="C27" i="12"/>
  <c r="D27" i="12"/>
  <c r="E27" i="12"/>
  <c r="F27" i="12"/>
  <c r="C28" i="12"/>
  <c r="D28" i="12"/>
  <c r="E28" i="12"/>
  <c r="F28" i="12"/>
  <c r="C29" i="12"/>
  <c r="D29" i="12"/>
  <c r="E29" i="12"/>
  <c r="F29" i="12"/>
  <c r="C30" i="12"/>
  <c r="D30" i="12"/>
  <c r="E30" i="12"/>
  <c r="F30" i="12"/>
  <c r="C31" i="12"/>
  <c r="D31" i="12"/>
  <c r="E31" i="12"/>
  <c r="F31" i="12"/>
  <c r="C32" i="12"/>
  <c r="D32" i="12"/>
  <c r="E32" i="12"/>
  <c r="F32" i="12"/>
  <c r="C33" i="12"/>
  <c r="D33" i="12"/>
  <c r="E33" i="12"/>
  <c r="F33" i="12"/>
  <c r="C34" i="12"/>
  <c r="D34" i="12"/>
  <c r="E34" i="12"/>
  <c r="F34" i="12"/>
  <c r="C35" i="12"/>
  <c r="D35" i="12"/>
  <c r="E35" i="12"/>
  <c r="F35" i="12"/>
  <c r="C36" i="12"/>
  <c r="D36" i="12"/>
  <c r="E36" i="12"/>
  <c r="F36" i="12"/>
  <c r="C37" i="12"/>
  <c r="D37" i="12"/>
  <c r="E37" i="12"/>
  <c r="F37" i="12"/>
  <c r="C38" i="12"/>
  <c r="D38" i="12"/>
  <c r="E38" i="12"/>
  <c r="F38" i="12"/>
  <c r="C39" i="12"/>
  <c r="D39" i="12"/>
  <c r="E39" i="12"/>
  <c r="F39" i="12"/>
  <c r="C40" i="12"/>
  <c r="D40" i="12"/>
  <c r="E40" i="12"/>
  <c r="F40" i="12"/>
  <c r="C41" i="12"/>
  <c r="D41" i="12"/>
  <c r="E41" i="12"/>
  <c r="F41" i="12"/>
  <c r="C42" i="12"/>
  <c r="D42" i="12"/>
  <c r="E42" i="12"/>
  <c r="F42" i="12"/>
  <c r="C43" i="12"/>
  <c r="D43" i="12"/>
  <c r="E43" i="12"/>
  <c r="F43" i="12"/>
  <c r="C44" i="12"/>
  <c r="D44" i="12"/>
  <c r="E44" i="12"/>
  <c r="K44" i="1" s="1"/>
  <c r="F44" i="12"/>
  <c r="C45" i="12"/>
  <c r="D45" i="12"/>
  <c r="E45" i="12"/>
  <c r="K45" i="1" s="1"/>
  <c r="F45" i="12"/>
  <c r="C46" i="12"/>
  <c r="D46" i="12"/>
  <c r="E46" i="12"/>
  <c r="F46" i="12"/>
  <c r="C47" i="12"/>
  <c r="D47" i="12"/>
  <c r="E47" i="12"/>
  <c r="F47" i="12"/>
  <c r="C48" i="12"/>
  <c r="D48" i="12"/>
  <c r="E48" i="12"/>
  <c r="F48" i="12"/>
  <c r="C49" i="12"/>
  <c r="D49" i="12"/>
  <c r="E49" i="12"/>
  <c r="K49" i="1" s="1"/>
  <c r="F49" i="12"/>
  <c r="C50" i="12"/>
  <c r="D50" i="12"/>
  <c r="E50" i="12"/>
  <c r="F50" i="12"/>
  <c r="C51" i="12"/>
  <c r="D51" i="12"/>
  <c r="E51" i="12"/>
  <c r="F51" i="12"/>
  <c r="C52" i="12"/>
  <c r="D52" i="12"/>
  <c r="E52" i="12"/>
  <c r="F52" i="12"/>
  <c r="C53" i="12"/>
  <c r="D53" i="12"/>
  <c r="E53" i="12"/>
  <c r="K53" i="1" s="1"/>
  <c r="F53" i="12"/>
  <c r="C54" i="12"/>
  <c r="D54" i="12"/>
  <c r="E54" i="12"/>
  <c r="F54" i="12"/>
  <c r="C55" i="12"/>
  <c r="D55" i="12"/>
  <c r="E55" i="12"/>
  <c r="F55" i="12"/>
  <c r="C56" i="12"/>
  <c r="D56" i="12"/>
  <c r="E56" i="12"/>
  <c r="K56" i="1" s="1"/>
  <c r="F56" i="12"/>
  <c r="C57" i="12"/>
  <c r="D57" i="12"/>
  <c r="E57" i="12"/>
  <c r="K57" i="1" s="1"/>
  <c r="F57" i="12"/>
  <c r="C58" i="12"/>
  <c r="D58" i="12"/>
  <c r="E58" i="12"/>
  <c r="F58" i="12"/>
  <c r="C59" i="12"/>
  <c r="D59" i="12"/>
  <c r="E59" i="12"/>
  <c r="F59" i="12"/>
  <c r="C60" i="12"/>
  <c r="D60" i="12"/>
  <c r="E60" i="12"/>
  <c r="K60" i="1" s="1"/>
  <c r="F60" i="12"/>
  <c r="C61" i="12"/>
  <c r="D61" i="12"/>
  <c r="E61" i="12"/>
  <c r="F61" i="12"/>
  <c r="C62" i="12"/>
  <c r="D62" i="12"/>
  <c r="E62" i="12"/>
  <c r="F62" i="12"/>
  <c r="C63" i="12"/>
  <c r="D63" i="12"/>
  <c r="E63" i="12"/>
  <c r="F63" i="12"/>
  <c r="C64" i="12"/>
  <c r="D64" i="12"/>
  <c r="E64" i="12"/>
  <c r="F64" i="12"/>
  <c r="C65" i="12"/>
  <c r="D65" i="12"/>
  <c r="E65" i="12"/>
  <c r="F65" i="12"/>
  <c r="C66" i="12"/>
  <c r="D66" i="12"/>
  <c r="E66" i="12"/>
  <c r="F66" i="12"/>
  <c r="C67" i="12"/>
  <c r="D67" i="12"/>
  <c r="E67" i="12"/>
  <c r="F67" i="12"/>
  <c r="C68" i="12"/>
  <c r="D68" i="12"/>
  <c r="E68" i="12"/>
  <c r="F68" i="12"/>
  <c r="C69" i="12"/>
  <c r="D69" i="12"/>
  <c r="E69" i="12"/>
  <c r="F69" i="12"/>
  <c r="C70" i="12"/>
  <c r="D70" i="12"/>
  <c r="E70" i="12"/>
  <c r="F70" i="12"/>
  <c r="C71" i="12"/>
  <c r="D71" i="12"/>
  <c r="E71" i="12"/>
  <c r="F71" i="12"/>
  <c r="C72" i="12"/>
  <c r="D72" i="12"/>
  <c r="E72" i="12"/>
  <c r="F72" i="12"/>
  <c r="C73" i="12"/>
  <c r="D73" i="12"/>
  <c r="E73" i="12"/>
  <c r="F73" i="12"/>
  <c r="C74" i="12"/>
  <c r="D74" i="12"/>
  <c r="E74" i="12"/>
  <c r="F74" i="12"/>
  <c r="C75" i="12"/>
  <c r="D75" i="12"/>
  <c r="E75" i="12"/>
  <c r="F75" i="12"/>
  <c r="C76" i="12"/>
  <c r="D76" i="12"/>
  <c r="E76" i="12"/>
  <c r="F76" i="12"/>
  <c r="C77" i="12"/>
  <c r="D77" i="12"/>
  <c r="E77" i="12"/>
  <c r="F77" i="12"/>
  <c r="C78" i="12"/>
  <c r="D78" i="12"/>
  <c r="E78" i="12"/>
  <c r="F78" i="12"/>
  <c r="C79" i="12"/>
  <c r="D79" i="12"/>
  <c r="E79" i="12"/>
  <c r="F79" i="12"/>
  <c r="C80" i="12"/>
  <c r="D80" i="12"/>
  <c r="E80" i="12"/>
  <c r="F80" i="12"/>
  <c r="C81" i="12"/>
  <c r="D81" i="12"/>
  <c r="E81" i="12"/>
  <c r="F81" i="12"/>
  <c r="C82" i="12"/>
  <c r="D82" i="12"/>
  <c r="E82" i="12"/>
  <c r="F82" i="12"/>
  <c r="C83" i="12"/>
  <c r="D83" i="12"/>
  <c r="E83" i="12"/>
  <c r="F83" i="12"/>
  <c r="C84" i="12"/>
  <c r="D84" i="12"/>
  <c r="E84" i="12"/>
  <c r="F84" i="12"/>
  <c r="C85" i="12"/>
  <c r="D85" i="12"/>
  <c r="E85" i="12"/>
  <c r="F85" i="12"/>
  <c r="C86" i="12"/>
  <c r="D86" i="12"/>
  <c r="E86" i="12"/>
  <c r="F86" i="12"/>
  <c r="C87" i="12"/>
  <c r="D87" i="12"/>
  <c r="E87" i="12"/>
  <c r="F87" i="12"/>
  <c r="C88" i="12"/>
  <c r="D88" i="12"/>
  <c r="E88" i="12"/>
  <c r="F88" i="12"/>
  <c r="C89" i="12"/>
  <c r="D89" i="12"/>
  <c r="E89" i="12"/>
  <c r="F89" i="12"/>
  <c r="C90" i="12"/>
  <c r="D90" i="12"/>
  <c r="E90" i="12"/>
  <c r="F90" i="12"/>
  <c r="C91" i="12"/>
  <c r="D91" i="12"/>
  <c r="E91" i="12"/>
  <c r="F91" i="12"/>
  <c r="C92" i="12"/>
  <c r="D92" i="12"/>
  <c r="E92" i="12"/>
  <c r="F92" i="12"/>
  <c r="C93" i="12"/>
  <c r="D93" i="12"/>
  <c r="E93" i="12"/>
  <c r="F93" i="12"/>
  <c r="C94" i="12"/>
  <c r="D94" i="12"/>
  <c r="E94" i="12"/>
  <c r="F94" i="12"/>
  <c r="C95" i="12"/>
  <c r="D95" i="12"/>
  <c r="E95" i="12"/>
  <c r="F95" i="12"/>
  <c r="C96" i="12"/>
  <c r="D96" i="12"/>
  <c r="E96" i="12"/>
  <c r="F96" i="12"/>
  <c r="C97" i="12"/>
  <c r="D97" i="12"/>
  <c r="E97" i="12"/>
  <c r="F97" i="12"/>
  <c r="C98" i="12"/>
  <c r="D98" i="12"/>
  <c r="E98" i="12"/>
  <c r="F98" i="12"/>
  <c r="C99" i="12"/>
  <c r="D99" i="12"/>
  <c r="E99" i="12"/>
  <c r="F99" i="12"/>
  <c r="C100" i="12"/>
  <c r="D100" i="12"/>
  <c r="E100" i="12"/>
  <c r="F100" i="12"/>
  <c r="C101" i="12"/>
  <c r="D101" i="12"/>
  <c r="E101" i="12"/>
  <c r="F101" i="12"/>
  <c r="C102" i="12"/>
  <c r="D102" i="12"/>
  <c r="E102" i="12"/>
  <c r="F102" i="12"/>
  <c r="C103" i="12"/>
  <c r="D103" i="12"/>
  <c r="E103" i="12"/>
  <c r="F103" i="12"/>
  <c r="C104" i="12"/>
  <c r="D104" i="12"/>
  <c r="E104" i="12"/>
  <c r="F104" i="12"/>
  <c r="C105" i="12"/>
  <c r="D105" i="12"/>
  <c r="E105" i="12"/>
  <c r="K105" i="1" s="1"/>
  <c r="F105" i="12"/>
  <c r="C106" i="12"/>
  <c r="D106" i="12"/>
  <c r="E106" i="12"/>
  <c r="F106" i="12"/>
  <c r="C107" i="12"/>
  <c r="D107" i="12"/>
  <c r="E107" i="12"/>
  <c r="F107" i="12"/>
  <c r="C108" i="12"/>
  <c r="D108" i="12"/>
  <c r="E108" i="12"/>
  <c r="K108" i="1" s="1"/>
  <c r="F108" i="12"/>
  <c r="C109" i="12"/>
  <c r="D109" i="12"/>
  <c r="E109" i="12"/>
  <c r="K109" i="1" s="1"/>
  <c r="F109" i="12"/>
  <c r="C110" i="12"/>
  <c r="D110" i="12"/>
  <c r="E110" i="12"/>
  <c r="F110" i="12"/>
  <c r="C111" i="12"/>
  <c r="D111" i="12"/>
  <c r="E111" i="12"/>
  <c r="F111" i="12"/>
  <c r="C112" i="12"/>
  <c r="D112" i="12"/>
  <c r="E112" i="12"/>
  <c r="F112" i="12"/>
  <c r="C113" i="12"/>
  <c r="D113" i="12"/>
  <c r="E113" i="12"/>
  <c r="K113" i="1" s="1"/>
  <c r="F113" i="12"/>
  <c r="C114" i="12"/>
  <c r="D114" i="12"/>
  <c r="E114" i="12"/>
  <c r="F114" i="12"/>
  <c r="C115" i="12"/>
  <c r="D115" i="12"/>
  <c r="E115" i="12"/>
  <c r="F115" i="12"/>
  <c r="C116" i="12"/>
  <c r="D116" i="12"/>
  <c r="H116" i="1" s="1"/>
  <c r="E116" i="12"/>
  <c r="F116" i="12"/>
  <c r="C117" i="12"/>
  <c r="D117" i="12"/>
  <c r="E117" i="12"/>
  <c r="F117" i="12"/>
  <c r="C118" i="12"/>
  <c r="D118" i="12"/>
  <c r="H118" i="1" s="1"/>
  <c r="E118" i="12"/>
  <c r="F118" i="12"/>
  <c r="C119" i="12"/>
  <c r="D119" i="12"/>
  <c r="E119" i="12"/>
  <c r="F119" i="12"/>
  <c r="C120" i="12"/>
  <c r="D120" i="12"/>
  <c r="E120" i="12"/>
  <c r="F120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1" i="12"/>
  <c r="C10" i="12"/>
  <c r="D10" i="12"/>
  <c r="H10" i="1" s="1"/>
  <c r="E10" i="12"/>
  <c r="F10" i="12"/>
  <c r="B10" i="12"/>
  <c r="C9" i="12"/>
  <c r="E9" i="1" s="1"/>
  <c r="D9" i="12"/>
  <c r="E9" i="12"/>
  <c r="K9" i="1" s="1"/>
  <c r="F9" i="12"/>
  <c r="B9" i="12"/>
  <c r="C8" i="12"/>
  <c r="E8" i="1" s="1"/>
  <c r="D8" i="12"/>
  <c r="H8" i="1" s="1"/>
  <c r="E8" i="12"/>
  <c r="E12" i="1"/>
  <c r="E16" i="1"/>
  <c r="E20" i="1"/>
  <c r="E24" i="1"/>
  <c r="H25" i="1"/>
  <c r="E28" i="1"/>
  <c r="H29" i="1"/>
  <c r="E32" i="1"/>
  <c r="H33" i="1"/>
  <c r="E36" i="1"/>
  <c r="H37" i="1"/>
  <c r="E40" i="1"/>
  <c r="H41" i="1"/>
  <c r="E44" i="1"/>
  <c r="H45" i="1"/>
  <c r="E48" i="1"/>
  <c r="H49" i="1"/>
  <c r="E52" i="1"/>
  <c r="H53" i="1"/>
  <c r="E56" i="1"/>
  <c r="H57" i="1"/>
  <c r="E60" i="1"/>
  <c r="H61" i="1"/>
  <c r="E64" i="1"/>
  <c r="H65" i="1"/>
  <c r="E68" i="1"/>
  <c r="H69" i="1"/>
  <c r="E72" i="1"/>
  <c r="H73" i="1"/>
  <c r="E76" i="1"/>
  <c r="H77" i="1"/>
  <c r="E80" i="1"/>
  <c r="H81" i="1"/>
  <c r="E84" i="1"/>
  <c r="H85" i="1"/>
  <c r="H89" i="1"/>
  <c r="E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3" i="1"/>
  <c r="H114" i="1"/>
  <c r="H115" i="1"/>
  <c r="E116" i="1"/>
  <c r="E117" i="1"/>
  <c r="H117" i="1"/>
  <c r="K117" i="1"/>
  <c r="H119" i="1"/>
  <c r="K16" i="1"/>
  <c r="K17" i="1"/>
  <c r="K24" i="1"/>
  <c r="K25" i="1"/>
  <c r="K32" i="1"/>
  <c r="K33" i="1"/>
  <c r="K40" i="1"/>
  <c r="K48" i="1"/>
  <c r="K64" i="1"/>
  <c r="K72" i="1"/>
  <c r="K80" i="1"/>
  <c r="K88" i="1"/>
  <c r="K116" i="1"/>
  <c r="C7" i="12"/>
  <c r="E7" i="1" s="1"/>
  <c r="D7" i="12"/>
  <c r="H7" i="1" s="1"/>
  <c r="E11" i="1"/>
  <c r="H11" i="1"/>
  <c r="K13" i="1"/>
  <c r="E19" i="1"/>
  <c r="K20" i="1"/>
  <c r="K21" i="1"/>
  <c r="H24" i="1"/>
  <c r="E27" i="1"/>
  <c r="H27" i="1"/>
  <c r="H28" i="1"/>
  <c r="K28" i="1"/>
  <c r="K29" i="1"/>
  <c r="H32" i="1"/>
  <c r="E35" i="1"/>
  <c r="H36" i="1"/>
  <c r="K36" i="1"/>
  <c r="K37" i="1"/>
  <c r="E38" i="1"/>
  <c r="H39" i="1"/>
  <c r="H40" i="1"/>
  <c r="K41" i="1"/>
  <c r="E43" i="1"/>
  <c r="H43" i="1"/>
  <c r="H44" i="1"/>
  <c r="E46" i="1"/>
  <c r="H48" i="1"/>
  <c r="E51" i="1"/>
  <c r="H52" i="1"/>
  <c r="K52" i="1"/>
  <c r="H55" i="1"/>
  <c r="H56" i="1"/>
  <c r="E59" i="1"/>
  <c r="H59" i="1"/>
  <c r="H60" i="1"/>
  <c r="K61" i="1"/>
  <c r="H63" i="1"/>
  <c r="H64" i="1"/>
  <c r="K65" i="1"/>
  <c r="E67" i="1"/>
  <c r="H68" i="1"/>
  <c r="K68" i="1"/>
  <c r="K69" i="1"/>
  <c r="E70" i="1"/>
  <c r="H71" i="1"/>
  <c r="H72" i="1"/>
  <c r="K73" i="1"/>
  <c r="E75" i="1"/>
  <c r="H75" i="1"/>
  <c r="H76" i="1"/>
  <c r="K76" i="1"/>
  <c r="K77" i="1"/>
  <c r="E78" i="1"/>
  <c r="H80" i="1"/>
  <c r="K81" i="1"/>
  <c r="E83" i="1"/>
  <c r="H83" i="1"/>
  <c r="H84" i="1"/>
  <c r="K84" i="1"/>
  <c r="K85" i="1"/>
  <c r="H87" i="1"/>
  <c r="E88" i="1"/>
  <c r="H88" i="1"/>
  <c r="K89" i="1"/>
  <c r="H91" i="1"/>
  <c r="H92" i="1"/>
  <c r="K93" i="1"/>
  <c r="E94" i="1"/>
  <c r="E96" i="1"/>
  <c r="E99" i="1"/>
  <c r="E100" i="1"/>
  <c r="K100" i="1"/>
  <c r="K101" i="1"/>
  <c r="E102" i="1"/>
  <c r="E104" i="1"/>
  <c r="E107" i="1"/>
  <c r="E108" i="1"/>
  <c r="E110" i="1"/>
  <c r="E112" i="1"/>
  <c r="H112" i="1"/>
  <c r="E115" i="1"/>
  <c r="E120" i="1"/>
  <c r="H120" i="1"/>
  <c r="C6" i="12"/>
  <c r="E6" i="1" s="1"/>
  <c r="D6" i="12"/>
  <c r="H6" i="1" s="1"/>
  <c r="E6" i="12"/>
  <c r="K6" i="1" s="1"/>
  <c r="C5" i="12"/>
  <c r="E5" i="1" s="1"/>
  <c r="D5" i="12"/>
  <c r="H5" i="1" s="1"/>
  <c r="C4" i="12"/>
  <c r="E4" i="1" s="1"/>
  <c r="D4" i="12"/>
  <c r="H4" i="1" s="1"/>
  <c r="K8" i="1"/>
  <c r="K12" i="1"/>
  <c r="K92" i="1"/>
  <c r="H9" i="1"/>
  <c r="H12" i="1"/>
  <c r="H13" i="1"/>
  <c r="H14" i="1"/>
  <c r="H15" i="1"/>
  <c r="H16" i="1"/>
  <c r="H17" i="1"/>
  <c r="H18" i="1"/>
  <c r="H19" i="1"/>
  <c r="H20" i="1"/>
  <c r="H21" i="1"/>
  <c r="H22" i="1"/>
  <c r="H23" i="1"/>
  <c r="H26" i="1"/>
  <c r="H30" i="1"/>
  <c r="H31" i="1"/>
  <c r="H34" i="1"/>
  <c r="H35" i="1"/>
  <c r="H38" i="1"/>
  <c r="H42" i="1"/>
  <c r="H46" i="1"/>
  <c r="H47" i="1"/>
  <c r="H50" i="1"/>
  <c r="H51" i="1"/>
  <c r="H54" i="1"/>
  <c r="H58" i="1"/>
  <c r="H62" i="1"/>
  <c r="H66" i="1"/>
  <c r="H67" i="1"/>
  <c r="H70" i="1"/>
  <c r="H74" i="1"/>
  <c r="H78" i="1"/>
  <c r="H79" i="1"/>
  <c r="H82" i="1"/>
  <c r="H86" i="1"/>
  <c r="H90" i="1"/>
  <c r="E10" i="1"/>
  <c r="E13" i="1"/>
  <c r="E14" i="1"/>
  <c r="E15" i="1"/>
  <c r="E17" i="1"/>
  <c r="E18" i="1"/>
  <c r="E21" i="1"/>
  <c r="E22" i="1"/>
  <c r="E23" i="1"/>
  <c r="E25" i="1"/>
  <c r="E26" i="1"/>
  <c r="E29" i="1"/>
  <c r="E30" i="1"/>
  <c r="E31" i="1"/>
  <c r="E33" i="1"/>
  <c r="E34" i="1"/>
  <c r="E37" i="1"/>
  <c r="E39" i="1"/>
  <c r="E41" i="1"/>
  <c r="E42" i="1"/>
  <c r="E45" i="1"/>
  <c r="E47" i="1"/>
  <c r="E49" i="1"/>
  <c r="E50" i="1"/>
  <c r="E53" i="1"/>
  <c r="E54" i="1"/>
  <c r="E55" i="1"/>
  <c r="E57" i="1"/>
  <c r="E58" i="1"/>
  <c r="E61" i="1"/>
  <c r="E62" i="1"/>
  <c r="E63" i="1"/>
  <c r="E65" i="1"/>
  <c r="E66" i="1"/>
  <c r="E69" i="1"/>
  <c r="E71" i="1"/>
  <c r="E73" i="1"/>
  <c r="E74" i="1"/>
  <c r="E77" i="1"/>
  <c r="E79" i="1"/>
  <c r="E81" i="1"/>
  <c r="E82" i="1"/>
  <c r="E85" i="1"/>
  <c r="E86" i="1"/>
  <c r="E87" i="1"/>
  <c r="E89" i="1"/>
  <c r="E90" i="1"/>
  <c r="E91" i="1"/>
  <c r="E93" i="1"/>
  <c r="E95" i="1"/>
  <c r="E97" i="1"/>
  <c r="E98" i="1"/>
  <c r="E101" i="1"/>
  <c r="E103" i="1"/>
  <c r="E105" i="1"/>
  <c r="E106" i="1"/>
  <c r="E109" i="1"/>
  <c r="E111" i="1"/>
  <c r="E113" i="1"/>
  <c r="E114" i="1"/>
  <c r="E118" i="1"/>
  <c r="E119" i="1"/>
  <c r="C2" i="12"/>
  <c r="E2" i="1" s="1"/>
  <c r="D2" i="12"/>
  <c r="H2" i="1" s="1"/>
  <c r="E2" i="12"/>
  <c r="K2" i="1" s="1"/>
  <c r="C3" i="12"/>
  <c r="E3" i="1" s="1"/>
  <c r="D3" i="12"/>
  <c r="H3" i="1" s="1"/>
  <c r="E3" i="12"/>
  <c r="K3" i="1" s="1"/>
  <c r="N111" i="1" l="1"/>
  <c r="N98" i="1"/>
  <c r="N90" i="1"/>
  <c r="N84" i="1"/>
  <c r="N80" i="1"/>
  <c r="N116" i="1"/>
  <c r="N104" i="1"/>
  <c r="N87" i="1"/>
  <c r="N109" i="1"/>
  <c r="N97" i="1"/>
  <c r="N76" i="1"/>
  <c r="N17" i="1"/>
  <c r="F8" i="12"/>
  <c r="N75" i="1"/>
  <c r="N64" i="1"/>
  <c r="N26" i="1"/>
  <c r="N16" i="1"/>
  <c r="N11" i="1"/>
  <c r="N9" i="1"/>
  <c r="N74" i="1"/>
  <c r="N68" i="1"/>
  <c r="N62" i="1"/>
  <c r="N34" i="1"/>
  <c r="N27" i="1"/>
  <c r="B117" i="1"/>
  <c r="B113" i="1"/>
  <c r="B109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120" i="1"/>
  <c r="B116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2" i="1"/>
  <c r="B8" i="12"/>
  <c r="B8" i="1" s="1"/>
  <c r="B3" i="12"/>
  <c r="B3" i="1" s="1"/>
  <c r="B2" i="12"/>
  <c r="B2" i="1" s="1"/>
  <c r="B7" i="12"/>
  <c r="B7" i="1" s="1"/>
  <c r="N70" i="1"/>
  <c r="K120" i="1"/>
  <c r="K119" i="1"/>
  <c r="K118" i="1"/>
  <c r="K115" i="1"/>
  <c r="K114" i="1"/>
  <c r="K112" i="1"/>
  <c r="K111" i="1"/>
  <c r="K110" i="1"/>
  <c r="K107" i="1"/>
  <c r="K106" i="1"/>
  <c r="K104" i="1"/>
  <c r="K96" i="1"/>
  <c r="K97" i="1"/>
  <c r="K103" i="1"/>
  <c r="K102" i="1"/>
  <c r="K99" i="1"/>
  <c r="K98" i="1"/>
  <c r="K95" i="1"/>
  <c r="K94" i="1"/>
  <c r="K91" i="1"/>
  <c r="K90" i="1"/>
  <c r="K87" i="1"/>
  <c r="K86" i="1"/>
  <c r="K83" i="1"/>
  <c r="K82" i="1"/>
  <c r="K79" i="1"/>
  <c r="K78" i="1"/>
  <c r="K75" i="1"/>
  <c r="K74" i="1"/>
  <c r="K71" i="1"/>
  <c r="K70" i="1"/>
  <c r="K67" i="1"/>
  <c r="K66" i="1"/>
  <c r="K63" i="1"/>
  <c r="K62" i="1"/>
  <c r="K59" i="1"/>
  <c r="K58" i="1"/>
  <c r="K55" i="1"/>
  <c r="K54" i="1"/>
  <c r="K51" i="1"/>
  <c r="K50" i="1"/>
  <c r="K47" i="1"/>
  <c r="K46" i="1"/>
  <c r="K43" i="1"/>
  <c r="K42" i="1"/>
  <c r="K39" i="1"/>
  <c r="K38" i="1"/>
  <c r="K35" i="1"/>
  <c r="K34" i="1"/>
  <c r="K31" i="1"/>
  <c r="K30" i="1"/>
  <c r="K27" i="1"/>
  <c r="K26" i="1"/>
  <c r="K23" i="1"/>
  <c r="K22" i="1"/>
  <c r="K19" i="1"/>
  <c r="K18" i="1"/>
  <c r="K15" i="1"/>
  <c r="K14" i="1"/>
  <c r="K11" i="1"/>
  <c r="K10" i="1"/>
  <c r="E7" i="12"/>
  <c r="K7" i="1" s="1"/>
  <c r="E4" i="12"/>
  <c r="K4" i="1" s="1"/>
  <c r="L3" i="1" s="1"/>
  <c r="E5" i="12"/>
  <c r="K5" i="1" s="1"/>
  <c r="B6" i="12"/>
  <c r="B6" i="1" s="1"/>
  <c r="B119" i="1"/>
  <c r="B115" i="1"/>
  <c r="B111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27" i="1"/>
  <c r="B23" i="1"/>
  <c r="B19" i="1"/>
  <c r="B15" i="1"/>
  <c r="B5" i="12"/>
  <c r="B5" i="1" s="1"/>
  <c r="B118" i="1"/>
  <c r="B114" i="1"/>
  <c r="B110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B4" i="12"/>
  <c r="B4" i="1" s="1"/>
  <c r="N117" i="1"/>
  <c r="N114" i="1"/>
  <c r="N107" i="1"/>
  <c r="N102" i="1"/>
  <c r="N99" i="1"/>
  <c r="N95" i="1"/>
  <c r="N93" i="1"/>
  <c r="N89" i="1"/>
  <c r="N86" i="1"/>
  <c r="N82" i="1"/>
  <c r="N78" i="1"/>
  <c r="N73" i="1"/>
  <c r="N72" i="1"/>
  <c r="N71" i="1"/>
  <c r="N69" i="1"/>
  <c r="N67" i="1"/>
  <c r="N66" i="1"/>
  <c r="N65" i="1"/>
  <c r="N63" i="1"/>
  <c r="N61" i="1"/>
  <c r="N60" i="1"/>
  <c r="N59" i="1"/>
  <c r="N120" i="1"/>
  <c r="N118" i="1"/>
  <c r="N115" i="1"/>
  <c r="N112" i="1"/>
  <c r="N106" i="1"/>
  <c r="N103" i="1"/>
  <c r="N100" i="1"/>
  <c r="N92" i="1"/>
  <c r="N119" i="1"/>
  <c r="N113" i="1"/>
  <c r="N110" i="1"/>
  <c r="N108" i="1"/>
  <c r="N105" i="1"/>
  <c r="N101" i="1"/>
  <c r="N96" i="1"/>
  <c r="N94" i="1"/>
  <c r="N91" i="1"/>
  <c r="N88" i="1"/>
  <c r="N85" i="1"/>
  <c r="N83" i="1"/>
  <c r="N81" i="1"/>
  <c r="N79" i="1"/>
  <c r="N77" i="1"/>
  <c r="N57" i="1"/>
  <c r="N53" i="1"/>
  <c r="N50" i="1"/>
  <c r="N49" i="1"/>
  <c r="N44" i="1"/>
  <c r="N41" i="1"/>
  <c r="N40" i="1"/>
  <c r="N37" i="1"/>
  <c r="N33" i="1"/>
  <c r="N31" i="1"/>
  <c r="N28" i="1"/>
  <c r="N24" i="1"/>
  <c r="N22" i="1"/>
  <c r="N20" i="1"/>
  <c r="N19" i="1"/>
  <c r="N14" i="1"/>
  <c r="N13" i="1"/>
  <c r="N10" i="1"/>
  <c r="F7" i="12"/>
  <c r="N7" i="1" s="1"/>
  <c r="F2" i="12"/>
  <c r="N2" i="1" s="1"/>
  <c r="F4" i="12"/>
  <c r="N4" i="1" s="1"/>
  <c r="F5" i="12"/>
  <c r="N5" i="1" s="1"/>
  <c r="N56" i="1"/>
  <c r="N55" i="1"/>
  <c r="N52" i="1"/>
  <c r="N47" i="1"/>
  <c r="N46" i="1"/>
  <c r="N43" i="1"/>
  <c r="N39" i="1"/>
  <c r="N36" i="1"/>
  <c r="N32" i="1"/>
  <c r="N29" i="1"/>
  <c r="N25" i="1"/>
  <c r="N23" i="1"/>
  <c r="N21" i="1"/>
  <c r="N18" i="1"/>
  <c r="N15" i="1"/>
  <c r="N12" i="1"/>
  <c r="N8" i="1"/>
  <c r="F3" i="12"/>
  <c r="N3" i="1" s="1"/>
  <c r="N58" i="1"/>
  <c r="N54" i="1"/>
  <c r="N51" i="1"/>
  <c r="N48" i="1"/>
  <c r="N45" i="1"/>
  <c r="N42" i="1"/>
  <c r="N38" i="1"/>
  <c r="N35" i="1"/>
  <c r="N30" i="1"/>
  <c r="F6" i="12"/>
  <c r="N6" i="1" s="1"/>
  <c r="B11" i="1"/>
  <c r="B10" i="1"/>
  <c r="L4" i="1"/>
  <c r="L2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80" i="1" l="1"/>
  <c r="L29" i="1"/>
  <c r="L18" i="1"/>
  <c r="L40" i="1"/>
  <c r="L50" i="1"/>
  <c r="L64" i="1"/>
  <c r="L96" i="1"/>
  <c r="L112" i="1"/>
  <c r="O16" i="1"/>
  <c r="L6" i="1"/>
  <c r="O28" i="1"/>
  <c r="O92" i="1"/>
  <c r="O80" i="1"/>
  <c r="L61" i="1"/>
  <c r="L69" i="1"/>
  <c r="L77" i="1"/>
  <c r="L85" i="1"/>
  <c r="L93" i="1"/>
  <c r="L101" i="1"/>
  <c r="L109" i="1"/>
  <c r="L117" i="1"/>
  <c r="L8" i="1"/>
  <c r="O48" i="1"/>
  <c r="O60" i="1"/>
  <c r="O112" i="1"/>
  <c r="L17" i="1"/>
  <c r="L28" i="1"/>
  <c r="L38" i="1"/>
  <c r="L49" i="1"/>
  <c r="L56" i="1"/>
  <c r="L72" i="1"/>
  <c r="L88" i="1"/>
  <c r="L104" i="1"/>
  <c r="L120" i="1"/>
  <c r="C37" i="1"/>
  <c r="C53" i="1"/>
  <c r="C69" i="1"/>
  <c r="C85" i="1"/>
  <c r="C101" i="1"/>
  <c r="C113" i="1"/>
  <c r="C47" i="1"/>
  <c r="C110" i="1"/>
  <c r="C120" i="1"/>
  <c r="C55" i="1"/>
  <c r="C71" i="1"/>
  <c r="C89" i="1"/>
  <c r="C115" i="1"/>
  <c r="C39" i="1"/>
  <c r="C105" i="1"/>
  <c r="C2" i="1"/>
  <c r="C4" i="1"/>
  <c r="C3" i="1"/>
  <c r="L12" i="1"/>
  <c r="L22" i="1"/>
  <c r="L33" i="1"/>
  <c r="L44" i="1"/>
  <c r="L54" i="1"/>
  <c r="L16" i="1"/>
  <c r="L25" i="1"/>
  <c r="L31" i="1"/>
  <c r="L39" i="1"/>
  <c r="L47" i="1"/>
  <c r="L81" i="1"/>
  <c r="L113" i="1"/>
  <c r="L119" i="1"/>
  <c r="L13" i="1"/>
  <c r="L24" i="1"/>
  <c r="L34" i="1"/>
  <c r="L45" i="1"/>
  <c r="C21" i="1"/>
  <c r="C25" i="1"/>
  <c r="C22" i="1"/>
  <c r="C29" i="1"/>
  <c r="C45" i="1"/>
  <c r="C61" i="1"/>
  <c r="C77" i="1"/>
  <c r="C93" i="1"/>
  <c r="C109" i="1"/>
  <c r="C118" i="1"/>
  <c r="C26" i="1"/>
  <c r="C42" i="1"/>
  <c r="C58" i="1"/>
  <c r="C74" i="1"/>
  <c r="C90" i="1"/>
  <c r="C106" i="1"/>
  <c r="C27" i="1"/>
  <c r="C67" i="1"/>
  <c r="C91" i="1"/>
  <c r="C28" i="1"/>
  <c r="C44" i="1"/>
  <c r="C60" i="1"/>
  <c r="C76" i="1"/>
  <c r="C92" i="1"/>
  <c r="C108" i="1"/>
  <c r="C33" i="1"/>
  <c r="C49" i="1"/>
  <c r="C65" i="1"/>
  <c r="C81" i="1"/>
  <c r="C97" i="1"/>
  <c r="C111" i="1"/>
  <c r="C30" i="1"/>
  <c r="C46" i="1"/>
  <c r="C62" i="1"/>
  <c r="C78" i="1"/>
  <c r="C94" i="1"/>
  <c r="C119" i="1"/>
  <c r="C20" i="1"/>
  <c r="C83" i="1"/>
  <c r="C31" i="1"/>
  <c r="C51" i="1"/>
  <c r="C95" i="1"/>
  <c r="C114" i="1"/>
  <c r="C32" i="1"/>
  <c r="C48" i="1"/>
  <c r="C64" i="1"/>
  <c r="C80" i="1"/>
  <c r="C96" i="1"/>
  <c r="C112" i="1"/>
  <c r="C34" i="1"/>
  <c r="C50" i="1"/>
  <c r="C66" i="1"/>
  <c r="C82" i="1"/>
  <c r="C98" i="1"/>
  <c r="C59" i="1"/>
  <c r="C103" i="1"/>
  <c r="C35" i="1"/>
  <c r="C75" i="1"/>
  <c r="C99" i="1"/>
  <c r="C36" i="1"/>
  <c r="C52" i="1"/>
  <c r="C68" i="1"/>
  <c r="C84" i="1"/>
  <c r="C100" i="1"/>
  <c r="C117" i="1"/>
  <c r="C41" i="1"/>
  <c r="C57" i="1"/>
  <c r="C73" i="1"/>
  <c r="C38" i="1"/>
  <c r="C54" i="1"/>
  <c r="C70" i="1"/>
  <c r="C86" i="1"/>
  <c r="C102" i="1"/>
  <c r="C79" i="1"/>
  <c r="C23" i="1"/>
  <c r="C43" i="1"/>
  <c r="C63" i="1"/>
  <c r="C87" i="1"/>
  <c r="C107" i="1"/>
  <c r="C24" i="1"/>
  <c r="C40" i="1"/>
  <c r="C56" i="1"/>
  <c r="C72" i="1"/>
  <c r="C88" i="1"/>
  <c r="C104" i="1"/>
  <c r="C116" i="1"/>
  <c r="C17" i="1"/>
  <c r="C13" i="1"/>
  <c r="C9" i="1"/>
  <c r="C5" i="1"/>
  <c r="C16" i="1"/>
  <c r="C12" i="1"/>
  <c r="C8" i="1"/>
  <c r="C19" i="1"/>
  <c r="C15" i="1"/>
  <c r="C11" i="1"/>
  <c r="C7" i="1"/>
  <c r="C18" i="1"/>
  <c r="C14" i="1"/>
  <c r="C10" i="1"/>
  <c r="C6" i="1"/>
  <c r="L14" i="1"/>
  <c r="L41" i="1"/>
  <c r="O47" i="1"/>
  <c r="L35" i="1"/>
  <c r="L43" i="1"/>
  <c r="L51" i="1"/>
  <c r="L59" i="1"/>
  <c r="L67" i="1"/>
  <c r="L75" i="1"/>
  <c r="L83" i="1"/>
  <c r="L91" i="1"/>
  <c r="L99" i="1"/>
  <c r="L107" i="1"/>
  <c r="L118" i="1"/>
  <c r="O120" i="1"/>
  <c r="O104" i="1"/>
  <c r="O88" i="1"/>
  <c r="O72" i="1"/>
  <c r="O56" i="1"/>
  <c r="O40" i="1"/>
  <c r="O24" i="1"/>
  <c r="O8" i="1"/>
  <c r="O116" i="1"/>
  <c r="O100" i="1"/>
  <c r="O84" i="1"/>
  <c r="O68" i="1"/>
  <c r="O52" i="1"/>
  <c r="O36" i="1"/>
  <c r="O20" i="1"/>
  <c r="O4" i="1"/>
  <c r="L23" i="1"/>
  <c r="L55" i="1"/>
  <c r="L58" i="1"/>
  <c r="L63" i="1"/>
  <c r="L66" i="1"/>
  <c r="L62" i="1"/>
  <c r="L71" i="1"/>
  <c r="L74" i="1"/>
  <c r="L70" i="1"/>
  <c r="L78" i="1"/>
  <c r="L79" i="1"/>
  <c r="L82" i="1"/>
  <c r="L87" i="1"/>
  <c r="L90" i="1"/>
  <c r="L86" i="1"/>
  <c r="L95" i="1"/>
  <c r="L98" i="1"/>
  <c r="L94" i="1"/>
  <c r="L103" i="1"/>
  <c r="L106" i="1"/>
  <c r="L102" i="1"/>
  <c r="L111" i="1"/>
  <c r="L110" i="1"/>
  <c r="L114" i="1"/>
  <c r="L115" i="1"/>
  <c r="L9" i="1"/>
  <c r="L20" i="1"/>
  <c r="L30" i="1"/>
  <c r="L36" i="1"/>
  <c r="L46" i="1"/>
  <c r="L52" i="1"/>
  <c r="L57" i="1"/>
  <c r="L65" i="1"/>
  <c r="L73" i="1"/>
  <c r="L89" i="1"/>
  <c r="L97" i="1"/>
  <c r="L105" i="1"/>
  <c r="O2" i="1"/>
  <c r="O32" i="1"/>
  <c r="O64" i="1"/>
  <c r="O96" i="1"/>
  <c r="L19" i="1"/>
  <c r="L27" i="1"/>
  <c r="L5" i="1"/>
  <c r="L10" i="1"/>
  <c r="L21" i="1"/>
  <c r="L26" i="1"/>
  <c r="L32" i="1"/>
  <c r="L37" i="1"/>
  <c r="L42" i="1"/>
  <c r="L48" i="1"/>
  <c r="L53" i="1"/>
  <c r="L60" i="1"/>
  <c r="L68" i="1"/>
  <c r="L76" i="1"/>
  <c r="L84" i="1"/>
  <c r="L92" i="1"/>
  <c r="L100" i="1"/>
  <c r="L108" i="1"/>
  <c r="L116" i="1"/>
  <c r="O12" i="1"/>
  <c r="O44" i="1"/>
  <c r="O76" i="1"/>
  <c r="O108" i="1"/>
  <c r="L15" i="1"/>
  <c r="L7" i="1"/>
  <c r="L11" i="1"/>
  <c r="O41" i="1"/>
  <c r="O55" i="1"/>
  <c r="O67" i="1"/>
  <c r="O23" i="1"/>
  <c r="O50" i="1"/>
  <c r="O63" i="1"/>
  <c r="O15" i="1"/>
  <c r="O31" i="1"/>
  <c r="O39" i="1"/>
  <c r="O51" i="1"/>
  <c r="O59" i="1"/>
  <c r="O87" i="1"/>
  <c r="O95" i="1"/>
  <c r="O107" i="1"/>
  <c r="O114" i="1"/>
  <c r="O119" i="1"/>
  <c r="O110" i="1"/>
  <c r="O115" i="1"/>
  <c r="O70" i="1"/>
  <c r="O71" i="1"/>
  <c r="O75" i="1"/>
  <c r="O83" i="1"/>
  <c r="O89" i="1"/>
  <c r="O97" i="1"/>
  <c r="O103" i="1"/>
  <c r="O111" i="1"/>
  <c r="O5" i="1"/>
  <c r="O9" i="1"/>
  <c r="O13" i="1"/>
  <c r="O17" i="1"/>
  <c r="O21" i="1"/>
  <c r="O25" i="1"/>
  <c r="O29" i="1"/>
  <c r="O33" i="1"/>
  <c r="O37" i="1"/>
  <c r="O45" i="1"/>
  <c r="O49" i="1"/>
  <c r="O53" i="1"/>
  <c r="O57" i="1"/>
  <c r="O61" i="1"/>
  <c r="O65" i="1"/>
  <c r="O69" i="1"/>
  <c r="O73" i="1"/>
  <c r="O77" i="1"/>
  <c r="O81" i="1"/>
  <c r="O85" i="1"/>
  <c r="O93" i="1"/>
  <c r="O101" i="1"/>
  <c r="O105" i="1"/>
  <c r="O109" i="1"/>
  <c r="O113" i="1"/>
  <c r="O117" i="1"/>
  <c r="O6" i="1"/>
  <c r="O10" i="1"/>
  <c r="O14" i="1"/>
  <c r="O18" i="1"/>
  <c r="O22" i="1"/>
  <c r="O26" i="1"/>
  <c r="O30" i="1"/>
  <c r="O34" i="1"/>
  <c r="O38" i="1"/>
  <c r="O42" i="1"/>
  <c r="O46" i="1"/>
  <c r="O54" i="1"/>
  <c r="O58" i="1"/>
  <c r="O62" i="1"/>
  <c r="O66" i="1"/>
  <c r="O74" i="1"/>
  <c r="O78" i="1"/>
  <c r="O82" i="1"/>
  <c r="O86" i="1"/>
  <c r="O90" i="1"/>
  <c r="O94" i="1"/>
  <c r="O98" i="1"/>
  <c r="O102" i="1"/>
  <c r="O106" i="1"/>
  <c r="O118" i="1"/>
  <c r="O3" i="1"/>
  <c r="O7" i="1"/>
  <c r="O11" i="1"/>
  <c r="O19" i="1"/>
  <c r="O27" i="1"/>
  <c r="O35" i="1"/>
  <c r="O43" i="1"/>
  <c r="O79" i="1"/>
  <c r="O91" i="1"/>
  <c r="O99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<sst xmlns="http://schemas.openxmlformats.org/spreadsheetml/2006/main" count="46" uniqueCount="6">
  <si>
    <t>Workers</t>
  </si>
  <si>
    <t>premier-small</t>
  </si>
  <si>
    <t>premier</t>
  </si>
  <si>
    <t>blender-2.49</t>
  </si>
  <si>
    <t>blender-2.49-recurse</t>
  </si>
  <si>
    <t>blender-2.59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</si>
</sst>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6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4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Travail (T</a:t>
            </a:r>
            <a:r>
              <a:rPr lang="fr-FR" baseline="-25000"/>
              <a:t>1</a:t>
            </a:r>
            <a:r>
              <a:rPr lang="fr-FR"/>
              <a:t>/n*T</a:t>
            </a:r>
            <a:r>
              <a:rPr lang="fr-FR" baseline="-25000"/>
              <a:t>n</a:t>
            </a:r>
            <a:r>
              <a:rPr lang="fr-FR"/>
              <a:t>)</a:t>
            </a:r>
            <a:endParaRPr lang="fr-FR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premier-small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Data!$D$2:$D$120</c:f>
              <c:numCache>
                <c:formatCode>General</c:formatCode>
                <c:ptCount val="119"/>
                <c:pt idx="0">
                  <c:v>1</c:v>
                </c:pt>
                <c:pt idx="1">
                  <c:v>0.99338352248956152</c:v>
                </c:pt>
                <c:pt idx="2">
                  <c:v>0.98764070319610708</c:v>
                </c:pt>
                <c:pt idx="3">
                  <c:v>0.97492324288703136</c:v>
                </c:pt>
                <c:pt idx="4">
                  <c:v>0.96783876258965951</c:v>
                </c:pt>
                <c:pt idx="5">
                  <c:v>0.95959977526725437</c:v>
                </c:pt>
                <c:pt idx="6">
                  <c:v>0.93940774947625749</c:v>
                </c:pt>
                <c:pt idx="7">
                  <c:v>0.93929776569999734</c:v>
                </c:pt>
                <c:pt idx="8">
                  <c:v>0.90933452271476245</c:v>
                </c:pt>
                <c:pt idx="9">
                  <c:v>0.85625775165694717</c:v>
                </c:pt>
                <c:pt idx="10">
                  <c:v>0.80719104979251088</c:v>
                </c:pt>
                <c:pt idx="11">
                  <c:v>0.76284066690253582</c:v>
                </c:pt>
                <c:pt idx="12">
                  <c:v>0.70854613920252696</c:v>
                </c:pt>
                <c:pt idx="13">
                  <c:v>0.70259528486720613</c:v>
                </c:pt>
                <c:pt idx="14">
                  <c:v>0.65664387742303387</c:v>
                </c:pt>
                <c:pt idx="15">
                  <c:v>0.62748932447334727</c:v>
                </c:pt>
                <c:pt idx="16">
                  <c:v>0.61211319795902652</c:v>
                </c:pt>
                <c:pt idx="17">
                  <c:v>0.60570884492684385</c:v>
                </c:pt>
                <c:pt idx="18">
                  <c:v>0.5798967138559199</c:v>
                </c:pt>
                <c:pt idx="19">
                  <c:v>0.57340680361574381</c:v>
                </c:pt>
                <c:pt idx="20">
                  <c:v>0.54847942877313305</c:v>
                </c:pt>
                <c:pt idx="21">
                  <c:v>0.53123667485985093</c:v>
                </c:pt>
                <c:pt idx="22">
                  <c:v>0.51308659406249002</c:v>
                </c:pt>
                <c:pt idx="23">
                  <c:v>0.50118641327209112</c:v>
                </c:pt>
                <c:pt idx="24">
                  <c:v>0.49248742590573547</c:v>
                </c:pt>
                <c:pt idx="25">
                  <c:v>0.47354560183243799</c:v>
                </c:pt>
                <c:pt idx="26">
                  <c:v>0.46187694317702011</c:v>
                </c:pt>
                <c:pt idx="27">
                  <c:v>0.44546832599970565</c:v>
                </c:pt>
                <c:pt idx="28">
                  <c:v>0.43010734924109512</c:v>
                </c:pt>
                <c:pt idx="29">
                  <c:v>0.41568924885931807</c:v>
                </c:pt>
                <c:pt idx="30">
                  <c:v>0.40227991825095299</c:v>
                </c:pt>
                <c:pt idx="31">
                  <c:v>0.38690894199178721</c:v>
                </c:pt>
                <c:pt idx="32">
                  <c:v>0.37309653477707233</c:v>
                </c:pt>
                <c:pt idx="33">
                  <c:v>0.36163640412587167</c:v>
                </c:pt>
                <c:pt idx="34">
                  <c:v>0.35177673278981103</c:v>
                </c:pt>
                <c:pt idx="35">
                  <c:v>0.34200515687898292</c:v>
                </c:pt>
                <c:pt idx="36">
                  <c:v>0.33231453352107126</c:v>
                </c:pt>
                <c:pt idx="37">
                  <c:v>0.32356941421788515</c:v>
                </c:pt>
                <c:pt idx="38">
                  <c:v>0.31363418648941133</c:v>
                </c:pt>
                <c:pt idx="39">
                  <c:v>0.30285728783221205</c:v>
                </c:pt>
                <c:pt idx="40">
                  <c:v>0.2954705247143532</c:v>
                </c:pt>
                <c:pt idx="41">
                  <c:v>0.28846442468304484</c:v>
                </c:pt>
                <c:pt idx="42">
                  <c:v>0.28172770961136007</c:v>
                </c:pt>
                <c:pt idx="43">
                  <c:v>0.2753248071201928</c:v>
                </c:pt>
                <c:pt idx="44">
                  <c:v>0.2692334630375085</c:v>
                </c:pt>
                <c:pt idx="45">
                  <c:v>0.26338056166712787</c:v>
                </c:pt>
                <c:pt idx="46">
                  <c:v>0.25777671992952939</c:v>
                </c:pt>
                <c:pt idx="47">
                  <c:v>0.25240637159766421</c:v>
                </c:pt>
                <c:pt idx="48">
                  <c:v>0.24725522115689558</c:v>
                </c:pt>
                <c:pt idx="49">
                  <c:v>0.24231011673375766</c:v>
                </c:pt>
                <c:pt idx="50">
                  <c:v>0.23755893797427219</c:v>
                </c:pt>
                <c:pt idx="51">
                  <c:v>0.23299049685938236</c:v>
                </c:pt>
                <c:pt idx="52">
                  <c:v>0.22859444974882798</c:v>
                </c:pt>
                <c:pt idx="53">
                  <c:v>0.22394510868069309</c:v>
                </c:pt>
                <c:pt idx="54">
                  <c:v>0.22028192430341603</c:v>
                </c:pt>
                <c:pt idx="55">
                  <c:v>0.21634831851228362</c:v>
                </c:pt>
                <c:pt idx="56">
                  <c:v>0.21212222653898091</c:v>
                </c:pt>
                <c:pt idx="57">
                  <c:v>0.20888803166703246</c:v>
                </c:pt>
                <c:pt idx="58">
                  <c:v>0.20534755655403189</c:v>
                </c:pt>
                <c:pt idx="59">
                  <c:v>0.20151611521203189</c:v>
                </c:pt>
                <c:pt idx="60">
                  <c:v>0.19821257233970346</c:v>
                </c:pt>
                <c:pt idx="61">
                  <c:v>0.19578282370849773</c:v>
                </c:pt>
                <c:pt idx="62">
                  <c:v>0.19267515984010886</c:v>
                </c:pt>
                <c:pt idx="63">
                  <c:v>0.18892135801127988</c:v>
                </c:pt>
                <c:pt idx="64">
                  <c:v>0.18527724039087304</c:v>
                </c:pt>
                <c:pt idx="65">
                  <c:v>0.18125823291175741</c:v>
                </c:pt>
                <c:pt idx="66">
                  <c:v>0.17855288615188045</c:v>
                </c:pt>
                <c:pt idx="67">
                  <c:v>0.17592710841435277</c:v>
                </c:pt>
                <c:pt idx="68">
                  <c:v>0.17337744017646359</c:v>
                </c:pt>
                <c:pt idx="69">
                  <c:v>0.16989328356339722</c:v>
                </c:pt>
                <c:pt idx="70">
                  <c:v>0.16750042041461696</c:v>
                </c:pt>
                <c:pt idx="71">
                  <c:v>0.16517402568663619</c:v>
                </c:pt>
                <c:pt idx="72">
                  <c:v>0.16237931312844189</c:v>
                </c:pt>
                <c:pt idx="73">
                  <c:v>0.15872214182300268</c:v>
                </c:pt>
                <c:pt idx="74">
                  <c:v>0.15660584659869597</c:v>
                </c:pt>
                <c:pt idx="75">
                  <c:v>0.15454524335397632</c:v>
                </c:pt>
                <c:pt idx="76">
                  <c:v>0.15253816227145714</c:v>
                </c:pt>
                <c:pt idx="77">
                  <c:v>0.15058254480643846</c:v>
                </c:pt>
                <c:pt idx="78">
                  <c:v>0.14783942803687622</c:v>
                </c:pt>
                <c:pt idx="79">
                  <c:v>0.14057608161858337</c:v>
                </c:pt>
                <c:pt idx="80">
                  <c:v>0.13624141444472773</c:v>
                </c:pt>
                <c:pt idx="81">
                  <c:v>0.1340456747858699</c:v>
                </c:pt>
                <c:pt idx="82">
                  <c:v>0.13243066665591965</c:v>
                </c:pt>
                <c:pt idx="83">
                  <c:v>0.13137564964313031</c:v>
                </c:pt>
                <c:pt idx="84">
                  <c:v>0.129314650969898</c:v>
                </c:pt>
                <c:pt idx="85">
                  <c:v>0.12710771399518275</c:v>
                </c:pt>
                <c:pt idx="86">
                  <c:v>0.12564670578834158</c:v>
                </c:pt>
                <c:pt idx="87">
                  <c:v>0.12396019177056282</c:v>
                </c:pt>
                <c:pt idx="88">
                  <c:v>0.12282318430995189</c:v>
                </c:pt>
                <c:pt idx="89">
                  <c:v>0.12120552084232808</c:v>
                </c:pt>
                <c:pt idx="90">
                  <c:v>0.1198351747063536</c:v>
                </c:pt>
                <c:pt idx="91">
                  <c:v>0.11750436184922389</c:v>
                </c:pt>
                <c:pt idx="92">
                  <c:v>0.1162408740874043</c:v>
                </c:pt>
                <c:pt idx="93">
                  <c:v>0.11470379215962589</c:v>
                </c:pt>
                <c:pt idx="94">
                  <c:v>0.11379369779082736</c:v>
                </c:pt>
                <c:pt idx="95">
                  <c:v>0.11231412982296701</c:v>
                </c:pt>
                <c:pt idx="96">
                  <c:v>0.11144743598070719</c:v>
                </c:pt>
                <c:pt idx="97">
                  <c:v>0.11002200472453913</c:v>
                </c:pt>
                <c:pt idx="98">
                  <c:v>0.10891067134348317</c:v>
                </c:pt>
                <c:pt idx="99">
                  <c:v>0.108104012901286</c:v>
                </c:pt>
                <c:pt idx="100">
                  <c:v>0.10674789316029143</c:v>
                </c:pt>
                <c:pt idx="101">
                  <c:v>0.10620714328996696</c:v>
                </c:pt>
                <c:pt idx="102">
                  <c:v>0.10467511853581975</c:v>
                </c:pt>
                <c:pt idx="103">
                  <c:v>0.10363293629417579</c:v>
                </c:pt>
                <c:pt idx="104">
                  <c:v>0.10264595594851696</c:v>
                </c:pt>
                <c:pt idx="105">
                  <c:v>0.10167759787353096</c:v>
                </c:pt>
                <c:pt idx="106">
                  <c:v>0.10072733994947927</c:v>
                </c:pt>
                <c:pt idx="107">
                  <c:v>9.9794679394391489E-2</c:v>
                </c:pt>
                <c:pt idx="108">
                  <c:v>9.887913187701175E-2</c:v>
                </c:pt>
                <c:pt idx="109">
                  <c:v>9.7980230678129832E-2</c:v>
                </c:pt>
                <c:pt idx="110">
                  <c:v>9.7175002608618263E-2</c:v>
                </c:pt>
                <c:pt idx="111">
                  <c:v>9.6230583701734651E-2</c:v>
                </c:pt>
                <c:pt idx="112">
                  <c:v>9.5455091058023245E-2</c:v>
                </c:pt>
                <c:pt idx="113">
                  <c:v>9.4542327847318267E-2</c:v>
                </c:pt>
                <c:pt idx="114">
                  <c:v>9.379500251788371E-2</c:v>
                </c:pt>
                <c:pt idx="115">
                  <c:v>9.2912287712019662E-2</c:v>
                </c:pt>
                <c:pt idx="116">
                  <c:v>9.2191669141509641E-2</c:v>
                </c:pt>
                <c:pt idx="117">
                  <c:v>9.1337503174527809E-2</c:v>
                </c:pt>
                <c:pt idx="118">
                  <c:v>9.0217865874608366E-2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37-4DE2-A157-D31ED7B598F5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Data!$G$2:$G$120</c:f>
              <c:numCache>
                <c:formatCode>General</c:formatCode>
                <c:ptCount val="119"/>
                <c:pt idx="0">
                  <c:v>1</c:v>
                </c:pt>
                <c:pt idx="1">
                  <c:v>0.99395681622216658</c:v>
                </c:pt>
                <c:pt idx="2">
                  <c:v>0.97781757360184018</c:v>
                </c:pt>
                <c:pt idx="3">
                  <c:v>0.9701969921139848</c:v>
                </c:pt>
                <c:pt idx="4">
                  <c:v>0.96020979116703054</c:v>
                </c:pt>
                <c:pt idx="5">
                  <c:v>0.93041873318477086</c:v>
                </c:pt>
                <c:pt idx="6">
                  <c:v>0.90463866488384326</c:v>
                </c:pt>
                <c:pt idx="7">
                  <c:v>0.86303074822274306</c:v>
                </c:pt>
                <c:pt idx="8">
                  <c:v>0.86303074822274306</c:v>
                </c:pt>
                <c:pt idx="9">
                  <c:v>0.84891286636402052</c:v>
                </c:pt>
                <c:pt idx="10">
                  <c:v>0.84556295057535957</c:v>
                </c:pt>
                <c:pt idx="11">
                  <c:v>0.80092777664705261</c:v>
                </c:pt>
                <c:pt idx="12">
                  <c:v>0.78168138007049959</c:v>
                </c:pt>
                <c:pt idx="13">
                  <c:v>0.77813240484504576</c:v>
                </c:pt>
                <c:pt idx="14">
                  <c:v>0.77813240484504576</c:v>
                </c:pt>
                <c:pt idx="15">
                  <c:v>0.74042624690870196</c:v>
                </c:pt>
                <c:pt idx="16">
                  <c:v>0.69766933148380283</c:v>
                </c:pt>
                <c:pt idx="17">
                  <c:v>0.65976893588431818</c:v>
                </c:pt>
                <c:pt idx="18">
                  <c:v>0.62588143559861009</c:v>
                </c:pt>
                <c:pt idx="19">
                  <c:v>0.59509665939962286</c:v>
                </c:pt>
                <c:pt idx="20">
                  <c:v>0.56675872323773613</c:v>
                </c:pt>
                <c:pt idx="21">
                  <c:v>0.54368865720681769</c:v>
                </c:pt>
                <c:pt idx="22">
                  <c:v>0.52005001993695599</c:v>
                </c:pt>
                <c:pt idx="23">
                  <c:v>0.509583196890256</c:v>
                </c:pt>
                <c:pt idx="24">
                  <c:v>0.48919986901464574</c:v>
                </c:pt>
                <c:pt idx="25">
                  <c:v>0.47038448943715938</c:v>
                </c:pt>
                <c:pt idx="26">
                  <c:v>0.44300557253888845</c:v>
                </c:pt>
                <c:pt idx="27">
                  <c:v>0.42718394494821388</c:v>
                </c:pt>
                <c:pt idx="28">
                  <c:v>0.4124534640879306</c:v>
                </c:pt>
                <c:pt idx="29">
                  <c:v>0.40766655751220482</c:v>
                </c:pt>
                <c:pt idx="30">
                  <c:v>0.39451602339890784</c:v>
                </c:pt>
                <c:pt idx="31">
                  <c:v>0.37544790777547954</c:v>
                </c:pt>
                <c:pt idx="32">
                  <c:v>0.36119127284963953</c:v>
                </c:pt>
                <c:pt idx="33">
                  <c:v>0.35336273672986307</c:v>
                </c:pt>
                <c:pt idx="34">
                  <c:v>0.34326665853758126</c:v>
                </c:pt>
                <c:pt idx="35">
                  <c:v>0.33373147357820399</c:v>
                </c:pt>
                <c:pt idx="36">
                  <c:v>0.32214356767670554</c:v>
                </c:pt>
                <c:pt idx="37">
                  <c:v>0.31274947090073019</c:v>
                </c:pt>
                <c:pt idx="38">
                  <c:v>0.30457764261486781</c:v>
                </c:pt>
                <c:pt idx="39">
                  <c:v>0.29711199735569366</c:v>
                </c:pt>
                <c:pt idx="40">
                  <c:v>0.28986536327384749</c:v>
                </c:pt>
                <c:pt idx="41">
                  <c:v>0.28342201233617065</c:v>
                </c:pt>
                <c:pt idx="42">
                  <c:v>0.27683080274695737</c:v>
                </c:pt>
                <c:pt idx="43">
                  <c:v>0.27089345463722969</c:v>
                </c:pt>
                <c:pt idx="44">
                  <c:v>0.26698517886256318</c:v>
                </c:pt>
                <c:pt idx="45">
                  <c:v>0.26689088886107315</c:v>
                </c:pt>
                <c:pt idx="46">
                  <c:v>0.25562410742160308</c:v>
                </c:pt>
                <c:pt idx="47">
                  <c:v>0.25029860518365304</c:v>
                </c:pt>
                <c:pt idx="48">
                  <c:v>0.24519047038398664</c:v>
                </c:pt>
                <c:pt idx="49">
                  <c:v>0.23924725473552802</c:v>
                </c:pt>
                <c:pt idx="50">
                  <c:v>0.23455613209365495</c:v>
                </c:pt>
                <c:pt idx="51">
                  <c:v>0.23004543724570004</c:v>
                </c:pt>
                <c:pt idx="52">
                  <c:v>0.22469912532228759</c:v>
                </c:pt>
                <c:pt idx="53">
                  <c:v>0.2205380304089119</c:v>
                </c:pt>
                <c:pt idx="54">
                  <c:v>0.21751283428088064</c:v>
                </c:pt>
                <c:pt idx="55">
                  <c:v>0.21749750430502549</c:v>
                </c:pt>
                <c:pt idx="56">
                  <c:v>0.21538562960718183</c:v>
                </c:pt>
                <c:pt idx="57">
                  <c:v>0.2121122874869551</c:v>
                </c:pt>
                <c:pt idx="58">
                  <c:v>0.20851716397022707</c:v>
                </c:pt>
                <c:pt idx="59">
                  <c:v>0.20461634812682275</c:v>
                </c:pt>
                <c:pt idx="60">
                  <c:v>0.20168053564333438</c:v>
                </c:pt>
                <c:pt idx="61">
                  <c:v>0.19801582076789298</c:v>
                </c:pt>
                <c:pt idx="62">
                  <c:v>0.19334474158300502</c:v>
                </c:pt>
                <c:pt idx="63">
                  <c:v>0.19032372999577057</c:v>
                </c:pt>
                <c:pt idx="64">
                  <c:v>0.18403634979656</c:v>
                </c:pt>
                <c:pt idx="65">
                  <c:v>0.18180177193625843</c:v>
                </c:pt>
                <c:pt idx="66">
                  <c:v>0.1812479202541879</c:v>
                </c:pt>
                <c:pt idx="67">
                  <c:v>0.1803623803887022</c:v>
                </c:pt>
                <c:pt idx="68">
                  <c:v>0.17774843284683697</c:v>
                </c:pt>
                <c:pt idx="69">
                  <c:v>0.17575018106061996</c:v>
                </c:pt>
                <c:pt idx="70">
                  <c:v>0.17327482639779432</c:v>
                </c:pt>
                <c:pt idx="71">
                  <c:v>0.17086823158671383</c:v>
                </c:pt>
                <c:pt idx="72">
                  <c:v>0.16852757088004652</c:v>
                </c:pt>
                <c:pt idx="73">
                  <c:v>0.1662501712735594</c:v>
                </c:pt>
                <c:pt idx="74">
                  <c:v>0.16390661136128215</c:v>
                </c:pt>
                <c:pt idx="75">
                  <c:v>0.16174994542231791</c:v>
                </c:pt>
                <c:pt idx="76">
                  <c:v>0.15928106320041235</c:v>
                </c:pt>
                <c:pt idx="77">
                  <c:v>0.15657960082639927</c:v>
                </c:pt>
                <c:pt idx="78">
                  <c:v>0.15524863122065508</c:v>
                </c:pt>
                <c:pt idx="79">
                  <c:v>0.1526651108057393</c:v>
                </c:pt>
                <c:pt idx="80">
                  <c:v>0.15078035635134746</c:v>
                </c:pt>
                <c:pt idx="81">
                  <c:v>0.14894157151779441</c:v>
                </c:pt>
                <c:pt idx="82">
                  <c:v>0.1471470947525198</c:v>
                </c:pt>
                <c:pt idx="83">
                  <c:v>0.14539534362451362</c:v>
                </c:pt>
                <c:pt idx="84">
                  <c:v>0.14368481017010756</c:v>
                </c:pt>
                <c:pt idx="85">
                  <c:v>0.14106277926987343</c:v>
                </c:pt>
                <c:pt idx="86">
                  <c:v>0.13944136801389787</c:v>
                </c:pt>
                <c:pt idx="87">
                  <c:v>0.13878646436885389</c:v>
                </c:pt>
                <c:pt idx="88">
                  <c:v>0.13630785412594515</c:v>
                </c:pt>
                <c:pt idx="89">
                  <c:v>0.13479332241343464</c:v>
                </c:pt>
                <c:pt idx="90">
                  <c:v>0.13421108642262797</c:v>
                </c:pt>
                <c:pt idx="91">
                  <c:v>0.13186303279575126</c:v>
                </c:pt>
                <c:pt idx="92">
                  <c:v>0.12989633984060645</c:v>
                </c:pt>
                <c:pt idx="93">
                  <c:v>0.12905743635328848</c:v>
                </c:pt>
                <c:pt idx="94">
                  <c:v>0.12716168005448841</c:v>
                </c:pt>
                <c:pt idx="95">
                  <c:v>0.12403207840829292</c:v>
                </c:pt>
                <c:pt idx="96">
                  <c:v>0.12275339718758888</c:v>
                </c:pt>
                <c:pt idx="97">
                  <c:v>0.12104104434372159</c:v>
                </c:pt>
                <c:pt idx="98">
                  <c:v>0.12027353057773858</c:v>
                </c:pt>
                <c:pt idx="99">
                  <c:v>0.1190707952719612</c:v>
                </c:pt>
                <c:pt idx="100">
                  <c:v>0.11789187650689228</c:v>
                </c:pt>
                <c:pt idx="101">
                  <c:v>0.1167360737960404</c:v>
                </c:pt>
                <c:pt idx="102">
                  <c:v>0.11592308290478774</c:v>
                </c:pt>
                <c:pt idx="103">
                  <c:v>0.11449114929996268</c:v>
                </c:pt>
                <c:pt idx="104">
                  <c:v>0.11371502418279179</c:v>
                </c:pt>
                <c:pt idx="105">
                  <c:v>0.11264224093578432</c:v>
                </c:pt>
                <c:pt idx="106">
                  <c:v>0.11158950971208539</c:v>
                </c:pt>
                <c:pt idx="107">
                  <c:v>0.11055627351104758</c:v>
                </c:pt>
                <c:pt idx="108">
                  <c:v>0.10954199577241411</c:v>
                </c:pt>
                <c:pt idx="109">
                  <c:v>0.10824617751996472</c:v>
                </c:pt>
                <c:pt idx="110">
                  <c:v>0.10721551313202475</c:v>
                </c:pt>
                <c:pt idx="111">
                  <c:v>0.10660783517136729</c:v>
                </c:pt>
                <c:pt idx="112">
                  <c:v>0.10531789343057298</c:v>
                </c:pt>
                <c:pt idx="113">
                  <c:v>0.10473752227362403</c:v>
                </c:pt>
                <c:pt idx="114">
                  <c:v>0.1045980663032256</c:v>
                </c:pt>
                <c:pt idx="115">
                  <c:v>0.10447246068057402</c:v>
                </c:pt>
                <c:pt idx="116">
                  <c:v>0.10416749350067274</c:v>
                </c:pt>
                <c:pt idx="117">
                  <c:v>0.10270174100802193</c:v>
                </c:pt>
                <c:pt idx="118">
                  <c:v>0.10247539762889632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37-4DE2-A157-D31ED7B598F5}"/>
            </c:ext>
          </c:extLst>
        </c:ser>
        <c:ser>
          <c:idx val="2"/>
          <c:order val="2"/>
          <c:tx>
            <c:strRef>
              <c:f>Data!$J$1</c:f>
              <c:strCache>
                <c:ptCount val="1"/>
                <c:pt idx="0">
                  <c:v>blender-2.49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Data!$J$2:$J$120</c:f>
              <c:numCache>
                <c:formatCode>General</c:formatCode>
                <c:ptCount val="119"/>
                <c:pt idx="0">
                  <c:v>1</c:v>
                </c:pt>
                <c:pt idx="1">
                  <c:v>0.97536275369873771</c:v>
                </c:pt>
                <c:pt idx="2">
                  <c:v>0.95199724369698091</c:v>
                </c:pt>
                <c:pt idx="3">
                  <c:v>0.92561214290264437</c:v>
                </c:pt>
                <c:pt idx="4">
                  <c:v>0.91466610542798232</c:v>
                </c:pt>
                <c:pt idx="5">
                  <c:v>0.88546608953658934</c:v>
                </c:pt>
                <c:pt idx="6">
                  <c:v>0.85310154782298486</c:v>
                </c:pt>
                <c:pt idx="7">
                  <c:v>0.83171505203641682</c:v>
                </c:pt>
                <c:pt idx="8">
                  <c:v>0.80161571735739456</c:v>
                </c:pt>
                <c:pt idx="9">
                  <c:v>0.77334968057794218</c:v>
                </c:pt>
                <c:pt idx="10">
                  <c:v>0.76695298255605249</c:v>
                </c:pt>
                <c:pt idx="11">
                  <c:v>0.76695298255605249</c:v>
                </c:pt>
                <c:pt idx="12">
                  <c:v>0.74231764419135304</c:v>
                </c:pt>
                <c:pt idx="13">
                  <c:v>0.69601981488314135</c:v>
                </c:pt>
                <c:pt idx="14">
                  <c:v>0.68334039346477971</c:v>
                </c:pt>
                <c:pt idx="15">
                  <c:v>0.6640823184684892</c:v>
                </c:pt>
                <c:pt idx="16">
                  <c:v>0.66311472454199394</c:v>
                </c:pt>
                <c:pt idx="17">
                  <c:v>0.66311472454199394</c:v>
                </c:pt>
                <c:pt idx="18">
                  <c:v>0.62991379868613839</c:v>
                </c:pt>
                <c:pt idx="19">
                  <c:v>0.60413703837537369</c:v>
                </c:pt>
                <c:pt idx="20">
                  <c:v>0.58052728511820295</c:v>
                </c:pt>
                <c:pt idx="21">
                  <c:v>0.57247299836500964</c:v>
                </c:pt>
                <c:pt idx="22">
                  <c:v>0.56824678569108733</c:v>
                </c:pt>
                <c:pt idx="23">
                  <c:v>0.54861995676646758</c:v>
                </c:pt>
                <c:pt idx="24">
                  <c:v>0.53237959605123131</c:v>
                </c:pt>
                <c:pt idx="25">
                  <c:v>0.51396248879948592</c:v>
                </c:pt>
                <c:pt idx="26">
                  <c:v>0.50308761965054483</c:v>
                </c:pt>
                <c:pt idx="27">
                  <c:v>0.48775920226072822</c:v>
                </c:pt>
                <c:pt idx="28">
                  <c:v>0.48184400026140622</c:v>
                </c:pt>
                <c:pt idx="29">
                  <c:v>0.465782533586026</c:v>
                </c:pt>
                <c:pt idx="30">
                  <c:v>0.45307122881318113</c:v>
                </c:pt>
                <c:pt idx="31">
                  <c:v>0.4418012602944737</c:v>
                </c:pt>
                <c:pt idx="32">
                  <c:v>0.42841334331585329</c:v>
                </c:pt>
                <c:pt idx="33">
                  <c:v>0.41661786859094213</c:v>
                </c:pt>
                <c:pt idx="34">
                  <c:v>0.4050957899933576</c:v>
                </c:pt>
                <c:pt idx="35">
                  <c:v>0.39384312916020875</c:v>
                </c:pt>
                <c:pt idx="36">
                  <c:v>0.38319872026398688</c:v>
                </c:pt>
                <c:pt idx="37">
                  <c:v>0.37311454341493466</c:v>
                </c:pt>
                <c:pt idx="38">
                  <c:v>0.36485909655321908</c:v>
                </c:pt>
                <c:pt idx="39">
                  <c:v>0.3544588162441879</c:v>
                </c:pt>
                <c:pt idx="40">
                  <c:v>0.35048928582837069</c:v>
                </c:pt>
                <c:pt idx="41">
                  <c:v>0.34214430283245711</c:v>
                </c:pt>
                <c:pt idx="42">
                  <c:v>0.33479933579132964</c:v>
                </c:pt>
                <c:pt idx="43">
                  <c:v>0.32719025997789031</c:v>
                </c:pt>
                <c:pt idx="44">
                  <c:v>0.32138016755895238</c:v>
                </c:pt>
                <c:pt idx="45">
                  <c:v>0.31991936531171494</c:v>
                </c:pt>
                <c:pt idx="46">
                  <c:v>0.31454229165344272</c:v>
                </c:pt>
                <c:pt idx="47">
                  <c:v>0.30798932724399603</c:v>
                </c:pt>
                <c:pt idx="48">
                  <c:v>0.30170383076962876</c:v>
                </c:pt>
                <c:pt idx="49">
                  <c:v>0.28490373616213144</c:v>
                </c:pt>
                <c:pt idx="50">
                  <c:v>0.27931738839424652</c:v>
                </c:pt>
                <c:pt idx="51">
                  <c:v>0.27394590015589565</c:v>
                </c:pt>
                <c:pt idx="52">
                  <c:v>0.26877710958691642</c:v>
                </c:pt>
                <c:pt idx="53">
                  <c:v>0.26166227785784835</c:v>
                </c:pt>
                <c:pt idx="54">
                  <c:v>0.25690478189679655</c:v>
                </c:pt>
                <c:pt idx="55">
                  <c:v>0.25221831654953181</c:v>
                </c:pt>
                <c:pt idx="56">
                  <c:v>0.24217037937765315</c:v>
                </c:pt>
                <c:pt idx="57">
                  <c:v>0.2379565849863777</c:v>
                </c:pt>
                <c:pt idx="58">
                  <c:v>0.23392342252898146</c:v>
                </c:pt>
                <c:pt idx="59">
                  <c:v>0.22819913366078406</c:v>
                </c:pt>
                <c:pt idx="60">
                  <c:v>0.22361549529240071</c:v>
                </c:pt>
                <c:pt idx="61">
                  <c:v>0.21503916349605079</c:v>
                </c:pt>
                <c:pt idx="62">
                  <c:v>0.21103004084998947</c:v>
                </c:pt>
                <c:pt idx="63">
                  <c:v>0.20646290115192623</c:v>
                </c:pt>
                <c:pt idx="64">
                  <c:v>0.20176652038421666</c:v>
                </c:pt>
                <c:pt idx="65">
                  <c:v>0.19753878672621106</c:v>
                </c:pt>
                <c:pt idx="66">
                  <c:v>0.19257644221203235</c:v>
                </c:pt>
                <c:pt idx="67">
                  <c:v>0.18805987341138378</c:v>
                </c:pt>
                <c:pt idx="68">
                  <c:v>0.18506424929880291</c:v>
                </c:pt>
                <c:pt idx="69">
                  <c:v>0.18206866499068972</c:v>
                </c:pt>
                <c:pt idx="70">
                  <c:v>0.17930784644341871</c:v>
                </c:pt>
                <c:pt idx="71">
                  <c:v>0.17593078105836904</c:v>
                </c:pt>
                <c:pt idx="72">
                  <c:v>0.1701412067604767</c:v>
                </c:pt>
                <c:pt idx="73">
                  <c:v>0.16729750527120424</c:v>
                </c:pt>
                <c:pt idx="74">
                  <c:v>0.15705986568872368</c:v>
                </c:pt>
                <c:pt idx="75">
                  <c:v>0.15346293643636727</c:v>
                </c:pt>
                <c:pt idx="76">
                  <c:v>0.150370457554687</c:v>
                </c:pt>
                <c:pt idx="77">
                  <c:v>0.14837137094023015</c:v>
                </c:pt>
                <c:pt idx="78">
                  <c:v>0.14488630702559954</c:v>
                </c:pt>
                <c:pt idx="79">
                  <c:v>0.14002511748912419</c:v>
                </c:pt>
                <c:pt idx="80">
                  <c:v>0.13724171033802601</c:v>
                </c:pt>
                <c:pt idx="81">
                  <c:v>0.13516085207644371</c:v>
                </c:pt>
                <c:pt idx="82">
                  <c:v>0.13302239603187768</c:v>
                </c:pt>
                <c:pt idx="83">
                  <c:v>0.13104855693024217</c:v>
                </c:pt>
                <c:pt idx="84">
                  <c:v>0.12928720002673078</c:v>
                </c:pt>
                <c:pt idx="85">
                  <c:v>0.12778386049153623</c:v>
                </c:pt>
                <c:pt idx="86">
                  <c:v>0.12631508048588638</c:v>
                </c:pt>
                <c:pt idx="87">
                  <c:v>0.12139652582270827</c:v>
                </c:pt>
                <c:pt idx="88">
                  <c:v>0.12003251991458795</c:v>
                </c:pt>
                <c:pt idx="89">
                  <c:v>0.11827090747922327</c:v>
                </c:pt>
                <c:pt idx="90">
                  <c:v>0.11631985696161701</c:v>
                </c:pt>
                <c:pt idx="91">
                  <c:v>0.11484318558628551</c:v>
                </c:pt>
                <c:pt idx="92">
                  <c:v>0.11360831262299212</c:v>
                </c:pt>
                <c:pt idx="93">
                  <c:v>0.11215744611645348</c:v>
                </c:pt>
                <c:pt idx="94">
                  <c:v>0.11097684142049082</c:v>
                </c:pt>
                <c:pt idx="95">
                  <c:v>0.10982083265569405</c:v>
                </c:pt>
                <c:pt idx="96">
                  <c:v>0.10761005576654993</c:v>
                </c:pt>
                <c:pt idx="97">
                  <c:v>0.10651199397301371</c:v>
                </c:pt>
                <c:pt idx="98">
                  <c:v>0.10543611524601358</c:v>
                </c:pt>
                <c:pt idx="99">
                  <c:v>0.10438175409355344</c:v>
                </c:pt>
                <c:pt idx="100">
                  <c:v>0.10334827137975588</c:v>
                </c:pt>
                <c:pt idx="101">
                  <c:v>0.10233505303289553</c:v>
                </c:pt>
                <c:pt idx="102">
                  <c:v>9.4866651288977283E-2</c:v>
                </c:pt>
                <c:pt idx="103">
                  <c:v>9.3954471949660195E-2</c:v>
                </c:pt>
                <c:pt idx="104">
                  <c:v>9.2682799782721897E-2</c:v>
                </c:pt>
                <c:pt idx="105">
                  <c:v>9.0114629189764317E-2</c:v>
                </c:pt>
                <c:pt idx="106">
                  <c:v>8.7980679729517425E-2</c:v>
                </c:pt>
                <c:pt idx="107">
                  <c:v>8.5181868112293668E-2</c:v>
                </c:pt>
                <c:pt idx="108">
                  <c:v>8.3912269302750794E-2</c:v>
                </c:pt>
                <c:pt idx="109">
                  <c:v>8.2508111610284651E-2</c:v>
                </c:pt>
                <c:pt idx="110">
                  <c:v>8.1471672646262441E-2</c:v>
                </c:pt>
                <c:pt idx="111">
                  <c:v>8.0455816975278552E-2</c:v>
                </c:pt>
                <c:pt idx="112">
                  <c:v>8.0029696139248943E-2</c:v>
                </c:pt>
                <c:pt idx="113">
                  <c:v>7.904431141430876E-2</c:v>
                </c:pt>
                <c:pt idx="114">
                  <c:v>7.7556819048452422E-2</c:v>
                </c:pt>
                <c:pt idx="115">
                  <c:v>7.61110101072765E-2</c:v>
                </c:pt>
                <c:pt idx="116">
                  <c:v>7.4931912316348256E-2</c:v>
                </c:pt>
                <c:pt idx="117">
                  <c:v>7.3780090419841848E-2</c:v>
                </c:pt>
                <c:pt idx="118">
                  <c:v>7.3672552445485262E-2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37-4DE2-A157-D31ED7B598F5}"/>
            </c:ext>
          </c:extLst>
        </c:ser>
        <c:ser>
          <c:idx val="3"/>
          <c:order val="3"/>
          <c:tx>
            <c:strRef>
              <c:f>Data!$P$1</c:f>
              <c:strCache>
                <c:ptCount val="1"/>
                <c:pt idx="0">
                  <c:v>blender-2.59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Data!$P$2:$P$120</c:f>
              <c:numCache>
                <c:formatCode>General</c:formatCode>
                <c:ptCount val="119"/>
                <c:pt idx="0">
                  <c:v>1</c:v>
                </c:pt>
                <c:pt idx="1">
                  <c:v>0.97847830010483683</c:v>
                </c:pt>
                <c:pt idx="2">
                  <c:v>0.95844768080164766</c:v>
                </c:pt>
                <c:pt idx="3">
                  <c:v>0.9224260173972253</c:v>
                </c:pt>
                <c:pt idx="4">
                  <c:v>0.91276361398769745</c:v>
                </c:pt>
                <c:pt idx="5">
                  <c:v>0.87510604412886694</c:v>
                </c:pt>
                <c:pt idx="6">
                  <c:v>0.84676046014316164</c:v>
                </c:pt>
                <c:pt idx="7">
                  <c:v>0.78075985907237211</c:v>
                </c:pt>
                <c:pt idx="8">
                  <c:v>0.77903727025812874</c:v>
                </c:pt>
                <c:pt idx="9">
                  <c:v>0.75774121270785189</c:v>
                </c:pt>
                <c:pt idx="10">
                  <c:v>0.74184630049298039</c:v>
                </c:pt>
                <c:pt idx="11">
                  <c:v>0.72071535106251905</c:v>
                </c:pt>
                <c:pt idx="12">
                  <c:v>0.70539987733632914</c:v>
                </c:pt>
                <c:pt idx="13">
                  <c:v>0.68587131453093431</c:v>
                </c:pt>
                <c:pt idx="14">
                  <c:v>0.64306026517207704</c:v>
                </c:pt>
                <c:pt idx="15">
                  <c:v>0.62873986653936986</c:v>
                </c:pt>
                <c:pt idx="16">
                  <c:v>0.59339386366790314</c:v>
                </c:pt>
                <c:pt idx="17">
                  <c:v>0.5648649435350821</c:v>
                </c:pt>
                <c:pt idx="18">
                  <c:v>0.54865132104925962</c:v>
                </c:pt>
                <c:pt idx="19">
                  <c:v>0.54376428007899191</c:v>
                </c:pt>
                <c:pt idx="20">
                  <c:v>0.52485797698859415</c:v>
                </c:pt>
                <c:pt idx="21">
                  <c:v>0.51512785420474594</c:v>
                </c:pt>
                <c:pt idx="22">
                  <c:v>0.50008782508884964</c:v>
                </c:pt>
                <c:pt idx="23">
                  <c:v>0.49857181355104907</c:v>
                </c:pt>
                <c:pt idx="24">
                  <c:v>0.49857181355104907</c:v>
                </c:pt>
                <c:pt idx="25">
                  <c:v>0.49080186230050243</c:v>
                </c:pt>
                <c:pt idx="26">
                  <c:v>0.47305175109703723</c:v>
                </c:pt>
                <c:pt idx="27">
                  <c:v>0.45801617660030658</c:v>
                </c:pt>
                <c:pt idx="28">
                  <c:v>0.44292545010617218</c:v>
                </c:pt>
                <c:pt idx="29">
                  <c:v>0.42816126843596652</c:v>
                </c:pt>
                <c:pt idx="30">
                  <c:v>0.41488116546911963</c:v>
                </c:pt>
                <c:pt idx="31">
                  <c:v>0.40191612904820961</c:v>
                </c:pt>
                <c:pt idx="32">
                  <c:v>0.38973685241038508</c:v>
                </c:pt>
                <c:pt idx="33">
                  <c:v>0.37778935450232337</c:v>
                </c:pt>
                <c:pt idx="34">
                  <c:v>0.36699537294511414</c:v>
                </c:pt>
                <c:pt idx="35">
                  <c:v>0.35680105702997206</c:v>
                </c:pt>
                <c:pt idx="36">
                  <c:v>0.34660683634617789</c:v>
                </c:pt>
                <c:pt idx="37">
                  <c:v>0.33651964339274665</c:v>
                </c:pt>
                <c:pt idx="38">
                  <c:v>0.32789093458780438</c:v>
                </c:pt>
                <c:pt idx="39">
                  <c:v>0.31969366122310927</c:v>
                </c:pt>
                <c:pt idx="40">
                  <c:v>0.31152188486878057</c:v>
                </c:pt>
                <c:pt idx="41">
                  <c:v>0.30264200643584216</c:v>
                </c:pt>
                <c:pt idx="42">
                  <c:v>0.29529419782948091</c:v>
                </c:pt>
                <c:pt idx="43">
                  <c:v>0.28494117037749794</c:v>
                </c:pt>
                <c:pt idx="44">
                  <c:v>0.27297359077397243</c:v>
                </c:pt>
                <c:pt idx="45">
                  <c:v>0.26450154208064036</c:v>
                </c:pt>
                <c:pt idx="46">
                  <c:v>0.25876445359818062</c:v>
                </c:pt>
                <c:pt idx="47">
                  <c:v>0.23716360329669314</c:v>
                </c:pt>
                <c:pt idx="48">
                  <c:v>0.22854842150246921</c:v>
                </c:pt>
                <c:pt idx="49">
                  <c:v>0.2180546989499951</c:v>
                </c:pt>
                <c:pt idx="50">
                  <c:v>0.21023034018188239</c:v>
                </c:pt>
                <c:pt idx="51">
                  <c:v>0.20525052573792868</c:v>
                </c:pt>
                <c:pt idx="52">
                  <c:v>0.18881624248947965</c:v>
                </c:pt>
                <c:pt idx="53">
                  <c:v>0.17865097980384528</c:v>
                </c:pt>
                <c:pt idx="54">
                  <c:v>0.17360923966556649</c:v>
                </c:pt>
                <c:pt idx="55">
                  <c:v>0.16991178368868845</c:v>
                </c:pt>
                <c:pt idx="56">
                  <c:v>0.16632518377572034</c:v>
                </c:pt>
                <c:pt idx="57">
                  <c:v>0.16336423965200933</c:v>
                </c:pt>
                <c:pt idx="58">
                  <c:v>0.15846329451722044</c:v>
                </c:pt>
                <c:pt idx="59">
                  <c:v>0.15550944961989016</c:v>
                </c:pt>
                <c:pt idx="60">
                  <c:v>0.14694226062441604</c:v>
                </c:pt>
                <c:pt idx="61">
                  <c:v>0.14432146259057521</c:v>
                </c:pt>
                <c:pt idx="62">
                  <c:v>0.13693025414814419</c:v>
                </c:pt>
                <c:pt idx="63">
                  <c:v>0.13471682351214725</c:v>
                </c:pt>
                <c:pt idx="64">
                  <c:v>0.1286803851661445</c:v>
                </c:pt>
                <c:pt idx="65">
                  <c:v>0.12597033853515388</c:v>
                </c:pt>
                <c:pt idx="66">
                  <c:v>0.12094686585518323</c:v>
                </c:pt>
                <c:pt idx="67">
                  <c:v>0.11759523854547253</c:v>
                </c:pt>
                <c:pt idx="68">
                  <c:v>0.11524004262532056</c:v>
                </c:pt>
                <c:pt idx="69">
                  <c:v>0.11119707104104813</c:v>
                </c:pt>
                <c:pt idx="70">
                  <c:v>0.10906693944697063</c:v>
                </c:pt>
                <c:pt idx="71">
                  <c:v>0.10673337995782931</c:v>
                </c:pt>
                <c:pt idx="72">
                  <c:v>0.1023399417250988</c:v>
                </c:pt>
                <c:pt idx="73">
                  <c:v>9.7837139589204078E-2</c:v>
                </c:pt>
                <c:pt idx="74">
                  <c:v>9.5306039826330846E-2</c:v>
                </c:pt>
                <c:pt idx="75">
                  <c:v>9.2743212074761605E-2</c:v>
                </c:pt>
                <c:pt idx="76">
                  <c:v>9.0133091793100292E-2</c:v>
                </c:pt>
                <c:pt idx="77">
                  <c:v>8.7853962672608032E-2</c:v>
                </c:pt>
                <c:pt idx="78">
                  <c:v>8.6700435912749868E-2</c:v>
                </c:pt>
                <c:pt idx="79">
                  <c:v>8.5325638360852121E-2</c:v>
                </c:pt>
                <c:pt idx="80">
                  <c:v>8.3186503701828382E-2</c:v>
                </c:pt>
                <c:pt idx="81">
                  <c:v>8.0737340547427816E-2</c:v>
                </c:pt>
                <c:pt idx="82">
                  <c:v>7.6999034563583146E-2</c:v>
                </c:pt>
                <c:pt idx="83">
                  <c:v>7.4545912083014018E-2</c:v>
                </c:pt>
                <c:pt idx="84">
                  <c:v>7.338302108094881E-2</c:v>
                </c:pt>
                <c:pt idx="85">
                  <c:v>7.1803759120883034E-2</c:v>
                </c:pt>
                <c:pt idx="86">
                  <c:v>7.0533517180407609E-2</c:v>
                </c:pt>
                <c:pt idx="87">
                  <c:v>6.9731999939721151E-2</c:v>
                </c:pt>
                <c:pt idx="88">
                  <c:v>6.878037902743965E-2</c:v>
                </c:pt>
                <c:pt idx="89">
                  <c:v>6.7122928399517709E-2</c:v>
                </c:pt>
                <c:pt idx="90">
                  <c:v>6.6130044276183436E-2</c:v>
                </c:pt>
                <c:pt idx="91">
                  <c:v>6.5290077150439191E-2</c:v>
                </c:pt>
                <c:pt idx="92">
                  <c:v>6.3882536263306297E-2</c:v>
                </c:pt>
                <c:pt idx="93">
                  <c:v>6.0143006098498833E-2</c:v>
                </c:pt>
                <c:pt idx="94">
                  <c:v>5.8538505396778261E-2</c:v>
                </c:pt>
                <c:pt idx="95">
                  <c:v>5.7272818077330145E-2</c:v>
                </c:pt>
                <c:pt idx="96">
                  <c:v>5.5965151520914712E-2</c:v>
                </c:pt>
                <c:pt idx="97">
                  <c:v>5.5025032144105368E-2</c:v>
                </c:pt>
                <c:pt idx="98">
                  <c:v>5.4116841754932359E-2</c:v>
                </c:pt>
                <c:pt idx="99">
                  <c:v>5.3219104287010405E-2</c:v>
                </c:pt>
                <c:pt idx="100">
                  <c:v>5.1768847228388051E-2</c:v>
                </c:pt>
                <c:pt idx="101">
                  <c:v>5.0086185724001496E-2</c:v>
                </c:pt>
                <c:pt idx="102">
                  <c:v>4.9399691580673658E-2</c:v>
                </c:pt>
                <c:pt idx="103">
                  <c:v>4.8765290041197513E-2</c:v>
                </c:pt>
                <c:pt idx="104">
                  <c:v>4.6293079028965359E-2</c:v>
                </c:pt>
                <c:pt idx="105">
                  <c:v>4.5728520983076101E-2</c:v>
                </c:pt>
                <c:pt idx="106">
                  <c:v>4.5267902965011243E-2</c:v>
                </c:pt>
                <c:pt idx="107">
                  <c:v>4.4806653574499575E-2</c:v>
                </c:pt>
                <c:pt idx="108">
                  <c:v>4.4281671021848927E-2</c:v>
                </c:pt>
                <c:pt idx="109">
                  <c:v>4.3679173442132978E-2</c:v>
                </c:pt>
                <c:pt idx="110">
                  <c:v>4.2927524792925442E-2</c:v>
                </c:pt>
                <c:pt idx="111">
                  <c:v>4.2195123820439329E-2</c:v>
                </c:pt>
                <c:pt idx="112">
                  <c:v>4.166157258692247E-2</c:v>
                </c:pt>
                <c:pt idx="113">
                  <c:v>4.1138592940448818E-2</c:v>
                </c:pt>
                <c:pt idx="114">
                  <c:v>4.0357348896837036E-2</c:v>
                </c:pt>
                <c:pt idx="115">
                  <c:v>3.9598205723443324E-2</c:v>
                </c:pt>
                <c:pt idx="116">
                  <c:v>3.9105560810632711E-2</c:v>
                </c:pt>
                <c:pt idx="117">
                  <c:v>3.8622462125858056E-2</c:v>
                </c:pt>
                <c:pt idx="118">
                  <c:v>3.8297300795541549E-2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37-4DE2-A157-D31ED7B5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17240"/>
        <c:axId val="404446280"/>
      </c:scatterChart>
      <c:valAx>
        <c:axId val="56681724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446280"/>
        <c:crosses val="autoZero"/>
        <c:crossBetween val="midCat"/>
        <c:majorUnit val="8"/>
        <c:minorUnit val="1"/>
      </c:valAx>
      <c:valAx>
        <c:axId val="40444628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Accélération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681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Accélération (T</a:t>
            </a:r>
            <a:r>
              <a:rPr lang="fr-FR" baseline="-25000"/>
              <a:t>1</a:t>
            </a:r>
            <a:r>
              <a:rPr lang="fr-FR"/>
              <a:t>/T</a:t>
            </a:r>
            <a:r>
              <a:rPr lang="fr-FR" baseline="-25000"/>
              <a:t>n</a:t>
            </a:r>
            <a:r>
              <a:rPr lang="fr-F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premier-small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Data!$C$2:$C$120</c:f>
              <c:numCache>
                <c:formatCode>General</c:formatCode>
                <c:ptCount val="119"/>
                <c:pt idx="0">
                  <c:v>1</c:v>
                </c:pt>
                <c:pt idx="1">
                  <c:v>1.986767044979123</c:v>
                </c:pt>
                <c:pt idx="2">
                  <c:v>2.9629221095883214</c:v>
                </c:pt>
                <c:pt idx="3">
                  <c:v>3.8996929715481254</c:v>
                </c:pt>
                <c:pt idx="4">
                  <c:v>4.8391938129482979</c:v>
                </c:pt>
                <c:pt idx="5">
                  <c:v>5.7575986516035265</c:v>
                </c:pt>
                <c:pt idx="6">
                  <c:v>6.5758542463338019</c:v>
                </c:pt>
                <c:pt idx="7">
                  <c:v>7.2746761817180996</c:v>
                </c:pt>
                <c:pt idx="8">
                  <c:v>8.4536798912999753</c:v>
                </c:pt>
                <c:pt idx="9">
                  <c:v>8.5625775165694726</c:v>
                </c:pt>
                <c:pt idx="10">
                  <c:v>8.8791015477176192</c:v>
                </c:pt>
                <c:pt idx="11">
                  <c:v>9.1540880028304308</c:v>
                </c:pt>
                <c:pt idx="12">
                  <c:v>9.2110998096328505</c:v>
                </c:pt>
                <c:pt idx="13">
                  <c:v>9.8363339881408862</c:v>
                </c:pt>
                <c:pt idx="14">
                  <c:v>9.8496581613455074</c:v>
                </c:pt>
                <c:pt idx="15">
                  <c:v>10.039829191573556</c:v>
                </c:pt>
                <c:pt idx="16">
                  <c:v>10.297050363756345</c:v>
                </c:pt>
                <c:pt idx="17">
                  <c:v>11.018037563262478</c:v>
                </c:pt>
                <c:pt idx="18">
                  <c:v>11.018037563262478</c:v>
                </c:pt>
                <c:pt idx="19">
                  <c:v>11.468136072314875</c:v>
                </c:pt>
                <c:pt idx="20">
                  <c:v>11.518068004235793</c:v>
                </c:pt>
                <c:pt idx="21">
                  <c:v>11.687206846916721</c:v>
                </c:pt>
                <c:pt idx="22">
                  <c:v>11.800991663437271</c:v>
                </c:pt>
                <c:pt idx="23">
                  <c:v>12.028473918530187</c:v>
                </c:pt>
                <c:pt idx="24">
                  <c:v>12.295637740279636</c:v>
                </c:pt>
                <c:pt idx="25">
                  <c:v>12.295637740279636</c:v>
                </c:pt>
                <c:pt idx="26">
                  <c:v>12.295637740279636</c:v>
                </c:pt>
                <c:pt idx="27">
                  <c:v>12.295637740279636</c:v>
                </c:pt>
                <c:pt idx="28">
                  <c:v>12.295637740279636</c:v>
                </c:pt>
                <c:pt idx="29">
                  <c:v>12.295637740279636</c:v>
                </c:pt>
                <c:pt idx="30">
                  <c:v>12.295637740279636</c:v>
                </c:pt>
                <c:pt idx="31">
                  <c:v>12.295637740279636</c:v>
                </c:pt>
                <c:pt idx="32">
                  <c:v>12.295637740279636</c:v>
                </c:pt>
                <c:pt idx="33">
                  <c:v>12.295637740279636</c:v>
                </c:pt>
                <c:pt idx="34">
                  <c:v>12.295637740279636</c:v>
                </c:pt>
                <c:pt idx="35">
                  <c:v>12.295637740279636</c:v>
                </c:pt>
                <c:pt idx="36">
                  <c:v>12.295637740279636</c:v>
                </c:pt>
                <c:pt idx="37">
                  <c:v>12.295637740279636</c:v>
                </c:pt>
                <c:pt idx="38">
                  <c:v>12.231733273087041</c:v>
                </c:pt>
                <c:pt idx="39">
                  <c:v>12.115505836687882</c:v>
                </c:pt>
                <c:pt idx="40">
                  <c:v>12.115505836687882</c:v>
                </c:pt>
                <c:pt idx="41">
                  <c:v>12.115505836687882</c:v>
                </c:pt>
                <c:pt idx="42">
                  <c:v>12.115505836687882</c:v>
                </c:pt>
                <c:pt idx="43">
                  <c:v>12.115505836687882</c:v>
                </c:pt>
                <c:pt idx="44">
                  <c:v>12.115505836687882</c:v>
                </c:pt>
                <c:pt idx="45">
                  <c:v>12.115505836687882</c:v>
                </c:pt>
                <c:pt idx="46">
                  <c:v>12.115505836687882</c:v>
                </c:pt>
                <c:pt idx="47">
                  <c:v>12.115505836687882</c:v>
                </c:pt>
                <c:pt idx="48">
                  <c:v>12.115505836687882</c:v>
                </c:pt>
                <c:pt idx="49">
                  <c:v>12.115505836687882</c:v>
                </c:pt>
                <c:pt idx="50">
                  <c:v>12.115505836687882</c:v>
                </c:pt>
                <c:pt idx="51">
                  <c:v>12.115505836687882</c:v>
                </c:pt>
                <c:pt idx="52">
                  <c:v>12.115505836687882</c:v>
                </c:pt>
                <c:pt idx="53">
                  <c:v>12.115505836687882</c:v>
                </c:pt>
                <c:pt idx="54">
                  <c:v>12.115505836687882</c:v>
                </c:pt>
                <c:pt idx="55">
                  <c:v>12.115505836687882</c:v>
                </c:pt>
                <c:pt idx="56">
                  <c:v>12.115505836687882</c:v>
                </c:pt>
                <c:pt idx="57">
                  <c:v>12.115505836687882</c:v>
                </c:pt>
                <c:pt idx="58">
                  <c:v>12.115505836687882</c:v>
                </c:pt>
                <c:pt idx="59">
                  <c:v>12.093035868757427</c:v>
                </c:pt>
                <c:pt idx="60">
                  <c:v>12.090966912721912</c:v>
                </c:pt>
                <c:pt idx="61">
                  <c:v>12.090966912721912</c:v>
                </c:pt>
                <c:pt idx="62">
                  <c:v>12.090966912721912</c:v>
                </c:pt>
                <c:pt idx="63">
                  <c:v>12.090966912721912</c:v>
                </c:pt>
                <c:pt idx="64">
                  <c:v>12.043020625406747</c:v>
                </c:pt>
                <c:pt idx="65">
                  <c:v>11.963043372175989</c:v>
                </c:pt>
                <c:pt idx="66">
                  <c:v>11.963043372175989</c:v>
                </c:pt>
                <c:pt idx="67">
                  <c:v>11.963043372175989</c:v>
                </c:pt>
                <c:pt idx="68">
                  <c:v>11.963043372175989</c:v>
                </c:pt>
                <c:pt idx="69">
                  <c:v>11.892529849437805</c:v>
                </c:pt>
                <c:pt idx="70">
                  <c:v>11.892529849437805</c:v>
                </c:pt>
                <c:pt idx="71">
                  <c:v>11.892529849437805</c:v>
                </c:pt>
                <c:pt idx="72">
                  <c:v>11.853689858376258</c:v>
                </c:pt>
                <c:pt idx="73">
                  <c:v>11.745438494902199</c:v>
                </c:pt>
                <c:pt idx="74">
                  <c:v>11.745438494902199</c:v>
                </c:pt>
                <c:pt idx="75">
                  <c:v>11.745438494902199</c:v>
                </c:pt>
                <c:pt idx="76">
                  <c:v>11.745438494902199</c:v>
                </c:pt>
                <c:pt idx="77">
                  <c:v>11.745438494902199</c:v>
                </c:pt>
                <c:pt idx="78">
                  <c:v>11.679314814913219</c:v>
                </c:pt>
                <c:pt idx="79">
                  <c:v>11.24608652948667</c:v>
                </c:pt>
                <c:pt idx="80">
                  <c:v>11.035554570022947</c:v>
                </c:pt>
                <c:pt idx="81">
                  <c:v>11.035554570022947</c:v>
                </c:pt>
                <c:pt idx="82">
                  <c:v>10.991745332441331</c:v>
                </c:pt>
                <c:pt idx="83">
                  <c:v>10.991745332441331</c:v>
                </c:pt>
                <c:pt idx="84">
                  <c:v>10.991745332441331</c:v>
                </c:pt>
                <c:pt idx="85">
                  <c:v>10.931263403585717</c:v>
                </c:pt>
                <c:pt idx="86">
                  <c:v>10.931263403585717</c:v>
                </c:pt>
                <c:pt idx="87">
                  <c:v>10.931263403585717</c:v>
                </c:pt>
                <c:pt idx="88">
                  <c:v>10.908496875809528</c:v>
                </c:pt>
                <c:pt idx="89">
                  <c:v>10.908496875809528</c:v>
                </c:pt>
                <c:pt idx="90">
                  <c:v>10.905000898278178</c:v>
                </c:pt>
                <c:pt idx="91">
                  <c:v>10.83312861557663</c:v>
                </c:pt>
                <c:pt idx="92">
                  <c:v>10.810401290128599</c:v>
                </c:pt>
                <c:pt idx="93">
                  <c:v>10.810401290128599</c:v>
                </c:pt>
                <c:pt idx="94">
                  <c:v>10.810401290128599</c:v>
                </c:pt>
                <c:pt idx="95">
                  <c:v>10.810401290128599</c:v>
                </c:pt>
                <c:pt idx="96">
                  <c:v>10.810401290128599</c:v>
                </c:pt>
                <c:pt idx="97">
                  <c:v>10.782156463004833</c:v>
                </c:pt>
                <c:pt idx="98">
                  <c:v>10.782156463004833</c:v>
                </c:pt>
                <c:pt idx="99">
                  <c:v>10.782156463004833</c:v>
                </c:pt>
                <c:pt idx="100">
                  <c:v>10.782156463004833</c:v>
                </c:pt>
                <c:pt idx="101">
                  <c:v>10.782156463004833</c:v>
                </c:pt>
                <c:pt idx="102">
                  <c:v>10.782156463004833</c:v>
                </c:pt>
                <c:pt idx="103">
                  <c:v>10.782156463004833</c:v>
                </c:pt>
                <c:pt idx="104">
                  <c:v>10.781537209189434</c:v>
                </c:pt>
                <c:pt idx="105">
                  <c:v>10.781537209189434</c:v>
                </c:pt>
                <c:pt idx="106">
                  <c:v>10.781537209189434</c:v>
                </c:pt>
                <c:pt idx="107">
                  <c:v>10.777825374594281</c:v>
                </c:pt>
                <c:pt idx="108">
                  <c:v>10.777825374594281</c:v>
                </c:pt>
                <c:pt idx="109">
                  <c:v>10.777825374594281</c:v>
                </c:pt>
                <c:pt idx="110">
                  <c:v>10.777825374594281</c:v>
                </c:pt>
                <c:pt idx="111">
                  <c:v>10.777825374594281</c:v>
                </c:pt>
                <c:pt idx="112">
                  <c:v>10.777825374594281</c:v>
                </c:pt>
                <c:pt idx="113">
                  <c:v>10.777825374594281</c:v>
                </c:pt>
                <c:pt idx="114">
                  <c:v>10.777825374594281</c:v>
                </c:pt>
                <c:pt idx="115">
                  <c:v>10.777825374594281</c:v>
                </c:pt>
                <c:pt idx="116">
                  <c:v>10.777825374594281</c:v>
                </c:pt>
                <c:pt idx="117">
                  <c:v>10.777825374594281</c:v>
                </c:pt>
                <c:pt idx="118">
                  <c:v>10.777825374594281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E-43A4-A96E-55E8DA7B5245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Data!$F$2:$F$120</c:f>
              <c:numCache>
                <c:formatCode>General</c:formatCode>
                <c:ptCount val="119"/>
                <c:pt idx="0">
                  <c:v>1</c:v>
                </c:pt>
                <c:pt idx="1">
                  <c:v>1.9879136324443332</c:v>
                </c:pt>
                <c:pt idx="2">
                  <c:v>2.9105909763419544</c:v>
                </c:pt>
                <c:pt idx="3">
                  <c:v>3.9112702944073607</c:v>
                </c:pt>
                <c:pt idx="4">
                  <c:v>4.801048955835153</c:v>
                </c:pt>
                <c:pt idx="5">
                  <c:v>5.5825123991086247</c:v>
                </c:pt>
                <c:pt idx="6">
                  <c:v>6.3324706541869027</c:v>
                </c:pt>
                <c:pt idx="7">
                  <c:v>6.9042459857819445</c:v>
                </c:pt>
                <c:pt idx="8">
                  <c:v>7.6402157972761851</c:v>
                </c:pt>
                <c:pt idx="9">
                  <c:v>8.9735185436753557</c:v>
                </c:pt>
                <c:pt idx="10">
                  <c:v>9.3011924563289554</c:v>
                </c:pt>
                <c:pt idx="11">
                  <c:v>9.6111333197646314</c:v>
                </c:pt>
                <c:pt idx="12">
                  <c:v>9.7528076249259623</c:v>
                </c:pt>
                <c:pt idx="13">
                  <c:v>10.943539320986995</c:v>
                </c:pt>
                <c:pt idx="14">
                  <c:v>11.671986072675686</c:v>
                </c:pt>
                <c:pt idx="15">
                  <c:v>11.846819950539231</c:v>
                </c:pt>
                <c:pt idx="16">
                  <c:v>11.860378635224649</c:v>
                </c:pt>
                <c:pt idx="17">
                  <c:v>11.875840845917727</c:v>
                </c:pt>
                <c:pt idx="18">
                  <c:v>11.891747276373593</c:v>
                </c:pt>
                <c:pt idx="19">
                  <c:v>11.901933187992459</c:v>
                </c:pt>
                <c:pt idx="20">
                  <c:v>11.901933187992459</c:v>
                </c:pt>
                <c:pt idx="21">
                  <c:v>11.919312004038105</c:v>
                </c:pt>
                <c:pt idx="22">
                  <c:v>11.961150458549987</c:v>
                </c:pt>
                <c:pt idx="23">
                  <c:v>11.961150458549987</c:v>
                </c:pt>
                <c:pt idx="24">
                  <c:v>11.961150458549987</c:v>
                </c:pt>
                <c:pt idx="25">
                  <c:v>11.961150458549987</c:v>
                </c:pt>
                <c:pt idx="26">
                  <c:v>11.961150458549987</c:v>
                </c:pt>
                <c:pt idx="27">
                  <c:v>11.961150458549987</c:v>
                </c:pt>
                <c:pt idx="28">
                  <c:v>11.961150458549987</c:v>
                </c:pt>
                <c:pt idx="29">
                  <c:v>11.961150458549987</c:v>
                </c:pt>
                <c:pt idx="30">
                  <c:v>11.961150458549987</c:v>
                </c:pt>
                <c:pt idx="31">
                  <c:v>11.961150458549987</c:v>
                </c:pt>
                <c:pt idx="32">
                  <c:v>11.961150458549987</c:v>
                </c:pt>
                <c:pt idx="33">
                  <c:v>11.961150458549987</c:v>
                </c:pt>
                <c:pt idx="34">
                  <c:v>11.961150458549987</c:v>
                </c:pt>
                <c:pt idx="35">
                  <c:v>11.961150458549987</c:v>
                </c:pt>
                <c:pt idx="36">
                  <c:v>11.961150458549987</c:v>
                </c:pt>
                <c:pt idx="37">
                  <c:v>11.961150458549987</c:v>
                </c:pt>
                <c:pt idx="38">
                  <c:v>11.9623627367764</c:v>
                </c:pt>
                <c:pt idx="39">
                  <c:v>11.9623627367764</c:v>
                </c:pt>
                <c:pt idx="40">
                  <c:v>11.9623627367764</c:v>
                </c:pt>
                <c:pt idx="41">
                  <c:v>11.9623627367764</c:v>
                </c:pt>
                <c:pt idx="42">
                  <c:v>11.9623627367764</c:v>
                </c:pt>
                <c:pt idx="43">
                  <c:v>11.9623627367764</c:v>
                </c:pt>
                <c:pt idx="44">
                  <c:v>11.9623627367764</c:v>
                </c:pt>
                <c:pt idx="45">
                  <c:v>11.9623627367764</c:v>
                </c:pt>
                <c:pt idx="46">
                  <c:v>11.9623627367764</c:v>
                </c:pt>
                <c:pt idx="47">
                  <c:v>11.9623627367764</c:v>
                </c:pt>
                <c:pt idx="48">
                  <c:v>11.9623627367764</c:v>
                </c:pt>
                <c:pt idx="49">
                  <c:v>11.9623627367764</c:v>
                </c:pt>
                <c:pt idx="50">
                  <c:v>12.014333048815345</c:v>
                </c:pt>
                <c:pt idx="51">
                  <c:v>12.014333048815345</c:v>
                </c:pt>
                <c:pt idx="52">
                  <c:v>12.014333048815345</c:v>
                </c:pt>
                <c:pt idx="53">
                  <c:v>12.014333048815345</c:v>
                </c:pt>
                <c:pt idx="54">
                  <c:v>12.014333048815345</c:v>
                </c:pt>
                <c:pt idx="55">
                  <c:v>12.014333048815345</c:v>
                </c:pt>
                <c:pt idx="56">
                  <c:v>12.180718719729317</c:v>
                </c:pt>
                <c:pt idx="57">
                  <c:v>12.180718719729317</c:v>
                </c:pt>
                <c:pt idx="58">
                  <c:v>12.180718719729317</c:v>
                </c:pt>
                <c:pt idx="59">
                  <c:v>12.180718719729317</c:v>
                </c:pt>
                <c:pt idx="60">
                  <c:v>12.180718719729317</c:v>
                </c:pt>
                <c:pt idx="61">
                  <c:v>12.26464186643175</c:v>
                </c:pt>
                <c:pt idx="62">
                  <c:v>12.26464186643175</c:v>
                </c:pt>
                <c:pt idx="63">
                  <c:v>12.276980887609366</c:v>
                </c:pt>
                <c:pt idx="64">
                  <c:v>12.276980887609366</c:v>
                </c:pt>
                <c:pt idx="65">
                  <c:v>12.276980887609366</c:v>
                </c:pt>
                <c:pt idx="66">
                  <c:v>12.276980887609366</c:v>
                </c:pt>
                <c:pt idx="67">
                  <c:v>12.276980887609366</c:v>
                </c:pt>
                <c:pt idx="68">
                  <c:v>12.276980887609366</c:v>
                </c:pt>
                <c:pt idx="69">
                  <c:v>12.26464186643175</c:v>
                </c:pt>
                <c:pt idx="70">
                  <c:v>12.26464186643175</c:v>
                </c:pt>
                <c:pt idx="71">
                  <c:v>12.26464186643175</c:v>
                </c:pt>
                <c:pt idx="72">
                  <c:v>12.26464186643175</c:v>
                </c:pt>
                <c:pt idx="73">
                  <c:v>12.213208864459144</c:v>
                </c:pt>
                <c:pt idx="74">
                  <c:v>12.213208864459144</c:v>
                </c:pt>
                <c:pt idx="75">
                  <c:v>12.213208864459144</c:v>
                </c:pt>
                <c:pt idx="76">
                  <c:v>12.213208864459144</c:v>
                </c:pt>
                <c:pt idx="77">
                  <c:v>12.213208864459144</c:v>
                </c:pt>
                <c:pt idx="78">
                  <c:v>12.213208864459144</c:v>
                </c:pt>
                <c:pt idx="79">
                  <c:v>12.213208864459144</c:v>
                </c:pt>
                <c:pt idx="80">
                  <c:v>12.213208864459144</c:v>
                </c:pt>
                <c:pt idx="81">
                  <c:v>12.213208864459144</c:v>
                </c:pt>
                <c:pt idx="82">
                  <c:v>12.213208864459144</c:v>
                </c:pt>
                <c:pt idx="83">
                  <c:v>12.213208864459144</c:v>
                </c:pt>
                <c:pt idx="84">
                  <c:v>12.213208864459144</c:v>
                </c:pt>
                <c:pt idx="85">
                  <c:v>12.213208864459144</c:v>
                </c:pt>
                <c:pt idx="86">
                  <c:v>12.213208864459144</c:v>
                </c:pt>
                <c:pt idx="87">
                  <c:v>12.131399017209116</c:v>
                </c:pt>
                <c:pt idx="88">
                  <c:v>12.131399017209116</c:v>
                </c:pt>
                <c:pt idx="89">
                  <c:v>12.131399017209116</c:v>
                </c:pt>
                <c:pt idx="90">
                  <c:v>12.131399017209116</c:v>
                </c:pt>
                <c:pt idx="91">
                  <c:v>12.131399017209116</c:v>
                </c:pt>
                <c:pt idx="92">
                  <c:v>12.131399017209116</c:v>
                </c:pt>
                <c:pt idx="93">
                  <c:v>12.080359605176399</c:v>
                </c:pt>
                <c:pt idx="94">
                  <c:v>12.080359605176399</c:v>
                </c:pt>
                <c:pt idx="95">
                  <c:v>11.940077539193139</c:v>
                </c:pt>
                <c:pt idx="96">
                  <c:v>11.940077539193139</c:v>
                </c:pt>
                <c:pt idx="97">
                  <c:v>11.940077539193139</c:v>
                </c:pt>
                <c:pt idx="98">
                  <c:v>11.940077539193139</c:v>
                </c:pt>
                <c:pt idx="99">
                  <c:v>11.940077539193139</c:v>
                </c:pt>
                <c:pt idx="100">
                  <c:v>11.940077539193139</c:v>
                </c:pt>
                <c:pt idx="101">
                  <c:v>11.940077539193139</c:v>
                </c:pt>
                <c:pt idx="102">
                  <c:v>11.940077539193139</c:v>
                </c:pt>
                <c:pt idx="103">
                  <c:v>11.940077539193139</c:v>
                </c:pt>
                <c:pt idx="104">
                  <c:v>11.940077539193139</c:v>
                </c:pt>
                <c:pt idx="105">
                  <c:v>11.940077539193139</c:v>
                </c:pt>
                <c:pt idx="106">
                  <c:v>11.940077539193139</c:v>
                </c:pt>
                <c:pt idx="107">
                  <c:v>11.940077539193139</c:v>
                </c:pt>
                <c:pt idx="108">
                  <c:v>11.940077539193139</c:v>
                </c:pt>
                <c:pt idx="109">
                  <c:v>11.940077539193139</c:v>
                </c:pt>
                <c:pt idx="110">
                  <c:v>11.940077539193139</c:v>
                </c:pt>
                <c:pt idx="111">
                  <c:v>11.940077539193139</c:v>
                </c:pt>
                <c:pt idx="112">
                  <c:v>11.940077539193139</c:v>
                </c:pt>
                <c:pt idx="113">
                  <c:v>11.940077539193139</c:v>
                </c:pt>
                <c:pt idx="114">
                  <c:v>12.028777624870944</c:v>
                </c:pt>
                <c:pt idx="115">
                  <c:v>12.073791531908764</c:v>
                </c:pt>
                <c:pt idx="116">
                  <c:v>12.118805438946586</c:v>
                </c:pt>
                <c:pt idx="117">
                  <c:v>12.118805438946586</c:v>
                </c:pt>
                <c:pt idx="118">
                  <c:v>12.118805438946586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1E-43A4-A96E-55E8DA7B5245}"/>
            </c:ext>
          </c:extLst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blender-2.49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Data!$I$2:$I$120</c:f>
              <c:numCache>
                <c:formatCode>General</c:formatCode>
                <c:ptCount val="119"/>
                <c:pt idx="0">
                  <c:v>1</c:v>
                </c:pt>
                <c:pt idx="1">
                  <c:v>1.9507255073974754</c:v>
                </c:pt>
                <c:pt idx="2">
                  <c:v>2.8559917310909428</c:v>
                </c:pt>
                <c:pt idx="3">
                  <c:v>3.7024485716105775</c:v>
                </c:pt>
                <c:pt idx="4">
                  <c:v>4.5733305271399116</c:v>
                </c:pt>
                <c:pt idx="5">
                  <c:v>5.312796537219536</c:v>
                </c:pt>
                <c:pt idx="6">
                  <c:v>5.971710834760894</c:v>
                </c:pt>
                <c:pt idx="7">
                  <c:v>6.6537204162913346</c:v>
                </c:pt>
                <c:pt idx="8">
                  <c:v>7.2145414562165513</c:v>
                </c:pt>
                <c:pt idx="9">
                  <c:v>7.4276783717407939</c:v>
                </c:pt>
                <c:pt idx="10">
                  <c:v>8.5068464863573645</c:v>
                </c:pt>
                <c:pt idx="11">
                  <c:v>9.2034357906726285</c:v>
                </c:pt>
                <c:pt idx="12">
                  <c:v>9.6501293744875891</c:v>
                </c:pt>
                <c:pt idx="13">
                  <c:v>9.7442774083639794</c:v>
                </c:pt>
                <c:pt idx="14">
                  <c:v>10.250105901971693</c:v>
                </c:pt>
                <c:pt idx="15">
                  <c:v>10.501953212372523</c:v>
                </c:pt>
                <c:pt idx="16">
                  <c:v>11.289399413964317</c:v>
                </c:pt>
                <c:pt idx="17">
                  <c:v>11.93606504175589</c:v>
                </c:pt>
                <c:pt idx="18">
                  <c:v>11.96836217503663</c:v>
                </c:pt>
                <c:pt idx="19">
                  <c:v>12.082740767507474</c:v>
                </c:pt>
                <c:pt idx="20">
                  <c:v>12.19107298748226</c:v>
                </c:pt>
                <c:pt idx="21">
                  <c:v>12.501429285203921</c:v>
                </c:pt>
                <c:pt idx="22">
                  <c:v>13.166878962395222</c:v>
                </c:pt>
                <c:pt idx="23">
                  <c:v>13.166878962395222</c:v>
                </c:pt>
                <c:pt idx="24">
                  <c:v>13.309489901280783</c:v>
                </c:pt>
                <c:pt idx="25">
                  <c:v>13.363024708786634</c:v>
                </c:pt>
                <c:pt idx="26">
                  <c:v>13.583365730564712</c:v>
                </c:pt>
                <c:pt idx="27">
                  <c:v>13.65725766330039</c:v>
                </c:pt>
                <c:pt idx="28">
                  <c:v>13.97347600758078</c:v>
                </c:pt>
                <c:pt idx="29">
                  <c:v>13.97347600758078</c:v>
                </c:pt>
                <c:pt idx="30">
                  <c:v>14.045208093208615</c:v>
                </c:pt>
                <c:pt idx="31">
                  <c:v>14.137640329423158</c:v>
                </c:pt>
                <c:pt idx="32">
                  <c:v>14.137640329423158</c:v>
                </c:pt>
                <c:pt idx="33">
                  <c:v>14.165007532092032</c:v>
                </c:pt>
                <c:pt idx="34">
                  <c:v>14.178352649767517</c:v>
                </c:pt>
                <c:pt idx="35">
                  <c:v>14.178352649767517</c:v>
                </c:pt>
                <c:pt idx="36">
                  <c:v>14.178352649767517</c:v>
                </c:pt>
                <c:pt idx="37">
                  <c:v>14.178352649767517</c:v>
                </c:pt>
                <c:pt idx="38">
                  <c:v>14.178352649767517</c:v>
                </c:pt>
                <c:pt idx="39">
                  <c:v>14.229504765575545</c:v>
                </c:pt>
                <c:pt idx="40">
                  <c:v>14.245186808106572</c:v>
                </c:pt>
                <c:pt idx="41">
                  <c:v>14.245186808106572</c:v>
                </c:pt>
                <c:pt idx="42">
                  <c:v>14.245186808106572</c:v>
                </c:pt>
                <c:pt idx="43">
                  <c:v>14.245186808106572</c:v>
                </c:pt>
                <c:pt idx="44">
                  <c:v>14.245186808106572</c:v>
                </c:pt>
                <c:pt idx="45">
                  <c:v>14.245186808106572</c:v>
                </c:pt>
                <c:pt idx="46">
                  <c:v>14.245186808106572</c:v>
                </c:pt>
                <c:pt idx="47">
                  <c:v>14.245186808106572</c:v>
                </c:pt>
                <c:pt idx="48">
                  <c:v>14.245186808106572</c:v>
                </c:pt>
                <c:pt idx="49">
                  <c:v>14.245186808106572</c:v>
                </c:pt>
                <c:pt idx="50">
                  <c:v>14.245186808106572</c:v>
                </c:pt>
                <c:pt idx="51">
                  <c:v>14.245186808106572</c:v>
                </c:pt>
                <c:pt idx="52">
                  <c:v>14.245186808106572</c:v>
                </c:pt>
                <c:pt idx="53">
                  <c:v>14.129763004323809</c:v>
                </c:pt>
                <c:pt idx="54">
                  <c:v>14.129763004323809</c:v>
                </c:pt>
                <c:pt idx="55">
                  <c:v>14.124225726773782</c:v>
                </c:pt>
                <c:pt idx="56">
                  <c:v>13.80371162452623</c:v>
                </c:pt>
                <c:pt idx="57">
                  <c:v>13.801481929209906</c:v>
                </c:pt>
                <c:pt idx="58">
                  <c:v>13.801481929209906</c:v>
                </c:pt>
                <c:pt idx="59">
                  <c:v>13.691948019647043</c:v>
                </c:pt>
                <c:pt idx="60">
                  <c:v>13.640545212836443</c:v>
                </c:pt>
                <c:pt idx="61">
                  <c:v>13.33242813675515</c:v>
                </c:pt>
                <c:pt idx="62">
                  <c:v>13.294892573549335</c:v>
                </c:pt>
                <c:pt idx="63">
                  <c:v>13.213625673723278</c:v>
                </c:pt>
                <c:pt idx="64">
                  <c:v>13.114823824974083</c:v>
                </c:pt>
                <c:pt idx="65">
                  <c:v>13.03755992392993</c:v>
                </c:pt>
                <c:pt idx="66">
                  <c:v>12.90262162820617</c:v>
                </c:pt>
                <c:pt idx="67">
                  <c:v>12.788071391974098</c:v>
                </c:pt>
                <c:pt idx="68">
                  <c:v>12.769433201617401</c:v>
                </c:pt>
                <c:pt idx="69">
                  <c:v>12.744806549348281</c:v>
                </c:pt>
                <c:pt idx="70">
                  <c:v>12.730857097482728</c:v>
                </c:pt>
                <c:pt idx="71">
                  <c:v>12.667016236202571</c:v>
                </c:pt>
                <c:pt idx="72">
                  <c:v>12.420308093514798</c:v>
                </c:pt>
                <c:pt idx="73">
                  <c:v>12.380015390069113</c:v>
                </c:pt>
                <c:pt idx="74">
                  <c:v>11.779489926654277</c:v>
                </c:pt>
                <c:pt idx="75">
                  <c:v>11.663183169163915</c:v>
                </c:pt>
                <c:pt idx="76">
                  <c:v>11.578525231710898</c:v>
                </c:pt>
                <c:pt idx="77">
                  <c:v>11.57296693333795</c:v>
                </c:pt>
                <c:pt idx="78">
                  <c:v>11.446018255022365</c:v>
                </c:pt>
                <c:pt idx="79">
                  <c:v>11.202009399129937</c:v>
                </c:pt>
                <c:pt idx="80">
                  <c:v>11.116578537380109</c:v>
                </c:pt>
                <c:pt idx="81">
                  <c:v>11.083189870268384</c:v>
                </c:pt>
                <c:pt idx="82">
                  <c:v>11.040858870645849</c:v>
                </c:pt>
                <c:pt idx="83">
                  <c:v>11.008078782140343</c:v>
                </c:pt>
                <c:pt idx="84">
                  <c:v>10.989412002272115</c:v>
                </c:pt>
                <c:pt idx="85">
                  <c:v>10.989412002272115</c:v>
                </c:pt>
                <c:pt idx="86">
                  <c:v>10.989412002272115</c:v>
                </c:pt>
                <c:pt idx="87">
                  <c:v>10.682894272398327</c:v>
                </c:pt>
                <c:pt idx="88">
                  <c:v>10.682894272398327</c:v>
                </c:pt>
                <c:pt idx="89">
                  <c:v>10.644381673130095</c:v>
                </c:pt>
                <c:pt idx="90">
                  <c:v>10.585106983507147</c:v>
                </c:pt>
                <c:pt idx="91">
                  <c:v>10.565573073938268</c:v>
                </c:pt>
                <c:pt idx="92">
                  <c:v>10.565573073938268</c:v>
                </c:pt>
                <c:pt idx="93">
                  <c:v>10.542799934946627</c:v>
                </c:pt>
                <c:pt idx="94">
                  <c:v>10.542799934946627</c:v>
                </c:pt>
                <c:pt idx="95">
                  <c:v>10.542799934946627</c:v>
                </c:pt>
                <c:pt idx="96">
                  <c:v>10.438175409355344</c:v>
                </c:pt>
                <c:pt idx="97">
                  <c:v>10.438175409355344</c:v>
                </c:pt>
                <c:pt idx="98">
                  <c:v>10.438175409355344</c:v>
                </c:pt>
                <c:pt idx="99">
                  <c:v>10.438175409355344</c:v>
                </c:pt>
                <c:pt idx="100">
                  <c:v>10.438175409355344</c:v>
                </c:pt>
                <c:pt idx="101">
                  <c:v>10.438175409355344</c:v>
                </c:pt>
                <c:pt idx="102">
                  <c:v>9.7712650827646605</c:v>
                </c:pt>
                <c:pt idx="103">
                  <c:v>9.7712650827646605</c:v>
                </c:pt>
                <c:pt idx="104">
                  <c:v>9.7316939771858006</c:v>
                </c:pt>
                <c:pt idx="105">
                  <c:v>9.5521506941150172</c:v>
                </c:pt>
                <c:pt idx="106">
                  <c:v>9.4139327310583649</c:v>
                </c:pt>
                <c:pt idx="107">
                  <c:v>9.1996417561277148</c:v>
                </c:pt>
                <c:pt idx="108">
                  <c:v>9.1464373539998345</c:v>
                </c:pt>
                <c:pt idx="109">
                  <c:v>9.0758922771313113</c:v>
                </c:pt>
                <c:pt idx="110">
                  <c:v>9.0433556637351309</c:v>
                </c:pt>
                <c:pt idx="111">
                  <c:v>9.0433556637351309</c:v>
                </c:pt>
                <c:pt idx="112">
                  <c:v>9.0110515012311989</c:v>
                </c:pt>
                <c:pt idx="113">
                  <c:v>9.0110515012311989</c:v>
                </c:pt>
                <c:pt idx="114">
                  <c:v>8.9190341905720292</c:v>
                </c:pt>
                <c:pt idx="115">
                  <c:v>8.8739556815080505</c:v>
                </c:pt>
                <c:pt idx="116">
                  <c:v>8.8288771724440736</c:v>
                </c:pt>
                <c:pt idx="117">
                  <c:v>8.7979554567284097</c:v>
                </c:pt>
                <c:pt idx="118">
                  <c:v>8.7670337410127459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1E-43A4-A96E-55E8DA7B5245}"/>
            </c:ext>
          </c:extLst>
        </c:ser>
        <c:ser>
          <c:idx val="3"/>
          <c:order val="3"/>
          <c:tx>
            <c:strRef>
              <c:f>Data!$O$1</c:f>
              <c:strCache>
                <c:ptCount val="1"/>
                <c:pt idx="0">
                  <c:v>blender-2.59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Data!$O$2:$O$120</c:f>
              <c:numCache>
                <c:formatCode>General</c:formatCode>
                <c:ptCount val="119"/>
                <c:pt idx="0">
                  <c:v>1</c:v>
                </c:pt>
                <c:pt idx="1">
                  <c:v>1.9569566002096737</c:v>
                </c:pt>
                <c:pt idx="2">
                  <c:v>2.8753430424049431</c:v>
                </c:pt>
                <c:pt idx="3">
                  <c:v>3.6897040695889012</c:v>
                </c:pt>
                <c:pt idx="4">
                  <c:v>4.5638180699384874</c:v>
                </c:pt>
                <c:pt idx="5">
                  <c:v>5.2506362647732017</c:v>
                </c:pt>
                <c:pt idx="6">
                  <c:v>5.9273232210021316</c:v>
                </c:pt>
                <c:pt idx="7">
                  <c:v>6.23229816206503</c:v>
                </c:pt>
                <c:pt idx="8">
                  <c:v>7.026838731651349</c:v>
                </c:pt>
                <c:pt idx="9">
                  <c:v>7.5774121270785191</c:v>
                </c:pt>
                <c:pt idx="10">
                  <c:v>7.9278688616877098</c:v>
                </c:pt>
                <c:pt idx="11">
                  <c:v>8.9021556059157643</c:v>
                </c:pt>
                <c:pt idx="12">
                  <c:v>9.1701984053722789</c:v>
                </c:pt>
                <c:pt idx="13">
                  <c:v>9.6021984034330803</c:v>
                </c:pt>
                <c:pt idx="14">
                  <c:v>9.6459039775811544</c:v>
                </c:pt>
                <c:pt idx="15">
                  <c:v>10.059837864629918</c:v>
                </c:pt>
                <c:pt idx="16">
                  <c:v>10.087695682354354</c:v>
                </c:pt>
                <c:pt idx="17">
                  <c:v>10.167568983631478</c:v>
                </c:pt>
                <c:pt idx="18">
                  <c:v>10.331521321500846</c:v>
                </c:pt>
                <c:pt idx="19">
                  <c:v>10.973026420985194</c:v>
                </c:pt>
                <c:pt idx="20">
                  <c:v>11.02201751676048</c:v>
                </c:pt>
                <c:pt idx="21">
                  <c:v>11.332812792504409</c:v>
                </c:pt>
                <c:pt idx="22">
                  <c:v>11.426278491176594</c:v>
                </c:pt>
                <c:pt idx="23">
                  <c:v>12.002107802132391</c:v>
                </c:pt>
                <c:pt idx="24">
                  <c:v>12.464295338776227</c:v>
                </c:pt>
                <c:pt idx="25">
                  <c:v>12.760848419813062</c:v>
                </c:pt>
                <c:pt idx="26">
                  <c:v>12.772397279620005</c:v>
                </c:pt>
                <c:pt idx="27">
                  <c:v>12.78774644892437</c:v>
                </c:pt>
                <c:pt idx="28">
                  <c:v>12.78774644892437</c:v>
                </c:pt>
                <c:pt idx="29">
                  <c:v>12.78774644892437</c:v>
                </c:pt>
                <c:pt idx="30">
                  <c:v>12.78774644892437</c:v>
                </c:pt>
                <c:pt idx="31">
                  <c:v>12.78774644892437</c:v>
                </c:pt>
                <c:pt idx="32">
                  <c:v>12.78774644892437</c:v>
                </c:pt>
                <c:pt idx="33">
                  <c:v>12.78774644892437</c:v>
                </c:pt>
                <c:pt idx="34">
                  <c:v>12.78774644892437</c:v>
                </c:pt>
                <c:pt idx="35">
                  <c:v>12.78774644892437</c:v>
                </c:pt>
                <c:pt idx="36">
                  <c:v>12.78774644892437</c:v>
                </c:pt>
                <c:pt idx="37">
                  <c:v>12.78774644892437</c:v>
                </c:pt>
                <c:pt idx="38">
                  <c:v>12.78774644892437</c:v>
                </c:pt>
                <c:pt idx="39">
                  <c:v>12.78774644892437</c:v>
                </c:pt>
                <c:pt idx="40">
                  <c:v>12.772397279620005</c:v>
                </c:pt>
                <c:pt idx="41">
                  <c:v>12.71096427030537</c:v>
                </c:pt>
                <c:pt idx="42">
                  <c:v>12.69765050666768</c:v>
                </c:pt>
                <c:pt idx="43">
                  <c:v>12.537411496609909</c:v>
                </c:pt>
                <c:pt idx="44">
                  <c:v>12.283811584828761</c:v>
                </c:pt>
                <c:pt idx="45">
                  <c:v>12.167070935709457</c:v>
                </c:pt>
                <c:pt idx="46">
                  <c:v>12.161929319114488</c:v>
                </c:pt>
                <c:pt idx="47">
                  <c:v>11.383852958241272</c:v>
                </c:pt>
                <c:pt idx="48">
                  <c:v>11.198872653620992</c:v>
                </c:pt>
                <c:pt idx="49">
                  <c:v>10.902734947499756</c:v>
                </c:pt>
                <c:pt idx="50">
                  <c:v>10.721747349276001</c:v>
                </c:pt>
                <c:pt idx="51">
                  <c:v>10.673027338372291</c:v>
                </c:pt>
                <c:pt idx="52">
                  <c:v>10.007260851942421</c:v>
                </c:pt>
                <c:pt idx="53">
                  <c:v>9.6471529094076462</c:v>
                </c:pt>
                <c:pt idx="54">
                  <c:v>9.5485081816061559</c:v>
                </c:pt>
                <c:pt idx="55">
                  <c:v>9.5150598865665543</c:v>
                </c:pt>
                <c:pt idx="56">
                  <c:v>9.48053547521606</c:v>
                </c:pt>
                <c:pt idx="57">
                  <c:v>9.4751258998165397</c:v>
                </c:pt>
                <c:pt idx="58">
                  <c:v>9.3493343765160066</c:v>
                </c:pt>
                <c:pt idx="59">
                  <c:v>9.3305669771934099</c:v>
                </c:pt>
                <c:pt idx="60">
                  <c:v>8.9634778980893781</c:v>
                </c:pt>
                <c:pt idx="61">
                  <c:v>8.9479306806156629</c:v>
                </c:pt>
                <c:pt idx="62">
                  <c:v>8.6266060113330845</c:v>
                </c:pt>
                <c:pt idx="63">
                  <c:v>8.6218767047774243</c:v>
                </c:pt>
                <c:pt idx="64">
                  <c:v>8.364225035799393</c:v>
                </c:pt>
                <c:pt idx="65">
                  <c:v>8.3140423433201569</c:v>
                </c:pt>
                <c:pt idx="66">
                  <c:v>8.1034400122972752</c:v>
                </c:pt>
                <c:pt idx="67">
                  <c:v>7.9964762210921325</c:v>
                </c:pt>
                <c:pt idx="68">
                  <c:v>7.9515629411471185</c:v>
                </c:pt>
                <c:pt idx="69">
                  <c:v>7.7837949728733697</c:v>
                </c:pt>
                <c:pt idx="70">
                  <c:v>7.7437527007349143</c:v>
                </c:pt>
                <c:pt idx="71">
                  <c:v>7.6848033569637106</c:v>
                </c:pt>
                <c:pt idx="72">
                  <c:v>7.4708157459322129</c:v>
                </c:pt>
                <c:pt idx="73">
                  <c:v>7.2399483296011011</c:v>
                </c:pt>
                <c:pt idx="74">
                  <c:v>7.1479529869748131</c:v>
                </c:pt>
                <c:pt idx="75">
                  <c:v>7.0484841176818831</c:v>
                </c:pt>
                <c:pt idx="76">
                  <c:v>6.9402480680687226</c:v>
                </c:pt>
                <c:pt idx="77">
                  <c:v>6.852609088463427</c:v>
                </c:pt>
                <c:pt idx="78">
                  <c:v>6.8493344371072391</c:v>
                </c:pt>
                <c:pt idx="79">
                  <c:v>6.8260510688681695</c:v>
                </c:pt>
                <c:pt idx="80">
                  <c:v>6.738106799848099</c:v>
                </c:pt>
                <c:pt idx="81">
                  <c:v>6.6204619248890815</c:v>
                </c:pt>
                <c:pt idx="82">
                  <c:v>6.3909198687774005</c:v>
                </c:pt>
                <c:pt idx="83">
                  <c:v>6.2618566149731789</c:v>
                </c:pt>
                <c:pt idx="84">
                  <c:v>6.2375567918806496</c:v>
                </c:pt>
                <c:pt idx="85">
                  <c:v>6.1751232843959416</c:v>
                </c:pt>
                <c:pt idx="86">
                  <c:v>6.1364159946954615</c:v>
                </c:pt>
                <c:pt idx="87">
                  <c:v>6.1364159946954615</c:v>
                </c:pt>
                <c:pt idx="88">
                  <c:v>6.1214537334421291</c:v>
                </c:pt>
                <c:pt idx="89">
                  <c:v>6.0410635559565931</c:v>
                </c:pt>
                <c:pt idx="90">
                  <c:v>6.0178340291326924</c:v>
                </c:pt>
                <c:pt idx="91">
                  <c:v>6.0066870978404063</c:v>
                </c:pt>
                <c:pt idx="92">
                  <c:v>5.9410758724874846</c:v>
                </c:pt>
                <c:pt idx="93">
                  <c:v>5.6534425732588902</c:v>
                </c:pt>
                <c:pt idx="94">
                  <c:v>5.5611580126939355</c:v>
                </c:pt>
                <c:pt idx="95">
                  <c:v>5.498190535423694</c:v>
                </c:pt>
                <c:pt idx="96">
                  <c:v>5.4286196975287266</c:v>
                </c:pt>
                <c:pt idx="97">
                  <c:v>5.3924531501223267</c:v>
                </c:pt>
                <c:pt idx="98">
                  <c:v>5.3575673337383041</c:v>
                </c:pt>
                <c:pt idx="99">
                  <c:v>5.3219104287010408</c:v>
                </c:pt>
                <c:pt idx="100">
                  <c:v>5.228653570067193</c:v>
                </c:pt>
                <c:pt idx="101">
                  <c:v>5.1087909438481516</c:v>
                </c:pt>
                <c:pt idx="102">
                  <c:v>5.0881682328093873</c:v>
                </c:pt>
                <c:pt idx="103">
                  <c:v>5.071590164284542</c:v>
                </c:pt>
                <c:pt idx="104">
                  <c:v>4.8607732980413632</c:v>
                </c:pt>
                <c:pt idx="105">
                  <c:v>4.8472232242060667</c:v>
                </c:pt>
                <c:pt idx="106">
                  <c:v>4.8436656172562031</c:v>
                </c:pt>
                <c:pt idx="107">
                  <c:v>4.839118586045954</c:v>
                </c:pt>
                <c:pt idx="108">
                  <c:v>4.8267021413815332</c:v>
                </c:pt>
                <c:pt idx="109">
                  <c:v>4.8047090786346276</c:v>
                </c:pt>
                <c:pt idx="110">
                  <c:v>4.7649552520147243</c:v>
                </c:pt>
                <c:pt idx="111">
                  <c:v>4.7258538678892048</c:v>
                </c:pt>
                <c:pt idx="112">
                  <c:v>4.7077577023222386</c:v>
                </c:pt>
                <c:pt idx="113">
                  <c:v>4.6897995952111655</c:v>
                </c:pt>
                <c:pt idx="114">
                  <c:v>4.6410951231362594</c:v>
                </c:pt>
                <c:pt idx="115">
                  <c:v>4.6172434935278428</c:v>
                </c:pt>
                <c:pt idx="116">
                  <c:v>4.5933918639194253</c:v>
                </c:pt>
                <c:pt idx="117">
                  <c:v>4.584371239381726</c:v>
                </c:pt>
                <c:pt idx="118">
                  <c:v>4.5753506148440266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1E-43A4-A96E-55E8DA7B5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70104"/>
        <c:axId val="243875680"/>
      </c:scatterChart>
      <c:valAx>
        <c:axId val="24387010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875680"/>
        <c:crosses val="autoZero"/>
        <c:crossBetween val="midCat"/>
        <c:majorUnit val="8"/>
        <c:minorUnit val="1"/>
      </c:valAx>
      <c:valAx>
        <c:axId val="243875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Accélération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87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premier-small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premier-small (1)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alpha val="40000"/>
                  </a:schemeClr>
                </a:solidFill>
              </a:ln>
              <a:effectLst/>
            </c:spPr>
          </c:marker>
          <c:xVal>
            <c:numRef>
              <c:f>Data1!$A$2:$A$120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Data1!$B$2:$B$120</c:f>
              <c:numCache>
                <c:formatCode>General</c:formatCode>
                <c:ptCount val="119"/>
                <c:pt idx="0">
                  <c:v>17.642979053000001</c:v>
                </c:pt>
                <c:pt idx="1">
                  <c:v>8.8426374719999998</c:v>
                </c:pt>
                <c:pt idx="2">
                  <c:v>5.9631110569999999</c:v>
                </c:pt>
                <c:pt idx="3">
                  <c:v>4.5183972360000002</c:v>
                </c:pt>
                <c:pt idx="4">
                  <c:v>3.6495831129999998</c:v>
                </c:pt>
                <c:pt idx="5">
                  <c:v>2.9654176090000002</c:v>
                </c:pt>
                <c:pt idx="6">
                  <c:v>2.671653509</c:v>
                </c:pt>
                <c:pt idx="7">
                  <c:v>2.5486903810000001</c:v>
                </c:pt>
                <c:pt idx="8">
                  <c:v>1.990096211</c:v>
                </c:pt>
                <c:pt idx="9">
                  <c:v>1.8180712880000001</c:v>
                </c:pt>
                <c:pt idx="10">
                  <c:v>1.776446118</c:v>
                </c:pt>
                <c:pt idx="11">
                  <c:v>1.744702534</c:v>
                </c:pt>
                <c:pt idx="12">
                  <c:v>1.7197767980000001</c:v>
                </c:pt>
                <c:pt idx="13">
                  <c:v>2.0778706809999998</c:v>
                </c:pt>
                <c:pt idx="14">
                  <c:v>1.654442022</c:v>
                </c:pt>
                <c:pt idx="15">
                  <c:v>1.85466928</c:v>
                </c:pt>
                <c:pt idx="16">
                  <c:v>1.683630153</c:v>
                </c:pt>
                <c:pt idx="17">
                  <c:v>1.4790505949999999</c:v>
                </c:pt>
                <c:pt idx="18">
                  <c:v>1.5104301499999999</c:v>
                </c:pt>
                <c:pt idx="19">
                  <c:v>1.436814941</c:v>
                </c:pt>
                <c:pt idx="20">
                  <c:v>1.439719639</c:v>
                </c:pt>
                <c:pt idx="21">
                  <c:v>1.520500596</c:v>
                </c:pt>
                <c:pt idx="22">
                  <c:v>1.408464774</c:v>
                </c:pt>
                <c:pt idx="23">
                  <c:v>1.0629908690000001</c:v>
                </c:pt>
                <c:pt idx="24">
                  <c:v>1.4794891649999999</c:v>
                </c:pt>
                <c:pt idx="25">
                  <c:v>1.5345559310000001</c:v>
                </c:pt>
                <c:pt idx="26">
                  <c:v>1.0889692120000001</c:v>
                </c:pt>
                <c:pt idx="27">
                  <c:v>1.5701273739999999</c:v>
                </c:pt>
                <c:pt idx="28">
                  <c:v>1.4647293130000001</c:v>
                </c:pt>
                <c:pt idx="29">
                  <c:v>1.4878684950000001</c:v>
                </c:pt>
                <c:pt idx="30">
                  <c:v>1.054857647</c:v>
                </c:pt>
                <c:pt idx="31">
                  <c:v>1.531981163</c:v>
                </c:pt>
                <c:pt idx="32">
                  <c:v>1.476514731</c:v>
                </c:pt>
                <c:pt idx="33">
                  <c:v>1.4939238669999999</c:v>
                </c:pt>
                <c:pt idx="34">
                  <c:v>1.584632469</c:v>
                </c:pt>
                <c:pt idx="35">
                  <c:v>1.0674392349999999</c:v>
                </c:pt>
                <c:pt idx="36">
                  <c:v>1.121759849</c:v>
                </c:pt>
                <c:pt idx="37">
                  <c:v>1.08142947</c:v>
                </c:pt>
                <c:pt idx="38">
                  <c:v>1.5227740679999999</c:v>
                </c:pt>
                <c:pt idx="39">
                  <c:v>1.542998978</c:v>
                </c:pt>
                <c:pt idx="40">
                  <c:v>1.492329214</c:v>
                </c:pt>
                <c:pt idx="41">
                  <c:v>1.5459993240000001</c:v>
                </c:pt>
                <c:pt idx="42">
                  <c:v>1.096093813</c:v>
                </c:pt>
                <c:pt idx="43">
                  <c:v>1.0560344340000001</c:v>
                </c:pt>
                <c:pt idx="44">
                  <c:v>1.5241517979999999</c:v>
                </c:pt>
                <c:pt idx="45">
                  <c:v>1.55579432</c:v>
                </c:pt>
                <c:pt idx="46">
                  <c:v>1.0520663189999999</c:v>
                </c:pt>
                <c:pt idx="47">
                  <c:v>1.535270591</c:v>
                </c:pt>
                <c:pt idx="48">
                  <c:v>1.4230085130000001</c:v>
                </c:pt>
                <c:pt idx="49">
                  <c:v>1.0998896650000001</c:v>
                </c:pt>
                <c:pt idx="50">
                  <c:v>1.079314409</c:v>
                </c:pt>
                <c:pt idx="51">
                  <c:v>1.5403637969999999</c:v>
                </c:pt>
                <c:pt idx="52">
                  <c:v>1.4806649709999999</c:v>
                </c:pt>
                <c:pt idx="53">
                  <c:v>1.603732911</c:v>
                </c:pt>
                <c:pt idx="54">
                  <c:v>1.4928654400000001</c:v>
                </c:pt>
                <c:pt idx="55">
                  <c:v>1.444354938</c:v>
                </c:pt>
                <c:pt idx="56">
                  <c:v>1.591727106</c:v>
                </c:pt>
                <c:pt idx="57">
                  <c:v>1.5636272920000001</c:v>
                </c:pt>
                <c:pt idx="58">
                  <c:v>1.5320106309999999</c:v>
                </c:pt>
                <c:pt idx="59">
                  <c:v>1.5738986880000001</c:v>
                </c:pt>
                <c:pt idx="60">
                  <c:v>1.0913364059999999</c:v>
                </c:pt>
                <c:pt idx="61">
                  <c:v>1.5390925790000001</c:v>
                </c:pt>
                <c:pt idx="62">
                  <c:v>1.0865165560000001</c:v>
                </c:pt>
                <c:pt idx="63">
                  <c:v>1.12096649</c:v>
                </c:pt>
                <c:pt idx="64">
                  <c:v>1.5497315199999999</c:v>
                </c:pt>
                <c:pt idx="65">
                  <c:v>1.624711609</c:v>
                </c:pt>
                <c:pt idx="66">
                  <c:v>1.0676425899999999</c:v>
                </c:pt>
                <c:pt idx="67">
                  <c:v>1.574406263</c:v>
                </c:pt>
                <c:pt idx="68">
                  <c:v>1.0668455939999999</c:v>
                </c:pt>
                <c:pt idx="69">
                  <c:v>1.5865535239999999</c:v>
                </c:pt>
                <c:pt idx="70">
                  <c:v>1.0959981169999999</c:v>
                </c:pt>
                <c:pt idx="71">
                  <c:v>1.1131457170000001</c:v>
                </c:pt>
                <c:pt idx="72">
                  <c:v>1.5292406169999999</c:v>
                </c:pt>
                <c:pt idx="73">
                  <c:v>1.627764714</c:v>
                </c:pt>
                <c:pt idx="74">
                  <c:v>1.087776074</c:v>
                </c:pt>
                <c:pt idx="75">
                  <c:v>0.95449930599999999</c:v>
                </c:pt>
                <c:pt idx="76">
                  <c:v>1.5956817240000001</c:v>
                </c:pt>
                <c:pt idx="77">
                  <c:v>1.5858822699999999</c:v>
                </c:pt>
                <c:pt idx="78">
                  <c:v>1.595376683</c:v>
                </c:pt>
                <c:pt idx="79">
                  <c:v>1.0324444740000001</c:v>
                </c:pt>
                <c:pt idx="80">
                  <c:v>1.0859735189999999</c:v>
                </c:pt>
                <c:pt idx="81">
                  <c:v>1.6320859619999999</c:v>
                </c:pt>
                <c:pt idx="82">
                  <c:v>1.634654209</c:v>
                </c:pt>
                <c:pt idx="83">
                  <c:v>1.5271794839999999</c:v>
                </c:pt>
                <c:pt idx="84">
                  <c:v>1.590729598</c:v>
                </c:pt>
                <c:pt idx="85">
                  <c:v>1.549283886</c:v>
                </c:pt>
                <c:pt idx="86">
                  <c:v>1.5716195989999999</c:v>
                </c:pt>
                <c:pt idx="87">
                  <c:v>1.4173154539999999</c:v>
                </c:pt>
                <c:pt idx="88">
                  <c:v>1.4762569649999999</c:v>
                </c:pt>
                <c:pt idx="89">
                  <c:v>1.559879464</c:v>
                </c:pt>
                <c:pt idx="90">
                  <c:v>1.558363277</c:v>
                </c:pt>
                <c:pt idx="91">
                  <c:v>1.5737264280000001</c:v>
                </c:pt>
                <c:pt idx="92">
                  <c:v>1.091339091</c:v>
                </c:pt>
                <c:pt idx="93">
                  <c:v>1.582039639</c:v>
                </c:pt>
                <c:pt idx="94">
                  <c:v>1.594075691</c:v>
                </c:pt>
                <c:pt idx="95">
                  <c:v>1.6179952689999999</c:v>
                </c:pt>
                <c:pt idx="96">
                  <c:v>1.5389071700000001</c:v>
                </c:pt>
                <c:pt idx="97">
                  <c:v>1.0756419340000001</c:v>
                </c:pt>
                <c:pt idx="98">
                  <c:v>1.532929607</c:v>
                </c:pt>
                <c:pt idx="99">
                  <c:v>1.578284255</c:v>
                </c:pt>
                <c:pt idx="100">
                  <c:v>1.598007019</c:v>
                </c:pt>
                <c:pt idx="101">
                  <c:v>1.0822638950000001</c:v>
                </c:pt>
                <c:pt idx="102">
                  <c:v>1.5311670610000001</c:v>
                </c:pt>
                <c:pt idx="103">
                  <c:v>1.365077015</c:v>
                </c:pt>
                <c:pt idx="104">
                  <c:v>1.5199396890000001</c:v>
                </c:pt>
                <c:pt idx="105">
                  <c:v>1.5425717649999999</c:v>
                </c:pt>
                <c:pt idx="106">
                  <c:v>1.56559629</c:v>
                </c:pt>
                <c:pt idx="107">
                  <c:v>1.5147348169999999</c:v>
                </c:pt>
                <c:pt idx="108">
                  <c:v>1.5436703780000001</c:v>
                </c:pt>
                <c:pt idx="109">
                  <c:v>1.5258524449999999</c:v>
                </c:pt>
                <c:pt idx="110">
                  <c:v>1.612108426</c:v>
                </c:pt>
                <c:pt idx="111">
                  <c:v>1.553534234</c:v>
                </c:pt>
                <c:pt idx="112">
                  <c:v>1.561050869</c:v>
                </c:pt>
                <c:pt idx="113">
                  <c:v>1.5908373039999999</c:v>
                </c:pt>
                <c:pt idx="114">
                  <c:v>1.5842355850000001</c:v>
                </c:pt>
                <c:pt idx="115">
                  <c:v>1.557874293</c:v>
                </c:pt>
                <c:pt idx="116">
                  <c:v>1.1220640079999999</c:v>
                </c:pt>
                <c:pt idx="117">
                  <c:v>1.5737014760000001</c:v>
                </c:pt>
                <c:pt idx="118">
                  <c:v>1.580478193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4A-40F0-AD58-C162AE5C8B09}"/>
            </c:ext>
          </c:extLst>
        </c:ser>
        <c:ser>
          <c:idx val="2"/>
          <c:order val="1"/>
          <c:tx>
            <c:v>premier-small (2)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alpha val="40000"/>
                  </a:schemeClr>
                </a:solidFill>
              </a:ln>
              <a:effectLst/>
            </c:spPr>
          </c:marker>
          <c:xVal>
            <c:numRef>
              <c:f>Data2!$A$2:$A$120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Data2!$B$2:$B$120</c:f>
              <c:numCache>
                <c:formatCode>General</c:formatCode>
                <c:ptCount val="119"/>
                <c:pt idx="0">
                  <c:v>16.122565939000001</c:v>
                </c:pt>
                <c:pt idx="1">
                  <c:v>8.1336034819999998</c:v>
                </c:pt>
                <c:pt idx="2">
                  <c:v>5.3992426179999997</c:v>
                </c:pt>
                <c:pt idx="3">
                  <c:v>4.1408408530000003</c:v>
                </c:pt>
                <c:pt idx="4">
                  <c:v>3.4133065180000002</c:v>
                </c:pt>
                <c:pt idx="5">
                  <c:v>2.8980938709999999</c:v>
                </c:pt>
                <c:pt idx="6">
                  <c:v>2.5067469490000001</c:v>
                </c:pt>
                <c:pt idx="7">
                  <c:v>2.1419344150000001</c:v>
                </c:pt>
                <c:pt idx="8">
                  <c:v>1.917601603</c:v>
                </c:pt>
                <c:pt idx="9">
                  <c:v>2.18575286</c:v>
                </c:pt>
                <c:pt idx="10">
                  <c:v>1.6670544220000001</c:v>
                </c:pt>
                <c:pt idx="11">
                  <c:v>2.1385347600000002</c:v>
                </c:pt>
                <c:pt idx="12">
                  <c:v>2.3145040859999999</c:v>
                </c:pt>
                <c:pt idx="13">
                  <c:v>1.843786999</c:v>
                </c:pt>
                <c:pt idx="14">
                  <c:v>1.947361399</c:v>
                </c:pt>
                <c:pt idx="15">
                  <c:v>1.329305972</c:v>
                </c:pt>
                <c:pt idx="16">
                  <c:v>1.508750035</c:v>
                </c:pt>
                <c:pt idx="17">
                  <c:v>1.439629708</c:v>
                </c:pt>
                <c:pt idx="18">
                  <c:v>1.4502633190000001</c:v>
                </c:pt>
                <c:pt idx="19">
                  <c:v>0.90809741200000005</c:v>
                </c:pt>
                <c:pt idx="20">
                  <c:v>1.4346993750000001</c:v>
                </c:pt>
                <c:pt idx="21">
                  <c:v>0.91647839399999997</c:v>
                </c:pt>
                <c:pt idx="22">
                  <c:v>0.91571174700000002</c:v>
                </c:pt>
                <c:pt idx="23">
                  <c:v>0.92694011799999998</c:v>
                </c:pt>
                <c:pt idx="24">
                  <c:v>1.475205997</c:v>
                </c:pt>
                <c:pt idx="25">
                  <c:v>1.533909993</c:v>
                </c:pt>
                <c:pt idx="26">
                  <c:v>1.4702731360000001</c:v>
                </c:pt>
                <c:pt idx="27">
                  <c:v>1.543090431</c:v>
                </c:pt>
                <c:pt idx="28">
                  <c:v>0.92983156300000003</c:v>
                </c:pt>
                <c:pt idx="29">
                  <c:v>0.93067962199999998</c:v>
                </c:pt>
                <c:pt idx="30">
                  <c:v>1.498448311</c:v>
                </c:pt>
                <c:pt idx="31">
                  <c:v>1.5978320559999999</c:v>
                </c:pt>
                <c:pt idx="32">
                  <c:v>1.5641904879999999</c:v>
                </c:pt>
                <c:pt idx="33">
                  <c:v>1.4948475080000001</c:v>
                </c:pt>
                <c:pt idx="34">
                  <c:v>1.554166639</c:v>
                </c:pt>
                <c:pt idx="35">
                  <c:v>1.4722722509999999</c:v>
                </c:pt>
                <c:pt idx="36">
                  <c:v>0.93695635700000002</c:v>
                </c:pt>
                <c:pt idx="37">
                  <c:v>1.5039142029999999</c:v>
                </c:pt>
                <c:pt idx="38">
                  <c:v>1.458953103</c:v>
                </c:pt>
                <c:pt idx="39">
                  <c:v>1.4689894990000001</c:v>
                </c:pt>
                <c:pt idx="40">
                  <c:v>1.525796929</c:v>
                </c:pt>
                <c:pt idx="41">
                  <c:v>1.55026533</c:v>
                </c:pt>
                <c:pt idx="42">
                  <c:v>1.6489616490000001</c:v>
                </c:pt>
                <c:pt idx="43">
                  <c:v>1.5624966339999999</c:v>
                </c:pt>
                <c:pt idx="44">
                  <c:v>1.533461709</c:v>
                </c:pt>
                <c:pt idx="45">
                  <c:v>1.5477349490000001</c:v>
                </c:pt>
                <c:pt idx="46">
                  <c:v>1.532654873</c:v>
                </c:pt>
                <c:pt idx="47">
                  <c:v>1.4792827639999999</c:v>
                </c:pt>
                <c:pt idx="48">
                  <c:v>1.583394872</c:v>
                </c:pt>
                <c:pt idx="49">
                  <c:v>1.5628623420000001</c:v>
                </c:pt>
                <c:pt idx="50">
                  <c:v>1.5504804700000001</c:v>
                </c:pt>
                <c:pt idx="51">
                  <c:v>1.5663007550000001</c:v>
                </c:pt>
                <c:pt idx="52">
                  <c:v>1.4794271670000001</c:v>
                </c:pt>
                <c:pt idx="53">
                  <c:v>0.94673509499999997</c:v>
                </c:pt>
                <c:pt idx="54">
                  <c:v>1.4710429899999999</c:v>
                </c:pt>
                <c:pt idx="55">
                  <c:v>1.5729558589999999</c:v>
                </c:pt>
                <c:pt idx="56">
                  <c:v>1.496539842</c:v>
                </c:pt>
                <c:pt idx="57">
                  <c:v>1.549528931</c:v>
                </c:pt>
                <c:pt idx="58">
                  <c:v>1.5447263229999999</c:v>
                </c:pt>
                <c:pt idx="59">
                  <c:v>0.96057899499999999</c:v>
                </c:pt>
                <c:pt idx="60">
                  <c:v>1.5550991679999999</c:v>
                </c:pt>
                <c:pt idx="61">
                  <c:v>1.619416725</c:v>
                </c:pt>
                <c:pt idx="62">
                  <c:v>1.599259961</c:v>
                </c:pt>
                <c:pt idx="63">
                  <c:v>1.5776701179999999</c:v>
                </c:pt>
                <c:pt idx="64">
                  <c:v>1.5905829199999999</c:v>
                </c:pt>
                <c:pt idx="65">
                  <c:v>1.5931511949999999</c:v>
                </c:pt>
                <c:pt idx="66">
                  <c:v>1.5750391619999999</c:v>
                </c:pt>
                <c:pt idx="67">
                  <c:v>1.5772695919999999</c:v>
                </c:pt>
                <c:pt idx="68">
                  <c:v>1.5802388190000001</c:v>
                </c:pt>
                <c:pt idx="69">
                  <c:v>0.91260032899999999</c:v>
                </c:pt>
                <c:pt idx="70">
                  <c:v>0.967466135</c:v>
                </c:pt>
                <c:pt idx="71">
                  <c:v>0.96211908400000001</c:v>
                </c:pt>
                <c:pt idx="72">
                  <c:v>1.550760337</c:v>
                </c:pt>
                <c:pt idx="73">
                  <c:v>2.0930727760000001</c:v>
                </c:pt>
                <c:pt idx="74">
                  <c:v>1.66879339</c:v>
                </c:pt>
                <c:pt idx="75">
                  <c:v>1.5843473029999999</c:v>
                </c:pt>
                <c:pt idx="76">
                  <c:v>1.5385218089999999</c:v>
                </c:pt>
                <c:pt idx="77">
                  <c:v>1.6250297730000001</c:v>
                </c:pt>
                <c:pt idx="78">
                  <c:v>1.5037376440000001</c:v>
                </c:pt>
                <c:pt idx="79">
                  <c:v>1.600550836</c:v>
                </c:pt>
                <c:pt idx="80">
                  <c:v>1.575906824</c:v>
                </c:pt>
                <c:pt idx="81">
                  <c:v>1.911005091</c:v>
                </c:pt>
                <c:pt idx="82">
                  <c:v>1.634185397</c:v>
                </c:pt>
                <c:pt idx="83">
                  <c:v>1.5552691030000001</c:v>
                </c:pt>
                <c:pt idx="84">
                  <c:v>1.6117273750000001</c:v>
                </c:pt>
                <c:pt idx="85">
                  <c:v>0.96666371399999995</c:v>
                </c:pt>
                <c:pt idx="86">
                  <c:v>1.5959691789999999</c:v>
                </c:pt>
                <c:pt idx="87">
                  <c:v>1.574451276</c:v>
                </c:pt>
                <c:pt idx="88">
                  <c:v>1.534723711</c:v>
                </c:pt>
                <c:pt idx="89">
                  <c:v>1.6083857660000001</c:v>
                </c:pt>
                <c:pt idx="90">
                  <c:v>1.5747147829999999</c:v>
                </c:pt>
                <c:pt idx="91">
                  <c:v>1.758842327</c:v>
                </c:pt>
                <c:pt idx="92">
                  <c:v>1.825091327</c:v>
                </c:pt>
                <c:pt idx="93">
                  <c:v>1.4959715710000001</c:v>
                </c:pt>
                <c:pt idx="94">
                  <c:v>1.6121932189999999</c:v>
                </c:pt>
                <c:pt idx="95">
                  <c:v>1.5746140740000001</c:v>
                </c:pt>
                <c:pt idx="96">
                  <c:v>1.5487851580000001</c:v>
                </c:pt>
                <c:pt idx="97">
                  <c:v>1.5594224379999999</c:v>
                </c:pt>
                <c:pt idx="98">
                  <c:v>1.5406322640000001</c:v>
                </c:pt>
                <c:pt idx="99">
                  <c:v>1.6152440130000001</c:v>
                </c:pt>
                <c:pt idx="100">
                  <c:v>1.9378712899999999</c:v>
                </c:pt>
                <c:pt idx="101">
                  <c:v>1.6174913719999999</c:v>
                </c:pt>
                <c:pt idx="102">
                  <c:v>1.924251964</c:v>
                </c:pt>
                <c:pt idx="103">
                  <c:v>0.97033927099999995</c:v>
                </c:pt>
                <c:pt idx="104">
                  <c:v>1.8543605320000001</c:v>
                </c:pt>
                <c:pt idx="105">
                  <c:v>1.5027495470000001</c:v>
                </c:pt>
                <c:pt idx="106">
                  <c:v>1.7680417859999999</c:v>
                </c:pt>
                <c:pt idx="107">
                  <c:v>1.538758182</c:v>
                </c:pt>
                <c:pt idx="108">
                  <c:v>1.51912574</c:v>
                </c:pt>
                <c:pt idx="109">
                  <c:v>1.9310943780000001</c:v>
                </c:pt>
                <c:pt idx="110">
                  <c:v>1.586830988</c:v>
                </c:pt>
                <c:pt idx="111">
                  <c:v>1.9214365120000001</c:v>
                </c:pt>
                <c:pt idx="112">
                  <c:v>1.5419029950000001</c:v>
                </c:pt>
                <c:pt idx="113">
                  <c:v>1.6208936629999999</c:v>
                </c:pt>
                <c:pt idx="114">
                  <c:v>2.0467967480000002</c:v>
                </c:pt>
                <c:pt idx="115">
                  <c:v>1.5893873650000001</c:v>
                </c:pt>
                <c:pt idx="116">
                  <c:v>1.5166334640000001</c:v>
                </c:pt>
                <c:pt idx="117">
                  <c:v>1.539936025</c:v>
                </c:pt>
                <c:pt idx="118">
                  <c:v>1.555696585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4A-40F0-AD58-C162AE5C8B09}"/>
            </c:ext>
          </c:extLst>
        </c:ser>
        <c:ser>
          <c:idx val="3"/>
          <c:order val="2"/>
          <c:tx>
            <c:v>premier-small (3)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alpha val="40000"/>
                  </a:schemeClr>
                </a:solidFill>
              </a:ln>
              <a:effectLst/>
            </c:spPr>
          </c:marker>
          <c:xVal>
            <c:numRef>
              <c:f>Data3!$A$2:$A$120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Data3!$B$2:$B$120</c:f>
              <c:numCache>
                <c:formatCode>General</c:formatCode>
                <c:ptCount val="119"/>
                <c:pt idx="0">
                  <c:v>18.148704063</c:v>
                </c:pt>
                <c:pt idx="1">
                  <c:v>9.1537722180000003</c:v>
                </c:pt>
                <c:pt idx="2">
                  <c:v>6.1589469650000002</c:v>
                </c:pt>
                <c:pt idx="3">
                  <c:v>4.6531558439999996</c:v>
                </c:pt>
                <c:pt idx="4">
                  <c:v>3.6649818000000001</c:v>
                </c:pt>
                <c:pt idx="5">
                  <c:v>3.153138029</c:v>
                </c:pt>
                <c:pt idx="6">
                  <c:v>2.7162771170000002</c:v>
                </c:pt>
                <c:pt idx="7">
                  <c:v>2.4456720999999999</c:v>
                </c:pt>
                <c:pt idx="8">
                  <c:v>2.1552252900000002</c:v>
                </c:pt>
                <c:pt idx="9">
                  <c:v>1.8429666309999999</c:v>
                </c:pt>
                <c:pt idx="10">
                  <c:v>1.827164513</c:v>
                </c:pt>
                <c:pt idx="11">
                  <c:v>1.7879173900000001</c:v>
                </c:pt>
                <c:pt idx="12">
                  <c:v>2.106742874</c:v>
                </c:pt>
                <c:pt idx="13">
                  <c:v>1.7143955740000001</c:v>
                </c:pt>
                <c:pt idx="14">
                  <c:v>1.676001208</c:v>
                </c:pt>
                <c:pt idx="15">
                  <c:v>1.986854656</c:v>
                </c:pt>
                <c:pt idx="16">
                  <c:v>1.8492819599999999</c:v>
                </c:pt>
                <c:pt idx="17">
                  <c:v>1.5232919949999999</c:v>
                </c:pt>
                <c:pt idx="18">
                  <c:v>1.566131878</c:v>
                </c:pt>
                <c:pt idx="19">
                  <c:v>1.587680931</c:v>
                </c:pt>
                <c:pt idx="20">
                  <c:v>1.524723917</c:v>
                </c:pt>
                <c:pt idx="21">
                  <c:v>1.5343433120000001</c:v>
                </c:pt>
                <c:pt idx="22">
                  <c:v>1.5617392919999999</c:v>
                </c:pt>
                <c:pt idx="23">
                  <c:v>1.1652381620000001</c:v>
                </c:pt>
                <c:pt idx="24">
                  <c:v>1.5525059619999999</c:v>
                </c:pt>
                <c:pt idx="25">
                  <c:v>1.6432850349999999</c:v>
                </c:pt>
                <c:pt idx="26">
                  <c:v>1.1522183269999999</c:v>
                </c:pt>
                <c:pt idx="27">
                  <c:v>1.62951997</c:v>
                </c:pt>
                <c:pt idx="28">
                  <c:v>1.1532322319999999</c:v>
                </c:pt>
                <c:pt idx="29">
                  <c:v>1.6333040329999999</c:v>
                </c:pt>
                <c:pt idx="30">
                  <c:v>1.6095993209999999</c:v>
                </c:pt>
                <c:pt idx="31">
                  <c:v>1.1861332099999999</c:v>
                </c:pt>
                <c:pt idx="32">
                  <c:v>1.1757881429999999</c:v>
                </c:pt>
                <c:pt idx="33">
                  <c:v>1.1733210009999999</c:v>
                </c:pt>
                <c:pt idx="34">
                  <c:v>1.627548488</c:v>
                </c:pt>
                <c:pt idx="35">
                  <c:v>1.6202183670000001</c:v>
                </c:pt>
                <c:pt idx="36">
                  <c:v>1.183358752</c:v>
                </c:pt>
                <c:pt idx="37">
                  <c:v>1.6076849879999999</c:v>
                </c:pt>
                <c:pt idx="38">
                  <c:v>1.62001975</c:v>
                </c:pt>
                <c:pt idx="39">
                  <c:v>1.670835836</c:v>
                </c:pt>
                <c:pt idx="40">
                  <c:v>1.2040419259999999</c:v>
                </c:pt>
                <c:pt idx="41">
                  <c:v>1.1891076270000001</c:v>
                </c:pt>
                <c:pt idx="42">
                  <c:v>1.620371394</c:v>
                </c:pt>
                <c:pt idx="43">
                  <c:v>1.198582617</c:v>
                </c:pt>
                <c:pt idx="44">
                  <c:v>1.6082830100000001</c:v>
                </c:pt>
                <c:pt idx="45">
                  <c:v>1.18937531</c:v>
                </c:pt>
                <c:pt idx="46">
                  <c:v>1.6595055169999999</c:v>
                </c:pt>
                <c:pt idx="47">
                  <c:v>1.6537526819999999</c:v>
                </c:pt>
                <c:pt idx="48">
                  <c:v>1.588043329</c:v>
                </c:pt>
                <c:pt idx="49">
                  <c:v>1.1661104309999999</c:v>
                </c:pt>
                <c:pt idx="50">
                  <c:v>1.655147884</c:v>
                </c:pt>
                <c:pt idx="51">
                  <c:v>1.648632482</c:v>
                </c:pt>
                <c:pt idx="52">
                  <c:v>1.180841829</c:v>
                </c:pt>
                <c:pt idx="53">
                  <c:v>1.1759300800000001</c:v>
                </c:pt>
                <c:pt idx="54">
                  <c:v>1.185004255</c:v>
                </c:pt>
                <c:pt idx="55">
                  <c:v>1.203448015</c:v>
                </c:pt>
                <c:pt idx="56">
                  <c:v>1.18854642</c:v>
                </c:pt>
                <c:pt idx="57">
                  <c:v>1.6348370830000001</c:v>
                </c:pt>
                <c:pt idx="58">
                  <c:v>1.6872325930000001</c:v>
                </c:pt>
                <c:pt idx="59">
                  <c:v>1.681239822</c:v>
                </c:pt>
                <c:pt idx="60">
                  <c:v>1.6472035890000001</c:v>
                </c:pt>
                <c:pt idx="61">
                  <c:v>1.181042718</c:v>
                </c:pt>
                <c:pt idx="62">
                  <c:v>1.6795056989999999</c:v>
                </c:pt>
                <c:pt idx="63">
                  <c:v>1.191652884</c:v>
                </c:pt>
                <c:pt idx="64">
                  <c:v>1.5896555210000001</c:v>
                </c:pt>
                <c:pt idx="65">
                  <c:v>1.7046201169999999</c:v>
                </c:pt>
                <c:pt idx="66">
                  <c:v>1.1931344749999999</c:v>
                </c:pt>
                <c:pt idx="67">
                  <c:v>1.6526869909999999</c:v>
                </c:pt>
                <c:pt idx="68">
                  <c:v>1.663648805</c:v>
                </c:pt>
                <c:pt idx="69">
                  <c:v>1.6520556070000001</c:v>
                </c:pt>
                <c:pt idx="70">
                  <c:v>1.634342492</c:v>
                </c:pt>
                <c:pt idx="71">
                  <c:v>1.6750660150000001</c:v>
                </c:pt>
                <c:pt idx="72">
                  <c:v>1.6961207810000001</c:v>
                </c:pt>
                <c:pt idx="73">
                  <c:v>1.668686855</c:v>
                </c:pt>
                <c:pt idx="74">
                  <c:v>1.6633803810000001</c:v>
                </c:pt>
                <c:pt idx="75">
                  <c:v>1.212203454</c:v>
                </c:pt>
                <c:pt idx="76">
                  <c:v>1.6671816589999999</c:v>
                </c:pt>
                <c:pt idx="77">
                  <c:v>1.1686735269999999</c:v>
                </c:pt>
                <c:pt idx="78">
                  <c:v>1.6982526010000001</c:v>
                </c:pt>
                <c:pt idx="79">
                  <c:v>1.6223648980000001</c:v>
                </c:pt>
                <c:pt idx="80">
                  <c:v>1.6999681040000001</c:v>
                </c:pt>
                <c:pt idx="81">
                  <c:v>1.215974256</c:v>
                </c:pt>
                <c:pt idx="82">
                  <c:v>1.1761342539999999</c:v>
                </c:pt>
                <c:pt idx="83">
                  <c:v>1.64057287</c:v>
                </c:pt>
                <c:pt idx="84">
                  <c:v>1.7071085399999999</c:v>
                </c:pt>
                <c:pt idx="85">
                  <c:v>1.6717218869999999</c:v>
                </c:pt>
                <c:pt idx="86">
                  <c:v>1.682014186</c:v>
                </c:pt>
                <c:pt idx="87">
                  <c:v>1.712505151</c:v>
                </c:pt>
                <c:pt idx="88">
                  <c:v>1.605225052</c:v>
                </c:pt>
                <c:pt idx="89">
                  <c:v>1.646564645</c:v>
                </c:pt>
                <c:pt idx="90">
                  <c:v>1.6691718900000001</c:v>
                </c:pt>
                <c:pt idx="91">
                  <c:v>1.7327977990000001</c:v>
                </c:pt>
                <c:pt idx="92">
                  <c:v>1.7331335290000001</c:v>
                </c:pt>
                <c:pt idx="93">
                  <c:v>1.6711423999999999</c:v>
                </c:pt>
                <c:pt idx="94">
                  <c:v>1.664235935</c:v>
                </c:pt>
                <c:pt idx="95">
                  <c:v>1.7157237759999999</c:v>
                </c:pt>
                <c:pt idx="96">
                  <c:v>1.727414094</c:v>
                </c:pt>
                <c:pt idx="97">
                  <c:v>1.725507723</c:v>
                </c:pt>
                <c:pt idx="98">
                  <c:v>1.687029122</c:v>
                </c:pt>
                <c:pt idx="99">
                  <c:v>1.700137904</c:v>
                </c:pt>
                <c:pt idx="100">
                  <c:v>1.658015896</c:v>
                </c:pt>
                <c:pt idx="101">
                  <c:v>1.6876737719999999</c:v>
                </c:pt>
                <c:pt idx="102">
                  <c:v>1.649934051</c:v>
                </c:pt>
                <c:pt idx="103">
                  <c:v>1.748963187</c:v>
                </c:pt>
                <c:pt idx="104">
                  <c:v>1.6784037110000001</c:v>
                </c:pt>
                <c:pt idx="105">
                  <c:v>1.2181803760000001</c:v>
                </c:pt>
                <c:pt idx="106">
                  <c:v>1.7110279850000001</c:v>
                </c:pt>
                <c:pt idx="107">
                  <c:v>1.6789418599999999</c:v>
                </c:pt>
                <c:pt idx="108">
                  <c:v>1.729378968</c:v>
                </c:pt>
                <c:pt idx="109">
                  <c:v>1.597401842</c:v>
                </c:pt>
                <c:pt idx="110">
                  <c:v>1.20910264</c:v>
                </c:pt>
                <c:pt idx="111">
                  <c:v>1.6361899870000001</c:v>
                </c:pt>
                <c:pt idx="112">
                  <c:v>1.7138108590000001</c:v>
                </c:pt>
                <c:pt idx="113">
                  <c:v>1.741566387</c:v>
                </c:pt>
                <c:pt idx="114">
                  <c:v>1.6919770030000001</c:v>
                </c:pt>
                <c:pt idx="115">
                  <c:v>1.6618223430000001</c:v>
                </c:pt>
                <c:pt idx="116">
                  <c:v>1.7208251299999999</c:v>
                </c:pt>
                <c:pt idx="117">
                  <c:v>1.6487745460000001</c:v>
                </c:pt>
                <c:pt idx="118">
                  <c:v>1.7181869329999999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4A-40F0-AD58-C162AE5C8B09}"/>
            </c:ext>
          </c:extLst>
        </c:ser>
        <c:ser>
          <c:idx val="0"/>
          <c:order val="3"/>
          <c:tx>
            <c:strRef>
              <c:f>Data!$B$1</c:f>
              <c:strCache>
                <c:ptCount val="1"/>
                <c:pt idx="0">
                  <c:v>premier-small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Data!$B$2:$B$120</c:f>
              <c:numCache>
                <c:formatCode>General</c:formatCode>
                <c:ptCount val="119"/>
                <c:pt idx="0">
                  <c:v>17.304749685000001</c:v>
                </c:pt>
                <c:pt idx="1">
                  <c:v>8.7100043906666667</c:v>
                </c:pt>
                <c:pt idx="2">
                  <c:v>5.8404335466666666</c:v>
                </c:pt>
                <c:pt idx="3">
                  <c:v>4.4374646443333328</c:v>
                </c:pt>
                <c:pt idx="4">
                  <c:v>3.5759571436666668</c:v>
                </c:pt>
                <c:pt idx="5">
                  <c:v>3.0055498363333335</c:v>
                </c:pt>
                <c:pt idx="6">
                  <c:v>2.6315591916666672</c:v>
                </c:pt>
                <c:pt idx="7">
                  <c:v>2.3787656319999999</c:v>
                </c:pt>
                <c:pt idx="8">
                  <c:v>2.0470079193333333</c:v>
                </c:pt>
                <c:pt idx="9">
                  <c:v>2.0209743680000001</c:v>
                </c:pt>
                <c:pt idx="10">
                  <c:v>1.9489302596666664</c:v>
                </c:pt>
                <c:pt idx="11">
                  <c:v>1.8903848946666668</c:v>
                </c:pt>
                <c:pt idx="12">
                  <c:v>1.878684418</c:v>
                </c:pt>
                <c:pt idx="13">
                  <c:v>1.7592682096666667</c:v>
                </c:pt>
                <c:pt idx="14">
                  <c:v>1.756888351</c:v>
                </c:pt>
                <c:pt idx="15">
                  <c:v>1.7236099693333333</c:v>
                </c:pt>
                <c:pt idx="16">
                  <c:v>1.6805540493333335</c:v>
                </c:pt>
                <c:pt idx="17">
                  <c:v>1.5705836529999999</c:v>
                </c:pt>
                <c:pt idx="18">
                  <c:v>1.5705836529999999</c:v>
                </c:pt>
                <c:pt idx="19">
                  <c:v>1.5089417823333333</c:v>
                </c:pt>
                <c:pt idx="20">
                  <c:v>1.5024003746666665</c:v>
                </c:pt>
                <c:pt idx="21">
                  <c:v>1.4806574326666666</c:v>
                </c:pt>
                <c:pt idx="22">
                  <c:v>1.466380977</c:v>
                </c:pt>
                <c:pt idx="23">
                  <c:v>1.4386488096666668</c:v>
                </c:pt>
                <c:pt idx="24">
                  <c:v>1.4054977873333332</c:v>
                </c:pt>
                <c:pt idx="25">
                  <c:v>1.4054977873333332</c:v>
                </c:pt>
                <c:pt idx="26">
                  <c:v>1.3876350930000001</c:v>
                </c:pt>
                <c:pt idx="27">
                  <c:v>1.3873641253333331</c:v>
                </c:pt>
                <c:pt idx="28">
                  <c:v>1.3873641253333331</c:v>
                </c:pt>
                <c:pt idx="29">
                  <c:v>1.3876350930000001</c:v>
                </c:pt>
                <c:pt idx="30">
                  <c:v>1.3876350930000001</c:v>
                </c:pt>
                <c:pt idx="31">
                  <c:v>1.3976762203333333</c:v>
                </c:pt>
                <c:pt idx="32">
                  <c:v>1.4054977873333332</c:v>
                </c:pt>
                <c:pt idx="33">
                  <c:v>1.4073893563333335</c:v>
                </c:pt>
                <c:pt idx="34">
                  <c:v>1.4054977873333332</c:v>
                </c:pt>
                <c:pt idx="35">
                  <c:v>1.4054977873333332</c:v>
                </c:pt>
                <c:pt idx="36">
                  <c:v>1.4073893563333335</c:v>
                </c:pt>
                <c:pt idx="37">
                  <c:v>1.4073893563333335</c:v>
                </c:pt>
                <c:pt idx="38">
                  <c:v>1.4147422363333331</c:v>
                </c:pt>
                <c:pt idx="39">
                  <c:v>1.4284574269999999</c:v>
                </c:pt>
                <c:pt idx="40">
                  <c:v>1.4284574269999999</c:v>
                </c:pt>
                <c:pt idx="41">
                  <c:v>1.4283142543333334</c:v>
                </c:pt>
                <c:pt idx="42">
                  <c:v>1.4284574269999999</c:v>
                </c:pt>
                <c:pt idx="43">
                  <c:v>1.4284574269999999</c:v>
                </c:pt>
                <c:pt idx="44">
                  <c:v>1.4283142543333334</c:v>
                </c:pt>
                <c:pt idx="45">
                  <c:v>1.4283142543333334</c:v>
                </c:pt>
                <c:pt idx="46">
                  <c:v>1.4283142543333334</c:v>
                </c:pt>
                <c:pt idx="47">
                  <c:v>1.4283142543333334</c:v>
                </c:pt>
                <c:pt idx="48">
                  <c:v>1.4283142543333334</c:v>
                </c:pt>
                <c:pt idx="49">
                  <c:v>1.4283142543333334</c:v>
                </c:pt>
                <c:pt idx="50">
                  <c:v>1.4283142543333334</c:v>
                </c:pt>
                <c:pt idx="51">
                  <c:v>1.4283142543333334</c:v>
                </c:pt>
                <c:pt idx="52">
                  <c:v>1.4283142543333334</c:v>
                </c:pt>
                <c:pt idx="53">
                  <c:v>1.430968193</c:v>
                </c:pt>
                <c:pt idx="54">
                  <c:v>1.4283142543333334</c:v>
                </c:pt>
                <c:pt idx="55">
                  <c:v>1.4283142543333334</c:v>
                </c:pt>
                <c:pt idx="56">
                  <c:v>1.4312130543333332</c:v>
                </c:pt>
                <c:pt idx="57">
                  <c:v>1.4283142543333334</c:v>
                </c:pt>
                <c:pt idx="58">
                  <c:v>1.4283142543333334</c:v>
                </c:pt>
                <c:pt idx="59">
                  <c:v>1.4312130543333332</c:v>
                </c:pt>
                <c:pt idx="60">
                  <c:v>1.4312130543333332</c:v>
                </c:pt>
                <c:pt idx="61">
                  <c:v>1.4256044560000001</c:v>
                </c:pt>
                <c:pt idx="62">
                  <c:v>1.4256044560000001</c:v>
                </c:pt>
                <c:pt idx="63">
                  <c:v>1.4312130543333332</c:v>
                </c:pt>
                <c:pt idx="64">
                  <c:v>1.4369110726666667</c:v>
                </c:pt>
                <c:pt idx="65">
                  <c:v>1.4465173406666665</c:v>
                </c:pt>
                <c:pt idx="66">
                  <c:v>1.4465173406666665</c:v>
                </c:pt>
                <c:pt idx="67">
                  <c:v>1.4465173406666665</c:v>
                </c:pt>
                <c:pt idx="68">
                  <c:v>1.4465173406666665</c:v>
                </c:pt>
                <c:pt idx="69">
                  <c:v>1.4550940719999998</c:v>
                </c:pt>
                <c:pt idx="70">
                  <c:v>1.4550940719999998</c:v>
                </c:pt>
                <c:pt idx="71">
                  <c:v>1.4550940719999998</c:v>
                </c:pt>
                <c:pt idx="72">
                  <c:v>1.4598618566666666</c:v>
                </c:pt>
                <c:pt idx="73">
                  <c:v>1.4733166149999999</c:v>
                </c:pt>
                <c:pt idx="74">
                  <c:v>1.4733166149999999</c:v>
                </c:pt>
                <c:pt idx="75">
                  <c:v>1.4733166149999999</c:v>
                </c:pt>
                <c:pt idx="76">
                  <c:v>1.4733166149999999</c:v>
                </c:pt>
                <c:pt idx="77">
                  <c:v>1.4733166149999999</c:v>
                </c:pt>
                <c:pt idx="78">
                  <c:v>1.4816579533333334</c:v>
                </c:pt>
                <c:pt idx="79">
                  <c:v>1.5387352426666665</c:v>
                </c:pt>
                <c:pt idx="80">
                  <c:v>1.5680906270000001</c:v>
                </c:pt>
                <c:pt idx="81">
                  <c:v>1.5743404856666665</c:v>
                </c:pt>
                <c:pt idx="82">
                  <c:v>1.5743404856666665</c:v>
                </c:pt>
                <c:pt idx="83">
                  <c:v>1.5680906270000001</c:v>
                </c:pt>
                <c:pt idx="84">
                  <c:v>1.5743404856666665</c:v>
                </c:pt>
                <c:pt idx="85">
                  <c:v>1.5830512033333335</c:v>
                </c:pt>
                <c:pt idx="86">
                  <c:v>1.5830512033333335</c:v>
                </c:pt>
                <c:pt idx="87">
                  <c:v>1.586355103</c:v>
                </c:pt>
                <c:pt idx="88">
                  <c:v>1.5830512033333335</c:v>
                </c:pt>
                <c:pt idx="89">
                  <c:v>1.586355103</c:v>
                </c:pt>
                <c:pt idx="90">
                  <c:v>1.5868636643333334</c:v>
                </c:pt>
                <c:pt idx="91">
                  <c:v>1.6007499833333334</c:v>
                </c:pt>
                <c:pt idx="92">
                  <c:v>1.6007499833333334</c:v>
                </c:pt>
                <c:pt idx="93">
                  <c:v>1.6049432916666666</c:v>
                </c:pt>
                <c:pt idx="94">
                  <c:v>1.6007499833333334</c:v>
                </c:pt>
                <c:pt idx="95">
                  <c:v>1.6049432916666666</c:v>
                </c:pt>
                <c:pt idx="96">
                  <c:v>1.6007499833333334</c:v>
                </c:pt>
                <c:pt idx="97">
                  <c:v>1.6049432916666666</c:v>
                </c:pt>
                <c:pt idx="98">
                  <c:v>1.6049432916666666</c:v>
                </c:pt>
                <c:pt idx="99">
                  <c:v>1.6007499833333334</c:v>
                </c:pt>
                <c:pt idx="100">
                  <c:v>1.6050354740000001</c:v>
                </c:pt>
                <c:pt idx="101">
                  <c:v>1.5973916953333334</c:v>
                </c:pt>
                <c:pt idx="102">
                  <c:v>1.6050354740000001</c:v>
                </c:pt>
                <c:pt idx="103">
                  <c:v>1.6055882410000002</c:v>
                </c:pt>
                <c:pt idx="104">
                  <c:v>1.6055882410000002</c:v>
                </c:pt>
                <c:pt idx="105">
                  <c:v>1.6055882410000002</c:v>
                </c:pt>
                <c:pt idx="106">
                  <c:v>1.6055882410000002</c:v>
                </c:pt>
                <c:pt idx="107">
                  <c:v>1.6055882410000002</c:v>
                </c:pt>
                <c:pt idx="108">
                  <c:v>1.6055882410000002</c:v>
                </c:pt>
                <c:pt idx="109">
                  <c:v>1.6055882410000002</c:v>
                </c:pt>
                <c:pt idx="110">
                  <c:v>1.6043081206666669</c:v>
                </c:pt>
                <c:pt idx="111">
                  <c:v>1.6055882410000002</c:v>
                </c:pt>
                <c:pt idx="112">
                  <c:v>1.6043081206666669</c:v>
                </c:pt>
                <c:pt idx="113">
                  <c:v>1.6055882410000002</c:v>
                </c:pt>
                <c:pt idx="114">
                  <c:v>1.6043081206666669</c:v>
                </c:pt>
                <c:pt idx="115">
                  <c:v>1.6055882410000002</c:v>
                </c:pt>
                <c:pt idx="116">
                  <c:v>1.6043081206666669</c:v>
                </c:pt>
                <c:pt idx="117">
                  <c:v>1.6055882410000002</c:v>
                </c:pt>
                <c:pt idx="118">
                  <c:v>1.6118544056666668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D-4037-A636-841F73A12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81528"/>
        <c:axId val="589382512"/>
      </c:scatterChart>
      <c:valAx>
        <c:axId val="5893815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2512"/>
        <c:crosses val="autoZero"/>
        <c:crossBetween val="midCat"/>
        <c:majorUnit val="8"/>
        <c:minorUnit val="1"/>
      </c:valAx>
      <c:valAx>
        <c:axId val="589382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152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premier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premier (1)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alpha val="40000"/>
                  </a:schemeClr>
                </a:solidFill>
              </a:ln>
              <a:effectLst/>
            </c:spPr>
          </c:marker>
          <c:xVal>
            <c:numRef>
              <c:f>Data1!$A$2:$A$120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Data1!$C$2:$C$120</c:f>
              <c:numCache>
                <c:formatCode>General</c:formatCode>
                <c:ptCount val="119"/>
                <c:pt idx="0">
                  <c:v>323.81729331299999</c:v>
                </c:pt>
                <c:pt idx="1">
                  <c:v>162.934595395</c:v>
                </c:pt>
                <c:pt idx="2">
                  <c:v>111.367189169</c:v>
                </c:pt>
                <c:pt idx="3">
                  <c:v>82.585906559999998</c:v>
                </c:pt>
                <c:pt idx="4">
                  <c:v>68.682507201999996</c:v>
                </c:pt>
                <c:pt idx="5">
                  <c:v>59.989342114999999</c:v>
                </c:pt>
                <c:pt idx="6">
                  <c:v>52.737536695999999</c:v>
                </c:pt>
                <c:pt idx="7">
                  <c:v>47.708707240000003</c:v>
                </c:pt>
                <c:pt idx="8">
                  <c:v>41.907269556000003</c:v>
                </c:pt>
                <c:pt idx="9">
                  <c:v>35.392892207999999</c:v>
                </c:pt>
                <c:pt idx="10">
                  <c:v>37.473825060000003</c:v>
                </c:pt>
                <c:pt idx="11">
                  <c:v>32.325583504000001</c:v>
                </c:pt>
                <c:pt idx="12">
                  <c:v>33.793015439999998</c:v>
                </c:pt>
                <c:pt idx="13">
                  <c:v>28.781763632000001</c:v>
                </c:pt>
                <c:pt idx="14">
                  <c:v>29.470759049000002</c:v>
                </c:pt>
                <c:pt idx="15">
                  <c:v>27.211449420000001</c:v>
                </c:pt>
                <c:pt idx="16">
                  <c:v>27.108905385</c:v>
                </c:pt>
                <c:pt idx="17">
                  <c:v>24.087750826000001</c:v>
                </c:pt>
                <c:pt idx="18">
                  <c:v>27.184788944000001</c:v>
                </c:pt>
                <c:pt idx="19">
                  <c:v>27.219548612000001</c:v>
                </c:pt>
                <c:pt idx="20">
                  <c:v>27.561464427000001</c:v>
                </c:pt>
                <c:pt idx="21">
                  <c:v>27.294959037999998</c:v>
                </c:pt>
                <c:pt idx="22">
                  <c:v>23.856407762</c:v>
                </c:pt>
                <c:pt idx="23">
                  <c:v>27.650841572000001</c:v>
                </c:pt>
                <c:pt idx="24">
                  <c:v>24.035302003000002</c:v>
                </c:pt>
                <c:pt idx="25">
                  <c:v>27.335991570000001</c:v>
                </c:pt>
                <c:pt idx="26">
                  <c:v>24.329638315</c:v>
                </c:pt>
                <c:pt idx="27">
                  <c:v>24.280144685</c:v>
                </c:pt>
                <c:pt idx="28">
                  <c:v>27.498320256</c:v>
                </c:pt>
                <c:pt idx="29">
                  <c:v>27.060963343000001</c:v>
                </c:pt>
                <c:pt idx="30">
                  <c:v>27.682325713000001</c:v>
                </c:pt>
                <c:pt idx="31">
                  <c:v>26.490182777000001</c:v>
                </c:pt>
                <c:pt idx="32">
                  <c:v>27.700997813000001</c:v>
                </c:pt>
                <c:pt idx="33">
                  <c:v>26.868720308</c:v>
                </c:pt>
                <c:pt idx="34">
                  <c:v>27.221712828000001</c:v>
                </c:pt>
                <c:pt idx="35">
                  <c:v>27.078244649999998</c:v>
                </c:pt>
                <c:pt idx="36">
                  <c:v>24.034944353</c:v>
                </c:pt>
                <c:pt idx="37">
                  <c:v>26.837558058999999</c:v>
                </c:pt>
                <c:pt idx="38">
                  <c:v>23.508792476</c:v>
                </c:pt>
                <c:pt idx="39">
                  <c:v>25.820941601000001</c:v>
                </c:pt>
                <c:pt idx="40">
                  <c:v>27.422752589000002</c:v>
                </c:pt>
                <c:pt idx="41">
                  <c:v>26.981032978000002</c:v>
                </c:pt>
                <c:pt idx="42">
                  <c:v>23.242681838999999</c:v>
                </c:pt>
                <c:pt idx="43">
                  <c:v>21.846545078999998</c:v>
                </c:pt>
                <c:pt idx="44">
                  <c:v>27.055361570999999</c:v>
                </c:pt>
                <c:pt idx="45">
                  <c:v>27.100846402999998</c:v>
                </c:pt>
                <c:pt idx="46">
                  <c:v>27.241249626999998</c:v>
                </c:pt>
                <c:pt idx="47">
                  <c:v>26.786893713000001</c:v>
                </c:pt>
                <c:pt idx="48">
                  <c:v>26.941819066000001</c:v>
                </c:pt>
                <c:pt idx="49">
                  <c:v>23.091988765</c:v>
                </c:pt>
                <c:pt idx="50">
                  <c:v>26.677815362</c:v>
                </c:pt>
                <c:pt idx="51">
                  <c:v>27.094189427</c:v>
                </c:pt>
                <c:pt idx="52">
                  <c:v>24.083252995999999</c:v>
                </c:pt>
                <c:pt idx="53">
                  <c:v>23.143610872</c:v>
                </c:pt>
                <c:pt idx="54">
                  <c:v>26.939623962999999</c:v>
                </c:pt>
                <c:pt idx="55">
                  <c:v>27.133846683000002</c:v>
                </c:pt>
                <c:pt idx="56">
                  <c:v>27.136640692</c:v>
                </c:pt>
                <c:pt idx="57">
                  <c:v>24.300853298</c:v>
                </c:pt>
                <c:pt idx="58">
                  <c:v>26.064098649999998</c:v>
                </c:pt>
                <c:pt idx="59">
                  <c:v>26.379415546000001</c:v>
                </c:pt>
                <c:pt idx="60">
                  <c:v>27.130077857</c:v>
                </c:pt>
                <c:pt idx="61">
                  <c:v>27.269068884999999</c:v>
                </c:pt>
                <c:pt idx="62">
                  <c:v>23.126835303</c:v>
                </c:pt>
                <c:pt idx="63">
                  <c:v>26.952976531000001</c:v>
                </c:pt>
                <c:pt idx="64">
                  <c:v>23.830696296999999</c:v>
                </c:pt>
                <c:pt idx="65">
                  <c:v>22.209588133</c:v>
                </c:pt>
                <c:pt idx="66">
                  <c:v>26.437624392</c:v>
                </c:pt>
                <c:pt idx="67">
                  <c:v>27.433712927999998</c:v>
                </c:pt>
                <c:pt idx="68">
                  <c:v>27.548544127</c:v>
                </c:pt>
                <c:pt idx="69">
                  <c:v>26.856371446000001</c:v>
                </c:pt>
                <c:pt idx="70">
                  <c:v>26.996026139000001</c:v>
                </c:pt>
                <c:pt idx="71">
                  <c:v>26.815124948000001</c:v>
                </c:pt>
                <c:pt idx="72">
                  <c:v>23.221947784000001</c:v>
                </c:pt>
                <c:pt idx="73">
                  <c:v>27.467409655000001</c:v>
                </c:pt>
                <c:pt idx="74">
                  <c:v>27.289069600000001</c:v>
                </c:pt>
                <c:pt idx="75">
                  <c:v>23.068989108</c:v>
                </c:pt>
                <c:pt idx="76">
                  <c:v>23.706517918999999</c:v>
                </c:pt>
                <c:pt idx="77">
                  <c:v>26.698825500000002</c:v>
                </c:pt>
                <c:pt idx="78">
                  <c:v>22.119592110999999</c:v>
                </c:pt>
                <c:pt idx="79">
                  <c:v>23.817524904999999</c:v>
                </c:pt>
                <c:pt idx="80">
                  <c:v>26.677811287000001</c:v>
                </c:pt>
                <c:pt idx="81">
                  <c:v>23.219076318999999</c:v>
                </c:pt>
                <c:pt idx="82">
                  <c:v>20.031806041999999</c:v>
                </c:pt>
                <c:pt idx="83">
                  <c:v>26.70451693</c:v>
                </c:pt>
                <c:pt idx="84">
                  <c:v>22.793210786</c:v>
                </c:pt>
                <c:pt idx="85">
                  <c:v>24.242227391</c:v>
                </c:pt>
                <c:pt idx="86">
                  <c:v>26.307680804</c:v>
                </c:pt>
                <c:pt idx="87">
                  <c:v>22.323056634</c:v>
                </c:pt>
                <c:pt idx="88">
                  <c:v>26.962381347000001</c:v>
                </c:pt>
                <c:pt idx="89">
                  <c:v>27.013401209000001</c:v>
                </c:pt>
                <c:pt idx="90">
                  <c:v>27.215435241000002</c:v>
                </c:pt>
                <c:pt idx="91">
                  <c:v>19.994675206</c:v>
                </c:pt>
                <c:pt idx="92">
                  <c:v>28.234522291000001</c:v>
                </c:pt>
                <c:pt idx="93">
                  <c:v>24.907998649</c:v>
                </c:pt>
                <c:pt idx="94">
                  <c:v>26.757456449999999</c:v>
                </c:pt>
                <c:pt idx="95">
                  <c:v>23.095168858000001</c:v>
                </c:pt>
                <c:pt idx="96">
                  <c:v>23.30514385</c:v>
                </c:pt>
                <c:pt idx="97">
                  <c:v>25.150818268999998</c:v>
                </c:pt>
                <c:pt idx="98">
                  <c:v>26.982892502999999</c:v>
                </c:pt>
                <c:pt idx="99">
                  <c:v>23.222189336</c:v>
                </c:pt>
                <c:pt idx="100">
                  <c:v>26.410768965999999</c:v>
                </c:pt>
                <c:pt idx="101">
                  <c:v>27.083335777999999</c:v>
                </c:pt>
                <c:pt idx="102">
                  <c:v>24.038786827999999</c:v>
                </c:pt>
                <c:pt idx="103">
                  <c:v>26.358944753999999</c:v>
                </c:pt>
                <c:pt idx="104">
                  <c:v>26.377840857999999</c:v>
                </c:pt>
                <c:pt idx="105">
                  <c:v>26.680185114</c:v>
                </c:pt>
                <c:pt idx="106">
                  <c:v>27.397978903999999</c:v>
                </c:pt>
                <c:pt idx="107">
                  <c:v>23.970645315999999</c:v>
                </c:pt>
                <c:pt idx="108">
                  <c:v>27.258092778000002</c:v>
                </c:pt>
                <c:pt idx="109">
                  <c:v>26.693629068</c:v>
                </c:pt>
                <c:pt idx="110">
                  <c:v>25.993446990999999</c:v>
                </c:pt>
                <c:pt idx="111">
                  <c:v>24.549348597000002</c:v>
                </c:pt>
                <c:pt idx="112">
                  <c:v>27.084563974999998</c:v>
                </c:pt>
                <c:pt idx="113">
                  <c:v>21.758534019999999</c:v>
                </c:pt>
                <c:pt idx="114">
                  <c:v>23.894231995999998</c:v>
                </c:pt>
                <c:pt idx="115">
                  <c:v>23.105453045000001</c:v>
                </c:pt>
                <c:pt idx="116">
                  <c:v>24.815104562999998</c:v>
                </c:pt>
                <c:pt idx="117">
                  <c:v>24.076198520999998</c:v>
                </c:pt>
                <c:pt idx="118">
                  <c:v>27.130765492999998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33-4B71-8695-5818A033E988}"/>
            </c:ext>
          </c:extLst>
        </c:ser>
        <c:ser>
          <c:idx val="2"/>
          <c:order val="1"/>
          <c:tx>
            <c:v>premier (2)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alpha val="40000"/>
                  </a:schemeClr>
                </a:solidFill>
              </a:ln>
              <a:effectLst/>
            </c:spPr>
          </c:marker>
          <c:xVal>
            <c:numRef>
              <c:f>Data2!$A$2:$A$120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Data2!$C$2:$C$120</c:f>
              <c:numCache>
                <c:formatCode>General</c:formatCode>
                <c:ptCount val="119"/>
                <c:pt idx="0">
                  <c:v>277.19922800400002</c:v>
                </c:pt>
                <c:pt idx="1">
                  <c:v>139.39342006699999</c:v>
                </c:pt>
                <c:pt idx="2">
                  <c:v>94.871698770999998</c:v>
                </c:pt>
                <c:pt idx="3">
                  <c:v>70.646728619000001</c:v>
                </c:pt>
                <c:pt idx="4">
                  <c:v>57.657145858</c:v>
                </c:pt>
                <c:pt idx="5">
                  <c:v>48.874551906999997</c:v>
                </c:pt>
                <c:pt idx="6">
                  <c:v>43.146536285000003</c:v>
                </c:pt>
                <c:pt idx="7">
                  <c:v>40.122428638000002</c:v>
                </c:pt>
                <c:pt idx="8">
                  <c:v>39.122930830999998</c:v>
                </c:pt>
                <c:pt idx="9">
                  <c:v>29.611916022999999</c:v>
                </c:pt>
                <c:pt idx="10">
                  <c:v>32.876595313000003</c:v>
                </c:pt>
                <c:pt idx="11">
                  <c:v>31.596842037999998</c:v>
                </c:pt>
                <c:pt idx="12">
                  <c:v>30.252417625</c:v>
                </c:pt>
                <c:pt idx="13">
                  <c:v>28.230448733999999</c:v>
                </c:pt>
                <c:pt idx="14">
                  <c:v>21.720588094</c:v>
                </c:pt>
                <c:pt idx="15">
                  <c:v>24.828960129999999</c:v>
                </c:pt>
                <c:pt idx="16">
                  <c:v>24.182362534999999</c:v>
                </c:pt>
                <c:pt idx="17">
                  <c:v>24.805592807</c:v>
                </c:pt>
                <c:pt idx="18">
                  <c:v>24.321085902</c:v>
                </c:pt>
                <c:pt idx="19">
                  <c:v>24.325241052999999</c:v>
                </c:pt>
                <c:pt idx="20">
                  <c:v>24.459033978000001</c:v>
                </c:pt>
                <c:pt idx="21">
                  <c:v>20.276071614999999</c:v>
                </c:pt>
                <c:pt idx="22">
                  <c:v>20.096984002999999</c:v>
                </c:pt>
                <c:pt idx="23">
                  <c:v>24.364565772999999</c:v>
                </c:pt>
                <c:pt idx="24">
                  <c:v>24.479343538999998</c:v>
                </c:pt>
                <c:pt idx="25">
                  <c:v>24.374816415000002</c:v>
                </c:pt>
                <c:pt idx="26">
                  <c:v>20.190604416999999</c:v>
                </c:pt>
                <c:pt idx="27">
                  <c:v>24.601888501000001</c:v>
                </c:pt>
                <c:pt idx="28">
                  <c:v>20.196417022999999</c:v>
                </c:pt>
                <c:pt idx="29">
                  <c:v>24.540875804999999</c:v>
                </c:pt>
                <c:pt idx="30">
                  <c:v>20.214164706999998</c:v>
                </c:pt>
                <c:pt idx="31">
                  <c:v>24.328673129999999</c:v>
                </c:pt>
                <c:pt idx="32">
                  <c:v>24.837731344000002</c:v>
                </c:pt>
                <c:pt idx="33">
                  <c:v>24.980096154999998</c:v>
                </c:pt>
                <c:pt idx="34">
                  <c:v>24.338597041</c:v>
                </c:pt>
                <c:pt idx="35">
                  <c:v>24.842447410999998</c:v>
                </c:pt>
                <c:pt idx="36">
                  <c:v>20.226270715999998</c:v>
                </c:pt>
                <c:pt idx="37">
                  <c:v>24.568791292</c:v>
                </c:pt>
                <c:pt idx="38">
                  <c:v>24.519975939999998</c:v>
                </c:pt>
                <c:pt idx="39">
                  <c:v>24.869003754000001</c:v>
                </c:pt>
                <c:pt idx="40">
                  <c:v>24.979120403</c:v>
                </c:pt>
                <c:pt idx="41">
                  <c:v>24.338968074</c:v>
                </c:pt>
                <c:pt idx="42">
                  <c:v>24.689764163</c:v>
                </c:pt>
                <c:pt idx="43">
                  <c:v>24.871782580000001</c:v>
                </c:pt>
                <c:pt idx="44">
                  <c:v>24.644593906000001</c:v>
                </c:pt>
                <c:pt idx="45">
                  <c:v>24.682345967</c:v>
                </c:pt>
                <c:pt idx="46">
                  <c:v>24.8002298</c:v>
                </c:pt>
                <c:pt idx="47">
                  <c:v>24.496016885</c:v>
                </c:pt>
                <c:pt idx="48">
                  <c:v>24.821406987</c:v>
                </c:pt>
                <c:pt idx="49">
                  <c:v>20.180063131000001</c:v>
                </c:pt>
                <c:pt idx="50">
                  <c:v>24.838478686999999</c:v>
                </c:pt>
                <c:pt idx="51">
                  <c:v>24.959434036000001</c:v>
                </c:pt>
                <c:pt idx="52">
                  <c:v>24.675030898999999</c:v>
                </c:pt>
                <c:pt idx="53">
                  <c:v>25.174935322</c:v>
                </c:pt>
                <c:pt idx="54">
                  <c:v>20.250823476000001</c:v>
                </c:pt>
                <c:pt idx="55">
                  <c:v>24.574762483000001</c:v>
                </c:pt>
                <c:pt idx="56">
                  <c:v>24.820357220999998</c:v>
                </c:pt>
                <c:pt idx="57">
                  <c:v>25.062535336</c:v>
                </c:pt>
                <c:pt idx="58">
                  <c:v>24.766086391999998</c:v>
                </c:pt>
                <c:pt idx="59">
                  <c:v>24.911767766000001</c:v>
                </c:pt>
                <c:pt idx="60">
                  <c:v>24.729867501000001</c:v>
                </c:pt>
                <c:pt idx="61">
                  <c:v>25.023843734</c:v>
                </c:pt>
                <c:pt idx="62">
                  <c:v>24.956115093000001</c:v>
                </c:pt>
                <c:pt idx="63">
                  <c:v>24.682409711999998</c:v>
                </c:pt>
                <c:pt idx="64">
                  <c:v>24.73817743</c:v>
                </c:pt>
                <c:pt idx="65">
                  <c:v>24.970973381</c:v>
                </c:pt>
                <c:pt idx="66">
                  <c:v>24.823777428</c:v>
                </c:pt>
                <c:pt idx="67">
                  <c:v>20.178404777000001</c:v>
                </c:pt>
                <c:pt idx="68">
                  <c:v>24.601117292000001</c:v>
                </c:pt>
                <c:pt idx="69">
                  <c:v>20.211139306</c:v>
                </c:pt>
                <c:pt idx="70">
                  <c:v>24.798846942000001</c:v>
                </c:pt>
                <c:pt idx="71">
                  <c:v>25.026267453999999</c:v>
                </c:pt>
                <c:pt idx="72">
                  <c:v>25.050167507000001</c:v>
                </c:pt>
                <c:pt idx="73">
                  <c:v>24.970461307000001</c:v>
                </c:pt>
                <c:pt idx="74">
                  <c:v>24.923322165999998</c:v>
                </c:pt>
                <c:pt idx="75">
                  <c:v>24.685115137</c:v>
                </c:pt>
                <c:pt idx="76">
                  <c:v>25.114602950999998</c:v>
                </c:pt>
                <c:pt idx="77">
                  <c:v>24.770072228</c:v>
                </c:pt>
                <c:pt idx="78">
                  <c:v>24.882377586</c:v>
                </c:pt>
                <c:pt idx="79">
                  <c:v>24.662745168000001</c:v>
                </c:pt>
                <c:pt idx="80">
                  <c:v>24.788493681999999</c:v>
                </c:pt>
                <c:pt idx="81">
                  <c:v>24.768002462999998</c:v>
                </c:pt>
                <c:pt idx="82">
                  <c:v>24.790947749000001</c:v>
                </c:pt>
                <c:pt idx="83">
                  <c:v>24.854785005</c:v>
                </c:pt>
                <c:pt idx="84">
                  <c:v>24.874577543000001</c:v>
                </c:pt>
                <c:pt idx="85">
                  <c:v>24.909001534000001</c:v>
                </c:pt>
                <c:pt idx="86">
                  <c:v>24.895265758000001</c:v>
                </c:pt>
                <c:pt idx="87">
                  <c:v>25.229765326999999</c:v>
                </c:pt>
                <c:pt idx="88">
                  <c:v>25.030450414000001</c:v>
                </c:pt>
                <c:pt idx="89">
                  <c:v>24.943997782</c:v>
                </c:pt>
                <c:pt idx="90">
                  <c:v>24.759186364000001</c:v>
                </c:pt>
                <c:pt idx="91">
                  <c:v>25.098296050999998</c:v>
                </c:pt>
                <c:pt idx="92">
                  <c:v>25.074960869000002</c:v>
                </c:pt>
                <c:pt idx="93">
                  <c:v>24.955634938999999</c:v>
                </c:pt>
                <c:pt idx="94">
                  <c:v>25.020824853000001</c:v>
                </c:pt>
                <c:pt idx="95">
                  <c:v>25.013045413</c:v>
                </c:pt>
                <c:pt idx="96">
                  <c:v>24.840913201999999</c:v>
                </c:pt>
                <c:pt idx="97">
                  <c:v>24.851854882000001</c:v>
                </c:pt>
                <c:pt idx="98">
                  <c:v>20.252641272000002</c:v>
                </c:pt>
                <c:pt idx="99">
                  <c:v>24.77097324</c:v>
                </c:pt>
                <c:pt idx="100">
                  <c:v>24.856916361</c:v>
                </c:pt>
                <c:pt idx="101">
                  <c:v>24.856322547000001</c:v>
                </c:pt>
                <c:pt idx="102">
                  <c:v>24.782503233</c:v>
                </c:pt>
                <c:pt idx="103">
                  <c:v>25.010476601000001</c:v>
                </c:pt>
                <c:pt idx="104">
                  <c:v>25.094166969</c:v>
                </c:pt>
                <c:pt idx="105">
                  <c:v>25.009607087999999</c:v>
                </c:pt>
                <c:pt idx="106">
                  <c:v>24.676422967000001</c:v>
                </c:pt>
                <c:pt idx="107">
                  <c:v>24.910797642999999</c:v>
                </c:pt>
                <c:pt idx="108">
                  <c:v>24.981450575</c:v>
                </c:pt>
                <c:pt idx="109">
                  <c:v>25.012227522</c:v>
                </c:pt>
                <c:pt idx="110">
                  <c:v>24.976814518000001</c:v>
                </c:pt>
                <c:pt idx="111">
                  <c:v>24.850014860000002</c:v>
                </c:pt>
                <c:pt idx="112">
                  <c:v>24.903698381000002</c:v>
                </c:pt>
                <c:pt idx="113">
                  <c:v>24.87655693</c:v>
                </c:pt>
                <c:pt idx="114">
                  <c:v>24.927043438999998</c:v>
                </c:pt>
                <c:pt idx="115">
                  <c:v>20.192067650999999</c:v>
                </c:pt>
                <c:pt idx="116">
                  <c:v>24.931322463000001</c:v>
                </c:pt>
                <c:pt idx="117">
                  <c:v>24.668483417000001</c:v>
                </c:pt>
                <c:pt idx="118">
                  <c:v>25.051302330999999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33-4B71-8695-5818A033E988}"/>
            </c:ext>
          </c:extLst>
        </c:ser>
        <c:ser>
          <c:idx val="3"/>
          <c:order val="2"/>
          <c:tx>
            <c:v>premier (3)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alpha val="40000"/>
                  </a:schemeClr>
                </a:solidFill>
              </a:ln>
              <a:effectLst/>
            </c:spPr>
          </c:marker>
          <c:xVal>
            <c:numRef>
              <c:f>Data3!$A$2:$A$120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Data3!$C$2:$C$120</c:f>
              <c:numCache>
                <c:formatCode>General</c:formatCode>
                <c:ptCount val="119"/>
                <c:pt idx="0">
                  <c:v>359.395386363</c:v>
                </c:pt>
                <c:pt idx="1">
                  <c:v>180.797554988</c:v>
                </c:pt>
                <c:pt idx="2">
                  <c:v>123.732556171</c:v>
                </c:pt>
                <c:pt idx="3">
                  <c:v>92.317233633000001</c:v>
                </c:pt>
                <c:pt idx="4">
                  <c:v>73.702445346999994</c:v>
                </c:pt>
                <c:pt idx="5">
                  <c:v>63.175474459</c:v>
                </c:pt>
                <c:pt idx="6">
                  <c:v>55.780571062</c:v>
                </c:pt>
                <c:pt idx="7">
                  <c:v>51.273396269000003</c:v>
                </c:pt>
                <c:pt idx="8">
                  <c:v>44.674613870000002</c:v>
                </c:pt>
                <c:pt idx="9">
                  <c:v>38.252049659999997</c:v>
                </c:pt>
                <c:pt idx="10">
                  <c:v>36.676929379000001</c:v>
                </c:pt>
                <c:pt idx="11">
                  <c:v>34.553002726000003</c:v>
                </c:pt>
                <c:pt idx="12">
                  <c:v>35.881586540999997</c:v>
                </c:pt>
                <c:pt idx="13">
                  <c:v>30.748417857</c:v>
                </c:pt>
                <c:pt idx="14">
                  <c:v>31.092156426999999</c:v>
                </c:pt>
                <c:pt idx="15">
                  <c:v>28.830656350999998</c:v>
                </c:pt>
                <c:pt idx="16">
                  <c:v>25.720628341000001</c:v>
                </c:pt>
                <c:pt idx="17">
                  <c:v>28.691544651000001</c:v>
                </c:pt>
                <c:pt idx="18">
                  <c:v>29.187899224999999</c:v>
                </c:pt>
                <c:pt idx="19">
                  <c:v>28.749485623000002</c:v>
                </c:pt>
                <c:pt idx="20">
                  <c:v>29.048675575000001</c:v>
                </c:pt>
                <c:pt idx="21">
                  <c:v>25.930035460999999</c:v>
                </c:pt>
                <c:pt idx="22">
                  <c:v>28.892538191</c:v>
                </c:pt>
                <c:pt idx="23">
                  <c:v>28.961089040000001</c:v>
                </c:pt>
                <c:pt idx="24">
                  <c:v>29.081326179000001</c:v>
                </c:pt>
                <c:pt idx="25">
                  <c:v>29.052084578999999</c:v>
                </c:pt>
                <c:pt idx="26">
                  <c:v>25.669418623999999</c:v>
                </c:pt>
                <c:pt idx="27">
                  <c:v>29.309731647</c:v>
                </c:pt>
                <c:pt idx="28">
                  <c:v>25.715671219000001</c:v>
                </c:pt>
                <c:pt idx="29">
                  <c:v>29.272025122999999</c:v>
                </c:pt>
                <c:pt idx="30">
                  <c:v>29.198976724000001</c:v>
                </c:pt>
                <c:pt idx="31">
                  <c:v>30.198876258999999</c:v>
                </c:pt>
                <c:pt idx="32">
                  <c:v>25.990474836000001</c:v>
                </c:pt>
                <c:pt idx="33">
                  <c:v>29.208665420999999</c:v>
                </c:pt>
                <c:pt idx="34">
                  <c:v>29.292461002</c:v>
                </c:pt>
                <c:pt idx="35">
                  <c:v>29.065991936</c:v>
                </c:pt>
                <c:pt idx="36">
                  <c:v>25.876921525</c:v>
                </c:pt>
                <c:pt idx="37">
                  <c:v>29.169770089</c:v>
                </c:pt>
                <c:pt idx="38">
                  <c:v>29.254372398000001</c:v>
                </c:pt>
                <c:pt idx="39">
                  <c:v>29.248899671</c:v>
                </c:pt>
                <c:pt idx="40">
                  <c:v>29.321486927999999</c:v>
                </c:pt>
                <c:pt idx="41">
                  <c:v>29.492278174999999</c:v>
                </c:pt>
                <c:pt idx="42">
                  <c:v>29.653276564999999</c:v>
                </c:pt>
                <c:pt idx="43">
                  <c:v>31.392759646999998</c:v>
                </c:pt>
                <c:pt idx="44">
                  <c:v>29.244372754</c:v>
                </c:pt>
                <c:pt idx="45">
                  <c:v>29.466091814999999</c:v>
                </c:pt>
                <c:pt idx="46">
                  <c:v>29.547232008000002</c:v>
                </c:pt>
                <c:pt idx="47">
                  <c:v>29.625364543</c:v>
                </c:pt>
                <c:pt idx="48">
                  <c:v>25.913150312999999</c:v>
                </c:pt>
                <c:pt idx="49">
                  <c:v>25.886934762999999</c:v>
                </c:pt>
                <c:pt idx="50">
                  <c:v>29.165336832000001</c:v>
                </c:pt>
                <c:pt idx="51">
                  <c:v>25.858293249999999</c:v>
                </c:pt>
                <c:pt idx="52">
                  <c:v>29.470387834</c:v>
                </c:pt>
                <c:pt idx="53">
                  <c:v>29.383603878999999</c:v>
                </c:pt>
                <c:pt idx="54">
                  <c:v>29.134683024000001</c:v>
                </c:pt>
                <c:pt idx="55">
                  <c:v>29.224324542000002</c:v>
                </c:pt>
                <c:pt idx="56">
                  <c:v>29.483518979999999</c:v>
                </c:pt>
                <c:pt idx="57">
                  <c:v>29.483511107999998</c:v>
                </c:pt>
                <c:pt idx="58">
                  <c:v>29.455953140999998</c:v>
                </c:pt>
                <c:pt idx="59">
                  <c:v>29.354343742000001</c:v>
                </c:pt>
                <c:pt idx="60">
                  <c:v>29.443040056000001</c:v>
                </c:pt>
                <c:pt idx="61">
                  <c:v>29.271210132</c:v>
                </c:pt>
                <c:pt idx="62">
                  <c:v>29.385146981999998</c:v>
                </c:pt>
                <c:pt idx="63">
                  <c:v>25.854151341000001</c:v>
                </c:pt>
                <c:pt idx="64">
                  <c:v>29.497447609999998</c:v>
                </c:pt>
                <c:pt idx="65">
                  <c:v>29.143768868999999</c:v>
                </c:pt>
                <c:pt idx="66">
                  <c:v>25.818305160000001</c:v>
                </c:pt>
                <c:pt idx="67">
                  <c:v>29.244247984000001</c:v>
                </c:pt>
                <c:pt idx="68">
                  <c:v>29.366791357</c:v>
                </c:pt>
                <c:pt idx="69">
                  <c:v>29.459243958999998</c:v>
                </c:pt>
                <c:pt idx="70">
                  <c:v>29.564806617999999</c:v>
                </c:pt>
                <c:pt idx="71">
                  <c:v>29.366726723999999</c:v>
                </c:pt>
                <c:pt idx="72">
                  <c:v>29.383119224000001</c:v>
                </c:pt>
                <c:pt idx="73">
                  <c:v>29.245867435000001</c:v>
                </c:pt>
                <c:pt idx="74">
                  <c:v>29.318394734999998</c:v>
                </c:pt>
                <c:pt idx="75">
                  <c:v>29.457885445999999</c:v>
                </c:pt>
                <c:pt idx="76">
                  <c:v>29.486253950999998</c:v>
                </c:pt>
                <c:pt idx="77">
                  <c:v>29.483872397999999</c:v>
                </c:pt>
                <c:pt idx="78">
                  <c:v>25.91188966</c:v>
                </c:pt>
                <c:pt idx="79">
                  <c:v>29.646487573000002</c:v>
                </c:pt>
                <c:pt idx="80">
                  <c:v>29.337258382000002</c:v>
                </c:pt>
                <c:pt idx="81">
                  <c:v>29.330791413</c:v>
                </c:pt>
                <c:pt idx="82">
                  <c:v>29.464334050000001</c:v>
                </c:pt>
                <c:pt idx="83">
                  <c:v>29.442108855000001</c:v>
                </c:pt>
                <c:pt idx="84">
                  <c:v>29.386115836999998</c:v>
                </c:pt>
                <c:pt idx="85">
                  <c:v>29.485918637000001</c:v>
                </c:pt>
                <c:pt idx="86">
                  <c:v>29.523046306000001</c:v>
                </c:pt>
                <c:pt idx="87">
                  <c:v>29.379049514999998</c:v>
                </c:pt>
                <c:pt idx="88">
                  <c:v>29.37227416</c:v>
                </c:pt>
                <c:pt idx="89">
                  <c:v>29.329719571999998</c:v>
                </c:pt>
                <c:pt idx="90">
                  <c:v>29.552658157</c:v>
                </c:pt>
                <c:pt idx="91">
                  <c:v>29.292245704999999</c:v>
                </c:pt>
                <c:pt idx="92">
                  <c:v>29.531695602999999</c:v>
                </c:pt>
                <c:pt idx="93">
                  <c:v>29.303814974000002</c:v>
                </c:pt>
                <c:pt idx="94">
                  <c:v>29.537210478999999</c:v>
                </c:pt>
                <c:pt idx="95">
                  <c:v>29.455879643999999</c:v>
                </c:pt>
                <c:pt idx="96">
                  <c:v>29.399425305000001</c:v>
                </c:pt>
                <c:pt idx="97">
                  <c:v>29.499257178000001</c:v>
                </c:pt>
                <c:pt idx="98">
                  <c:v>29.566757783</c:v>
                </c:pt>
                <c:pt idx="99">
                  <c:v>29.306320463999999</c:v>
                </c:pt>
                <c:pt idx="100">
                  <c:v>29.391212221</c:v>
                </c:pt>
                <c:pt idx="101">
                  <c:v>29.386345098</c:v>
                </c:pt>
                <c:pt idx="102">
                  <c:v>29.326830885</c:v>
                </c:pt>
                <c:pt idx="103">
                  <c:v>29.595854185</c:v>
                </c:pt>
                <c:pt idx="104">
                  <c:v>29.557848497999998</c:v>
                </c:pt>
                <c:pt idx="105">
                  <c:v>29.280836565000001</c:v>
                </c:pt>
                <c:pt idx="106">
                  <c:v>29.362069749</c:v>
                </c:pt>
                <c:pt idx="107">
                  <c:v>29.473645164000001</c:v>
                </c:pt>
                <c:pt idx="108">
                  <c:v>29.358622609000001</c:v>
                </c:pt>
                <c:pt idx="109">
                  <c:v>29.500908806000002</c:v>
                </c:pt>
                <c:pt idx="110">
                  <c:v>29.465724314999999</c:v>
                </c:pt>
                <c:pt idx="111">
                  <c:v>25.902588372</c:v>
                </c:pt>
                <c:pt idx="112">
                  <c:v>29.301554469999999</c:v>
                </c:pt>
                <c:pt idx="113">
                  <c:v>29.503925575</c:v>
                </c:pt>
                <c:pt idx="114">
                  <c:v>29.384793120000001</c:v>
                </c:pt>
                <c:pt idx="115">
                  <c:v>29.637574761</c:v>
                </c:pt>
                <c:pt idx="116">
                  <c:v>29.503290491000001</c:v>
                </c:pt>
                <c:pt idx="117">
                  <c:v>29.520252580000001</c:v>
                </c:pt>
                <c:pt idx="118">
                  <c:v>29.703615450000001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33-4B71-8695-5818A033E988}"/>
            </c:ext>
          </c:extLst>
        </c:ser>
        <c:ser>
          <c:idx val="0"/>
          <c:order val="3"/>
          <c:tx>
            <c:strRef>
              <c:f>Data!$E$1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Data!$E$2:$E$120</c:f>
              <c:numCache>
                <c:formatCode>General</c:formatCode>
                <c:ptCount val="119"/>
                <c:pt idx="0">
                  <c:v>320.13730256000002</c:v>
                </c:pt>
                <c:pt idx="1">
                  <c:v>161.04185681666667</c:v>
                </c:pt>
                <c:pt idx="2">
                  <c:v>109.99048137033333</c:v>
                </c:pt>
                <c:pt idx="3">
                  <c:v>81.849956270666667</c:v>
                </c:pt>
                <c:pt idx="4">
                  <c:v>66.68069946899999</c:v>
                </c:pt>
                <c:pt idx="5">
                  <c:v>57.346456160333332</c:v>
                </c:pt>
                <c:pt idx="6">
                  <c:v>50.554881347666672</c:v>
                </c:pt>
                <c:pt idx="7">
                  <c:v>46.368177382333329</c:v>
                </c:pt>
                <c:pt idx="8">
                  <c:v>41.901604752333334</c:v>
                </c:pt>
                <c:pt idx="9">
                  <c:v>35.675783250666669</c:v>
                </c:pt>
                <c:pt idx="10">
                  <c:v>34.41895263033333</c:v>
                </c:pt>
                <c:pt idx="11">
                  <c:v>33.309006535333332</c:v>
                </c:pt>
                <c:pt idx="12">
                  <c:v>32.825142755999998</c:v>
                </c:pt>
                <c:pt idx="13">
                  <c:v>29.253543407666665</c:v>
                </c:pt>
                <c:pt idx="14">
                  <c:v>27.427834523333331</c:v>
                </c:pt>
                <c:pt idx="15">
                  <c:v>27.023057993333335</c:v>
                </c:pt>
                <c:pt idx="16">
                  <c:v>26.992165461666669</c:v>
                </c:pt>
                <c:pt idx="17">
                  <c:v>26.957021966999999</c:v>
                </c:pt>
                <c:pt idx="18">
                  <c:v>26.920964187999999</c:v>
                </c:pt>
                <c:pt idx="19">
                  <c:v>26.89792469033333</c:v>
                </c:pt>
                <c:pt idx="20">
                  <c:v>26.89792469033333</c:v>
                </c:pt>
                <c:pt idx="21">
                  <c:v>26.76475842933333</c:v>
                </c:pt>
                <c:pt idx="22">
                  <c:v>26.76475842933333</c:v>
                </c:pt>
                <c:pt idx="23">
                  <c:v>26.176401331000005</c:v>
                </c:pt>
                <c:pt idx="24">
                  <c:v>26.176401331000005</c:v>
                </c:pt>
                <c:pt idx="25">
                  <c:v>26.176401331000005</c:v>
                </c:pt>
                <c:pt idx="26">
                  <c:v>26.76475842933333</c:v>
                </c:pt>
                <c:pt idx="27">
                  <c:v>26.76475842933333</c:v>
                </c:pt>
                <c:pt idx="28">
                  <c:v>26.76475842933333</c:v>
                </c:pt>
                <c:pt idx="29">
                  <c:v>26.176401331000005</c:v>
                </c:pt>
                <c:pt idx="30">
                  <c:v>26.176401331000005</c:v>
                </c:pt>
                <c:pt idx="31">
                  <c:v>26.646281675333338</c:v>
                </c:pt>
                <c:pt idx="32">
                  <c:v>26.858706479999999</c:v>
                </c:pt>
                <c:pt idx="33">
                  <c:v>26.646281675333338</c:v>
                </c:pt>
                <c:pt idx="34">
                  <c:v>26.646281675333338</c:v>
                </c:pt>
                <c:pt idx="35">
                  <c:v>26.646281675333338</c:v>
                </c:pt>
                <c:pt idx="36">
                  <c:v>26.858706479999999</c:v>
                </c:pt>
                <c:pt idx="37">
                  <c:v>26.937426409</c:v>
                </c:pt>
                <c:pt idx="38">
                  <c:v>26.950923623666668</c:v>
                </c:pt>
                <c:pt idx="39">
                  <c:v>26.937426409</c:v>
                </c:pt>
                <c:pt idx="40">
                  <c:v>26.937426409</c:v>
                </c:pt>
                <c:pt idx="41">
                  <c:v>26.89387696033333</c:v>
                </c:pt>
                <c:pt idx="42">
                  <c:v>26.89387696033333</c:v>
                </c:pt>
                <c:pt idx="43">
                  <c:v>26.858706479999999</c:v>
                </c:pt>
                <c:pt idx="44">
                  <c:v>26.646281675333338</c:v>
                </c:pt>
                <c:pt idx="45">
                  <c:v>26.076223909666666</c:v>
                </c:pt>
                <c:pt idx="46">
                  <c:v>26.646281675333338</c:v>
                </c:pt>
                <c:pt idx="47">
                  <c:v>26.646281675333338</c:v>
                </c:pt>
                <c:pt idx="48">
                  <c:v>26.646281675333338</c:v>
                </c:pt>
                <c:pt idx="49">
                  <c:v>26.762046060999996</c:v>
                </c:pt>
                <c:pt idx="50">
                  <c:v>26.762046060999996</c:v>
                </c:pt>
                <c:pt idx="51">
                  <c:v>26.762046060999996</c:v>
                </c:pt>
                <c:pt idx="52">
                  <c:v>26.881842351333333</c:v>
                </c:pt>
                <c:pt idx="53">
                  <c:v>26.881842351333333</c:v>
                </c:pt>
                <c:pt idx="54">
                  <c:v>26.762046060999996</c:v>
                </c:pt>
                <c:pt idx="55">
                  <c:v>26.282299914000003</c:v>
                </c:pt>
                <c:pt idx="56">
                  <c:v>26.076223909666666</c:v>
                </c:pt>
                <c:pt idx="57">
                  <c:v>26.02210711233333</c:v>
                </c:pt>
                <c:pt idx="58">
                  <c:v>26.02210711233333</c:v>
                </c:pt>
                <c:pt idx="59">
                  <c:v>26.076223909666666</c:v>
                </c:pt>
                <c:pt idx="60">
                  <c:v>26.02210711233333</c:v>
                </c:pt>
                <c:pt idx="61">
                  <c:v>26.076223909666666</c:v>
                </c:pt>
                <c:pt idx="62">
                  <c:v>26.282299914000003</c:v>
                </c:pt>
                <c:pt idx="63">
                  <c:v>26.282299914000003</c:v>
                </c:pt>
                <c:pt idx="64">
                  <c:v>26.762046060999996</c:v>
                </c:pt>
                <c:pt idx="65">
                  <c:v>26.762046060999996</c:v>
                </c:pt>
                <c:pt idx="66">
                  <c:v>26.282299914000003</c:v>
                </c:pt>
                <c:pt idx="67">
                  <c:v>26.102458273666667</c:v>
                </c:pt>
                <c:pt idx="68">
                  <c:v>26.102458273666667</c:v>
                </c:pt>
                <c:pt idx="69">
                  <c:v>26.02210711233333</c:v>
                </c:pt>
                <c:pt idx="70">
                  <c:v>26.02210711233333</c:v>
                </c:pt>
                <c:pt idx="71">
                  <c:v>26.02210711233333</c:v>
                </c:pt>
                <c:pt idx="72">
                  <c:v>26.02210711233333</c:v>
                </c:pt>
                <c:pt idx="73">
                  <c:v>26.02210711233333</c:v>
                </c:pt>
                <c:pt idx="74">
                  <c:v>26.042252548666667</c:v>
                </c:pt>
                <c:pt idx="75">
                  <c:v>26.042252548666667</c:v>
                </c:pt>
                <c:pt idx="76">
                  <c:v>26.102458273666667</c:v>
                </c:pt>
                <c:pt idx="77">
                  <c:v>26.212382520666665</c:v>
                </c:pt>
                <c:pt idx="78">
                  <c:v>26.102458273666667</c:v>
                </c:pt>
                <c:pt idx="79">
                  <c:v>26.212382520666665</c:v>
                </c:pt>
                <c:pt idx="80">
                  <c:v>26.212382520666665</c:v>
                </c:pt>
                <c:pt idx="81">
                  <c:v>26.212382520666665</c:v>
                </c:pt>
                <c:pt idx="82">
                  <c:v>26.212382520666665</c:v>
                </c:pt>
                <c:pt idx="83">
                  <c:v>26.212382520666665</c:v>
                </c:pt>
                <c:pt idx="84">
                  <c:v>26.212382520666665</c:v>
                </c:pt>
                <c:pt idx="85">
                  <c:v>26.389149520666667</c:v>
                </c:pt>
                <c:pt idx="86">
                  <c:v>26.389149520666667</c:v>
                </c:pt>
                <c:pt idx="87">
                  <c:v>26.212382520666665</c:v>
                </c:pt>
                <c:pt idx="88">
                  <c:v>26.389149520666667</c:v>
                </c:pt>
                <c:pt idx="89">
                  <c:v>26.389149520666667</c:v>
                </c:pt>
                <c:pt idx="90">
                  <c:v>26.212382520666665</c:v>
                </c:pt>
                <c:pt idx="91">
                  <c:v>26.389149520666667</c:v>
                </c:pt>
                <c:pt idx="92">
                  <c:v>26.500643443000001</c:v>
                </c:pt>
                <c:pt idx="93">
                  <c:v>26.389149520666667</c:v>
                </c:pt>
                <c:pt idx="94">
                  <c:v>26.500643443000001</c:v>
                </c:pt>
                <c:pt idx="95">
                  <c:v>26.886299182666665</c:v>
                </c:pt>
                <c:pt idx="96">
                  <c:v>26.886299182666665</c:v>
                </c:pt>
                <c:pt idx="97">
                  <c:v>26.988425179999997</c:v>
                </c:pt>
                <c:pt idx="98">
                  <c:v>26.886299182666665</c:v>
                </c:pt>
                <c:pt idx="99">
                  <c:v>26.886299182666665</c:v>
                </c:pt>
                <c:pt idx="100">
                  <c:v>26.886299182666665</c:v>
                </c:pt>
                <c:pt idx="101">
                  <c:v>26.886299182666665</c:v>
                </c:pt>
                <c:pt idx="102">
                  <c:v>26.811995274666668</c:v>
                </c:pt>
                <c:pt idx="103">
                  <c:v>26.886299182666665</c:v>
                </c:pt>
                <c:pt idx="104">
                  <c:v>26.811995274666668</c:v>
                </c:pt>
                <c:pt idx="105">
                  <c:v>26.811995274666668</c:v>
                </c:pt>
                <c:pt idx="106">
                  <c:v>26.811995274666668</c:v>
                </c:pt>
                <c:pt idx="107">
                  <c:v>26.811995274666668</c:v>
                </c:pt>
                <c:pt idx="108">
                  <c:v>26.811995274666668</c:v>
                </c:pt>
                <c:pt idx="109">
                  <c:v>26.886299182666665</c:v>
                </c:pt>
                <c:pt idx="110">
                  <c:v>26.900210227333332</c:v>
                </c:pt>
                <c:pt idx="111">
                  <c:v>26.811995274666668</c:v>
                </c:pt>
                <c:pt idx="112">
                  <c:v>26.900210227333332</c:v>
                </c:pt>
                <c:pt idx="113">
                  <c:v>26.811995274666668</c:v>
                </c:pt>
                <c:pt idx="114">
                  <c:v>26.614283890166668</c:v>
                </c:pt>
                <c:pt idx="115">
                  <c:v>26.416572505666664</c:v>
                </c:pt>
                <c:pt idx="116">
                  <c:v>26.267467606666663</c:v>
                </c:pt>
                <c:pt idx="117">
                  <c:v>26.416572505666664</c:v>
                </c:pt>
                <c:pt idx="118">
                  <c:v>26.252442005833331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EE-4B71-BD8F-573C0ED0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81528"/>
        <c:axId val="589382512"/>
      </c:scatterChart>
      <c:valAx>
        <c:axId val="5893815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2512"/>
        <c:crosses val="autoZero"/>
        <c:crossBetween val="midCat"/>
        <c:majorUnit val="8"/>
        <c:minorUnit val="1"/>
      </c:valAx>
      <c:valAx>
        <c:axId val="589382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1528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blender-2.49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blender-2.49 (1)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alpha val="40000"/>
                  </a:schemeClr>
                </a:solidFill>
              </a:ln>
              <a:effectLst/>
            </c:spPr>
          </c:marker>
          <c:xVal>
            <c:numRef>
              <c:f>Data1!$A$2:$A$120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Data1!$D$2:$D$120</c:f>
              <c:numCache>
                <c:formatCode>General</c:formatCode>
                <c:ptCount val="119"/>
                <c:pt idx="0">
                  <c:v>58.426114087000002</c:v>
                </c:pt>
                <c:pt idx="1">
                  <c:v>29.947787744999999</c:v>
                </c:pt>
                <c:pt idx="2">
                  <c:v>20.456971683999999</c:v>
                </c:pt>
                <c:pt idx="3">
                  <c:v>15.767535938</c:v>
                </c:pt>
                <c:pt idx="4">
                  <c:v>12.763211282</c:v>
                </c:pt>
                <c:pt idx="5">
                  <c:v>11.003124568</c:v>
                </c:pt>
                <c:pt idx="6">
                  <c:v>9.7713136889999994</c:v>
                </c:pt>
                <c:pt idx="7">
                  <c:v>8.7785107819999997</c:v>
                </c:pt>
                <c:pt idx="8">
                  <c:v>8.0655357829999996</c:v>
                </c:pt>
                <c:pt idx="9">
                  <c:v>7.8304772619999996</c:v>
                </c:pt>
                <c:pt idx="10">
                  <c:v>6.9735322320000002</c:v>
                </c:pt>
                <c:pt idx="11">
                  <c:v>6.3221373869999997</c:v>
                </c:pt>
                <c:pt idx="12">
                  <c:v>5.8289912619999997</c:v>
                </c:pt>
                <c:pt idx="13">
                  <c:v>6.1467649739999999</c:v>
                </c:pt>
                <c:pt idx="14">
                  <c:v>5.6769629430000004</c:v>
                </c:pt>
                <c:pt idx="15">
                  <c:v>5.3074599500000001</c:v>
                </c:pt>
                <c:pt idx="16">
                  <c:v>4.8628741670000002</c:v>
                </c:pt>
                <c:pt idx="17">
                  <c:v>4.807521629</c:v>
                </c:pt>
                <c:pt idx="18">
                  <c:v>4.4870008139999999</c:v>
                </c:pt>
                <c:pt idx="19">
                  <c:v>4.9206222310000003</c:v>
                </c:pt>
                <c:pt idx="20">
                  <c:v>4.4664137190000002</c:v>
                </c:pt>
                <c:pt idx="21">
                  <c:v>4.3030945279999999</c:v>
                </c:pt>
                <c:pt idx="22">
                  <c:v>4.5293291179999997</c:v>
                </c:pt>
                <c:pt idx="23">
                  <c:v>4.5574660859999998</c:v>
                </c:pt>
                <c:pt idx="24">
                  <c:v>4.5411275580000003</c:v>
                </c:pt>
                <c:pt idx="25">
                  <c:v>4.0517435580000001</c:v>
                </c:pt>
                <c:pt idx="26">
                  <c:v>3.8558968440000001</c:v>
                </c:pt>
                <c:pt idx="27">
                  <c:v>4.0674406230000004</c:v>
                </c:pt>
                <c:pt idx="28">
                  <c:v>3.8795153020000002</c:v>
                </c:pt>
                <c:pt idx="29">
                  <c:v>3.9749132600000001</c:v>
                </c:pt>
                <c:pt idx="30">
                  <c:v>4.177613655</c:v>
                </c:pt>
                <c:pt idx="31">
                  <c:v>4.0007024869999999</c:v>
                </c:pt>
                <c:pt idx="32">
                  <c:v>4.5425902220000003</c:v>
                </c:pt>
                <c:pt idx="33">
                  <c:v>3.839748411</c:v>
                </c:pt>
                <c:pt idx="34">
                  <c:v>4.2770088780000002</c:v>
                </c:pt>
                <c:pt idx="35">
                  <c:v>3.6216858969999999</c:v>
                </c:pt>
                <c:pt idx="36">
                  <c:v>3.590901729</c:v>
                </c:pt>
                <c:pt idx="37">
                  <c:v>3.576769241</c:v>
                </c:pt>
                <c:pt idx="38">
                  <c:v>4.2580804749999999</c:v>
                </c:pt>
                <c:pt idx="39">
                  <c:v>4.2122760829999999</c:v>
                </c:pt>
                <c:pt idx="40">
                  <c:v>4.0464091309999999</c:v>
                </c:pt>
                <c:pt idx="41">
                  <c:v>4.5286424519999997</c:v>
                </c:pt>
                <c:pt idx="42">
                  <c:v>3.9577039809999999</c:v>
                </c:pt>
                <c:pt idx="43">
                  <c:v>3.4727183410000002</c:v>
                </c:pt>
                <c:pt idx="44">
                  <c:v>4.0939399300000003</c:v>
                </c:pt>
                <c:pt idx="45">
                  <c:v>3.5068865210000002</c:v>
                </c:pt>
                <c:pt idx="46">
                  <c:v>3.9170255479999998</c:v>
                </c:pt>
                <c:pt idx="47">
                  <c:v>4.2458438310000002</c:v>
                </c:pt>
                <c:pt idx="48">
                  <c:v>3.4917609600000001</c:v>
                </c:pt>
                <c:pt idx="49">
                  <c:v>3.971925476</c:v>
                </c:pt>
                <c:pt idx="50">
                  <c:v>3.407864558</c:v>
                </c:pt>
                <c:pt idx="51">
                  <c:v>4.1714325030000001</c:v>
                </c:pt>
                <c:pt idx="52">
                  <c:v>4.0724161130000001</c:v>
                </c:pt>
                <c:pt idx="53">
                  <c:v>4.0768100120000001</c:v>
                </c:pt>
                <c:pt idx="54">
                  <c:v>4.0178353680000001</c:v>
                </c:pt>
                <c:pt idx="55">
                  <c:v>4.321539317</c:v>
                </c:pt>
                <c:pt idx="56">
                  <c:v>4.0527505560000003</c:v>
                </c:pt>
                <c:pt idx="57">
                  <c:v>4.1244789920000002</c:v>
                </c:pt>
                <c:pt idx="58">
                  <c:v>4.1559272370000002</c:v>
                </c:pt>
                <c:pt idx="59">
                  <c:v>4.1873207360000002</c:v>
                </c:pt>
                <c:pt idx="60">
                  <c:v>3.6323733009999999</c:v>
                </c:pt>
                <c:pt idx="61">
                  <c:v>4.3785863699999998</c:v>
                </c:pt>
                <c:pt idx="62">
                  <c:v>4.380235184</c:v>
                </c:pt>
                <c:pt idx="63">
                  <c:v>4.8009016329999996</c:v>
                </c:pt>
                <c:pt idx="64">
                  <c:v>4.5415456670000003</c:v>
                </c:pt>
                <c:pt idx="65">
                  <c:v>4.5141790610000001</c:v>
                </c:pt>
                <c:pt idx="66">
                  <c:v>4.7483782540000004</c:v>
                </c:pt>
                <c:pt idx="67">
                  <c:v>4.593796631</c:v>
                </c:pt>
                <c:pt idx="68">
                  <c:v>4.4155378169999997</c:v>
                </c:pt>
                <c:pt idx="69">
                  <c:v>4.5337441820000004</c:v>
                </c:pt>
                <c:pt idx="70">
                  <c:v>4.6817854490000004</c:v>
                </c:pt>
                <c:pt idx="71">
                  <c:v>4.6533808780000001</c:v>
                </c:pt>
                <c:pt idx="72">
                  <c:v>4.967755167</c:v>
                </c:pt>
                <c:pt idx="73">
                  <c:v>4.1162578349999999</c:v>
                </c:pt>
                <c:pt idx="74">
                  <c:v>5.2043552780000004</c:v>
                </c:pt>
                <c:pt idx="75">
                  <c:v>4.5855059330000003</c:v>
                </c:pt>
                <c:pt idx="76">
                  <c:v>5.4033160459999996</c:v>
                </c:pt>
                <c:pt idx="77">
                  <c:v>4.7404810680000002</c:v>
                </c:pt>
                <c:pt idx="78">
                  <c:v>4.7858969739999999</c:v>
                </c:pt>
                <c:pt idx="79">
                  <c:v>4.9680756500000003</c:v>
                </c:pt>
                <c:pt idx="80">
                  <c:v>4.8671684070000003</c:v>
                </c:pt>
                <c:pt idx="81">
                  <c:v>4.8729347519999999</c:v>
                </c:pt>
                <c:pt idx="82">
                  <c:v>6.363946694</c:v>
                </c:pt>
                <c:pt idx="83">
                  <c:v>5.9226053690000002</c:v>
                </c:pt>
                <c:pt idx="84">
                  <c:v>6.6041247710000004</c:v>
                </c:pt>
                <c:pt idx="85">
                  <c:v>4.8429622209999996</c:v>
                </c:pt>
                <c:pt idx="86">
                  <c:v>5.6860468600000003</c:v>
                </c:pt>
                <c:pt idx="87">
                  <c:v>5.0848757730000003</c:v>
                </c:pt>
                <c:pt idx="88">
                  <c:v>5.0226399170000002</c:v>
                </c:pt>
                <c:pt idx="89">
                  <c:v>6.7247203009999996</c:v>
                </c:pt>
                <c:pt idx="90">
                  <c:v>6.4229447019999997</c:v>
                </c:pt>
                <c:pt idx="91">
                  <c:v>6.8064776409999999</c:v>
                </c:pt>
                <c:pt idx="92">
                  <c:v>5.6167940500000002</c:v>
                </c:pt>
                <c:pt idx="93">
                  <c:v>5.7019213569999998</c:v>
                </c:pt>
                <c:pt idx="94">
                  <c:v>5.39100965</c:v>
                </c:pt>
                <c:pt idx="95">
                  <c:v>5.2009222599999996</c:v>
                </c:pt>
                <c:pt idx="96">
                  <c:v>5.1407939059999999</c:v>
                </c:pt>
                <c:pt idx="97">
                  <c:v>4.5865366539999997</c:v>
                </c:pt>
                <c:pt idx="98">
                  <c:v>5.2508758350000004</c:v>
                </c:pt>
                <c:pt idx="99">
                  <c:v>6.4338517189999997</c:v>
                </c:pt>
                <c:pt idx="100">
                  <c:v>5.3421622390000003</c:v>
                </c:pt>
                <c:pt idx="101">
                  <c:v>5.394606316</c:v>
                </c:pt>
                <c:pt idx="102">
                  <c:v>7.3846681910000003</c:v>
                </c:pt>
                <c:pt idx="103">
                  <c:v>5.2624620640000002</c:v>
                </c:pt>
                <c:pt idx="104">
                  <c:v>6.8773770460000003</c:v>
                </c:pt>
                <c:pt idx="105">
                  <c:v>5.5885025830000004</c:v>
                </c:pt>
                <c:pt idx="106">
                  <c:v>4.9431895109999999</c:v>
                </c:pt>
                <c:pt idx="107">
                  <c:v>5.9461363169999997</c:v>
                </c:pt>
                <c:pt idx="108">
                  <c:v>7.9349763979999999</c:v>
                </c:pt>
                <c:pt idx="109">
                  <c:v>8.0328457370000006</c:v>
                </c:pt>
                <c:pt idx="110">
                  <c:v>6.7779043239999996</c:v>
                </c:pt>
                <c:pt idx="111">
                  <c:v>7.5442517440000003</c:v>
                </c:pt>
                <c:pt idx="112">
                  <c:v>7.9014953669999999</c:v>
                </c:pt>
                <c:pt idx="113">
                  <c:v>8.0494376320000001</c:v>
                </c:pt>
                <c:pt idx="114">
                  <c:v>6.1958521119999999</c:v>
                </c:pt>
                <c:pt idx="115">
                  <c:v>8.1282980049999995</c:v>
                </c:pt>
                <c:pt idx="116">
                  <c:v>6.4367435229999996</c:v>
                </c:pt>
                <c:pt idx="117">
                  <c:v>5.897176119</c:v>
                </c:pt>
                <c:pt idx="118">
                  <c:v>5.9928379319999996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A8-4EBA-B640-EAC250946FB4}"/>
            </c:ext>
          </c:extLst>
        </c:ser>
        <c:ser>
          <c:idx val="2"/>
          <c:order val="1"/>
          <c:tx>
            <c:v>blender-2.49 (2)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alpha val="40000"/>
                  </a:schemeClr>
                </a:solidFill>
              </a:ln>
              <a:effectLst/>
            </c:spPr>
          </c:marker>
          <c:xVal>
            <c:numRef>
              <c:f>Data2!$A$2:$A$120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Data2!$D$2:$D$120</c:f>
              <c:numCache>
                <c:formatCode>General</c:formatCode>
                <c:ptCount val="119"/>
                <c:pt idx="0">
                  <c:v>58.365535188999999</c:v>
                </c:pt>
                <c:pt idx="1">
                  <c:v>29.873525254</c:v>
                </c:pt>
                <c:pt idx="2">
                  <c:v>20.383068888</c:v>
                </c:pt>
                <c:pt idx="3">
                  <c:v>15.709592252</c:v>
                </c:pt>
                <c:pt idx="4">
                  <c:v>12.714322553000001</c:v>
                </c:pt>
                <c:pt idx="5">
                  <c:v>10.905627045999999</c:v>
                </c:pt>
                <c:pt idx="6">
                  <c:v>9.7183693850000008</c:v>
                </c:pt>
                <c:pt idx="7">
                  <c:v>8.7038425559999997</c:v>
                </c:pt>
                <c:pt idx="8">
                  <c:v>7.7318509219999996</c:v>
                </c:pt>
                <c:pt idx="9">
                  <c:v>7.8113376209999998</c:v>
                </c:pt>
                <c:pt idx="10">
                  <c:v>6.7545449289999997</c:v>
                </c:pt>
                <c:pt idx="11">
                  <c:v>6.2945033840000004</c:v>
                </c:pt>
                <c:pt idx="12">
                  <c:v>5.7595559080000003</c:v>
                </c:pt>
                <c:pt idx="13">
                  <c:v>5.7669771939999999</c:v>
                </c:pt>
                <c:pt idx="14">
                  <c:v>5.5688220389999996</c:v>
                </c:pt>
                <c:pt idx="15">
                  <c:v>5.9965234519999999</c:v>
                </c:pt>
                <c:pt idx="16">
                  <c:v>5.2375744610000003</c:v>
                </c:pt>
                <c:pt idx="17">
                  <c:v>4.7680039189999999</c:v>
                </c:pt>
                <c:pt idx="18">
                  <c:v>4.8164351549999997</c:v>
                </c:pt>
                <c:pt idx="19">
                  <c:v>4.8126580539999999</c:v>
                </c:pt>
                <c:pt idx="20">
                  <c:v>4.7706409609999998</c:v>
                </c:pt>
                <c:pt idx="21">
                  <c:v>4.712945682</c:v>
                </c:pt>
                <c:pt idx="22">
                  <c:v>4.4293411899999997</c:v>
                </c:pt>
                <c:pt idx="23">
                  <c:v>3.926998185</c:v>
                </c:pt>
                <c:pt idx="24">
                  <c:v>3.8546137379999998</c:v>
                </c:pt>
                <c:pt idx="25">
                  <c:v>4.4716616289999997</c:v>
                </c:pt>
                <c:pt idx="26">
                  <c:v>4.5443703849999997</c:v>
                </c:pt>
                <c:pt idx="27">
                  <c:v>3.941333975</c:v>
                </c:pt>
                <c:pt idx="28">
                  <c:v>4.0880090679999999</c:v>
                </c:pt>
                <c:pt idx="29">
                  <c:v>4.3520490900000004</c:v>
                </c:pt>
                <c:pt idx="30">
                  <c:v>4.3955831090000004</c:v>
                </c:pt>
                <c:pt idx="31">
                  <c:v>3.8240962330000001</c:v>
                </c:pt>
                <c:pt idx="32">
                  <c:v>4.4332086659999996</c:v>
                </c:pt>
                <c:pt idx="33">
                  <c:v>4.3911956679999999</c:v>
                </c:pt>
                <c:pt idx="34">
                  <c:v>4.1332722779999997</c:v>
                </c:pt>
                <c:pt idx="35">
                  <c:v>4.2568810069999996</c:v>
                </c:pt>
                <c:pt idx="36">
                  <c:v>3.4271949940000002</c:v>
                </c:pt>
                <c:pt idx="37">
                  <c:v>4.1005389279999997</c:v>
                </c:pt>
                <c:pt idx="38">
                  <c:v>4.1874038049999998</c:v>
                </c:pt>
                <c:pt idx="39">
                  <c:v>3.4710884690000001</c:v>
                </c:pt>
                <c:pt idx="40">
                  <c:v>4.1524588009999999</c:v>
                </c:pt>
                <c:pt idx="41">
                  <c:v>4.1195234469999997</c:v>
                </c:pt>
                <c:pt idx="42">
                  <c:v>4.0787968899999996</c:v>
                </c:pt>
                <c:pt idx="43">
                  <c:v>3.9912517489999999</c:v>
                </c:pt>
                <c:pt idx="44">
                  <c:v>4.0460345799999997</c:v>
                </c:pt>
                <c:pt idx="45">
                  <c:v>3.3909809320000002</c:v>
                </c:pt>
                <c:pt idx="46">
                  <c:v>4.0418355740000003</c:v>
                </c:pt>
                <c:pt idx="47">
                  <c:v>4.0266571879999997</c:v>
                </c:pt>
                <c:pt idx="48">
                  <c:v>4.1096960539999996</c:v>
                </c:pt>
                <c:pt idx="49">
                  <c:v>4.053066813</c:v>
                </c:pt>
                <c:pt idx="50">
                  <c:v>4.1021319260000002</c:v>
                </c:pt>
                <c:pt idx="51">
                  <c:v>4.1108773200000002</c:v>
                </c:pt>
                <c:pt idx="52">
                  <c:v>4.076352387</c:v>
                </c:pt>
                <c:pt idx="53">
                  <c:v>4.022833404</c:v>
                </c:pt>
                <c:pt idx="54">
                  <c:v>4.0943646090000003</c:v>
                </c:pt>
                <c:pt idx="55">
                  <c:v>3.3331724340000002</c:v>
                </c:pt>
                <c:pt idx="56">
                  <c:v>4.1156051659999999</c:v>
                </c:pt>
                <c:pt idx="57">
                  <c:v>4.2406336629999997</c:v>
                </c:pt>
                <c:pt idx="58">
                  <c:v>4.2508513839999997</c:v>
                </c:pt>
                <c:pt idx="59">
                  <c:v>4.5362258730000002</c:v>
                </c:pt>
                <c:pt idx="60">
                  <c:v>4.1643119119999996</c:v>
                </c:pt>
                <c:pt idx="61">
                  <c:v>4.170718366</c:v>
                </c:pt>
                <c:pt idx="62">
                  <c:v>4.3771606140000001</c:v>
                </c:pt>
                <c:pt idx="63">
                  <c:v>4.202500476</c:v>
                </c:pt>
                <c:pt idx="64">
                  <c:v>4.469483909</c:v>
                </c:pt>
                <c:pt idx="65">
                  <c:v>4.4405644610000001</c:v>
                </c:pt>
                <c:pt idx="66">
                  <c:v>4.2557873710000003</c:v>
                </c:pt>
                <c:pt idx="67">
                  <c:v>4.5435241580000003</c:v>
                </c:pt>
                <c:pt idx="68">
                  <c:v>4.435519566</c:v>
                </c:pt>
                <c:pt idx="69">
                  <c:v>4.4409286239999997</c:v>
                </c:pt>
                <c:pt idx="70">
                  <c:v>4.6030408009999997</c:v>
                </c:pt>
                <c:pt idx="71">
                  <c:v>4.7247658980000002</c:v>
                </c:pt>
                <c:pt idx="72">
                  <c:v>4.6971277159999998</c:v>
                </c:pt>
                <c:pt idx="73">
                  <c:v>4.546345852</c:v>
                </c:pt>
                <c:pt idx="74">
                  <c:v>5.0843188479999997</c:v>
                </c:pt>
                <c:pt idx="75">
                  <c:v>4.5636435139999998</c:v>
                </c:pt>
                <c:pt idx="76">
                  <c:v>4.9338021530000002</c:v>
                </c:pt>
                <c:pt idx="77">
                  <c:v>4.7723832809999998</c:v>
                </c:pt>
                <c:pt idx="78">
                  <c:v>4.9019358930000001</c:v>
                </c:pt>
                <c:pt idx="79">
                  <c:v>4.9073667629999997</c:v>
                </c:pt>
                <c:pt idx="80">
                  <c:v>5.4920127509999999</c:v>
                </c:pt>
                <c:pt idx="81">
                  <c:v>4.9359122810000002</c:v>
                </c:pt>
                <c:pt idx="82">
                  <c:v>4.347133586</c:v>
                </c:pt>
                <c:pt idx="83">
                  <c:v>4.9556173010000002</c:v>
                </c:pt>
                <c:pt idx="84">
                  <c:v>5.026807217</c:v>
                </c:pt>
                <c:pt idx="85">
                  <c:v>5.1580561840000003</c:v>
                </c:pt>
                <c:pt idx="86">
                  <c:v>5.172222198</c:v>
                </c:pt>
                <c:pt idx="87">
                  <c:v>5.2782862220000002</c:v>
                </c:pt>
                <c:pt idx="88">
                  <c:v>4.4683571070000001</c:v>
                </c:pt>
                <c:pt idx="89">
                  <c:v>5.4259179570000002</c:v>
                </c:pt>
                <c:pt idx="90">
                  <c:v>5.3601933859999997</c:v>
                </c:pt>
                <c:pt idx="91">
                  <c:v>5.1351516699999999</c:v>
                </c:pt>
                <c:pt idx="92">
                  <c:v>5.2893912719999996</c:v>
                </c:pt>
                <c:pt idx="93">
                  <c:v>5.2765848530000001</c:v>
                </c:pt>
                <c:pt idx="94">
                  <c:v>5.1603373149999996</c:v>
                </c:pt>
                <c:pt idx="95">
                  <c:v>5.3840974590000004</c:v>
                </c:pt>
                <c:pt idx="96">
                  <c:v>5.2526515790000001</c:v>
                </c:pt>
                <c:pt idx="97">
                  <c:v>5.1544181250000003</c:v>
                </c:pt>
                <c:pt idx="98">
                  <c:v>5.8252258350000004</c:v>
                </c:pt>
                <c:pt idx="99">
                  <c:v>5.482414865</c:v>
                </c:pt>
                <c:pt idx="100">
                  <c:v>5.6827636640000003</c:v>
                </c:pt>
                <c:pt idx="101">
                  <c:v>5.2251247010000004</c:v>
                </c:pt>
                <c:pt idx="102">
                  <c:v>5.3363764150000002</c:v>
                </c:pt>
                <c:pt idx="103">
                  <c:v>5.8080109059999998</c:v>
                </c:pt>
                <c:pt idx="104">
                  <c:v>6.3031488329999998</c:v>
                </c:pt>
                <c:pt idx="105">
                  <c:v>4.4909393819999996</c:v>
                </c:pt>
                <c:pt idx="106">
                  <c:v>6.003671765</c:v>
                </c:pt>
                <c:pt idx="107">
                  <c:v>4.6805480690000003</c:v>
                </c:pt>
                <c:pt idx="108">
                  <c:v>5.4468135579999997</c:v>
                </c:pt>
                <c:pt idx="109">
                  <c:v>5.6328698749999999</c:v>
                </c:pt>
                <c:pt idx="110">
                  <c:v>6.0106231709999998</c:v>
                </c:pt>
                <c:pt idx="111">
                  <c:v>6.1324711980000002</c:v>
                </c:pt>
                <c:pt idx="112">
                  <c:v>5.563964414</c:v>
                </c:pt>
                <c:pt idx="113">
                  <c:v>6.499995932</c:v>
                </c:pt>
                <c:pt idx="114">
                  <c:v>5.5549590020000004</c:v>
                </c:pt>
                <c:pt idx="115">
                  <c:v>6.1433395160000002</c:v>
                </c:pt>
                <c:pt idx="116">
                  <c:v>5.0360600130000002</c:v>
                </c:pt>
                <c:pt idx="117">
                  <c:v>4.8097527400000004</c:v>
                </c:pt>
                <c:pt idx="118">
                  <c:v>5.7916536580000004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A8-4EBA-B640-EAC250946FB4}"/>
            </c:ext>
          </c:extLst>
        </c:ser>
        <c:ser>
          <c:idx val="3"/>
          <c:order val="2"/>
          <c:tx>
            <c:v>blender-2.49 (3)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alpha val="40000"/>
                  </a:schemeClr>
                </a:solidFill>
              </a:ln>
              <a:effectLst/>
            </c:spPr>
          </c:marker>
          <c:xVal>
            <c:numRef>
              <c:f>Data3!$A$2:$A$120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Data3!$D$2:$D$120</c:f>
              <c:numCache>
                <c:formatCode>General</c:formatCode>
                <c:ptCount val="119"/>
                <c:pt idx="0">
                  <c:v>58.521242901999997</c:v>
                </c:pt>
                <c:pt idx="1">
                  <c:v>30.049297455000001</c:v>
                </c:pt>
                <c:pt idx="2">
                  <c:v>20.544203040999999</c:v>
                </c:pt>
                <c:pt idx="3">
                  <c:v>15.873399113</c:v>
                </c:pt>
                <c:pt idx="4">
                  <c:v>12.856212466000001</c:v>
                </c:pt>
                <c:pt idx="5">
                  <c:v>11.089480287000001</c:v>
                </c:pt>
                <c:pt idx="6">
                  <c:v>9.8675475469999991</c:v>
                </c:pt>
                <c:pt idx="7">
                  <c:v>8.8657468539999993</c:v>
                </c:pt>
                <c:pt idx="8">
                  <c:v>8.5025488130000006</c:v>
                </c:pt>
                <c:pt idx="9">
                  <c:v>7.960835017</c:v>
                </c:pt>
                <c:pt idx="10">
                  <c:v>6.8803695129999998</c:v>
                </c:pt>
                <c:pt idx="11">
                  <c:v>6.4319945609999998</c:v>
                </c:pt>
                <c:pt idx="12">
                  <c:v>6.4028220029999998</c:v>
                </c:pt>
                <c:pt idx="13">
                  <c:v>6.2531533599999998</c:v>
                </c:pt>
                <c:pt idx="14">
                  <c:v>5.4475756369999999</c:v>
                </c:pt>
                <c:pt idx="15">
                  <c:v>5.7995366840000004</c:v>
                </c:pt>
                <c:pt idx="16">
                  <c:v>5.4285344249999996</c:v>
                </c:pt>
                <c:pt idx="17">
                  <c:v>4.9338391359999996</c:v>
                </c:pt>
                <c:pt idx="18">
                  <c:v>5.3445910220000004</c:v>
                </c:pt>
                <c:pt idx="19">
                  <c:v>4.9543819859999996</c:v>
                </c:pt>
                <c:pt idx="20">
                  <c:v>5.1433769979999999</c:v>
                </c:pt>
                <c:pt idx="21">
                  <c:v>5.0073876860000004</c:v>
                </c:pt>
                <c:pt idx="22">
                  <c:v>4.3560182129999996</c:v>
                </c:pt>
                <c:pt idx="23">
                  <c:v>4.0616546820000003</c:v>
                </c:pt>
                <c:pt idx="24">
                  <c:v>4.0863017619999997</c:v>
                </c:pt>
                <c:pt idx="25">
                  <c:v>4.5958470780000003</c:v>
                </c:pt>
                <c:pt idx="26">
                  <c:v>3.9542275509999998</c:v>
                </c:pt>
                <c:pt idx="27">
                  <c:v>3.9220803580000001</c:v>
                </c:pt>
                <c:pt idx="28">
                  <c:v>4.432910787</c:v>
                </c:pt>
                <c:pt idx="29">
                  <c:v>3.993416684</c:v>
                </c:pt>
                <c:pt idx="30">
                  <c:v>4.5988251150000004</c:v>
                </c:pt>
                <c:pt idx="31">
                  <c:v>3.6971461290000001</c:v>
                </c:pt>
                <c:pt idx="32">
                  <c:v>4.4192095790000003</c:v>
                </c:pt>
                <c:pt idx="33">
                  <c:v>4.6754957279999996</c:v>
                </c:pt>
                <c:pt idx="34">
                  <c:v>4.4263289820000002</c:v>
                </c:pt>
                <c:pt idx="35">
                  <c:v>4.2990080439999998</c:v>
                </c:pt>
                <c:pt idx="36">
                  <c:v>4.4087819230000003</c:v>
                </c:pt>
                <c:pt idx="37">
                  <c:v>4.5225631890000004</c:v>
                </c:pt>
                <c:pt idx="38">
                  <c:v>4.3929146230000002</c:v>
                </c:pt>
                <c:pt idx="39">
                  <c:v>3.6626496550000001</c:v>
                </c:pt>
                <c:pt idx="40">
                  <c:v>4.1659600919999997</c:v>
                </c:pt>
                <c:pt idx="41">
                  <c:v>4.3993093219999997</c:v>
                </c:pt>
                <c:pt idx="42">
                  <c:v>4.3399762879999999</c:v>
                </c:pt>
                <c:pt idx="43">
                  <c:v>4.3785509090000003</c:v>
                </c:pt>
                <c:pt idx="44">
                  <c:v>4.4127906460000004</c:v>
                </c:pt>
                <c:pt idx="45">
                  <c:v>3.6858019780000002</c:v>
                </c:pt>
                <c:pt idx="46">
                  <c:v>3.630846107</c:v>
                </c:pt>
                <c:pt idx="47">
                  <c:v>3.5861953620000002</c:v>
                </c:pt>
                <c:pt idx="48">
                  <c:v>7.1982372440000004</c:v>
                </c:pt>
                <c:pt idx="49">
                  <c:v>3.3466024440000002</c:v>
                </c:pt>
                <c:pt idx="50">
                  <c:v>4.2354457280000002</c:v>
                </c:pt>
                <c:pt idx="51">
                  <c:v>3.5028949709999999</c:v>
                </c:pt>
                <c:pt idx="52">
                  <c:v>4.2634440749999998</c:v>
                </c:pt>
                <c:pt idx="53">
                  <c:v>4.2071725310000003</c:v>
                </c:pt>
                <c:pt idx="54">
                  <c:v>3.3773810100000001</c:v>
                </c:pt>
                <c:pt idx="55">
                  <c:v>3.5055993050000001</c:v>
                </c:pt>
                <c:pt idx="56">
                  <c:v>4.5341129750000002</c:v>
                </c:pt>
                <c:pt idx="57">
                  <c:v>4.4872249489999998</c:v>
                </c:pt>
                <c:pt idx="58">
                  <c:v>4.2936382630000001</c:v>
                </c:pt>
                <c:pt idx="59">
                  <c:v>4.4629376900000004</c:v>
                </c:pt>
                <c:pt idx="60">
                  <c:v>4.6106631709999997</c:v>
                </c:pt>
                <c:pt idx="61">
                  <c:v>4.6000548840000004</c:v>
                </c:pt>
                <c:pt idx="62">
                  <c:v>4.6101411600000004</c:v>
                </c:pt>
                <c:pt idx="63">
                  <c:v>3.800684784</c:v>
                </c:pt>
                <c:pt idx="64">
                  <c:v>4.7446042579999999</c:v>
                </c:pt>
                <c:pt idx="65">
                  <c:v>4.8159626319999997</c:v>
                </c:pt>
                <c:pt idx="66">
                  <c:v>4.835943909</c:v>
                </c:pt>
                <c:pt idx="67">
                  <c:v>4.5717747270000002</c:v>
                </c:pt>
                <c:pt idx="68">
                  <c:v>4.7363279739999999</c:v>
                </c:pt>
                <c:pt idx="69">
                  <c:v>4.7544324260000002</c:v>
                </c:pt>
                <c:pt idx="70">
                  <c:v>3.9827580230000001</c:v>
                </c:pt>
                <c:pt idx="71">
                  <c:v>4.7828123710000003</c:v>
                </c:pt>
                <c:pt idx="72">
                  <c:v>5.3664245770000001</c:v>
                </c:pt>
                <c:pt idx="73">
                  <c:v>4.7841526999999999</c:v>
                </c:pt>
                <c:pt idx="74">
                  <c:v>5.0278218179999996</c:v>
                </c:pt>
                <c:pt idx="75">
                  <c:v>4.965870153</c:v>
                </c:pt>
                <c:pt idx="76">
                  <c:v>6.0098156119999997</c:v>
                </c:pt>
                <c:pt idx="77">
                  <c:v>5.6283465279999998</c:v>
                </c:pt>
                <c:pt idx="78">
                  <c:v>6.1907227990000004</c:v>
                </c:pt>
                <c:pt idx="79">
                  <c:v>5.2730405290000002</c:v>
                </c:pt>
                <c:pt idx="80">
                  <c:v>5.4587281470000004</c:v>
                </c:pt>
                <c:pt idx="81">
                  <c:v>5.0740463069999997</c:v>
                </c:pt>
                <c:pt idx="82">
                  <c:v>5.0593199010000003</c:v>
                </c:pt>
                <c:pt idx="83">
                  <c:v>5.0476164929999996</c:v>
                </c:pt>
                <c:pt idx="84">
                  <c:v>6.9332115639999996</c:v>
                </c:pt>
                <c:pt idx="85">
                  <c:v>6.8550693059999999</c:v>
                </c:pt>
                <c:pt idx="86">
                  <c:v>4.7918599439999996</c:v>
                </c:pt>
                <c:pt idx="87">
                  <c:v>5.5897290369999997</c:v>
                </c:pt>
                <c:pt idx="88">
                  <c:v>7.1376873160000001</c:v>
                </c:pt>
                <c:pt idx="89">
                  <c:v>5.4057443379999999</c:v>
                </c:pt>
                <c:pt idx="90">
                  <c:v>5.3453367590000003</c:v>
                </c:pt>
                <c:pt idx="91">
                  <c:v>7.2262178539999997</c:v>
                </c:pt>
                <c:pt idx="92">
                  <c:v>5.5044322230000002</c:v>
                </c:pt>
                <c:pt idx="93">
                  <c:v>7.520384205</c:v>
                </c:pt>
                <c:pt idx="94">
                  <c:v>5.3901465919999998</c:v>
                </c:pt>
                <c:pt idx="95">
                  <c:v>7.3566583230000004</c:v>
                </c:pt>
                <c:pt idx="96">
                  <c:v>6.168776555</c:v>
                </c:pt>
                <c:pt idx="97">
                  <c:v>4.606053739</c:v>
                </c:pt>
                <c:pt idx="98">
                  <c:v>5.3938913800000003</c:v>
                </c:pt>
                <c:pt idx="99">
                  <c:v>6.43697111</c:v>
                </c:pt>
                <c:pt idx="100">
                  <c:v>5.5679168089999997</c:v>
                </c:pt>
                <c:pt idx="101">
                  <c:v>5.5820311919999996</c:v>
                </c:pt>
                <c:pt idx="102">
                  <c:v>7.506158761</c:v>
                </c:pt>
                <c:pt idx="103">
                  <c:v>5.7248849640000001</c:v>
                </c:pt>
                <c:pt idx="104">
                  <c:v>5.8759653219999999</c:v>
                </c:pt>
                <c:pt idx="105">
                  <c:v>7.9351906970000003</c:v>
                </c:pt>
                <c:pt idx="106">
                  <c:v>5.8370422990000002</c:v>
                </c:pt>
                <c:pt idx="107">
                  <c:v>4.9091287330000002</c:v>
                </c:pt>
                <c:pt idx="108">
                  <c:v>8.1547330200000001</c:v>
                </c:pt>
                <c:pt idx="109">
                  <c:v>6.471186737</c:v>
                </c:pt>
                <c:pt idx="110">
                  <c:v>5.8341775089999999</c:v>
                </c:pt>
                <c:pt idx="111">
                  <c:v>6.8152802440000002</c:v>
                </c:pt>
                <c:pt idx="112">
                  <c:v>7.9796184959999996</c:v>
                </c:pt>
                <c:pt idx="113">
                  <c:v>4.9058866229999998</c:v>
                </c:pt>
                <c:pt idx="114">
                  <c:v>7.4165308129999996</c:v>
                </c:pt>
                <c:pt idx="115">
                  <c:v>7.4507106199999997</c:v>
                </c:pt>
                <c:pt idx="116">
                  <c:v>8.383956135</c:v>
                </c:pt>
                <c:pt idx="117">
                  <c:v>8.6093969440000002</c:v>
                </c:pt>
                <c:pt idx="118">
                  <c:v>8.6968789540000007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A8-4EBA-B640-EAC250946FB4}"/>
            </c:ext>
          </c:extLst>
        </c:ser>
        <c:ser>
          <c:idx val="0"/>
          <c:order val="3"/>
          <c:tx>
            <c:strRef>
              <c:f>Data!$H$1</c:f>
              <c:strCache>
                <c:ptCount val="1"/>
                <c:pt idx="0">
                  <c:v>blender-2.49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Data!$H$2:$H$120</c:f>
              <c:numCache>
                <c:formatCode>General</c:formatCode>
                <c:ptCount val="119"/>
                <c:pt idx="0">
                  <c:v>58.437630726000002</c:v>
                </c:pt>
                <c:pt idx="1">
                  <c:v>29.956870151333334</c:v>
                </c:pt>
                <c:pt idx="2">
                  <c:v>20.461414537666666</c:v>
                </c:pt>
                <c:pt idx="3">
                  <c:v>15.783509101</c:v>
                </c:pt>
                <c:pt idx="4">
                  <c:v>12.777915433666669</c:v>
                </c:pt>
                <c:pt idx="5">
                  <c:v>10.999410633666665</c:v>
                </c:pt>
                <c:pt idx="6">
                  <c:v>9.7857435403333337</c:v>
                </c:pt>
                <c:pt idx="7">
                  <c:v>8.7827000639999984</c:v>
                </c:pt>
                <c:pt idx="8">
                  <c:v>8.0999785059999994</c:v>
                </c:pt>
                <c:pt idx="9">
                  <c:v>7.8675499666666662</c:v>
                </c:pt>
                <c:pt idx="10">
                  <c:v>6.8694822246666662</c:v>
                </c:pt>
                <c:pt idx="11">
                  <c:v>6.3495451106666669</c:v>
                </c:pt>
                <c:pt idx="12">
                  <c:v>6.0556318426666662</c:v>
                </c:pt>
                <c:pt idx="13">
                  <c:v>5.9971230576666663</c:v>
                </c:pt>
                <c:pt idx="14">
                  <c:v>5.7011733619999996</c:v>
                </c:pt>
                <c:pt idx="15">
                  <c:v>5.5644535396666663</c:v>
                </c:pt>
                <c:pt idx="16">
                  <c:v>5.1763276843333337</c:v>
                </c:pt>
                <c:pt idx="17">
                  <c:v>4.8958874236666663</c:v>
                </c:pt>
                <c:pt idx="18">
                  <c:v>4.8826756636666664</c:v>
                </c:pt>
                <c:pt idx="19">
                  <c:v>4.8364548946666668</c:v>
                </c:pt>
                <c:pt idx="20">
                  <c:v>4.7934772260000003</c:v>
                </c:pt>
                <c:pt idx="21">
                  <c:v>4.6744759653333334</c:v>
                </c:pt>
                <c:pt idx="22">
                  <c:v>4.4382295069999991</c:v>
                </c:pt>
                <c:pt idx="23">
                  <c:v>4.4382295069999991</c:v>
                </c:pt>
                <c:pt idx="24">
                  <c:v>4.3906739596666666</c:v>
                </c:pt>
                <c:pt idx="25">
                  <c:v>4.3730840883333331</c:v>
                </c:pt>
                <c:pt idx="26">
                  <c:v>4.302146602333333</c:v>
                </c:pt>
                <c:pt idx="27">
                  <c:v>4.2788700460000006</c:v>
                </c:pt>
                <c:pt idx="28">
                  <c:v>4.1820396510000002</c:v>
                </c:pt>
                <c:pt idx="29">
                  <c:v>4.1820396510000002</c:v>
                </c:pt>
                <c:pt idx="30">
                  <c:v>4.1606810193333335</c:v>
                </c:pt>
                <c:pt idx="31">
                  <c:v>4.1334783856666668</c:v>
                </c:pt>
                <c:pt idx="32">
                  <c:v>4.1334783856666668</c:v>
                </c:pt>
                <c:pt idx="33">
                  <c:v>4.1254923863333337</c:v>
                </c:pt>
                <c:pt idx="34">
                  <c:v>4.1216093413333326</c:v>
                </c:pt>
                <c:pt idx="35">
                  <c:v>4.1216093413333326</c:v>
                </c:pt>
                <c:pt idx="36">
                  <c:v>4.1216093413333326</c:v>
                </c:pt>
                <c:pt idx="37">
                  <c:v>4.1216093413333326</c:v>
                </c:pt>
                <c:pt idx="38">
                  <c:v>4.1067930113333331</c:v>
                </c:pt>
                <c:pt idx="39">
                  <c:v>4.1216093413333326</c:v>
                </c:pt>
                <c:pt idx="40">
                  <c:v>4.0666237860000001</c:v>
                </c:pt>
                <c:pt idx="41">
                  <c:v>4.0666237860000001</c:v>
                </c:pt>
                <c:pt idx="42">
                  <c:v>4.0591916493333331</c:v>
                </c:pt>
                <c:pt idx="43">
                  <c:v>4.0591916493333331</c:v>
                </c:pt>
                <c:pt idx="44">
                  <c:v>4.0591916493333331</c:v>
                </c:pt>
                <c:pt idx="45">
                  <c:v>3.9528987936666664</c:v>
                </c:pt>
                <c:pt idx="46">
                  <c:v>3.9528987936666664</c:v>
                </c:pt>
                <c:pt idx="47">
                  <c:v>3.9528987936666664</c:v>
                </c:pt>
                <c:pt idx="48">
                  <c:v>3.9528987936666664</c:v>
                </c:pt>
                <c:pt idx="49">
                  <c:v>4.1022719823333338</c:v>
                </c:pt>
                <c:pt idx="50">
                  <c:v>4.1022719823333338</c:v>
                </c:pt>
                <c:pt idx="51">
                  <c:v>4.1022719823333338</c:v>
                </c:pt>
                <c:pt idx="52">
                  <c:v>4.1022719823333338</c:v>
                </c:pt>
                <c:pt idx="53">
                  <c:v>4.1357827946666665</c:v>
                </c:pt>
                <c:pt idx="54">
                  <c:v>4.1357827946666665</c:v>
                </c:pt>
                <c:pt idx="55">
                  <c:v>4.1374041916666657</c:v>
                </c:pt>
                <c:pt idx="56">
                  <c:v>4.233472294666667</c:v>
                </c:pt>
                <c:pt idx="57">
                  <c:v>4.2341562323333335</c:v>
                </c:pt>
                <c:pt idx="58">
                  <c:v>4.2341562323333335</c:v>
                </c:pt>
                <c:pt idx="59">
                  <c:v>4.2680289643333333</c:v>
                </c:pt>
                <c:pt idx="60">
                  <c:v>4.2841125346666669</c:v>
                </c:pt>
                <c:pt idx="61">
                  <c:v>4.3831198733333334</c:v>
                </c:pt>
                <c:pt idx="62">
                  <c:v>4.395494766333333</c:v>
                </c:pt>
                <c:pt idx="63">
                  <c:v>4.4225280910000002</c:v>
                </c:pt>
                <c:pt idx="64">
                  <c:v>4.4558456526666674</c:v>
                </c:pt>
                <c:pt idx="65">
                  <c:v>4.4822521289999999</c:v>
                </c:pt>
                <c:pt idx="66">
                  <c:v>4.5291284523333335</c:v>
                </c:pt>
                <c:pt idx="67">
                  <c:v>4.5696985053333341</c:v>
                </c:pt>
                <c:pt idx="68">
                  <c:v>4.5763684106666673</c:v>
                </c:pt>
                <c:pt idx="69">
                  <c:v>4.5852112780000001</c:v>
                </c:pt>
                <c:pt idx="70">
                  <c:v>4.5902353846666673</c:v>
                </c:pt>
                <c:pt idx="71">
                  <c:v>4.6133698446666669</c:v>
                </c:pt>
                <c:pt idx="72">
                  <c:v>4.7050065333333331</c:v>
                </c:pt>
                <c:pt idx="73">
                  <c:v>4.7203197156666672</c:v>
                </c:pt>
                <c:pt idx="74">
                  <c:v>4.960964446666666</c:v>
                </c:pt>
                <c:pt idx="75">
                  <c:v>5.0104358200000005</c:v>
                </c:pt>
                <c:pt idx="76">
                  <c:v>5.0470702923333333</c:v>
                </c:pt>
                <c:pt idx="77">
                  <c:v>5.0494943140000004</c:v>
                </c:pt>
                <c:pt idx="78">
                  <c:v>5.1054986480000002</c:v>
                </c:pt>
                <c:pt idx="79">
                  <c:v>5.2167096673333333</c:v>
                </c:pt>
                <c:pt idx="80">
                  <c:v>5.256800060333334</c:v>
                </c:pt>
                <c:pt idx="81">
                  <c:v>5.2726364349999999</c:v>
                </c:pt>
                <c:pt idx="82">
                  <c:v>5.2928518886666671</c:v>
                </c:pt>
                <c:pt idx="83">
                  <c:v>5.3086130543333327</c:v>
                </c:pt>
                <c:pt idx="84">
                  <c:v>5.3176303440000003</c:v>
                </c:pt>
                <c:pt idx="85">
                  <c:v>5.3176303440000003</c:v>
                </c:pt>
                <c:pt idx="86">
                  <c:v>5.3176303440000003</c:v>
                </c:pt>
                <c:pt idx="87">
                  <c:v>5.4702058483333333</c:v>
                </c:pt>
                <c:pt idx="88">
                  <c:v>5.4702058483333333</c:v>
                </c:pt>
                <c:pt idx="89">
                  <c:v>5.4899976833333328</c:v>
                </c:pt>
                <c:pt idx="90">
                  <c:v>5.5207406800000003</c:v>
                </c:pt>
                <c:pt idx="91">
                  <c:v>5.5309475706666662</c:v>
                </c:pt>
                <c:pt idx="92">
                  <c:v>5.5309475706666662</c:v>
                </c:pt>
                <c:pt idx="93">
                  <c:v>5.5428947800000001</c:v>
                </c:pt>
                <c:pt idx="94">
                  <c:v>5.5428947800000001</c:v>
                </c:pt>
                <c:pt idx="95">
                  <c:v>5.5428947800000001</c:v>
                </c:pt>
                <c:pt idx="96">
                  <c:v>5.5984526446666676</c:v>
                </c:pt>
                <c:pt idx="97">
                  <c:v>5.5984526446666676</c:v>
                </c:pt>
                <c:pt idx="98">
                  <c:v>5.5984526446666676</c:v>
                </c:pt>
                <c:pt idx="99">
                  <c:v>5.5984526446666676</c:v>
                </c:pt>
                <c:pt idx="100">
                  <c:v>5.5984526446666676</c:v>
                </c:pt>
                <c:pt idx="101">
                  <c:v>5.5984526446666676</c:v>
                </c:pt>
                <c:pt idx="102">
                  <c:v>5.9805593473333332</c:v>
                </c:pt>
                <c:pt idx="103">
                  <c:v>5.9805593473333332</c:v>
                </c:pt>
                <c:pt idx="104">
                  <c:v>6.0048775540000001</c:v>
                </c:pt>
                <c:pt idx="105">
                  <c:v>6.1177458979999999</c:v>
                </c:pt>
                <c:pt idx="106">
                  <c:v>6.207568334666667</c:v>
                </c:pt>
                <c:pt idx="107">
                  <c:v>6.352163733666667</c:v>
                </c:pt>
                <c:pt idx="108">
                  <c:v>6.3891139756666675</c:v>
                </c:pt>
                <c:pt idx="109">
                  <c:v>6.4387752676666672</c:v>
                </c:pt>
                <c:pt idx="110">
                  <c:v>6.4619409983333345</c:v>
                </c:pt>
                <c:pt idx="111">
                  <c:v>6.4851067290000008</c:v>
                </c:pt>
                <c:pt idx="112">
                  <c:v>6.4619409983333345</c:v>
                </c:pt>
                <c:pt idx="113">
                  <c:v>6.4851067290000008</c:v>
                </c:pt>
                <c:pt idx="114">
                  <c:v>6.5520133096666671</c:v>
                </c:pt>
                <c:pt idx="115">
                  <c:v>6.6189198903333333</c:v>
                </c:pt>
                <c:pt idx="116">
                  <c:v>6.665610336666667</c:v>
                </c:pt>
                <c:pt idx="117">
                  <c:v>6.7123007829999999</c:v>
                </c:pt>
                <c:pt idx="118">
                  <c:v>6.665610336666667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E-43CC-842E-7E53EEC21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81528"/>
        <c:axId val="589382512"/>
      </c:scatterChart>
      <c:valAx>
        <c:axId val="5893815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2512"/>
        <c:crosses val="autoZero"/>
        <c:crossBetween val="midCat"/>
        <c:majorUnit val="8"/>
        <c:minorUnit val="1"/>
      </c:valAx>
      <c:valAx>
        <c:axId val="589382512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1528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blender-2.59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blender-2.59 (1)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alpha val="40000"/>
                  </a:schemeClr>
                </a:solidFill>
              </a:ln>
              <a:effectLst/>
            </c:spPr>
          </c:marker>
          <c:xVal>
            <c:numRef>
              <c:f>Data1!$A$2:$A$120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Data1!$F$2:$F$120</c:f>
              <c:numCache>
                <c:formatCode>General</c:formatCode>
                <c:ptCount val="119"/>
                <c:pt idx="0">
                  <c:v>172.22636959100001</c:v>
                </c:pt>
                <c:pt idx="1">
                  <c:v>86.996104641000002</c:v>
                </c:pt>
                <c:pt idx="2">
                  <c:v>59.058870167999999</c:v>
                </c:pt>
                <c:pt idx="3">
                  <c:v>44.896459661000002</c:v>
                </c:pt>
                <c:pt idx="4">
                  <c:v>36.401522153999998</c:v>
                </c:pt>
                <c:pt idx="5">
                  <c:v>30.748200729000001</c:v>
                </c:pt>
                <c:pt idx="6">
                  <c:v>27.067449161999999</c:v>
                </c:pt>
                <c:pt idx="7">
                  <c:v>24.835623024</c:v>
                </c:pt>
                <c:pt idx="8">
                  <c:v>22.599915278000001</c:v>
                </c:pt>
                <c:pt idx="9">
                  <c:v>20.259790533</c:v>
                </c:pt>
                <c:pt idx="10">
                  <c:v>20.790615622000001</c:v>
                </c:pt>
                <c:pt idx="11">
                  <c:v>19.341325607999998</c:v>
                </c:pt>
                <c:pt idx="12">
                  <c:v>17.472181576000001</c:v>
                </c:pt>
                <c:pt idx="13">
                  <c:v>17.626434088</c:v>
                </c:pt>
                <c:pt idx="14">
                  <c:v>17.315047428</c:v>
                </c:pt>
                <c:pt idx="15">
                  <c:v>14.496547848000001</c:v>
                </c:pt>
                <c:pt idx="16">
                  <c:v>15.662984618999999</c:v>
                </c:pt>
                <c:pt idx="17">
                  <c:v>16.061609551</c:v>
                </c:pt>
                <c:pt idx="18">
                  <c:v>12.795726339</c:v>
                </c:pt>
                <c:pt idx="19">
                  <c:v>15.124964856</c:v>
                </c:pt>
                <c:pt idx="20">
                  <c:v>15.447923923999999</c:v>
                </c:pt>
                <c:pt idx="21">
                  <c:v>14.787620162</c:v>
                </c:pt>
                <c:pt idx="22">
                  <c:v>15.367948966</c:v>
                </c:pt>
                <c:pt idx="23">
                  <c:v>11.646927315999999</c:v>
                </c:pt>
                <c:pt idx="24">
                  <c:v>15.598638936</c:v>
                </c:pt>
                <c:pt idx="25">
                  <c:v>14.517060119</c:v>
                </c:pt>
                <c:pt idx="26">
                  <c:v>13.264353649</c:v>
                </c:pt>
                <c:pt idx="27">
                  <c:v>14.76764388</c:v>
                </c:pt>
                <c:pt idx="28">
                  <c:v>13.679079605</c:v>
                </c:pt>
                <c:pt idx="29">
                  <c:v>13.820466825</c:v>
                </c:pt>
                <c:pt idx="30">
                  <c:v>11.198370236000001</c:v>
                </c:pt>
                <c:pt idx="31">
                  <c:v>13.626842010000001</c:v>
                </c:pt>
                <c:pt idx="32">
                  <c:v>12.838336966</c:v>
                </c:pt>
                <c:pt idx="33">
                  <c:v>10.363985725999999</c:v>
                </c:pt>
                <c:pt idx="34">
                  <c:v>12.78957683</c:v>
                </c:pt>
                <c:pt idx="35">
                  <c:v>13.712633941</c:v>
                </c:pt>
                <c:pt idx="36">
                  <c:v>12.968004059</c:v>
                </c:pt>
                <c:pt idx="37">
                  <c:v>10.471361439000001</c:v>
                </c:pt>
                <c:pt idx="38">
                  <c:v>13.926257081999999</c:v>
                </c:pt>
                <c:pt idx="39">
                  <c:v>14.034502385</c:v>
                </c:pt>
                <c:pt idx="40">
                  <c:v>14.53910681</c:v>
                </c:pt>
                <c:pt idx="41">
                  <c:v>13.146836364</c:v>
                </c:pt>
                <c:pt idx="42">
                  <c:v>13.183461549</c:v>
                </c:pt>
                <c:pt idx="43">
                  <c:v>10.699941082</c:v>
                </c:pt>
                <c:pt idx="44">
                  <c:v>14.468956054</c:v>
                </c:pt>
                <c:pt idx="45">
                  <c:v>14.212325774</c:v>
                </c:pt>
                <c:pt idx="46">
                  <c:v>17.154439927999999</c:v>
                </c:pt>
                <c:pt idx="47">
                  <c:v>12.695513123</c:v>
                </c:pt>
                <c:pt idx="48">
                  <c:v>13.904612618</c:v>
                </c:pt>
                <c:pt idx="49">
                  <c:v>15.714577727</c:v>
                </c:pt>
                <c:pt idx="50">
                  <c:v>14.470956528</c:v>
                </c:pt>
                <c:pt idx="51">
                  <c:v>22.000119443999999</c:v>
                </c:pt>
                <c:pt idx="52">
                  <c:v>14.630764069</c:v>
                </c:pt>
                <c:pt idx="53">
                  <c:v>17.62175796</c:v>
                </c:pt>
                <c:pt idx="54">
                  <c:v>18.815094123000002</c:v>
                </c:pt>
                <c:pt idx="55">
                  <c:v>18.095992999</c:v>
                </c:pt>
                <c:pt idx="56">
                  <c:v>16.160327538000001</c:v>
                </c:pt>
                <c:pt idx="57">
                  <c:v>19.985693063999999</c:v>
                </c:pt>
                <c:pt idx="58">
                  <c:v>14.639143339</c:v>
                </c:pt>
                <c:pt idx="59">
                  <c:v>19.996314879</c:v>
                </c:pt>
                <c:pt idx="60">
                  <c:v>17.650534926999999</c:v>
                </c:pt>
                <c:pt idx="61">
                  <c:v>18.834648081000001</c:v>
                </c:pt>
                <c:pt idx="62">
                  <c:v>20.708758328999998</c:v>
                </c:pt>
                <c:pt idx="63">
                  <c:v>19.592587617</c:v>
                </c:pt>
                <c:pt idx="64">
                  <c:v>19.363240449999999</c:v>
                </c:pt>
                <c:pt idx="65">
                  <c:v>20.267390628000001</c:v>
                </c:pt>
                <c:pt idx="66">
                  <c:v>22.849346345000001</c:v>
                </c:pt>
                <c:pt idx="67">
                  <c:v>21.925986293000001</c:v>
                </c:pt>
                <c:pt idx="68">
                  <c:v>20.608251125999999</c:v>
                </c:pt>
                <c:pt idx="69">
                  <c:v>20.762933836999999</c:v>
                </c:pt>
                <c:pt idx="70">
                  <c:v>21.244246206</c:v>
                </c:pt>
                <c:pt idx="71">
                  <c:v>21.245460189999999</c:v>
                </c:pt>
                <c:pt idx="72">
                  <c:v>25.023676305999999</c:v>
                </c:pt>
                <c:pt idx="73">
                  <c:v>22.541338317000001</c:v>
                </c:pt>
                <c:pt idx="74">
                  <c:v>24.699814868000001</c:v>
                </c:pt>
                <c:pt idx="75">
                  <c:v>25.078664691</c:v>
                </c:pt>
                <c:pt idx="76">
                  <c:v>23.776641971</c:v>
                </c:pt>
                <c:pt idx="77">
                  <c:v>36.202034947000001</c:v>
                </c:pt>
                <c:pt idx="78">
                  <c:v>22.415513165</c:v>
                </c:pt>
                <c:pt idx="79">
                  <c:v>25.048875403</c:v>
                </c:pt>
                <c:pt idx="80">
                  <c:v>24.397520553</c:v>
                </c:pt>
                <c:pt idx="81">
                  <c:v>29.468514975000001</c:v>
                </c:pt>
                <c:pt idx="82">
                  <c:v>27.821584282</c:v>
                </c:pt>
                <c:pt idx="83">
                  <c:v>30.450772392000001</c:v>
                </c:pt>
                <c:pt idx="84">
                  <c:v>23.069993424</c:v>
                </c:pt>
                <c:pt idx="85">
                  <c:v>23.868457182</c:v>
                </c:pt>
                <c:pt idx="86">
                  <c:v>28.283929177000001</c:v>
                </c:pt>
                <c:pt idx="87">
                  <c:v>25.941679806</c:v>
                </c:pt>
                <c:pt idx="88">
                  <c:v>27.846456453999998</c:v>
                </c:pt>
                <c:pt idx="89">
                  <c:v>26.996069762000001</c:v>
                </c:pt>
                <c:pt idx="90">
                  <c:v>27.235049246999999</c:v>
                </c:pt>
                <c:pt idx="91">
                  <c:v>30.282950064000001</c:v>
                </c:pt>
                <c:pt idx="92">
                  <c:v>28.536867922999999</c:v>
                </c:pt>
                <c:pt idx="93">
                  <c:v>29.156556641000002</c:v>
                </c:pt>
                <c:pt idx="94">
                  <c:v>35.229566650000002</c:v>
                </c:pt>
                <c:pt idx="95">
                  <c:v>28.470906533000001</c:v>
                </c:pt>
                <c:pt idx="96">
                  <c:v>34.820028264000001</c:v>
                </c:pt>
                <c:pt idx="97">
                  <c:v>31.201886391999999</c:v>
                </c:pt>
                <c:pt idx="98">
                  <c:v>32.216212247000001</c:v>
                </c:pt>
                <c:pt idx="99">
                  <c:v>35.056281468999998</c:v>
                </c:pt>
                <c:pt idx="100">
                  <c:v>37.985873333000001</c:v>
                </c:pt>
                <c:pt idx="101">
                  <c:v>37.802161482999999</c:v>
                </c:pt>
                <c:pt idx="102">
                  <c:v>33.898542786</c:v>
                </c:pt>
                <c:pt idx="103">
                  <c:v>35.464855061000002</c:v>
                </c:pt>
                <c:pt idx="104">
                  <c:v>33.821623127000002</c:v>
                </c:pt>
                <c:pt idx="105">
                  <c:v>34.903188946999997</c:v>
                </c:pt>
                <c:pt idx="106">
                  <c:v>36.437485690000003</c:v>
                </c:pt>
                <c:pt idx="107">
                  <c:v>32.268352886999999</c:v>
                </c:pt>
                <c:pt idx="108">
                  <c:v>35.474777090000003</c:v>
                </c:pt>
                <c:pt idx="109">
                  <c:v>38.021942412999998</c:v>
                </c:pt>
                <c:pt idx="110">
                  <c:v>34.005523828999998</c:v>
                </c:pt>
                <c:pt idx="111">
                  <c:v>37.323714613</c:v>
                </c:pt>
                <c:pt idx="112">
                  <c:v>38.509454531999999</c:v>
                </c:pt>
                <c:pt idx="113">
                  <c:v>36.919131153000002</c:v>
                </c:pt>
                <c:pt idx="114">
                  <c:v>37.237153040999999</c:v>
                </c:pt>
                <c:pt idx="115">
                  <c:v>42.440816562999998</c:v>
                </c:pt>
                <c:pt idx="116">
                  <c:v>35.945442888000002</c:v>
                </c:pt>
                <c:pt idx="117">
                  <c:v>40.550400279000002</c:v>
                </c:pt>
                <c:pt idx="118">
                  <c:v>40.822264140999998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94-4EB7-98FF-52E75FDDBC73}"/>
            </c:ext>
          </c:extLst>
        </c:ser>
        <c:ser>
          <c:idx val="2"/>
          <c:order val="1"/>
          <c:tx>
            <c:v>blender-2.59 (2)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alpha val="40000"/>
                  </a:schemeClr>
                </a:solidFill>
              </a:ln>
              <a:effectLst/>
            </c:spPr>
          </c:marker>
          <c:xVal>
            <c:numRef>
              <c:f>Data2!$A$2:$A$120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Data2!$F$2:$F$120</c:f>
              <c:numCache>
                <c:formatCode>General</c:formatCode>
                <c:ptCount val="119"/>
                <c:pt idx="0">
                  <c:v>172.62020940900001</c:v>
                </c:pt>
                <c:pt idx="1">
                  <c:v>90.496369619000006</c:v>
                </c:pt>
                <c:pt idx="2">
                  <c:v>62.014155045000003</c:v>
                </c:pt>
                <c:pt idx="3">
                  <c:v>50.277365906</c:v>
                </c:pt>
                <c:pt idx="4">
                  <c:v>40.547327004000003</c:v>
                </c:pt>
                <c:pt idx="5">
                  <c:v>36.971706716</c:v>
                </c:pt>
                <c:pt idx="6">
                  <c:v>32.879004852999998</c:v>
                </c:pt>
                <c:pt idx="7">
                  <c:v>33.237432138999999</c:v>
                </c:pt>
                <c:pt idx="8">
                  <c:v>28.681761893000001</c:v>
                </c:pt>
                <c:pt idx="9">
                  <c:v>27.317334355</c:v>
                </c:pt>
                <c:pt idx="10">
                  <c:v>23.38700291</c:v>
                </c:pt>
                <c:pt idx="11">
                  <c:v>21.051539975000001</c:v>
                </c:pt>
                <c:pt idx="12">
                  <c:v>20.145584651</c:v>
                </c:pt>
                <c:pt idx="13">
                  <c:v>19.547961792999999</c:v>
                </c:pt>
                <c:pt idx="14">
                  <c:v>19.830547798000001</c:v>
                </c:pt>
                <c:pt idx="15">
                  <c:v>19.781588481</c:v>
                </c:pt>
                <c:pt idx="16">
                  <c:v>19.895052098000001</c:v>
                </c:pt>
                <c:pt idx="17">
                  <c:v>19.374369013999999</c:v>
                </c:pt>
                <c:pt idx="18">
                  <c:v>18.798936695999998</c:v>
                </c:pt>
                <c:pt idx="19">
                  <c:v>18.627325183</c:v>
                </c:pt>
                <c:pt idx="20">
                  <c:v>18.832250163000001</c:v>
                </c:pt>
                <c:pt idx="21">
                  <c:v>18.351477535000001</c:v>
                </c:pt>
                <c:pt idx="22">
                  <c:v>13.524291982999999</c:v>
                </c:pt>
                <c:pt idx="23">
                  <c:v>16.906097006</c:v>
                </c:pt>
                <c:pt idx="24">
                  <c:v>16.027216043999999</c:v>
                </c:pt>
                <c:pt idx="25">
                  <c:v>12.374468287999999</c:v>
                </c:pt>
                <c:pt idx="26">
                  <c:v>11.404353942</c:v>
                </c:pt>
                <c:pt idx="27">
                  <c:v>14.558466772999999</c:v>
                </c:pt>
                <c:pt idx="28">
                  <c:v>15.648656838000001</c:v>
                </c:pt>
                <c:pt idx="29">
                  <c:v>14.134786994000001</c:v>
                </c:pt>
                <c:pt idx="30">
                  <c:v>10.606224732999999</c:v>
                </c:pt>
                <c:pt idx="31">
                  <c:v>14.457278142</c:v>
                </c:pt>
                <c:pt idx="32">
                  <c:v>14.810253226</c:v>
                </c:pt>
                <c:pt idx="33">
                  <c:v>13.490708131</c:v>
                </c:pt>
                <c:pt idx="34">
                  <c:v>14.387557126999999</c:v>
                </c:pt>
                <c:pt idx="35">
                  <c:v>13.098087859</c:v>
                </c:pt>
                <c:pt idx="36">
                  <c:v>13.704917138000001</c:v>
                </c:pt>
                <c:pt idx="37">
                  <c:v>10.021969759999999</c:v>
                </c:pt>
                <c:pt idx="38">
                  <c:v>14.637784917999999</c:v>
                </c:pt>
                <c:pt idx="39">
                  <c:v>11.079844757</c:v>
                </c:pt>
                <c:pt idx="40">
                  <c:v>13.436435793999999</c:v>
                </c:pt>
                <c:pt idx="41">
                  <c:v>14.576178161</c:v>
                </c:pt>
                <c:pt idx="42">
                  <c:v>14.250605349000001</c:v>
                </c:pt>
                <c:pt idx="43">
                  <c:v>14.534014430999999</c:v>
                </c:pt>
                <c:pt idx="44">
                  <c:v>14.472952805</c:v>
                </c:pt>
                <c:pt idx="45">
                  <c:v>12.106411473</c:v>
                </c:pt>
                <c:pt idx="46">
                  <c:v>15.692638319</c:v>
                </c:pt>
                <c:pt idx="47">
                  <c:v>12.429894785</c:v>
                </c:pt>
                <c:pt idx="48">
                  <c:v>16.693520307</c:v>
                </c:pt>
                <c:pt idx="49">
                  <c:v>17.060669860000001</c:v>
                </c:pt>
                <c:pt idx="50">
                  <c:v>17.976657233000001</c:v>
                </c:pt>
                <c:pt idx="51">
                  <c:v>16.628455256999999</c:v>
                </c:pt>
                <c:pt idx="52">
                  <c:v>17.245514859</c:v>
                </c:pt>
                <c:pt idx="53">
                  <c:v>16.904300864</c:v>
                </c:pt>
                <c:pt idx="54">
                  <c:v>18.597315034000001</c:v>
                </c:pt>
                <c:pt idx="55">
                  <c:v>17.320377446999998</c:v>
                </c:pt>
                <c:pt idx="56">
                  <c:v>18.602798811</c:v>
                </c:pt>
                <c:pt idx="57">
                  <c:v>20.043178642000001</c:v>
                </c:pt>
                <c:pt idx="58">
                  <c:v>19.348154362999999</c:v>
                </c:pt>
                <c:pt idx="59">
                  <c:v>19.300937175000001</c:v>
                </c:pt>
                <c:pt idx="60">
                  <c:v>19.788143083000001</c:v>
                </c:pt>
                <c:pt idx="61">
                  <c:v>17.760117038000001</c:v>
                </c:pt>
                <c:pt idx="62">
                  <c:v>22.697456839000001</c:v>
                </c:pt>
                <c:pt idx="63">
                  <c:v>20.804847625000001</c:v>
                </c:pt>
                <c:pt idx="64">
                  <c:v>20.478917761999998</c:v>
                </c:pt>
                <c:pt idx="65">
                  <c:v>21.313458141000002</c:v>
                </c:pt>
                <c:pt idx="66">
                  <c:v>21.583210025</c:v>
                </c:pt>
                <c:pt idx="67">
                  <c:v>21.350297426000001</c:v>
                </c:pt>
                <c:pt idx="68">
                  <c:v>22.754696695</c:v>
                </c:pt>
                <c:pt idx="69">
                  <c:v>22.918409292</c:v>
                </c:pt>
                <c:pt idx="70">
                  <c:v>22.976339283000002</c:v>
                </c:pt>
                <c:pt idx="71">
                  <c:v>19.701887771999999</c:v>
                </c:pt>
                <c:pt idx="72">
                  <c:v>27.860133736000002</c:v>
                </c:pt>
                <c:pt idx="73">
                  <c:v>24.796453824</c:v>
                </c:pt>
                <c:pt idx="74">
                  <c:v>26.408818811</c:v>
                </c:pt>
                <c:pt idx="75">
                  <c:v>25.291335802999999</c:v>
                </c:pt>
                <c:pt idx="76">
                  <c:v>24.358601959000001</c:v>
                </c:pt>
                <c:pt idx="77">
                  <c:v>25.211938236000002</c:v>
                </c:pt>
                <c:pt idx="78">
                  <c:v>26.488115354000001</c:v>
                </c:pt>
                <c:pt idx="79">
                  <c:v>24.932247924999999</c:v>
                </c:pt>
                <c:pt idx="80">
                  <c:v>25.599921354999999</c:v>
                </c:pt>
                <c:pt idx="81">
                  <c:v>24.136897136000002</c:v>
                </c:pt>
                <c:pt idx="82">
                  <c:v>26.034157476000001</c:v>
                </c:pt>
                <c:pt idx="83">
                  <c:v>26.374328995999999</c:v>
                </c:pt>
                <c:pt idx="84">
                  <c:v>27.521809417</c:v>
                </c:pt>
                <c:pt idx="85">
                  <c:v>27.400754148000001</c:v>
                </c:pt>
                <c:pt idx="86">
                  <c:v>30.500931255000001</c:v>
                </c:pt>
                <c:pt idx="87">
                  <c:v>29.568394207000001</c:v>
                </c:pt>
                <c:pt idx="88">
                  <c:v>30.379665183</c:v>
                </c:pt>
                <c:pt idx="89">
                  <c:v>28.741339463999999</c:v>
                </c:pt>
                <c:pt idx="90">
                  <c:v>28.957209157000001</c:v>
                </c:pt>
                <c:pt idx="91">
                  <c:v>28.386895376999998</c:v>
                </c:pt>
                <c:pt idx="92">
                  <c:v>28.856808614999998</c:v>
                </c:pt>
                <c:pt idx="93">
                  <c:v>23.686207460999999</c:v>
                </c:pt>
                <c:pt idx="94">
                  <c:v>29.395550748000002</c:v>
                </c:pt>
                <c:pt idx="95">
                  <c:v>31.544967114999999</c:v>
                </c:pt>
                <c:pt idx="96">
                  <c:v>29.131357114</c:v>
                </c:pt>
                <c:pt idx="97">
                  <c:v>33.110784682999999</c:v>
                </c:pt>
                <c:pt idx="98">
                  <c:v>32.623831516999999</c:v>
                </c:pt>
                <c:pt idx="99">
                  <c:v>33.144773207</c:v>
                </c:pt>
                <c:pt idx="100">
                  <c:v>31.546279248000001</c:v>
                </c:pt>
                <c:pt idx="101">
                  <c:v>33.158365734</c:v>
                </c:pt>
                <c:pt idx="102">
                  <c:v>33.354588653999997</c:v>
                </c:pt>
                <c:pt idx="103">
                  <c:v>28.868724220000001</c:v>
                </c:pt>
                <c:pt idx="104">
                  <c:v>31.714553460000001</c:v>
                </c:pt>
                <c:pt idx="105">
                  <c:v>33.542880875000002</c:v>
                </c:pt>
                <c:pt idx="106">
                  <c:v>34.716658721000002</c:v>
                </c:pt>
                <c:pt idx="107">
                  <c:v>35.888970657000002</c:v>
                </c:pt>
                <c:pt idx="108">
                  <c:v>34.235676439999999</c:v>
                </c:pt>
                <c:pt idx="109">
                  <c:v>35.037938764000003</c:v>
                </c:pt>
                <c:pt idx="110">
                  <c:v>35.396970609</c:v>
                </c:pt>
                <c:pt idx="111">
                  <c:v>37.069479819999998</c:v>
                </c:pt>
                <c:pt idx="112">
                  <c:v>36.568873355999997</c:v>
                </c:pt>
                <c:pt idx="113">
                  <c:v>34.491623873999998</c:v>
                </c:pt>
                <c:pt idx="114">
                  <c:v>35.787452940000001</c:v>
                </c:pt>
                <c:pt idx="115">
                  <c:v>38.642240950000001</c:v>
                </c:pt>
                <c:pt idx="116">
                  <c:v>35.776051107999997</c:v>
                </c:pt>
                <c:pt idx="117">
                  <c:v>35.323639725</c:v>
                </c:pt>
                <c:pt idx="118">
                  <c:v>37.066583057000003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94-4EB7-98FF-52E75FDDBC73}"/>
            </c:ext>
          </c:extLst>
        </c:ser>
        <c:ser>
          <c:idx val="3"/>
          <c:order val="2"/>
          <c:tx>
            <c:v>blender-2.59 (3)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alpha val="40000"/>
                  </a:schemeClr>
                </a:solidFill>
              </a:ln>
              <a:effectLst/>
            </c:spPr>
          </c:marker>
          <c:xVal>
            <c:numRef>
              <c:f>Data3!$A$2:$A$120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Data3!$F$2:$F$120</c:f>
              <c:numCache>
                <c:formatCode>General</c:formatCode>
                <c:ptCount val="119"/>
                <c:pt idx="0">
                  <c:v>172.75247419900001</c:v>
                </c:pt>
                <c:pt idx="1">
                  <c:v>86.999366358000003</c:v>
                </c:pt>
                <c:pt idx="2">
                  <c:v>58.939949087999999</c:v>
                </c:pt>
                <c:pt idx="3">
                  <c:v>45.108170885</c:v>
                </c:pt>
                <c:pt idx="4">
                  <c:v>36.464754378999999</c:v>
                </c:pt>
                <c:pt idx="5">
                  <c:v>30.858441368000001</c:v>
                </c:pt>
                <c:pt idx="6">
                  <c:v>27.377795718000002</c:v>
                </c:pt>
                <c:pt idx="7">
                  <c:v>24.978018412000001</c:v>
                </c:pt>
                <c:pt idx="8">
                  <c:v>22.378623423000001</c:v>
                </c:pt>
                <c:pt idx="9">
                  <c:v>20.73103158</c:v>
                </c:pt>
                <c:pt idx="10">
                  <c:v>21.110930285999999</c:v>
                </c:pt>
                <c:pt idx="11">
                  <c:v>17.750248974000002</c:v>
                </c:pt>
                <c:pt idx="12">
                  <c:v>18.825838405999999</c:v>
                </c:pt>
                <c:pt idx="13">
                  <c:v>16.485588129</c:v>
                </c:pt>
                <c:pt idx="14">
                  <c:v>16.758628729000002</c:v>
                </c:pt>
                <c:pt idx="15">
                  <c:v>16.628727842</c:v>
                </c:pt>
                <c:pt idx="16">
                  <c:v>15.893990658</c:v>
                </c:pt>
                <c:pt idx="17">
                  <c:v>15.873960740999999</c:v>
                </c:pt>
                <c:pt idx="18">
                  <c:v>13.704342551</c:v>
                </c:pt>
                <c:pt idx="19">
                  <c:v>16.346726078</c:v>
                </c:pt>
                <c:pt idx="20">
                  <c:v>12.889953218</c:v>
                </c:pt>
                <c:pt idx="21">
                  <c:v>12.533504743</c:v>
                </c:pt>
                <c:pt idx="22">
                  <c:v>11.669251215999999</c:v>
                </c:pt>
                <c:pt idx="23">
                  <c:v>11.651771988</c:v>
                </c:pt>
                <c:pt idx="24">
                  <c:v>15.334608693</c:v>
                </c:pt>
                <c:pt idx="25">
                  <c:v>11.375381691999999</c:v>
                </c:pt>
                <c:pt idx="26">
                  <c:v>11.182774344</c:v>
                </c:pt>
                <c:pt idx="27">
                  <c:v>10.970158638999999</c:v>
                </c:pt>
                <c:pt idx="28">
                  <c:v>13.797942957</c:v>
                </c:pt>
                <c:pt idx="29">
                  <c:v>13.571285719</c:v>
                </c:pt>
                <c:pt idx="30">
                  <c:v>13.675455578999999</c:v>
                </c:pt>
                <c:pt idx="31">
                  <c:v>10.443257911</c:v>
                </c:pt>
                <c:pt idx="32">
                  <c:v>12.876226086999999</c:v>
                </c:pt>
                <c:pt idx="33">
                  <c:v>10.507716503999999</c:v>
                </c:pt>
                <c:pt idx="34">
                  <c:v>13.183188267</c:v>
                </c:pt>
                <c:pt idx="35">
                  <c:v>9.6675963019999998</c:v>
                </c:pt>
                <c:pt idx="36">
                  <c:v>13.571720019000001</c:v>
                </c:pt>
                <c:pt idx="37">
                  <c:v>10.017576582</c:v>
                </c:pt>
                <c:pt idx="38">
                  <c:v>13.976932400000001</c:v>
                </c:pt>
                <c:pt idx="39">
                  <c:v>13.185352757</c:v>
                </c:pt>
                <c:pt idx="40">
                  <c:v>13.308820866</c:v>
                </c:pt>
                <c:pt idx="41">
                  <c:v>13.040357638</c:v>
                </c:pt>
                <c:pt idx="42">
                  <c:v>15.124892261999999</c:v>
                </c:pt>
                <c:pt idx="43">
                  <c:v>15.242218711</c:v>
                </c:pt>
                <c:pt idx="44">
                  <c:v>11.058165027999999</c:v>
                </c:pt>
                <c:pt idx="45">
                  <c:v>15.817943996</c:v>
                </c:pt>
                <c:pt idx="46">
                  <c:v>13.371775133</c:v>
                </c:pt>
                <c:pt idx="47">
                  <c:v>15.595267738</c:v>
                </c:pt>
                <c:pt idx="48">
                  <c:v>14.86969375</c:v>
                </c:pt>
                <c:pt idx="49">
                  <c:v>14.698992197000001</c:v>
                </c:pt>
                <c:pt idx="50">
                  <c:v>16.048378687</c:v>
                </c:pt>
                <c:pt idx="51">
                  <c:v>15.578746836000001</c:v>
                </c:pt>
                <c:pt idx="52">
                  <c:v>16.399345962000002</c:v>
                </c:pt>
                <c:pt idx="53">
                  <c:v>17.196291663</c:v>
                </c:pt>
                <c:pt idx="54">
                  <c:v>17.949719562999999</c:v>
                </c:pt>
                <c:pt idx="55">
                  <c:v>18.236666678999999</c:v>
                </c:pt>
                <c:pt idx="56">
                  <c:v>19.832846057000001</c:v>
                </c:pt>
                <c:pt idx="57">
                  <c:v>14.598270843</c:v>
                </c:pt>
                <c:pt idx="58">
                  <c:v>20.410578861000001</c:v>
                </c:pt>
                <c:pt idx="59">
                  <c:v>18.548418824999999</c:v>
                </c:pt>
                <c:pt idx="60">
                  <c:v>20.306659133</c:v>
                </c:pt>
                <c:pt idx="61">
                  <c:v>18.878718374999998</c:v>
                </c:pt>
                <c:pt idx="62">
                  <c:v>20.467775681999999</c:v>
                </c:pt>
                <c:pt idx="63">
                  <c:v>21.858568735999999</c:v>
                </c:pt>
                <c:pt idx="64">
                  <c:v>20.158153905999999</c:v>
                </c:pt>
                <c:pt idx="65">
                  <c:v>20.301638966999999</c:v>
                </c:pt>
                <c:pt idx="66">
                  <c:v>22.064448626000001</c:v>
                </c:pt>
                <c:pt idx="67">
                  <c:v>23.56457151</c:v>
                </c:pt>
                <c:pt idx="68">
                  <c:v>21.731054079</c:v>
                </c:pt>
                <c:pt idx="69">
                  <c:v>21.047049589</c:v>
                </c:pt>
                <c:pt idx="70">
                  <c:v>23.132999131999998</c:v>
                </c:pt>
                <c:pt idx="71">
                  <c:v>19.085875769000001</c:v>
                </c:pt>
                <c:pt idx="72">
                  <c:v>22.685438029</c:v>
                </c:pt>
                <c:pt idx="73">
                  <c:v>24.154300017000001</c:v>
                </c:pt>
                <c:pt idx="74">
                  <c:v>23.470696645</c:v>
                </c:pt>
                <c:pt idx="75">
                  <c:v>18.912802188000001</c:v>
                </c:pt>
                <c:pt idx="76">
                  <c:v>25.298851197000001</c:v>
                </c:pt>
                <c:pt idx="77">
                  <c:v>24.864610869</c:v>
                </c:pt>
                <c:pt idx="78">
                  <c:v>23.508578744000001</c:v>
                </c:pt>
                <c:pt idx="79">
                  <c:v>25.845888215999999</c:v>
                </c:pt>
                <c:pt idx="80">
                  <c:v>26.8192469</c:v>
                </c:pt>
                <c:pt idx="81">
                  <c:v>27.384345831000001</c:v>
                </c:pt>
                <c:pt idx="82">
                  <c:v>31.824378705000001</c:v>
                </c:pt>
                <c:pt idx="83">
                  <c:v>27.729822285000001</c:v>
                </c:pt>
                <c:pt idx="84">
                  <c:v>24.941333008000001</c:v>
                </c:pt>
                <c:pt idx="85">
                  <c:v>26.912501528</c:v>
                </c:pt>
                <c:pt idx="86">
                  <c:v>23.874179054999999</c:v>
                </c:pt>
                <c:pt idx="87">
                  <c:v>28.309961532999999</c:v>
                </c:pt>
                <c:pt idx="88">
                  <c:v>34.847848212000002</c:v>
                </c:pt>
                <c:pt idx="89">
                  <c:v>27.243647374999998</c:v>
                </c:pt>
                <c:pt idx="90">
                  <c:v>29.818597111999999</c:v>
                </c:pt>
                <c:pt idx="91">
                  <c:v>25.678910192</c:v>
                </c:pt>
                <c:pt idx="92">
                  <c:v>29.728431360999998</c:v>
                </c:pt>
                <c:pt idx="93">
                  <c:v>33.327706370000001</c:v>
                </c:pt>
                <c:pt idx="94">
                  <c:v>30.721228826000001</c:v>
                </c:pt>
                <c:pt idx="95">
                  <c:v>34.124016533000002</c:v>
                </c:pt>
                <c:pt idx="96">
                  <c:v>32.034437547000003</c:v>
                </c:pt>
                <c:pt idx="97">
                  <c:v>37.002700582999999</c:v>
                </c:pt>
                <c:pt idx="98">
                  <c:v>26.714623413000002</c:v>
                </c:pt>
                <c:pt idx="99">
                  <c:v>33.524955454999997</c:v>
                </c:pt>
                <c:pt idx="100">
                  <c:v>37.328868409999998</c:v>
                </c:pt>
                <c:pt idx="101">
                  <c:v>36.766921985000003</c:v>
                </c:pt>
                <c:pt idx="102">
                  <c:v>30.004997972999998</c:v>
                </c:pt>
                <c:pt idx="103">
                  <c:v>34.659219966999999</c:v>
                </c:pt>
                <c:pt idx="104">
                  <c:v>31.074658323000001</c:v>
                </c:pt>
                <c:pt idx="105">
                  <c:v>38.515362099000001</c:v>
                </c:pt>
                <c:pt idx="106">
                  <c:v>35.330775058</c:v>
                </c:pt>
                <c:pt idx="107">
                  <c:v>33.901209664</c:v>
                </c:pt>
                <c:pt idx="108">
                  <c:v>39.814527069999997</c:v>
                </c:pt>
                <c:pt idx="109">
                  <c:v>39.623527627000001</c:v>
                </c:pt>
                <c:pt idx="110">
                  <c:v>37.834090302</c:v>
                </c:pt>
                <c:pt idx="111">
                  <c:v>39.876779552000002</c:v>
                </c:pt>
                <c:pt idx="112">
                  <c:v>31.704262733</c:v>
                </c:pt>
                <c:pt idx="113">
                  <c:v>38.956232450999998</c:v>
                </c:pt>
                <c:pt idx="114">
                  <c:v>40.547455788000001</c:v>
                </c:pt>
                <c:pt idx="115">
                  <c:v>38.131607877999997</c:v>
                </c:pt>
                <c:pt idx="116">
                  <c:v>41.854143172999997</c:v>
                </c:pt>
                <c:pt idx="117">
                  <c:v>40.493473870999999</c:v>
                </c:pt>
                <c:pt idx="118">
                  <c:v>41.929214543000001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94-4EB7-98FF-52E75FDDBC73}"/>
            </c:ext>
          </c:extLst>
        </c:ser>
        <c:ser>
          <c:idx val="0"/>
          <c:order val="3"/>
          <c:tx>
            <c:strRef>
              <c:f>Data!$N$1</c:f>
              <c:strCache>
                <c:ptCount val="1"/>
                <c:pt idx="0">
                  <c:v>blender-2.59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Data!$N$2:$N$120</c:f>
              <c:numCache>
                <c:formatCode>General</c:formatCode>
                <c:ptCount val="119"/>
                <c:pt idx="0">
                  <c:v>172.53301773300004</c:v>
                </c:pt>
                <c:pt idx="1">
                  <c:v>88.163946872666656</c:v>
                </c:pt>
                <c:pt idx="2">
                  <c:v>60.004324766999993</c:v>
                </c:pt>
                <c:pt idx="3">
                  <c:v>46.760665483999993</c:v>
                </c:pt>
                <c:pt idx="4">
                  <c:v>37.804534512333333</c:v>
                </c:pt>
                <c:pt idx="5">
                  <c:v>32.859449604333335</c:v>
                </c:pt>
                <c:pt idx="6">
                  <c:v>29.108083244333333</c:v>
                </c:pt>
                <c:pt idx="7">
                  <c:v>27.683691191666668</c:v>
                </c:pt>
                <c:pt idx="8">
                  <c:v>24.553433531333337</c:v>
                </c:pt>
                <c:pt idx="9">
                  <c:v>22.769385489333331</c:v>
                </c:pt>
                <c:pt idx="10">
                  <c:v>21.762849606</c:v>
                </c:pt>
                <c:pt idx="11">
                  <c:v>19.381038185666668</c:v>
                </c:pt>
                <c:pt idx="12">
                  <c:v>18.81453487766667</c:v>
                </c:pt>
                <c:pt idx="13">
                  <c:v>17.968074651666665</c:v>
                </c:pt>
                <c:pt idx="14">
                  <c:v>17.886661336666666</c:v>
                </c:pt>
                <c:pt idx="15">
                  <c:v>17.150675791666668</c:v>
                </c:pt>
                <c:pt idx="16">
                  <c:v>17.103313101999998</c:v>
                </c:pt>
                <c:pt idx="17">
                  <c:v>16.968954723666666</c:v>
                </c:pt>
                <c:pt idx="18">
                  <c:v>16.699672039000003</c:v>
                </c:pt>
                <c:pt idx="19">
                  <c:v>15.723375768333334</c:v>
                </c:pt>
                <c:pt idx="20">
                  <c:v>15.653487890999999</c:v>
                </c:pt>
                <c:pt idx="21">
                  <c:v>15.224200813333333</c:v>
                </c:pt>
                <c:pt idx="22">
                  <c:v>15.099668528666664</c:v>
                </c:pt>
                <c:pt idx="23">
                  <c:v>14.375226466666666</c:v>
                </c:pt>
                <c:pt idx="24">
                  <c:v>13.842179846000001</c:v>
                </c:pt>
                <c:pt idx="25">
                  <c:v>13.520497388333332</c:v>
                </c:pt>
                <c:pt idx="26">
                  <c:v>13.508272093</c:v>
                </c:pt>
                <c:pt idx="27">
                  <c:v>13.453440741333333</c:v>
                </c:pt>
                <c:pt idx="28">
                  <c:v>13.432089763999999</c:v>
                </c:pt>
                <c:pt idx="29">
                  <c:v>13.432089763999999</c:v>
                </c:pt>
                <c:pt idx="30">
                  <c:v>13.414880405333335</c:v>
                </c:pt>
                <c:pt idx="31">
                  <c:v>13.414880405333335</c:v>
                </c:pt>
                <c:pt idx="32">
                  <c:v>13.414880405333335</c:v>
                </c:pt>
                <c:pt idx="33">
                  <c:v>13.432089763999999</c:v>
                </c:pt>
                <c:pt idx="34">
                  <c:v>13.432089763999999</c:v>
                </c:pt>
                <c:pt idx="35">
                  <c:v>13.432089763999999</c:v>
                </c:pt>
                <c:pt idx="36">
                  <c:v>13.453440741333333</c:v>
                </c:pt>
                <c:pt idx="37">
                  <c:v>13.492058074666666</c:v>
                </c:pt>
                <c:pt idx="38">
                  <c:v>13.492058074666666</c:v>
                </c:pt>
                <c:pt idx="39">
                  <c:v>13.492058074666666</c:v>
                </c:pt>
                <c:pt idx="40">
                  <c:v>13.508272093</c:v>
                </c:pt>
                <c:pt idx="41">
                  <c:v>13.573558548666668</c:v>
                </c:pt>
                <c:pt idx="42">
                  <c:v>13.587790720999999</c:v>
                </c:pt>
                <c:pt idx="43">
                  <c:v>13.761454489999998</c:v>
                </c:pt>
                <c:pt idx="44">
                  <c:v>14.045560414333332</c:v>
                </c:pt>
                <c:pt idx="45">
                  <c:v>14.180324800000001</c:v>
                </c:pt>
                <c:pt idx="46">
                  <c:v>14.18631972</c:v>
                </c:pt>
                <c:pt idx="47">
                  <c:v>15.155942224999999</c:v>
                </c:pt>
                <c:pt idx="48">
                  <c:v>15.40628446</c:v>
                </c:pt>
                <c:pt idx="49">
                  <c:v>15.824746594666669</c:v>
                </c:pt>
                <c:pt idx="50">
                  <c:v>16.091874963333336</c:v>
                </c:pt>
                <c:pt idx="51">
                  <c:v>16.165330815999997</c:v>
                </c:pt>
                <c:pt idx="52">
                  <c:v>17.240783495666665</c:v>
                </c:pt>
                <c:pt idx="53">
                  <c:v>17.884345708333331</c:v>
                </c:pt>
                <c:pt idx="54">
                  <c:v>18.069107179</c:v>
                </c:pt>
                <c:pt idx="55">
                  <c:v>18.132625520999998</c:v>
                </c:pt>
                <c:pt idx="56">
                  <c:v>18.198657468666667</c:v>
                </c:pt>
                <c:pt idx="57">
                  <c:v>18.209047516333335</c:v>
                </c:pt>
                <c:pt idx="58">
                  <c:v>18.454042906666668</c:v>
                </c:pt>
                <c:pt idx="59">
                  <c:v>18.491161164666668</c:v>
                </c:pt>
                <c:pt idx="60">
                  <c:v>19.248445714333332</c:v>
                </c:pt>
                <c:pt idx="61">
                  <c:v>19.281890293</c:v>
                </c:pt>
                <c:pt idx="62">
                  <c:v>20.000104039333333</c:v>
                </c:pt>
                <c:pt idx="63">
                  <c:v>20.011074576999999</c:v>
                </c:pt>
                <c:pt idx="64">
                  <c:v>20.627495912000001</c:v>
                </c:pt>
                <c:pt idx="65">
                  <c:v>20.752001325999998</c:v>
                </c:pt>
                <c:pt idx="66">
                  <c:v>21.291330283333334</c:v>
                </c:pt>
                <c:pt idx="67">
                  <c:v>21.576130905999999</c:v>
                </c:pt>
                <c:pt idx="68">
                  <c:v>21.698000633333333</c:v>
                </c:pt>
                <c:pt idx="69">
                  <c:v>22.165668331999999</c:v>
                </c:pt>
                <c:pt idx="70">
                  <c:v>22.280285076333332</c:v>
                </c:pt>
                <c:pt idx="71">
                  <c:v>22.451194873666665</c:v>
                </c:pt>
                <c:pt idx="72">
                  <c:v>23.094267560666665</c:v>
                </c:pt>
                <c:pt idx="73">
                  <c:v>23.830697386000001</c:v>
                </c:pt>
                <c:pt idx="74">
                  <c:v>24.137402421000001</c:v>
                </c:pt>
                <c:pt idx="75">
                  <c:v>24.478031709000003</c:v>
                </c:pt>
                <c:pt idx="76">
                  <c:v>24.859776774666667</c:v>
                </c:pt>
                <c:pt idx="77">
                  <c:v>25.177711949666669</c:v>
                </c:pt>
                <c:pt idx="78">
                  <c:v>25.189749357</c:v>
                </c:pt>
                <c:pt idx="79">
                  <c:v>25.275670514666661</c:v>
                </c:pt>
                <c:pt idx="80">
                  <c:v>25.605562935999998</c:v>
                </c:pt>
                <c:pt idx="81">
                  <c:v>26.060570952666666</c:v>
                </c:pt>
                <c:pt idx="82">
                  <c:v>26.996585980666669</c:v>
                </c:pt>
                <c:pt idx="83">
                  <c:v>27.553013162333333</c:v>
                </c:pt>
                <c:pt idx="84">
                  <c:v>27.660352200333332</c:v>
                </c:pt>
                <c:pt idx="85">
                  <c:v>27.940011848666668</c:v>
                </c:pt>
                <c:pt idx="86">
                  <c:v>28.116251877666667</c:v>
                </c:pt>
                <c:pt idx="87">
                  <c:v>28.116251877666667</c:v>
                </c:pt>
                <c:pt idx="88">
                  <c:v>28.184974557666667</c:v>
                </c:pt>
                <c:pt idx="89">
                  <c:v>28.560040154333336</c:v>
                </c:pt>
                <c:pt idx="90">
                  <c:v>28.670285171999996</c:v>
                </c:pt>
                <c:pt idx="91">
                  <c:v>28.723490157333334</c:v>
                </c:pt>
                <c:pt idx="92">
                  <c:v>29.040702632999995</c:v>
                </c:pt>
                <c:pt idx="93">
                  <c:v>30.518222392333332</c:v>
                </c:pt>
                <c:pt idx="94">
                  <c:v>31.024656616333335</c:v>
                </c:pt>
                <c:pt idx="95">
                  <c:v>31.379963393666667</c:v>
                </c:pt>
                <c:pt idx="96">
                  <c:v>31.782115407999999</c:v>
                </c:pt>
                <c:pt idx="97">
                  <c:v>31.995274308333336</c:v>
                </c:pt>
                <c:pt idx="98">
                  <c:v>32.203611636666665</c:v>
                </c:pt>
                <c:pt idx="99">
                  <c:v>32.419376471</c:v>
                </c:pt>
                <c:pt idx="100">
                  <c:v>32.997599749333332</c:v>
                </c:pt>
                <c:pt idx="101">
                  <c:v>33.771790552666666</c:v>
                </c:pt>
                <c:pt idx="102">
                  <c:v>33.908670043666667</c:v>
                </c:pt>
                <c:pt idx="103">
                  <c:v>34.019511069333333</c:v>
                </c:pt>
                <c:pt idx="104">
                  <c:v>35.494973156333337</c:v>
                </c:pt>
                <c:pt idx="105">
                  <c:v>35.594196873666668</c:v>
                </c:pt>
                <c:pt idx="106">
                  <c:v>35.620340330333335</c:v>
                </c:pt>
                <c:pt idx="107">
                  <c:v>35.653810640333333</c:v>
                </c:pt>
                <c:pt idx="108">
                  <c:v>35.745528246666659</c:v>
                </c:pt>
                <c:pt idx="109">
                  <c:v>35.909149734000003</c:v>
                </c:pt>
                <c:pt idx="110">
                  <c:v>36.208738300333337</c:v>
                </c:pt>
                <c:pt idx="111">
                  <c:v>36.508326866666664</c:v>
                </c:pt>
                <c:pt idx="112">
                  <c:v>36.648661346333327</c:v>
                </c:pt>
                <c:pt idx="113">
                  <c:v>36.788995825999997</c:v>
                </c:pt>
                <c:pt idx="114">
                  <c:v>37.175066047000001</c:v>
                </c:pt>
                <c:pt idx="115">
                  <c:v>37.561136267999998</c:v>
                </c:pt>
                <c:pt idx="116">
                  <c:v>37.709245095500002</c:v>
                </c:pt>
                <c:pt idx="117">
                  <c:v>37.857353923000005</c:v>
                </c:pt>
                <c:pt idx="118">
                  <c:v>37.857949822999998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66-44C5-A287-AD290FA76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81528"/>
        <c:axId val="589382512"/>
      </c:scatterChart>
      <c:valAx>
        <c:axId val="5893815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2512"/>
        <c:crosses val="autoZero"/>
        <c:crossBetween val="midCat"/>
        <c:majorUnit val="8"/>
        <c:minorUnit val="1"/>
      </c:valAx>
      <c:valAx>
        <c:axId val="589382512"/>
        <c:scaling>
          <c:orientation val="minMax"/>
          <c:max val="1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1528"/>
        <c:crosses val="autoZero"/>
        <c:crossBetween val="midCat"/>
        <c:majorUnit val="15"/>
        <c:minorUnit val="2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663" cy="607336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EB372F9-F45F-41BB-9A65-41CA26571D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663" cy="607336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4D312C6-D5F2-48CB-B0D8-BEC2ED0757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555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3F6D844-E994-4E18-8B74-8E38B5648E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555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4153505-FD7A-4204-8A28-8D940B1B8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7391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3277FF8-F311-4B55-A82D-FE111B8B5F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555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62C72E9-60F6-4556-8006-3B0F0D3417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workbookViewId="0">
      <selection activeCell="O1" activeCellId="4" sqref="A1:A1048576 C1:C1048576 F1:F1048576 I1:I1048576 O1:O1048576"/>
    </sheetView>
  </sheetViews>
  <sheetFormatPr baseColWidth="10" defaultRowHeight="14.5" x14ac:dyDescent="0.35"/>
  <cols>
    <col min="1" max="1" width="8.453125" bestFit="1" customWidth="1"/>
    <col min="2" max="2" width="13.54296875" bestFit="1" customWidth="1"/>
    <col min="3" max="3" width="13.54296875" customWidth="1"/>
    <col min="4" max="4" width="13.54296875" style="1" customWidth="1"/>
    <col min="5" max="5" width="12" bestFit="1" customWidth="1"/>
    <col min="6" max="6" width="12" customWidth="1"/>
    <col min="7" max="7" width="12" style="1" customWidth="1"/>
    <col min="8" max="8" width="12.26953125" bestFit="1" customWidth="1"/>
    <col min="9" max="9" width="12.26953125" customWidth="1"/>
    <col min="10" max="10" width="12.26953125" style="1" customWidth="1"/>
    <col min="11" max="11" width="19.7265625" bestFit="1" customWidth="1"/>
    <col min="12" max="12" width="19.7265625" customWidth="1"/>
    <col min="13" max="13" width="19.7265625" style="1" customWidth="1"/>
    <col min="14" max="14" width="12.26953125" bestFit="1" customWidth="1"/>
  </cols>
  <sheetData>
    <row r="1" spans="1:16" x14ac:dyDescent="0.35">
      <c r="A1" t="s">
        <v>0</v>
      </c>
      <c r="B1" t="s">
        <v>1</v>
      </c>
      <c r="C1" t="s">
        <v>1</v>
      </c>
      <c r="D1" s="1" t="s">
        <v>1</v>
      </c>
      <c r="E1" t="s">
        <v>2</v>
      </c>
      <c r="F1" t="s">
        <v>2</v>
      </c>
      <c r="G1" s="1" t="s">
        <v>2</v>
      </c>
      <c r="H1" t="s">
        <v>3</v>
      </c>
      <c r="I1" t="s">
        <v>3</v>
      </c>
      <c r="J1" s="1" t="s">
        <v>3</v>
      </c>
      <c r="K1" t="s">
        <v>4</v>
      </c>
      <c r="L1" t="s">
        <v>4</v>
      </c>
      <c r="M1" s="1" t="s">
        <v>4</v>
      </c>
      <c r="N1" t="s">
        <v>5</v>
      </c>
      <c r="O1" t="s">
        <v>5</v>
      </c>
      <c r="P1" t="s">
        <v>5</v>
      </c>
    </row>
    <row r="2" spans="1:16" x14ac:dyDescent="0.35">
      <c r="A2">
        <v>1</v>
      </c>
      <c r="B2">
        <f>DataSmooth!B2</f>
        <v>17.304749685000001</v>
      </c>
      <c r="C2">
        <f>B$2/B2</f>
        <v>1</v>
      </c>
      <c r="D2" s="1">
        <f>B$2/($A2*B2)</f>
        <v>1</v>
      </c>
      <c r="E2">
        <f>DataSmooth!C2</f>
        <v>320.13730256000002</v>
      </c>
      <c r="F2">
        <f>E$2/E2</f>
        <v>1</v>
      </c>
      <c r="G2" s="1">
        <f>E$2/($A2*E2)</f>
        <v>1</v>
      </c>
      <c r="H2">
        <f>DataSmooth!D2</f>
        <v>58.437630726000002</v>
      </c>
      <c r="I2">
        <f>H$2/H2</f>
        <v>1</v>
      </c>
      <c r="J2" s="1">
        <f>H$2/($A2*H2)</f>
        <v>1</v>
      </c>
      <c r="K2">
        <f>DataSmooth!E2</f>
        <v>58.428510228333344</v>
      </c>
      <c r="L2">
        <f>K$2/K2</f>
        <v>1</v>
      </c>
      <c r="M2" s="1">
        <f>K$2/($A2*K2)</f>
        <v>1</v>
      </c>
      <c r="N2">
        <f>DataSmooth!F2</f>
        <v>172.53301773300004</v>
      </c>
      <c r="O2">
        <f>N$2/N2</f>
        <v>1</v>
      </c>
      <c r="P2">
        <f>N$2/($A2*N2)</f>
        <v>1</v>
      </c>
    </row>
    <row r="3" spans="1:16" x14ac:dyDescent="0.35">
      <c r="A3">
        <v>2</v>
      </c>
      <c r="B3">
        <f>DataSmooth!B3</f>
        <v>8.7100043906666667</v>
      </c>
      <c r="C3">
        <f>MEDIAN(B$2/B2,B$2/B3,B$2/B4)</f>
        <v>1.986767044979123</v>
      </c>
      <c r="D3" s="1">
        <f>MEDIAN(B$2/($A2*B2),B$2/($A3*B3),B$2/($A4*B4))</f>
        <v>0.99338352248956152</v>
      </c>
      <c r="E3">
        <f>DataSmooth!C3</f>
        <v>161.04185681666667</v>
      </c>
      <c r="F3">
        <f>MEDIAN(E$2/E2,E$2/E3,E$2/E4)</f>
        <v>1.9879136324443332</v>
      </c>
      <c r="G3" s="1">
        <f>MEDIAN(E$2/($A2*E2),E$2/($A3*E3),E$2/($A4*E4))</f>
        <v>0.99395681622216658</v>
      </c>
      <c r="H3">
        <f>DataSmooth!D3</f>
        <v>29.956870151333334</v>
      </c>
      <c r="I3">
        <f>MEDIAN(H$2/H2,H$2/H3,H$2/H4)</f>
        <v>1.9507255073974754</v>
      </c>
      <c r="J3" s="1">
        <f>MEDIAN(H$2/($A2*H2),H$2/($A3*H3),H$2/($A4*H4))</f>
        <v>0.97536275369873771</v>
      </c>
      <c r="K3">
        <f>DataSmooth!E3</f>
        <v>29.959255661</v>
      </c>
      <c r="L3">
        <f>MEDIAN(K$2/K2,K$2/K3,K$2/K4)</f>
        <v>1.950265750573827</v>
      </c>
      <c r="M3" s="1">
        <f>MEDIAN(K$2/($A2*K2),K$2/($A3*K3),K$2/($A4*K4))</f>
        <v>0.9751328752869135</v>
      </c>
      <c r="N3">
        <f>DataSmooth!F3</f>
        <v>88.163946872666656</v>
      </c>
      <c r="O3">
        <f>MEDIAN(N$2/N2,N$2/N3,N$2/N4)</f>
        <v>1.9569566002096737</v>
      </c>
      <c r="P3">
        <f>MEDIAN(N$2/($A2*N2),N$2/($A3*N3),N$2/($A4*N4))</f>
        <v>0.97847830010483683</v>
      </c>
    </row>
    <row r="4" spans="1:16" x14ac:dyDescent="0.35">
      <c r="A4">
        <v>3</v>
      </c>
      <c r="B4">
        <f>DataSmooth!B4</f>
        <v>5.8404335466666666</v>
      </c>
      <c r="C4">
        <f>MEDIAN(B$2/B2,B$2/B3,B$2/B4,B$2/B5,B$2/B6)</f>
        <v>2.9629221095883214</v>
      </c>
      <c r="D4" s="1">
        <f t="shared" ref="D4:D67" si="0">MEDIAN(B$2/($A3*B3),B$2/($A4*B4),B$2/($A5*B5))</f>
        <v>0.98764070319610708</v>
      </c>
      <c r="E4">
        <f>DataSmooth!C4</f>
        <v>109.99048137033333</v>
      </c>
      <c r="F4">
        <f>MEDIAN(E$2/E2,E$2/E3,E$2/E4,E$2/E5,E$2/E6)</f>
        <v>2.9105909763419544</v>
      </c>
      <c r="G4" s="1">
        <f t="shared" ref="G4:G67" si="1">MEDIAN(E$2/($A3*E3),E$2/($A4*E4),E$2/($A5*E5))</f>
        <v>0.97781757360184018</v>
      </c>
      <c r="H4">
        <f>DataSmooth!D4</f>
        <v>20.461414537666666</v>
      </c>
      <c r="I4">
        <f>MEDIAN(H$2/H2,H$2/H3,H$2/H4,H$2/H5,H$2/H6)</f>
        <v>2.8559917310909428</v>
      </c>
      <c r="J4" s="1">
        <f t="shared" ref="J4:J67" si="2">MEDIAN(H$2/($A3*H3),H$2/($A4*H4),H$2/($A5*H5))</f>
        <v>0.95199724369698091</v>
      </c>
      <c r="K4">
        <f>DataSmooth!E4</f>
        <v>20.467132653333334</v>
      </c>
      <c r="L4">
        <f>MEDIAN(K$2/K2,K$2/K3,K$2/K4,K$2/K5,K$2/K6)</f>
        <v>2.8547482062084311</v>
      </c>
      <c r="M4" s="1">
        <f t="shared" ref="M4:M67" si="3">MEDIAN(K$2/($A3*K3),K$2/($A4*K4),K$2/($A5*K5))</f>
        <v>0.95158273540281046</v>
      </c>
      <c r="N4">
        <f>DataSmooth!F4</f>
        <v>60.004324766999993</v>
      </c>
      <c r="O4">
        <f>MEDIAN(N$2/N2,N$2/N3,N$2/N4,N$2/N5,N$2/N6)</f>
        <v>2.8753430424049431</v>
      </c>
      <c r="P4">
        <f t="shared" ref="P4:P67" si="4">MEDIAN(N$2/($A3*N3),N$2/($A4*N4),N$2/($A5*N5))</f>
        <v>0.95844768080164766</v>
      </c>
    </row>
    <row r="5" spans="1:16" x14ac:dyDescent="0.35">
      <c r="A5">
        <v>4</v>
      </c>
      <c r="B5">
        <f>DataSmooth!B5</f>
        <v>4.4374646443333328</v>
      </c>
      <c r="C5">
        <f>MEDIAN(B$2/B2,B$2/B3,B$2/B4,B$2/B5,B$2/B6,B$2/B7,B$2/B8)</f>
        <v>3.8996929715481254</v>
      </c>
      <c r="D5" s="1">
        <f t="shared" si="0"/>
        <v>0.97492324288703136</v>
      </c>
      <c r="E5">
        <f>DataSmooth!C5</f>
        <v>81.849956270666667</v>
      </c>
      <c r="F5">
        <f>MEDIAN(E$2/E2,E$2/E3,E$2/E4,E$2/E5,E$2/E6,E$2/E7,E$2/E8)</f>
        <v>3.9112702944073607</v>
      </c>
      <c r="G5" s="1">
        <f t="shared" si="1"/>
        <v>0.9701969921139848</v>
      </c>
      <c r="H5">
        <f>DataSmooth!D5</f>
        <v>15.783509101</v>
      </c>
      <c r="I5">
        <f>MEDIAN(H$2/H2,H$2/H3,H$2/H4,H$2/H5,H$2/H6,H$2/H7,H$2/H8)</f>
        <v>3.7024485716105775</v>
      </c>
      <c r="J5" s="1">
        <f t="shared" si="2"/>
        <v>0.92561214290264437</v>
      </c>
      <c r="K5">
        <f>DataSmooth!E5</f>
        <v>15.770724657666667</v>
      </c>
      <c r="L5">
        <f>MEDIAN(K$2/K2,K$2/K3,K$2/K4,K$2/K5,K$2/K6,K$2/K7,K$2/K8)</f>
        <v>3.7048716210975967</v>
      </c>
      <c r="M5" s="1">
        <f t="shared" si="3"/>
        <v>0.92621790527439918</v>
      </c>
      <c r="N5">
        <f>DataSmooth!F5</f>
        <v>46.760665483999993</v>
      </c>
      <c r="O5">
        <f>MEDIAN(N$2/N2,N$2/N3,N$2/N4,N$2/N5,N$2/N6,N$2/N7,N$2/N8)</f>
        <v>3.6897040695889012</v>
      </c>
      <c r="P5">
        <f t="shared" si="4"/>
        <v>0.9224260173972253</v>
      </c>
    </row>
    <row r="6" spans="1:16" x14ac:dyDescent="0.35">
      <c r="A6">
        <v>5</v>
      </c>
      <c r="B6">
        <f>DataSmooth!B6</f>
        <v>3.5759571436666668</v>
      </c>
      <c r="C6">
        <f>MEDIAN(B$2/B2,B$2/B3,B$2/B4,B$2/B5,B$2/B6,B$2/B7,B$2/B8,B$2/B9,B$2/B10)</f>
        <v>4.8391938129482979</v>
      </c>
      <c r="D6" s="1">
        <f t="shared" si="0"/>
        <v>0.96783876258965951</v>
      </c>
      <c r="E6">
        <f>DataSmooth!C6</f>
        <v>66.68069946899999</v>
      </c>
      <c r="F6">
        <f>MEDIAN(E$2/E2,E$2/E3,E$2/E4,E$2/E5,E$2/E6,E$2/E7,E$2/E8,E$2/E9,E$2/E10)</f>
        <v>4.801048955835153</v>
      </c>
      <c r="G6" s="1">
        <f t="shared" si="1"/>
        <v>0.96020979116703054</v>
      </c>
      <c r="H6">
        <f>DataSmooth!D6</f>
        <v>12.777915433666669</v>
      </c>
      <c r="I6">
        <f>MEDIAN(H$2/H2,H$2/H3,H$2/H4,H$2/H5,H$2/H6,H$2/H7,H$2/H8,H$2/H9,H$2/H10)</f>
        <v>4.5733305271399116</v>
      </c>
      <c r="J6" s="1">
        <f t="shared" si="2"/>
        <v>0.91466610542798232</v>
      </c>
      <c r="K6">
        <f>DataSmooth!E6</f>
        <v>12.936839721333333</v>
      </c>
      <c r="L6">
        <f>MEDIAN(K$2/K2,K$2/K3,K$2/K4,K$2/K5,K$2/K6,K$2/K7,K$2/K8,K$2/K9,K$2/K10)</f>
        <v>4.5164438523561934</v>
      </c>
      <c r="M6" s="1">
        <f t="shared" si="3"/>
        <v>0.90328877047123868</v>
      </c>
      <c r="N6">
        <f>DataSmooth!F6</f>
        <v>37.804534512333333</v>
      </c>
      <c r="O6">
        <f>MEDIAN(N$2/N2,N$2/N3,N$2/N4,N$2/N5,N$2/N6,N$2/N7,N$2/N8,N$2/N9,N$2/N10)</f>
        <v>4.5638180699384874</v>
      </c>
      <c r="P6">
        <f t="shared" si="4"/>
        <v>0.91276361398769745</v>
      </c>
    </row>
    <row r="7" spans="1:16" x14ac:dyDescent="0.35">
      <c r="A7">
        <v>6</v>
      </c>
      <c r="B7">
        <f>DataSmooth!B7</f>
        <v>3.0055498363333335</v>
      </c>
      <c r="C7">
        <f>MEDIAN(B$2/B2,B$2/B3,B$2/B4,B$2/B5,B$2/B6,B$2/B7,B$2/B8,B$2/B9,B$2/B10,B$2/B11,B$2/B12)</f>
        <v>5.7575986516035265</v>
      </c>
      <c r="D7" s="1">
        <f t="shared" si="0"/>
        <v>0.95959977526725437</v>
      </c>
      <c r="E7">
        <f>DataSmooth!C7</f>
        <v>57.346456160333332</v>
      </c>
      <c r="F7">
        <f>MEDIAN(E$2/E2,E$2/E3,E$2/E4,E$2/E5,E$2/E6,E$2/E7,E$2/E8,E$2/E9,E$2/E10,E$2/E11,E$2/E12)</f>
        <v>5.5825123991086247</v>
      </c>
      <c r="G7" s="1">
        <f t="shared" si="1"/>
        <v>0.93041873318477086</v>
      </c>
      <c r="H7">
        <f>DataSmooth!D7</f>
        <v>10.999410633666665</v>
      </c>
      <c r="I7">
        <f>MEDIAN(H$2/H2,H$2/H3,H$2/H4,H$2/H5,H$2/H6,H$2/H7,H$2/H8,H$2/H9,H$2/H10,H$2/H11,H$2/H12)</f>
        <v>5.312796537219536</v>
      </c>
      <c r="J7" s="1">
        <f t="shared" si="2"/>
        <v>0.88546608953658934</v>
      </c>
      <c r="K7">
        <f>DataSmooth!E7</f>
        <v>11.007548541666667</v>
      </c>
      <c r="L7">
        <f>MEDIAN(K$2/K2,K$2/K3,K$2/K4,K$2/K5,K$2/K6,K$2/K7,K$2/K8,K$2/K9,K$2/K10,K$2/K11,K$2/K12)</f>
        <v>5.3080402059700216</v>
      </c>
      <c r="M7" s="1">
        <f t="shared" si="3"/>
        <v>0.88467336766167015</v>
      </c>
      <c r="N7">
        <f>DataSmooth!F7</f>
        <v>32.859449604333335</v>
      </c>
      <c r="O7">
        <f>MEDIAN(N$2/N2,N$2/N3,N$2/N4,N$2/N5,N$2/N6,N$2/N7,N$2/N8,N$2/N9,N$2/N10,N$2/N11,N$2/N12)</f>
        <v>5.2506362647732017</v>
      </c>
      <c r="P7">
        <f t="shared" si="4"/>
        <v>0.87510604412886694</v>
      </c>
    </row>
    <row r="8" spans="1:16" x14ac:dyDescent="0.35">
      <c r="A8">
        <v>7</v>
      </c>
      <c r="B8">
        <f>DataSmooth!B8</f>
        <v>2.6315591916666672</v>
      </c>
      <c r="C8">
        <f>MEDIAN(B$2/B2,B$2/B3,B$2/B4,B$2/B5,B$2/B6,B$2/B7,B$2/B8,B$2/B9,B$2/B10,B$2/B11,B$2/B12,B$2/B13,B$2/B14)</f>
        <v>6.5758542463338019</v>
      </c>
      <c r="D8" s="1">
        <f t="shared" si="0"/>
        <v>0.93940774947625749</v>
      </c>
      <c r="E8">
        <f>DataSmooth!C8</f>
        <v>50.554881347666672</v>
      </c>
      <c r="F8">
        <f>MEDIAN(E$2/E2,E$2/E3,E$2/E4,E$2/E5,E$2/E6,E$2/E7,E$2/E8,E$2/E9,E$2/E10,E$2/E11,E$2/E12,E$2/E13,E$2/E14)</f>
        <v>6.3324706541869027</v>
      </c>
      <c r="G8" s="1">
        <f t="shared" si="1"/>
        <v>0.90463866488384326</v>
      </c>
      <c r="H8">
        <f>DataSmooth!D8</f>
        <v>9.7857435403333337</v>
      </c>
      <c r="I8">
        <f>MEDIAN(H$2/H2,H$2/H3,H$2/H4,H$2/H5,H$2/H6,H$2/H7,H$2/H8,H$2/H9,H$2/H10,H$2/H11,H$2/H12,H$2/H13,H$2/H14)</f>
        <v>5.971710834760894</v>
      </c>
      <c r="J8" s="1">
        <f t="shared" si="2"/>
        <v>0.85310154782298486</v>
      </c>
      <c r="K8">
        <f>DataSmooth!E8</f>
        <v>9.7672302533333326</v>
      </c>
      <c r="L8">
        <f>MEDIAN(K$2/K2,K$2/K3,K$2/K4,K$2/K5,K$2/K6,K$2/K7,K$2/K8,K$2/K9,K$2/K10,K$2/K11,K$2/K12,K$2/K13,K$2/K14)</f>
        <v>5.9820961227358218</v>
      </c>
      <c r="M8" s="1">
        <f t="shared" si="3"/>
        <v>0.85458516039083166</v>
      </c>
      <c r="N8">
        <f>DataSmooth!F8</f>
        <v>29.108083244333333</v>
      </c>
      <c r="O8">
        <f>MEDIAN(N$2/N2,N$2/N3,N$2/N4,N$2/N5,N$2/N6,N$2/N7,N$2/N8,N$2/N9,N$2/N10,N$2/N11,N$2/N12,N$2/N13,N$2/N14)</f>
        <v>5.9273232210021316</v>
      </c>
      <c r="P8">
        <f t="shared" si="4"/>
        <v>0.84676046014316164</v>
      </c>
    </row>
    <row r="9" spans="1:16" x14ac:dyDescent="0.35">
      <c r="A9">
        <v>8</v>
      </c>
      <c r="B9">
        <f>DataSmooth!B9</f>
        <v>2.3787656319999999</v>
      </c>
      <c r="C9">
        <f>MEDIAN(B$2/B2,B$2/B3,B$2/B4,B$2/B5,B$2/B6,B$2/B7,B$2/B8,B$2/B9,B$2/B10,B$2/B11,B$2/B12,B$2/B13,B$2/B14,B$2/B15,B$2/B16)</f>
        <v>7.2746761817180996</v>
      </c>
      <c r="D9" s="1">
        <f t="shared" si="0"/>
        <v>0.93929776569999734</v>
      </c>
      <c r="E9">
        <f>DataSmooth!C9</f>
        <v>46.368177382333329</v>
      </c>
      <c r="F9">
        <f>MEDIAN(E$2/E2,E$2/E3,E$2/E4,E$2/E5,E$2/E6,E$2/E7,E$2/E8,E$2/E9,E$2/E10,E$2/E11,E$2/E12,E$2/E13,E$2/E14,E$2/E15,E$2/E16)</f>
        <v>6.9042459857819445</v>
      </c>
      <c r="G9" s="1">
        <f t="shared" si="1"/>
        <v>0.86303074822274306</v>
      </c>
      <c r="H9">
        <f>DataSmooth!D9</f>
        <v>8.7827000639999984</v>
      </c>
      <c r="I9">
        <f>MEDIAN(H$2/H2,H$2/H3,H$2/H4,H$2/H5,H$2/H6,H$2/H7,H$2/H8,H$2/H9,H$2/H10,H$2/H11,H$2/H12,H$2/H13,H$2/H14,H$2/H15,H$2/H16)</f>
        <v>6.6537204162913346</v>
      </c>
      <c r="J9" s="1">
        <f t="shared" si="2"/>
        <v>0.83171505203641682</v>
      </c>
      <c r="K9">
        <f>DataSmooth!E9</f>
        <v>9.1205041110000007</v>
      </c>
      <c r="L9">
        <f>MEDIAN(K$2/K2,K$2/K3,K$2/K4,K$2/K5,K$2/K6,K$2/K7,K$2/K8,K$2/K9,K$2/K10,K$2/K11,K$2/K12,K$2/K13,K$2/K14,K$2/K15,K$2/K16)</f>
        <v>6.4062807841799287</v>
      </c>
      <c r="M9" s="1">
        <f t="shared" si="3"/>
        <v>0.80078509802249109</v>
      </c>
      <c r="N9">
        <f>DataSmooth!F9</f>
        <v>27.683691191666668</v>
      </c>
      <c r="O9">
        <f>MEDIAN(N$2/N2,N$2/N3,N$2/N4,N$2/N5,N$2/N6,N$2/N7,N$2/N8,N$2/N9,N$2/N10,N$2/N11,N$2/N12,N$2/N13,N$2/N14,N$2/N15,N$2/N16)</f>
        <v>6.23229816206503</v>
      </c>
      <c r="P9">
        <f t="shared" si="4"/>
        <v>0.78075985907237211</v>
      </c>
    </row>
    <row r="10" spans="1:16" x14ac:dyDescent="0.35">
      <c r="A10">
        <v>9</v>
      </c>
      <c r="B10">
        <f>DataSmooth!B10</f>
        <v>2.0470079193333333</v>
      </c>
      <c r="C10">
        <f>MEDIAN(B$2/B2,B$2/B3,B$2/B4,B$2/B5,B$2/B6,B$2/B7,B$2/B8,B$2/B9,B$2/B10,B$2/B11,B$2/B12,B$2/B13,B$2/B14,B$2/B15,B$2/B16,B$2/B17,B$2/B18)</f>
        <v>8.4536798912999753</v>
      </c>
      <c r="D10" s="1">
        <f t="shared" si="0"/>
        <v>0.90933452271476245</v>
      </c>
      <c r="E10">
        <f>DataSmooth!C10</f>
        <v>41.901604752333334</v>
      </c>
      <c r="F10">
        <f>MEDIAN(E$2/E2,E$2/E3,E$2/E4,E$2/E5,E$2/E6,E$2/E7,E$2/E8,E$2/E9,E$2/E10,E$2/E11,E$2/E12,E$2/E13,E$2/E14,E$2/E15,E$2/E16,E$2/E17,E$2/E18)</f>
        <v>7.6402157972761851</v>
      </c>
      <c r="G10" s="1">
        <f t="shared" si="1"/>
        <v>0.86303074822274306</v>
      </c>
      <c r="H10">
        <f>DataSmooth!D10</f>
        <v>8.0999785059999994</v>
      </c>
      <c r="I10">
        <f>MEDIAN(H$2/H2,H$2/H3,H$2/H4,H$2/H5,H$2/H6,H$2/H7,H$2/H8,H$2/H9,H$2/H10,H$2/H11,H$2/H12,H$2/H13,H$2/H14,H$2/H15,H$2/H16,H$2/H17,H$2/H18)</f>
        <v>7.2145414562165513</v>
      </c>
      <c r="J10" s="1">
        <f t="shared" si="2"/>
        <v>0.80161571735739456</v>
      </c>
      <c r="K10">
        <f>DataSmooth!E10</f>
        <v>8.4057714679999993</v>
      </c>
      <c r="L10">
        <f>MEDIAN(K$2/K2,K$2/K3,K$2/K4,K$2/K5,K$2/K6,K$2/K7,K$2/K8,K$2/K9,K$2/K10,K$2/K11,K$2/K12,K$2/K13,K$2/K14,K$2/K15,K$2/K16,K$2/K17,K$2/K18)</f>
        <v>6.9509991380048008</v>
      </c>
      <c r="M10" s="1">
        <f t="shared" si="3"/>
        <v>0.79921539224154758</v>
      </c>
      <c r="N10">
        <f>DataSmooth!F10</f>
        <v>24.553433531333337</v>
      </c>
      <c r="O10">
        <f>MEDIAN(N$2/N2,N$2/N3,N$2/N4,N$2/N5,N$2/N6,N$2/N7,N$2/N8,N$2/N9,N$2/N10,N$2/N11,N$2/N12,N$2/N13,N$2/N14,N$2/N15,N$2/N16,N$2/N17,N$2/N18)</f>
        <v>7.026838731651349</v>
      </c>
      <c r="P10">
        <f t="shared" si="4"/>
        <v>0.77903727025812874</v>
      </c>
    </row>
    <row r="11" spans="1:16" x14ac:dyDescent="0.35">
      <c r="A11">
        <v>10</v>
      </c>
      <c r="B11">
        <f>DataSmooth!B11</f>
        <v>2.0209743680000001</v>
      </c>
      <c r="C11">
        <f>MEDIAN(B$2/B2,B$2/B3,B$2/B4,B$2/B5,B$2/B6,B$2/B7,B$2/B8,B$2/B9,B$2/B10,B$2/B11,B$2/B12,B$2/B13,B$2/B14,B$2/B15,B$2/B16,B$2/B17,B$2/B18,B$2/B19,B$2/B20)</f>
        <v>8.5625775165694726</v>
      </c>
      <c r="D11" s="1">
        <f t="shared" si="0"/>
        <v>0.85625775165694717</v>
      </c>
      <c r="E11">
        <f>DataSmooth!C11</f>
        <v>35.675783250666669</v>
      </c>
      <c r="F11">
        <f>MEDIAN(E$2/E2,E$2/E3,E$2/E4,E$2/E5,E$2/E6,E$2/E7,E$2/E8,E$2/E9,E$2/E10,E$2/E11,E$2/E12,E$2/E13,E$2/E14,E$2/E15,E$2/E16,E$2/E17,E$2/E18,E$2/E19,E$2/E20)</f>
        <v>8.9735185436753557</v>
      </c>
      <c r="G11" s="1">
        <f t="shared" si="1"/>
        <v>0.84891286636402052</v>
      </c>
      <c r="H11">
        <f>DataSmooth!D11</f>
        <v>7.8675499666666662</v>
      </c>
      <c r="I11">
        <f>MEDIAN(H$2/H2,H$2/H3,H$2/H4,H$2/H5,H$2/H6,H$2/H7,H$2/H8,H$2/H9,H$2/H10,H$2/H11,H$2/H12,H$2/H13,H$2/H14,H$2/H15,H$2/H16,H$2/H17,H$2/H18,H$2/H19,H$2/H20)</f>
        <v>7.4276783717407939</v>
      </c>
      <c r="J11" s="1">
        <f t="shared" si="2"/>
        <v>0.77334968057794218</v>
      </c>
      <c r="K11">
        <f>DataSmooth!E11</f>
        <v>7.310733851666666</v>
      </c>
      <c r="L11">
        <f>MEDIAN(K$2/K2,K$2/K3,K$2/K4,K$2/K5,K$2/K6,K$2/K7,K$2/K8,K$2/K9,K$2/K10,K$2/K11,K$2/K12,K$2/K13,K$2/K14,K$2/K15,K$2/K16,K$2/K17,K$2/K18,K$2/K19,K$2/K20)</f>
        <v>7.9921539224154756</v>
      </c>
      <c r="M11" s="1">
        <f t="shared" si="3"/>
        <v>0.77233323755608896</v>
      </c>
      <c r="N11">
        <f>DataSmooth!F11</f>
        <v>22.769385489333331</v>
      </c>
      <c r="O11">
        <f>MEDIAN(N$2/N2,N$2/N3,N$2/N4,N$2/N5,N$2/N6,N$2/N7,N$2/N8,N$2/N9,N$2/N10,N$2/N11,N$2/N12,N$2/N13,N$2/N14,N$2/N15,N$2/N16,N$2/N17,N$2/N18,N$2/N19,N$2/N20)</f>
        <v>7.5774121270785191</v>
      </c>
      <c r="P11">
        <f t="shared" si="4"/>
        <v>0.75774121270785189</v>
      </c>
    </row>
    <row r="12" spans="1:16" x14ac:dyDescent="0.35">
      <c r="A12">
        <v>11</v>
      </c>
      <c r="B12">
        <f>DataSmooth!B12</f>
        <v>1.9489302596666664</v>
      </c>
      <c r="C12">
        <f>MEDIAN(B$2/B2,B$2/B3,B$2/B4,B$2/B5,B$2/B6,B$2/B7,B$2/B8,B$2/B9,B$2/B10,B$2/B11,B$2/B12,B$2/B13,B$2/B14,B$2/B15,B$2/B16,B$2/B17,B$2/B18,B$2/B19,B$2/B20,B$2/B21,B$2/B22)</f>
        <v>8.8791015477176192</v>
      </c>
      <c r="D12" s="1">
        <f t="shared" si="0"/>
        <v>0.80719104979251088</v>
      </c>
      <c r="E12">
        <f>DataSmooth!C12</f>
        <v>34.41895263033333</v>
      </c>
      <c r="F12">
        <f>MEDIAN(E$2/E2,E$2/E3,E$2/E4,E$2/E5,E$2/E6,E$2/E7,E$2/E8,E$2/E9,E$2/E10,E$2/E11,E$2/E12,E$2/E13,E$2/E14,E$2/E15,E$2/E16,E$2/E17,E$2/E18,E$2/E19,E$2/E20,E$2/E21,E$2/E22)</f>
        <v>9.3011924563289554</v>
      </c>
      <c r="G12" s="1">
        <f t="shared" si="1"/>
        <v>0.84556295057535957</v>
      </c>
      <c r="H12">
        <f>DataSmooth!D12</f>
        <v>6.8694822246666662</v>
      </c>
      <c r="I12">
        <f>MEDIAN(H$2/H2,H$2/H3,H$2/H4,H$2/H5,H$2/H6,H$2/H7,H$2/H8,H$2/H9,H$2/H10,H$2/H11,H$2/H12,H$2/H13,H$2/H14,H$2/H15,H$2/H16,H$2/H17,H$2/H18,H$2/H19,H$2/H20,H$2/H21,H$2/H22)</f>
        <v>8.5068464863573645</v>
      </c>
      <c r="J12" s="1">
        <f t="shared" si="2"/>
        <v>0.76695298255605249</v>
      </c>
      <c r="K12">
        <f>DataSmooth!E12</f>
        <v>7.1136041346666659</v>
      </c>
      <c r="L12">
        <f>MEDIAN(K$2/K2,K$2/K3,K$2/K4,K$2/K5,K$2/K6,K$2/K7,K$2/K8,K$2/K9,K$2/K10,K$2/K11,K$2/K12,K$2/K13,K$2/K14,K$2/K15,K$2/K16,K$2/K17,K$2/K18,K$2/K19,K$2/K20,K$2/K21,K$2/K22)</f>
        <v>8.2136297047503941</v>
      </c>
      <c r="M12" s="1">
        <f t="shared" si="3"/>
        <v>0.74669360952276309</v>
      </c>
      <c r="N12">
        <f>DataSmooth!F12</f>
        <v>21.762849606</v>
      </c>
      <c r="O12">
        <f>MEDIAN(N$2/N2,N$2/N3,N$2/N4,N$2/N5,N$2/N6,N$2/N7,N$2/N8,N$2/N9,N$2/N10,N$2/N11,N$2/N12,N$2/N13,N$2/N14,N$2/N15,N$2/N16,N$2/N17,N$2/N18,N$2/N19,N$2/N20,N$2/N21,N$2/N22)</f>
        <v>7.9278688616877098</v>
      </c>
      <c r="P12">
        <f t="shared" si="4"/>
        <v>0.74184630049298039</v>
      </c>
    </row>
    <row r="13" spans="1:16" x14ac:dyDescent="0.35">
      <c r="A13">
        <v>12</v>
      </c>
      <c r="B13">
        <f>DataSmooth!B13</f>
        <v>1.8903848946666668</v>
      </c>
      <c r="C13">
        <f>MEDIAN(B$2/B2,B$2/B3,B$2/B4,B$2/B5,B$2/B6,B$2/B7,B$2/B8,B$2/B9,B$2/B10,B$2/B11,B$2/B12,B$2/B13,B$2/B14,B$2/B15,B$2/B16,B$2/B17,B$2/B18,B$2/B19,B$2/B20,B$2/B21,B$2/B22,B$2/B23,B$2/B24)</f>
        <v>9.1540880028304308</v>
      </c>
      <c r="D13" s="1">
        <f t="shared" si="0"/>
        <v>0.76284066690253582</v>
      </c>
      <c r="E13">
        <f>DataSmooth!C13</f>
        <v>33.309006535333332</v>
      </c>
      <c r="F13">
        <f>MEDIAN(E$2/E2,E$2/E3,E$2/E4,E$2/E5,E$2/E6,E$2/E7,E$2/E8,E$2/E9,E$2/E10,E$2/E11,E$2/E12,E$2/E13,E$2/E14,E$2/E15,E$2/E16,E$2/E17,E$2/E18,E$2/E19,E$2/E20,E$2/E21,E$2/E22,E$2/E23,E$2/E24)</f>
        <v>9.6111333197646314</v>
      </c>
      <c r="G13" s="1">
        <f t="shared" si="1"/>
        <v>0.80092777664705261</v>
      </c>
      <c r="H13">
        <f>DataSmooth!D13</f>
        <v>6.3495451106666669</v>
      </c>
      <c r="I13">
        <f>MEDIAN(H$2/H2,H$2/H3,H$2/H4,H$2/H5,H$2/H6,H$2/H7,H$2/H8,H$2/H9,H$2/H10,H$2/H11,H$2/H12,H$2/H13,H$2/H14,H$2/H15,H$2/H16,H$2/H17,H$2/H18,H$2/H19,H$2/H20,H$2/H21,H$2/H22,H$2/H23,H$2/H24)</f>
        <v>9.2034357906726285</v>
      </c>
      <c r="J13" s="1">
        <f t="shared" si="2"/>
        <v>0.76695298255605249</v>
      </c>
      <c r="K13">
        <f>DataSmooth!E13</f>
        <v>6.7342540900000003</v>
      </c>
      <c r="L13">
        <f>MEDIAN(K$2/K2,K$2/K3,K$2/K4,K$2/K5,K$2/K6,K$2/K7,K$2/K8,K$2/K9,K$2/K10,K$2/K11,K$2/K12,K$2/K13,K$2/K14,K$2/K15,K$2/K16,K$2/K17,K$2/K18,K$2/K19,K$2/K20,K$2/K21,K$2/K22,K$2/K23,K$2/K24)</f>
        <v>8.6763150673355938</v>
      </c>
      <c r="M13" s="1">
        <f t="shared" si="3"/>
        <v>0.72302625561129941</v>
      </c>
      <c r="N13">
        <f>DataSmooth!F13</f>
        <v>19.381038185666668</v>
      </c>
      <c r="O13">
        <f>MEDIAN(N$2/N2,N$2/N3,N$2/N4,N$2/N5,N$2/N6,N$2/N7,N$2/N8,N$2/N9,N$2/N10,N$2/N11,N$2/N12,N$2/N13,N$2/N14,N$2/N15,N$2/N16,N$2/N17,N$2/N18,N$2/N19,N$2/N20,N$2/N21,N$2/N22,N$2/N23,N$2/N24)</f>
        <v>8.9021556059157643</v>
      </c>
      <c r="P13">
        <f t="shared" si="4"/>
        <v>0.72071535106251905</v>
      </c>
    </row>
    <row r="14" spans="1:16" x14ac:dyDescent="0.35">
      <c r="A14">
        <v>13</v>
      </c>
      <c r="B14">
        <f>DataSmooth!B14</f>
        <v>1.878684418</v>
      </c>
      <c r="C14">
        <f t="shared" ref="C14:O14" si="5">MEDIAN(B$2/B3,B$2/B4,B$2/B5,B$2/B6,B$2/B7,B$2/B8,B$2/B9,B$2/B10,B$2/B11,B$2/B12,B$2/B13,B$2/B14,B$2/B15,B$2/B16,B$2/B17,B$2/B18,B$2/B19,B$2/B20,B$2/B21,B$2/B22,B$2/B23,B$2/B24,B$2/B25)</f>
        <v>9.2110998096328505</v>
      </c>
      <c r="D14" s="1">
        <f t="shared" si="0"/>
        <v>0.70854613920252696</v>
      </c>
      <c r="E14">
        <f>DataSmooth!C14</f>
        <v>32.825142755999998</v>
      </c>
      <c r="F14">
        <f t="shared" si="5"/>
        <v>9.7528076249259623</v>
      </c>
      <c r="G14" s="1">
        <f t="shared" si="1"/>
        <v>0.78168138007049959</v>
      </c>
      <c r="H14">
        <f>DataSmooth!D14</f>
        <v>6.0556318426666662</v>
      </c>
      <c r="I14">
        <f t="shared" si="5"/>
        <v>9.6501293744875891</v>
      </c>
      <c r="J14" s="1">
        <f t="shared" si="2"/>
        <v>0.74231764419135304</v>
      </c>
      <c r="K14">
        <f>DataSmooth!E14</f>
        <v>6.2203072649999998</v>
      </c>
      <c r="L14">
        <f t="shared" si="5"/>
        <v>9.393187143197073</v>
      </c>
      <c r="M14" s="1">
        <f t="shared" si="3"/>
        <v>0.72255285716900552</v>
      </c>
      <c r="N14">
        <f>DataSmooth!F14</f>
        <v>18.81453487766667</v>
      </c>
      <c r="O14">
        <f t="shared" si="5"/>
        <v>9.1701984053722789</v>
      </c>
      <c r="P14">
        <f t="shared" si="4"/>
        <v>0.70539987733632914</v>
      </c>
    </row>
    <row r="15" spans="1:16" x14ac:dyDescent="0.35">
      <c r="A15">
        <v>14</v>
      </c>
      <c r="B15">
        <f>DataSmooth!B15</f>
        <v>1.7592682096666667</v>
      </c>
      <c r="C15">
        <f t="shared" ref="C15:O15" si="6">MEDIAN(B$2/B4,B$2/B5,B$2/B6,B$2/B7,B$2/B8,B$2/B9,B$2/B10,B$2/B11,B$2/B12,B$2/B13,B$2/B14,B$2/B15,B$2/B16,B$2/B17,B$2/B18,B$2/B19,B$2/B20,B$2/B21,B$2/B22,B$2/B23,B$2/B24,B$2/B25,B$2/B26)</f>
        <v>9.8363339881408862</v>
      </c>
      <c r="D15" s="1">
        <f t="shared" si="0"/>
        <v>0.70259528486720613</v>
      </c>
      <c r="E15">
        <f>DataSmooth!C15</f>
        <v>29.253543407666665</v>
      </c>
      <c r="F15">
        <f t="shared" si="6"/>
        <v>10.943539320986995</v>
      </c>
      <c r="G15" s="1">
        <f t="shared" si="1"/>
        <v>0.77813240484504576</v>
      </c>
      <c r="H15">
        <f>DataSmooth!D15</f>
        <v>5.9971230576666663</v>
      </c>
      <c r="I15">
        <f t="shared" si="6"/>
        <v>9.7442774083639794</v>
      </c>
      <c r="J15" s="1">
        <f t="shared" si="2"/>
        <v>0.69601981488314135</v>
      </c>
      <c r="K15">
        <f>DataSmooth!E15</f>
        <v>5.9227539359999994</v>
      </c>
      <c r="L15">
        <f t="shared" si="6"/>
        <v>9.8650916211781237</v>
      </c>
      <c r="M15" s="1">
        <f t="shared" si="3"/>
        <v>0.70464940151272304</v>
      </c>
      <c r="N15">
        <f>DataSmooth!F15</f>
        <v>17.968074651666665</v>
      </c>
      <c r="O15">
        <f t="shared" si="6"/>
        <v>9.6021984034330803</v>
      </c>
      <c r="P15">
        <f t="shared" si="4"/>
        <v>0.68587131453093431</v>
      </c>
    </row>
    <row r="16" spans="1:16" x14ac:dyDescent="0.35">
      <c r="A16">
        <v>15</v>
      </c>
      <c r="B16">
        <f>DataSmooth!B16</f>
        <v>1.756888351</v>
      </c>
      <c r="C16">
        <f t="shared" ref="C16:O16" si="7">MEDIAN(B$2/B5,B$2/B6,B$2/B7,B$2/B8,B$2/B9,B$2/B10,B$2/B11,B$2/B12,B$2/B13,B$2/B14,B$2/B15,B$2/B16,B$2/B17,B$2/B18,B$2/B19,B$2/B20,B$2/B21,B$2/B22,B$2/B23,B$2/B24,B$2/B25,B$2/B26,B$2/B27)</f>
        <v>9.8496581613455074</v>
      </c>
      <c r="D16" s="1">
        <f t="shared" si="0"/>
        <v>0.65664387742303387</v>
      </c>
      <c r="E16">
        <f>DataSmooth!C16</f>
        <v>27.427834523333331</v>
      </c>
      <c r="F16">
        <f t="shared" si="7"/>
        <v>11.671986072675686</v>
      </c>
      <c r="G16" s="1">
        <f t="shared" si="1"/>
        <v>0.77813240484504576</v>
      </c>
      <c r="H16">
        <f>DataSmooth!D16</f>
        <v>5.7011733619999996</v>
      </c>
      <c r="I16">
        <f t="shared" si="7"/>
        <v>10.250105901971693</v>
      </c>
      <c r="J16" s="1">
        <f t="shared" si="2"/>
        <v>0.68334039346477971</v>
      </c>
      <c r="K16">
        <f>DataSmooth!E16</f>
        <v>5.6325905366666662</v>
      </c>
      <c r="L16">
        <f t="shared" si="7"/>
        <v>10.37329268797</v>
      </c>
      <c r="M16" s="1">
        <f t="shared" si="3"/>
        <v>0.6915528458646667</v>
      </c>
      <c r="N16">
        <f>DataSmooth!F16</f>
        <v>17.886661336666666</v>
      </c>
      <c r="O16">
        <f t="shared" si="7"/>
        <v>9.6459039775811544</v>
      </c>
      <c r="P16">
        <f t="shared" si="4"/>
        <v>0.64306026517207704</v>
      </c>
    </row>
    <row r="17" spans="1:16" x14ac:dyDescent="0.35">
      <c r="A17">
        <v>16</v>
      </c>
      <c r="B17">
        <f>DataSmooth!B17</f>
        <v>1.7236099693333333</v>
      </c>
      <c r="C17">
        <f t="shared" ref="C17:O17" si="8">MEDIAN(B$2/B6,B$2/B7,B$2/B8,B$2/B9,B$2/B10,B$2/B11,B$2/B12,B$2/B13,B$2/B14,B$2/B15,B$2/B16,B$2/B17,B$2/B18,B$2/B19,B$2/B20,B$2/B21,B$2/B22,B$2/B23,B$2/B24,B$2/B25,B$2/B26,B$2/B27,B$2/B28)</f>
        <v>10.039829191573556</v>
      </c>
      <c r="D17" s="1">
        <f t="shared" si="0"/>
        <v>0.62748932447334727</v>
      </c>
      <c r="E17">
        <f>DataSmooth!C17</f>
        <v>27.023057993333335</v>
      </c>
      <c r="F17">
        <f t="shared" si="8"/>
        <v>11.846819950539231</v>
      </c>
      <c r="G17" s="1">
        <f t="shared" si="1"/>
        <v>0.74042624690870196</v>
      </c>
      <c r="H17">
        <f>DataSmooth!D17</f>
        <v>5.5644535396666663</v>
      </c>
      <c r="I17">
        <f t="shared" si="8"/>
        <v>10.501953212372523</v>
      </c>
      <c r="J17" s="1">
        <f t="shared" si="2"/>
        <v>0.6640823184684892</v>
      </c>
      <c r="K17">
        <f>DataSmooth!E17</f>
        <v>5.3910482056666664</v>
      </c>
      <c r="L17">
        <f t="shared" si="8"/>
        <v>10.83806117090878</v>
      </c>
      <c r="M17" s="1">
        <f t="shared" si="3"/>
        <v>0.67737882318179876</v>
      </c>
      <c r="N17">
        <f>DataSmooth!F17</f>
        <v>17.150675791666668</v>
      </c>
      <c r="O17">
        <f t="shared" si="8"/>
        <v>10.059837864629918</v>
      </c>
      <c r="P17">
        <f t="shared" si="4"/>
        <v>0.62873986653936986</v>
      </c>
    </row>
    <row r="18" spans="1:16" x14ac:dyDescent="0.35">
      <c r="A18">
        <v>17</v>
      </c>
      <c r="B18">
        <f>DataSmooth!B18</f>
        <v>1.6805540493333335</v>
      </c>
      <c r="C18">
        <f t="shared" ref="C18:O18" si="9">MEDIAN(B$2/B7,B$2/B8,B$2/B9,B$2/B10,B$2/B11,B$2/B12,B$2/B13,B$2/B14,B$2/B15,B$2/B16,B$2/B17,B$2/B18,B$2/B19,B$2/B20,B$2/B21,B$2/B22,B$2/B23,B$2/B24,B$2/B25,B$2/B26,B$2/B27,B$2/B28,B$2/B29)</f>
        <v>10.297050363756345</v>
      </c>
      <c r="D18" s="1">
        <f t="shared" si="0"/>
        <v>0.61211319795902652</v>
      </c>
      <c r="E18">
        <f>DataSmooth!C18</f>
        <v>26.992165461666669</v>
      </c>
      <c r="F18">
        <f t="shared" si="9"/>
        <v>11.860378635224649</v>
      </c>
      <c r="G18" s="1">
        <f t="shared" si="1"/>
        <v>0.69766933148380283</v>
      </c>
      <c r="H18">
        <f>DataSmooth!D18</f>
        <v>5.1763276843333337</v>
      </c>
      <c r="I18">
        <f t="shared" si="9"/>
        <v>11.289399413964317</v>
      </c>
      <c r="J18" s="1">
        <f t="shared" si="2"/>
        <v>0.66311472454199394</v>
      </c>
      <c r="K18">
        <f>DataSmooth!E18</f>
        <v>5.2974609543333324</v>
      </c>
      <c r="L18">
        <f t="shared" si="9"/>
        <v>11.029531077626674</v>
      </c>
      <c r="M18" s="1">
        <f t="shared" si="3"/>
        <v>0.64879594574274546</v>
      </c>
      <c r="N18">
        <f>DataSmooth!F18</f>
        <v>17.103313101999998</v>
      </c>
      <c r="O18">
        <f t="shared" si="9"/>
        <v>10.087695682354354</v>
      </c>
      <c r="P18">
        <f t="shared" si="4"/>
        <v>0.59339386366790314</v>
      </c>
    </row>
    <row r="19" spans="1:16" x14ac:dyDescent="0.35">
      <c r="A19">
        <v>18</v>
      </c>
      <c r="B19">
        <f>DataSmooth!B19</f>
        <v>1.5705836529999999</v>
      </c>
      <c r="C19">
        <f t="shared" ref="C19:O19" si="10">MEDIAN(B$2/B8,B$2/B9,B$2/B10,B$2/B11,B$2/B12,B$2/B13,B$2/B14,B$2/B15,B$2/B16,B$2/B17,B$2/B18,B$2/B19,B$2/B20,B$2/B21,B$2/B22,B$2/B23,B$2/B24,B$2/B25,B$2/B26,B$2/B27,B$2/B28,B$2/B29,B$2/B30)</f>
        <v>11.018037563262478</v>
      </c>
      <c r="D19" s="1">
        <f t="shared" si="0"/>
        <v>0.60570884492684385</v>
      </c>
      <c r="E19">
        <f>DataSmooth!C19</f>
        <v>26.957021966999999</v>
      </c>
      <c r="F19">
        <f t="shared" si="10"/>
        <v>11.875840845917727</v>
      </c>
      <c r="G19" s="1">
        <f t="shared" si="1"/>
        <v>0.65976893588431818</v>
      </c>
      <c r="H19">
        <f>DataSmooth!D19</f>
        <v>4.8958874236666663</v>
      </c>
      <c r="I19">
        <f t="shared" si="10"/>
        <v>11.93606504175589</v>
      </c>
      <c r="J19" s="1">
        <f t="shared" si="2"/>
        <v>0.66311472454199394</v>
      </c>
      <c r="K19">
        <f>DataSmooth!E19</f>
        <v>5.1720807326666671</v>
      </c>
      <c r="L19">
        <f t="shared" si="10"/>
        <v>11.296906070955366</v>
      </c>
      <c r="M19" s="1">
        <f t="shared" si="3"/>
        <v>0.62760589283085366</v>
      </c>
      <c r="N19">
        <f>DataSmooth!F19</f>
        <v>16.968954723666666</v>
      </c>
      <c r="O19">
        <f t="shared" si="10"/>
        <v>10.167568983631478</v>
      </c>
      <c r="P19">
        <f t="shared" si="4"/>
        <v>0.5648649435350821</v>
      </c>
    </row>
    <row r="20" spans="1:16" x14ac:dyDescent="0.35">
      <c r="A20">
        <v>19</v>
      </c>
      <c r="B20">
        <f>DataSmooth!B20</f>
        <v>1.5705836529999999</v>
      </c>
      <c r="C20">
        <f t="shared" ref="C20:O20" si="11">MEDIAN(B$2/B9,B$2/B10,B$2/B11,B$2/B12,B$2/B13,B$2/B14,B$2/B15,B$2/B16,B$2/B17,B$2/B18,B$2/B19,B$2/B20,B$2/B21,B$2/B22,B$2/B23,B$2/B24,B$2/B25,B$2/B26,B$2/B27,B$2/B28,B$2/B29,B$2/B30,B$2/B31)</f>
        <v>11.018037563262478</v>
      </c>
      <c r="D20" s="1">
        <f t="shared" si="0"/>
        <v>0.5798967138559199</v>
      </c>
      <c r="E20">
        <f>DataSmooth!C20</f>
        <v>26.920964187999999</v>
      </c>
      <c r="F20">
        <f t="shared" si="11"/>
        <v>11.891747276373593</v>
      </c>
      <c r="G20" s="1">
        <f t="shared" si="1"/>
        <v>0.62588143559861009</v>
      </c>
      <c r="H20">
        <f>DataSmooth!D20</f>
        <v>4.8826756636666664</v>
      </c>
      <c r="I20">
        <f t="shared" si="11"/>
        <v>11.96836217503663</v>
      </c>
      <c r="J20" s="1">
        <f t="shared" si="2"/>
        <v>0.62991379868613839</v>
      </c>
      <c r="K20">
        <f>DataSmooth!E20</f>
        <v>4.9229326980000003</v>
      </c>
      <c r="L20">
        <f t="shared" si="11"/>
        <v>11.868638840435624</v>
      </c>
      <c r="M20" s="1">
        <f t="shared" si="3"/>
        <v>0.62466520212819077</v>
      </c>
      <c r="N20">
        <f>DataSmooth!F20</f>
        <v>16.699672039000003</v>
      </c>
      <c r="O20">
        <f t="shared" si="11"/>
        <v>10.331521321500846</v>
      </c>
      <c r="P20">
        <f t="shared" si="4"/>
        <v>0.54865132104925962</v>
      </c>
    </row>
    <row r="21" spans="1:16" x14ac:dyDescent="0.35">
      <c r="A21">
        <v>20</v>
      </c>
      <c r="B21">
        <f>DataSmooth!B21</f>
        <v>1.5089417823333333</v>
      </c>
      <c r="C21">
        <f t="shared" ref="C21:O21" si="12">MEDIAN(B$2/B10,B$2/B11,B$2/B12,B$2/B13,B$2/B14,B$2/B15,B$2/B16,B$2/B17,B$2/B18,B$2/B19,B$2/B20,B$2/B21,B$2/B22,B$2/B23,B$2/B24,B$2/B25,B$2/B26,B$2/B27,B$2/B28,B$2/B29,B$2/B30,B$2/B31,B$2/B32)</f>
        <v>11.468136072314875</v>
      </c>
      <c r="D21" s="1">
        <f t="shared" si="0"/>
        <v>0.57340680361574381</v>
      </c>
      <c r="E21">
        <f>DataSmooth!C21</f>
        <v>26.89792469033333</v>
      </c>
      <c r="F21">
        <f t="shared" si="12"/>
        <v>11.901933187992459</v>
      </c>
      <c r="G21" s="1">
        <f t="shared" si="1"/>
        <v>0.59509665939962286</v>
      </c>
      <c r="H21">
        <f>DataSmooth!D21</f>
        <v>4.8364548946666668</v>
      </c>
      <c r="I21">
        <f t="shared" si="12"/>
        <v>12.082740767507474</v>
      </c>
      <c r="J21" s="1">
        <f t="shared" si="2"/>
        <v>0.60413703837537369</v>
      </c>
      <c r="K21">
        <f>DataSmooth!E21</f>
        <v>4.8597444283333333</v>
      </c>
      <c r="L21">
        <f t="shared" si="12"/>
        <v>12.022959455991725</v>
      </c>
      <c r="M21" s="1">
        <f t="shared" si="3"/>
        <v>0.60114797279958621</v>
      </c>
      <c r="N21">
        <f>DataSmooth!F21</f>
        <v>15.723375768333334</v>
      </c>
      <c r="O21">
        <f t="shared" si="12"/>
        <v>10.973026420985194</v>
      </c>
      <c r="P21">
        <f t="shared" si="4"/>
        <v>0.54376428007899191</v>
      </c>
    </row>
    <row r="22" spans="1:16" x14ac:dyDescent="0.35">
      <c r="A22">
        <v>21</v>
      </c>
      <c r="B22">
        <f>DataSmooth!B22</f>
        <v>1.5024003746666665</v>
      </c>
      <c r="C22">
        <f t="shared" ref="C22:O22" si="13">MEDIAN(B$2/B11,B$2/B12,B$2/B13,B$2/B14,B$2/B15,B$2/B16,B$2/B17,B$2/B18,B$2/B19,B$2/B20,B$2/B21,B$2/B22,B$2/B23,B$2/B24,B$2/B25,B$2/B26,B$2/B27,B$2/B28,B$2/B29,B$2/B30,B$2/B31,B$2/B32,B$2/B33)</f>
        <v>11.518068004235793</v>
      </c>
      <c r="D22" s="1">
        <f t="shared" si="0"/>
        <v>0.54847942877313305</v>
      </c>
      <c r="E22">
        <f>DataSmooth!C22</f>
        <v>26.89792469033333</v>
      </c>
      <c r="F22">
        <f t="shared" si="13"/>
        <v>11.901933187992459</v>
      </c>
      <c r="G22" s="1">
        <f t="shared" si="1"/>
        <v>0.56675872323773613</v>
      </c>
      <c r="H22">
        <f>DataSmooth!D22</f>
        <v>4.7934772260000003</v>
      </c>
      <c r="I22">
        <f t="shared" si="13"/>
        <v>12.19107298748226</v>
      </c>
      <c r="J22" s="1">
        <f t="shared" si="2"/>
        <v>0.58052728511820295</v>
      </c>
      <c r="K22">
        <f>DataSmooth!E22</f>
        <v>4.7010585840000001</v>
      </c>
      <c r="L22">
        <f t="shared" si="13"/>
        <v>12.428798574685736</v>
      </c>
      <c r="M22" s="1">
        <f t="shared" si="3"/>
        <v>0.59184755117551124</v>
      </c>
      <c r="N22">
        <f>DataSmooth!F22</f>
        <v>15.653487890999999</v>
      </c>
      <c r="O22">
        <f t="shared" si="13"/>
        <v>11.02201751676048</v>
      </c>
      <c r="P22">
        <f t="shared" si="4"/>
        <v>0.52485797698859415</v>
      </c>
    </row>
    <row r="23" spans="1:16" x14ac:dyDescent="0.35">
      <c r="A23">
        <v>22</v>
      </c>
      <c r="B23">
        <f>DataSmooth!B23</f>
        <v>1.4806574326666666</v>
      </c>
      <c r="C23">
        <f t="shared" ref="C23:O23" si="14">MEDIAN(B$2/B12,B$2/B13,B$2/B14,B$2/B15,B$2/B16,B$2/B17,B$2/B18,B$2/B19,B$2/B20,B$2/B21,B$2/B22,B$2/B23,B$2/B24,B$2/B25,B$2/B26,B$2/B27,B$2/B28,B$2/B29,B$2/B30,B$2/B31,B$2/B32,B$2/B33,B$2/B34)</f>
        <v>11.687206846916721</v>
      </c>
      <c r="D23" s="1">
        <f t="shared" si="0"/>
        <v>0.53123667485985093</v>
      </c>
      <c r="E23">
        <f>DataSmooth!C23</f>
        <v>26.76475842933333</v>
      </c>
      <c r="F23">
        <f t="shared" si="14"/>
        <v>11.919312004038105</v>
      </c>
      <c r="G23" s="1">
        <f t="shared" si="1"/>
        <v>0.54368865720681769</v>
      </c>
      <c r="H23">
        <f>DataSmooth!D23</f>
        <v>4.6744759653333334</v>
      </c>
      <c r="I23">
        <f t="shared" si="14"/>
        <v>12.501429285203921</v>
      </c>
      <c r="J23" s="1">
        <f t="shared" si="2"/>
        <v>0.57247299836500964</v>
      </c>
      <c r="K23">
        <f>DataSmooth!E23</f>
        <v>4.6432882150000001</v>
      </c>
      <c r="L23">
        <f t="shared" si="14"/>
        <v>12.583433877652013</v>
      </c>
      <c r="M23" s="1">
        <f t="shared" si="3"/>
        <v>0.57197426716600053</v>
      </c>
      <c r="N23">
        <f>DataSmooth!F23</f>
        <v>15.224200813333333</v>
      </c>
      <c r="O23">
        <f t="shared" si="14"/>
        <v>11.332812792504409</v>
      </c>
      <c r="P23">
        <f t="shared" si="4"/>
        <v>0.51512785420474594</v>
      </c>
    </row>
    <row r="24" spans="1:16" x14ac:dyDescent="0.35">
      <c r="A24">
        <v>23</v>
      </c>
      <c r="B24">
        <f>DataSmooth!B24</f>
        <v>1.466380977</v>
      </c>
      <c r="C24">
        <f t="shared" ref="C24:O24" si="15">MEDIAN(B$2/B13,B$2/B14,B$2/B15,B$2/B16,B$2/B17,B$2/B18,B$2/B19,B$2/B20,B$2/B21,B$2/B22,B$2/B23,B$2/B24,B$2/B25,B$2/B26,B$2/B27,B$2/B28,B$2/B29,B$2/B30,B$2/B31,B$2/B32,B$2/B33,B$2/B34,B$2/B35)</f>
        <v>11.800991663437271</v>
      </c>
      <c r="D24" s="1">
        <f t="shared" si="0"/>
        <v>0.51308659406249002</v>
      </c>
      <c r="E24">
        <f>DataSmooth!C24</f>
        <v>26.76475842933333</v>
      </c>
      <c r="F24">
        <f t="shared" si="15"/>
        <v>11.961150458549987</v>
      </c>
      <c r="G24" s="1">
        <f t="shared" si="1"/>
        <v>0.52005001993695599</v>
      </c>
      <c r="H24">
        <f>DataSmooth!D24</f>
        <v>4.4382295069999991</v>
      </c>
      <c r="I24">
        <f t="shared" si="15"/>
        <v>13.166878962395222</v>
      </c>
      <c r="J24" s="1">
        <f t="shared" si="2"/>
        <v>0.56824678569108733</v>
      </c>
      <c r="K24">
        <f>DataSmooth!E24</f>
        <v>4.5903020683333331</v>
      </c>
      <c r="L24">
        <f t="shared" si="15"/>
        <v>12.728685249584855</v>
      </c>
      <c r="M24" s="1">
        <f t="shared" si="3"/>
        <v>0.55342109780803717</v>
      </c>
      <c r="N24">
        <f>DataSmooth!F24</f>
        <v>15.099668528666664</v>
      </c>
      <c r="O24">
        <f t="shared" si="15"/>
        <v>11.426278491176594</v>
      </c>
      <c r="P24">
        <f t="shared" si="4"/>
        <v>0.50008782508884964</v>
      </c>
    </row>
    <row r="25" spans="1:16" x14ac:dyDescent="0.35">
      <c r="A25">
        <v>24</v>
      </c>
      <c r="B25">
        <f>DataSmooth!B25</f>
        <v>1.4386488096666668</v>
      </c>
      <c r="C25">
        <f t="shared" ref="C25:O25" si="16">MEDIAN(B$2/B14,B$2/B15,B$2/B16,B$2/B17,B$2/B18,B$2/B19,B$2/B20,B$2/B21,B$2/B22,B$2/B23,B$2/B24,B$2/B25,B$2/B26,B$2/B27,B$2/B28,B$2/B29,B$2/B30,B$2/B31,B$2/B32,B$2/B33,B$2/B34,B$2/B35,B$2/B36)</f>
        <v>12.028473918530187</v>
      </c>
      <c r="D25" s="1">
        <f t="shared" si="0"/>
        <v>0.50118641327209112</v>
      </c>
      <c r="E25">
        <f>DataSmooth!C25</f>
        <v>26.176401331000005</v>
      </c>
      <c r="F25">
        <f t="shared" si="16"/>
        <v>11.961150458549987</v>
      </c>
      <c r="G25" s="1">
        <f t="shared" si="1"/>
        <v>0.509583196890256</v>
      </c>
      <c r="H25">
        <f>DataSmooth!D25</f>
        <v>4.4382295069999991</v>
      </c>
      <c r="I25">
        <f t="shared" si="16"/>
        <v>13.166878962395222</v>
      </c>
      <c r="J25" s="1">
        <f t="shared" si="2"/>
        <v>0.54861995676646758</v>
      </c>
      <c r="K25">
        <f>DataSmooth!E25</f>
        <v>4.5359064286666664</v>
      </c>
      <c r="L25">
        <f t="shared" si="16"/>
        <v>12.881330588979644</v>
      </c>
      <c r="M25" s="1">
        <f t="shared" si="3"/>
        <v>0.53672210787415187</v>
      </c>
      <c r="N25">
        <f>DataSmooth!F25</f>
        <v>14.375226466666666</v>
      </c>
      <c r="O25">
        <f t="shared" si="16"/>
        <v>12.002107802132391</v>
      </c>
      <c r="P25">
        <f t="shared" si="4"/>
        <v>0.49857181355104907</v>
      </c>
    </row>
    <row r="26" spans="1:16" x14ac:dyDescent="0.35">
      <c r="A26">
        <v>25</v>
      </c>
      <c r="B26">
        <f>DataSmooth!B26</f>
        <v>1.4054977873333332</v>
      </c>
      <c r="C26">
        <f t="shared" ref="C26:O26" si="17">MEDIAN(B$2/B15,B$2/B16,B$2/B17,B$2/B18,B$2/B19,B$2/B20,B$2/B21,B$2/B22,B$2/B23,B$2/B24,B$2/B25,B$2/B26,B$2/B27,B$2/B28,B$2/B29,B$2/B30,B$2/B31,B$2/B32,B$2/B33,B$2/B34,B$2/B35,B$2/B36,B$2/B37)</f>
        <v>12.295637740279636</v>
      </c>
      <c r="D26" s="1">
        <f t="shared" si="0"/>
        <v>0.49248742590573547</v>
      </c>
      <c r="E26">
        <f>DataSmooth!C26</f>
        <v>26.176401331000005</v>
      </c>
      <c r="F26">
        <f t="shared" si="17"/>
        <v>11.961150458549987</v>
      </c>
      <c r="G26" s="1">
        <f t="shared" si="1"/>
        <v>0.48919986901464574</v>
      </c>
      <c r="H26">
        <f>DataSmooth!D26</f>
        <v>4.3906739596666666</v>
      </c>
      <c r="I26">
        <f t="shared" si="17"/>
        <v>13.309489901280783</v>
      </c>
      <c r="J26" s="1">
        <f t="shared" si="2"/>
        <v>0.53237959605123131</v>
      </c>
      <c r="K26">
        <f>DataSmooth!E26</f>
        <v>4.4911753113333335</v>
      </c>
      <c r="L26">
        <f t="shared" si="17"/>
        <v>13.009625805719701</v>
      </c>
      <c r="M26" s="1">
        <f t="shared" si="3"/>
        <v>0.52038503222878807</v>
      </c>
      <c r="N26">
        <f>DataSmooth!F26</f>
        <v>13.842179846000001</v>
      </c>
      <c r="O26">
        <f t="shared" si="17"/>
        <v>12.464295338776227</v>
      </c>
      <c r="P26">
        <f t="shared" si="4"/>
        <v>0.49857181355104907</v>
      </c>
    </row>
    <row r="27" spans="1:16" x14ac:dyDescent="0.35">
      <c r="A27">
        <v>26</v>
      </c>
      <c r="B27">
        <f>DataSmooth!B27</f>
        <v>1.4054977873333332</v>
      </c>
      <c r="C27">
        <f t="shared" ref="C27:O27" si="18">MEDIAN(B$2/B16,B$2/B17,B$2/B18,B$2/B19,B$2/B20,B$2/B21,B$2/B22,B$2/B23,B$2/B24,B$2/B25,B$2/B26,B$2/B27,B$2/B28,B$2/B29,B$2/B30,B$2/B31,B$2/B32,B$2/B33,B$2/B34,B$2/B35,B$2/B36,B$2/B37,B$2/B38)</f>
        <v>12.295637740279636</v>
      </c>
      <c r="D27" s="1">
        <f t="shared" si="0"/>
        <v>0.47354560183243799</v>
      </c>
      <c r="E27">
        <f>DataSmooth!C27</f>
        <v>26.176401331000005</v>
      </c>
      <c r="F27">
        <f t="shared" si="18"/>
        <v>11.961150458549987</v>
      </c>
      <c r="G27" s="1">
        <f t="shared" si="1"/>
        <v>0.47038448943715938</v>
      </c>
      <c r="H27">
        <f>DataSmooth!D27</f>
        <v>4.3730840883333331</v>
      </c>
      <c r="I27">
        <f t="shared" si="18"/>
        <v>13.363024708786634</v>
      </c>
      <c r="J27" s="1">
        <f t="shared" si="2"/>
        <v>0.51396248879948592</v>
      </c>
      <c r="K27">
        <f>DataSmooth!E27</f>
        <v>4.4662867796666665</v>
      </c>
      <c r="L27">
        <f t="shared" si="18"/>
        <v>13.08212237833372</v>
      </c>
      <c r="M27" s="1">
        <f t="shared" si="3"/>
        <v>0.50315855301283541</v>
      </c>
      <c r="N27">
        <f>DataSmooth!F27</f>
        <v>13.520497388333332</v>
      </c>
      <c r="O27">
        <f t="shared" si="18"/>
        <v>12.760848419813062</v>
      </c>
      <c r="P27">
        <f t="shared" si="4"/>
        <v>0.49080186230050243</v>
      </c>
    </row>
    <row r="28" spans="1:16" x14ac:dyDescent="0.35">
      <c r="A28">
        <v>27</v>
      </c>
      <c r="B28">
        <f>DataSmooth!B28</f>
        <v>1.3876350930000001</v>
      </c>
      <c r="C28">
        <f t="shared" ref="C28:O28" si="19">MEDIAN(B$2/B17,B$2/B18,B$2/B19,B$2/B20,B$2/B21,B$2/B22,B$2/B23,B$2/B24,B$2/B25,B$2/B26,B$2/B27,B$2/B28,B$2/B29,B$2/B30,B$2/B31,B$2/B32,B$2/B33,B$2/B34,B$2/B35,B$2/B36,B$2/B37,B$2/B38,B$2/B39)</f>
        <v>12.295637740279636</v>
      </c>
      <c r="D28" s="1">
        <f t="shared" si="0"/>
        <v>0.46187694317702011</v>
      </c>
      <c r="E28">
        <f>DataSmooth!C28</f>
        <v>26.76475842933333</v>
      </c>
      <c r="F28">
        <f t="shared" si="19"/>
        <v>11.961150458549987</v>
      </c>
      <c r="G28" s="1">
        <f t="shared" si="1"/>
        <v>0.44300557253888845</v>
      </c>
      <c r="H28">
        <f>DataSmooth!D28</f>
        <v>4.302146602333333</v>
      </c>
      <c r="I28">
        <f t="shared" si="19"/>
        <v>13.583365730564712</v>
      </c>
      <c r="J28" s="1">
        <f t="shared" si="2"/>
        <v>0.50308761965054483</v>
      </c>
      <c r="K28">
        <f>DataSmooth!E28</f>
        <v>4.4490030836666667</v>
      </c>
      <c r="L28">
        <f t="shared" si="19"/>
        <v>13.132944421377927</v>
      </c>
      <c r="M28" s="1">
        <f t="shared" si="3"/>
        <v>0.48640534893992321</v>
      </c>
      <c r="N28">
        <f>DataSmooth!F28</f>
        <v>13.508272093</v>
      </c>
      <c r="O28">
        <f t="shared" si="19"/>
        <v>12.772397279620005</v>
      </c>
      <c r="P28">
        <f t="shared" si="4"/>
        <v>0.47305175109703723</v>
      </c>
    </row>
    <row r="29" spans="1:16" x14ac:dyDescent="0.35">
      <c r="A29">
        <v>28</v>
      </c>
      <c r="B29">
        <f>DataSmooth!B29</f>
        <v>1.3873641253333331</v>
      </c>
      <c r="C29">
        <f t="shared" ref="C29:O29" si="20">MEDIAN(B$2/B18,B$2/B19,B$2/B20,B$2/B21,B$2/B22,B$2/B23,B$2/B24,B$2/B25,B$2/B26,B$2/B27,B$2/B28,B$2/B29,B$2/B30,B$2/B31,B$2/B32,B$2/B33,B$2/B34,B$2/B35,B$2/B36,B$2/B37,B$2/B38,B$2/B39,B$2/B40)</f>
        <v>12.295637740279636</v>
      </c>
      <c r="D29" s="1">
        <f t="shared" si="0"/>
        <v>0.44546832599970565</v>
      </c>
      <c r="E29">
        <f>DataSmooth!C29</f>
        <v>26.76475842933333</v>
      </c>
      <c r="F29">
        <f t="shared" si="20"/>
        <v>11.961150458549987</v>
      </c>
      <c r="G29" s="1">
        <f t="shared" si="1"/>
        <v>0.42718394494821388</v>
      </c>
      <c r="H29">
        <f>DataSmooth!D29</f>
        <v>4.2788700460000006</v>
      </c>
      <c r="I29">
        <f t="shared" si="20"/>
        <v>13.65725766330039</v>
      </c>
      <c r="J29" s="1">
        <f t="shared" si="2"/>
        <v>0.48775920226072822</v>
      </c>
      <c r="K29">
        <f>DataSmooth!E29</f>
        <v>4.4435739563333332</v>
      </c>
      <c r="L29">
        <f t="shared" si="20"/>
        <v>13.148990160286724</v>
      </c>
      <c r="M29" s="1">
        <f t="shared" si="3"/>
        <v>0.46960679143881151</v>
      </c>
      <c r="N29">
        <f>DataSmooth!F29</f>
        <v>13.453440741333333</v>
      </c>
      <c r="O29">
        <f t="shared" si="20"/>
        <v>12.78774644892437</v>
      </c>
      <c r="P29">
        <f t="shared" si="4"/>
        <v>0.45801617660030658</v>
      </c>
    </row>
    <row r="30" spans="1:16" x14ac:dyDescent="0.35">
      <c r="A30">
        <v>29</v>
      </c>
      <c r="B30">
        <f>DataSmooth!B30</f>
        <v>1.3873641253333331</v>
      </c>
      <c r="C30">
        <f t="shared" ref="C30:O30" si="21">MEDIAN(B$2/B19,B$2/B20,B$2/B21,B$2/B22,B$2/B23,B$2/B24,B$2/B25,B$2/B26,B$2/B27,B$2/B28,B$2/B29,B$2/B30,B$2/B31,B$2/B32,B$2/B33,B$2/B34,B$2/B35,B$2/B36,B$2/B37,B$2/B38,B$2/B39,B$2/B40,B$2/B41)</f>
        <v>12.295637740279636</v>
      </c>
      <c r="D30" s="1">
        <f t="shared" si="0"/>
        <v>0.43010734924109512</v>
      </c>
      <c r="E30">
        <f>DataSmooth!C30</f>
        <v>26.76475842933333</v>
      </c>
      <c r="F30">
        <f t="shared" si="21"/>
        <v>11.961150458549987</v>
      </c>
      <c r="G30" s="1">
        <f t="shared" si="1"/>
        <v>0.4124534640879306</v>
      </c>
      <c r="H30">
        <f>DataSmooth!D30</f>
        <v>4.1820396510000002</v>
      </c>
      <c r="I30">
        <f t="shared" si="21"/>
        <v>13.97347600758078</v>
      </c>
      <c r="J30" s="1">
        <f t="shared" si="2"/>
        <v>0.48184400026140622</v>
      </c>
      <c r="K30">
        <f>DataSmooth!E30</f>
        <v>4.4344051516666667</v>
      </c>
      <c r="L30">
        <f t="shared" si="21"/>
        <v>13.176177690117703</v>
      </c>
      <c r="M30" s="1">
        <f t="shared" si="3"/>
        <v>0.45435095483164489</v>
      </c>
      <c r="N30">
        <f>DataSmooth!F30</f>
        <v>13.432089763999999</v>
      </c>
      <c r="O30">
        <f t="shared" si="21"/>
        <v>12.78774644892437</v>
      </c>
      <c r="P30">
        <f t="shared" si="4"/>
        <v>0.44292545010617218</v>
      </c>
    </row>
    <row r="31" spans="1:16" x14ac:dyDescent="0.35">
      <c r="A31">
        <v>30</v>
      </c>
      <c r="B31">
        <f>DataSmooth!B31</f>
        <v>1.3876350930000001</v>
      </c>
      <c r="C31">
        <f t="shared" ref="C31:O31" si="22">MEDIAN(B$2/B20,B$2/B21,B$2/B22,B$2/B23,B$2/B24,B$2/B25,B$2/B26,B$2/B27,B$2/B28,B$2/B29,B$2/B30,B$2/B31,B$2/B32,B$2/B33,B$2/B34,B$2/B35,B$2/B36,B$2/B37,B$2/B38,B$2/B39,B$2/B40,B$2/B41,B$2/B42)</f>
        <v>12.295637740279636</v>
      </c>
      <c r="D31" s="1">
        <f t="shared" si="0"/>
        <v>0.41568924885931807</v>
      </c>
      <c r="E31">
        <f>DataSmooth!C31</f>
        <v>26.176401331000005</v>
      </c>
      <c r="F31">
        <f t="shared" si="22"/>
        <v>11.961150458549987</v>
      </c>
      <c r="G31" s="1">
        <f t="shared" si="1"/>
        <v>0.40766655751220482</v>
      </c>
      <c r="H31">
        <f>DataSmooth!D31</f>
        <v>4.1820396510000002</v>
      </c>
      <c r="I31">
        <f t="shared" si="22"/>
        <v>13.97347600758078</v>
      </c>
      <c r="J31" s="1">
        <f t="shared" si="2"/>
        <v>0.465782533586026</v>
      </c>
      <c r="K31">
        <f>DataSmooth!E31</f>
        <v>4.392755749</v>
      </c>
      <c r="L31">
        <f t="shared" si="22"/>
        <v>13.301106086227183</v>
      </c>
      <c r="M31" s="1">
        <f t="shared" si="3"/>
        <v>0.44337020287423945</v>
      </c>
      <c r="N31">
        <f>DataSmooth!F31</f>
        <v>13.432089763999999</v>
      </c>
      <c r="O31">
        <f t="shared" si="22"/>
        <v>12.78774644892437</v>
      </c>
      <c r="P31">
        <f t="shared" si="4"/>
        <v>0.42816126843596652</v>
      </c>
    </row>
    <row r="32" spans="1:16" x14ac:dyDescent="0.35">
      <c r="A32">
        <v>31</v>
      </c>
      <c r="B32">
        <f>DataSmooth!B32</f>
        <v>1.3876350930000001</v>
      </c>
      <c r="C32">
        <f t="shared" ref="C32:O32" si="23">MEDIAN(B$2/B21,B$2/B22,B$2/B23,B$2/B24,B$2/B25,B$2/B26,B$2/B27,B$2/B28,B$2/B29,B$2/B30,B$2/B31,B$2/B32,B$2/B33,B$2/B34,B$2/B35,B$2/B36,B$2/B37,B$2/B38,B$2/B39,B$2/B40,B$2/B41,B$2/B42,B$2/B43)</f>
        <v>12.295637740279636</v>
      </c>
      <c r="D32" s="1">
        <f t="shared" si="0"/>
        <v>0.40227991825095299</v>
      </c>
      <c r="E32">
        <f>DataSmooth!C32</f>
        <v>26.176401331000005</v>
      </c>
      <c r="F32">
        <f t="shared" si="23"/>
        <v>11.961150458549987</v>
      </c>
      <c r="G32" s="1">
        <f t="shared" si="1"/>
        <v>0.39451602339890784</v>
      </c>
      <c r="H32">
        <f>DataSmooth!D32</f>
        <v>4.1606810193333335</v>
      </c>
      <c r="I32">
        <f t="shared" si="23"/>
        <v>14.045208093208615</v>
      </c>
      <c r="J32" s="1">
        <f t="shared" si="2"/>
        <v>0.45307122881318113</v>
      </c>
      <c r="K32">
        <f>DataSmooth!E32</f>
        <v>4.3829417570000002</v>
      </c>
      <c r="L32">
        <f t="shared" si="23"/>
        <v>13.330889039311808</v>
      </c>
      <c r="M32" s="1">
        <f t="shared" si="3"/>
        <v>0.43002867868747768</v>
      </c>
      <c r="N32">
        <f>DataSmooth!F32</f>
        <v>13.414880405333335</v>
      </c>
      <c r="O32">
        <f t="shared" si="23"/>
        <v>12.78774644892437</v>
      </c>
      <c r="P32">
        <f t="shared" si="4"/>
        <v>0.41488116546911963</v>
      </c>
    </row>
    <row r="33" spans="1:16" x14ac:dyDescent="0.35">
      <c r="A33">
        <v>32</v>
      </c>
      <c r="B33">
        <f>DataSmooth!B33</f>
        <v>1.3976762203333333</v>
      </c>
      <c r="C33">
        <f t="shared" ref="C33:O33" si="24">MEDIAN(B$2/B22,B$2/B23,B$2/B24,B$2/B25,B$2/B26,B$2/B27,B$2/B28,B$2/B29,B$2/B30,B$2/B31,B$2/B32,B$2/B33,B$2/B34,B$2/B35,B$2/B36,B$2/B37,B$2/B38,B$2/B39,B$2/B40,B$2/B41,B$2/B42,B$2/B43,B$2/B44)</f>
        <v>12.295637740279636</v>
      </c>
      <c r="D33" s="1">
        <f t="shared" si="0"/>
        <v>0.38690894199178721</v>
      </c>
      <c r="E33">
        <f>DataSmooth!C33</f>
        <v>26.646281675333338</v>
      </c>
      <c r="F33">
        <f t="shared" si="24"/>
        <v>11.961150458549987</v>
      </c>
      <c r="G33" s="1">
        <f t="shared" si="1"/>
        <v>0.37544790777547954</v>
      </c>
      <c r="H33">
        <f>DataSmooth!D33</f>
        <v>4.1334783856666668</v>
      </c>
      <c r="I33">
        <f t="shared" si="24"/>
        <v>14.137640329423158</v>
      </c>
      <c r="J33" s="1">
        <f t="shared" si="2"/>
        <v>0.4418012602944737</v>
      </c>
      <c r="K33">
        <f>DataSmooth!E33</f>
        <v>4.321991944333333</v>
      </c>
      <c r="L33">
        <f t="shared" si="24"/>
        <v>13.51888457472494</v>
      </c>
      <c r="M33" s="1">
        <f t="shared" si="3"/>
        <v>0.42246514296015436</v>
      </c>
      <c r="N33">
        <f>DataSmooth!F33</f>
        <v>13.414880405333335</v>
      </c>
      <c r="O33">
        <f t="shared" si="24"/>
        <v>12.78774644892437</v>
      </c>
      <c r="P33">
        <f t="shared" si="4"/>
        <v>0.40191612904820961</v>
      </c>
    </row>
    <row r="34" spans="1:16" x14ac:dyDescent="0.35">
      <c r="A34">
        <v>33</v>
      </c>
      <c r="B34">
        <f>DataSmooth!B34</f>
        <v>1.4054977873333332</v>
      </c>
      <c r="C34">
        <f t="shared" ref="C34:O34" si="25">MEDIAN(B$2/B23,B$2/B24,B$2/B25,B$2/B26,B$2/B27,B$2/B28,B$2/B29,B$2/B30,B$2/B31,B$2/B32,B$2/B33,B$2/B34,B$2/B35,B$2/B36,B$2/B37,B$2/B38,B$2/B39,B$2/B40,B$2/B41,B$2/B42,B$2/B43,B$2/B44,B$2/B45)</f>
        <v>12.295637740279636</v>
      </c>
      <c r="D34" s="1">
        <f t="shared" si="0"/>
        <v>0.37309653477707233</v>
      </c>
      <c r="E34">
        <f>DataSmooth!C34</f>
        <v>26.858706479999999</v>
      </c>
      <c r="F34">
        <f t="shared" si="25"/>
        <v>11.961150458549987</v>
      </c>
      <c r="G34" s="1">
        <f t="shared" si="1"/>
        <v>0.36119127284963953</v>
      </c>
      <c r="H34">
        <f>DataSmooth!D34</f>
        <v>4.1334783856666668</v>
      </c>
      <c r="I34">
        <f t="shared" si="25"/>
        <v>14.137640329423158</v>
      </c>
      <c r="J34" s="1">
        <f t="shared" si="2"/>
        <v>0.42841334331585329</v>
      </c>
      <c r="K34">
        <f>DataSmooth!E34</f>
        <v>4.2800170336666667</v>
      </c>
      <c r="L34">
        <f t="shared" si="25"/>
        <v>13.651466750887662</v>
      </c>
      <c r="M34" s="1">
        <f t="shared" si="3"/>
        <v>0.41368081063295947</v>
      </c>
      <c r="N34">
        <f>DataSmooth!F34</f>
        <v>13.414880405333335</v>
      </c>
      <c r="O34">
        <f t="shared" si="25"/>
        <v>12.78774644892437</v>
      </c>
      <c r="P34">
        <f t="shared" si="4"/>
        <v>0.38973685241038508</v>
      </c>
    </row>
    <row r="35" spans="1:16" x14ac:dyDescent="0.35">
      <c r="A35">
        <v>34</v>
      </c>
      <c r="B35">
        <f>DataSmooth!B35</f>
        <v>1.4073893563333335</v>
      </c>
      <c r="C35">
        <f t="shared" ref="C35:O35" si="26">MEDIAN(B$2/B24,B$2/B25,B$2/B26,B$2/B27,B$2/B28,B$2/B29,B$2/B30,B$2/B31,B$2/B32,B$2/B33,B$2/B34,B$2/B35,B$2/B36,B$2/B37,B$2/B38,B$2/B39,B$2/B40,B$2/B41,B$2/B42,B$2/B43,B$2/B44,B$2/B45,B$2/B46)</f>
        <v>12.295637740279636</v>
      </c>
      <c r="D35" s="1">
        <f t="shared" si="0"/>
        <v>0.36163640412587167</v>
      </c>
      <c r="E35">
        <f>DataSmooth!C35</f>
        <v>26.646281675333338</v>
      </c>
      <c r="F35">
        <f t="shared" si="26"/>
        <v>11.961150458549987</v>
      </c>
      <c r="G35" s="1">
        <f t="shared" si="1"/>
        <v>0.35336273672986307</v>
      </c>
      <c r="H35">
        <f>DataSmooth!D35</f>
        <v>4.1254923863333337</v>
      </c>
      <c r="I35">
        <f t="shared" si="26"/>
        <v>14.165007532092032</v>
      </c>
      <c r="J35" s="1">
        <f t="shared" si="2"/>
        <v>0.41661786859094213</v>
      </c>
      <c r="K35">
        <f>DataSmooth!E35</f>
        <v>4.2800170336666667</v>
      </c>
      <c r="L35">
        <f t="shared" si="26"/>
        <v>13.651466750887662</v>
      </c>
      <c r="M35" s="1">
        <f t="shared" si="3"/>
        <v>0.40151372796728418</v>
      </c>
      <c r="N35">
        <f>DataSmooth!F35</f>
        <v>13.432089763999999</v>
      </c>
      <c r="O35">
        <f t="shared" si="26"/>
        <v>12.78774644892437</v>
      </c>
      <c r="P35">
        <f t="shared" si="4"/>
        <v>0.37778935450232337</v>
      </c>
    </row>
    <row r="36" spans="1:16" x14ac:dyDescent="0.35">
      <c r="A36">
        <v>35</v>
      </c>
      <c r="B36">
        <f>DataSmooth!B36</f>
        <v>1.4054977873333332</v>
      </c>
      <c r="C36">
        <f t="shared" ref="C36:O36" si="27">MEDIAN(B$2/B25,B$2/B26,B$2/B27,B$2/B28,B$2/B29,B$2/B30,B$2/B31,B$2/B32,B$2/B33,B$2/B34,B$2/B35,B$2/B36,B$2/B37,B$2/B38,B$2/B39,B$2/B40,B$2/B41,B$2/B42,B$2/B43,B$2/B44,B$2/B45,B$2/B46,B$2/B47)</f>
        <v>12.295637740279636</v>
      </c>
      <c r="D36" s="1">
        <f t="shared" si="0"/>
        <v>0.35177673278981103</v>
      </c>
      <c r="E36">
        <f>DataSmooth!C36</f>
        <v>26.646281675333338</v>
      </c>
      <c r="F36">
        <f t="shared" si="27"/>
        <v>11.961150458549987</v>
      </c>
      <c r="G36" s="1">
        <f t="shared" si="1"/>
        <v>0.34326665853758126</v>
      </c>
      <c r="H36">
        <f>DataSmooth!D36</f>
        <v>4.1216093413333326</v>
      </c>
      <c r="I36">
        <f t="shared" si="27"/>
        <v>14.178352649767517</v>
      </c>
      <c r="J36" s="1">
        <f t="shared" si="2"/>
        <v>0.4050957899933576</v>
      </c>
      <c r="K36">
        <f>DataSmooth!E36</f>
        <v>4.2800170336666667</v>
      </c>
      <c r="L36">
        <f t="shared" si="27"/>
        <v>13.651466750887662</v>
      </c>
      <c r="M36" s="1">
        <f t="shared" si="3"/>
        <v>0.39004190716821896</v>
      </c>
      <c r="N36">
        <f>DataSmooth!F36</f>
        <v>13.432089763999999</v>
      </c>
      <c r="O36">
        <f t="shared" si="27"/>
        <v>12.78774644892437</v>
      </c>
      <c r="P36">
        <f t="shared" si="4"/>
        <v>0.36699537294511414</v>
      </c>
    </row>
    <row r="37" spans="1:16" x14ac:dyDescent="0.35">
      <c r="A37">
        <v>36</v>
      </c>
      <c r="B37">
        <f>DataSmooth!B37</f>
        <v>1.4054977873333332</v>
      </c>
      <c r="C37">
        <f t="shared" ref="C37:O37" si="28">MEDIAN(B$2/B26,B$2/B27,B$2/B28,B$2/B29,B$2/B30,B$2/B31,B$2/B32,B$2/B33,B$2/B34,B$2/B35,B$2/B36,B$2/B37,B$2/B38,B$2/B39,B$2/B40,B$2/B41,B$2/B42,B$2/B43,B$2/B44,B$2/B45,B$2/B46,B$2/B47,B$2/B48)</f>
        <v>12.295637740279636</v>
      </c>
      <c r="D37" s="1">
        <f t="shared" si="0"/>
        <v>0.34200515687898292</v>
      </c>
      <c r="E37">
        <f>DataSmooth!C37</f>
        <v>26.646281675333338</v>
      </c>
      <c r="F37">
        <f t="shared" si="28"/>
        <v>11.961150458549987</v>
      </c>
      <c r="G37" s="1">
        <f t="shared" si="1"/>
        <v>0.33373147357820399</v>
      </c>
      <c r="H37">
        <f>DataSmooth!D37</f>
        <v>4.1216093413333326</v>
      </c>
      <c r="I37">
        <f t="shared" si="28"/>
        <v>14.178352649767517</v>
      </c>
      <c r="J37" s="1">
        <f t="shared" si="2"/>
        <v>0.39384312916020875</v>
      </c>
      <c r="K37">
        <f>DataSmooth!E37</f>
        <v>4.2760119850000002</v>
      </c>
      <c r="L37">
        <f t="shared" si="28"/>
        <v>13.664253148330065</v>
      </c>
      <c r="M37" s="1">
        <f t="shared" si="3"/>
        <v>0.37956258745361293</v>
      </c>
      <c r="N37">
        <f>DataSmooth!F37</f>
        <v>13.432089763999999</v>
      </c>
      <c r="O37">
        <f t="shared" si="28"/>
        <v>12.78774644892437</v>
      </c>
      <c r="P37">
        <f t="shared" si="4"/>
        <v>0.35680105702997206</v>
      </c>
    </row>
    <row r="38" spans="1:16" x14ac:dyDescent="0.35">
      <c r="A38">
        <v>37</v>
      </c>
      <c r="B38">
        <f>DataSmooth!B38</f>
        <v>1.4073893563333335</v>
      </c>
      <c r="C38">
        <f t="shared" ref="C38:O38" si="29">MEDIAN(B$2/B27,B$2/B28,B$2/B29,B$2/B30,B$2/B31,B$2/B32,B$2/B33,B$2/B34,B$2/B35,B$2/B36,B$2/B37,B$2/B38,B$2/B39,B$2/B40,B$2/B41,B$2/B42,B$2/B43,B$2/B44,B$2/B45,B$2/B46,B$2/B47,B$2/B48,B$2/B49)</f>
        <v>12.295637740279636</v>
      </c>
      <c r="D38" s="1">
        <f t="shared" si="0"/>
        <v>0.33231453352107126</v>
      </c>
      <c r="E38">
        <f>DataSmooth!C38</f>
        <v>26.858706479999999</v>
      </c>
      <c r="F38">
        <f t="shared" si="29"/>
        <v>11.961150458549987</v>
      </c>
      <c r="G38" s="1">
        <f t="shared" si="1"/>
        <v>0.32214356767670554</v>
      </c>
      <c r="H38">
        <f>DataSmooth!D38</f>
        <v>4.1216093413333326</v>
      </c>
      <c r="I38">
        <f t="shared" si="29"/>
        <v>14.178352649767517</v>
      </c>
      <c r="J38" s="1">
        <f t="shared" si="2"/>
        <v>0.38319872026398688</v>
      </c>
      <c r="K38">
        <f>DataSmooth!E38</f>
        <v>4.2649618193333332</v>
      </c>
      <c r="L38">
        <f t="shared" si="29"/>
        <v>13.699656105588877</v>
      </c>
      <c r="M38" s="1">
        <f t="shared" si="3"/>
        <v>0.37026097582672646</v>
      </c>
      <c r="N38">
        <f>DataSmooth!F38</f>
        <v>13.453440741333333</v>
      </c>
      <c r="O38">
        <f t="shared" si="29"/>
        <v>12.78774644892437</v>
      </c>
      <c r="P38">
        <f t="shared" si="4"/>
        <v>0.34660683634617789</v>
      </c>
    </row>
    <row r="39" spans="1:16" x14ac:dyDescent="0.35">
      <c r="A39">
        <v>38</v>
      </c>
      <c r="B39">
        <f>DataSmooth!B39</f>
        <v>1.4073893563333335</v>
      </c>
      <c r="C39">
        <f t="shared" ref="C39:O39" si="30">MEDIAN(B$2/B28,B$2/B29,B$2/B30,B$2/B31,B$2/B32,B$2/B33,B$2/B34,B$2/B35,B$2/B36,B$2/B37,B$2/B38,B$2/B39,B$2/B40,B$2/B41,B$2/B42,B$2/B43,B$2/B44,B$2/B45,B$2/B46,B$2/B47,B$2/B48,B$2/B49,B$2/B50)</f>
        <v>12.295637740279636</v>
      </c>
      <c r="D39" s="1">
        <f t="shared" si="0"/>
        <v>0.32356941421788515</v>
      </c>
      <c r="E39">
        <f>DataSmooth!C39</f>
        <v>26.937426409</v>
      </c>
      <c r="F39">
        <f t="shared" si="30"/>
        <v>11.961150458549987</v>
      </c>
      <c r="G39" s="1">
        <f t="shared" si="1"/>
        <v>0.31274947090073019</v>
      </c>
      <c r="H39">
        <f>DataSmooth!D39</f>
        <v>4.1216093413333326</v>
      </c>
      <c r="I39">
        <f t="shared" si="30"/>
        <v>14.178352649767517</v>
      </c>
      <c r="J39" s="1">
        <f t="shared" si="2"/>
        <v>0.37311454341493466</v>
      </c>
      <c r="K39">
        <f>DataSmooth!E39</f>
        <v>4.2581341113333329</v>
      </c>
      <c r="L39">
        <f t="shared" si="30"/>
        <v>13.721622828370206</v>
      </c>
      <c r="M39" s="1">
        <f t="shared" si="3"/>
        <v>0.36109533758868967</v>
      </c>
      <c r="N39">
        <f>DataSmooth!F39</f>
        <v>13.492058074666666</v>
      </c>
      <c r="O39">
        <f t="shared" si="30"/>
        <v>12.78774644892437</v>
      </c>
      <c r="P39">
        <f t="shared" si="4"/>
        <v>0.33651964339274665</v>
      </c>
    </row>
    <row r="40" spans="1:16" x14ac:dyDescent="0.35">
      <c r="A40">
        <v>39</v>
      </c>
      <c r="B40">
        <f>DataSmooth!B40</f>
        <v>1.4147422363333331</v>
      </c>
      <c r="C40">
        <f t="shared" ref="C40:O40" si="31">MEDIAN(B$2/B29,B$2/B30,B$2/B31,B$2/B32,B$2/B33,B$2/B34,B$2/B35,B$2/B36,B$2/B37,B$2/B38,B$2/B39,B$2/B40,B$2/B41,B$2/B42,B$2/B43,B$2/B44,B$2/B45,B$2/B46,B$2/B47,B$2/B48,B$2/B49,B$2/B50,B$2/B51)</f>
        <v>12.231733273087041</v>
      </c>
      <c r="D40" s="1">
        <f t="shared" si="0"/>
        <v>0.31363418648941133</v>
      </c>
      <c r="E40">
        <f>DataSmooth!C40</f>
        <v>26.950923623666668</v>
      </c>
      <c r="F40">
        <f t="shared" si="31"/>
        <v>11.9623627367764</v>
      </c>
      <c r="G40" s="1">
        <f t="shared" si="1"/>
        <v>0.30457764261486781</v>
      </c>
      <c r="H40">
        <f>DataSmooth!D40</f>
        <v>4.1067930113333331</v>
      </c>
      <c r="I40">
        <f t="shared" si="31"/>
        <v>14.178352649767517</v>
      </c>
      <c r="J40" s="1">
        <f t="shared" si="2"/>
        <v>0.36485909655321908</v>
      </c>
      <c r="K40">
        <f>DataSmooth!E40</f>
        <v>4.2178054613333336</v>
      </c>
      <c r="L40">
        <f t="shared" si="31"/>
        <v>13.852822460394584</v>
      </c>
      <c r="M40" s="1">
        <f t="shared" si="3"/>
        <v>0.35520057590755344</v>
      </c>
      <c r="N40">
        <f>DataSmooth!F40</f>
        <v>13.492058074666666</v>
      </c>
      <c r="O40">
        <f t="shared" si="31"/>
        <v>12.78774644892437</v>
      </c>
      <c r="P40">
        <f t="shared" si="4"/>
        <v>0.32789093458780438</v>
      </c>
    </row>
    <row r="41" spans="1:16" x14ac:dyDescent="0.35">
      <c r="A41">
        <v>40</v>
      </c>
      <c r="B41">
        <f>DataSmooth!B41</f>
        <v>1.4284574269999999</v>
      </c>
      <c r="C41">
        <f t="shared" ref="C41:O41" si="32">MEDIAN(B$2/B30,B$2/B31,B$2/B32,B$2/B33,B$2/B34,B$2/B35,B$2/B36,B$2/B37,B$2/B38,B$2/B39,B$2/B40,B$2/B41,B$2/B42,B$2/B43,B$2/B44,B$2/B45,B$2/B46,B$2/B47,B$2/B48,B$2/B49,B$2/B50,B$2/B51,B$2/B52)</f>
        <v>12.115505836687882</v>
      </c>
      <c r="D41" s="1">
        <f t="shared" si="0"/>
        <v>0.30285728783221205</v>
      </c>
      <c r="E41">
        <f>DataSmooth!C41</f>
        <v>26.937426409</v>
      </c>
      <c r="F41">
        <f t="shared" si="32"/>
        <v>11.9623627367764</v>
      </c>
      <c r="G41" s="1">
        <f t="shared" si="1"/>
        <v>0.29711199735569366</v>
      </c>
      <c r="H41">
        <f>DataSmooth!D41</f>
        <v>4.1216093413333326</v>
      </c>
      <c r="I41">
        <f t="shared" si="32"/>
        <v>14.229504765575545</v>
      </c>
      <c r="J41" s="1">
        <f t="shared" si="2"/>
        <v>0.3544588162441879</v>
      </c>
      <c r="K41">
        <f>DataSmooth!E41</f>
        <v>4.2003597326666666</v>
      </c>
      <c r="L41">
        <f t="shared" si="32"/>
        <v>13.910358623317022</v>
      </c>
      <c r="M41" s="1">
        <f t="shared" si="3"/>
        <v>0.34775896558292557</v>
      </c>
      <c r="N41">
        <f>DataSmooth!F41</f>
        <v>13.492058074666666</v>
      </c>
      <c r="O41">
        <f t="shared" si="32"/>
        <v>12.78774644892437</v>
      </c>
      <c r="P41">
        <f t="shared" si="4"/>
        <v>0.31969366122310927</v>
      </c>
    </row>
    <row r="42" spans="1:16" x14ac:dyDescent="0.35">
      <c r="A42">
        <v>41</v>
      </c>
      <c r="B42">
        <f>DataSmooth!B42</f>
        <v>1.4284574269999999</v>
      </c>
      <c r="C42">
        <f t="shared" ref="C42:O42" si="33">MEDIAN(B$2/B31,B$2/B32,B$2/B33,B$2/B34,B$2/B35,B$2/B36,B$2/B37,B$2/B38,B$2/B39,B$2/B40,B$2/B41,B$2/B42,B$2/B43,B$2/B44,B$2/B45,B$2/B46,B$2/B47,B$2/B48,B$2/B49,B$2/B50,B$2/B51,B$2/B52,B$2/B53)</f>
        <v>12.115505836687882</v>
      </c>
      <c r="D42" s="1">
        <f t="shared" si="0"/>
        <v>0.2954705247143532</v>
      </c>
      <c r="E42">
        <f>DataSmooth!C42</f>
        <v>26.937426409</v>
      </c>
      <c r="F42">
        <f t="shared" si="33"/>
        <v>11.9623627367764</v>
      </c>
      <c r="G42" s="1">
        <f t="shared" si="1"/>
        <v>0.28986536327384749</v>
      </c>
      <c r="H42">
        <f>DataSmooth!D42</f>
        <v>4.0666237860000001</v>
      </c>
      <c r="I42">
        <f t="shared" si="33"/>
        <v>14.245186808106572</v>
      </c>
      <c r="J42" s="1">
        <f t="shared" si="2"/>
        <v>0.35048928582837069</v>
      </c>
      <c r="K42">
        <f>DataSmooth!E42</f>
        <v>4.1991144053333329</v>
      </c>
      <c r="L42">
        <f t="shared" si="33"/>
        <v>13.914484005037531</v>
      </c>
      <c r="M42" s="1">
        <f t="shared" si="3"/>
        <v>0.33937765865945202</v>
      </c>
      <c r="N42">
        <f>DataSmooth!F42</f>
        <v>13.508272093</v>
      </c>
      <c r="O42">
        <f t="shared" si="33"/>
        <v>12.772397279620005</v>
      </c>
      <c r="P42">
        <f t="shared" si="4"/>
        <v>0.31152188486878057</v>
      </c>
    </row>
    <row r="43" spans="1:16" x14ac:dyDescent="0.35">
      <c r="A43">
        <v>42</v>
      </c>
      <c r="B43">
        <f>DataSmooth!B43</f>
        <v>1.4283142543333334</v>
      </c>
      <c r="C43">
        <f t="shared" ref="C43:O43" si="34">MEDIAN(B$2/B32,B$2/B33,B$2/B34,B$2/B35,B$2/B36,B$2/B37,B$2/B38,B$2/B39,B$2/B40,B$2/B41,B$2/B42,B$2/B43,B$2/B44,B$2/B45,B$2/B46,B$2/B47,B$2/B48,B$2/B49,B$2/B50,B$2/B51,B$2/B52,B$2/B53,B$2/B54)</f>
        <v>12.115505836687882</v>
      </c>
      <c r="D43" s="1">
        <f t="shared" si="0"/>
        <v>0.28846442468304484</v>
      </c>
      <c r="E43">
        <f>DataSmooth!C43</f>
        <v>26.89387696033333</v>
      </c>
      <c r="F43">
        <f t="shared" si="34"/>
        <v>11.9623627367764</v>
      </c>
      <c r="G43" s="1">
        <f t="shared" si="1"/>
        <v>0.28342201233617065</v>
      </c>
      <c r="H43">
        <f>DataSmooth!D43</f>
        <v>4.0666237860000001</v>
      </c>
      <c r="I43">
        <f t="shared" si="34"/>
        <v>14.245186808106572</v>
      </c>
      <c r="J43" s="1">
        <f t="shared" si="2"/>
        <v>0.34214430283245711</v>
      </c>
      <c r="K43">
        <f>DataSmooth!E43</f>
        <v>4.1957813450000003</v>
      </c>
      <c r="L43">
        <f t="shared" si="34"/>
        <v>13.925537444404968</v>
      </c>
      <c r="M43" s="1">
        <f t="shared" si="3"/>
        <v>0.33156041534297542</v>
      </c>
      <c r="N43">
        <f>DataSmooth!F43</f>
        <v>13.573558548666668</v>
      </c>
      <c r="O43">
        <f t="shared" si="34"/>
        <v>12.71096427030537</v>
      </c>
      <c r="P43">
        <f t="shared" si="4"/>
        <v>0.30264200643584216</v>
      </c>
    </row>
    <row r="44" spans="1:16" x14ac:dyDescent="0.35">
      <c r="A44">
        <v>43</v>
      </c>
      <c r="B44">
        <f>DataSmooth!B44</f>
        <v>1.4284574269999999</v>
      </c>
      <c r="C44">
        <f t="shared" ref="C44:O44" si="35">MEDIAN(B$2/B33,B$2/B34,B$2/B35,B$2/B36,B$2/B37,B$2/B38,B$2/B39,B$2/B40,B$2/B41,B$2/B42,B$2/B43,B$2/B44,B$2/B45,B$2/B46,B$2/B47,B$2/B48,B$2/B49,B$2/B50,B$2/B51,B$2/B52,B$2/B53,B$2/B54,B$2/B55)</f>
        <v>12.115505836687882</v>
      </c>
      <c r="D44" s="1">
        <f t="shared" si="0"/>
        <v>0.28172770961136007</v>
      </c>
      <c r="E44">
        <f>DataSmooth!C44</f>
        <v>26.89387696033333</v>
      </c>
      <c r="F44">
        <f t="shared" si="35"/>
        <v>11.9623627367764</v>
      </c>
      <c r="G44" s="1">
        <f t="shared" si="1"/>
        <v>0.27683080274695737</v>
      </c>
      <c r="H44">
        <f>DataSmooth!D44</f>
        <v>4.0591916493333331</v>
      </c>
      <c r="I44">
        <f t="shared" si="35"/>
        <v>14.245186808106572</v>
      </c>
      <c r="J44" s="1">
        <f t="shared" si="2"/>
        <v>0.33479933579132964</v>
      </c>
      <c r="K44">
        <f>DataSmooth!E44</f>
        <v>4.1957813450000003</v>
      </c>
      <c r="L44">
        <f t="shared" si="35"/>
        <v>13.925537444404968</v>
      </c>
      <c r="M44" s="1">
        <f t="shared" si="3"/>
        <v>0.32384970800941787</v>
      </c>
      <c r="N44">
        <f>DataSmooth!F44</f>
        <v>13.587790720999999</v>
      </c>
      <c r="O44">
        <f t="shared" si="35"/>
        <v>12.69765050666768</v>
      </c>
      <c r="P44">
        <f t="shared" si="4"/>
        <v>0.29529419782948091</v>
      </c>
    </row>
    <row r="45" spans="1:16" x14ac:dyDescent="0.35">
      <c r="A45">
        <v>44</v>
      </c>
      <c r="B45">
        <f>DataSmooth!B45</f>
        <v>1.4284574269999999</v>
      </c>
      <c r="C45">
        <f t="shared" ref="C45:O45" si="36">MEDIAN(B$2/B34,B$2/B35,B$2/B36,B$2/B37,B$2/B38,B$2/B39,B$2/B40,B$2/B41,B$2/B42,B$2/B43,B$2/B44,B$2/B45,B$2/B46,B$2/B47,B$2/B48,B$2/B49,B$2/B50,B$2/B51,B$2/B52,B$2/B53,B$2/B54,B$2/B55,B$2/B56)</f>
        <v>12.115505836687882</v>
      </c>
      <c r="D45" s="1">
        <f t="shared" si="0"/>
        <v>0.2753248071201928</v>
      </c>
      <c r="E45">
        <f>DataSmooth!C45</f>
        <v>26.858706479999999</v>
      </c>
      <c r="F45">
        <f t="shared" si="36"/>
        <v>11.9623627367764</v>
      </c>
      <c r="G45" s="1">
        <f t="shared" si="1"/>
        <v>0.27089345463722969</v>
      </c>
      <c r="H45">
        <f>DataSmooth!D45</f>
        <v>4.0591916493333331</v>
      </c>
      <c r="I45">
        <f t="shared" si="36"/>
        <v>14.245186808106572</v>
      </c>
      <c r="J45" s="1">
        <f t="shared" si="2"/>
        <v>0.32719025997789031</v>
      </c>
      <c r="K45">
        <f>DataSmooth!E45</f>
        <v>4.107879996666667</v>
      </c>
      <c r="L45">
        <f t="shared" si="36"/>
        <v>13.925537444404968</v>
      </c>
      <c r="M45" s="1">
        <f t="shared" si="3"/>
        <v>0.32326180124178777</v>
      </c>
      <c r="N45">
        <f>DataSmooth!F45</f>
        <v>13.761454489999998</v>
      </c>
      <c r="O45">
        <f t="shared" si="36"/>
        <v>12.537411496609909</v>
      </c>
      <c r="P45">
        <f t="shared" si="4"/>
        <v>0.28494117037749794</v>
      </c>
    </row>
    <row r="46" spans="1:16" x14ac:dyDescent="0.35">
      <c r="A46">
        <v>45</v>
      </c>
      <c r="B46">
        <f>DataSmooth!B46</f>
        <v>1.4283142543333334</v>
      </c>
      <c r="C46">
        <f t="shared" ref="C46:O46" si="37">MEDIAN(B$2/B35,B$2/B36,B$2/B37,B$2/B38,B$2/B39,B$2/B40,B$2/B41,B$2/B42,B$2/B43,B$2/B44,B$2/B45,B$2/B46,B$2/B47,B$2/B48,B$2/B49,B$2/B50,B$2/B51,B$2/B52,B$2/B53,B$2/B54,B$2/B55,B$2/B56,B$2/B57)</f>
        <v>12.115505836687882</v>
      </c>
      <c r="D46" s="1">
        <f t="shared" si="0"/>
        <v>0.2692334630375085</v>
      </c>
      <c r="E46">
        <f>DataSmooth!C46</f>
        <v>26.646281675333338</v>
      </c>
      <c r="F46">
        <f t="shared" si="37"/>
        <v>11.9623627367764</v>
      </c>
      <c r="G46" s="1">
        <f t="shared" si="1"/>
        <v>0.26698517886256318</v>
      </c>
      <c r="H46">
        <f>DataSmooth!D46</f>
        <v>4.0591916493333331</v>
      </c>
      <c r="I46">
        <f t="shared" si="37"/>
        <v>14.245186808106572</v>
      </c>
      <c r="J46" s="1">
        <f t="shared" si="2"/>
        <v>0.32138016755895238</v>
      </c>
      <c r="K46">
        <f>DataSmooth!E46</f>
        <v>4.107879996666667</v>
      </c>
      <c r="L46">
        <f t="shared" si="37"/>
        <v>13.925537444404968</v>
      </c>
      <c r="M46" s="1">
        <f t="shared" si="3"/>
        <v>0.31607820565863692</v>
      </c>
      <c r="N46">
        <f>DataSmooth!F46</f>
        <v>14.045560414333332</v>
      </c>
      <c r="O46">
        <f t="shared" si="37"/>
        <v>12.283811584828761</v>
      </c>
      <c r="P46">
        <f t="shared" si="4"/>
        <v>0.27297359077397243</v>
      </c>
    </row>
    <row r="47" spans="1:16" x14ac:dyDescent="0.35">
      <c r="A47">
        <v>46</v>
      </c>
      <c r="B47">
        <f>DataSmooth!B47</f>
        <v>1.4283142543333334</v>
      </c>
      <c r="C47">
        <f t="shared" ref="C47:O47" si="38">MEDIAN(B$2/B36,B$2/B37,B$2/B38,B$2/B39,B$2/B40,B$2/B41,B$2/B42,B$2/B43,B$2/B44,B$2/B45,B$2/B46,B$2/B47,B$2/B48,B$2/B49,B$2/B50,B$2/B51,B$2/B52,B$2/B53,B$2/B54,B$2/B55,B$2/B56,B$2/B57,B$2/B58)</f>
        <v>12.115505836687882</v>
      </c>
      <c r="D47" s="1">
        <f t="shared" si="0"/>
        <v>0.26338056166712787</v>
      </c>
      <c r="E47">
        <f>DataSmooth!C47</f>
        <v>26.076223909666666</v>
      </c>
      <c r="F47">
        <f t="shared" si="38"/>
        <v>11.9623627367764</v>
      </c>
      <c r="G47" s="1">
        <f t="shared" si="1"/>
        <v>0.26689088886107315</v>
      </c>
      <c r="H47">
        <f>DataSmooth!D47</f>
        <v>3.9528987936666664</v>
      </c>
      <c r="I47">
        <f t="shared" si="38"/>
        <v>14.245186808106572</v>
      </c>
      <c r="J47" s="1">
        <f t="shared" si="2"/>
        <v>0.31991936531171494</v>
      </c>
      <c r="K47">
        <f>DataSmooth!E47</f>
        <v>4.1957813450000003</v>
      </c>
      <c r="L47">
        <f t="shared" si="38"/>
        <v>13.925537444404968</v>
      </c>
      <c r="M47" s="1">
        <f t="shared" si="3"/>
        <v>0.30272907487836886</v>
      </c>
      <c r="N47">
        <f>DataSmooth!F47</f>
        <v>14.180324800000001</v>
      </c>
      <c r="O47">
        <f t="shared" si="38"/>
        <v>12.167070935709457</v>
      </c>
      <c r="P47">
        <f t="shared" si="4"/>
        <v>0.26450154208064036</v>
      </c>
    </row>
    <row r="48" spans="1:16" x14ac:dyDescent="0.35">
      <c r="A48">
        <v>47</v>
      </c>
      <c r="B48">
        <f>DataSmooth!B48</f>
        <v>1.4283142543333334</v>
      </c>
      <c r="C48">
        <f t="shared" ref="C48:O48" si="39">MEDIAN(B$2/B37,B$2/B38,B$2/B39,B$2/B40,B$2/B41,B$2/B42,B$2/B43,B$2/B44,B$2/B45,B$2/B46,B$2/B47,B$2/B48,B$2/B49,B$2/B50,B$2/B51,B$2/B52,B$2/B53,B$2/B54,B$2/B55,B$2/B56,B$2/B57,B$2/B58,B$2/B59)</f>
        <v>12.115505836687882</v>
      </c>
      <c r="D48" s="1">
        <f t="shared" si="0"/>
        <v>0.25777671992952939</v>
      </c>
      <c r="E48">
        <f>DataSmooth!C48</f>
        <v>26.646281675333338</v>
      </c>
      <c r="F48">
        <f t="shared" si="39"/>
        <v>11.9623627367764</v>
      </c>
      <c r="G48" s="1">
        <f t="shared" si="1"/>
        <v>0.25562410742160308</v>
      </c>
      <c r="H48">
        <f>DataSmooth!D48</f>
        <v>3.9528987936666664</v>
      </c>
      <c r="I48">
        <f t="shared" si="39"/>
        <v>14.245186808106572</v>
      </c>
      <c r="J48" s="1">
        <f t="shared" si="2"/>
        <v>0.31454229165344272</v>
      </c>
      <c r="K48">
        <f>DataSmooth!E48</f>
        <v>4.1957813450000003</v>
      </c>
      <c r="L48">
        <f t="shared" si="39"/>
        <v>13.925537444404968</v>
      </c>
      <c r="M48" s="1">
        <f t="shared" si="3"/>
        <v>0.29628803073202059</v>
      </c>
      <c r="N48">
        <f>DataSmooth!F48</f>
        <v>14.18631972</v>
      </c>
      <c r="O48">
        <f t="shared" si="39"/>
        <v>12.161929319114488</v>
      </c>
      <c r="P48">
        <f t="shared" si="4"/>
        <v>0.25876445359818062</v>
      </c>
    </row>
    <row r="49" spans="1:16" x14ac:dyDescent="0.35">
      <c r="A49">
        <v>48</v>
      </c>
      <c r="B49">
        <f>DataSmooth!B49</f>
        <v>1.4283142543333334</v>
      </c>
      <c r="C49">
        <f t="shared" ref="C49:O49" si="40">MEDIAN(B$2/B38,B$2/B39,B$2/B40,B$2/B41,B$2/B42,B$2/B43,B$2/B44,B$2/B45,B$2/B46,B$2/B47,B$2/B48,B$2/B49,B$2/B50,B$2/B51,B$2/B52,B$2/B53,B$2/B54,B$2/B55,B$2/B56,B$2/B57,B$2/B58,B$2/B59,B$2/B60)</f>
        <v>12.115505836687882</v>
      </c>
      <c r="D49" s="1">
        <f t="shared" si="0"/>
        <v>0.25240637159766421</v>
      </c>
      <c r="E49">
        <f>DataSmooth!C49</f>
        <v>26.646281675333338</v>
      </c>
      <c r="F49">
        <f t="shared" si="40"/>
        <v>11.9623627367764</v>
      </c>
      <c r="G49" s="1">
        <f t="shared" si="1"/>
        <v>0.25029860518365304</v>
      </c>
      <c r="H49">
        <f>DataSmooth!D49</f>
        <v>3.9528987936666664</v>
      </c>
      <c r="I49">
        <f t="shared" si="40"/>
        <v>14.245186808106572</v>
      </c>
      <c r="J49" s="1">
        <f t="shared" si="2"/>
        <v>0.30798932724399603</v>
      </c>
      <c r="K49">
        <f>DataSmooth!E49</f>
        <v>4.1957813450000003</v>
      </c>
      <c r="L49">
        <f t="shared" si="40"/>
        <v>13.925537444404968</v>
      </c>
      <c r="M49" s="1">
        <f t="shared" si="3"/>
        <v>0.29602072891351711</v>
      </c>
      <c r="N49">
        <f>DataSmooth!F49</f>
        <v>15.155942224999999</v>
      </c>
      <c r="O49">
        <f t="shared" si="40"/>
        <v>11.383852958241272</v>
      </c>
      <c r="P49">
        <f t="shared" si="4"/>
        <v>0.23716360329669314</v>
      </c>
    </row>
    <row r="50" spans="1:16" x14ac:dyDescent="0.35">
      <c r="A50">
        <v>49</v>
      </c>
      <c r="B50">
        <f>DataSmooth!B50</f>
        <v>1.4283142543333334</v>
      </c>
      <c r="C50">
        <f t="shared" ref="C50:O50" si="41">MEDIAN(B$2/B39,B$2/B40,B$2/B41,B$2/B42,B$2/B43,B$2/B44,B$2/B45,B$2/B46,B$2/B47,B$2/B48,B$2/B49,B$2/B50,B$2/B51,B$2/B52,B$2/B53,B$2/B54,B$2/B55,B$2/B56,B$2/B57,B$2/B58,B$2/B59,B$2/B60,B$2/B61)</f>
        <v>12.115505836687882</v>
      </c>
      <c r="D50" s="1">
        <f t="shared" si="0"/>
        <v>0.24725522115689558</v>
      </c>
      <c r="E50">
        <f>DataSmooth!C50</f>
        <v>26.646281675333338</v>
      </c>
      <c r="F50">
        <f t="shared" si="41"/>
        <v>11.9623627367764</v>
      </c>
      <c r="G50" s="1">
        <f t="shared" si="1"/>
        <v>0.24519047038398664</v>
      </c>
      <c r="H50">
        <f>DataSmooth!D50</f>
        <v>3.9528987936666664</v>
      </c>
      <c r="I50">
        <f t="shared" si="41"/>
        <v>14.245186808106572</v>
      </c>
      <c r="J50" s="1">
        <f t="shared" si="2"/>
        <v>0.30170383076962876</v>
      </c>
      <c r="K50">
        <f>DataSmooth!E50</f>
        <v>4.0281590430000005</v>
      </c>
      <c r="L50">
        <f t="shared" si="41"/>
        <v>13.925537444404968</v>
      </c>
      <c r="M50" s="1">
        <f t="shared" si="3"/>
        <v>0.29011536342510352</v>
      </c>
      <c r="N50">
        <f>DataSmooth!F50</f>
        <v>15.40628446</v>
      </c>
      <c r="O50">
        <f t="shared" si="41"/>
        <v>11.198872653620992</v>
      </c>
      <c r="P50">
        <f t="shared" si="4"/>
        <v>0.22854842150246921</v>
      </c>
    </row>
    <row r="51" spans="1:16" x14ac:dyDescent="0.35">
      <c r="A51">
        <v>50</v>
      </c>
      <c r="B51">
        <f>DataSmooth!B51</f>
        <v>1.4283142543333334</v>
      </c>
      <c r="C51">
        <f t="shared" ref="C51:O51" si="42">MEDIAN(B$2/B40,B$2/B41,B$2/B42,B$2/B43,B$2/B44,B$2/B45,B$2/B46,B$2/B47,B$2/B48,B$2/B49,B$2/B50,B$2/B51,B$2/B52,B$2/B53,B$2/B54,B$2/B55,B$2/B56,B$2/B57,B$2/B58,B$2/B59,B$2/B60,B$2/B61,B$2/B62)</f>
        <v>12.115505836687882</v>
      </c>
      <c r="D51" s="1">
        <f t="shared" si="0"/>
        <v>0.24231011673375766</v>
      </c>
      <c r="E51">
        <f>DataSmooth!C51</f>
        <v>26.762046060999996</v>
      </c>
      <c r="F51">
        <f t="shared" si="42"/>
        <v>11.9623627367764</v>
      </c>
      <c r="G51" s="1">
        <f t="shared" si="1"/>
        <v>0.23924725473552802</v>
      </c>
      <c r="H51">
        <f>DataSmooth!D51</f>
        <v>4.1022719823333338</v>
      </c>
      <c r="I51">
        <f t="shared" si="42"/>
        <v>14.245186808106572</v>
      </c>
      <c r="J51" s="1">
        <f t="shared" si="2"/>
        <v>0.28490373616213144</v>
      </c>
      <c r="K51">
        <f>DataSmooth!E51</f>
        <v>4.1631953833333339</v>
      </c>
      <c r="L51">
        <f t="shared" si="42"/>
        <v>13.925537444404968</v>
      </c>
      <c r="M51" s="1">
        <f t="shared" si="3"/>
        <v>0.28069069475932956</v>
      </c>
      <c r="N51">
        <f>DataSmooth!F51</f>
        <v>15.824746594666669</v>
      </c>
      <c r="O51">
        <f t="shared" si="42"/>
        <v>10.902734947499756</v>
      </c>
      <c r="P51">
        <f t="shared" si="4"/>
        <v>0.2180546989499951</v>
      </c>
    </row>
    <row r="52" spans="1:16" x14ac:dyDescent="0.35">
      <c r="A52">
        <v>51</v>
      </c>
      <c r="B52">
        <f>DataSmooth!B52</f>
        <v>1.4283142543333334</v>
      </c>
      <c r="C52">
        <f t="shared" ref="C52:O52" si="43">MEDIAN(B$2/B41,B$2/B42,B$2/B43,B$2/B44,B$2/B45,B$2/B46,B$2/B47,B$2/B48,B$2/B49,B$2/B50,B$2/B51,B$2/B52,B$2/B53,B$2/B54,B$2/B55,B$2/B56,B$2/B57,B$2/B58,B$2/B59,B$2/B60,B$2/B61,B$2/B62,B$2/B63)</f>
        <v>12.115505836687882</v>
      </c>
      <c r="D52" s="1">
        <f t="shared" si="0"/>
        <v>0.23755893797427219</v>
      </c>
      <c r="E52">
        <f>DataSmooth!C52</f>
        <v>26.762046060999996</v>
      </c>
      <c r="F52">
        <f t="shared" si="43"/>
        <v>12.014333048815345</v>
      </c>
      <c r="G52" s="1">
        <f t="shared" si="1"/>
        <v>0.23455613209365495</v>
      </c>
      <c r="H52">
        <f>DataSmooth!D52</f>
        <v>4.1022719823333338</v>
      </c>
      <c r="I52">
        <f t="shared" si="43"/>
        <v>14.245186808106572</v>
      </c>
      <c r="J52" s="1">
        <f t="shared" si="2"/>
        <v>0.27931738839424652</v>
      </c>
      <c r="K52">
        <f>DataSmooth!E52</f>
        <v>4.1957813450000003</v>
      </c>
      <c r="L52">
        <f t="shared" si="43"/>
        <v>13.925537444404968</v>
      </c>
      <c r="M52" s="1">
        <f t="shared" si="3"/>
        <v>0.27304975381186214</v>
      </c>
      <c r="N52">
        <f>DataSmooth!F52</f>
        <v>16.091874963333336</v>
      </c>
      <c r="O52">
        <f t="shared" si="43"/>
        <v>10.721747349276001</v>
      </c>
      <c r="P52">
        <f t="shared" si="4"/>
        <v>0.21023034018188239</v>
      </c>
    </row>
    <row r="53" spans="1:16" x14ac:dyDescent="0.35">
      <c r="A53">
        <v>52</v>
      </c>
      <c r="B53">
        <f>DataSmooth!B53</f>
        <v>1.4283142543333334</v>
      </c>
      <c r="C53">
        <f t="shared" ref="C53:O53" si="44">MEDIAN(B$2/B42,B$2/B43,B$2/B44,B$2/B45,B$2/B46,B$2/B47,B$2/B48,B$2/B49,B$2/B50,B$2/B51,B$2/B52,B$2/B53,B$2/B54,B$2/B55,B$2/B56,B$2/B57,B$2/B58,B$2/B59,B$2/B60,B$2/B61,B$2/B62,B$2/B63,B$2/B64)</f>
        <v>12.115505836687882</v>
      </c>
      <c r="D53" s="1">
        <f t="shared" si="0"/>
        <v>0.23299049685938236</v>
      </c>
      <c r="E53">
        <f>DataSmooth!C53</f>
        <v>26.762046060999996</v>
      </c>
      <c r="F53">
        <f t="shared" si="44"/>
        <v>12.014333048815345</v>
      </c>
      <c r="G53" s="1">
        <f t="shared" si="1"/>
        <v>0.23004543724570004</v>
      </c>
      <c r="H53">
        <f>DataSmooth!D53</f>
        <v>4.1022719823333338</v>
      </c>
      <c r="I53">
        <f t="shared" si="44"/>
        <v>14.245186808106572</v>
      </c>
      <c r="J53" s="1">
        <f t="shared" si="2"/>
        <v>0.27394590015589565</v>
      </c>
      <c r="K53">
        <f>DataSmooth!E53</f>
        <v>4.1957813450000003</v>
      </c>
      <c r="L53">
        <f t="shared" si="44"/>
        <v>13.925537444404968</v>
      </c>
      <c r="M53" s="1">
        <f t="shared" si="3"/>
        <v>0.26779879700778786</v>
      </c>
      <c r="N53">
        <f>DataSmooth!F53</f>
        <v>16.165330815999997</v>
      </c>
      <c r="O53">
        <f t="shared" si="44"/>
        <v>10.673027338372291</v>
      </c>
      <c r="P53">
        <f t="shared" si="4"/>
        <v>0.20525052573792868</v>
      </c>
    </row>
    <row r="54" spans="1:16" x14ac:dyDescent="0.35">
      <c r="A54">
        <v>53</v>
      </c>
      <c r="B54">
        <f>DataSmooth!B54</f>
        <v>1.4283142543333334</v>
      </c>
      <c r="C54">
        <f t="shared" ref="C54:O54" si="45">MEDIAN(B$2/B43,B$2/B44,B$2/B45,B$2/B46,B$2/B47,B$2/B48,B$2/B49,B$2/B50,B$2/B51,B$2/B52,B$2/B53,B$2/B54,B$2/B55,B$2/B56,B$2/B57,B$2/B58,B$2/B59,B$2/B60,B$2/B61,B$2/B62,B$2/B63,B$2/B64,B$2/B65)</f>
        <v>12.115505836687882</v>
      </c>
      <c r="D54" s="1">
        <f t="shared" si="0"/>
        <v>0.22859444974882798</v>
      </c>
      <c r="E54">
        <f>DataSmooth!C54</f>
        <v>26.881842351333333</v>
      </c>
      <c r="F54">
        <f t="shared" si="45"/>
        <v>12.014333048815345</v>
      </c>
      <c r="G54" s="1">
        <f t="shared" si="1"/>
        <v>0.22469912532228759</v>
      </c>
      <c r="H54">
        <f>DataSmooth!D54</f>
        <v>4.1022719823333338</v>
      </c>
      <c r="I54">
        <f t="shared" si="45"/>
        <v>14.245186808106572</v>
      </c>
      <c r="J54" s="1">
        <f t="shared" si="2"/>
        <v>0.26877710958691642</v>
      </c>
      <c r="K54">
        <f>DataSmooth!E54</f>
        <v>4.1957813450000003</v>
      </c>
      <c r="L54">
        <f t="shared" si="45"/>
        <v>13.925537444404968</v>
      </c>
      <c r="M54" s="1">
        <f t="shared" si="3"/>
        <v>0.2627459895170749</v>
      </c>
      <c r="N54">
        <f>DataSmooth!F54</f>
        <v>17.240783495666665</v>
      </c>
      <c r="O54">
        <f t="shared" si="45"/>
        <v>10.007260851942421</v>
      </c>
      <c r="P54">
        <f t="shared" si="4"/>
        <v>0.18881624248947965</v>
      </c>
    </row>
    <row r="55" spans="1:16" x14ac:dyDescent="0.35">
      <c r="A55">
        <v>54</v>
      </c>
      <c r="B55">
        <f>DataSmooth!B55</f>
        <v>1.430968193</v>
      </c>
      <c r="C55">
        <f t="shared" ref="C55:O55" si="46">MEDIAN(B$2/B44,B$2/B45,B$2/B46,B$2/B47,B$2/B48,B$2/B49,B$2/B50,B$2/B51,B$2/B52,B$2/B53,B$2/B54,B$2/B55,B$2/B56,B$2/B57,B$2/B58,B$2/B59,B$2/B60,B$2/B61,B$2/B62,B$2/B63,B$2/B64,B$2/B65,B$2/B66)</f>
        <v>12.115505836687882</v>
      </c>
      <c r="D55" s="1">
        <f t="shared" si="0"/>
        <v>0.22394510868069309</v>
      </c>
      <c r="E55">
        <f>DataSmooth!C55</f>
        <v>26.881842351333333</v>
      </c>
      <c r="F55">
        <f t="shared" si="46"/>
        <v>12.014333048815345</v>
      </c>
      <c r="G55" s="1">
        <f t="shared" si="1"/>
        <v>0.2205380304089119</v>
      </c>
      <c r="H55">
        <f>DataSmooth!D55</f>
        <v>4.1357827946666665</v>
      </c>
      <c r="I55">
        <f t="shared" si="46"/>
        <v>14.129763004323809</v>
      </c>
      <c r="J55" s="1">
        <f t="shared" si="2"/>
        <v>0.26166227785784835</v>
      </c>
      <c r="K55">
        <f>DataSmooth!E55</f>
        <v>4.1957813450000003</v>
      </c>
      <c r="L55">
        <f t="shared" si="46"/>
        <v>13.925537444404968</v>
      </c>
      <c r="M55" s="1">
        <f t="shared" si="3"/>
        <v>0.25788032304453645</v>
      </c>
      <c r="N55">
        <f>DataSmooth!F55</f>
        <v>17.884345708333331</v>
      </c>
      <c r="O55">
        <f t="shared" si="46"/>
        <v>9.6471529094076462</v>
      </c>
      <c r="P55">
        <f t="shared" si="4"/>
        <v>0.17865097980384528</v>
      </c>
    </row>
    <row r="56" spans="1:16" x14ac:dyDescent="0.35">
      <c r="A56">
        <v>55</v>
      </c>
      <c r="B56">
        <f>DataSmooth!B56</f>
        <v>1.4283142543333334</v>
      </c>
      <c r="C56">
        <f t="shared" ref="C56:O56" si="47">MEDIAN(B$2/B45,B$2/B46,B$2/B47,B$2/B48,B$2/B49,B$2/B50,B$2/B51,B$2/B52,B$2/B53,B$2/B54,B$2/B55,B$2/B56,B$2/B57,B$2/B58,B$2/B59,B$2/B60,B$2/B61,B$2/B62,B$2/B63,B$2/B64,B$2/B65,B$2/B66,B$2/B67)</f>
        <v>12.115505836687882</v>
      </c>
      <c r="D56" s="1">
        <f t="shared" si="0"/>
        <v>0.22028192430341603</v>
      </c>
      <c r="E56">
        <f>DataSmooth!C56</f>
        <v>26.762046060999996</v>
      </c>
      <c r="F56">
        <f t="shared" si="47"/>
        <v>12.014333048815345</v>
      </c>
      <c r="G56" s="1">
        <f t="shared" si="1"/>
        <v>0.21751283428088064</v>
      </c>
      <c r="H56">
        <f>DataSmooth!D56</f>
        <v>4.1357827946666665</v>
      </c>
      <c r="I56">
        <f t="shared" si="47"/>
        <v>14.129763004323809</v>
      </c>
      <c r="J56" s="1">
        <f t="shared" si="2"/>
        <v>0.25690478189679655</v>
      </c>
      <c r="K56">
        <f>DataSmooth!E56</f>
        <v>4.2003597326666666</v>
      </c>
      <c r="L56">
        <f t="shared" si="47"/>
        <v>13.910358623317022</v>
      </c>
      <c r="M56" s="1">
        <f t="shared" si="3"/>
        <v>0.25291561133303675</v>
      </c>
      <c r="N56">
        <f>DataSmooth!F56</f>
        <v>18.069107179</v>
      </c>
      <c r="O56">
        <f t="shared" si="47"/>
        <v>9.5485081816061559</v>
      </c>
      <c r="P56">
        <f t="shared" si="4"/>
        <v>0.17360923966556649</v>
      </c>
    </row>
    <row r="57" spans="1:16" x14ac:dyDescent="0.35">
      <c r="A57">
        <v>56</v>
      </c>
      <c r="B57">
        <f>DataSmooth!B57</f>
        <v>1.4283142543333334</v>
      </c>
      <c r="C57">
        <f t="shared" ref="C57:O57" si="48">MEDIAN(B$2/B46,B$2/B47,B$2/B48,B$2/B49,B$2/B50,B$2/B51,B$2/B52,B$2/B53,B$2/B54,B$2/B55,B$2/B56,B$2/B57,B$2/B58,B$2/B59,B$2/B60,B$2/B61,B$2/B62,B$2/B63,B$2/B64,B$2/B65,B$2/B66,B$2/B67,B$2/B68)</f>
        <v>12.115505836687882</v>
      </c>
      <c r="D57" s="1">
        <f t="shared" si="0"/>
        <v>0.21634831851228362</v>
      </c>
      <c r="E57">
        <f>DataSmooth!C57</f>
        <v>26.282299914000003</v>
      </c>
      <c r="F57">
        <f t="shared" si="48"/>
        <v>12.014333048815345</v>
      </c>
      <c r="G57" s="1">
        <f t="shared" si="1"/>
        <v>0.21749750430502549</v>
      </c>
      <c r="H57">
        <f>DataSmooth!D57</f>
        <v>4.1374041916666657</v>
      </c>
      <c r="I57">
        <f t="shared" si="48"/>
        <v>14.124225726773782</v>
      </c>
      <c r="J57" s="1">
        <f t="shared" si="2"/>
        <v>0.25221831654953181</v>
      </c>
      <c r="K57">
        <f>DataSmooth!E57</f>
        <v>4.2626102523333325</v>
      </c>
      <c r="L57">
        <f t="shared" si="48"/>
        <v>13.707213836017463</v>
      </c>
      <c r="M57" s="1">
        <f t="shared" si="3"/>
        <v>0.24477167564316898</v>
      </c>
      <c r="N57">
        <f>DataSmooth!F57</f>
        <v>18.132625520999998</v>
      </c>
      <c r="O57">
        <f t="shared" si="48"/>
        <v>9.5150598865665543</v>
      </c>
      <c r="P57">
        <f t="shared" si="4"/>
        <v>0.16991178368868845</v>
      </c>
    </row>
    <row r="58" spans="1:16" x14ac:dyDescent="0.35">
      <c r="A58">
        <v>57</v>
      </c>
      <c r="B58">
        <f>DataSmooth!B58</f>
        <v>1.4312130543333332</v>
      </c>
      <c r="C58">
        <f t="shared" ref="C58:O58" si="49">MEDIAN(B$2/B47,B$2/B48,B$2/B49,B$2/B50,B$2/B51,B$2/B52,B$2/B53,B$2/B54,B$2/B55,B$2/B56,B$2/B57,B$2/B58,B$2/B59,B$2/B60,B$2/B61,B$2/B62,B$2/B63,B$2/B64,B$2/B65,B$2/B66,B$2/B67,B$2/B68,B$2/B69)</f>
        <v>12.115505836687882</v>
      </c>
      <c r="D58" s="1">
        <f t="shared" si="0"/>
        <v>0.21212222653898091</v>
      </c>
      <c r="E58">
        <f>DataSmooth!C58</f>
        <v>26.076223909666666</v>
      </c>
      <c r="F58">
        <f t="shared" si="49"/>
        <v>12.180718719729317</v>
      </c>
      <c r="G58" s="1">
        <f t="shared" si="1"/>
        <v>0.21538562960718183</v>
      </c>
      <c r="H58">
        <f>DataSmooth!D58</f>
        <v>4.233472294666667</v>
      </c>
      <c r="I58">
        <f t="shared" si="49"/>
        <v>13.80371162452623</v>
      </c>
      <c r="J58" s="1">
        <f t="shared" si="2"/>
        <v>0.24217037937765315</v>
      </c>
      <c r="K58">
        <f>DataSmooth!E58</f>
        <v>4.2695730079999992</v>
      </c>
      <c r="L58">
        <f t="shared" si="49"/>
        <v>13.684860317145175</v>
      </c>
      <c r="M58" s="1">
        <f t="shared" si="3"/>
        <v>0.24008526872184519</v>
      </c>
      <c r="N58">
        <f>DataSmooth!F58</f>
        <v>18.198657468666667</v>
      </c>
      <c r="O58">
        <f t="shared" si="49"/>
        <v>9.48053547521606</v>
      </c>
      <c r="P58">
        <f t="shared" si="4"/>
        <v>0.16632518377572034</v>
      </c>
    </row>
    <row r="59" spans="1:16" x14ac:dyDescent="0.35">
      <c r="A59">
        <v>58</v>
      </c>
      <c r="B59">
        <f>DataSmooth!B59</f>
        <v>1.4283142543333334</v>
      </c>
      <c r="C59">
        <f t="shared" ref="C59:O59" si="50">MEDIAN(B$2/B48,B$2/B49,B$2/B50,B$2/B51,B$2/B52,B$2/B53,B$2/B54,B$2/B55,B$2/B56,B$2/B57,B$2/B58,B$2/B59,B$2/B60,B$2/B61,B$2/B62,B$2/B63,B$2/B64,B$2/B65,B$2/B66,B$2/B67,B$2/B68,B$2/B69,B$2/B70)</f>
        <v>12.115505836687882</v>
      </c>
      <c r="D59" s="1">
        <f t="shared" si="0"/>
        <v>0.20888803166703246</v>
      </c>
      <c r="E59">
        <f>DataSmooth!C59</f>
        <v>26.02210711233333</v>
      </c>
      <c r="F59">
        <f t="shared" si="50"/>
        <v>12.180718719729317</v>
      </c>
      <c r="G59" s="1">
        <f t="shared" si="1"/>
        <v>0.2121122874869551</v>
      </c>
      <c r="H59">
        <f>DataSmooth!D59</f>
        <v>4.2341562323333335</v>
      </c>
      <c r="I59">
        <f t="shared" si="50"/>
        <v>13.801481929209906</v>
      </c>
      <c r="J59" s="1">
        <f t="shared" si="2"/>
        <v>0.2379565849863777</v>
      </c>
      <c r="K59">
        <f>DataSmooth!E59</f>
        <v>4.2944734496666674</v>
      </c>
      <c r="L59">
        <f t="shared" si="50"/>
        <v>13.605512040799438</v>
      </c>
      <c r="M59" s="1">
        <f t="shared" si="3"/>
        <v>0.23457779380688687</v>
      </c>
      <c r="N59">
        <f>DataSmooth!F59</f>
        <v>18.209047516333335</v>
      </c>
      <c r="O59">
        <f t="shared" si="50"/>
        <v>9.4751258998165397</v>
      </c>
      <c r="P59">
        <f t="shared" si="4"/>
        <v>0.16336423965200933</v>
      </c>
    </row>
    <row r="60" spans="1:16" x14ac:dyDescent="0.35">
      <c r="A60">
        <v>59</v>
      </c>
      <c r="B60">
        <f>DataSmooth!B60</f>
        <v>1.4283142543333334</v>
      </c>
      <c r="C60">
        <f t="shared" ref="C60:O60" si="51">MEDIAN(B$2/B49,B$2/B50,B$2/B51,B$2/B52,B$2/B53,B$2/B54,B$2/B55,B$2/B56,B$2/B57,B$2/B58,B$2/B59,B$2/B60,B$2/B61,B$2/B62,B$2/B63,B$2/B64,B$2/B65,B$2/B66,B$2/B67,B$2/B68,B$2/B69,B$2/B70,B$2/B71)</f>
        <v>12.115505836687882</v>
      </c>
      <c r="D60" s="1">
        <f t="shared" si="0"/>
        <v>0.20534755655403189</v>
      </c>
      <c r="E60">
        <f>DataSmooth!C60</f>
        <v>26.02210711233333</v>
      </c>
      <c r="F60">
        <f t="shared" si="51"/>
        <v>12.180718719729317</v>
      </c>
      <c r="G60" s="1">
        <f t="shared" si="1"/>
        <v>0.20851716397022707</v>
      </c>
      <c r="H60">
        <f>DataSmooth!D60</f>
        <v>4.2341562323333335</v>
      </c>
      <c r="I60">
        <f t="shared" si="51"/>
        <v>13.801481929209906</v>
      </c>
      <c r="J60" s="1">
        <f t="shared" si="2"/>
        <v>0.23392342252898146</v>
      </c>
      <c r="K60">
        <f>DataSmooth!E60</f>
        <v>4.2944734496666674</v>
      </c>
      <c r="L60">
        <f t="shared" si="51"/>
        <v>13.605512040799438</v>
      </c>
      <c r="M60" s="1">
        <f t="shared" si="3"/>
        <v>0.23060189899660066</v>
      </c>
      <c r="N60">
        <f>DataSmooth!F60</f>
        <v>18.454042906666668</v>
      </c>
      <c r="O60">
        <f t="shared" si="51"/>
        <v>9.3493343765160066</v>
      </c>
      <c r="P60">
        <f t="shared" si="4"/>
        <v>0.15846329451722044</v>
      </c>
    </row>
    <row r="61" spans="1:16" x14ac:dyDescent="0.35">
      <c r="A61">
        <v>60</v>
      </c>
      <c r="B61">
        <f>DataSmooth!B61</f>
        <v>1.4312130543333332</v>
      </c>
      <c r="C61">
        <f t="shared" ref="C61:O61" si="52">MEDIAN(B$2/B50,B$2/B51,B$2/B52,B$2/B53,B$2/B54,B$2/B55,B$2/B56,B$2/B57,B$2/B58,B$2/B59,B$2/B60,B$2/B61,B$2/B62,B$2/B63,B$2/B64,B$2/B65,B$2/B66,B$2/B67,B$2/B68,B$2/B69,B$2/B70,B$2/B71,B$2/B72)</f>
        <v>12.093035868757427</v>
      </c>
      <c r="D61" s="1">
        <f t="shared" si="0"/>
        <v>0.20151611521203189</v>
      </c>
      <c r="E61">
        <f>DataSmooth!C61</f>
        <v>26.076223909666666</v>
      </c>
      <c r="F61">
        <f t="shared" si="52"/>
        <v>12.180718719729317</v>
      </c>
      <c r="G61" s="1">
        <f t="shared" si="1"/>
        <v>0.20461634812682275</v>
      </c>
      <c r="H61">
        <f>DataSmooth!D61</f>
        <v>4.2680289643333333</v>
      </c>
      <c r="I61">
        <f t="shared" si="52"/>
        <v>13.691948019647043</v>
      </c>
      <c r="J61" s="1">
        <f t="shared" si="2"/>
        <v>0.22819913366078406</v>
      </c>
      <c r="K61">
        <f>DataSmooth!E61</f>
        <v>4.295041700333333</v>
      </c>
      <c r="L61">
        <f t="shared" si="52"/>
        <v>13.603711978814729</v>
      </c>
      <c r="M61" s="1">
        <f t="shared" si="3"/>
        <v>0.22672853298024548</v>
      </c>
      <c r="N61">
        <f>DataSmooth!F61</f>
        <v>18.491161164666668</v>
      </c>
      <c r="O61">
        <f t="shared" si="52"/>
        <v>9.3305669771934099</v>
      </c>
      <c r="P61">
        <f t="shared" si="4"/>
        <v>0.15550944961989016</v>
      </c>
    </row>
    <row r="62" spans="1:16" x14ac:dyDescent="0.35">
      <c r="A62">
        <v>61</v>
      </c>
      <c r="B62">
        <f>DataSmooth!B62</f>
        <v>1.4312130543333332</v>
      </c>
      <c r="C62">
        <f t="shared" ref="C62:O62" si="53">MEDIAN(B$2/B51,B$2/B52,B$2/B53,B$2/B54,B$2/B55,B$2/B56,B$2/B57,B$2/B58,B$2/B59,B$2/B60,B$2/B61,B$2/B62,B$2/B63,B$2/B64,B$2/B65,B$2/B66,B$2/B67,B$2/B68,B$2/B69,B$2/B70,B$2/B71,B$2/B72,B$2/B73)</f>
        <v>12.090966912721912</v>
      </c>
      <c r="D62" s="1">
        <f t="shared" si="0"/>
        <v>0.19821257233970346</v>
      </c>
      <c r="E62">
        <f>DataSmooth!C62</f>
        <v>26.02210711233333</v>
      </c>
      <c r="F62">
        <f t="shared" si="53"/>
        <v>12.180718719729317</v>
      </c>
      <c r="G62" s="1">
        <f t="shared" si="1"/>
        <v>0.20168053564333438</v>
      </c>
      <c r="H62">
        <f>DataSmooth!D62</f>
        <v>4.2841125346666669</v>
      </c>
      <c r="I62">
        <f t="shared" si="53"/>
        <v>13.640545212836443</v>
      </c>
      <c r="J62" s="1">
        <f t="shared" si="2"/>
        <v>0.22361549529240071</v>
      </c>
      <c r="K62">
        <f>DataSmooth!E62</f>
        <v>4.3176831123333335</v>
      </c>
      <c r="L62">
        <f t="shared" si="53"/>
        <v>13.532375746018516</v>
      </c>
      <c r="M62" s="1">
        <f t="shared" si="3"/>
        <v>0.22184222534456582</v>
      </c>
      <c r="N62">
        <f>DataSmooth!F62</f>
        <v>19.248445714333332</v>
      </c>
      <c r="O62">
        <f t="shared" si="53"/>
        <v>8.9634778980893781</v>
      </c>
      <c r="P62">
        <f t="shared" si="4"/>
        <v>0.14694226062441604</v>
      </c>
    </row>
    <row r="63" spans="1:16" x14ac:dyDescent="0.35">
      <c r="A63">
        <v>62</v>
      </c>
      <c r="B63">
        <f>DataSmooth!B63</f>
        <v>1.4256044560000001</v>
      </c>
      <c r="C63">
        <f t="shared" ref="C63:O63" si="54">MEDIAN(B$2/B52,B$2/B53,B$2/B54,B$2/B55,B$2/B56,B$2/B57,B$2/B58,B$2/B59,B$2/B60,B$2/B61,B$2/B62,B$2/B63,B$2/B64,B$2/B65,B$2/B66,B$2/B67,B$2/B68,B$2/B69,B$2/B70,B$2/B71,B$2/B72,B$2/B73,B$2/B74)</f>
        <v>12.090966912721912</v>
      </c>
      <c r="D63" s="1">
        <f t="shared" si="0"/>
        <v>0.19578282370849773</v>
      </c>
      <c r="E63">
        <f>DataSmooth!C63</f>
        <v>26.076223909666666</v>
      </c>
      <c r="F63">
        <f t="shared" si="54"/>
        <v>12.26464186643175</v>
      </c>
      <c r="G63" s="1">
        <f t="shared" si="1"/>
        <v>0.19801582076789298</v>
      </c>
      <c r="H63">
        <f>DataSmooth!D63</f>
        <v>4.3831198733333334</v>
      </c>
      <c r="I63">
        <f t="shared" si="54"/>
        <v>13.33242813675515</v>
      </c>
      <c r="J63" s="1">
        <f t="shared" si="2"/>
        <v>0.21503916349605079</v>
      </c>
      <c r="K63">
        <f>DataSmooth!E63</f>
        <v>4.3176831123333335</v>
      </c>
      <c r="L63">
        <f t="shared" si="54"/>
        <v>13.532375746018516</v>
      </c>
      <c r="M63" s="1">
        <f t="shared" si="3"/>
        <v>0.21826412493578251</v>
      </c>
      <c r="N63">
        <f>DataSmooth!F63</f>
        <v>19.281890293</v>
      </c>
      <c r="O63">
        <f t="shared" si="54"/>
        <v>8.9479306806156629</v>
      </c>
      <c r="P63">
        <f t="shared" si="4"/>
        <v>0.14432146259057521</v>
      </c>
    </row>
    <row r="64" spans="1:16" x14ac:dyDescent="0.35">
      <c r="A64">
        <v>63</v>
      </c>
      <c r="B64">
        <f>DataSmooth!B64</f>
        <v>1.4256044560000001</v>
      </c>
      <c r="C64">
        <f t="shared" ref="C64:O64" si="55">MEDIAN(B$2/B53,B$2/B54,B$2/B55,B$2/B56,B$2/B57,B$2/B58,B$2/B59,B$2/B60,B$2/B61,B$2/B62,B$2/B63,B$2/B64,B$2/B65,B$2/B66,B$2/B67,B$2/B68,B$2/B69,B$2/B70,B$2/B71,B$2/B72,B$2/B73,B$2/B74,B$2/B75)</f>
        <v>12.090966912721912</v>
      </c>
      <c r="D64" s="1">
        <f t="shared" si="0"/>
        <v>0.19267515984010886</v>
      </c>
      <c r="E64">
        <f>DataSmooth!C64</f>
        <v>26.282299914000003</v>
      </c>
      <c r="F64">
        <f t="shared" si="55"/>
        <v>12.26464186643175</v>
      </c>
      <c r="G64" s="1">
        <f t="shared" si="1"/>
        <v>0.19334474158300502</v>
      </c>
      <c r="H64">
        <f>DataSmooth!D64</f>
        <v>4.395494766333333</v>
      </c>
      <c r="I64">
        <f t="shared" si="55"/>
        <v>13.294892573549335</v>
      </c>
      <c r="J64" s="1">
        <f t="shared" si="2"/>
        <v>0.21103004084998947</v>
      </c>
      <c r="K64">
        <f>DataSmooth!E64</f>
        <v>4.3188481080000001</v>
      </c>
      <c r="L64">
        <f t="shared" si="55"/>
        <v>13.528725430307109</v>
      </c>
      <c r="M64" s="1">
        <f t="shared" si="3"/>
        <v>0.21474167349693823</v>
      </c>
      <c r="N64">
        <f>DataSmooth!F64</f>
        <v>20.000104039333333</v>
      </c>
      <c r="O64">
        <f t="shared" si="55"/>
        <v>8.6266060113330845</v>
      </c>
      <c r="P64">
        <f t="shared" si="4"/>
        <v>0.13693025414814419</v>
      </c>
    </row>
    <row r="65" spans="1:16" x14ac:dyDescent="0.35">
      <c r="A65">
        <v>64</v>
      </c>
      <c r="B65">
        <f>DataSmooth!B65</f>
        <v>1.4312130543333332</v>
      </c>
      <c r="C65">
        <f t="shared" ref="C65:O65" si="56">MEDIAN(B$2/B54,B$2/B55,B$2/B56,B$2/B57,B$2/B58,B$2/B59,B$2/B60,B$2/B61,B$2/B62,B$2/B63,B$2/B64,B$2/B65,B$2/B66,B$2/B67,B$2/B68,B$2/B69,B$2/B70,B$2/B71,B$2/B72,B$2/B73,B$2/B74,B$2/B75,B$2/B76)</f>
        <v>12.090966912721912</v>
      </c>
      <c r="D65" s="1">
        <f t="shared" si="0"/>
        <v>0.18892135801127988</v>
      </c>
      <c r="E65">
        <f>DataSmooth!C65</f>
        <v>26.282299914000003</v>
      </c>
      <c r="F65">
        <f t="shared" si="56"/>
        <v>12.276980887609366</v>
      </c>
      <c r="G65" s="1">
        <f t="shared" si="1"/>
        <v>0.19032372999577057</v>
      </c>
      <c r="H65">
        <f>DataSmooth!D65</f>
        <v>4.4225280910000002</v>
      </c>
      <c r="I65">
        <f t="shared" si="56"/>
        <v>13.213625673723278</v>
      </c>
      <c r="J65" s="1">
        <f t="shared" si="2"/>
        <v>0.20646290115192623</v>
      </c>
      <c r="K65">
        <f>DataSmooth!E65</f>
        <v>4.3219404343333334</v>
      </c>
      <c r="L65">
        <f t="shared" si="56"/>
        <v>13.519045696275553</v>
      </c>
      <c r="M65" s="1">
        <f t="shared" si="3"/>
        <v>0.21123508900430552</v>
      </c>
      <c r="N65">
        <f>DataSmooth!F65</f>
        <v>20.011074576999999</v>
      </c>
      <c r="O65">
        <f t="shared" si="56"/>
        <v>8.6218767047774243</v>
      </c>
      <c r="P65">
        <f t="shared" si="4"/>
        <v>0.13471682351214725</v>
      </c>
    </row>
    <row r="66" spans="1:16" x14ac:dyDescent="0.35">
      <c r="A66">
        <v>65</v>
      </c>
      <c r="B66">
        <f>DataSmooth!B66</f>
        <v>1.4369110726666667</v>
      </c>
      <c r="C66">
        <f t="shared" ref="C66:O66" si="57">MEDIAN(B$2/B55,B$2/B56,B$2/B57,B$2/B58,B$2/B59,B$2/B60,B$2/B61,B$2/B62,B$2/B63,B$2/B64,B$2/B65,B$2/B66,B$2/B67,B$2/B68,B$2/B69,B$2/B70,B$2/B71,B$2/B72,B$2/B73,B$2/B74,B$2/B75,B$2/B76,B$2/B77)</f>
        <v>12.043020625406747</v>
      </c>
      <c r="D66" s="1">
        <f t="shared" si="0"/>
        <v>0.18527724039087304</v>
      </c>
      <c r="E66">
        <f>DataSmooth!C66</f>
        <v>26.762046060999996</v>
      </c>
      <c r="F66">
        <f t="shared" si="57"/>
        <v>12.276980887609366</v>
      </c>
      <c r="G66" s="1">
        <f t="shared" si="1"/>
        <v>0.18403634979656</v>
      </c>
      <c r="H66">
        <f>DataSmooth!D66</f>
        <v>4.4558456526666674</v>
      </c>
      <c r="I66">
        <f t="shared" si="57"/>
        <v>13.114823824974083</v>
      </c>
      <c r="J66" s="1">
        <f t="shared" si="2"/>
        <v>0.20176652038421666</v>
      </c>
      <c r="K66">
        <f>DataSmooth!E66</f>
        <v>4.3593855276666664</v>
      </c>
      <c r="L66">
        <f t="shared" si="57"/>
        <v>13.402923383930862</v>
      </c>
      <c r="M66" s="1">
        <f t="shared" si="3"/>
        <v>0.20619882129124401</v>
      </c>
      <c r="N66">
        <f>DataSmooth!F66</f>
        <v>20.627495912000001</v>
      </c>
      <c r="O66">
        <f t="shared" si="57"/>
        <v>8.364225035799393</v>
      </c>
      <c r="P66">
        <f t="shared" si="4"/>
        <v>0.1286803851661445</v>
      </c>
    </row>
    <row r="67" spans="1:16" x14ac:dyDescent="0.35">
      <c r="A67">
        <v>66</v>
      </c>
      <c r="B67">
        <f>DataSmooth!B67</f>
        <v>1.4465173406666665</v>
      </c>
      <c r="C67">
        <f t="shared" ref="C67:O67" si="58">MEDIAN(B$2/B56,B$2/B57,B$2/B58,B$2/B59,B$2/B60,B$2/B61,B$2/B62,B$2/B63,B$2/B64,B$2/B65,B$2/B66,B$2/B67,B$2/B68,B$2/B69,B$2/B70,B$2/B71,B$2/B72,B$2/B73,B$2/B74,B$2/B75,B$2/B76,B$2/B77,B$2/B78)</f>
        <v>11.963043372175989</v>
      </c>
      <c r="D67" s="1">
        <f t="shared" si="0"/>
        <v>0.18125823291175741</v>
      </c>
      <c r="E67">
        <f>DataSmooth!C67</f>
        <v>26.762046060999996</v>
      </c>
      <c r="F67">
        <f t="shared" si="58"/>
        <v>12.276980887609366</v>
      </c>
      <c r="G67" s="1">
        <f t="shared" si="1"/>
        <v>0.18180177193625843</v>
      </c>
      <c r="H67">
        <f>DataSmooth!D67</f>
        <v>4.4822521289999999</v>
      </c>
      <c r="I67">
        <f t="shared" si="58"/>
        <v>13.03755992392993</v>
      </c>
      <c r="J67" s="1">
        <f t="shared" si="2"/>
        <v>0.19753878672621106</v>
      </c>
      <c r="K67">
        <f>DataSmooth!E67</f>
        <v>4.4948216233333333</v>
      </c>
      <c r="L67">
        <f t="shared" si="58"/>
        <v>12.999072071074336</v>
      </c>
      <c r="M67" s="1">
        <f t="shared" si="3"/>
        <v>0.19695563744052025</v>
      </c>
      <c r="N67">
        <f>DataSmooth!F67</f>
        <v>20.752001325999998</v>
      </c>
      <c r="O67">
        <f t="shared" si="58"/>
        <v>8.3140423433201569</v>
      </c>
      <c r="P67">
        <f t="shared" si="4"/>
        <v>0.12597033853515388</v>
      </c>
    </row>
    <row r="68" spans="1:16" x14ac:dyDescent="0.35">
      <c r="A68">
        <v>67</v>
      </c>
      <c r="B68">
        <f>DataSmooth!B68</f>
        <v>1.4465173406666665</v>
      </c>
      <c r="C68">
        <f t="shared" ref="C68:O68" si="59">MEDIAN(B$2/B57,B$2/B58,B$2/B59,B$2/B60,B$2/B61,B$2/B62,B$2/B63,B$2/B64,B$2/B65,B$2/B66,B$2/B67,B$2/B68,B$2/B69,B$2/B70,B$2/B71,B$2/B72,B$2/B73,B$2/B74,B$2/B75,B$2/B76,B$2/B77,B$2/B78,B$2/B79)</f>
        <v>11.963043372175989</v>
      </c>
      <c r="D68" s="1">
        <f t="shared" ref="D68:D120" si="60">MEDIAN(B$2/($A67*B67),B$2/($A68*B68),B$2/($A69*B69))</f>
        <v>0.17855288615188045</v>
      </c>
      <c r="E68">
        <f>DataSmooth!C68</f>
        <v>26.282299914000003</v>
      </c>
      <c r="F68">
        <f t="shared" si="59"/>
        <v>12.276980887609366</v>
      </c>
      <c r="G68" s="1">
        <f t="shared" ref="G68:G120" si="61">MEDIAN(E$2/($A67*E67),E$2/($A68*E68),E$2/($A69*E69))</f>
        <v>0.1812479202541879</v>
      </c>
      <c r="H68">
        <f>DataSmooth!D68</f>
        <v>4.5291284523333335</v>
      </c>
      <c r="I68">
        <f t="shared" si="59"/>
        <v>12.90262162820617</v>
      </c>
      <c r="J68" s="1">
        <f t="shared" ref="J68:J120" si="62">MEDIAN(H$2/($A67*H67),H$2/($A68*H68),H$2/($A69*H69))</f>
        <v>0.19257644221203235</v>
      </c>
      <c r="K68">
        <f>DataSmooth!E68</f>
        <v>4.4948216233333333</v>
      </c>
      <c r="L68">
        <f t="shared" si="59"/>
        <v>12.999072071074336</v>
      </c>
      <c r="M68" s="1">
        <f t="shared" ref="M68:M120" si="63">MEDIAN(K$2/($A67*K67),K$2/($A68*K68),K$2/($A69*K69))</f>
        <v>0.19401600106081099</v>
      </c>
      <c r="N68">
        <f>DataSmooth!F68</f>
        <v>21.291330283333334</v>
      </c>
      <c r="O68">
        <f t="shared" si="59"/>
        <v>8.1034400122972752</v>
      </c>
      <c r="P68">
        <f t="shared" ref="P68:P120" si="64">MEDIAN(N$2/($A67*N67),N$2/($A68*N68),N$2/($A69*N69))</f>
        <v>0.12094686585518323</v>
      </c>
    </row>
    <row r="69" spans="1:16" x14ac:dyDescent="0.35">
      <c r="A69">
        <v>68</v>
      </c>
      <c r="B69">
        <f>DataSmooth!B69</f>
        <v>1.4465173406666665</v>
      </c>
      <c r="C69">
        <f t="shared" ref="C69:O69" si="65">MEDIAN(B$2/B58,B$2/B59,B$2/B60,B$2/B61,B$2/B62,B$2/B63,B$2/B64,B$2/B65,B$2/B66,B$2/B67,B$2/B68,B$2/B69,B$2/B70,B$2/B71,B$2/B72,B$2/B73,B$2/B74,B$2/B75,B$2/B76,B$2/B77,B$2/B78,B$2/B79,B$2/B80)</f>
        <v>11.963043372175989</v>
      </c>
      <c r="D69" s="1">
        <f t="shared" si="60"/>
        <v>0.17592710841435277</v>
      </c>
      <c r="E69">
        <f>DataSmooth!C69</f>
        <v>26.102458273666667</v>
      </c>
      <c r="F69">
        <f t="shared" si="65"/>
        <v>12.276980887609366</v>
      </c>
      <c r="G69" s="1">
        <f t="shared" si="61"/>
        <v>0.1803623803887022</v>
      </c>
      <c r="H69">
        <f>DataSmooth!D69</f>
        <v>4.5696985053333341</v>
      </c>
      <c r="I69">
        <f t="shared" si="65"/>
        <v>12.788071391974098</v>
      </c>
      <c r="J69" s="1">
        <f t="shared" si="62"/>
        <v>0.18805987341138378</v>
      </c>
      <c r="K69">
        <f>DataSmooth!E69</f>
        <v>4.4956409483333326</v>
      </c>
      <c r="L69">
        <f t="shared" si="65"/>
        <v>12.996703006274227</v>
      </c>
      <c r="M69" s="1">
        <f t="shared" si="63"/>
        <v>0.1911279853863857</v>
      </c>
      <c r="N69">
        <f>DataSmooth!F69</f>
        <v>21.576130905999999</v>
      </c>
      <c r="O69">
        <f t="shared" si="65"/>
        <v>7.9964762210921325</v>
      </c>
      <c r="P69">
        <f t="shared" si="64"/>
        <v>0.11759523854547253</v>
      </c>
    </row>
    <row r="70" spans="1:16" x14ac:dyDescent="0.35">
      <c r="A70">
        <v>69</v>
      </c>
      <c r="B70">
        <f>DataSmooth!B70</f>
        <v>1.4465173406666665</v>
      </c>
      <c r="C70">
        <f t="shared" ref="C70:O70" si="66">MEDIAN(B$2/B59,B$2/B60,B$2/B61,B$2/B62,B$2/B63,B$2/B64,B$2/B65,B$2/B66,B$2/B67,B$2/B68,B$2/B69,B$2/B70,B$2/B71,B$2/B72,B$2/B73,B$2/B74,B$2/B75,B$2/B76,B$2/B77,B$2/B78,B$2/B79,B$2/B80,B$2/B81)</f>
        <v>11.963043372175989</v>
      </c>
      <c r="D70" s="1">
        <f t="shared" si="60"/>
        <v>0.17337744017646359</v>
      </c>
      <c r="E70">
        <f>DataSmooth!C70</f>
        <v>26.102458273666667</v>
      </c>
      <c r="F70">
        <f t="shared" si="66"/>
        <v>12.276980887609366</v>
      </c>
      <c r="G70" s="1">
        <f t="shared" si="61"/>
        <v>0.17774843284683697</v>
      </c>
      <c r="H70">
        <f>DataSmooth!D70</f>
        <v>4.5763684106666673</v>
      </c>
      <c r="I70">
        <f t="shared" si="66"/>
        <v>12.769433201617401</v>
      </c>
      <c r="J70" s="1">
        <f t="shared" si="62"/>
        <v>0.18506424929880291</v>
      </c>
      <c r="K70">
        <f>DataSmooth!E70</f>
        <v>4.5050506576666667</v>
      </c>
      <c r="L70">
        <f t="shared" si="66"/>
        <v>12.969556763784681</v>
      </c>
      <c r="M70" s="1">
        <f t="shared" si="63"/>
        <v>0.18796459077948816</v>
      </c>
      <c r="N70">
        <f>DataSmooth!F70</f>
        <v>21.698000633333333</v>
      </c>
      <c r="O70">
        <f t="shared" si="66"/>
        <v>7.9515629411471185</v>
      </c>
      <c r="P70">
        <f t="shared" si="64"/>
        <v>0.11524004262532056</v>
      </c>
    </row>
    <row r="71" spans="1:16" x14ac:dyDescent="0.35">
      <c r="A71">
        <v>70</v>
      </c>
      <c r="B71">
        <f>DataSmooth!B71</f>
        <v>1.4550940719999998</v>
      </c>
      <c r="C71">
        <f t="shared" ref="C71:O71" si="67">MEDIAN(B$2/B60,B$2/B61,B$2/B62,B$2/B63,B$2/B64,B$2/B65,B$2/B66,B$2/B67,B$2/B68,B$2/B69,B$2/B70,B$2/B71,B$2/B72,B$2/B73,B$2/B74,B$2/B75,B$2/B76,B$2/B77,B$2/B78,B$2/B79,B$2/B80,B$2/B81,B$2/B82)</f>
        <v>11.892529849437805</v>
      </c>
      <c r="D71" s="1">
        <f t="shared" si="60"/>
        <v>0.16989328356339722</v>
      </c>
      <c r="E71">
        <f>DataSmooth!C71</f>
        <v>26.02210711233333</v>
      </c>
      <c r="F71">
        <f t="shared" si="67"/>
        <v>12.26464186643175</v>
      </c>
      <c r="G71" s="1">
        <f t="shared" si="61"/>
        <v>0.17575018106061996</v>
      </c>
      <c r="H71">
        <f>DataSmooth!D71</f>
        <v>4.5852112780000001</v>
      </c>
      <c r="I71">
        <f t="shared" si="67"/>
        <v>12.744806549348281</v>
      </c>
      <c r="J71" s="1">
        <f t="shared" si="62"/>
        <v>0.18206866499068972</v>
      </c>
      <c r="K71">
        <f>DataSmooth!E71</f>
        <v>4.5050506576666667</v>
      </c>
      <c r="L71">
        <f t="shared" si="67"/>
        <v>12.969556763784681</v>
      </c>
      <c r="M71" s="1">
        <f t="shared" si="63"/>
        <v>0.18527938233978117</v>
      </c>
      <c r="N71">
        <f>DataSmooth!F71</f>
        <v>22.165668331999999</v>
      </c>
      <c r="O71">
        <f t="shared" si="67"/>
        <v>7.7837949728733697</v>
      </c>
      <c r="P71">
        <f t="shared" si="64"/>
        <v>0.11119707104104813</v>
      </c>
    </row>
    <row r="72" spans="1:16" x14ac:dyDescent="0.35">
      <c r="A72">
        <v>71</v>
      </c>
      <c r="B72">
        <f>DataSmooth!B72</f>
        <v>1.4550940719999998</v>
      </c>
      <c r="C72">
        <f t="shared" ref="C72:O72" si="68">MEDIAN(B$2/B61,B$2/B62,B$2/B63,B$2/B64,B$2/B65,B$2/B66,B$2/B67,B$2/B68,B$2/B69,B$2/B70,B$2/B71,B$2/B72,B$2/B73,B$2/B74,B$2/B75,B$2/B76,B$2/B77,B$2/B78,B$2/B79,B$2/B80,B$2/B81,B$2/B82,B$2/B83)</f>
        <v>11.892529849437805</v>
      </c>
      <c r="D72" s="1">
        <f t="shared" si="60"/>
        <v>0.16750042041461696</v>
      </c>
      <c r="E72">
        <f>DataSmooth!C72</f>
        <v>26.02210711233333</v>
      </c>
      <c r="F72">
        <f t="shared" si="68"/>
        <v>12.26464186643175</v>
      </c>
      <c r="G72" s="1">
        <f t="shared" si="61"/>
        <v>0.17327482639779432</v>
      </c>
      <c r="H72">
        <f>DataSmooth!D72</f>
        <v>4.5902353846666673</v>
      </c>
      <c r="I72">
        <f t="shared" si="68"/>
        <v>12.730857097482728</v>
      </c>
      <c r="J72" s="1">
        <f t="shared" si="62"/>
        <v>0.17930784644341871</v>
      </c>
      <c r="K72">
        <f>DataSmooth!E72</f>
        <v>4.5871792043333333</v>
      </c>
      <c r="L72">
        <f t="shared" si="68"/>
        <v>12.737350695420435</v>
      </c>
      <c r="M72" s="1">
        <f t="shared" si="63"/>
        <v>0.17939930556930192</v>
      </c>
      <c r="N72">
        <f>DataSmooth!F72</f>
        <v>22.280285076333332</v>
      </c>
      <c r="O72">
        <f t="shared" si="68"/>
        <v>7.7437527007349143</v>
      </c>
      <c r="P72">
        <f t="shared" si="64"/>
        <v>0.10906693944697063</v>
      </c>
    </row>
    <row r="73" spans="1:16" x14ac:dyDescent="0.35">
      <c r="A73">
        <v>72</v>
      </c>
      <c r="B73">
        <f>DataSmooth!B73</f>
        <v>1.4550940719999998</v>
      </c>
      <c r="C73">
        <f t="shared" ref="C73:O73" si="69">MEDIAN(B$2/B62,B$2/B63,B$2/B64,B$2/B65,B$2/B66,B$2/B67,B$2/B68,B$2/B69,B$2/B70,B$2/B71,B$2/B72,B$2/B73,B$2/B74,B$2/B75,B$2/B76,B$2/B77,B$2/B78,B$2/B79,B$2/B80,B$2/B81,B$2/B82,B$2/B83,B$2/B84)</f>
        <v>11.892529849437805</v>
      </c>
      <c r="D73" s="1">
        <f t="shared" si="60"/>
        <v>0.16517402568663619</v>
      </c>
      <c r="E73">
        <f>DataSmooth!C73</f>
        <v>26.02210711233333</v>
      </c>
      <c r="F73">
        <f t="shared" si="69"/>
        <v>12.26464186643175</v>
      </c>
      <c r="G73" s="1">
        <f t="shared" si="61"/>
        <v>0.17086823158671383</v>
      </c>
      <c r="H73">
        <f>DataSmooth!D73</f>
        <v>4.6133698446666669</v>
      </c>
      <c r="I73">
        <f t="shared" si="69"/>
        <v>12.667016236202571</v>
      </c>
      <c r="J73" s="1">
        <f t="shared" si="62"/>
        <v>0.17593078105836904</v>
      </c>
      <c r="K73">
        <f>DataSmooth!E73</f>
        <v>4.674411214</v>
      </c>
      <c r="L73">
        <f t="shared" si="69"/>
        <v>12.499651304390643</v>
      </c>
      <c r="M73" s="1">
        <f t="shared" si="63"/>
        <v>0.17360626811653668</v>
      </c>
      <c r="N73">
        <f>DataSmooth!F73</f>
        <v>22.451194873666665</v>
      </c>
      <c r="O73">
        <f t="shared" si="69"/>
        <v>7.6848033569637106</v>
      </c>
      <c r="P73">
        <f t="shared" si="64"/>
        <v>0.10673337995782931</v>
      </c>
    </row>
    <row r="74" spans="1:16" x14ac:dyDescent="0.35">
      <c r="A74">
        <v>73</v>
      </c>
      <c r="B74">
        <f>DataSmooth!B74</f>
        <v>1.4598618566666666</v>
      </c>
      <c r="C74">
        <f t="shared" ref="C74:O74" si="70">MEDIAN(B$2/B63,B$2/B64,B$2/B65,B$2/B66,B$2/B67,B$2/B68,B$2/B69,B$2/B70,B$2/B71,B$2/B72,B$2/B73,B$2/B74,B$2/B75,B$2/B76,B$2/B77,B$2/B78,B$2/B79,B$2/B80,B$2/B81,B$2/B82,B$2/B83,B$2/B84,B$2/B85)</f>
        <v>11.853689858376258</v>
      </c>
      <c r="D74" s="1">
        <f t="shared" si="60"/>
        <v>0.16237931312844189</v>
      </c>
      <c r="E74">
        <f>DataSmooth!C74</f>
        <v>26.02210711233333</v>
      </c>
      <c r="F74">
        <f t="shared" si="70"/>
        <v>12.26464186643175</v>
      </c>
      <c r="G74" s="1">
        <f t="shared" si="61"/>
        <v>0.16852757088004652</v>
      </c>
      <c r="H74">
        <f>DataSmooth!D74</f>
        <v>4.7050065333333331</v>
      </c>
      <c r="I74">
        <f t="shared" si="70"/>
        <v>12.420308093514798</v>
      </c>
      <c r="J74" s="1">
        <f t="shared" si="62"/>
        <v>0.1701412067604767</v>
      </c>
      <c r="K74">
        <f>DataSmooth!E74</f>
        <v>4.6921715683333334</v>
      </c>
      <c r="L74">
        <f t="shared" si="70"/>
        <v>12.452338832334565</v>
      </c>
      <c r="M74" s="1">
        <f t="shared" si="63"/>
        <v>0.17057998400458307</v>
      </c>
      <c r="N74">
        <f>DataSmooth!F74</f>
        <v>23.094267560666665</v>
      </c>
      <c r="O74">
        <f t="shared" si="70"/>
        <v>7.4708157459322129</v>
      </c>
      <c r="P74">
        <f t="shared" si="64"/>
        <v>0.1023399417250988</v>
      </c>
    </row>
    <row r="75" spans="1:16" x14ac:dyDescent="0.35">
      <c r="A75">
        <v>74</v>
      </c>
      <c r="B75">
        <f>DataSmooth!B75</f>
        <v>1.4733166149999999</v>
      </c>
      <c r="C75">
        <f t="shared" ref="C75:O75" si="71">MEDIAN(B$2/B64,B$2/B65,B$2/B66,B$2/B67,B$2/B68,B$2/B69,B$2/B70,B$2/B71,B$2/B72,B$2/B73,B$2/B74,B$2/B75,B$2/B76,B$2/B77,B$2/B78,B$2/B79,B$2/B80,B$2/B81,B$2/B82,B$2/B83,B$2/B84,B$2/B85,B$2/B86)</f>
        <v>11.745438494902199</v>
      </c>
      <c r="D75" s="1">
        <f t="shared" si="60"/>
        <v>0.15872214182300268</v>
      </c>
      <c r="E75">
        <f>DataSmooth!C75</f>
        <v>26.02210711233333</v>
      </c>
      <c r="F75">
        <f t="shared" si="71"/>
        <v>12.213208864459144</v>
      </c>
      <c r="G75" s="1">
        <f t="shared" si="61"/>
        <v>0.1662501712735594</v>
      </c>
      <c r="H75">
        <f>DataSmooth!D75</f>
        <v>4.7203197156666672</v>
      </c>
      <c r="I75">
        <f t="shared" si="71"/>
        <v>12.380015390069113</v>
      </c>
      <c r="J75" s="1">
        <f t="shared" si="62"/>
        <v>0.16729750527120424</v>
      </c>
      <c r="K75">
        <f>DataSmooth!E75</f>
        <v>4.7475144886666669</v>
      </c>
      <c r="L75">
        <f t="shared" si="71"/>
        <v>12.30717891810856</v>
      </c>
      <c r="M75" s="1">
        <f t="shared" si="63"/>
        <v>0.16631322862308864</v>
      </c>
      <c r="N75">
        <f>DataSmooth!F75</f>
        <v>23.830697386000001</v>
      </c>
      <c r="O75">
        <f t="shared" si="71"/>
        <v>7.2399483296011011</v>
      </c>
      <c r="P75">
        <f t="shared" si="64"/>
        <v>9.7837139589204078E-2</v>
      </c>
    </row>
    <row r="76" spans="1:16" x14ac:dyDescent="0.35">
      <c r="A76">
        <v>75</v>
      </c>
      <c r="B76">
        <f>DataSmooth!B76</f>
        <v>1.4733166149999999</v>
      </c>
      <c r="C76">
        <f t="shared" ref="C76:O76" si="72">MEDIAN(B$2/B65,B$2/B66,B$2/B67,B$2/B68,B$2/B69,B$2/B70,B$2/B71,B$2/B72,B$2/B73,B$2/B74,B$2/B75,B$2/B76,B$2/B77,B$2/B78,B$2/B79,B$2/B80,B$2/B81,B$2/B82,B$2/B83,B$2/B84,B$2/B85,B$2/B86,B$2/B87)</f>
        <v>11.745438494902199</v>
      </c>
      <c r="D76" s="1">
        <f t="shared" si="60"/>
        <v>0.15660584659869597</v>
      </c>
      <c r="E76">
        <f>DataSmooth!C76</f>
        <v>26.042252548666667</v>
      </c>
      <c r="F76">
        <f t="shared" si="72"/>
        <v>12.213208864459144</v>
      </c>
      <c r="G76" s="1">
        <f t="shared" si="61"/>
        <v>0.16390661136128215</v>
      </c>
      <c r="H76">
        <f>DataSmooth!D76</f>
        <v>4.960964446666666</v>
      </c>
      <c r="I76">
        <f t="shared" si="72"/>
        <v>11.779489926654277</v>
      </c>
      <c r="J76" s="1">
        <f t="shared" si="62"/>
        <v>0.15705986568872368</v>
      </c>
      <c r="K76">
        <f>DataSmooth!E76</f>
        <v>4.7603592946666673</v>
      </c>
      <c r="L76">
        <f t="shared" si="72"/>
        <v>12.273970642046812</v>
      </c>
      <c r="M76" s="1">
        <f t="shared" si="63"/>
        <v>0.16365294189395752</v>
      </c>
      <c r="N76">
        <f>DataSmooth!F76</f>
        <v>24.137402421000001</v>
      </c>
      <c r="O76">
        <f t="shared" si="72"/>
        <v>7.1479529869748131</v>
      </c>
      <c r="P76">
        <f t="shared" si="64"/>
        <v>9.5306039826330846E-2</v>
      </c>
    </row>
    <row r="77" spans="1:16" x14ac:dyDescent="0.35">
      <c r="A77">
        <v>76</v>
      </c>
      <c r="B77">
        <f>DataSmooth!B77</f>
        <v>1.4733166149999999</v>
      </c>
      <c r="C77">
        <f t="shared" ref="C77:O77" si="73">MEDIAN(B$2/B66,B$2/B67,B$2/B68,B$2/B69,B$2/B70,B$2/B71,B$2/B72,B$2/B73,B$2/B74,B$2/B75,B$2/B76,B$2/B77,B$2/B78,B$2/B79,B$2/B80,B$2/B81,B$2/B82,B$2/B83,B$2/B84,B$2/B85,B$2/B86,B$2/B87,B$2/B88)</f>
        <v>11.745438494902199</v>
      </c>
      <c r="D77" s="1">
        <f t="shared" si="60"/>
        <v>0.15454524335397632</v>
      </c>
      <c r="E77">
        <f>DataSmooth!C77</f>
        <v>26.042252548666667</v>
      </c>
      <c r="F77">
        <f t="shared" si="73"/>
        <v>12.213208864459144</v>
      </c>
      <c r="G77" s="1">
        <f t="shared" si="61"/>
        <v>0.16174994542231791</v>
      </c>
      <c r="H77">
        <f>DataSmooth!D77</f>
        <v>5.0104358200000005</v>
      </c>
      <c r="I77">
        <f t="shared" si="73"/>
        <v>11.663183169163915</v>
      </c>
      <c r="J77" s="1">
        <f t="shared" si="62"/>
        <v>0.15346293643636727</v>
      </c>
      <c r="K77">
        <f>DataSmooth!E77</f>
        <v>4.8283952843333333</v>
      </c>
      <c r="L77">
        <f t="shared" si="73"/>
        <v>12.101020481466378</v>
      </c>
      <c r="M77" s="1">
        <f t="shared" si="63"/>
        <v>0.15922395370350498</v>
      </c>
      <c r="N77">
        <f>DataSmooth!F77</f>
        <v>24.478031709000003</v>
      </c>
      <c r="O77">
        <f t="shared" si="73"/>
        <v>7.0484841176818831</v>
      </c>
      <c r="P77">
        <f t="shared" si="64"/>
        <v>9.2743212074761605E-2</v>
      </c>
    </row>
    <row r="78" spans="1:16" x14ac:dyDescent="0.35">
      <c r="A78">
        <v>77</v>
      </c>
      <c r="B78">
        <f>DataSmooth!B78</f>
        <v>1.4733166149999999</v>
      </c>
      <c r="C78">
        <f t="shared" ref="C78:O78" si="74">MEDIAN(B$2/B67,B$2/B68,B$2/B69,B$2/B70,B$2/B71,B$2/B72,B$2/B73,B$2/B74,B$2/B75,B$2/B76,B$2/B77,B$2/B78,B$2/B79,B$2/B80,B$2/B81,B$2/B82,B$2/B83,B$2/B84,B$2/B85,B$2/B86,B$2/B87,B$2/B88,B$2/B89)</f>
        <v>11.745438494902199</v>
      </c>
      <c r="D78" s="1">
        <f t="shared" si="60"/>
        <v>0.15253816227145714</v>
      </c>
      <c r="E78">
        <f>DataSmooth!C78</f>
        <v>26.102458273666667</v>
      </c>
      <c r="F78">
        <f t="shared" si="74"/>
        <v>12.213208864459144</v>
      </c>
      <c r="G78" s="1">
        <f t="shared" si="61"/>
        <v>0.15928106320041235</v>
      </c>
      <c r="H78">
        <f>DataSmooth!D78</f>
        <v>5.0470702923333333</v>
      </c>
      <c r="I78">
        <f t="shared" si="74"/>
        <v>11.578525231710898</v>
      </c>
      <c r="J78" s="1">
        <f t="shared" si="62"/>
        <v>0.150370457554687</v>
      </c>
      <c r="K78">
        <f>DataSmooth!E78</f>
        <v>4.8951189249999993</v>
      </c>
      <c r="L78">
        <f t="shared" si="74"/>
        <v>11.936075736573315</v>
      </c>
      <c r="M78" s="1">
        <f t="shared" si="63"/>
        <v>0.15501397060484826</v>
      </c>
      <c r="N78">
        <f>DataSmooth!F78</f>
        <v>24.859776774666667</v>
      </c>
      <c r="O78">
        <f t="shared" si="74"/>
        <v>6.9402480680687226</v>
      </c>
      <c r="P78">
        <f t="shared" si="64"/>
        <v>9.0133091793100292E-2</v>
      </c>
    </row>
    <row r="79" spans="1:16" x14ac:dyDescent="0.35">
      <c r="A79">
        <v>78</v>
      </c>
      <c r="B79">
        <f>DataSmooth!B79</f>
        <v>1.4733166149999999</v>
      </c>
      <c r="C79">
        <f t="shared" ref="C79:O79" si="75">MEDIAN(B$2/B68,B$2/B69,B$2/B70,B$2/B71,B$2/B72,B$2/B73,B$2/B74,B$2/B75,B$2/B76,B$2/B77,B$2/B78,B$2/B79,B$2/B80,B$2/B81,B$2/B82,B$2/B83,B$2/B84,B$2/B85,B$2/B86,B$2/B87,B$2/B88,B$2/B89,B$2/B90)</f>
        <v>11.745438494902199</v>
      </c>
      <c r="D79" s="1">
        <f t="shared" si="60"/>
        <v>0.15058254480643846</v>
      </c>
      <c r="E79">
        <f>DataSmooth!C79</f>
        <v>26.212382520666665</v>
      </c>
      <c r="F79">
        <f t="shared" si="75"/>
        <v>12.213208864459144</v>
      </c>
      <c r="G79" s="1">
        <f t="shared" si="61"/>
        <v>0.15657960082639927</v>
      </c>
      <c r="H79">
        <f>DataSmooth!D79</f>
        <v>5.0494943140000004</v>
      </c>
      <c r="I79">
        <f t="shared" si="75"/>
        <v>11.57296693333795</v>
      </c>
      <c r="J79" s="1">
        <f t="shared" si="62"/>
        <v>0.14837137094023015</v>
      </c>
      <c r="K79">
        <f>DataSmooth!E79</f>
        <v>4.9396569476666663</v>
      </c>
      <c r="L79">
        <f t="shared" si="75"/>
        <v>11.828455062235259</v>
      </c>
      <c r="M79" s="1">
        <f t="shared" si="63"/>
        <v>0.1516468597722469</v>
      </c>
      <c r="N79">
        <f>DataSmooth!F79</f>
        <v>25.177711949666669</v>
      </c>
      <c r="O79">
        <f t="shared" si="75"/>
        <v>6.852609088463427</v>
      </c>
      <c r="P79">
        <f t="shared" si="64"/>
        <v>8.7853962672608032E-2</v>
      </c>
    </row>
    <row r="80" spans="1:16" x14ac:dyDescent="0.35">
      <c r="A80">
        <v>79</v>
      </c>
      <c r="B80">
        <f>DataSmooth!B80</f>
        <v>1.4816579533333334</v>
      </c>
      <c r="C80">
        <f t="shared" ref="C80:O80" si="76">MEDIAN(B$2/B69,B$2/B70,B$2/B71,B$2/B72,B$2/B73,B$2/B74,B$2/B75,B$2/B76,B$2/B77,B$2/B78,B$2/B79,B$2/B80,B$2/B81,B$2/B82,B$2/B83,B$2/B84,B$2/B85,B$2/B86,B$2/B87,B$2/B88,B$2/B89,B$2/B90,B$2/B91)</f>
        <v>11.679314814913219</v>
      </c>
      <c r="D80" s="1">
        <f t="shared" si="60"/>
        <v>0.14783942803687622</v>
      </c>
      <c r="E80">
        <f>DataSmooth!C80</f>
        <v>26.102458273666667</v>
      </c>
      <c r="F80">
        <f t="shared" si="76"/>
        <v>12.213208864459144</v>
      </c>
      <c r="G80" s="1">
        <f t="shared" si="61"/>
        <v>0.15524863122065508</v>
      </c>
      <c r="H80">
        <f>DataSmooth!D80</f>
        <v>5.1054986480000002</v>
      </c>
      <c r="I80">
        <f t="shared" si="76"/>
        <v>11.446018255022365</v>
      </c>
      <c r="J80" s="1">
        <f t="shared" si="62"/>
        <v>0.14488630702559954</v>
      </c>
      <c r="K80">
        <f>DataSmooth!E80</f>
        <v>4.9520246733333328</v>
      </c>
      <c r="L80">
        <f t="shared" si="76"/>
        <v>11.798913390510965</v>
      </c>
      <c r="M80" s="1">
        <f t="shared" si="63"/>
        <v>0.14935333405710083</v>
      </c>
      <c r="N80">
        <f>DataSmooth!F80</f>
        <v>25.189749357</v>
      </c>
      <c r="O80">
        <f t="shared" si="76"/>
        <v>6.8493344371072391</v>
      </c>
      <c r="P80">
        <f t="shared" si="64"/>
        <v>8.6700435912749868E-2</v>
      </c>
    </row>
    <row r="81" spans="1:16" x14ac:dyDescent="0.35">
      <c r="A81">
        <v>80</v>
      </c>
      <c r="B81">
        <f>DataSmooth!B81</f>
        <v>1.5387352426666665</v>
      </c>
      <c r="C81">
        <f t="shared" ref="C81:O81" si="77">MEDIAN(B$2/B70,B$2/B71,B$2/B72,B$2/B73,B$2/B74,B$2/B75,B$2/B76,B$2/B77,B$2/B78,B$2/B79,B$2/B80,B$2/B81,B$2/B82,B$2/B83,B$2/B84,B$2/B85,B$2/B86,B$2/B87,B$2/B88,B$2/B89,B$2/B90,B$2/B91,B$2/B92)</f>
        <v>11.24608652948667</v>
      </c>
      <c r="D81" s="1">
        <f t="shared" si="60"/>
        <v>0.14057608161858337</v>
      </c>
      <c r="E81">
        <f>DataSmooth!C81</f>
        <v>26.212382520666665</v>
      </c>
      <c r="F81">
        <f t="shared" si="77"/>
        <v>12.213208864459144</v>
      </c>
      <c r="G81" s="1">
        <f t="shared" si="61"/>
        <v>0.1526651108057393</v>
      </c>
      <c r="H81">
        <f>DataSmooth!D81</f>
        <v>5.2167096673333333</v>
      </c>
      <c r="I81">
        <f t="shared" si="77"/>
        <v>11.202009399129937</v>
      </c>
      <c r="J81" s="1">
        <f t="shared" si="62"/>
        <v>0.14002511748912419</v>
      </c>
      <c r="K81">
        <f>DataSmooth!E81</f>
        <v>4.9862260916666665</v>
      </c>
      <c r="L81">
        <f t="shared" si="77"/>
        <v>11.717982529108177</v>
      </c>
      <c r="M81" s="1">
        <f t="shared" si="63"/>
        <v>0.14647478161385222</v>
      </c>
      <c r="N81">
        <f>DataSmooth!F81</f>
        <v>25.275670514666661</v>
      </c>
      <c r="O81">
        <f t="shared" si="77"/>
        <v>6.8260510688681695</v>
      </c>
      <c r="P81">
        <f t="shared" si="64"/>
        <v>8.5325638360852121E-2</v>
      </c>
    </row>
    <row r="82" spans="1:16" x14ac:dyDescent="0.35">
      <c r="A82">
        <v>81</v>
      </c>
      <c r="B82">
        <f>DataSmooth!B82</f>
        <v>1.5680906270000001</v>
      </c>
      <c r="C82">
        <f t="shared" ref="C82:O82" si="78">MEDIAN(B$2/B71,B$2/B72,B$2/B73,B$2/B74,B$2/B75,B$2/B76,B$2/B77,B$2/B78,B$2/B79,B$2/B80,B$2/B81,B$2/B82,B$2/B83,B$2/B84,B$2/B85,B$2/B86,B$2/B87,B$2/B88,B$2/B89,B$2/B90,B$2/B91,B$2/B92,B$2/B93)</f>
        <v>11.035554570022947</v>
      </c>
      <c r="D82" s="1">
        <f t="shared" si="60"/>
        <v>0.13624141444472773</v>
      </c>
      <c r="E82">
        <f>DataSmooth!C82</f>
        <v>26.212382520666665</v>
      </c>
      <c r="F82">
        <f t="shared" si="78"/>
        <v>12.213208864459144</v>
      </c>
      <c r="G82" s="1">
        <f t="shared" si="61"/>
        <v>0.15078035635134746</v>
      </c>
      <c r="H82">
        <f>DataSmooth!D82</f>
        <v>5.256800060333334</v>
      </c>
      <c r="I82">
        <f t="shared" si="78"/>
        <v>11.116578537380109</v>
      </c>
      <c r="J82" s="1">
        <f t="shared" si="62"/>
        <v>0.13724171033802601</v>
      </c>
      <c r="K82">
        <f>DataSmooth!E82</f>
        <v>5.0710779186666661</v>
      </c>
      <c r="L82">
        <f t="shared" si="78"/>
        <v>11.521911350101261</v>
      </c>
      <c r="M82" s="1">
        <f t="shared" si="63"/>
        <v>0.14224581913705261</v>
      </c>
      <c r="N82">
        <f>DataSmooth!F82</f>
        <v>25.605562935999998</v>
      </c>
      <c r="O82">
        <f t="shared" si="78"/>
        <v>6.738106799848099</v>
      </c>
      <c r="P82">
        <f t="shared" si="64"/>
        <v>8.3186503701828382E-2</v>
      </c>
    </row>
    <row r="83" spans="1:16" x14ac:dyDescent="0.35">
      <c r="A83">
        <v>82</v>
      </c>
      <c r="B83">
        <f>DataSmooth!B83</f>
        <v>1.5743404856666665</v>
      </c>
      <c r="C83">
        <f t="shared" ref="C83:O83" si="79">MEDIAN(B$2/B72,B$2/B73,B$2/B74,B$2/B75,B$2/B76,B$2/B77,B$2/B78,B$2/B79,B$2/B80,B$2/B81,B$2/B82,B$2/B83,B$2/B84,B$2/B85,B$2/B86,B$2/B87,B$2/B88,B$2/B89,B$2/B90,B$2/B91,B$2/B92,B$2/B93,B$2/B94)</f>
        <v>11.035554570022947</v>
      </c>
      <c r="D83" s="1">
        <f t="shared" si="60"/>
        <v>0.1340456747858699</v>
      </c>
      <c r="E83">
        <f>DataSmooth!C83</f>
        <v>26.212382520666665</v>
      </c>
      <c r="F83">
        <f t="shared" si="79"/>
        <v>12.213208864459144</v>
      </c>
      <c r="G83" s="1">
        <f t="shared" si="61"/>
        <v>0.14894157151779441</v>
      </c>
      <c r="H83">
        <f>DataSmooth!D83</f>
        <v>5.2726364349999999</v>
      </c>
      <c r="I83">
        <f t="shared" si="79"/>
        <v>11.083189870268384</v>
      </c>
      <c r="J83" s="1">
        <f t="shared" si="62"/>
        <v>0.13516085207644371</v>
      </c>
      <c r="K83">
        <f>DataSmooth!E83</f>
        <v>5.146691815333333</v>
      </c>
      <c r="L83">
        <f t="shared" si="79"/>
        <v>11.352634337704004</v>
      </c>
      <c r="M83" s="1">
        <f t="shared" si="63"/>
        <v>0.13844676021590246</v>
      </c>
      <c r="N83">
        <f>DataSmooth!F83</f>
        <v>26.060570952666666</v>
      </c>
      <c r="O83">
        <f t="shared" si="79"/>
        <v>6.6204619248890815</v>
      </c>
      <c r="P83">
        <f t="shared" si="64"/>
        <v>8.0737340547427816E-2</v>
      </c>
    </row>
    <row r="84" spans="1:16" x14ac:dyDescent="0.35">
      <c r="A84">
        <v>83</v>
      </c>
      <c r="B84">
        <f>DataSmooth!B84</f>
        <v>1.5743404856666665</v>
      </c>
      <c r="C84">
        <f t="shared" ref="C84:O84" si="80">MEDIAN(B$2/B73,B$2/B74,B$2/B75,B$2/B76,B$2/B77,B$2/B78,B$2/B79,B$2/B80,B$2/B81,B$2/B82,B$2/B83,B$2/B84,B$2/B85,B$2/B86,B$2/B87,B$2/B88,B$2/B89,B$2/B90,B$2/B91,B$2/B92,B$2/B93,B$2/B94,B$2/B95)</f>
        <v>10.991745332441331</v>
      </c>
      <c r="D84" s="1">
        <f t="shared" si="60"/>
        <v>0.13243066665591965</v>
      </c>
      <c r="E84">
        <f>DataSmooth!C84</f>
        <v>26.212382520666665</v>
      </c>
      <c r="F84">
        <f t="shared" si="80"/>
        <v>12.213208864459144</v>
      </c>
      <c r="G84" s="1">
        <f t="shared" si="61"/>
        <v>0.1471470947525198</v>
      </c>
      <c r="H84">
        <f>DataSmooth!D84</f>
        <v>5.2928518886666671</v>
      </c>
      <c r="I84">
        <f t="shared" si="80"/>
        <v>11.040858870645849</v>
      </c>
      <c r="J84" s="1">
        <f t="shared" si="62"/>
        <v>0.13302239603187768</v>
      </c>
      <c r="K84">
        <f>DataSmooth!E84</f>
        <v>5.1765264289999999</v>
      </c>
      <c r="L84">
        <f t="shared" si="80"/>
        <v>11.287204079748232</v>
      </c>
      <c r="M84" s="1">
        <f t="shared" si="63"/>
        <v>0.1359904105993763</v>
      </c>
      <c r="N84">
        <f>DataSmooth!F84</f>
        <v>26.996585980666669</v>
      </c>
      <c r="O84">
        <f t="shared" si="80"/>
        <v>6.3909198687774005</v>
      </c>
      <c r="P84">
        <f t="shared" si="64"/>
        <v>7.6999034563583146E-2</v>
      </c>
    </row>
    <row r="85" spans="1:16" x14ac:dyDescent="0.35">
      <c r="A85">
        <v>84</v>
      </c>
      <c r="B85">
        <f>DataSmooth!B85</f>
        <v>1.5680906270000001</v>
      </c>
      <c r="C85">
        <f t="shared" ref="C85:O85" si="81">MEDIAN(B$2/B74,B$2/B75,B$2/B76,B$2/B77,B$2/B78,B$2/B79,B$2/B80,B$2/B81,B$2/B82,B$2/B83,B$2/B84,B$2/B85,B$2/B86,B$2/B87,B$2/B88,B$2/B89,B$2/B90,B$2/B91,B$2/B92,B$2/B93,B$2/B94,B$2/B95,B$2/B96)</f>
        <v>10.991745332441331</v>
      </c>
      <c r="D85" s="1">
        <f t="shared" si="60"/>
        <v>0.13137564964313031</v>
      </c>
      <c r="E85">
        <f>DataSmooth!C85</f>
        <v>26.212382520666665</v>
      </c>
      <c r="F85">
        <f t="shared" si="81"/>
        <v>12.213208864459144</v>
      </c>
      <c r="G85" s="1">
        <f t="shared" si="61"/>
        <v>0.14539534362451362</v>
      </c>
      <c r="H85">
        <f>DataSmooth!D85</f>
        <v>5.3086130543333327</v>
      </c>
      <c r="I85">
        <f t="shared" si="81"/>
        <v>11.008078782140343</v>
      </c>
      <c r="J85" s="1">
        <f t="shared" si="62"/>
        <v>0.13104855693024217</v>
      </c>
      <c r="K85">
        <f>DataSmooth!E85</f>
        <v>5.1774121586666668</v>
      </c>
      <c r="L85">
        <f t="shared" si="81"/>
        <v>11.285273112848017</v>
      </c>
      <c r="M85" s="1">
        <f t="shared" si="63"/>
        <v>0.13434848943866687</v>
      </c>
      <c r="N85">
        <f>DataSmooth!F85</f>
        <v>27.553013162333333</v>
      </c>
      <c r="O85">
        <f t="shared" si="81"/>
        <v>6.2618566149731789</v>
      </c>
      <c r="P85">
        <f t="shared" si="64"/>
        <v>7.4545912083014018E-2</v>
      </c>
    </row>
    <row r="86" spans="1:16" x14ac:dyDescent="0.35">
      <c r="A86">
        <v>85</v>
      </c>
      <c r="B86">
        <f>DataSmooth!B86</f>
        <v>1.5743404856666665</v>
      </c>
      <c r="C86">
        <f t="shared" ref="C86:O86" si="82">MEDIAN(B$2/B75,B$2/B76,B$2/B77,B$2/B78,B$2/B79,B$2/B80,B$2/B81,B$2/B82,B$2/B83,B$2/B84,B$2/B85,B$2/B86,B$2/B87,B$2/B88,B$2/B89,B$2/B90,B$2/B91,B$2/B92,B$2/B93,B$2/B94,B$2/B95,B$2/B96,B$2/B97)</f>
        <v>10.991745332441331</v>
      </c>
      <c r="D86" s="1">
        <f t="shared" si="60"/>
        <v>0.129314650969898</v>
      </c>
      <c r="E86">
        <f>DataSmooth!C86</f>
        <v>26.212382520666665</v>
      </c>
      <c r="F86">
        <f t="shared" si="82"/>
        <v>12.213208864459144</v>
      </c>
      <c r="G86" s="1">
        <f t="shared" si="61"/>
        <v>0.14368481017010756</v>
      </c>
      <c r="H86">
        <f>DataSmooth!D86</f>
        <v>5.3176303440000003</v>
      </c>
      <c r="I86">
        <f t="shared" si="82"/>
        <v>10.989412002272115</v>
      </c>
      <c r="J86" s="1">
        <f t="shared" si="62"/>
        <v>0.12928720002673078</v>
      </c>
      <c r="K86">
        <f>DataSmooth!E86</f>
        <v>5.2048122476666663</v>
      </c>
      <c r="L86">
        <f t="shared" si="82"/>
        <v>11.225863191227893</v>
      </c>
      <c r="M86" s="1">
        <f t="shared" si="63"/>
        <v>0.13206897872032816</v>
      </c>
      <c r="N86">
        <f>DataSmooth!F86</f>
        <v>27.660352200333332</v>
      </c>
      <c r="O86">
        <f t="shared" si="82"/>
        <v>6.2375567918806496</v>
      </c>
      <c r="P86">
        <f t="shared" si="64"/>
        <v>7.338302108094881E-2</v>
      </c>
    </row>
    <row r="87" spans="1:16" x14ac:dyDescent="0.35">
      <c r="A87">
        <v>86</v>
      </c>
      <c r="B87">
        <f>DataSmooth!B87</f>
        <v>1.5830512033333335</v>
      </c>
      <c r="C87">
        <f t="shared" ref="C87:O87" si="83">MEDIAN(B$2/B76,B$2/B77,B$2/B78,B$2/B79,B$2/B80,B$2/B81,B$2/B82,B$2/B83,B$2/B84,B$2/B85,B$2/B86,B$2/B87,B$2/B88,B$2/B89,B$2/B90,B$2/B91,B$2/B92,B$2/B93,B$2/B94,B$2/B95,B$2/B96,B$2/B97,B$2/B98)</f>
        <v>10.931263403585717</v>
      </c>
      <c r="D87" s="1">
        <f t="shared" si="60"/>
        <v>0.12710771399518275</v>
      </c>
      <c r="E87">
        <f>DataSmooth!C87</f>
        <v>26.389149520666667</v>
      </c>
      <c r="F87">
        <f t="shared" si="83"/>
        <v>12.213208864459144</v>
      </c>
      <c r="G87" s="1">
        <f t="shared" si="61"/>
        <v>0.14106277926987343</v>
      </c>
      <c r="H87">
        <f>DataSmooth!D87</f>
        <v>5.3176303440000003</v>
      </c>
      <c r="I87">
        <f t="shared" si="83"/>
        <v>10.989412002272115</v>
      </c>
      <c r="J87" s="1">
        <f t="shared" si="62"/>
        <v>0.12778386049153623</v>
      </c>
      <c r="K87">
        <f>DataSmooth!E87</f>
        <v>5.2048122476666663</v>
      </c>
      <c r="L87">
        <f t="shared" si="83"/>
        <v>11.225863191227893</v>
      </c>
      <c r="M87" s="1">
        <f t="shared" si="63"/>
        <v>0.13053329292125457</v>
      </c>
      <c r="N87">
        <f>DataSmooth!F87</f>
        <v>27.940011848666668</v>
      </c>
      <c r="O87">
        <f t="shared" si="83"/>
        <v>6.1751232843959416</v>
      </c>
      <c r="P87">
        <f t="shared" si="64"/>
        <v>7.1803759120883034E-2</v>
      </c>
    </row>
    <row r="88" spans="1:16" x14ac:dyDescent="0.35">
      <c r="A88">
        <v>87</v>
      </c>
      <c r="B88">
        <f>DataSmooth!B88</f>
        <v>1.5830512033333335</v>
      </c>
      <c r="C88">
        <f t="shared" ref="C88:O88" si="84">MEDIAN(B$2/B77,B$2/B78,B$2/B79,B$2/B80,B$2/B81,B$2/B82,B$2/B83,B$2/B84,B$2/B85,B$2/B86,B$2/B87,B$2/B88,B$2/B89,B$2/B90,B$2/B91,B$2/B92,B$2/B93,B$2/B94,B$2/B95,B$2/B96,B$2/B97,B$2/B98,B$2/B99)</f>
        <v>10.931263403585717</v>
      </c>
      <c r="D88" s="1">
        <f t="shared" si="60"/>
        <v>0.12564670578834158</v>
      </c>
      <c r="E88">
        <f>DataSmooth!C88</f>
        <v>26.389149520666667</v>
      </c>
      <c r="F88">
        <f t="shared" si="84"/>
        <v>12.213208864459144</v>
      </c>
      <c r="G88" s="1">
        <f t="shared" si="61"/>
        <v>0.13944136801389787</v>
      </c>
      <c r="H88">
        <f>DataSmooth!D88</f>
        <v>5.3176303440000003</v>
      </c>
      <c r="I88">
        <f t="shared" si="84"/>
        <v>10.989412002272115</v>
      </c>
      <c r="J88" s="1">
        <f t="shared" si="62"/>
        <v>0.12631508048588638</v>
      </c>
      <c r="K88">
        <f>DataSmooth!E88</f>
        <v>5.3276918083333333</v>
      </c>
      <c r="L88">
        <f t="shared" si="84"/>
        <v>10.966946349438254</v>
      </c>
      <c r="M88" s="1">
        <f t="shared" si="63"/>
        <v>0.1260568545912443</v>
      </c>
      <c r="N88">
        <f>DataSmooth!F88</f>
        <v>28.116251877666667</v>
      </c>
      <c r="O88">
        <f t="shared" si="84"/>
        <v>6.1364159946954615</v>
      </c>
      <c r="P88">
        <f t="shared" si="64"/>
        <v>7.0533517180407609E-2</v>
      </c>
    </row>
    <row r="89" spans="1:16" x14ac:dyDescent="0.35">
      <c r="A89">
        <v>88</v>
      </c>
      <c r="B89">
        <f>DataSmooth!B89</f>
        <v>1.586355103</v>
      </c>
      <c r="C89">
        <f t="shared" ref="C89:O89" si="85">MEDIAN(B$2/B78,B$2/B79,B$2/B80,B$2/B81,B$2/B82,B$2/B83,B$2/B84,B$2/B85,B$2/B86,B$2/B87,B$2/B88,B$2/B89,B$2/B90,B$2/B91,B$2/B92,B$2/B93,B$2/B94,B$2/B95,B$2/B96,B$2/B97,B$2/B98,B$2/B99,B$2/B100)</f>
        <v>10.931263403585717</v>
      </c>
      <c r="D89" s="1">
        <f t="shared" si="60"/>
        <v>0.12396019177056282</v>
      </c>
      <c r="E89">
        <f>DataSmooth!C89</f>
        <v>26.212382520666665</v>
      </c>
      <c r="F89">
        <f t="shared" si="85"/>
        <v>12.131399017209116</v>
      </c>
      <c r="G89" s="1">
        <f t="shared" si="61"/>
        <v>0.13878646436885389</v>
      </c>
      <c r="H89">
        <f>DataSmooth!D89</f>
        <v>5.4702058483333333</v>
      </c>
      <c r="I89">
        <f t="shared" si="85"/>
        <v>10.682894272398327</v>
      </c>
      <c r="J89" s="1">
        <f t="shared" si="62"/>
        <v>0.12139652582270827</v>
      </c>
      <c r="K89">
        <f>DataSmooth!E89</f>
        <v>5.3885697993333332</v>
      </c>
      <c r="L89">
        <f t="shared" si="85"/>
        <v>10.843046003702511</v>
      </c>
      <c r="M89" s="1">
        <f t="shared" si="63"/>
        <v>0.12321643186025583</v>
      </c>
      <c r="N89">
        <f>DataSmooth!F89</f>
        <v>28.116251877666667</v>
      </c>
      <c r="O89">
        <f t="shared" si="85"/>
        <v>6.1364159946954615</v>
      </c>
      <c r="P89">
        <f t="shared" si="64"/>
        <v>6.9731999939721151E-2</v>
      </c>
    </row>
    <row r="90" spans="1:16" x14ac:dyDescent="0.35">
      <c r="A90">
        <v>89</v>
      </c>
      <c r="B90">
        <f>DataSmooth!B90</f>
        <v>1.5830512033333335</v>
      </c>
      <c r="C90">
        <f t="shared" ref="C90:O90" si="86">MEDIAN(B$2/B79,B$2/B80,B$2/B81,B$2/B82,B$2/B83,B$2/B84,B$2/B85,B$2/B86,B$2/B87,B$2/B88,B$2/B89,B$2/B90,B$2/B91,B$2/B92,B$2/B93,B$2/B94,B$2/B95,B$2/B96,B$2/B97,B$2/B98,B$2/B99,B$2/B100,B$2/B101)</f>
        <v>10.908496875809528</v>
      </c>
      <c r="D90" s="1">
        <f t="shared" si="60"/>
        <v>0.12282318430995189</v>
      </c>
      <c r="E90">
        <f>DataSmooth!C90</f>
        <v>26.389149520666667</v>
      </c>
      <c r="F90">
        <f t="shared" si="86"/>
        <v>12.131399017209116</v>
      </c>
      <c r="G90" s="1">
        <f t="shared" si="61"/>
        <v>0.13630785412594515</v>
      </c>
      <c r="H90">
        <f>DataSmooth!D90</f>
        <v>5.4702058483333333</v>
      </c>
      <c r="I90">
        <f t="shared" si="86"/>
        <v>10.682894272398327</v>
      </c>
      <c r="J90" s="1">
        <f t="shared" si="62"/>
        <v>0.12003251991458795</v>
      </c>
      <c r="K90">
        <f>DataSmooth!E90</f>
        <v>5.4490329853333348</v>
      </c>
      <c r="L90">
        <f t="shared" si="86"/>
        <v>10.722730140485483</v>
      </c>
      <c r="M90" s="1">
        <f t="shared" si="63"/>
        <v>0.12048011393803915</v>
      </c>
      <c r="N90">
        <f>DataSmooth!F90</f>
        <v>28.184974557666667</v>
      </c>
      <c r="O90">
        <f t="shared" si="86"/>
        <v>6.1214537334421291</v>
      </c>
      <c r="P90">
        <f t="shared" si="64"/>
        <v>6.878037902743965E-2</v>
      </c>
    </row>
    <row r="91" spans="1:16" x14ac:dyDescent="0.35">
      <c r="A91">
        <v>90</v>
      </c>
      <c r="B91">
        <f>DataSmooth!B91</f>
        <v>1.586355103</v>
      </c>
      <c r="C91">
        <f t="shared" ref="C91:O91" si="87">MEDIAN(B$2/B80,B$2/B81,B$2/B82,B$2/B83,B$2/B84,B$2/B85,B$2/B86,B$2/B87,B$2/B88,B$2/B89,B$2/B90,B$2/B91,B$2/B92,B$2/B93,B$2/B94,B$2/B95,B$2/B96,B$2/B97,B$2/B98,B$2/B99,B$2/B100,B$2/B101,B$2/B102)</f>
        <v>10.908496875809528</v>
      </c>
      <c r="D91" s="1">
        <f t="shared" si="60"/>
        <v>0.12120552084232808</v>
      </c>
      <c r="E91">
        <f>DataSmooth!C91</f>
        <v>26.389149520666667</v>
      </c>
      <c r="F91">
        <f t="shared" si="87"/>
        <v>12.131399017209116</v>
      </c>
      <c r="G91" s="1">
        <f t="shared" si="61"/>
        <v>0.13479332241343464</v>
      </c>
      <c r="H91">
        <f>DataSmooth!D91</f>
        <v>5.4899976833333328</v>
      </c>
      <c r="I91">
        <f t="shared" si="87"/>
        <v>10.644381673130095</v>
      </c>
      <c r="J91" s="1">
        <f t="shared" si="62"/>
        <v>0.11827090747922327</v>
      </c>
      <c r="K91">
        <f>DataSmooth!E91</f>
        <v>5.4490329853333348</v>
      </c>
      <c r="L91">
        <f t="shared" si="87"/>
        <v>10.722730140485483</v>
      </c>
      <c r="M91" s="1">
        <f t="shared" si="63"/>
        <v>0.11914144600539427</v>
      </c>
      <c r="N91">
        <f>DataSmooth!F91</f>
        <v>28.560040154333336</v>
      </c>
      <c r="O91">
        <f t="shared" si="87"/>
        <v>6.0410635559565931</v>
      </c>
      <c r="P91">
        <f t="shared" si="64"/>
        <v>6.7122928399517709E-2</v>
      </c>
    </row>
    <row r="92" spans="1:16" x14ac:dyDescent="0.35">
      <c r="A92">
        <v>91</v>
      </c>
      <c r="B92">
        <f>DataSmooth!B92</f>
        <v>1.5868636643333334</v>
      </c>
      <c r="C92">
        <f t="shared" ref="C92:O92" si="88">MEDIAN(B$2/B81,B$2/B82,B$2/B83,B$2/B84,B$2/B85,B$2/B86,B$2/B87,B$2/B88,B$2/B89,B$2/B90,B$2/B91,B$2/B92,B$2/B93,B$2/B94,B$2/B95,B$2/B96,B$2/B97,B$2/B98,B$2/B99,B$2/B100,B$2/B101,B$2/B102,B$2/B103)</f>
        <v>10.905000898278178</v>
      </c>
      <c r="D92" s="1">
        <f t="shared" si="60"/>
        <v>0.1198351747063536</v>
      </c>
      <c r="E92">
        <f>DataSmooth!C92</f>
        <v>26.212382520666665</v>
      </c>
      <c r="F92">
        <f t="shared" si="88"/>
        <v>12.131399017209116</v>
      </c>
      <c r="G92" s="1">
        <f t="shared" si="61"/>
        <v>0.13421108642262797</v>
      </c>
      <c r="H92">
        <f>DataSmooth!D92</f>
        <v>5.5207406800000003</v>
      </c>
      <c r="I92">
        <f t="shared" si="88"/>
        <v>10.585106983507147</v>
      </c>
      <c r="J92" s="1">
        <f t="shared" si="62"/>
        <v>0.11631985696161701</v>
      </c>
      <c r="K92">
        <f>DataSmooth!E92</f>
        <v>5.4490329853333348</v>
      </c>
      <c r="L92">
        <f t="shared" si="88"/>
        <v>10.722730140485483</v>
      </c>
      <c r="M92" s="1">
        <f t="shared" si="63"/>
        <v>0.11783219934599433</v>
      </c>
      <c r="N92">
        <f>DataSmooth!F92</f>
        <v>28.670285171999996</v>
      </c>
      <c r="O92">
        <f t="shared" si="88"/>
        <v>6.0178340291326924</v>
      </c>
      <c r="P92">
        <f t="shared" si="64"/>
        <v>6.6130044276183436E-2</v>
      </c>
    </row>
    <row r="93" spans="1:16" x14ac:dyDescent="0.35">
      <c r="A93">
        <v>92</v>
      </c>
      <c r="B93">
        <f>DataSmooth!B93</f>
        <v>1.6007499833333334</v>
      </c>
      <c r="C93">
        <f t="shared" ref="C93:O93" si="89">MEDIAN(B$2/B82,B$2/B83,B$2/B84,B$2/B85,B$2/B86,B$2/B87,B$2/B88,B$2/B89,B$2/B90,B$2/B91,B$2/B92,B$2/B93,B$2/B94,B$2/B95,B$2/B96,B$2/B97,B$2/B98,B$2/B99,B$2/B100,B$2/B101,B$2/B102,B$2/B103,B$2/B104)</f>
        <v>10.83312861557663</v>
      </c>
      <c r="D93" s="1">
        <f t="shared" si="60"/>
        <v>0.11750436184922389</v>
      </c>
      <c r="E93">
        <f>DataSmooth!C93</f>
        <v>26.389149520666667</v>
      </c>
      <c r="F93">
        <f t="shared" si="89"/>
        <v>12.131399017209116</v>
      </c>
      <c r="G93" s="1">
        <f t="shared" si="61"/>
        <v>0.13186303279575126</v>
      </c>
      <c r="H93">
        <f>DataSmooth!D93</f>
        <v>5.5309475706666662</v>
      </c>
      <c r="I93">
        <f t="shared" si="89"/>
        <v>10.565573073938268</v>
      </c>
      <c r="J93" s="1">
        <f t="shared" si="62"/>
        <v>0.11484318558628551</v>
      </c>
      <c r="K93">
        <f>DataSmooth!E93</f>
        <v>5.4490329853333348</v>
      </c>
      <c r="L93">
        <f t="shared" si="89"/>
        <v>10.722730140485483</v>
      </c>
      <c r="M93" s="1">
        <f t="shared" si="63"/>
        <v>0.11655141457049439</v>
      </c>
      <c r="N93">
        <f>DataSmooth!F93</f>
        <v>28.723490157333334</v>
      </c>
      <c r="O93">
        <f t="shared" si="89"/>
        <v>6.0066870978404063</v>
      </c>
      <c r="P93">
        <f t="shared" si="64"/>
        <v>6.5290077150439191E-2</v>
      </c>
    </row>
    <row r="94" spans="1:16" x14ac:dyDescent="0.35">
      <c r="A94">
        <v>93</v>
      </c>
      <c r="B94">
        <f>DataSmooth!B94</f>
        <v>1.6007499833333334</v>
      </c>
      <c r="C94">
        <f t="shared" ref="C94:O94" si="90">MEDIAN(B$2/B83,B$2/B84,B$2/B85,B$2/B86,B$2/B87,B$2/B88,B$2/B89,B$2/B90,B$2/B91,B$2/B92,B$2/B93,B$2/B94,B$2/B95,B$2/B96,B$2/B97,B$2/B98,B$2/B99,B$2/B100,B$2/B101,B$2/B102,B$2/B103,B$2/B104,B$2/B105)</f>
        <v>10.810401290128599</v>
      </c>
      <c r="D94" s="1">
        <f t="shared" si="60"/>
        <v>0.1162408740874043</v>
      </c>
      <c r="E94">
        <f>DataSmooth!C94</f>
        <v>26.500643443000001</v>
      </c>
      <c r="F94">
        <f t="shared" si="90"/>
        <v>12.131399017209116</v>
      </c>
      <c r="G94" s="1">
        <f t="shared" si="61"/>
        <v>0.12989633984060645</v>
      </c>
      <c r="H94">
        <f>DataSmooth!D94</f>
        <v>5.5309475706666662</v>
      </c>
      <c r="I94">
        <f t="shared" si="90"/>
        <v>10.565573073938268</v>
      </c>
      <c r="J94" s="1">
        <f t="shared" si="62"/>
        <v>0.11360831262299212</v>
      </c>
      <c r="K94">
        <f>DataSmooth!E94</f>
        <v>5.7488233400000004</v>
      </c>
      <c r="L94">
        <f t="shared" si="90"/>
        <v>10.163559875251504</v>
      </c>
      <c r="M94" s="1">
        <f t="shared" si="63"/>
        <v>0.10928559005646779</v>
      </c>
      <c r="N94">
        <f>DataSmooth!F94</f>
        <v>29.040702632999995</v>
      </c>
      <c r="O94">
        <f t="shared" si="90"/>
        <v>5.9410758724874846</v>
      </c>
      <c r="P94">
        <f t="shared" si="64"/>
        <v>6.3882536263306297E-2</v>
      </c>
    </row>
    <row r="95" spans="1:16" x14ac:dyDescent="0.35">
      <c r="A95">
        <v>94</v>
      </c>
      <c r="B95">
        <f>DataSmooth!B95</f>
        <v>1.6049432916666666</v>
      </c>
      <c r="C95">
        <f t="shared" ref="C95:O95" si="91">MEDIAN(B$2/B84,B$2/B85,B$2/B86,B$2/B87,B$2/B88,B$2/B89,B$2/B90,B$2/B91,B$2/B92,B$2/B93,B$2/B94,B$2/B95,B$2/B96,B$2/B97,B$2/B98,B$2/B99,B$2/B100,B$2/B101,B$2/B102,B$2/B103,B$2/B104,B$2/B105,B$2/B106)</f>
        <v>10.810401290128599</v>
      </c>
      <c r="D95" s="1">
        <f t="shared" si="60"/>
        <v>0.11470379215962589</v>
      </c>
      <c r="E95">
        <f>DataSmooth!C95</f>
        <v>26.389149520666667</v>
      </c>
      <c r="F95">
        <f t="shared" si="91"/>
        <v>12.080359605176399</v>
      </c>
      <c r="G95" s="1">
        <f t="shared" si="61"/>
        <v>0.12905743635328848</v>
      </c>
      <c r="H95">
        <f>DataSmooth!D95</f>
        <v>5.5428947800000001</v>
      </c>
      <c r="I95">
        <f t="shared" si="91"/>
        <v>10.542799934946627</v>
      </c>
      <c r="J95" s="1">
        <f t="shared" si="62"/>
        <v>0.11215744611645348</v>
      </c>
      <c r="K95">
        <f>DataSmooth!E95</f>
        <v>5.8374836896666666</v>
      </c>
      <c r="L95">
        <f t="shared" si="91"/>
        <v>10.009194600708126</v>
      </c>
      <c r="M95" s="1">
        <f t="shared" si="63"/>
        <v>0.10648079362455452</v>
      </c>
      <c r="N95">
        <f>DataSmooth!F95</f>
        <v>30.518222392333332</v>
      </c>
      <c r="O95">
        <f t="shared" si="91"/>
        <v>5.6534425732588902</v>
      </c>
      <c r="P95">
        <f t="shared" si="64"/>
        <v>6.0143006098498833E-2</v>
      </c>
    </row>
    <row r="96" spans="1:16" x14ac:dyDescent="0.35">
      <c r="A96">
        <v>95</v>
      </c>
      <c r="B96">
        <f>DataSmooth!B96</f>
        <v>1.6007499833333334</v>
      </c>
      <c r="C96">
        <f t="shared" ref="C96:O96" si="92">MEDIAN(B$2/B85,B$2/B86,B$2/B87,B$2/B88,B$2/B89,B$2/B90,B$2/B91,B$2/B92,B$2/B93,B$2/B94,B$2/B95,B$2/B96,B$2/B97,B$2/B98,B$2/B99,B$2/B100,B$2/B101,B$2/B102,B$2/B103,B$2/B104,B$2/B105,B$2/B106,B$2/B107)</f>
        <v>10.810401290128599</v>
      </c>
      <c r="D96" s="1">
        <f t="shared" si="60"/>
        <v>0.11379369779082736</v>
      </c>
      <c r="E96">
        <f>DataSmooth!C96</f>
        <v>26.500643443000001</v>
      </c>
      <c r="F96">
        <f t="shared" si="92"/>
        <v>12.080359605176399</v>
      </c>
      <c r="G96" s="1">
        <f t="shared" si="61"/>
        <v>0.12716168005448841</v>
      </c>
      <c r="H96">
        <f>DataSmooth!D96</f>
        <v>5.5428947800000001</v>
      </c>
      <c r="I96">
        <f t="shared" si="92"/>
        <v>10.542799934946627</v>
      </c>
      <c r="J96" s="1">
        <f t="shared" si="62"/>
        <v>0.11097684142049082</v>
      </c>
      <c r="K96">
        <f>DataSmooth!E96</f>
        <v>5.8374836896666666</v>
      </c>
      <c r="L96">
        <f t="shared" si="92"/>
        <v>10.009194600708126</v>
      </c>
      <c r="M96" s="1">
        <f t="shared" si="63"/>
        <v>0.10535994316534868</v>
      </c>
      <c r="N96">
        <f>DataSmooth!F96</f>
        <v>31.024656616333335</v>
      </c>
      <c r="O96">
        <f t="shared" si="92"/>
        <v>5.5611580126939355</v>
      </c>
      <c r="P96">
        <f t="shared" si="64"/>
        <v>5.8538505396778261E-2</v>
      </c>
    </row>
    <row r="97" spans="1:16" x14ac:dyDescent="0.35">
      <c r="A97">
        <v>96</v>
      </c>
      <c r="B97">
        <f>DataSmooth!B97</f>
        <v>1.6049432916666666</v>
      </c>
      <c r="C97">
        <f t="shared" ref="C97:O97" si="93">MEDIAN(B$2/B86,B$2/B87,B$2/B88,B$2/B89,B$2/B90,B$2/B91,B$2/B92,B$2/B93,B$2/B94,B$2/B95,B$2/B96,B$2/B97,B$2/B98,B$2/B99,B$2/B100,B$2/B101,B$2/B102,B$2/B103,B$2/B104,B$2/B105,B$2/B106,B$2/B107,B$2/B108)</f>
        <v>10.810401290128599</v>
      </c>
      <c r="D97" s="1">
        <f t="shared" si="60"/>
        <v>0.11231412982296701</v>
      </c>
      <c r="E97">
        <f>DataSmooth!C97</f>
        <v>26.886299182666665</v>
      </c>
      <c r="F97">
        <f t="shared" si="93"/>
        <v>11.940077539193139</v>
      </c>
      <c r="G97" s="1">
        <f t="shared" si="61"/>
        <v>0.12403207840829292</v>
      </c>
      <c r="H97">
        <f>DataSmooth!D97</f>
        <v>5.5428947800000001</v>
      </c>
      <c r="I97">
        <f t="shared" si="93"/>
        <v>10.542799934946627</v>
      </c>
      <c r="J97" s="1">
        <f t="shared" si="62"/>
        <v>0.10982083265569405</v>
      </c>
      <c r="K97">
        <f>DataSmooth!E97</f>
        <v>5.8868695943333336</v>
      </c>
      <c r="L97">
        <f t="shared" si="93"/>
        <v>9.9252258423689703</v>
      </c>
      <c r="M97" s="1">
        <f t="shared" si="63"/>
        <v>0.10338776919134345</v>
      </c>
      <c r="N97">
        <f>DataSmooth!F97</f>
        <v>31.379963393666667</v>
      </c>
      <c r="O97">
        <f t="shared" si="93"/>
        <v>5.498190535423694</v>
      </c>
      <c r="P97">
        <f t="shared" si="64"/>
        <v>5.7272818077330145E-2</v>
      </c>
    </row>
    <row r="98" spans="1:16" x14ac:dyDescent="0.35">
      <c r="A98">
        <v>97</v>
      </c>
      <c r="B98">
        <f>DataSmooth!B98</f>
        <v>1.6007499833333334</v>
      </c>
      <c r="C98">
        <f t="shared" ref="C98:O98" si="94">MEDIAN(B$2/B87,B$2/B88,B$2/B89,B$2/B90,B$2/B91,B$2/B92,B$2/B93,B$2/B94,B$2/B95,B$2/B96,B$2/B97,B$2/B98,B$2/B99,B$2/B100,B$2/B101,B$2/B102,B$2/B103,B$2/B104,B$2/B105,B$2/B106,B$2/B107,B$2/B108,B$2/B109)</f>
        <v>10.810401290128599</v>
      </c>
      <c r="D98" s="1">
        <f t="shared" si="60"/>
        <v>0.11144743598070719</v>
      </c>
      <c r="E98">
        <f>DataSmooth!C98</f>
        <v>26.886299182666665</v>
      </c>
      <c r="F98">
        <f t="shared" si="94"/>
        <v>11.940077539193139</v>
      </c>
      <c r="G98" s="1">
        <f t="shared" si="61"/>
        <v>0.12275339718758888</v>
      </c>
      <c r="H98">
        <f>DataSmooth!D98</f>
        <v>5.5984526446666676</v>
      </c>
      <c r="I98">
        <f t="shared" si="94"/>
        <v>10.438175409355344</v>
      </c>
      <c r="J98" s="1">
        <f t="shared" si="62"/>
        <v>0.10761005576654993</v>
      </c>
      <c r="K98">
        <f>DataSmooth!E98</f>
        <v>5.944855256666667</v>
      </c>
      <c r="L98">
        <f t="shared" si="94"/>
        <v>9.8284159505499424</v>
      </c>
      <c r="M98" s="1">
        <f t="shared" si="63"/>
        <v>0.1013238757788654</v>
      </c>
      <c r="N98">
        <f>DataSmooth!F98</f>
        <v>31.782115407999999</v>
      </c>
      <c r="O98">
        <f t="shared" si="94"/>
        <v>5.4286196975287266</v>
      </c>
      <c r="P98">
        <f t="shared" si="64"/>
        <v>5.5965151520914712E-2</v>
      </c>
    </row>
    <row r="99" spans="1:16" x14ac:dyDescent="0.35">
      <c r="A99">
        <v>98</v>
      </c>
      <c r="B99">
        <f>DataSmooth!B99</f>
        <v>1.6049432916666666</v>
      </c>
      <c r="C99">
        <f t="shared" ref="C99:O99" si="95">MEDIAN(B$2/B88,B$2/B89,B$2/B90,B$2/B91,B$2/B92,B$2/B93,B$2/B94,B$2/B95,B$2/B96,B$2/B97,B$2/B98,B$2/B99,B$2/B100,B$2/B101,B$2/B102,B$2/B103,B$2/B104,B$2/B105,B$2/B106,B$2/B107,B$2/B108,B$2/B109,B$2/B110)</f>
        <v>10.782156463004833</v>
      </c>
      <c r="D99" s="1">
        <f t="shared" si="60"/>
        <v>0.11002200472453913</v>
      </c>
      <c r="E99">
        <f>DataSmooth!C99</f>
        <v>26.988425179999997</v>
      </c>
      <c r="F99">
        <f t="shared" si="95"/>
        <v>11.940077539193139</v>
      </c>
      <c r="G99" s="1">
        <f t="shared" si="61"/>
        <v>0.12104104434372159</v>
      </c>
      <c r="H99">
        <f>DataSmooth!D99</f>
        <v>5.5984526446666676</v>
      </c>
      <c r="I99">
        <f t="shared" si="95"/>
        <v>10.438175409355344</v>
      </c>
      <c r="J99" s="1">
        <f t="shared" si="62"/>
        <v>0.10651199397301371</v>
      </c>
      <c r="K99">
        <f>DataSmooth!E99</f>
        <v>5.9761868256666668</v>
      </c>
      <c r="L99">
        <f t="shared" si="95"/>
        <v>9.7768881617611445</v>
      </c>
      <c r="M99" s="1">
        <f t="shared" si="63"/>
        <v>9.9764164915930029E-2</v>
      </c>
      <c r="N99">
        <f>DataSmooth!F99</f>
        <v>31.995274308333336</v>
      </c>
      <c r="O99">
        <f t="shared" si="95"/>
        <v>5.3924531501223267</v>
      </c>
      <c r="P99">
        <f t="shared" si="64"/>
        <v>5.5025032144105368E-2</v>
      </c>
    </row>
    <row r="100" spans="1:16" x14ac:dyDescent="0.35">
      <c r="A100">
        <v>99</v>
      </c>
      <c r="B100">
        <f>DataSmooth!B100</f>
        <v>1.6049432916666666</v>
      </c>
      <c r="C100">
        <f t="shared" ref="C100:O100" si="96">MEDIAN(B$2/B89,B$2/B90,B$2/B91,B$2/B92,B$2/B93,B$2/B94,B$2/B95,B$2/B96,B$2/B97,B$2/B98,B$2/B99,B$2/B100,B$2/B101,B$2/B102,B$2/B103,B$2/B104,B$2/B105,B$2/B106,B$2/B107,B$2/B108,B$2/B109,B$2/B110,B$2/B111)</f>
        <v>10.782156463004833</v>
      </c>
      <c r="D100" s="1">
        <f t="shared" si="60"/>
        <v>0.10891067134348317</v>
      </c>
      <c r="E100">
        <f>DataSmooth!C100</f>
        <v>26.886299182666665</v>
      </c>
      <c r="F100">
        <f t="shared" si="96"/>
        <v>11.940077539193139</v>
      </c>
      <c r="G100" s="1">
        <f t="shared" si="61"/>
        <v>0.12027353057773858</v>
      </c>
      <c r="H100">
        <f>DataSmooth!D100</f>
        <v>5.5984526446666676</v>
      </c>
      <c r="I100">
        <f t="shared" si="96"/>
        <v>10.438175409355344</v>
      </c>
      <c r="J100" s="1">
        <f t="shared" si="62"/>
        <v>0.10543611524601358</v>
      </c>
      <c r="K100">
        <f>DataSmooth!E100</f>
        <v>5.9839823206666667</v>
      </c>
      <c r="L100">
        <f t="shared" si="96"/>
        <v>9.7641515461268789</v>
      </c>
      <c r="M100" s="1">
        <f t="shared" si="63"/>
        <v>9.8627793395221E-2</v>
      </c>
      <c r="N100">
        <f>DataSmooth!F100</f>
        <v>32.203611636666665</v>
      </c>
      <c r="O100">
        <f t="shared" si="96"/>
        <v>5.3575673337383041</v>
      </c>
      <c r="P100">
        <f t="shared" si="64"/>
        <v>5.4116841754932359E-2</v>
      </c>
    </row>
    <row r="101" spans="1:16" x14ac:dyDescent="0.35">
      <c r="A101">
        <v>100</v>
      </c>
      <c r="B101">
        <f>DataSmooth!B101</f>
        <v>1.6007499833333334</v>
      </c>
      <c r="C101">
        <f t="shared" ref="C101:O101" si="97">MEDIAN(B$2/B90,B$2/B91,B$2/B92,B$2/B93,B$2/B94,B$2/B95,B$2/B96,B$2/B97,B$2/B98,B$2/B99,B$2/B100,B$2/B101,B$2/B102,B$2/B103,B$2/B104,B$2/B105,B$2/B106,B$2/B107,B$2/B108,B$2/B109,B$2/B110,B$2/B111,B$2/B112)</f>
        <v>10.782156463004833</v>
      </c>
      <c r="D101" s="1">
        <f t="shared" si="60"/>
        <v>0.108104012901286</v>
      </c>
      <c r="E101">
        <f>DataSmooth!C101</f>
        <v>26.886299182666665</v>
      </c>
      <c r="F101">
        <f t="shared" si="97"/>
        <v>11.940077539193139</v>
      </c>
      <c r="G101" s="1">
        <f t="shared" si="61"/>
        <v>0.1190707952719612</v>
      </c>
      <c r="H101">
        <f>DataSmooth!D101</f>
        <v>5.5984526446666676</v>
      </c>
      <c r="I101">
        <f t="shared" si="97"/>
        <v>10.438175409355344</v>
      </c>
      <c r="J101" s="1">
        <f t="shared" si="62"/>
        <v>0.10438175409355344</v>
      </c>
      <c r="K101">
        <f>DataSmooth!E101</f>
        <v>6.1245174056666665</v>
      </c>
      <c r="L101">
        <f t="shared" si="97"/>
        <v>9.5401002819051151</v>
      </c>
      <c r="M101" s="1">
        <f t="shared" si="63"/>
        <v>9.5401002819051145E-2</v>
      </c>
      <c r="N101">
        <f>DataSmooth!F101</f>
        <v>32.419376471</v>
      </c>
      <c r="O101">
        <f t="shared" si="97"/>
        <v>5.3219104287010408</v>
      </c>
      <c r="P101">
        <f t="shared" si="64"/>
        <v>5.3219104287010405E-2</v>
      </c>
    </row>
    <row r="102" spans="1:16" x14ac:dyDescent="0.35">
      <c r="A102">
        <v>101</v>
      </c>
      <c r="B102">
        <f>DataSmooth!B102</f>
        <v>1.6050354740000001</v>
      </c>
      <c r="C102">
        <f t="shared" ref="C102:O102" si="98">MEDIAN(B$2/B91,B$2/B92,B$2/B93,B$2/B94,B$2/B95,B$2/B96,B$2/B97,B$2/B98,B$2/B99,B$2/B100,B$2/B101,B$2/B102,B$2/B103,B$2/B104,B$2/B105,B$2/B106,B$2/B107,B$2/B108,B$2/B109,B$2/B110,B$2/B111,B$2/B112,B$2/B113)</f>
        <v>10.782156463004833</v>
      </c>
      <c r="D102" s="1">
        <f t="shared" si="60"/>
        <v>0.10674789316029143</v>
      </c>
      <c r="E102">
        <f>DataSmooth!C102</f>
        <v>26.886299182666665</v>
      </c>
      <c r="F102">
        <f t="shared" si="98"/>
        <v>11.940077539193139</v>
      </c>
      <c r="G102" s="1">
        <f t="shared" si="61"/>
        <v>0.11789187650689228</v>
      </c>
      <c r="H102">
        <f>DataSmooth!D102</f>
        <v>5.5984526446666676</v>
      </c>
      <c r="I102">
        <f t="shared" si="98"/>
        <v>10.438175409355344</v>
      </c>
      <c r="J102" s="1">
        <f t="shared" si="62"/>
        <v>0.10334827137975588</v>
      </c>
      <c r="K102">
        <f>DataSmooth!E102</f>
        <v>6.1404784469999996</v>
      </c>
      <c r="L102">
        <f t="shared" si="98"/>
        <v>9.5401002819051151</v>
      </c>
      <c r="M102" s="1">
        <f t="shared" si="63"/>
        <v>9.4210916342074277E-2</v>
      </c>
      <c r="N102">
        <f>DataSmooth!F102</f>
        <v>32.997599749333332</v>
      </c>
      <c r="O102">
        <f t="shared" si="98"/>
        <v>5.228653570067193</v>
      </c>
      <c r="P102">
        <f t="shared" si="64"/>
        <v>5.1768847228388051E-2</v>
      </c>
    </row>
    <row r="103" spans="1:16" x14ac:dyDescent="0.35">
      <c r="A103">
        <v>102</v>
      </c>
      <c r="B103">
        <f>DataSmooth!B103</f>
        <v>1.5973916953333334</v>
      </c>
      <c r="C103">
        <f t="shared" ref="C103:O103" si="99">MEDIAN(B$2/B92,B$2/B93,B$2/B94,B$2/B95,B$2/B96,B$2/B97,B$2/B98,B$2/B99,B$2/B100,B$2/B101,B$2/B102,B$2/B103,B$2/B104,B$2/B105,B$2/B106,B$2/B107,B$2/B108,B$2/B109,B$2/B110,B$2/B111,B$2/B112,B$2/B113,B$2/B114)</f>
        <v>10.782156463004833</v>
      </c>
      <c r="D103" s="1">
        <f t="shared" si="60"/>
        <v>0.10620714328996696</v>
      </c>
      <c r="E103">
        <f>DataSmooth!C103</f>
        <v>26.886299182666665</v>
      </c>
      <c r="F103">
        <f t="shared" si="99"/>
        <v>11.940077539193139</v>
      </c>
      <c r="G103" s="1">
        <f t="shared" si="61"/>
        <v>0.1167360737960404</v>
      </c>
      <c r="H103">
        <f>DataSmooth!D103</f>
        <v>5.5984526446666676</v>
      </c>
      <c r="I103">
        <f t="shared" si="99"/>
        <v>10.438175409355344</v>
      </c>
      <c r="J103" s="1">
        <f t="shared" si="62"/>
        <v>0.10233505303289553</v>
      </c>
      <c r="K103">
        <f>DataSmooth!E103</f>
        <v>6.1404784469999996</v>
      </c>
      <c r="L103">
        <f t="shared" si="99"/>
        <v>9.515302550549503</v>
      </c>
      <c r="M103" s="1">
        <f t="shared" si="63"/>
        <v>9.3287279907348059E-2</v>
      </c>
      <c r="N103">
        <f>DataSmooth!F103</f>
        <v>33.771790552666666</v>
      </c>
      <c r="O103">
        <f t="shared" si="99"/>
        <v>5.1087909438481516</v>
      </c>
      <c r="P103">
        <f t="shared" si="64"/>
        <v>5.0086185724001496E-2</v>
      </c>
    </row>
    <row r="104" spans="1:16" x14ac:dyDescent="0.35">
      <c r="A104">
        <v>103</v>
      </c>
      <c r="B104">
        <f>DataSmooth!B104</f>
        <v>1.6050354740000001</v>
      </c>
      <c r="C104">
        <f t="shared" ref="C104:O104" si="100">MEDIAN(B$2/B93,B$2/B94,B$2/B95,B$2/B96,B$2/B97,B$2/B98,B$2/B99,B$2/B100,B$2/B101,B$2/B102,B$2/B103,B$2/B104,B$2/B105,B$2/B106,B$2/B107,B$2/B108,B$2/B109,B$2/B110,B$2/B111,B$2/B112,B$2/B113,B$2/B114,B$2/B115)</f>
        <v>10.782156463004833</v>
      </c>
      <c r="D104" s="1">
        <f t="shared" si="60"/>
        <v>0.10467511853581975</v>
      </c>
      <c r="E104">
        <f>DataSmooth!C104</f>
        <v>26.811995274666668</v>
      </c>
      <c r="F104">
        <f t="shared" si="100"/>
        <v>11.940077539193139</v>
      </c>
      <c r="G104" s="1">
        <f t="shared" si="61"/>
        <v>0.11592308290478774</v>
      </c>
      <c r="H104">
        <f>DataSmooth!D104</f>
        <v>5.9805593473333332</v>
      </c>
      <c r="I104">
        <f t="shared" si="100"/>
        <v>9.7712650827646605</v>
      </c>
      <c r="J104" s="1">
        <f t="shared" si="62"/>
        <v>9.4866651288977283E-2</v>
      </c>
      <c r="K104">
        <f>DataSmooth!E104</f>
        <v>6.1404784469999996</v>
      </c>
      <c r="L104">
        <f t="shared" si="100"/>
        <v>9.515302550549503</v>
      </c>
      <c r="M104" s="1">
        <f t="shared" si="63"/>
        <v>9.2381578160674785E-2</v>
      </c>
      <c r="N104">
        <f>DataSmooth!F104</f>
        <v>33.908670043666667</v>
      </c>
      <c r="O104">
        <f t="shared" si="100"/>
        <v>5.0881682328093873</v>
      </c>
      <c r="P104">
        <f t="shared" si="64"/>
        <v>4.9399691580673658E-2</v>
      </c>
    </row>
    <row r="105" spans="1:16" x14ac:dyDescent="0.35">
      <c r="A105">
        <v>104</v>
      </c>
      <c r="B105">
        <f>DataSmooth!B105</f>
        <v>1.6055882410000002</v>
      </c>
      <c r="C105">
        <f t="shared" ref="C105:O105" si="101">MEDIAN(B$2/B94,B$2/B95,B$2/B96,B$2/B97,B$2/B98,B$2/B99,B$2/B100,B$2/B101,B$2/B102,B$2/B103,B$2/B104,B$2/B105,B$2/B106,B$2/B107,B$2/B108,B$2/B109,B$2/B110,B$2/B111,B$2/B112,B$2/B113,B$2/B114,B$2/B115,B$2/B116)</f>
        <v>10.782156463004833</v>
      </c>
      <c r="D105" s="1">
        <f t="shared" si="60"/>
        <v>0.10363293629417579</v>
      </c>
      <c r="E105">
        <f>DataSmooth!C105</f>
        <v>26.886299182666665</v>
      </c>
      <c r="F105">
        <f t="shared" si="101"/>
        <v>11.940077539193139</v>
      </c>
      <c r="G105" s="1">
        <f t="shared" si="61"/>
        <v>0.11449114929996268</v>
      </c>
      <c r="H105">
        <f>DataSmooth!D105</f>
        <v>5.9805593473333332</v>
      </c>
      <c r="I105">
        <f t="shared" si="101"/>
        <v>9.7712650827646605</v>
      </c>
      <c r="J105" s="1">
        <f t="shared" si="62"/>
        <v>9.3954471949660195E-2</v>
      </c>
      <c r="K105">
        <f>DataSmooth!E105</f>
        <v>6.1245174056666665</v>
      </c>
      <c r="L105">
        <f t="shared" si="101"/>
        <v>9.515302550549503</v>
      </c>
      <c r="M105" s="1">
        <f t="shared" si="63"/>
        <v>9.1731733479856872E-2</v>
      </c>
      <c r="N105">
        <f>DataSmooth!F105</f>
        <v>34.019511069333333</v>
      </c>
      <c r="O105">
        <f t="shared" si="101"/>
        <v>5.071590164284542</v>
      </c>
      <c r="P105">
        <f t="shared" si="64"/>
        <v>4.8765290041197513E-2</v>
      </c>
    </row>
    <row r="106" spans="1:16" x14ac:dyDescent="0.35">
      <c r="A106">
        <v>105</v>
      </c>
      <c r="B106">
        <f>DataSmooth!B106</f>
        <v>1.6055882410000002</v>
      </c>
      <c r="C106">
        <f t="shared" ref="C106:O106" si="102">MEDIAN(B$2/B95,B$2/B96,B$2/B97,B$2/B98,B$2/B99,B$2/B100,B$2/B101,B$2/B102,B$2/B103,B$2/B104,B$2/B105,B$2/B106,B$2/B107,B$2/B108,B$2/B109,B$2/B110,B$2/B111,B$2/B112,B$2/B113,B$2/B114,B$2/B115,B$2/B116,B$2/B117)</f>
        <v>10.781537209189434</v>
      </c>
      <c r="D106" s="1">
        <f t="shared" si="60"/>
        <v>0.10264595594851696</v>
      </c>
      <c r="E106">
        <f>DataSmooth!C106</f>
        <v>26.811995274666668</v>
      </c>
      <c r="F106">
        <f t="shared" si="102"/>
        <v>11.940077539193139</v>
      </c>
      <c r="G106" s="1">
        <f t="shared" si="61"/>
        <v>0.11371502418279179</v>
      </c>
      <c r="H106">
        <f>DataSmooth!D106</f>
        <v>6.0048775540000001</v>
      </c>
      <c r="I106">
        <f t="shared" si="102"/>
        <v>9.7316939771858006</v>
      </c>
      <c r="J106" s="1">
        <f t="shared" si="62"/>
        <v>9.2682799782721897E-2</v>
      </c>
      <c r="K106">
        <f>DataSmooth!E106</f>
        <v>6.1404784469999996</v>
      </c>
      <c r="L106">
        <f t="shared" si="102"/>
        <v>9.515302550549503</v>
      </c>
      <c r="M106" s="1">
        <f t="shared" si="63"/>
        <v>9.0621929052852407E-2</v>
      </c>
      <c r="N106">
        <f>DataSmooth!F106</f>
        <v>35.494973156333337</v>
      </c>
      <c r="O106">
        <f t="shared" si="102"/>
        <v>4.8607732980413632</v>
      </c>
      <c r="P106">
        <f t="shared" si="64"/>
        <v>4.6293079028965359E-2</v>
      </c>
    </row>
    <row r="107" spans="1:16" x14ac:dyDescent="0.35">
      <c r="A107">
        <v>106</v>
      </c>
      <c r="B107">
        <f>DataSmooth!B107</f>
        <v>1.6055882410000002</v>
      </c>
      <c r="C107">
        <f t="shared" ref="C107:O107" si="103">MEDIAN(B$2/B96,B$2/B97,B$2/B98,B$2/B99,B$2/B100,B$2/B101,B$2/B102,B$2/B103,B$2/B104,B$2/B105,B$2/B106,B$2/B107,B$2/B108,B$2/B109,B$2/B110,B$2/B111,B$2/B112,B$2/B113,B$2/B114,B$2/B115,B$2/B116,B$2/B117,B$2/B118)</f>
        <v>10.781537209189434</v>
      </c>
      <c r="D107" s="1">
        <f t="shared" si="60"/>
        <v>0.10167759787353096</v>
      </c>
      <c r="E107">
        <f>DataSmooth!C107</f>
        <v>26.811995274666668</v>
      </c>
      <c r="F107">
        <f t="shared" si="103"/>
        <v>11.940077539193139</v>
      </c>
      <c r="G107" s="1">
        <f t="shared" si="61"/>
        <v>0.11264224093578432</v>
      </c>
      <c r="H107">
        <f>DataSmooth!D107</f>
        <v>6.1177458979999999</v>
      </c>
      <c r="I107">
        <f t="shared" si="103"/>
        <v>9.5521506941150172</v>
      </c>
      <c r="J107" s="1">
        <f t="shared" si="62"/>
        <v>9.0114629189764317E-2</v>
      </c>
      <c r="K107">
        <f>DataSmooth!E107</f>
        <v>6.1404784469999996</v>
      </c>
      <c r="L107">
        <f t="shared" si="103"/>
        <v>9.515302550549503</v>
      </c>
      <c r="M107" s="1">
        <f t="shared" si="63"/>
        <v>8.9767005193863228E-2</v>
      </c>
      <c r="N107">
        <f>DataSmooth!F107</f>
        <v>35.594196873666668</v>
      </c>
      <c r="O107">
        <f t="shared" si="103"/>
        <v>4.8472232242060667</v>
      </c>
      <c r="P107">
        <f t="shared" si="64"/>
        <v>4.5728520983076101E-2</v>
      </c>
    </row>
    <row r="108" spans="1:16" x14ac:dyDescent="0.35">
      <c r="A108">
        <v>107</v>
      </c>
      <c r="B108">
        <f>DataSmooth!B108</f>
        <v>1.6055882410000002</v>
      </c>
      <c r="C108">
        <f t="shared" ref="C108:O108" si="104">MEDIAN(B$2/B97,B$2/B98,B$2/B99,B$2/B100,B$2/B101,B$2/B102,B$2/B103,B$2/B104,B$2/B105,B$2/B106,B$2/B107,B$2/B108,B$2/B109,B$2/B110,B$2/B111,B$2/B112,B$2/B113,B$2/B114,B$2/B115,B$2/B116,B$2/B117,B$2/B118,B$2/B119)</f>
        <v>10.781537209189434</v>
      </c>
      <c r="D108" s="1">
        <f t="shared" si="60"/>
        <v>0.10072733994947927</v>
      </c>
      <c r="E108">
        <f>DataSmooth!C108</f>
        <v>26.811995274666668</v>
      </c>
      <c r="F108">
        <f t="shared" si="104"/>
        <v>11.940077539193139</v>
      </c>
      <c r="G108" s="1">
        <f t="shared" si="61"/>
        <v>0.11158950971208539</v>
      </c>
      <c r="H108">
        <f>DataSmooth!D108</f>
        <v>6.207568334666667</v>
      </c>
      <c r="I108">
        <f t="shared" si="104"/>
        <v>9.4139327310583649</v>
      </c>
      <c r="J108" s="1">
        <f t="shared" si="62"/>
        <v>8.7980679729517425E-2</v>
      </c>
      <c r="K108">
        <f>DataSmooth!E108</f>
        <v>6.2251660850000006</v>
      </c>
      <c r="L108">
        <f t="shared" si="104"/>
        <v>9.385855643132345</v>
      </c>
      <c r="M108" s="1">
        <f t="shared" si="63"/>
        <v>8.7718277038620049E-2</v>
      </c>
      <c r="N108">
        <f>DataSmooth!F108</f>
        <v>35.620340330333335</v>
      </c>
      <c r="O108">
        <f t="shared" si="104"/>
        <v>4.8436656172562031</v>
      </c>
      <c r="P108">
        <f t="shared" si="64"/>
        <v>4.5267902965011243E-2</v>
      </c>
    </row>
    <row r="109" spans="1:16" x14ac:dyDescent="0.35">
      <c r="A109">
        <v>108</v>
      </c>
      <c r="B109">
        <f>DataSmooth!B109</f>
        <v>1.6055882410000002</v>
      </c>
      <c r="C109">
        <f t="shared" ref="C109:O109" si="105">MEDIAN(B$2/B98,B$2/B99,B$2/B100,B$2/B101,B$2/B102,B$2/B103,B$2/B104,B$2/B105,B$2/B106,B$2/B107,B$2/B108,B$2/B109,B$2/B110,B$2/B111,B$2/B112,B$2/B113,B$2/B114,B$2/B115,B$2/B116,B$2/B117,B$2/B118,B$2/B119,B$2/B120)</f>
        <v>10.777825374594281</v>
      </c>
      <c r="D109" s="1">
        <f t="shared" si="60"/>
        <v>9.9794679394391489E-2</v>
      </c>
      <c r="E109">
        <f>DataSmooth!C109</f>
        <v>26.811995274666668</v>
      </c>
      <c r="F109">
        <f t="shared" si="105"/>
        <v>11.940077539193139</v>
      </c>
      <c r="G109" s="1">
        <f t="shared" si="61"/>
        <v>0.11055627351104758</v>
      </c>
      <c r="H109">
        <f>DataSmooth!D109</f>
        <v>6.352163733666667</v>
      </c>
      <c r="I109">
        <f t="shared" si="105"/>
        <v>9.1996417561277148</v>
      </c>
      <c r="J109" s="1">
        <f t="shared" si="62"/>
        <v>8.5181868112293668E-2</v>
      </c>
      <c r="K109">
        <f>DataSmooth!E109</f>
        <v>6.2733497453333333</v>
      </c>
      <c r="L109">
        <f t="shared" si="105"/>
        <v>9.3137657870577968</v>
      </c>
      <c r="M109" s="1">
        <f t="shared" si="63"/>
        <v>8.6238572102387001E-2</v>
      </c>
      <c r="N109">
        <f>DataSmooth!F109</f>
        <v>35.653810640333333</v>
      </c>
      <c r="O109">
        <f t="shared" si="105"/>
        <v>4.839118586045954</v>
      </c>
      <c r="P109">
        <f t="shared" si="64"/>
        <v>4.4806653574499575E-2</v>
      </c>
    </row>
    <row r="110" spans="1:16" x14ac:dyDescent="0.35">
      <c r="A110">
        <v>109</v>
      </c>
      <c r="B110">
        <f>DataSmooth!B110</f>
        <v>1.6055882410000002</v>
      </c>
      <c r="C110">
        <f>MEDIAN(B$2/B100,B$2/B101,B$2/B102,B$2/B103,B$2/B104,B$2/B105,B$2/B106,B$2/B107,B$2/B108,B$2/B109,B$2/B110,B$2/B111,B$2/B112,B$2/B113,B$2/B114,B$2/B115,B$2/B116,B$2/B117,B$2/B118,B$2/B119,B$2/B120)</f>
        <v>10.777825374594281</v>
      </c>
      <c r="D110" s="1">
        <f t="shared" si="60"/>
        <v>9.887913187701175E-2</v>
      </c>
      <c r="E110">
        <f>DataSmooth!C110</f>
        <v>26.811995274666668</v>
      </c>
      <c r="F110">
        <f>MEDIAN(E$2/E100,E$2/E101,E$2/E102,E$2/E103,E$2/E104,E$2/E105,E$2/E106,E$2/E107,E$2/E108,E$2/E109,E$2/E110,E$2/E111,E$2/E112,E$2/E113,E$2/E114,E$2/E115,E$2/E116,E$2/E117,E$2/E118,E$2/E119,E$2/E120)</f>
        <v>11.940077539193139</v>
      </c>
      <c r="G110" s="1">
        <f t="shared" si="61"/>
        <v>0.10954199577241411</v>
      </c>
      <c r="H110">
        <f>DataSmooth!D110</f>
        <v>6.3891139756666675</v>
      </c>
      <c r="I110">
        <f>MEDIAN(H$2/H100,H$2/H101,H$2/H102,H$2/H103,H$2/H104,H$2/H105,H$2/H106,H$2/H107,H$2/H108,H$2/H109,H$2/H110,H$2/H111,H$2/H112,H$2/H113,H$2/H114,H$2/H115,H$2/H116,H$2/H117,H$2/H118,H$2/H119,H$2/H120)</f>
        <v>9.1464373539998345</v>
      </c>
      <c r="J110" s="1">
        <f t="shared" si="62"/>
        <v>8.3912269302750794E-2</v>
      </c>
      <c r="K110">
        <f>DataSmooth!E110</f>
        <v>6.3692690536666667</v>
      </c>
      <c r="L110">
        <f>MEDIAN(K$2/K100,K$2/K101,K$2/K102,K$2/K103,K$2/K104,K$2/K105,K$2/K106,K$2/K107,K$2/K108,K$2/K109,K$2/K110,K$2/K111,K$2/K112,K$2/K113,K$2/K114,K$2/K115,K$2/K116,K$2/K117,K$2/K118,K$2/K119,K$2/K120)</f>
        <v>9.1735032287099205</v>
      </c>
      <c r="M110" s="1">
        <f t="shared" si="63"/>
        <v>8.4160580079907524E-2</v>
      </c>
      <c r="N110">
        <f>DataSmooth!F110</f>
        <v>35.745528246666659</v>
      </c>
      <c r="O110">
        <f>MEDIAN(N$2/N100,N$2/N101,N$2/N102,N$2/N103,N$2/N104,N$2/N105,N$2/N106,N$2/N107,N$2/N108,N$2/N109,N$2/N110,N$2/N111,N$2/N112,N$2/N113,N$2/N114,N$2/N115,N$2/N116,N$2/N117,N$2/N118,N$2/N119,N$2/N120)</f>
        <v>4.8267021413815332</v>
      </c>
      <c r="P110">
        <f t="shared" si="64"/>
        <v>4.4281671021848927E-2</v>
      </c>
    </row>
    <row r="111" spans="1:16" x14ac:dyDescent="0.35">
      <c r="A111">
        <v>110</v>
      </c>
      <c r="B111">
        <f>DataSmooth!B111</f>
        <v>1.6055882410000002</v>
      </c>
      <c r="C111">
        <f t="shared" ref="C111:O111" si="106">MEDIAN(B$2/B102,B$2/B103,B$2/B104,B$2/B105,B$2/B106,B$2/B107,B$2/B108,B$2/B109,B$2/B110,B$2/B111,B$2/B112,B$2/B113,B$2/B114,B$2/B115,B$2/B116,B$2/B117,B$2/B118,B$2/B119,B$2/B120)</f>
        <v>10.777825374594281</v>
      </c>
      <c r="D111" s="1">
        <f t="shared" si="60"/>
        <v>9.7980230678129832E-2</v>
      </c>
      <c r="E111">
        <f>DataSmooth!C111</f>
        <v>26.886299182666665</v>
      </c>
      <c r="F111">
        <f t="shared" si="106"/>
        <v>11.940077539193139</v>
      </c>
      <c r="G111" s="1">
        <f t="shared" si="61"/>
        <v>0.10824617751996472</v>
      </c>
      <c r="H111">
        <f>DataSmooth!D111</f>
        <v>6.4387752676666672</v>
      </c>
      <c r="I111">
        <f t="shared" si="106"/>
        <v>9.0758922771313113</v>
      </c>
      <c r="J111" s="1">
        <f t="shared" si="62"/>
        <v>8.2508111610284651E-2</v>
      </c>
      <c r="K111">
        <f>DataSmooth!E111</f>
        <v>6.3828905210000002</v>
      </c>
      <c r="L111">
        <f t="shared" si="106"/>
        <v>9.1539264281755877</v>
      </c>
      <c r="M111" s="1">
        <f t="shared" si="63"/>
        <v>8.3217512983414427E-2</v>
      </c>
      <c r="N111">
        <f>DataSmooth!F111</f>
        <v>35.909149734000003</v>
      </c>
      <c r="O111">
        <f t="shared" si="106"/>
        <v>4.8047090786346276</v>
      </c>
      <c r="P111">
        <f t="shared" si="64"/>
        <v>4.3679173442132978E-2</v>
      </c>
    </row>
    <row r="112" spans="1:16" x14ac:dyDescent="0.35">
      <c r="A112">
        <v>111</v>
      </c>
      <c r="B112">
        <f>DataSmooth!B112</f>
        <v>1.6043081206666669</v>
      </c>
      <c r="C112">
        <f t="shared" ref="C112:O112" si="107">MEDIAN(B$2/B105,B$2/B106,B$2/B107,B$2/B108,B$2/B109,B$2/B110,B$2/B111,B$2/B112,B$2/B113,B$2/B114,B$2/B115,B$2/B116,B$2/B117,B$2/B118,B$2/B119)</f>
        <v>10.777825374594281</v>
      </c>
      <c r="D112" s="1">
        <f t="shared" si="60"/>
        <v>9.7175002608618263E-2</v>
      </c>
      <c r="E112">
        <f>DataSmooth!C112</f>
        <v>26.900210227333332</v>
      </c>
      <c r="F112">
        <f t="shared" si="107"/>
        <v>11.940077539193139</v>
      </c>
      <c r="G112" s="1">
        <f t="shared" si="61"/>
        <v>0.10721551313202475</v>
      </c>
      <c r="H112">
        <f>DataSmooth!D112</f>
        <v>6.4619409983333345</v>
      </c>
      <c r="I112">
        <f t="shared" si="107"/>
        <v>9.0433556637351309</v>
      </c>
      <c r="J112" s="1">
        <f t="shared" si="62"/>
        <v>8.1471672646262441E-2</v>
      </c>
      <c r="K112">
        <f>DataSmooth!E112</f>
        <v>6.4150600630000003</v>
      </c>
      <c r="L112">
        <f t="shared" si="107"/>
        <v>9.1080223185017655</v>
      </c>
      <c r="M112" s="1">
        <f t="shared" si="63"/>
        <v>8.2054255121637526E-2</v>
      </c>
      <c r="N112">
        <f>DataSmooth!F112</f>
        <v>36.208738300333337</v>
      </c>
      <c r="O112">
        <f t="shared" si="107"/>
        <v>4.7649552520147243</v>
      </c>
      <c r="P112">
        <f t="shared" si="64"/>
        <v>4.2927524792925442E-2</v>
      </c>
    </row>
    <row r="113" spans="1:16" x14ac:dyDescent="0.35">
      <c r="A113">
        <v>112</v>
      </c>
      <c r="B113">
        <f>DataSmooth!B113</f>
        <v>1.6055882410000002</v>
      </c>
      <c r="C113">
        <f t="shared" ref="C113:O113" si="108">MEDIAN(B$2/B106,B$2/B107,B$2/B108,B$2/B109,B$2/B110,B$2/B111,B$2/B112,B$2/B113,B$2/B114,B$2/B115,B$2/B116,B$2/B117,B$2/B118,B$2/B119,B$2/B120)</f>
        <v>10.777825374594281</v>
      </c>
      <c r="D113" s="1">
        <f t="shared" si="60"/>
        <v>9.6230583701734651E-2</v>
      </c>
      <c r="E113">
        <f>DataSmooth!C113</f>
        <v>26.811995274666668</v>
      </c>
      <c r="F113">
        <f t="shared" si="108"/>
        <v>11.940077539193139</v>
      </c>
      <c r="G113" s="1">
        <f t="shared" si="61"/>
        <v>0.10660783517136729</v>
      </c>
      <c r="H113">
        <f>DataSmooth!D113</f>
        <v>6.4851067290000008</v>
      </c>
      <c r="I113">
        <f t="shared" si="108"/>
        <v>9.0433556637351309</v>
      </c>
      <c r="J113" s="1">
        <f t="shared" si="62"/>
        <v>8.0455816975278552E-2</v>
      </c>
      <c r="K113">
        <f>DataSmooth!E113</f>
        <v>6.4472296049999995</v>
      </c>
      <c r="L113">
        <f t="shared" si="108"/>
        <v>9.0625763014582983</v>
      </c>
      <c r="M113" s="1">
        <f t="shared" si="63"/>
        <v>8.0915859834449086E-2</v>
      </c>
      <c r="N113">
        <f>DataSmooth!F113</f>
        <v>36.508326866666664</v>
      </c>
      <c r="O113">
        <f t="shared" si="108"/>
        <v>4.7258538678892048</v>
      </c>
      <c r="P113">
        <f t="shared" si="64"/>
        <v>4.2195123820439329E-2</v>
      </c>
    </row>
    <row r="114" spans="1:16" x14ac:dyDescent="0.35">
      <c r="A114">
        <v>113</v>
      </c>
      <c r="B114">
        <f>DataSmooth!B114</f>
        <v>1.6043081206666669</v>
      </c>
      <c r="C114">
        <f t="shared" ref="C114:O114" si="109">MEDIAN(B$2/B108,B$2/B109,B$2/B110,B$2/B111,B$2/B112,B$2/B113,B$2/B114,B$2/B115,B$2/B116,B$2/B117,B$2/B118,B$2/B119,B$2/B120)</f>
        <v>10.777825374594281</v>
      </c>
      <c r="D114" s="1">
        <f t="shared" si="60"/>
        <v>9.5455091058023245E-2</v>
      </c>
      <c r="E114">
        <f>DataSmooth!C114</f>
        <v>26.900210227333332</v>
      </c>
      <c r="F114">
        <f t="shared" si="109"/>
        <v>11.940077539193139</v>
      </c>
      <c r="G114" s="1">
        <f t="shared" si="61"/>
        <v>0.10531789343057298</v>
      </c>
      <c r="H114">
        <f>DataSmooth!D114</f>
        <v>6.4619409983333345</v>
      </c>
      <c r="I114">
        <f t="shared" si="109"/>
        <v>9.0110515012311989</v>
      </c>
      <c r="J114" s="1">
        <f t="shared" si="62"/>
        <v>8.0029696139248943E-2</v>
      </c>
      <c r="K114">
        <f>DataSmooth!E114</f>
        <v>6.4899961773333334</v>
      </c>
      <c r="L114">
        <f t="shared" si="109"/>
        <v>9.0028574180672258</v>
      </c>
      <c r="M114" s="1">
        <f t="shared" si="63"/>
        <v>7.9671304584665717E-2</v>
      </c>
      <c r="N114">
        <f>DataSmooth!F114</f>
        <v>36.648661346333327</v>
      </c>
      <c r="O114">
        <f t="shared" si="109"/>
        <v>4.7077577023222386</v>
      </c>
      <c r="P114">
        <f t="shared" si="64"/>
        <v>4.166157258692247E-2</v>
      </c>
    </row>
    <row r="115" spans="1:16" x14ac:dyDescent="0.35">
      <c r="A115">
        <v>114</v>
      </c>
      <c r="B115">
        <f>DataSmooth!B115</f>
        <v>1.6055882410000002</v>
      </c>
      <c r="C115">
        <f t="shared" ref="C115:O115" si="110">MEDIAN(B$2/B110,B$2/B111,B$2/B112,B$2/B113,B$2/B114,B$2/B115,B$2/B116,B$2/B117,B$2/B118,B$2/B119,B$2/B120)</f>
        <v>10.777825374594281</v>
      </c>
      <c r="D115" s="1">
        <f t="shared" si="60"/>
        <v>9.4542327847318267E-2</v>
      </c>
      <c r="E115">
        <f>DataSmooth!C115</f>
        <v>26.811995274666668</v>
      </c>
      <c r="F115">
        <f t="shared" si="110"/>
        <v>11.940077539193139</v>
      </c>
      <c r="G115" s="1">
        <f t="shared" si="61"/>
        <v>0.10473752227362403</v>
      </c>
      <c r="H115">
        <f>DataSmooth!D115</f>
        <v>6.4851067290000008</v>
      </c>
      <c r="I115">
        <f t="shared" si="110"/>
        <v>9.0110515012311989</v>
      </c>
      <c r="J115" s="1">
        <f t="shared" si="62"/>
        <v>7.904431141430876E-2</v>
      </c>
      <c r="K115">
        <f>DataSmooth!E115</f>
        <v>6.5327627496666665</v>
      </c>
      <c r="L115">
        <f t="shared" si="110"/>
        <v>8.9439204311092819</v>
      </c>
      <c r="M115" s="1">
        <f t="shared" si="63"/>
        <v>7.845544237815158E-2</v>
      </c>
      <c r="N115">
        <f>DataSmooth!F115</f>
        <v>36.788995825999997</v>
      </c>
      <c r="O115">
        <f t="shared" si="110"/>
        <v>4.6897995952111655</v>
      </c>
      <c r="P115">
        <f t="shared" si="64"/>
        <v>4.1138592940448818E-2</v>
      </c>
    </row>
    <row r="116" spans="1:16" x14ac:dyDescent="0.35">
      <c r="A116">
        <v>115</v>
      </c>
      <c r="B116">
        <f>DataSmooth!B116</f>
        <v>1.6043081206666669</v>
      </c>
      <c r="C116">
        <f t="shared" ref="C116:O116" si="111">MEDIAN(B$2/B112,B$2/B113,B$2/B114,B$2/B115,B$2/B116,B$2/B117,B$2/B118,B$2/B119,B$2/B120)</f>
        <v>10.777825374594281</v>
      </c>
      <c r="D116" s="1">
        <f t="shared" si="60"/>
        <v>9.379500251788371E-2</v>
      </c>
      <c r="E116">
        <f>DataSmooth!C116</f>
        <v>26.614283890166668</v>
      </c>
      <c r="F116">
        <f t="shared" si="111"/>
        <v>12.028777624870944</v>
      </c>
      <c r="G116" s="1">
        <f t="shared" si="61"/>
        <v>0.1045980663032256</v>
      </c>
      <c r="H116">
        <f>DataSmooth!D116</f>
        <v>6.5520133096666671</v>
      </c>
      <c r="I116">
        <f t="shared" si="111"/>
        <v>8.9190341905720292</v>
      </c>
      <c r="J116" s="1">
        <f t="shared" si="62"/>
        <v>7.7556819048452422E-2</v>
      </c>
      <c r="K116">
        <f>DataSmooth!E116</f>
        <v>6.5509311186666661</v>
      </c>
      <c r="L116">
        <f t="shared" si="111"/>
        <v>8.9191153394733753</v>
      </c>
      <c r="M116" s="1">
        <f t="shared" si="63"/>
        <v>7.7557524691072827E-2</v>
      </c>
      <c r="N116">
        <f>DataSmooth!F116</f>
        <v>37.175066047000001</v>
      </c>
      <c r="O116">
        <f t="shared" si="111"/>
        <v>4.6410951231362594</v>
      </c>
      <c r="P116">
        <f t="shared" si="64"/>
        <v>4.0357348896837036E-2</v>
      </c>
    </row>
    <row r="117" spans="1:16" x14ac:dyDescent="0.35">
      <c r="A117">
        <v>116</v>
      </c>
      <c r="B117">
        <f>DataSmooth!B117</f>
        <v>1.6055882410000002</v>
      </c>
      <c r="C117">
        <f>MEDIAN(B$2/B113,B$2/B114,B$2/B115,B$2/B116,B$2/B117,B$2/B118,B$2/B119,B$2/B120)</f>
        <v>10.777825374594281</v>
      </c>
      <c r="D117" s="1">
        <f t="shared" si="60"/>
        <v>9.2912287712019662E-2</v>
      </c>
      <c r="E117">
        <f>DataSmooth!C117</f>
        <v>26.416572505666664</v>
      </c>
      <c r="F117">
        <f>MEDIAN(E$2/E113,E$2/E114,E$2/E115,E$2/E116,E$2/E117,E$2/E118,E$2/E119,E$2/E120)</f>
        <v>12.073791531908764</v>
      </c>
      <c r="G117" s="1">
        <f t="shared" si="61"/>
        <v>0.10447246068057402</v>
      </c>
      <c r="H117">
        <f>DataSmooth!D117</f>
        <v>6.6189198903333333</v>
      </c>
      <c r="I117">
        <f>MEDIAN(H$2/H113,H$2/H114,H$2/H115,H$2/H116,H$2/H117,H$2/H118,H$2/H119,H$2/H120)</f>
        <v>8.8739556815080505</v>
      </c>
      <c r="J117" s="1">
        <f t="shared" si="62"/>
        <v>7.61110101072765E-2</v>
      </c>
      <c r="K117">
        <f>DataSmooth!E117</f>
        <v>6.5690994876666666</v>
      </c>
      <c r="L117">
        <f>MEDIAN(K$2/K113,K$2/K114,K$2/K115,K$2/K116,K$2/K117,K$2/K118,K$2/K119,K$2/K120)</f>
        <v>8.9067813978923915</v>
      </c>
      <c r="M117" s="1">
        <f t="shared" si="63"/>
        <v>7.6676271175098329E-2</v>
      </c>
      <c r="N117">
        <f>DataSmooth!F117</f>
        <v>37.561136267999998</v>
      </c>
      <c r="O117">
        <f>MEDIAN(N$2/N113,N$2/N114,N$2/N115,N$2/N116,N$2/N117,N$2/N118,N$2/N119,N$2/N120)</f>
        <v>4.6172434935278428</v>
      </c>
      <c r="P117">
        <f t="shared" si="64"/>
        <v>3.9598205723443324E-2</v>
      </c>
    </row>
    <row r="118" spans="1:16" x14ac:dyDescent="0.35">
      <c r="A118">
        <v>117</v>
      </c>
      <c r="B118">
        <f>DataSmooth!B118</f>
        <v>1.6043081206666669</v>
      </c>
      <c r="C118">
        <f>MEDIAN(B$2/B114,B$2/B115,B$2/B116,B$2/B117,B$2/B118,B$2/B119,B$2/B120)</f>
        <v>10.777825374594281</v>
      </c>
      <c r="D118" s="1">
        <f t="shared" si="60"/>
        <v>9.2191669141509641E-2</v>
      </c>
      <c r="E118">
        <f>DataSmooth!C118</f>
        <v>26.267467606666663</v>
      </c>
      <c r="F118">
        <f>MEDIAN(E$2/E114,E$2/E115,E$2/E116,E$2/E117,E$2/E118,E$2/E119,E$2/E120)</f>
        <v>12.118805438946586</v>
      </c>
      <c r="G118" s="1">
        <f t="shared" si="61"/>
        <v>0.10416749350067274</v>
      </c>
      <c r="H118">
        <f>DataSmooth!D118</f>
        <v>6.665610336666667</v>
      </c>
      <c r="I118">
        <f>MEDIAN(H$2/H114,H$2/H115,H$2/H116,H$2/H117,H$2/H118,H$2/H119,H$2/H120)</f>
        <v>8.8288771724440736</v>
      </c>
      <c r="J118" s="1">
        <f t="shared" si="62"/>
        <v>7.4931912316348256E-2</v>
      </c>
      <c r="K118">
        <f>DataSmooth!E118</f>
        <v>6.5748532776666666</v>
      </c>
      <c r="L118">
        <f>MEDIAN(K$2/K114,K$2/K115,K$2/K116,K$2/K117,K$2/K118,K$2/K119,K$2/K120)</f>
        <v>8.894447456311406</v>
      </c>
      <c r="M118" s="1">
        <f t="shared" si="63"/>
        <v>7.5954390953005171E-2</v>
      </c>
      <c r="N118">
        <f>DataSmooth!F118</f>
        <v>37.709245095500002</v>
      </c>
      <c r="O118">
        <f>MEDIAN(N$2/N114,N$2/N115,N$2/N116,N$2/N117,N$2/N118,N$2/N119,N$2/N120)</f>
        <v>4.5933918639194253</v>
      </c>
      <c r="P118">
        <f t="shared" si="64"/>
        <v>3.9105560810632711E-2</v>
      </c>
    </row>
    <row r="119" spans="1:16" x14ac:dyDescent="0.35">
      <c r="A119">
        <v>118</v>
      </c>
      <c r="B119">
        <f>DataSmooth!B119</f>
        <v>1.6055882410000002</v>
      </c>
      <c r="C119">
        <f>MEDIAN(B$2/B115,B$2/B116,B$2/B117,B$2/B118,B$2/B119,B$2/B120)</f>
        <v>10.777825374594281</v>
      </c>
      <c r="D119" s="1">
        <f t="shared" si="60"/>
        <v>9.1337503174527809E-2</v>
      </c>
      <c r="E119">
        <f>DataSmooth!C119</f>
        <v>26.416572505666664</v>
      </c>
      <c r="F119">
        <f>MEDIAN(E$2/E115,E$2/E116,E$2/E117,E$2/E118,E$2/E119,E$2/E120)</f>
        <v>12.118805438946586</v>
      </c>
      <c r="G119" s="1">
        <f t="shared" si="61"/>
        <v>0.10270174100802193</v>
      </c>
      <c r="H119">
        <f>DataSmooth!D119</f>
        <v>6.7123007829999999</v>
      </c>
      <c r="I119">
        <f>MEDIAN(H$2/H115,H$2/H116,H$2/H117,H$2/H118,H$2/H119,H$2/H120)</f>
        <v>8.7979554567284097</v>
      </c>
      <c r="J119" s="1">
        <f t="shared" si="62"/>
        <v>7.3780090419841848E-2</v>
      </c>
      <c r="K119">
        <f>DataSmooth!E119</f>
        <v>6.5806070676666666</v>
      </c>
      <c r="L119">
        <f>MEDIAN(K$2/K115,K$2/K116,K$2/K117,K$2/K118,K$2/K119,K$2/K120)</f>
        <v>8.8905555989065057</v>
      </c>
      <c r="M119" s="1">
        <f t="shared" si="63"/>
        <v>7.5244861340335173E-2</v>
      </c>
      <c r="N119">
        <f>DataSmooth!F119</f>
        <v>37.857353923000005</v>
      </c>
      <c r="O119">
        <f>MEDIAN(N$2/N115,N$2/N116,N$2/N117,N$2/N118,N$2/N119,N$2/N120)</f>
        <v>4.584371239381726</v>
      </c>
      <c r="P119">
        <f t="shared" si="64"/>
        <v>3.8622462125858056E-2</v>
      </c>
    </row>
    <row r="120" spans="1:16" x14ac:dyDescent="0.35">
      <c r="A120">
        <v>119</v>
      </c>
      <c r="B120">
        <f>DataSmooth!B120</f>
        <v>1.6118544056666668</v>
      </c>
      <c r="C120">
        <f>MEDIAN(B$2/B116,B$2/B117,B$2/B118,B$2/B119,B$2/B120)</f>
        <v>10.777825374594281</v>
      </c>
      <c r="D120" s="1">
        <f>B$2/($A120*B120)</f>
        <v>9.0217865874608366E-2</v>
      </c>
      <c r="E120">
        <f>DataSmooth!C120</f>
        <v>26.252442005833331</v>
      </c>
      <c r="F120">
        <f>MEDIAN(E$2/E116,E$2/E117,E$2/E118,E$2/E119,E$2/E120)</f>
        <v>12.118805438946586</v>
      </c>
      <c r="G120" s="1">
        <f>E$2/($A120*E120)</f>
        <v>0.10247539762889632</v>
      </c>
      <c r="H120">
        <f>DataSmooth!D120</f>
        <v>6.665610336666667</v>
      </c>
      <c r="I120">
        <f>MEDIAN(H$2/H116,H$2/H117,H$2/H118,H$2/H119,H$2/H120)</f>
        <v>8.7670337410127459</v>
      </c>
      <c r="J120" s="1">
        <f>H$2/($A120*H120)</f>
        <v>7.3672552445485262E-2</v>
      </c>
      <c r="K120">
        <f>DataSmooth!E120</f>
        <v>6.5748532776666666</v>
      </c>
      <c r="L120">
        <f>MEDIAN(K$2/K116,K$2/K117,K$2/K118,K$2/K119,K$2/K120)</f>
        <v>8.8866637415016037</v>
      </c>
      <c r="M120" s="1">
        <f>K$2/($A120*K120)</f>
        <v>7.4677846567240372E-2</v>
      </c>
      <c r="N120">
        <f>DataSmooth!F120</f>
        <v>37.857949822999998</v>
      </c>
      <c r="O120">
        <f>MEDIAN(N$2/N116,N$2/N117,N$2/N118,N$2/N119,N$2/N120)</f>
        <v>4.5753506148440266</v>
      </c>
      <c r="P120">
        <f>N$2/($A120*N120)</f>
        <v>3.8297300795541549E-2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A90" workbookViewId="0"/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17.642979053000001</v>
      </c>
      <c r="C2">
        <v>323.81729331299999</v>
      </c>
      <c r="D2">
        <v>58.426114087000002</v>
      </c>
      <c r="E2">
        <v>58.410256431000001</v>
      </c>
      <c r="F2">
        <v>172.22636959100001</v>
      </c>
    </row>
    <row r="3" spans="1:6" x14ac:dyDescent="0.35">
      <c r="A3">
        <v>2</v>
      </c>
      <c r="B3">
        <v>8.8426374719999998</v>
      </c>
      <c r="C3">
        <v>162.934595395</v>
      </c>
      <c r="D3">
        <v>29.947787744999999</v>
      </c>
      <c r="E3">
        <v>29.960310413999999</v>
      </c>
      <c r="F3">
        <v>86.996104641000002</v>
      </c>
    </row>
    <row r="4" spans="1:6" x14ac:dyDescent="0.35">
      <c r="A4">
        <v>3</v>
      </c>
      <c r="B4">
        <v>5.9631110569999999</v>
      </c>
      <c r="C4">
        <v>111.367189169</v>
      </c>
      <c r="D4">
        <v>20.456971683999999</v>
      </c>
      <c r="E4">
        <v>20.463868264999999</v>
      </c>
      <c r="F4">
        <v>59.058870167999999</v>
      </c>
    </row>
    <row r="5" spans="1:6" x14ac:dyDescent="0.35">
      <c r="A5">
        <v>4</v>
      </c>
      <c r="B5">
        <v>4.5183972360000002</v>
      </c>
      <c r="C5">
        <v>82.585906559999998</v>
      </c>
      <c r="D5">
        <v>15.767535938</v>
      </c>
      <c r="E5">
        <v>15.759631175999999</v>
      </c>
      <c r="F5">
        <v>44.896459661000002</v>
      </c>
    </row>
    <row r="6" spans="1:6" x14ac:dyDescent="0.35">
      <c r="A6">
        <v>5</v>
      </c>
      <c r="B6">
        <v>3.6495831129999998</v>
      </c>
      <c r="C6">
        <v>68.682507201999996</v>
      </c>
      <c r="D6">
        <v>12.763211282</v>
      </c>
      <c r="E6">
        <v>12.772206942</v>
      </c>
      <c r="F6">
        <v>36.401522153999998</v>
      </c>
    </row>
    <row r="7" spans="1:6" x14ac:dyDescent="0.35">
      <c r="A7">
        <v>6</v>
      </c>
      <c r="B7">
        <v>2.9654176090000002</v>
      </c>
      <c r="C7">
        <v>59.989342114999999</v>
      </c>
      <c r="D7">
        <v>11.003124568</v>
      </c>
      <c r="E7">
        <v>11.026797211</v>
      </c>
      <c r="F7">
        <v>30.748200729000001</v>
      </c>
    </row>
    <row r="8" spans="1:6" x14ac:dyDescent="0.35">
      <c r="A8">
        <v>7</v>
      </c>
      <c r="B8">
        <v>2.671653509</v>
      </c>
      <c r="C8">
        <v>52.737536695999999</v>
      </c>
      <c r="D8">
        <v>9.7713136889999994</v>
      </c>
      <c r="E8">
        <v>9.7478866350000004</v>
      </c>
      <c r="F8">
        <v>27.067449161999999</v>
      </c>
    </row>
    <row r="9" spans="1:6" x14ac:dyDescent="0.35">
      <c r="A9">
        <v>8</v>
      </c>
      <c r="B9">
        <v>2.5486903810000001</v>
      </c>
      <c r="C9">
        <v>47.708707240000003</v>
      </c>
      <c r="D9">
        <v>8.7785107819999997</v>
      </c>
      <c r="E9">
        <v>9.7390758260000005</v>
      </c>
      <c r="F9">
        <v>24.835623024</v>
      </c>
    </row>
    <row r="10" spans="1:6" x14ac:dyDescent="0.35">
      <c r="A10">
        <v>9</v>
      </c>
      <c r="B10">
        <v>1.990096211</v>
      </c>
      <c r="C10">
        <v>41.907269556000003</v>
      </c>
      <c r="D10">
        <v>8.0655357829999996</v>
      </c>
      <c r="E10">
        <v>7.8649428260000001</v>
      </c>
      <c r="F10">
        <v>22.599915278000001</v>
      </c>
    </row>
    <row r="11" spans="1:6" x14ac:dyDescent="0.35">
      <c r="A11">
        <v>10</v>
      </c>
      <c r="B11">
        <v>1.8180712880000001</v>
      </c>
      <c r="C11">
        <v>35.392892207999999</v>
      </c>
      <c r="D11">
        <v>7.8304772619999996</v>
      </c>
      <c r="E11">
        <v>7.301539988</v>
      </c>
      <c r="F11">
        <v>20.259790533</v>
      </c>
    </row>
    <row r="12" spans="1:6" x14ac:dyDescent="0.35">
      <c r="A12">
        <v>11</v>
      </c>
      <c r="B12">
        <v>1.776446118</v>
      </c>
      <c r="C12">
        <v>37.473825060000003</v>
      </c>
      <c r="D12">
        <v>6.9735322320000002</v>
      </c>
      <c r="E12">
        <v>7.3013743069999997</v>
      </c>
      <c r="F12">
        <v>20.790615622000001</v>
      </c>
    </row>
    <row r="13" spans="1:6" x14ac:dyDescent="0.35">
      <c r="A13">
        <v>12</v>
      </c>
      <c r="B13">
        <v>1.744702534</v>
      </c>
      <c r="C13">
        <v>32.325583504000001</v>
      </c>
      <c r="D13">
        <v>6.3221373869999997</v>
      </c>
      <c r="E13">
        <v>6.733228295</v>
      </c>
      <c r="F13">
        <v>19.341325607999998</v>
      </c>
    </row>
    <row r="14" spans="1:6" x14ac:dyDescent="0.35">
      <c r="A14">
        <v>13</v>
      </c>
      <c r="B14">
        <v>1.7197767980000001</v>
      </c>
      <c r="C14">
        <v>33.793015439999998</v>
      </c>
      <c r="D14">
        <v>5.8289912619999997</v>
      </c>
      <c r="E14">
        <v>6.4930601890000004</v>
      </c>
      <c r="F14">
        <v>17.472181576000001</v>
      </c>
    </row>
    <row r="15" spans="1:6" x14ac:dyDescent="0.35">
      <c r="A15">
        <v>14</v>
      </c>
      <c r="B15">
        <v>2.0778706809999998</v>
      </c>
      <c r="C15">
        <v>28.781763632000001</v>
      </c>
      <c r="D15">
        <v>6.1467649739999999</v>
      </c>
      <c r="E15">
        <v>6.1659209769999999</v>
      </c>
      <c r="F15">
        <v>17.626434088</v>
      </c>
    </row>
    <row r="16" spans="1:6" x14ac:dyDescent="0.35">
      <c r="A16">
        <v>15</v>
      </c>
      <c r="B16">
        <v>1.654442022</v>
      </c>
      <c r="C16">
        <v>29.470759049000002</v>
      </c>
      <c r="D16">
        <v>5.6769629430000004</v>
      </c>
      <c r="E16">
        <v>5.3998015700000002</v>
      </c>
      <c r="F16">
        <v>17.315047428</v>
      </c>
    </row>
    <row r="17" spans="1:6" x14ac:dyDescent="0.35">
      <c r="A17">
        <v>16</v>
      </c>
      <c r="B17">
        <v>1.85466928</v>
      </c>
      <c r="C17">
        <v>27.211449420000001</v>
      </c>
      <c r="D17">
        <v>5.3074599500000001</v>
      </c>
      <c r="E17">
        <v>5.4188285660000002</v>
      </c>
      <c r="F17">
        <v>14.496547848000001</v>
      </c>
    </row>
    <row r="18" spans="1:6" x14ac:dyDescent="0.35">
      <c r="A18">
        <v>17</v>
      </c>
      <c r="B18">
        <v>1.683630153</v>
      </c>
      <c r="C18">
        <v>27.108905385</v>
      </c>
      <c r="D18">
        <v>4.8628741670000002</v>
      </c>
      <c r="E18">
        <v>5.3112718069999998</v>
      </c>
      <c r="F18">
        <v>15.662984618999999</v>
      </c>
    </row>
    <row r="19" spans="1:6" x14ac:dyDescent="0.35">
      <c r="A19">
        <v>18</v>
      </c>
      <c r="B19">
        <v>1.4790505949999999</v>
      </c>
      <c r="C19">
        <v>24.087750826000001</v>
      </c>
      <c r="D19">
        <v>4.807521629</v>
      </c>
      <c r="E19">
        <v>5.3250444180000001</v>
      </c>
      <c r="F19">
        <v>16.061609551</v>
      </c>
    </row>
    <row r="20" spans="1:6" x14ac:dyDescent="0.35">
      <c r="A20">
        <v>19</v>
      </c>
      <c r="B20">
        <v>1.5104301499999999</v>
      </c>
      <c r="C20">
        <v>27.184788944000001</v>
      </c>
      <c r="D20">
        <v>4.4870008139999999</v>
      </c>
      <c r="E20">
        <v>4.4897332030000001</v>
      </c>
      <c r="F20">
        <v>12.795726339</v>
      </c>
    </row>
    <row r="21" spans="1:6" x14ac:dyDescent="0.35">
      <c r="A21">
        <v>20</v>
      </c>
      <c r="B21">
        <v>1.436814941</v>
      </c>
      <c r="C21">
        <v>27.219548612000001</v>
      </c>
      <c r="D21">
        <v>4.9206222310000003</v>
      </c>
      <c r="E21">
        <v>5.2624630520000002</v>
      </c>
      <c r="F21">
        <v>15.124964856</v>
      </c>
    </row>
    <row r="22" spans="1:6" x14ac:dyDescent="0.35">
      <c r="A22">
        <v>21</v>
      </c>
      <c r="B22">
        <v>1.439719639</v>
      </c>
      <c r="C22">
        <v>27.561464427000001</v>
      </c>
      <c r="D22">
        <v>4.4664137190000002</v>
      </c>
      <c r="E22">
        <v>4.8405362680000001</v>
      </c>
      <c r="F22">
        <v>15.447923923999999</v>
      </c>
    </row>
    <row r="23" spans="1:6" x14ac:dyDescent="0.35">
      <c r="A23">
        <v>22</v>
      </c>
      <c r="B23">
        <v>1.520500596</v>
      </c>
      <c r="C23">
        <v>27.294959037999998</v>
      </c>
      <c r="D23">
        <v>4.3030945279999999</v>
      </c>
      <c r="E23">
        <v>5.0798134189999997</v>
      </c>
      <c r="F23">
        <v>14.787620162</v>
      </c>
    </row>
    <row r="24" spans="1:6" x14ac:dyDescent="0.35">
      <c r="A24">
        <v>23</v>
      </c>
      <c r="B24">
        <v>1.408464774</v>
      </c>
      <c r="C24">
        <v>23.856407762</v>
      </c>
      <c r="D24">
        <v>4.5293291179999997</v>
      </c>
      <c r="E24">
        <v>4.5348332060000001</v>
      </c>
      <c r="F24">
        <v>15.367948966</v>
      </c>
    </row>
    <row r="25" spans="1:6" x14ac:dyDescent="0.35">
      <c r="A25">
        <v>24</v>
      </c>
      <c r="B25">
        <v>1.0629908690000001</v>
      </c>
      <c r="C25">
        <v>27.650841572000001</v>
      </c>
      <c r="D25">
        <v>4.5574660859999998</v>
      </c>
      <c r="E25">
        <v>4.0126432889999997</v>
      </c>
      <c r="F25">
        <v>11.646927315999999</v>
      </c>
    </row>
    <row r="26" spans="1:6" x14ac:dyDescent="0.35">
      <c r="A26">
        <v>25</v>
      </c>
      <c r="B26">
        <v>1.4794891649999999</v>
      </c>
      <c r="C26">
        <v>24.035302003000002</v>
      </c>
      <c r="D26">
        <v>4.5411275580000003</v>
      </c>
      <c r="E26">
        <v>3.99297879</v>
      </c>
      <c r="F26">
        <v>15.598638936</v>
      </c>
    </row>
    <row r="27" spans="1:6" x14ac:dyDescent="0.35">
      <c r="A27">
        <v>26</v>
      </c>
      <c r="B27">
        <v>1.5345559310000001</v>
      </c>
      <c r="C27">
        <v>27.335991570000001</v>
      </c>
      <c r="D27">
        <v>4.0517435580000001</v>
      </c>
      <c r="E27">
        <v>4.2832540139999997</v>
      </c>
      <c r="F27">
        <v>14.517060119</v>
      </c>
    </row>
    <row r="28" spans="1:6" x14ac:dyDescent="0.35">
      <c r="A28">
        <v>27</v>
      </c>
      <c r="B28">
        <v>1.0889692120000001</v>
      </c>
      <c r="C28">
        <v>24.329638315</v>
      </c>
      <c r="D28">
        <v>3.8558968440000001</v>
      </c>
      <c r="E28">
        <v>4.7008333430000002</v>
      </c>
      <c r="F28">
        <v>13.264353649</v>
      </c>
    </row>
    <row r="29" spans="1:6" x14ac:dyDescent="0.35">
      <c r="A29">
        <v>28</v>
      </c>
      <c r="B29">
        <v>1.5701273739999999</v>
      </c>
      <c r="C29">
        <v>24.280144685</v>
      </c>
      <c r="D29">
        <v>4.0674406230000004</v>
      </c>
      <c r="E29">
        <v>4.5137048200000001</v>
      </c>
      <c r="F29">
        <v>14.76764388</v>
      </c>
    </row>
    <row r="30" spans="1:6" x14ac:dyDescent="0.35">
      <c r="A30">
        <v>29</v>
      </c>
      <c r="B30">
        <v>1.4647293130000001</v>
      </c>
      <c r="C30">
        <v>27.498320256</v>
      </c>
      <c r="D30">
        <v>3.8795153020000002</v>
      </c>
      <c r="E30">
        <v>4.5471949739999999</v>
      </c>
      <c r="F30">
        <v>13.679079605</v>
      </c>
    </row>
    <row r="31" spans="1:6" x14ac:dyDescent="0.35">
      <c r="A31">
        <v>30</v>
      </c>
      <c r="B31">
        <v>1.4878684950000001</v>
      </c>
      <c r="C31">
        <v>27.060963343000001</v>
      </c>
      <c r="D31">
        <v>3.9749132600000001</v>
      </c>
      <c r="E31">
        <v>4.219283903</v>
      </c>
      <c r="F31">
        <v>13.820466825</v>
      </c>
    </row>
    <row r="32" spans="1:6" x14ac:dyDescent="0.35">
      <c r="A32">
        <v>31</v>
      </c>
      <c r="B32">
        <v>1.054857647</v>
      </c>
      <c r="C32">
        <v>27.682325713000001</v>
      </c>
      <c r="D32">
        <v>4.177613655</v>
      </c>
      <c r="E32">
        <v>3.6945806189999999</v>
      </c>
      <c r="F32">
        <v>11.198370236000001</v>
      </c>
    </row>
    <row r="33" spans="1:6" x14ac:dyDescent="0.35">
      <c r="A33">
        <v>32</v>
      </c>
      <c r="B33">
        <v>1.531981163</v>
      </c>
      <c r="C33">
        <v>26.490182777000001</v>
      </c>
      <c r="D33">
        <v>4.0007024869999999</v>
      </c>
      <c r="E33">
        <v>3.9156319279999998</v>
      </c>
      <c r="F33">
        <v>13.626842010000001</v>
      </c>
    </row>
    <row r="34" spans="1:6" x14ac:dyDescent="0.35">
      <c r="A34">
        <v>33</v>
      </c>
      <c r="B34">
        <v>1.476514731</v>
      </c>
      <c r="C34">
        <v>27.700997813000001</v>
      </c>
      <c r="D34">
        <v>4.5425902220000003</v>
      </c>
      <c r="E34">
        <v>4.3443482470000001</v>
      </c>
      <c r="F34">
        <v>12.838336966</v>
      </c>
    </row>
    <row r="35" spans="1:6" x14ac:dyDescent="0.35">
      <c r="A35">
        <v>34</v>
      </c>
      <c r="B35">
        <v>1.4939238669999999</v>
      </c>
      <c r="C35">
        <v>26.868720308</v>
      </c>
      <c r="D35">
        <v>3.839748411</v>
      </c>
      <c r="E35">
        <v>4.2096488289999998</v>
      </c>
      <c r="F35">
        <v>10.363985725999999</v>
      </c>
    </row>
    <row r="36" spans="1:6" x14ac:dyDescent="0.35">
      <c r="A36">
        <v>35</v>
      </c>
      <c r="B36">
        <v>1.584632469</v>
      </c>
      <c r="C36">
        <v>27.221712828000001</v>
      </c>
      <c r="D36">
        <v>4.2770088780000002</v>
      </c>
      <c r="E36">
        <v>4.5669181009999997</v>
      </c>
      <c r="F36">
        <v>12.78957683</v>
      </c>
    </row>
    <row r="37" spans="1:6" x14ac:dyDescent="0.35">
      <c r="A37">
        <v>36</v>
      </c>
      <c r="B37">
        <v>1.0674392349999999</v>
      </c>
      <c r="C37">
        <v>27.078244649999998</v>
      </c>
      <c r="D37">
        <v>3.6216858969999999</v>
      </c>
      <c r="E37">
        <v>3.6489337919999998</v>
      </c>
      <c r="F37">
        <v>13.712633941</v>
      </c>
    </row>
    <row r="38" spans="1:6" x14ac:dyDescent="0.35">
      <c r="A38">
        <v>37</v>
      </c>
      <c r="B38">
        <v>1.121759849</v>
      </c>
      <c r="C38">
        <v>24.034944353</v>
      </c>
      <c r="D38">
        <v>3.590901729</v>
      </c>
      <c r="E38">
        <v>4.3287750770000004</v>
      </c>
      <c r="F38">
        <v>12.968004059</v>
      </c>
    </row>
    <row r="39" spans="1:6" x14ac:dyDescent="0.35">
      <c r="A39">
        <v>38</v>
      </c>
      <c r="B39">
        <v>1.08142947</v>
      </c>
      <c r="C39">
        <v>26.837558058999999</v>
      </c>
      <c r="D39">
        <v>3.576769241</v>
      </c>
      <c r="E39">
        <v>3.9207845680000002</v>
      </c>
      <c r="F39">
        <v>10.471361439000001</v>
      </c>
    </row>
    <row r="40" spans="1:6" x14ac:dyDescent="0.35">
      <c r="A40">
        <v>39</v>
      </c>
      <c r="B40">
        <v>1.5227740679999999</v>
      </c>
      <c r="C40">
        <v>23.508792476</v>
      </c>
      <c r="D40">
        <v>4.2580804749999999</v>
      </c>
      <c r="E40">
        <v>4.3896213380000004</v>
      </c>
      <c r="F40">
        <v>13.926257081999999</v>
      </c>
    </row>
    <row r="41" spans="1:6" x14ac:dyDescent="0.35">
      <c r="A41">
        <v>40</v>
      </c>
      <c r="B41">
        <v>1.542998978</v>
      </c>
      <c r="C41">
        <v>25.820941601000001</v>
      </c>
      <c r="D41">
        <v>4.2122760829999999</v>
      </c>
      <c r="E41">
        <v>3.166175221</v>
      </c>
      <c r="F41">
        <v>14.034502385</v>
      </c>
    </row>
    <row r="42" spans="1:6" x14ac:dyDescent="0.35">
      <c r="A42">
        <v>41</v>
      </c>
      <c r="B42">
        <v>1.492329214</v>
      </c>
      <c r="C42">
        <v>27.422752589000002</v>
      </c>
      <c r="D42">
        <v>4.0464091309999999</v>
      </c>
      <c r="E42">
        <v>3.5835867850000001</v>
      </c>
      <c r="F42">
        <v>14.53910681</v>
      </c>
    </row>
    <row r="43" spans="1:6" x14ac:dyDescent="0.35">
      <c r="A43">
        <v>42</v>
      </c>
      <c r="B43">
        <v>1.5459993240000001</v>
      </c>
      <c r="C43">
        <v>26.981032978000002</v>
      </c>
      <c r="D43">
        <v>4.5286424519999997</v>
      </c>
      <c r="E43">
        <v>4.3614841479999997</v>
      </c>
      <c r="F43">
        <v>13.146836364</v>
      </c>
    </row>
    <row r="44" spans="1:6" x14ac:dyDescent="0.35">
      <c r="A44">
        <v>43</v>
      </c>
      <c r="B44">
        <v>1.096093813</v>
      </c>
      <c r="C44">
        <v>23.242681838999999</v>
      </c>
      <c r="D44">
        <v>3.9577039809999999</v>
      </c>
      <c r="E44">
        <v>4.2587474360000002</v>
      </c>
      <c r="F44">
        <v>13.183461549</v>
      </c>
    </row>
    <row r="45" spans="1:6" x14ac:dyDescent="0.35">
      <c r="A45">
        <v>44</v>
      </c>
      <c r="B45">
        <v>1.0560344340000001</v>
      </c>
      <c r="C45">
        <v>21.846545078999998</v>
      </c>
      <c r="D45">
        <v>3.4727183410000002</v>
      </c>
      <c r="E45">
        <v>4.2756316999999999</v>
      </c>
      <c r="F45">
        <v>10.699941082</v>
      </c>
    </row>
    <row r="46" spans="1:6" x14ac:dyDescent="0.35">
      <c r="A46">
        <v>45</v>
      </c>
      <c r="B46">
        <v>1.5241517979999999</v>
      </c>
      <c r="C46">
        <v>27.055361570999999</v>
      </c>
      <c r="D46">
        <v>4.0939399300000003</v>
      </c>
      <c r="E46">
        <v>4.2161009939999996</v>
      </c>
      <c r="F46">
        <v>14.468956054</v>
      </c>
    </row>
    <row r="47" spans="1:6" x14ac:dyDescent="0.35">
      <c r="A47">
        <v>46</v>
      </c>
      <c r="B47">
        <v>1.55579432</v>
      </c>
      <c r="C47">
        <v>27.100846402999998</v>
      </c>
      <c r="D47">
        <v>3.5068865210000002</v>
      </c>
      <c r="E47">
        <v>4.2640295740000003</v>
      </c>
      <c r="F47">
        <v>14.212325774</v>
      </c>
    </row>
    <row r="48" spans="1:6" x14ac:dyDescent="0.35">
      <c r="A48">
        <v>47</v>
      </c>
      <c r="B48">
        <v>1.0520663189999999</v>
      </c>
      <c r="C48">
        <v>27.241249626999998</v>
      </c>
      <c r="D48">
        <v>3.9170255479999998</v>
      </c>
      <c r="E48">
        <v>4.1723159130000003</v>
      </c>
      <c r="F48">
        <v>17.154439927999999</v>
      </c>
    </row>
    <row r="49" spans="1:6" x14ac:dyDescent="0.35">
      <c r="A49">
        <v>48</v>
      </c>
      <c r="B49">
        <v>1.535270591</v>
      </c>
      <c r="C49">
        <v>26.786893713000001</v>
      </c>
      <c r="D49">
        <v>4.2458438310000002</v>
      </c>
      <c r="E49">
        <v>4.7015124000000004</v>
      </c>
      <c r="F49">
        <v>12.695513123</v>
      </c>
    </row>
    <row r="50" spans="1:6" x14ac:dyDescent="0.35">
      <c r="A50">
        <v>49</v>
      </c>
      <c r="B50">
        <v>1.4230085130000001</v>
      </c>
      <c r="C50">
        <v>26.941819066000001</v>
      </c>
      <c r="D50">
        <v>3.4917609600000001</v>
      </c>
      <c r="E50">
        <v>3.6382032930000001</v>
      </c>
      <c r="F50">
        <v>13.904612618</v>
      </c>
    </row>
    <row r="51" spans="1:6" x14ac:dyDescent="0.35">
      <c r="A51">
        <v>50</v>
      </c>
      <c r="B51">
        <v>1.0998896650000001</v>
      </c>
      <c r="C51">
        <v>23.091988765</v>
      </c>
      <c r="D51">
        <v>3.971925476</v>
      </c>
      <c r="E51">
        <v>3.4800334249999998</v>
      </c>
      <c r="F51">
        <v>15.714577727</v>
      </c>
    </row>
    <row r="52" spans="1:6" x14ac:dyDescent="0.35">
      <c r="A52">
        <v>51</v>
      </c>
      <c r="B52">
        <v>1.079314409</v>
      </c>
      <c r="C52">
        <v>26.677815362</v>
      </c>
      <c r="D52">
        <v>3.407864558</v>
      </c>
      <c r="E52">
        <v>4.53921625</v>
      </c>
      <c r="F52">
        <v>14.470956528</v>
      </c>
    </row>
    <row r="53" spans="1:6" x14ac:dyDescent="0.35">
      <c r="A53">
        <v>52</v>
      </c>
      <c r="B53">
        <v>1.5403637969999999</v>
      </c>
      <c r="C53">
        <v>27.094189427</v>
      </c>
      <c r="D53">
        <v>4.1714325030000001</v>
      </c>
      <c r="E53">
        <v>3.4680582389999999</v>
      </c>
      <c r="F53">
        <v>22.000119443999999</v>
      </c>
    </row>
    <row r="54" spans="1:6" x14ac:dyDescent="0.35">
      <c r="A54">
        <v>53</v>
      </c>
      <c r="B54">
        <v>1.4806649709999999</v>
      </c>
      <c r="C54">
        <v>24.083252995999999</v>
      </c>
      <c r="D54">
        <v>4.0724161130000001</v>
      </c>
      <c r="E54">
        <v>3.430937991</v>
      </c>
      <c r="F54">
        <v>14.630764069</v>
      </c>
    </row>
    <row r="55" spans="1:6" x14ac:dyDescent="0.35">
      <c r="A55">
        <v>54</v>
      </c>
      <c r="B55">
        <v>1.603732911</v>
      </c>
      <c r="C55">
        <v>23.143610872</v>
      </c>
      <c r="D55">
        <v>4.0768100120000001</v>
      </c>
      <c r="E55">
        <v>4.4354591269999997</v>
      </c>
      <c r="F55">
        <v>17.62175796</v>
      </c>
    </row>
    <row r="56" spans="1:6" x14ac:dyDescent="0.35">
      <c r="A56">
        <v>55</v>
      </c>
      <c r="B56">
        <v>1.4928654400000001</v>
      </c>
      <c r="C56">
        <v>26.939623962999999</v>
      </c>
      <c r="D56">
        <v>4.0178353680000001</v>
      </c>
      <c r="E56">
        <v>4.4181477539999996</v>
      </c>
      <c r="F56">
        <v>18.815094123000002</v>
      </c>
    </row>
    <row r="57" spans="1:6" x14ac:dyDescent="0.35">
      <c r="A57">
        <v>56</v>
      </c>
      <c r="B57">
        <v>1.444354938</v>
      </c>
      <c r="C57">
        <v>27.133846683000002</v>
      </c>
      <c r="D57">
        <v>4.321539317</v>
      </c>
      <c r="E57">
        <v>4.3274012300000004</v>
      </c>
      <c r="F57">
        <v>18.095992999</v>
      </c>
    </row>
    <row r="58" spans="1:6" x14ac:dyDescent="0.35">
      <c r="A58">
        <v>57</v>
      </c>
      <c r="B58">
        <v>1.591727106</v>
      </c>
      <c r="C58">
        <v>27.136640692</v>
      </c>
      <c r="D58">
        <v>4.0527505560000003</v>
      </c>
      <c r="E58">
        <v>4.1586949410000003</v>
      </c>
      <c r="F58">
        <v>16.160327538000001</v>
      </c>
    </row>
    <row r="59" spans="1:6" x14ac:dyDescent="0.35">
      <c r="A59">
        <v>58</v>
      </c>
      <c r="B59">
        <v>1.5636272920000001</v>
      </c>
      <c r="C59">
        <v>24.300853298</v>
      </c>
      <c r="D59">
        <v>4.1244789920000002</v>
      </c>
      <c r="E59">
        <v>3.508022811</v>
      </c>
      <c r="F59">
        <v>19.985693063999999</v>
      </c>
    </row>
    <row r="60" spans="1:6" x14ac:dyDescent="0.35">
      <c r="A60">
        <v>59</v>
      </c>
      <c r="B60">
        <v>1.5320106309999999</v>
      </c>
      <c r="C60">
        <v>26.064098649999998</v>
      </c>
      <c r="D60">
        <v>4.1559272370000002</v>
      </c>
      <c r="E60">
        <v>3.780232437</v>
      </c>
      <c r="F60">
        <v>14.639143339</v>
      </c>
    </row>
    <row r="61" spans="1:6" x14ac:dyDescent="0.35">
      <c r="A61">
        <v>60</v>
      </c>
      <c r="B61">
        <v>1.5738986880000001</v>
      </c>
      <c r="C61">
        <v>26.379415546000001</v>
      </c>
      <c r="D61">
        <v>4.1873207360000002</v>
      </c>
      <c r="E61">
        <v>4.3688126030000003</v>
      </c>
      <c r="F61">
        <v>19.996314879</v>
      </c>
    </row>
    <row r="62" spans="1:6" x14ac:dyDescent="0.35">
      <c r="A62">
        <v>61</v>
      </c>
      <c r="B62">
        <v>1.0913364059999999</v>
      </c>
      <c r="C62">
        <v>27.130077857</v>
      </c>
      <c r="D62">
        <v>3.6323733009999999</v>
      </c>
      <c r="E62">
        <v>4.1448364819999997</v>
      </c>
      <c r="F62">
        <v>17.650534926999999</v>
      </c>
    </row>
    <row r="63" spans="1:6" x14ac:dyDescent="0.35">
      <c r="A63">
        <v>62</v>
      </c>
      <c r="B63">
        <v>1.5390925790000001</v>
      </c>
      <c r="C63">
        <v>27.269068884999999</v>
      </c>
      <c r="D63">
        <v>4.3785863699999998</v>
      </c>
      <c r="E63">
        <v>3.9952205589999998</v>
      </c>
      <c r="F63">
        <v>18.834648081000001</v>
      </c>
    </row>
    <row r="64" spans="1:6" x14ac:dyDescent="0.35">
      <c r="A64">
        <v>63</v>
      </c>
      <c r="B64">
        <v>1.0865165560000001</v>
      </c>
      <c r="C64">
        <v>23.126835303</v>
      </c>
      <c r="D64">
        <v>4.380235184</v>
      </c>
      <c r="E64">
        <v>4.8837866500000002</v>
      </c>
      <c r="F64">
        <v>20.708758328999998</v>
      </c>
    </row>
    <row r="65" spans="1:6" x14ac:dyDescent="0.35">
      <c r="A65">
        <v>64</v>
      </c>
      <c r="B65">
        <v>1.12096649</v>
      </c>
      <c r="C65">
        <v>26.952976531000001</v>
      </c>
      <c r="D65">
        <v>4.8009016329999996</v>
      </c>
      <c r="E65">
        <v>4.4817208959999997</v>
      </c>
      <c r="F65">
        <v>19.592587617</v>
      </c>
    </row>
    <row r="66" spans="1:6" x14ac:dyDescent="0.35">
      <c r="A66">
        <v>65</v>
      </c>
      <c r="B66">
        <v>1.5497315199999999</v>
      </c>
      <c r="C66">
        <v>23.830696296999999</v>
      </c>
      <c r="D66">
        <v>4.5415456670000003</v>
      </c>
      <c r="E66">
        <v>4.6776860779999998</v>
      </c>
      <c r="F66">
        <v>19.363240449999999</v>
      </c>
    </row>
    <row r="67" spans="1:6" x14ac:dyDescent="0.35">
      <c r="A67">
        <v>66</v>
      </c>
      <c r="B67">
        <v>1.624711609</v>
      </c>
      <c r="C67">
        <v>22.209588133</v>
      </c>
      <c r="D67">
        <v>4.5141790610000001</v>
      </c>
      <c r="E67">
        <v>4.4624997110000004</v>
      </c>
      <c r="F67">
        <v>20.267390628000001</v>
      </c>
    </row>
    <row r="68" spans="1:6" x14ac:dyDescent="0.35">
      <c r="A68">
        <v>67</v>
      </c>
      <c r="B68">
        <v>1.0676425899999999</v>
      </c>
      <c r="C68">
        <v>26.437624392</v>
      </c>
      <c r="D68">
        <v>4.7483782540000004</v>
      </c>
      <c r="E68">
        <v>4.914998411</v>
      </c>
      <c r="F68">
        <v>22.849346345000001</v>
      </c>
    </row>
    <row r="69" spans="1:6" x14ac:dyDescent="0.35">
      <c r="A69">
        <v>68</v>
      </c>
      <c r="B69">
        <v>1.574406263</v>
      </c>
      <c r="C69">
        <v>27.433712927999998</v>
      </c>
      <c r="D69">
        <v>4.593796631</v>
      </c>
      <c r="E69">
        <v>4.4338196989999998</v>
      </c>
      <c r="F69">
        <v>21.925986293000001</v>
      </c>
    </row>
    <row r="70" spans="1:6" x14ac:dyDescent="0.35">
      <c r="A70">
        <v>69</v>
      </c>
      <c r="B70">
        <v>1.0668455939999999</v>
      </c>
      <c r="C70">
        <v>27.548544127</v>
      </c>
      <c r="D70">
        <v>4.4155378169999997</v>
      </c>
      <c r="E70">
        <v>4.7056472869999997</v>
      </c>
      <c r="F70">
        <v>20.608251125999999</v>
      </c>
    </row>
    <row r="71" spans="1:6" x14ac:dyDescent="0.35">
      <c r="A71">
        <v>70</v>
      </c>
      <c r="B71">
        <v>1.5865535239999999</v>
      </c>
      <c r="C71">
        <v>26.856371446000001</v>
      </c>
      <c r="D71">
        <v>4.5337441820000004</v>
      </c>
      <c r="E71">
        <v>4.9418100020000004</v>
      </c>
      <c r="F71">
        <v>20.762933836999999</v>
      </c>
    </row>
    <row r="72" spans="1:6" x14ac:dyDescent="0.35">
      <c r="A72">
        <v>71</v>
      </c>
      <c r="B72">
        <v>1.0959981169999999</v>
      </c>
      <c r="C72">
        <v>26.996026139000001</v>
      </c>
      <c r="D72">
        <v>4.6817854490000004</v>
      </c>
      <c r="E72">
        <v>4.5602675479999997</v>
      </c>
      <c r="F72">
        <v>21.244246206</v>
      </c>
    </row>
    <row r="73" spans="1:6" x14ac:dyDescent="0.35">
      <c r="A73">
        <v>72</v>
      </c>
      <c r="B73">
        <v>1.1131457170000001</v>
      </c>
      <c r="C73">
        <v>26.815124948000001</v>
      </c>
      <c r="D73">
        <v>4.6533808780000001</v>
      </c>
      <c r="E73">
        <v>4.9459142089999997</v>
      </c>
      <c r="F73">
        <v>21.245460189999999</v>
      </c>
    </row>
    <row r="74" spans="1:6" x14ac:dyDescent="0.35">
      <c r="A74">
        <v>73</v>
      </c>
      <c r="B74">
        <v>1.5292406169999999</v>
      </c>
      <c r="C74">
        <v>23.221947784000001</v>
      </c>
      <c r="D74">
        <v>4.967755167</v>
      </c>
      <c r="E74">
        <v>4.9633403969999996</v>
      </c>
      <c r="F74">
        <v>25.023676305999999</v>
      </c>
    </row>
    <row r="75" spans="1:6" x14ac:dyDescent="0.35">
      <c r="A75">
        <v>74</v>
      </c>
      <c r="B75">
        <v>1.627764714</v>
      </c>
      <c r="C75">
        <v>27.467409655000001</v>
      </c>
      <c r="D75">
        <v>4.1162578349999999</v>
      </c>
      <c r="E75">
        <v>4.9496503680000004</v>
      </c>
      <c r="F75">
        <v>22.541338317000001</v>
      </c>
    </row>
    <row r="76" spans="1:6" x14ac:dyDescent="0.35">
      <c r="A76">
        <v>75</v>
      </c>
      <c r="B76">
        <v>1.087776074</v>
      </c>
      <c r="C76">
        <v>27.289069600000001</v>
      </c>
      <c r="D76">
        <v>5.2043552780000004</v>
      </c>
      <c r="E76">
        <v>5.002256837</v>
      </c>
      <c r="F76">
        <v>24.699814868000001</v>
      </c>
    </row>
    <row r="77" spans="1:6" x14ac:dyDescent="0.35">
      <c r="A77">
        <v>76</v>
      </c>
      <c r="B77">
        <v>0.95449930599999999</v>
      </c>
      <c r="C77">
        <v>23.068989108</v>
      </c>
      <c r="D77">
        <v>4.5855059330000003</v>
      </c>
      <c r="E77">
        <v>4.4420126849999999</v>
      </c>
      <c r="F77">
        <v>25.078664691</v>
      </c>
    </row>
    <row r="78" spans="1:6" x14ac:dyDescent="0.35">
      <c r="A78">
        <v>77</v>
      </c>
      <c r="B78">
        <v>1.5956817240000001</v>
      </c>
      <c r="C78">
        <v>23.706517918999999</v>
      </c>
      <c r="D78">
        <v>5.4033160459999996</v>
      </c>
      <c r="E78">
        <v>5.4468194240000001</v>
      </c>
      <c r="F78">
        <v>23.776641971</v>
      </c>
    </row>
    <row r="79" spans="1:6" x14ac:dyDescent="0.35">
      <c r="A79">
        <v>78</v>
      </c>
      <c r="B79">
        <v>1.5858822699999999</v>
      </c>
      <c r="C79">
        <v>26.698825500000002</v>
      </c>
      <c r="D79">
        <v>4.7404810680000002</v>
      </c>
      <c r="E79">
        <v>5.5164570350000002</v>
      </c>
      <c r="F79">
        <v>36.202034947000001</v>
      </c>
    </row>
    <row r="80" spans="1:6" x14ac:dyDescent="0.35">
      <c r="A80">
        <v>79</v>
      </c>
      <c r="B80">
        <v>1.595376683</v>
      </c>
      <c r="C80">
        <v>22.119592110999999</v>
      </c>
      <c r="D80">
        <v>4.7858969739999999</v>
      </c>
      <c r="E80">
        <v>3.8475006540000001</v>
      </c>
      <c r="F80">
        <v>22.415513165</v>
      </c>
    </row>
    <row r="81" spans="1:6" x14ac:dyDescent="0.35">
      <c r="A81">
        <v>80</v>
      </c>
      <c r="B81">
        <v>1.0324444740000001</v>
      </c>
      <c r="C81">
        <v>23.817524904999999</v>
      </c>
      <c r="D81">
        <v>4.9680756500000003</v>
      </c>
      <c r="E81">
        <v>5.537741402</v>
      </c>
      <c r="F81">
        <v>25.048875403</v>
      </c>
    </row>
    <row r="82" spans="1:6" x14ac:dyDescent="0.35">
      <c r="A82">
        <v>81</v>
      </c>
      <c r="B82">
        <v>1.0859735189999999</v>
      </c>
      <c r="C82">
        <v>26.677811287000001</v>
      </c>
      <c r="D82">
        <v>4.8671684070000003</v>
      </c>
      <c r="E82">
        <v>4.900659332</v>
      </c>
      <c r="F82">
        <v>24.397520553</v>
      </c>
    </row>
    <row r="83" spans="1:6" x14ac:dyDescent="0.35">
      <c r="A83">
        <v>82</v>
      </c>
      <c r="B83">
        <v>1.6320859619999999</v>
      </c>
      <c r="C83">
        <v>23.219076318999999</v>
      </c>
      <c r="D83">
        <v>4.8729347519999999</v>
      </c>
      <c r="E83">
        <v>4.97349058</v>
      </c>
      <c r="F83">
        <v>29.468514975000001</v>
      </c>
    </row>
    <row r="84" spans="1:6" x14ac:dyDescent="0.35">
      <c r="A84">
        <v>83</v>
      </c>
      <c r="B84">
        <v>1.634654209</v>
      </c>
      <c r="C84">
        <v>20.031806041999999</v>
      </c>
      <c r="D84">
        <v>6.363946694</v>
      </c>
      <c r="E84">
        <v>5.3782047549999996</v>
      </c>
      <c r="F84">
        <v>27.821584282</v>
      </c>
    </row>
    <row r="85" spans="1:6" x14ac:dyDescent="0.35">
      <c r="A85">
        <v>84</v>
      </c>
      <c r="B85">
        <v>1.5271794839999999</v>
      </c>
      <c r="C85">
        <v>26.70451693</v>
      </c>
      <c r="D85">
        <v>5.9226053690000002</v>
      </c>
      <c r="E85">
        <v>7.0370903140000003</v>
      </c>
      <c r="F85">
        <v>30.450772392000001</v>
      </c>
    </row>
    <row r="86" spans="1:6" x14ac:dyDescent="0.35">
      <c r="A86">
        <v>85</v>
      </c>
      <c r="B86">
        <v>1.590729598</v>
      </c>
      <c r="C86">
        <v>22.793210786</v>
      </c>
      <c r="D86">
        <v>6.6041247710000004</v>
      </c>
      <c r="E86">
        <v>4.6803213799999996</v>
      </c>
      <c r="F86">
        <v>23.069993424</v>
      </c>
    </row>
    <row r="87" spans="1:6" x14ac:dyDescent="0.35">
      <c r="A87">
        <v>86</v>
      </c>
      <c r="B87">
        <v>1.549283886</v>
      </c>
      <c r="C87">
        <v>24.242227391</v>
      </c>
      <c r="D87">
        <v>4.8429622209999996</v>
      </c>
      <c r="E87">
        <v>6.2976383440000001</v>
      </c>
      <c r="F87">
        <v>23.868457182</v>
      </c>
    </row>
    <row r="88" spans="1:6" x14ac:dyDescent="0.35">
      <c r="A88">
        <v>87</v>
      </c>
      <c r="B88">
        <v>1.5716195989999999</v>
      </c>
      <c r="C88">
        <v>26.307680804</v>
      </c>
      <c r="D88">
        <v>5.6860468600000003</v>
      </c>
      <c r="E88">
        <v>5.1800152580000001</v>
      </c>
      <c r="F88">
        <v>28.283929177000001</v>
      </c>
    </row>
    <row r="89" spans="1:6" x14ac:dyDescent="0.35">
      <c r="A89">
        <v>88</v>
      </c>
      <c r="B89">
        <v>1.4173154539999999</v>
      </c>
      <c r="C89">
        <v>22.323056634</v>
      </c>
      <c r="D89">
        <v>5.0848757730000003</v>
      </c>
      <c r="E89">
        <v>5.1667868769999998</v>
      </c>
      <c r="F89">
        <v>25.941679806</v>
      </c>
    </row>
    <row r="90" spans="1:6" x14ac:dyDescent="0.35">
      <c r="A90">
        <v>89</v>
      </c>
      <c r="B90">
        <v>1.4762569649999999</v>
      </c>
      <c r="C90">
        <v>26.962381347000001</v>
      </c>
      <c r="D90">
        <v>5.0226399170000002</v>
      </c>
      <c r="E90">
        <v>6.7038917260000002</v>
      </c>
      <c r="F90">
        <v>27.846456453999998</v>
      </c>
    </row>
    <row r="91" spans="1:6" x14ac:dyDescent="0.35">
      <c r="A91">
        <v>90</v>
      </c>
      <c r="B91">
        <v>1.559879464</v>
      </c>
      <c r="C91">
        <v>27.013401209000001</v>
      </c>
      <c r="D91">
        <v>6.7247203009999996</v>
      </c>
      <c r="E91">
        <v>5.5091888129999997</v>
      </c>
      <c r="F91">
        <v>26.996069762000001</v>
      </c>
    </row>
    <row r="92" spans="1:6" x14ac:dyDescent="0.35">
      <c r="A92">
        <v>91</v>
      </c>
      <c r="B92">
        <v>1.558363277</v>
      </c>
      <c r="C92">
        <v>27.215435241000002</v>
      </c>
      <c r="D92">
        <v>6.4229447019999997</v>
      </c>
      <c r="E92">
        <v>5.0417248539999999</v>
      </c>
      <c r="F92">
        <v>27.235049246999999</v>
      </c>
    </row>
    <row r="93" spans="1:6" x14ac:dyDescent="0.35">
      <c r="A93">
        <v>92</v>
      </c>
      <c r="B93">
        <v>1.5737264280000001</v>
      </c>
      <c r="C93">
        <v>19.994675206</v>
      </c>
      <c r="D93">
        <v>6.8064776409999999</v>
      </c>
      <c r="E93">
        <v>7.1238499380000002</v>
      </c>
      <c r="F93">
        <v>30.282950064000001</v>
      </c>
    </row>
    <row r="94" spans="1:6" x14ac:dyDescent="0.35">
      <c r="A94">
        <v>93</v>
      </c>
      <c r="B94">
        <v>1.091339091</v>
      </c>
      <c r="C94">
        <v>28.234522291000001</v>
      </c>
      <c r="D94">
        <v>5.6167940500000002</v>
      </c>
      <c r="E94">
        <v>6.8655888110000003</v>
      </c>
      <c r="F94">
        <v>28.536867922999999</v>
      </c>
    </row>
    <row r="95" spans="1:6" x14ac:dyDescent="0.35">
      <c r="A95">
        <v>94</v>
      </c>
      <c r="B95">
        <v>1.582039639</v>
      </c>
      <c r="C95">
        <v>24.907998649</v>
      </c>
      <c r="D95">
        <v>5.7019213569999998</v>
      </c>
      <c r="E95">
        <v>6.4057308449999999</v>
      </c>
      <c r="F95">
        <v>29.156556641000002</v>
      </c>
    </row>
    <row r="96" spans="1:6" x14ac:dyDescent="0.35">
      <c r="A96">
        <v>95</v>
      </c>
      <c r="B96">
        <v>1.594075691</v>
      </c>
      <c r="C96">
        <v>26.757456449999999</v>
      </c>
      <c r="D96">
        <v>5.39100965</v>
      </c>
      <c r="E96">
        <v>4.5157714699999998</v>
      </c>
      <c r="F96">
        <v>35.229566650000002</v>
      </c>
    </row>
    <row r="97" spans="1:6" x14ac:dyDescent="0.35">
      <c r="A97">
        <v>96</v>
      </c>
      <c r="B97">
        <v>1.6179952689999999</v>
      </c>
      <c r="C97">
        <v>23.095168858000001</v>
      </c>
      <c r="D97">
        <v>5.2009222599999996</v>
      </c>
      <c r="E97">
        <v>5.5739370499999996</v>
      </c>
      <c r="F97">
        <v>28.470906533000001</v>
      </c>
    </row>
    <row r="98" spans="1:6" x14ac:dyDescent="0.35">
      <c r="A98">
        <v>97</v>
      </c>
      <c r="B98">
        <v>1.5389071700000001</v>
      </c>
      <c r="C98">
        <v>23.30514385</v>
      </c>
      <c r="D98">
        <v>5.1407939059999999</v>
      </c>
      <c r="E98">
        <v>7.213287147</v>
      </c>
      <c r="F98">
        <v>34.820028264000001</v>
      </c>
    </row>
    <row r="99" spans="1:6" x14ac:dyDescent="0.35">
      <c r="A99">
        <v>98</v>
      </c>
      <c r="B99">
        <v>1.0756419340000001</v>
      </c>
      <c r="C99">
        <v>25.150818268999998</v>
      </c>
      <c r="D99">
        <v>4.5865366539999997</v>
      </c>
      <c r="E99">
        <v>5.7255686849999998</v>
      </c>
      <c r="F99">
        <v>31.201886391999999</v>
      </c>
    </row>
    <row r="100" spans="1:6" x14ac:dyDescent="0.35">
      <c r="A100">
        <v>99</v>
      </c>
      <c r="B100">
        <v>1.532929607</v>
      </c>
      <c r="C100">
        <v>26.982892502999999</v>
      </c>
      <c r="D100">
        <v>5.2508758350000004</v>
      </c>
      <c r="E100">
        <v>4.7388802830000003</v>
      </c>
      <c r="F100">
        <v>32.216212247000001</v>
      </c>
    </row>
    <row r="101" spans="1:6" x14ac:dyDescent="0.35">
      <c r="A101">
        <v>100</v>
      </c>
      <c r="B101">
        <v>1.578284255</v>
      </c>
      <c r="C101">
        <v>23.222189336</v>
      </c>
      <c r="D101">
        <v>6.4338517189999997</v>
      </c>
      <c r="E101">
        <v>4.9368294840000004</v>
      </c>
      <c r="F101">
        <v>35.056281468999998</v>
      </c>
    </row>
    <row r="102" spans="1:6" x14ac:dyDescent="0.35">
      <c r="A102">
        <v>101</v>
      </c>
      <c r="B102">
        <v>1.598007019</v>
      </c>
      <c r="C102">
        <v>26.410768965999999</v>
      </c>
      <c r="D102">
        <v>5.3421622390000003</v>
      </c>
      <c r="E102">
        <v>5.3662917620000004</v>
      </c>
      <c r="F102">
        <v>37.985873333000001</v>
      </c>
    </row>
    <row r="103" spans="1:6" x14ac:dyDescent="0.35">
      <c r="A103">
        <v>102</v>
      </c>
      <c r="B103">
        <v>1.0822638950000001</v>
      </c>
      <c r="C103">
        <v>27.083335777999999</v>
      </c>
      <c r="D103">
        <v>5.394606316</v>
      </c>
      <c r="E103">
        <v>5.4246195559999997</v>
      </c>
      <c r="F103">
        <v>37.802161482999999</v>
      </c>
    </row>
    <row r="104" spans="1:6" x14ac:dyDescent="0.35">
      <c r="A104">
        <v>103</v>
      </c>
      <c r="B104">
        <v>1.5311670610000001</v>
      </c>
      <c r="C104">
        <v>24.038786827999999</v>
      </c>
      <c r="D104">
        <v>7.3846681910000003</v>
      </c>
      <c r="E104">
        <v>7.3978575869999998</v>
      </c>
      <c r="F104">
        <v>33.898542786</v>
      </c>
    </row>
    <row r="105" spans="1:6" x14ac:dyDescent="0.35">
      <c r="A105">
        <v>104</v>
      </c>
      <c r="B105">
        <v>1.365077015</v>
      </c>
      <c r="C105">
        <v>26.358944753999999</v>
      </c>
      <c r="D105">
        <v>5.2624620640000002</v>
      </c>
      <c r="E105">
        <v>5.1190837880000002</v>
      </c>
      <c r="F105">
        <v>35.464855061000002</v>
      </c>
    </row>
    <row r="106" spans="1:6" x14ac:dyDescent="0.35">
      <c r="A106">
        <v>105</v>
      </c>
      <c r="B106">
        <v>1.5199396890000001</v>
      </c>
      <c r="C106">
        <v>26.377840857999999</v>
      </c>
      <c r="D106">
        <v>6.8773770460000003</v>
      </c>
      <c r="E106">
        <v>5.8539806370000003</v>
      </c>
      <c r="F106">
        <v>33.821623127000002</v>
      </c>
    </row>
    <row r="107" spans="1:6" x14ac:dyDescent="0.35">
      <c r="A107">
        <v>106</v>
      </c>
      <c r="B107">
        <v>1.5425717649999999</v>
      </c>
      <c r="C107">
        <v>26.680185114</v>
      </c>
      <c r="D107">
        <v>5.5885025830000004</v>
      </c>
      <c r="E107">
        <v>6.0810282109999996</v>
      </c>
      <c r="F107">
        <v>34.903188946999997</v>
      </c>
    </row>
    <row r="108" spans="1:6" x14ac:dyDescent="0.35">
      <c r="A108">
        <v>107</v>
      </c>
      <c r="B108">
        <v>1.56559629</v>
      </c>
      <c r="C108">
        <v>27.397978903999999</v>
      </c>
      <c r="D108">
        <v>4.9431895109999999</v>
      </c>
      <c r="E108">
        <v>5.5565867669999998</v>
      </c>
      <c r="F108">
        <v>36.437485690000003</v>
      </c>
    </row>
    <row r="109" spans="1:6" x14ac:dyDescent="0.35">
      <c r="A109">
        <v>108</v>
      </c>
      <c r="B109">
        <v>1.5147348169999999</v>
      </c>
      <c r="C109">
        <v>23.970645315999999</v>
      </c>
      <c r="D109">
        <v>5.9461363169999997</v>
      </c>
      <c r="E109">
        <v>7.7551355300000004</v>
      </c>
      <c r="F109">
        <v>32.268352886999999</v>
      </c>
    </row>
    <row r="110" spans="1:6" x14ac:dyDescent="0.35">
      <c r="A110">
        <v>109</v>
      </c>
      <c r="B110">
        <v>1.5436703780000001</v>
      </c>
      <c r="C110">
        <v>27.258092778000002</v>
      </c>
      <c r="D110">
        <v>7.9349763979999999</v>
      </c>
      <c r="E110">
        <v>7.7422945690000002</v>
      </c>
      <c r="F110">
        <v>35.474777090000003</v>
      </c>
    </row>
    <row r="111" spans="1:6" x14ac:dyDescent="0.35">
      <c r="A111">
        <v>110</v>
      </c>
      <c r="B111">
        <v>1.5258524449999999</v>
      </c>
      <c r="C111">
        <v>26.693629068</v>
      </c>
      <c r="D111">
        <v>8.0328457370000006</v>
      </c>
      <c r="E111">
        <v>6.438447558</v>
      </c>
      <c r="F111">
        <v>38.021942412999998</v>
      </c>
    </row>
    <row r="112" spans="1:6" x14ac:dyDescent="0.35">
      <c r="A112">
        <v>111</v>
      </c>
      <c r="B112">
        <v>1.612108426</v>
      </c>
      <c r="C112">
        <v>25.993446990999999</v>
      </c>
      <c r="D112">
        <v>6.7779043239999996</v>
      </c>
      <c r="E112">
        <v>7.0876371599999999</v>
      </c>
      <c r="F112">
        <v>34.005523828999998</v>
      </c>
    </row>
    <row r="113" spans="1:6" x14ac:dyDescent="0.35">
      <c r="A113">
        <v>112</v>
      </c>
      <c r="B113">
        <v>1.553534234</v>
      </c>
      <c r="C113">
        <v>24.549348597000002</v>
      </c>
      <c r="D113">
        <v>7.5442517440000003</v>
      </c>
      <c r="E113">
        <v>6.6593967149999997</v>
      </c>
      <c r="F113">
        <v>37.323714613</v>
      </c>
    </row>
    <row r="114" spans="1:6" x14ac:dyDescent="0.35">
      <c r="A114">
        <v>113</v>
      </c>
      <c r="B114">
        <v>1.561050869</v>
      </c>
      <c r="C114">
        <v>27.084563974999998</v>
      </c>
      <c r="D114">
        <v>7.9014953669999999</v>
      </c>
      <c r="E114">
        <v>5.7166918430000004</v>
      </c>
      <c r="F114">
        <v>38.509454531999999</v>
      </c>
    </row>
    <row r="115" spans="1:6" x14ac:dyDescent="0.35">
      <c r="A115">
        <v>114</v>
      </c>
      <c r="B115">
        <v>1.5908373039999999</v>
      </c>
      <c r="C115">
        <v>21.758534019999999</v>
      </c>
      <c r="D115">
        <v>8.0494376320000001</v>
      </c>
      <c r="E115">
        <v>6.934016926</v>
      </c>
      <c r="F115">
        <v>36.919131153000002</v>
      </c>
    </row>
    <row r="116" spans="1:6" x14ac:dyDescent="0.35">
      <c r="A116">
        <v>115</v>
      </c>
      <c r="B116">
        <v>1.5842355850000001</v>
      </c>
      <c r="C116">
        <v>23.894231995999998</v>
      </c>
      <c r="D116">
        <v>6.1958521119999999</v>
      </c>
      <c r="E116">
        <v>6.5223878470000001</v>
      </c>
      <c r="F116">
        <v>37.237153040999999</v>
      </c>
    </row>
    <row r="117" spans="1:6" x14ac:dyDescent="0.35">
      <c r="A117">
        <v>116</v>
      </c>
      <c r="B117">
        <v>1.557874293</v>
      </c>
      <c r="C117">
        <v>23.105453045000001</v>
      </c>
      <c r="D117">
        <v>8.1282980049999995</v>
      </c>
      <c r="E117">
        <v>5.4342894450000001</v>
      </c>
      <c r="F117">
        <v>42.440816562999998</v>
      </c>
    </row>
    <row r="118" spans="1:6" x14ac:dyDescent="0.35">
      <c r="A118">
        <v>117</v>
      </c>
      <c r="B118">
        <v>1.1220640079999999</v>
      </c>
      <c r="C118">
        <v>24.815104562999998</v>
      </c>
      <c r="D118">
        <v>6.4367435229999996</v>
      </c>
      <c r="E118">
        <v>5.9686772699999997</v>
      </c>
      <c r="F118">
        <v>35.945442888000002</v>
      </c>
    </row>
    <row r="119" spans="1:6" x14ac:dyDescent="0.35">
      <c r="A119">
        <v>118</v>
      </c>
      <c r="B119">
        <v>1.5737014760000001</v>
      </c>
      <c r="C119">
        <v>24.076198520999998</v>
      </c>
      <c r="D119">
        <v>5.897176119</v>
      </c>
      <c r="E119">
        <v>6.3139097590000004</v>
      </c>
      <c r="F119">
        <v>40.550400279000002</v>
      </c>
    </row>
    <row r="120" spans="1:6" x14ac:dyDescent="0.35">
      <c r="A120">
        <v>119</v>
      </c>
      <c r="B120">
        <v>1.580478193</v>
      </c>
      <c r="C120">
        <v>27.130765492999998</v>
      </c>
      <c r="D120">
        <v>5.9928379319999996</v>
      </c>
      <c r="E120">
        <v>7.6476705369999998</v>
      </c>
      <c r="F120">
        <v>40.822264140999998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A90" workbookViewId="0">
      <selection activeCell="G2" sqref="A1:XFD1048576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16.122565939000001</v>
      </c>
      <c r="C2">
        <v>277.19922800400002</v>
      </c>
      <c r="D2">
        <v>58.365535188999999</v>
      </c>
      <c r="E2">
        <v>58.360767150000001</v>
      </c>
      <c r="F2">
        <v>172.62020940900001</v>
      </c>
    </row>
    <row r="3" spans="1:6" x14ac:dyDescent="0.35">
      <c r="A3">
        <v>2</v>
      </c>
      <c r="B3">
        <v>8.1336034819999998</v>
      </c>
      <c r="C3">
        <v>139.39342006699999</v>
      </c>
      <c r="D3">
        <v>29.873525254</v>
      </c>
      <c r="E3">
        <v>29.865391643999999</v>
      </c>
      <c r="F3">
        <v>90.496369619000006</v>
      </c>
    </row>
    <row r="4" spans="1:6" x14ac:dyDescent="0.35">
      <c r="A4">
        <v>3</v>
      </c>
      <c r="B4">
        <v>5.3992426179999997</v>
      </c>
      <c r="C4">
        <v>94.871698770999998</v>
      </c>
      <c r="D4">
        <v>20.383068888</v>
      </c>
      <c r="E4">
        <v>20.383504868999999</v>
      </c>
      <c r="F4">
        <v>62.014155045000003</v>
      </c>
    </row>
    <row r="5" spans="1:6" x14ac:dyDescent="0.35">
      <c r="A5">
        <v>4</v>
      </c>
      <c r="B5">
        <v>4.1408408530000003</v>
      </c>
      <c r="C5">
        <v>70.646728619000001</v>
      </c>
      <c r="D5">
        <v>15.709592252</v>
      </c>
      <c r="E5">
        <v>15.698188601</v>
      </c>
      <c r="F5">
        <v>50.277365906</v>
      </c>
    </row>
    <row r="6" spans="1:6" x14ac:dyDescent="0.35">
      <c r="A6">
        <v>5</v>
      </c>
      <c r="B6">
        <v>3.4133065180000002</v>
      </c>
      <c r="C6">
        <v>57.657145858</v>
      </c>
      <c r="D6">
        <v>12.714322553000001</v>
      </c>
      <c r="E6">
        <v>13.163842042000001</v>
      </c>
      <c r="F6">
        <v>40.547327004000003</v>
      </c>
    </row>
    <row r="7" spans="1:6" x14ac:dyDescent="0.35">
      <c r="A7">
        <v>6</v>
      </c>
      <c r="B7">
        <v>2.8980938709999999</v>
      </c>
      <c r="C7">
        <v>48.874551906999997</v>
      </c>
      <c r="D7">
        <v>10.905627045999999</v>
      </c>
      <c r="E7">
        <v>10.895195318000001</v>
      </c>
      <c r="F7">
        <v>36.971706716</v>
      </c>
    </row>
    <row r="8" spans="1:6" x14ac:dyDescent="0.35">
      <c r="A8">
        <v>7</v>
      </c>
      <c r="B8">
        <v>2.5067469490000001</v>
      </c>
      <c r="C8">
        <v>43.146536285000003</v>
      </c>
      <c r="D8">
        <v>9.7183693850000008</v>
      </c>
      <c r="E8">
        <v>9.6834225039999993</v>
      </c>
      <c r="F8">
        <v>32.879004852999998</v>
      </c>
    </row>
    <row r="9" spans="1:6" x14ac:dyDescent="0.35">
      <c r="A9">
        <v>8</v>
      </c>
      <c r="B9">
        <v>2.1419344150000001</v>
      </c>
      <c r="C9">
        <v>40.122428638000002</v>
      </c>
      <c r="D9">
        <v>8.7038425559999997</v>
      </c>
      <c r="E9">
        <v>8.7212704060000004</v>
      </c>
      <c r="F9">
        <v>33.237432138999999</v>
      </c>
    </row>
    <row r="10" spans="1:6" x14ac:dyDescent="0.35">
      <c r="A10">
        <v>9</v>
      </c>
      <c r="B10">
        <v>1.917601603</v>
      </c>
      <c r="C10">
        <v>39.122930830999998</v>
      </c>
      <c r="D10">
        <v>7.7318509219999996</v>
      </c>
      <c r="E10">
        <v>8.8225881430000008</v>
      </c>
      <c r="F10">
        <v>28.681761893000001</v>
      </c>
    </row>
    <row r="11" spans="1:6" x14ac:dyDescent="0.35">
      <c r="A11">
        <v>10</v>
      </c>
      <c r="B11">
        <v>2.18575286</v>
      </c>
      <c r="C11">
        <v>29.611916022999999</v>
      </c>
      <c r="D11">
        <v>7.8113376209999998</v>
      </c>
      <c r="E11">
        <v>7.2447287569999999</v>
      </c>
      <c r="F11">
        <v>27.317334355</v>
      </c>
    </row>
    <row r="12" spans="1:6" x14ac:dyDescent="0.35">
      <c r="A12">
        <v>11</v>
      </c>
      <c r="B12">
        <v>1.6670544220000001</v>
      </c>
      <c r="C12">
        <v>32.876595313000003</v>
      </c>
      <c r="D12">
        <v>6.7545449289999997</v>
      </c>
      <c r="E12">
        <v>7.1889438349999999</v>
      </c>
      <c r="F12">
        <v>23.38700291</v>
      </c>
    </row>
    <row r="13" spans="1:6" x14ac:dyDescent="0.35">
      <c r="A13">
        <v>12</v>
      </c>
      <c r="B13">
        <v>2.1385347600000002</v>
      </c>
      <c r="C13">
        <v>31.596842037999998</v>
      </c>
      <c r="D13">
        <v>6.2945033840000004</v>
      </c>
      <c r="E13">
        <v>6.6137805289999996</v>
      </c>
      <c r="F13">
        <v>21.051539975000001</v>
      </c>
    </row>
    <row r="14" spans="1:6" x14ac:dyDescent="0.35">
      <c r="A14">
        <v>13</v>
      </c>
      <c r="B14">
        <v>2.3145040859999999</v>
      </c>
      <c r="C14">
        <v>30.252417625</v>
      </c>
      <c r="D14">
        <v>5.7595559080000003</v>
      </c>
      <c r="E14">
        <v>6.1850444309999997</v>
      </c>
      <c r="F14">
        <v>20.145584651</v>
      </c>
    </row>
    <row r="15" spans="1:6" x14ac:dyDescent="0.35">
      <c r="A15">
        <v>14</v>
      </c>
      <c r="B15">
        <v>1.843786999</v>
      </c>
      <c r="C15">
        <v>28.230448733999999</v>
      </c>
      <c r="D15">
        <v>5.7669771939999999</v>
      </c>
      <c r="E15">
        <v>5.7157346479999998</v>
      </c>
      <c r="F15">
        <v>19.547961792999999</v>
      </c>
    </row>
    <row r="16" spans="1:6" x14ac:dyDescent="0.35">
      <c r="A16">
        <v>15</v>
      </c>
      <c r="B16">
        <v>1.947361399</v>
      </c>
      <c r="C16">
        <v>21.720588094</v>
      </c>
      <c r="D16">
        <v>5.5688220389999996</v>
      </c>
      <c r="E16">
        <v>5.3010386030000003</v>
      </c>
      <c r="F16">
        <v>19.830547798000001</v>
      </c>
    </row>
    <row r="17" spans="1:6" x14ac:dyDescent="0.35">
      <c r="A17">
        <v>16</v>
      </c>
      <c r="B17">
        <v>1.329305972</v>
      </c>
      <c r="C17">
        <v>24.828960129999999</v>
      </c>
      <c r="D17">
        <v>5.9965234519999999</v>
      </c>
      <c r="E17">
        <v>5.6448420009999998</v>
      </c>
      <c r="F17">
        <v>19.781588481</v>
      </c>
    </row>
    <row r="18" spans="1:6" x14ac:dyDescent="0.35">
      <c r="A18">
        <v>17</v>
      </c>
      <c r="B18">
        <v>1.508750035</v>
      </c>
      <c r="C18">
        <v>24.182362534999999</v>
      </c>
      <c r="D18">
        <v>5.2375744610000003</v>
      </c>
      <c r="E18">
        <v>4.799755749</v>
      </c>
      <c r="F18">
        <v>19.895052098000001</v>
      </c>
    </row>
    <row r="19" spans="1:6" x14ac:dyDescent="0.35">
      <c r="A19">
        <v>18</v>
      </c>
      <c r="B19">
        <v>1.439629708</v>
      </c>
      <c r="C19">
        <v>24.805592807</v>
      </c>
      <c r="D19">
        <v>4.7680039189999999</v>
      </c>
      <c r="E19">
        <v>5.1537572489999999</v>
      </c>
      <c r="F19">
        <v>19.374369013999999</v>
      </c>
    </row>
    <row r="20" spans="1:6" x14ac:dyDescent="0.35">
      <c r="A20">
        <v>19</v>
      </c>
      <c r="B20">
        <v>1.4502633190000001</v>
      </c>
      <c r="C20">
        <v>24.321085902</v>
      </c>
      <c r="D20">
        <v>4.8164351549999997</v>
      </c>
      <c r="E20">
        <v>4.8617587100000001</v>
      </c>
      <c r="F20">
        <v>18.798936695999998</v>
      </c>
    </row>
    <row r="21" spans="1:6" x14ac:dyDescent="0.35">
      <c r="A21">
        <v>20</v>
      </c>
      <c r="B21">
        <v>0.90809741200000005</v>
      </c>
      <c r="C21">
        <v>24.325241052999999</v>
      </c>
      <c r="D21">
        <v>4.8126580539999999</v>
      </c>
      <c r="E21">
        <v>4.3259417679999999</v>
      </c>
      <c r="F21">
        <v>18.627325183</v>
      </c>
    </row>
    <row r="22" spans="1:6" x14ac:dyDescent="0.35">
      <c r="A22">
        <v>21</v>
      </c>
      <c r="B22">
        <v>1.4346993750000001</v>
      </c>
      <c r="C22">
        <v>24.459033978000001</v>
      </c>
      <c r="D22">
        <v>4.7706409609999998</v>
      </c>
      <c r="E22">
        <v>4.7802984369999999</v>
      </c>
      <c r="F22">
        <v>18.832250163000001</v>
      </c>
    </row>
    <row r="23" spans="1:6" x14ac:dyDescent="0.35">
      <c r="A23">
        <v>22</v>
      </c>
      <c r="B23">
        <v>0.91647839399999997</v>
      </c>
      <c r="C23">
        <v>20.276071614999999</v>
      </c>
      <c r="D23">
        <v>4.712945682</v>
      </c>
      <c r="E23">
        <v>4.6881665010000004</v>
      </c>
      <c r="F23">
        <v>18.351477535000001</v>
      </c>
    </row>
    <row r="24" spans="1:6" x14ac:dyDescent="0.35">
      <c r="A24">
        <v>23</v>
      </c>
      <c r="B24">
        <v>0.91571174700000002</v>
      </c>
      <c r="C24">
        <v>20.096984002999999</v>
      </c>
      <c r="D24">
        <v>4.4293411899999997</v>
      </c>
      <c r="E24">
        <v>4.7257481910000001</v>
      </c>
      <c r="F24">
        <v>13.524291982999999</v>
      </c>
    </row>
    <row r="25" spans="1:6" x14ac:dyDescent="0.35">
      <c r="A25">
        <v>24</v>
      </c>
      <c r="B25">
        <v>0.92694011799999998</v>
      </c>
      <c r="C25">
        <v>24.364565772999999</v>
      </c>
      <c r="D25">
        <v>3.926998185</v>
      </c>
      <c r="E25">
        <v>3.9116916329999998</v>
      </c>
      <c r="F25">
        <v>16.906097006</v>
      </c>
    </row>
    <row r="26" spans="1:6" x14ac:dyDescent="0.35">
      <c r="A26">
        <v>25</v>
      </c>
      <c r="B26">
        <v>1.475205997</v>
      </c>
      <c r="C26">
        <v>24.479343538999998</v>
      </c>
      <c r="D26">
        <v>3.8546137379999998</v>
      </c>
      <c r="E26">
        <v>3.823892888</v>
      </c>
      <c r="F26">
        <v>16.027216043999999</v>
      </c>
    </row>
    <row r="27" spans="1:6" x14ac:dyDescent="0.35">
      <c r="A27">
        <v>26</v>
      </c>
      <c r="B27">
        <v>1.533909993</v>
      </c>
      <c r="C27">
        <v>24.374816415000002</v>
      </c>
      <c r="D27">
        <v>4.4716616289999997</v>
      </c>
      <c r="E27">
        <v>4.6144211459999998</v>
      </c>
      <c r="F27">
        <v>12.374468287999999</v>
      </c>
    </row>
    <row r="28" spans="1:6" x14ac:dyDescent="0.35">
      <c r="A28">
        <v>27</v>
      </c>
      <c r="B28">
        <v>1.4702731360000001</v>
      </c>
      <c r="C28">
        <v>20.190604416999999</v>
      </c>
      <c r="D28">
        <v>4.5443703849999997</v>
      </c>
      <c r="E28">
        <v>4.3694343560000002</v>
      </c>
      <c r="F28">
        <v>11.404353942</v>
      </c>
    </row>
    <row r="29" spans="1:6" x14ac:dyDescent="0.35">
      <c r="A29">
        <v>28</v>
      </c>
      <c r="B29">
        <v>1.543090431</v>
      </c>
      <c r="C29">
        <v>24.601888501000001</v>
      </c>
      <c r="D29">
        <v>3.941333975</v>
      </c>
      <c r="E29">
        <v>4.4352095470000004</v>
      </c>
      <c r="F29">
        <v>14.558466772999999</v>
      </c>
    </row>
    <row r="30" spans="1:6" x14ac:dyDescent="0.35">
      <c r="A30">
        <v>29</v>
      </c>
      <c r="B30">
        <v>0.92983156300000003</v>
      </c>
      <c r="C30">
        <v>20.196417022999999</v>
      </c>
      <c r="D30">
        <v>4.0880090679999999</v>
      </c>
      <c r="E30">
        <v>4.464067666</v>
      </c>
      <c r="F30">
        <v>15.648656838000001</v>
      </c>
    </row>
    <row r="31" spans="1:6" x14ac:dyDescent="0.35">
      <c r="A31">
        <v>30</v>
      </c>
      <c r="B31">
        <v>0.93067962199999998</v>
      </c>
      <c r="C31">
        <v>24.540875804999999</v>
      </c>
      <c r="D31">
        <v>4.3520490900000004</v>
      </c>
      <c r="E31">
        <v>4.3951751650000004</v>
      </c>
      <c r="F31">
        <v>14.134786994000001</v>
      </c>
    </row>
    <row r="32" spans="1:6" x14ac:dyDescent="0.35">
      <c r="A32">
        <v>31</v>
      </c>
      <c r="B32">
        <v>1.498448311</v>
      </c>
      <c r="C32">
        <v>20.214164706999998</v>
      </c>
      <c r="D32">
        <v>4.3955831090000004</v>
      </c>
      <c r="E32">
        <v>4.430624602</v>
      </c>
      <c r="F32">
        <v>10.606224732999999</v>
      </c>
    </row>
    <row r="33" spans="1:6" x14ac:dyDescent="0.35">
      <c r="A33">
        <v>32</v>
      </c>
      <c r="B33">
        <v>1.5978320559999999</v>
      </c>
      <c r="C33">
        <v>24.328673129999999</v>
      </c>
      <c r="D33">
        <v>3.8240962330000001</v>
      </c>
      <c r="E33">
        <v>4.365160296</v>
      </c>
      <c r="F33">
        <v>14.457278142</v>
      </c>
    </row>
    <row r="34" spans="1:6" x14ac:dyDescent="0.35">
      <c r="A34">
        <v>33</v>
      </c>
      <c r="B34">
        <v>1.5641904879999999</v>
      </c>
      <c r="C34">
        <v>24.837731344000002</v>
      </c>
      <c r="D34">
        <v>4.4332086659999996</v>
      </c>
      <c r="E34">
        <v>4.3598534320000004</v>
      </c>
      <c r="F34">
        <v>14.810253226</v>
      </c>
    </row>
    <row r="35" spans="1:6" x14ac:dyDescent="0.35">
      <c r="A35">
        <v>34</v>
      </c>
      <c r="B35">
        <v>1.4948475080000001</v>
      </c>
      <c r="C35">
        <v>24.980096154999998</v>
      </c>
      <c r="D35">
        <v>4.3911956679999999</v>
      </c>
      <c r="E35">
        <v>4.5434827379999998</v>
      </c>
      <c r="F35">
        <v>13.490708131</v>
      </c>
    </row>
    <row r="36" spans="1:6" x14ac:dyDescent="0.35">
      <c r="A36">
        <v>35</v>
      </c>
      <c r="B36">
        <v>1.554166639</v>
      </c>
      <c r="C36">
        <v>24.338597041</v>
      </c>
      <c r="D36">
        <v>4.1332722779999997</v>
      </c>
      <c r="E36">
        <v>4.1764761679999998</v>
      </c>
      <c r="F36">
        <v>14.387557126999999</v>
      </c>
    </row>
    <row r="37" spans="1:6" x14ac:dyDescent="0.35">
      <c r="A37">
        <v>36</v>
      </c>
      <c r="B37">
        <v>1.4722722509999999</v>
      </c>
      <c r="C37">
        <v>24.842447410999998</v>
      </c>
      <c r="D37">
        <v>4.2568810069999996</v>
      </c>
      <c r="E37">
        <v>4.2536475969999996</v>
      </c>
      <c r="F37">
        <v>13.098087859</v>
      </c>
    </row>
    <row r="38" spans="1:6" x14ac:dyDescent="0.35">
      <c r="A38">
        <v>37</v>
      </c>
      <c r="B38">
        <v>0.93695635700000002</v>
      </c>
      <c r="C38">
        <v>20.226270715999998</v>
      </c>
      <c r="D38">
        <v>3.4271949940000002</v>
      </c>
      <c r="E38">
        <v>4.0347603620000001</v>
      </c>
      <c r="F38">
        <v>13.704917138000001</v>
      </c>
    </row>
    <row r="39" spans="1:6" x14ac:dyDescent="0.35">
      <c r="A39">
        <v>38</v>
      </c>
      <c r="B39">
        <v>1.5039142029999999</v>
      </c>
      <c r="C39">
        <v>24.568791292</v>
      </c>
      <c r="D39">
        <v>4.1005389279999997</v>
      </c>
      <c r="E39">
        <v>3.5334418090000002</v>
      </c>
      <c r="F39">
        <v>10.021969759999999</v>
      </c>
    </row>
    <row r="40" spans="1:6" x14ac:dyDescent="0.35">
      <c r="A40">
        <v>39</v>
      </c>
      <c r="B40">
        <v>1.458953103</v>
      </c>
      <c r="C40">
        <v>24.519975939999998</v>
      </c>
      <c r="D40">
        <v>4.1874038049999998</v>
      </c>
      <c r="E40">
        <v>4.0514082849999999</v>
      </c>
      <c r="F40">
        <v>14.637784917999999</v>
      </c>
    </row>
    <row r="41" spans="1:6" x14ac:dyDescent="0.35">
      <c r="A41">
        <v>40</v>
      </c>
      <c r="B41">
        <v>1.4689894990000001</v>
      </c>
      <c r="C41">
        <v>24.869003754000001</v>
      </c>
      <c r="D41">
        <v>3.4710884690000001</v>
      </c>
      <c r="E41">
        <v>4.0512070219999998</v>
      </c>
      <c r="F41">
        <v>11.079844757</v>
      </c>
    </row>
    <row r="42" spans="1:6" x14ac:dyDescent="0.35">
      <c r="A42">
        <v>41</v>
      </c>
      <c r="B42">
        <v>1.525796929</v>
      </c>
      <c r="C42">
        <v>24.979120403</v>
      </c>
      <c r="D42">
        <v>4.1524588009999999</v>
      </c>
      <c r="E42">
        <v>4.0487658639999999</v>
      </c>
      <c r="F42">
        <v>13.436435793999999</v>
      </c>
    </row>
    <row r="43" spans="1:6" x14ac:dyDescent="0.35">
      <c r="A43">
        <v>42</v>
      </c>
      <c r="B43">
        <v>1.55026533</v>
      </c>
      <c r="C43">
        <v>24.338968074</v>
      </c>
      <c r="D43">
        <v>4.1195234469999997</v>
      </c>
      <c r="E43">
        <v>4.1912906689999998</v>
      </c>
      <c r="F43">
        <v>14.576178161</v>
      </c>
    </row>
    <row r="44" spans="1:6" x14ac:dyDescent="0.35">
      <c r="A44">
        <v>43</v>
      </c>
      <c r="B44">
        <v>1.6489616490000001</v>
      </c>
      <c r="C44">
        <v>24.689764163</v>
      </c>
      <c r="D44">
        <v>4.0787968899999996</v>
      </c>
      <c r="E44">
        <v>4.0843300490000001</v>
      </c>
      <c r="F44">
        <v>14.250605349000001</v>
      </c>
    </row>
    <row r="45" spans="1:6" x14ac:dyDescent="0.35">
      <c r="A45">
        <v>44</v>
      </c>
      <c r="B45">
        <v>1.5624966339999999</v>
      </c>
      <c r="C45">
        <v>24.871782580000001</v>
      </c>
      <c r="D45">
        <v>3.9912517489999999</v>
      </c>
      <c r="E45">
        <v>4.0051351070000001</v>
      </c>
      <c r="F45">
        <v>14.534014430999999</v>
      </c>
    </row>
    <row r="46" spans="1:6" x14ac:dyDescent="0.35">
      <c r="A46">
        <v>45</v>
      </c>
      <c r="B46">
        <v>1.533461709</v>
      </c>
      <c r="C46">
        <v>24.644593906000001</v>
      </c>
      <c r="D46">
        <v>4.0460345799999997</v>
      </c>
      <c r="E46">
        <v>3.904861167</v>
      </c>
      <c r="F46">
        <v>14.472952805</v>
      </c>
    </row>
    <row r="47" spans="1:6" x14ac:dyDescent="0.35">
      <c r="A47">
        <v>46</v>
      </c>
      <c r="B47">
        <v>1.5477349490000001</v>
      </c>
      <c r="C47">
        <v>24.682345967</v>
      </c>
      <c r="D47">
        <v>3.3909809320000002</v>
      </c>
      <c r="E47">
        <v>3.981712699</v>
      </c>
      <c r="F47">
        <v>12.106411473</v>
      </c>
    </row>
    <row r="48" spans="1:6" x14ac:dyDescent="0.35">
      <c r="A48">
        <v>47</v>
      </c>
      <c r="B48">
        <v>1.532654873</v>
      </c>
      <c r="C48">
        <v>24.8002298</v>
      </c>
      <c r="D48">
        <v>4.0418355740000003</v>
      </c>
      <c r="E48">
        <v>4.0533275150000003</v>
      </c>
      <c r="F48">
        <v>15.692638319</v>
      </c>
    </row>
    <row r="49" spans="1:6" x14ac:dyDescent="0.35">
      <c r="A49">
        <v>48</v>
      </c>
      <c r="B49">
        <v>1.4792827639999999</v>
      </c>
      <c r="C49">
        <v>24.496016885</v>
      </c>
      <c r="D49">
        <v>4.0266571879999997</v>
      </c>
      <c r="E49">
        <v>4.0791236389999996</v>
      </c>
      <c r="F49">
        <v>12.429894785</v>
      </c>
    </row>
    <row r="50" spans="1:6" x14ac:dyDescent="0.35">
      <c r="A50">
        <v>49</v>
      </c>
      <c r="B50">
        <v>1.583394872</v>
      </c>
      <c r="C50">
        <v>24.821406987</v>
      </c>
      <c r="D50">
        <v>4.1096960539999996</v>
      </c>
      <c r="E50">
        <v>3.9670049679999999</v>
      </c>
      <c r="F50">
        <v>16.693520307</v>
      </c>
    </row>
    <row r="51" spans="1:6" x14ac:dyDescent="0.35">
      <c r="A51">
        <v>50</v>
      </c>
      <c r="B51">
        <v>1.5628623420000001</v>
      </c>
      <c r="C51">
        <v>20.180063131000001</v>
      </c>
      <c r="D51">
        <v>4.053066813</v>
      </c>
      <c r="E51">
        <v>3.9596739730000001</v>
      </c>
      <c r="F51">
        <v>17.060669860000001</v>
      </c>
    </row>
    <row r="52" spans="1:6" x14ac:dyDescent="0.35">
      <c r="A52">
        <v>51</v>
      </c>
      <c r="B52">
        <v>1.5504804700000001</v>
      </c>
      <c r="C52">
        <v>24.838478686999999</v>
      </c>
      <c r="D52">
        <v>4.1021319260000002</v>
      </c>
      <c r="E52">
        <v>3.9620206589999998</v>
      </c>
      <c r="F52">
        <v>17.976657233000001</v>
      </c>
    </row>
    <row r="53" spans="1:6" x14ac:dyDescent="0.35">
      <c r="A53">
        <v>52</v>
      </c>
      <c r="B53">
        <v>1.5663007550000001</v>
      </c>
      <c r="C53">
        <v>24.959434036000001</v>
      </c>
      <c r="D53">
        <v>4.1108773200000002</v>
      </c>
      <c r="E53">
        <v>12.858302181000001</v>
      </c>
      <c r="F53">
        <v>16.628455256999999</v>
      </c>
    </row>
    <row r="54" spans="1:6" x14ac:dyDescent="0.35">
      <c r="A54">
        <v>53</v>
      </c>
      <c r="B54">
        <v>1.4794271670000001</v>
      </c>
      <c r="C54">
        <v>24.675030898999999</v>
      </c>
      <c r="D54">
        <v>4.076352387</v>
      </c>
      <c r="E54">
        <v>3.4101371770000002</v>
      </c>
      <c r="F54">
        <v>17.245514859</v>
      </c>
    </row>
    <row r="55" spans="1:6" x14ac:dyDescent="0.35">
      <c r="A55">
        <v>54</v>
      </c>
      <c r="B55">
        <v>0.94673509499999997</v>
      </c>
      <c r="C55">
        <v>25.174935322</v>
      </c>
      <c r="D55">
        <v>4.022833404</v>
      </c>
      <c r="E55">
        <v>4.0667689400000002</v>
      </c>
      <c r="F55">
        <v>16.904300864</v>
      </c>
    </row>
    <row r="56" spans="1:6" x14ac:dyDescent="0.35">
      <c r="A56">
        <v>55</v>
      </c>
      <c r="B56">
        <v>1.4710429899999999</v>
      </c>
      <c r="C56">
        <v>20.250823476000001</v>
      </c>
      <c r="D56">
        <v>4.0943646090000003</v>
      </c>
      <c r="E56">
        <v>4.1472475470000001</v>
      </c>
      <c r="F56">
        <v>18.597315034000001</v>
      </c>
    </row>
    <row r="57" spans="1:6" x14ac:dyDescent="0.35">
      <c r="A57">
        <v>56</v>
      </c>
      <c r="B57">
        <v>1.5729558589999999</v>
      </c>
      <c r="C57">
        <v>24.574762483000001</v>
      </c>
      <c r="D57">
        <v>3.3331724340000002</v>
      </c>
      <c r="E57">
        <v>3.9799138100000002</v>
      </c>
      <c r="F57">
        <v>17.320377446999998</v>
      </c>
    </row>
    <row r="58" spans="1:6" x14ac:dyDescent="0.35">
      <c r="A58">
        <v>57</v>
      </c>
      <c r="B58">
        <v>1.496539842</v>
      </c>
      <c r="C58">
        <v>24.820357220999998</v>
      </c>
      <c r="D58">
        <v>4.1156051659999999</v>
      </c>
      <c r="E58">
        <v>3.5144731020000002</v>
      </c>
      <c r="F58">
        <v>18.602798811</v>
      </c>
    </row>
    <row r="59" spans="1:6" x14ac:dyDescent="0.35">
      <c r="A59">
        <v>58</v>
      </c>
      <c r="B59">
        <v>1.549528931</v>
      </c>
      <c r="C59">
        <v>25.062535336</v>
      </c>
      <c r="D59">
        <v>4.2406336629999997</v>
      </c>
      <c r="E59">
        <v>4.2098010669999999</v>
      </c>
      <c r="F59">
        <v>20.043178642000001</v>
      </c>
    </row>
    <row r="60" spans="1:6" x14ac:dyDescent="0.35">
      <c r="A60">
        <v>59</v>
      </c>
      <c r="B60">
        <v>1.5447263229999999</v>
      </c>
      <c r="C60">
        <v>24.766086391999998</v>
      </c>
      <c r="D60">
        <v>4.2508513839999997</v>
      </c>
      <c r="E60">
        <v>4.1742093540000003</v>
      </c>
      <c r="F60">
        <v>19.348154362999999</v>
      </c>
    </row>
    <row r="61" spans="1:6" x14ac:dyDescent="0.35">
      <c r="A61">
        <v>60</v>
      </c>
      <c r="B61">
        <v>0.96057899499999999</v>
      </c>
      <c r="C61">
        <v>24.911767766000001</v>
      </c>
      <c r="D61">
        <v>4.5362258730000002</v>
      </c>
      <c r="E61">
        <v>4.2530904239999998</v>
      </c>
      <c r="F61">
        <v>19.300937175000001</v>
      </c>
    </row>
    <row r="62" spans="1:6" x14ac:dyDescent="0.35">
      <c r="A62">
        <v>61</v>
      </c>
      <c r="B62">
        <v>1.5550991679999999</v>
      </c>
      <c r="C62">
        <v>24.729867501000001</v>
      </c>
      <c r="D62">
        <v>4.1643119119999996</v>
      </c>
      <c r="E62">
        <v>4.1969720009999998</v>
      </c>
      <c r="F62">
        <v>19.788143083000001</v>
      </c>
    </row>
    <row r="63" spans="1:6" x14ac:dyDescent="0.35">
      <c r="A63">
        <v>62</v>
      </c>
      <c r="B63">
        <v>1.619416725</v>
      </c>
      <c r="C63">
        <v>25.023843734</v>
      </c>
      <c r="D63">
        <v>4.170718366</v>
      </c>
      <c r="E63">
        <v>4.4867796799999997</v>
      </c>
      <c r="F63">
        <v>17.760117038000001</v>
      </c>
    </row>
    <row r="64" spans="1:6" x14ac:dyDescent="0.35">
      <c r="A64">
        <v>63</v>
      </c>
      <c r="B64">
        <v>1.599259961</v>
      </c>
      <c r="C64">
        <v>24.956115093000001</v>
      </c>
      <c r="D64">
        <v>4.3771606140000001</v>
      </c>
      <c r="E64">
        <v>3.5172642280000002</v>
      </c>
      <c r="F64">
        <v>22.697456839000001</v>
      </c>
    </row>
    <row r="65" spans="1:6" x14ac:dyDescent="0.35">
      <c r="A65">
        <v>64</v>
      </c>
      <c r="B65">
        <v>1.5776701179999999</v>
      </c>
      <c r="C65">
        <v>24.682409711999998</v>
      </c>
      <c r="D65">
        <v>4.202500476</v>
      </c>
      <c r="E65">
        <v>4.4348525179999996</v>
      </c>
      <c r="F65">
        <v>20.804847625000001</v>
      </c>
    </row>
    <row r="66" spans="1:6" x14ac:dyDescent="0.35">
      <c r="A66">
        <v>65</v>
      </c>
      <c r="B66">
        <v>1.5905829199999999</v>
      </c>
      <c r="C66">
        <v>24.73817743</v>
      </c>
      <c r="D66">
        <v>4.469483909</v>
      </c>
      <c r="E66">
        <v>4.6825715570000002</v>
      </c>
      <c r="F66">
        <v>20.478917761999998</v>
      </c>
    </row>
    <row r="67" spans="1:6" x14ac:dyDescent="0.35">
      <c r="A67">
        <v>66</v>
      </c>
      <c r="B67">
        <v>1.5931511949999999</v>
      </c>
      <c r="C67">
        <v>24.970973381</v>
      </c>
      <c r="D67">
        <v>4.4405644610000001</v>
      </c>
      <c r="E67">
        <v>4.5370069949999996</v>
      </c>
      <c r="F67">
        <v>21.313458141000002</v>
      </c>
    </row>
    <row r="68" spans="1:6" x14ac:dyDescent="0.35">
      <c r="A68">
        <v>67</v>
      </c>
      <c r="B68">
        <v>1.5750391619999999</v>
      </c>
      <c r="C68">
        <v>24.823777428</v>
      </c>
      <c r="D68">
        <v>4.2557873710000003</v>
      </c>
      <c r="E68">
        <v>4.6317161069999999</v>
      </c>
      <c r="F68">
        <v>21.583210025</v>
      </c>
    </row>
    <row r="69" spans="1:6" x14ac:dyDescent="0.35">
      <c r="A69">
        <v>68</v>
      </c>
      <c r="B69">
        <v>1.5772695919999999</v>
      </c>
      <c r="C69">
        <v>20.178404777000001</v>
      </c>
      <c r="D69">
        <v>4.5435241580000003</v>
      </c>
      <c r="E69">
        <v>4.6364061169999999</v>
      </c>
      <c r="F69">
        <v>21.350297426000001</v>
      </c>
    </row>
    <row r="70" spans="1:6" x14ac:dyDescent="0.35">
      <c r="A70">
        <v>69</v>
      </c>
      <c r="B70">
        <v>1.5802388190000001</v>
      </c>
      <c r="C70">
        <v>24.601117292000001</v>
      </c>
      <c r="D70">
        <v>4.435519566</v>
      </c>
      <c r="E70">
        <v>4.4003584240000002</v>
      </c>
      <c r="F70">
        <v>22.754696695</v>
      </c>
    </row>
    <row r="71" spans="1:6" x14ac:dyDescent="0.35">
      <c r="A71">
        <v>70</v>
      </c>
      <c r="B71">
        <v>0.91260032899999999</v>
      </c>
      <c r="C71">
        <v>20.211139306</v>
      </c>
      <c r="D71">
        <v>4.4409286239999997</v>
      </c>
      <c r="E71">
        <v>4.4065407749999999</v>
      </c>
      <c r="F71">
        <v>22.918409292</v>
      </c>
    </row>
    <row r="72" spans="1:6" x14ac:dyDescent="0.35">
      <c r="A72">
        <v>71</v>
      </c>
      <c r="B72">
        <v>0.967466135</v>
      </c>
      <c r="C72">
        <v>24.798846942000001</v>
      </c>
      <c r="D72">
        <v>4.6030408009999997</v>
      </c>
      <c r="E72">
        <v>4.4948747280000001</v>
      </c>
      <c r="F72">
        <v>22.976339283000002</v>
      </c>
    </row>
    <row r="73" spans="1:6" x14ac:dyDescent="0.35">
      <c r="A73">
        <v>72</v>
      </c>
      <c r="B73">
        <v>0.96211908400000001</v>
      </c>
      <c r="C73">
        <v>25.026267453999999</v>
      </c>
      <c r="D73">
        <v>4.7247658980000002</v>
      </c>
      <c r="E73">
        <v>4.7544277499999996</v>
      </c>
      <c r="F73">
        <v>19.701887771999999</v>
      </c>
    </row>
    <row r="74" spans="1:6" x14ac:dyDescent="0.35">
      <c r="A74">
        <v>73</v>
      </c>
      <c r="B74">
        <v>1.550760337</v>
      </c>
      <c r="C74">
        <v>25.050167507000001</v>
      </c>
      <c r="D74">
        <v>4.6971277159999998</v>
      </c>
      <c r="E74">
        <v>4.6299989579999998</v>
      </c>
      <c r="F74">
        <v>27.860133736000002</v>
      </c>
    </row>
    <row r="75" spans="1:6" x14ac:dyDescent="0.35">
      <c r="A75">
        <v>74</v>
      </c>
      <c r="B75">
        <v>2.0930727760000001</v>
      </c>
      <c r="C75">
        <v>24.970461307000001</v>
      </c>
      <c r="D75">
        <v>4.546345852</v>
      </c>
      <c r="E75">
        <v>4.5598250040000003</v>
      </c>
      <c r="F75">
        <v>24.796453824</v>
      </c>
    </row>
    <row r="76" spans="1:6" x14ac:dyDescent="0.35">
      <c r="A76">
        <v>75</v>
      </c>
      <c r="B76">
        <v>1.66879339</v>
      </c>
      <c r="C76">
        <v>24.923322165999998</v>
      </c>
      <c r="D76">
        <v>5.0843188479999997</v>
      </c>
      <c r="E76">
        <v>4.6375293199999996</v>
      </c>
      <c r="F76">
        <v>26.408818811</v>
      </c>
    </row>
    <row r="77" spans="1:6" x14ac:dyDescent="0.35">
      <c r="A77">
        <v>76</v>
      </c>
      <c r="B77">
        <v>1.5843473029999999</v>
      </c>
      <c r="C77">
        <v>24.685115137</v>
      </c>
      <c r="D77">
        <v>4.5636435139999998</v>
      </c>
      <c r="E77">
        <v>3.8305486040000001</v>
      </c>
      <c r="F77">
        <v>25.291335802999999</v>
      </c>
    </row>
    <row r="78" spans="1:6" x14ac:dyDescent="0.35">
      <c r="A78">
        <v>77</v>
      </c>
      <c r="B78">
        <v>1.5385218089999999</v>
      </c>
      <c r="C78">
        <v>25.114602950999998</v>
      </c>
      <c r="D78">
        <v>4.9338021530000002</v>
      </c>
      <c r="E78">
        <v>3.9560476109999998</v>
      </c>
      <c r="F78">
        <v>24.358601959000001</v>
      </c>
    </row>
    <row r="79" spans="1:6" x14ac:dyDescent="0.35">
      <c r="A79">
        <v>78</v>
      </c>
      <c r="B79">
        <v>1.6250297730000001</v>
      </c>
      <c r="C79">
        <v>24.770072228</v>
      </c>
      <c r="D79">
        <v>4.7723832809999998</v>
      </c>
      <c r="E79">
        <v>4.7543111649999998</v>
      </c>
      <c r="F79">
        <v>25.211938236000002</v>
      </c>
    </row>
    <row r="80" spans="1:6" x14ac:dyDescent="0.35">
      <c r="A80">
        <v>79</v>
      </c>
      <c r="B80">
        <v>1.5037376440000001</v>
      </c>
      <c r="C80">
        <v>24.882377586</v>
      </c>
      <c r="D80">
        <v>4.9019358930000001</v>
      </c>
      <c r="E80">
        <v>4.6292029179999998</v>
      </c>
      <c r="F80">
        <v>26.488115354000001</v>
      </c>
    </row>
    <row r="81" spans="1:6" x14ac:dyDescent="0.35">
      <c r="A81">
        <v>80</v>
      </c>
      <c r="B81">
        <v>1.600550836</v>
      </c>
      <c r="C81">
        <v>24.662745168000001</v>
      </c>
      <c r="D81">
        <v>4.9073667629999997</v>
      </c>
      <c r="E81">
        <v>4.8480478590000002</v>
      </c>
      <c r="F81">
        <v>24.932247924999999</v>
      </c>
    </row>
    <row r="82" spans="1:6" x14ac:dyDescent="0.35">
      <c r="A82">
        <v>81</v>
      </c>
      <c r="B82">
        <v>1.575906824</v>
      </c>
      <c r="C82">
        <v>24.788493681999999</v>
      </c>
      <c r="D82">
        <v>5.4920127509999999</v>
      </c>
      <c r="E82">
        <v>4.8416827360000001</v>
      </c>
      <c r="F82">
        <v>25.599921354999999</v>
      </c>
    </row>
    <row r="83" spans="1:6" x14ac:dyDescent="0.35">
      <c r="A83">
        <v>82</v>
      </c>
      <c r="B83">
        <v>1.911005091</v>
      </c>
      <c r="C83">
        <v>24.768002462999998</v>
      </c>
      <c r="D83">
        <v>4.9359122810000002</v>
      </c>
      <c r="E83">
        <v>4.8106960360000004</v>
      </c>
      <c r="F83">
        <v>24.136897136000002</v>
      </c>
    </row>
    <row r="84" spans="1:6" x14ac:dyDescent="0.35">
      <c r="A84">
        <v>83</v>
      </c>
      <c r="B84">
        <v>1.634185397</v>
      </c>
      <c r="C84">
        <v>24.790947749000001</v>
      </c>
      <c r="D84">
        <v>4.347133586</v>
      </c>
      <c r="E84">
        <v>5.0225793760000004</v>
      </c>
      <c r="F84">
        <v>26.034157476000001</v>
      </c>
    </row>
    <row r="85" spans="1:6" x14ac:dyDescent="0.35">
      <c r="A85">
        <v>84</v>
      </c>
      <c r="B85">
        <v>1.5552691030000001</v>
      </c>
      <c r="C85">
        <v>24.854785005</v>
      </c>
      <c r="D85">
        <v>4.9556173010000002</v>
      </c>
      <c r="E85">
        <v>4.9073816060000004</v>
      </c>
      <c r="F85">
        <v>26.374328995999999</v>
      </c>
    </row>
    <row r="86" spans="1:6" x14ac:dyDescent="0.35">
      <c r="A86">
        <v>85</v>
      </c>
      <c r="B86">
        <v>1.6117273750000001</v>
      </c>
      <c r="C86">
        <v>24.874577543000001</v>
      </c>
      <c r="D86">
        <v>5.026807217</v>
      </c>
      <c r="E86">
        <v>5.1828886619999999</v>
      </c>
      <c r="F86">
        <v>27.521809417</v>
      </c>
    </row>
    <row r="87" spans="1:6" x14ac:dyDescent="0.35">
      <c r="A87">
        <v>86</v>
      </c>
      <c r="B87">
        <v>0.96666371399999995</v>
      </c>
      <c r="C87">
        <v>24.909001534000001</v>
      </c>
      <c r="D87">
        <v>5.1580561840000003</v>
      </c>
      <c r="E87">
        <v>5.1372951240000004</v>
      </c>
      <c r="F87">
        <v>27.400754148000001</v>
      </c>
    </row>
    <row r="88" spans="1:6" x14ac:dyDescent="0.35">
      <c r="A88">
        <v>87</v>
      </c>
      <c r="B88">
        <v>1.5959691789999999</v>
      </c>
      <c r="C88">
        <v>24.895265758000001</v>
      </c>
      <c r="D88">
        <v>5.172222198</v>
      </c>
      <c r="E88">
        <v>5.3528940670000003</v>
      </c>
      <c r="F88">
        <v>30.500931255000001</v>
      </c>
    </row>
    <row r="89" spans="1:6" x14ac:dyDescent="0.35">
      <c r="A89">
        <v>88</v>
      </c>
      <c r="B89">
        <v>1.574451276</v>
      </c>
      <c r="C89">
        <v>25.229765326999999</v>
      </c>
      <c r="D89">
        <v>5.2782862220000002</v>
      </c>
      <c r="E89">
        <v>5.0034061630000002</v>
      </c>
      <c r="F89">
        <v>29.568394207000001</v>
      </c>
    </row>
    <row r="90" spans="1:6" x14ac:dyDescent="0.35">
      <c r="A90">
        <v>89</v>
      </c>
      <c r="B90">
        <v>1.534723711</v>
      </c>
      <c r="C90">
        <v>25.030450414000001</v>
      </c>
      <c r="D90">
        <v>4.4683571070000001</v>
      </c>
      <c r="E90">
        <v>5.0637294209999997</v>
      </c>
      <c r="F90">
        <v>30.379665183</v>
      </c>
    </row>
    <row r="91" spans="1:6" x14ac:dyDescent="0.35">
      <c r="A91">
        <v>90</v>
      </c>
      <c r="B91">
        <v>1.6083857660000001</v>
      </c>
      <c r="C91">
        <v>24.943997782</v>
      </c>
      <c r="D91">
        <v>5.4259179570000002</v>
      </c>
      <c r="E91">
        <v>5.0694134110000002</v>
      </c>
      <c r="F91">
        <v>28.741339463999999</v>
      </c>
    </row>
    <row r="92" spans="1:6" x14ac:dyDescent="0.35">
      <c r="A92">
        <v>91</v>
      </c>
      <c r="B92">
        <v>1.5747147829999999</v>
      </c>
      <c r="C92">
        <v>24.759186364000001</v>
      </c>
      <c r="D92">
        <v>5.3601933859999997</v>
      </c>
      <c r="E92">
        <v>4.7360427989999998</v>
      </c>
      <c r="F92">
        <v>28.957209157000001</v>
      </c>
    </row>
    <row r="93" spans="1:6" x14ac:dyDescent="0.35">
      <c r="A93">
        <v>92</v>
      </c>
      <c r="B93">
        <v>1.758842327</v>
      </c>
      <c r="C93">
        <v>25.098296050999998</v>
      </c>
      <c r="D93">
        <v>5.1351516699999999</v>
      </c>
      <c r="E93">
        <v>5.2793296329999997</v>
      </c>
      <c r="F93">
        <v>28.386895376999998</v>
      </c>
    </row>
    <row r="94" spans="1:6" x14ac:dyDescent="0.35">
      <c r="A94">
        <v>93</v>
      </c>
      <c r="B94">
        <v>1.825091327</v>
      </c>
      <c r="C94">
        <v>25.074960869000002</v>
      </c>
      <c r="D94">
        <v>5.2893912719999996</v>
      </c>
      <c r="E94">
        <v>5.2679591180000003</v>
      </c>
      <c r="F94">
        <v>28.856808614999998</v>
      </c>
    </row>
    <row r="95" spans="1:6" x14ac:dyDescent="0.35">
      <c r="A95">
        <v>94</v>
      </c>
      <c r="B95">
        <v>1.4959715710000001</v>
      </c>
      <c r="C95">
        <v>24.955634938999999</v>
      </c>
      <c r="D95">
        <v>5.2765848530000001</v>
      </c>
      <c r="E95">
        <v>4.5382929120000002</v>
      </c>
      <c r="F95">
        <v>23.686207460999999</v>
      </c>
    </row>
    <row r="96" spans="1:6" x14ac:dyDescent="0.35">
      <c r="A96">
        <v>95</v>
      </c>
      <c r="B96">
        <v>1.6121932189999999</v>
      </c>
      <c r="C96">
        <v>25.020824853000001</v>
      </c>
      <c r="D96">
        <v>5.1603373149999996</v>
      </c>
      <c r="E96">
        <v>5.0704752060000002</v>
      </c>
      <c r="F96">
        <v>29.395550748000002</v>
      </c>
    </row>
    <row r="97" spans="1:6" x14ac:dyDescent="0.35">
      <c r="A97">
        <v>96</v>
      </c>
      <c r="B97">
        <v>1.5746140740000001</v>
      </c>
      <c r="C97">
        <v>25.013045413</v>
      </c>
      <c r="D97">
        <v>5.3840974590000004</v>
      </c>
      <c r="E97">
        <v>5.7392778489999996</v>
      </c>
      <c r="F97">
        <v>31.544967114999999</v>
      </c>
    </row>
    <row r="98" spans="1:6" x14ac:dyDescent="0.35">
      <c r="A98">
        <v>97</v>
      </c>
      <c r="B98">
        <v>1.5487851580000001</v>
      </c>
      <c r="C98">
        <v>24.840913201999999</v>
      </c>
      <c r="D98">
        <v>5.2526515790000001</v>
      </c>
      <c r="E98">
        <v>5.6998448450000003</v>
      </c>
      <c r="F98">
        <v>29.131357114</v>
      </c>
    </row>
    <row r="99" spans="1:6" x14ac:dyDescent="0.35">
      <c r="A99">
        <v>98</v>
      </c>
      <c r="B99">
        <v>1.5594224379999999</v>
      </c>
      <c r="C99">
        <v>24.851854882000001</v>
      </c>
      <c r="D99">
        <v>5.1544181250000003</v>
      </c>
      <c r="E99">
        <v>5.6107734980000004</v>
      </c>
      <c r="F99">
        <v>33.110784682999999</v>
      </c>
    </row>
    <row r="100" spans="1:6" x14ac:dyDescent="0.35">
      <c r="A100">
        <v>99</v>
      </c>
      <c r="B100">
        <v>1.5406322640000001</v>
      </c>
      <c r="C100">
        <v>20.252641272000002</v>
      </c>
      <c r="D100">
        <v>5.8252258350000004</v>
      </c>
      <c r="E100">
        <v>5.3173271800000004</v>
      </c>
      <c r="F100">
        <v>32.623831516999999</v>
      </c>
    </row>
    <row r="101" spans="1:6" x14ac:dyDescent="0.35">
      <c r="A101">
        <v>100</v>
      </c>
      <c r="B101">
        <v>1.6152440130000001</v>
      </c>
      <c r="C101">
        <v>24.77097324</v>
      </c>
      <c r="D101">
        <v>5.482414865</v>
      </c>
      <c r="E101">
        <v>5.6437415199999998</v>
      </c>
      <c r="F101">
        <v>33.144773207</v>
      </c>
    </row>
    <row r="102" spans="1:6" x14ac:dyDescent="0.35">
      <c r="A102">
        <v>101</v>
      </c>
      <c r="B102">
        <v>1.9378712899999999</v>
      </c>
      <c r="C102">
        <v>24.856916361</v>
      </c>
      <c r="D102">
        <v>5.6827636640000003</v>
      </c>
      <c r="E102">
        <v>4.506351714</v>
      </c>
      <c r="F102">
        <v>31.546279248000001</v>
      </c>
    </row>
    <row r="103" spans="1:6" x14ac:dyDescent="0.35">
      <c r="A103">
        <v>102</v>
      </c>
      <c r="B103">
        <v>1.6174913719999999</v>
      </c>
      <c r="C103">
        <v>24.856322547000001</v>
      </c>
      <c r="D103">
        <v>5.2251247010000004</v>
      </c>
      <c r="E103">
        <v>5.2070049640000002</v>
      </c>
      <c r="F103">
        <v>33.158365734</v>
      </c>
    </row>
    <row r="104" spans="1:6" x14ac:dyDescent="0.35">
      <c r="A104">
        <v>103</v>
      </c>
      <c r="B104">
        <v>1.924251964</v>
      </c>
      <c r="C104">
        <v>24.782503233</v>
      </c>
      <c r="D104">
        <v>5.3363764150000002</v>
      </c>
      <c r="E104">
        <v>5.346105648</v>
      </c>
      <c r="F104">
        <v>33.354588653999997</v>
      </c>
    </row>
    <row r="105" spans="1:6" x14ac:dyDescent="0.35">
      <c r="A105">
        <v>104</v>
      </c>
      <c r="B105">
        <v>0.97033927099999995</v>
      </c>
      <c r="C105">
        <v>25.010476601000001</v>
      </c>
      <c r="D105">
        <v>5.8080109059999998</v>
      </c>
      <c r="E105">
        <v>4.4888324009999998</v>
      </c>
      <c r="F105">
        <v>28.868724220000001</v>
      </c>
    </row>
    <row r="106" spans="1:6" x14ac:dyDescent="0.35">
      <c r="A106">
        <v>105</v>
      </c>
      <c r="B106">
        <v>1.8543605320000001</v>
      </c>
      <c r="C106">
        <v>25.094166969</v>
      </c>
      <c r="D106">
        <v>6.3031488329999998</v>
      </c>
      <c r="E106">
        <v>5.9587566179999998</v>
      </c>
      <c r="F106">
        <v>31.714553460000001</v>
      </c>
    </row>
    <row r="107" spans="1:6" x14ac:dyDescent="0.35">
      <c r="A107">
        <v>106</v>
      </c>
      <c r="B107">
        <v>1.5027495470000001</v>
      </c>
      <c r="C107">
        <v>25.009607087999999</v>
      </c>
      <c r="D107">
        <v>4.4909393819999996</v>
      </c>
      <c r="E107">
        <v>5.7845466720000003</v>
      </c>
      <c r="F107">
        <v>33.542880875000002</v>
      </c>
    </row>
    <row r="108" spans="1:6" x14ac:dyDescent="0.35">
      <c r="A108">
        <v>107</v>
      </c>
      <c r="B108">
        <v>1.7680417859999999</v>
      </c>
      <c r="C108">
        <v>24.676422967000001</v>
      </c>
      <c r="D108">
        <v>6.003671765</v>
      </c>
      <c r="E108">
        <v>5.8803264300000002</v>
      </c>
      <c r="F108">
        <v>34.716658721000002</v>
      </c>
    </row>
    <row r="109" spans="1:6" x14ac:dyDescent="0.35">
      <c r="A109">
        <v>108</v>
      </c>
      <c r="B109">
        <v>1.538758182</v>
      </c>
      <c r="C109">
        <v>24.910797642999999</v>
      </c>
      <c r="D109">
        <v>4.6805480690000003</v>
      </c>
      <c r="E109">
        <v>5.4800500269999999</v>
      </c>
      <c r="F109">
        <v>35.888970657000002</v>
      </c>
    </row>
    <row r="110" spans="1:6" x14ac:dyDescent="0.35">
      <c r="A110">
        <v>109</v>
      </c>
      <c r="B110">
        <v>1.51912574</v>
      </c>
      <c r="C110">
        <v>24.981450575</v>
      </c>
      <c r="D110">
        <v>5.4468135579999997</v>
      </c>
      <c r="E110">
        <v>5.0552386250000003</v>
      </c>
      <c r="F110">
        <v>34.235676439999999</v>
      </c>
    </row>
    <row r="111" spans="1:6" x14ac:dyDescent="0.35">
      <c r="A111">
        <v>110</v>
      </c>
      <c r="B111">
        <v>1.9310943780000001</v>
      </c>
      <c r="C111">
        <v>25.012227522</v>
      </c>
      <c r="D111">
        <v>5.6328698749999999</v>
      </c>
      <c r="E111">
        <v>5.4688969160000003</v>
      </c>
      <c r="F111">
        <v>35.037938764000003</v>
      </c>
    </row>
    <row r="112" spans="1:6" x14ac:dyDescent="0.35">
      <c r="A112">
        <v>111</v>
      </c>
      <c r="B112">
        <v>1.586830988</v>
      </c>
      <c r="C112">
        <v>24.976814518000001</v>
      </c>
      <c r="D112">
        <v>6.0106231709999998</v>
      </c>
      <c r="E112">
        <v>5.7789444620000001</v>
      </c>
      <c r="F112">
        <v>35.396970609</v>
      </c>
    </row>
    <row r="113" spans="1:6" x14ac:dyDescent="0.35">
      <c r="A113">
        <v>112</v>
      </c>
      <c r="B113">
        <v>1.9214365120000001</v>
      </c>
      <c r="C113">
        <v>24.850014860000002</v>
      </c>
      <c r="D113">
        <v>6.1324711980000002</v>
      </c>
      <c r="E113">
        <v>5.9410945249999996</v>
      </c>
      <c r="F113">
        <v>37.069479819999998</v>
      </c>
    </row>
    <row r="114" spans="1:6" x14ac:dyDescent="0.35">
      <c r="A114">
        <v>113</v>
      </c>
      <c r="B114">
        <v>1.5419029950000001</v>
      </c>
      <c r="C114">
        <v>24.903698381000002</v>
      </c>
      <c r="D114">
        <v>5.563964414</v>
      </c>
      <c r="E114">
        <v>4.7608322100000002</v>
      </c>
      <c r="F114">
        <v>36.568873355999997</v>
      </c>
    </row>
    <row r="115" spans="1:6" x14ac:dyDescent="0.35">
      <c r="A115">
        <v>114</v>
      </c>
      <c r="B115">
        <v>1.6208936629999999</v>
      </c>
      <c r="C115">
        <v>24.87655693</v>
      </c>
      <c r="D115">
        <v>6.499995932</v>
      </c>
      <c r="E115">
        <v>5.0444913839999996</v>
      </c>
      <c r="F115">
        <v>34.491623873999998</v>
      </c>
    </row>
    <row r="116" spans="1:6" x14ac:dyDescent="0.35">
      <c r="A116">
        <v>115</v>
      </c>
      <c r="B116">
        <v>2.0467967480000002</v>
      </c>
      <c r="C116">
        <v>24.927043438999998</v>
      </c>
      <c r="D116">
        <v>5.5549590020000004</v>
      </c>
      <c r="E116">
        <v>4.8777527330000003</v>
      </c>
      <c r="F116">
        <v>35.787452940000001</v>
      </c>
    </row>
    <row r="117" spans="1:6" x14ac:dyDescent="0.35">
      <c r="A117">
        <v>116</v>
      </c>
      <c r="B117">
        <v>1.5893873650000001</v>
      </c>
      <c r="C117">
        <v>20.192067650999999</v>
      </c>
      <c r="D117">
        <v>6.1433395160000002</v>
      </c>
      <c r="E117">
        <v>5.3289279690000004</v>
      </c>
      <c r="F117">
        <v>38.642240950000001</v>
      </c>
    </row>
    <row r="118" spans="1:6" x14ac:dyDescent="0.35">
      <c r="A118">
        <v>117</v>
      </c>
      <c r="B118">
        <v>1.5166334640000001</v>
      </c>
      <c r="C118">
        <v>24.931322463000001</v>
      </c>
      <c r="D118">
        <v>5.0360600130000002</v>
      </c>
      <c r="E118">
        <v>6.0271743349999998</v>
      </c>
      <c r="F118">
        <v>35.776051107999997</v>
      </c>
    </row>
    <row r="119" spans="1:6" x14ac:dyDescent="0.35">
      <c r="A119">
        <v>118</v>
      </c>
      <c r="B119">
        <v>1.539936025</v>
      </c>
      <c r="C119">
        <v>24.668483417000001</v>
      </c>
      <c r="D119">
        <v>4.8097527400000004</v>
      </c>
      <c r="E119">
        <v>6.4195818740000004</v>
      </c>
      <c r="F119">
        <v>35.323639725</v>
      </c>
    </row>
    <row r="120" spans="1:6" x14ac:dyDescent="0.35">
      <c r="A120">
        <v>119</v>
      </c>
      <c r="B120">
        <v>1.555696585</v>
      </c>
      <c r="C120">
        <v>25.051302330999999</v>
      </c>
      <c r="D120">
        <v>5.7916536580000004</v>
      </c>
      <c r="E120">
        <v>5.9161798650000001</v>
      </c>
      <c r="F120">
        <v>37.066583057000003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A90" workbookViewId="0">
      <selection activeCell="E51" sqref="E5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18.148704063</v>
      </c>
      <c r="C2" s="1">
        <v>359.395386363</v>
      </c>
      <c r="D2">
        <v>58.521242901999997</v>
      </c>
      <c r="E2">
        <v>58.514507104000003</v>
      </c>
      <c r="F2">
        <v>172.75247419900001</v>
      </c>
    </row>
    <row r="3" spans="1:6" x14ac:dyDescent="0.35">
      <c r="A3">
        <v>2</v>
      </c>
      <c r="B3">
        <v>9.1537722180000003</v>
      </c>
      <c r="C3" s="1">
        <v>180.797554988</v>
      </c>
      <c r="D3">
        <v>30.049297455000001</v>
      </c>
      <c r="E3">
        <v>30.052064925</v>
      </c>
      <c r="F3">
        <v>86.999366358000003</v>
      </c>
    </row>
    <row r="4" spans="1:6" x14ac:dyDescent="0.35">
      <c r="A4">
        <v>3</v>
      </c>
      <c r="B4">
        <v>6.1589469650000002</v>
      </c>
      <c r="C4" s="1">
        <v>123.732556171</v>
      </c>
      <c r="D4">
        <v>20.544203040999999</v>
      </c>
      <c r="E4">
        <v>20.554024825999999</v>
      </c>
      <c r="F4">
        <v>58.939949087999999</v>
      </c>
    </row>
    <row r="5" spans="1:6" x14ac:dyDescent="0.35">
      <c r="A5">
        <v>4</v>
      </c>
      <c r="B5">
        <v>4.6531558439999996</v>
      </c>
      <c r="C5" s="1">
        <v>92.317233633000001</v>
      </c>
      <c r="D5">
        <v>15.873399113</v>
      </c>
      <c r="E5">
        <v>15.854354195999999</v>
      </c>
      <c r="F5">
        <v>45.108170885</v>
      </c>
    </row>
    <row r="6" spans="1:6" x14ac:dyDescent="0.35">
      <c r="A6">
        <v>5</v>
      </c>
      <c r="B6">
        <v>3.6649818000000001</v>
      </c>
      <c r="C6" s="1">
        <v>73.702445346999994</v>
      </c>
      <c r="D6">
        <v>12.856212466000001</v>
      </c>
      <c r="E6">
        <v>12.874470179999999</v>
      </c>
      <c r="F6">
        <v>36.464754378999999</v>
      </c>
    </row>
    <row r="7" spans="1:6" x14ac:dyDescent="0.35">
      <c r="A7">
        <v>6</v>
      </c>
      <c r="B7">
        <v>3.153138029</v>
      </c>
      <c r="C7" s="1">
        <v>63.175474459</v>
      </c>
      <c r="D7">
        <v>11.089480287000001</v>
      </c>
      <c r="E7">
        <v>11.100653096</v>
      </c>
      <c r="F7">
        <v>30.858441368000001</v>
      </c>
    </row>
    <row r="8" spans="1:6" x14ac:dyDescent="0.35">
      <c r="A8">
        <v>7</v>
      </c>
      <c r="B8">
        <v>2.7162771170000002</v>
      </c>
      <c r="C8" s="1">
        <v>55.780571062</v>
      </c>
      <c r="D8">
        <v>9.8675475469999991</v>
      </c>
      <c r="E8">
        <v>9.8703816209999999</v>
      </c>
      <c r="F8">
        <v>27.377795718000002</v>
      </c>
    </row>
    <row r="9" spans="1:6" x14ac:dyDescent="0.35">
      <c r="A9">
        <v>8</v>
      </c>
      <c r="B9">
        <v>2.4456720999999999</v>
      </c>
      <c r="C9" s="1">
        <v>51.273396269000003</v>
      </c>
      <c r="D9">
        <v>8.8657468539999993</v>
      </c>
      <c r="E9">
        <v>8.9011661009999994</v>
      </c>
      <c r="F9">
        <v>24.978018412000001</v>
      </c>
    </row>
    <row r="10" spans="1:6" x14ac:dyDescent="0.35">
      <c r="A10">
        <v>9</v>
      </c>
      <c r="B10">
        <v>2.1552252900000002</v>
      </c>
      <c r="C10" s="1">
        <v>44.674613870000002</v>
      </c>
      <c r="D10">
        <v>8.5025488130000006</v>
      </c>
      <c r="E10">
        <v>8.5297834350000006</v>
      </c>
      <c r="F10">
        <v>22.378623423000001</v>
      </c>
    </row>
    <row r="11" spans="1:6" x14ac:dyDescent="0.35">
      <c r="A11">
        <v>10</v>
      </c>
      <c r="B11">
        <v>1.8429666309999999</v>
      </c>
      <c r="C11" s="1">
        <v>38.252049659999997</v>
      </c>
      <c r="D11">
        <v>7.960835017</v>
      </c>
      <c r="E11">
        <v>7.3859328099999999</v>
      </c>
      <c r="F11">
        <v>20.73103158</v>
      </c>
    </row>
    <row r="12" spans="1:6" x14ac:dyDescent="0.35">
      <c r="A12">
        <v>11</v>
      </c>
      <c r="B12">
        <v>1.827164513</v>
      </c>
      <c r="C12" s="1">
        <v>36.676929379000001</v>
      </c>
      <c r="D12">
        <v>6.8803695129999998</v>
      </c>
      <c r="E12">
        <v>6.8504942619999998</v>
      </c>
      <c r="F12">
        <v>21.110930285999999</v>
      </c>
    </row>
    <row r="13" spans="1:6" x14ac:dyDescent="0.35">
      <c r="A13">
        <v>12</v>
      </c>
      <c r="B13">
        <v>1.7879173900000001</v>
      </c>
      <c r="C13" s="1">
        <v>34.553002726000003</v>
      </c>
      <c r="D13">
        <v>6.4319945609999998</v>
      </c>
      <c r="E13">
        <v>6.8557534459999996</v>
      </c>
      <c r="F13">
        <v>17.750248974000002</v>
      </c>
    </row>
    <row r="14" spans="1:6" x14ac:dyDescent="0.35">
      <c r="A14">
        <v>13</v>
      </c>
      <c r="B14">
        <v>2.106742874</v>
      </c>
      <c r="C14" s="1">
        <v>35.881586540999997</v>
      </c>
      <c r="D14">
        <v>6.4028220029999998</v>
      </c>
      <c r="E14">
        <v>5.9828171750000001</v>
      </c>
      <c r="F14">
        <v>18.825838405999999</v>
      </c>
    </row>
    <row r="15" spans="1:6" x14ac:dyDescent="0.35">
      <c r="A15">
        <v>14</v>
      </c>
      <c r="B15">
        <v>1.7143955740000001</v>
      </c>
      <c r="C15" s="1">
        <v>30.748417857</v>
      </c>
      <c r="D15">
        <v>6.2531533599999998</v>
      </c>
      <c r="E15">
        <v>5.8866061829999996</v>
      </c>
      <c r="F15">
        <v>16.485588129</v>
      </c>
    </row>
    <row r="16" spans="1:6" x14ac:dyDescent="0.35">
      <c r="A16">
        <v>15</v>
      </c>
      <c r="B16">
        <v>1.676001208</v>
      </c>
      <c r="C16" s="1">
        <v>31.092156426999999</v>
      </c>
      <c r="D16">
        <v>5.4475756369999999</v>
      </c>
      <c r="E16">
        <v>5.4723044439999997</v>
      </c>
      <c r="F16">
        <v>16.758628729000002</v>
      </c>
    </row>
    <row r="17" spans="1:6" x14ac:dyDescent="0.35">
      <c r="A17">
        <v>16</v>
      </c>
      <c r="B17">
        <v>1.986854656</v>
      </c>
      <c r="C17" s="1">
        <v>28.830656350999998</v>
      </c>
      <c r="D17">
        <v>5.7995366840000004</v>
      </c>
      <c r="E17">
        <v>5.8341010430000004</v>
      </c>
      <c r="F17">
        <v>16.628727842</v>
      </c>
    </row>
    <row r="18" spans="1:6" x14ac:dyDescent="0.35">
      <c r="A18">
        <v>17</v>
      </c>
      <c r="B18">
        <v>1.8492819599999999</v>
      </c>
      <c r="C18" s="1">
        <v>25.720628341000001</v>
      </c>
      <c r="D18">
        <v>5.4285344249999996</v>
      </c>
      <c r="E18">
        <v>5.4052146419999998</v>
      </c>
      <c r="F18">
        <v>15.893990658</v>
      </c>
    </row>
    <row r="19" spans="1:6" x14ac:dyDescent="0.35">
      <c r="A19">
        <v>18</v>
      </c>
      <c r="B19">
        <v>1.5232919949999999</v>
      </c>
      <c r="C19" s="1">
        <v>28.691544651000001</v>
      </c>
      <c r="D19">
        <v>4.9338391359999996</v>
      </c>
      <c r="E19">
        <v>5.413581196</v>
      </c>
      <c r="F19">
        <v>15.873960740999999</v>
      </c>
    </row>
    <row r="20" spans="1:6" x14ac:dyDescent="0.35">
      <c r="A20">
        <v>19</v>
      </c>
      <c r="B20">
        <v>1.566131878</v>
      </c>
      <c r="C20" s="1">
        <v>29.187899224999999</v>
      </c>
      <c r="D20">
        <v>5.3445910220000004</v>
      </c>
      <c r="E20">
        <v>4.5783727320000001</v>
      </c>
      <c r="F20">
        <v>13.704342551</v>
      </c>
    </row>
    <row r="21" spans="1:6" x14ac:dyDescent="0.35">
      <c r="A21">
        <v>20</v>
      </c>
      <c r="B21">
        <v>1.587680931</v>
      </c>
      <c r="C21" s="1">
        <v>28.749485623000002</v>
      </c>
      <c r="D21">
        <v>4.9543819859999996</v>
      </c>
      <c r="E21">
        <v>4.9908284649999999</v>
      </c>
      <c r="F21">
        <v>16.346726078</v>
      </c>
    </row>
    <row r="22" spans="1:6" x14ac:dyDescent="0.35">
      <c r="A22">
        <v>21</v>
      </c>
      <c r="B22">
        <v>1.524723917</v>
      </c>
      <c r="C22" s="1">
        <v>29.048675575000001</v>
      </c>
      <c r="D22">
        <v>5.1433769979999999</v>
      </c>
      <c r="E22">
        <v>4.4823410470000002</v>
      </c>
      <c r="F22">
        <v>12.889953218</v>
      </c>
    </row>
    <row r="23" spans="1:6" x14ac:dyDescent="0.35">
      <c r="A23">
        <v>22</v>
      </c>
      <c r="B23">
        <v>1.5343433120000001</v>
      </c>
      <c r="C23" s="1">
        <v>25.930035460999999</v>
      </c>
      <c r="D23">
        <v>5.0073876860000004</v>
      </c>
      <c r="E23">
        <v>5.0008181739999999</v>
      </c>
      <c r="F23">
        <v>12.533504743</v>
      </c>
    </row>
    <row r="24" spans="1:6" x14ac:dyDescent="0.35">
      <c r="A24">
        <v>23</v>
      </c>
      <c r="B24">
        <v>1.5617392919999999</v>
      </c>
      <c r="C24" s="1">
        <v>28.892538191</v>
      </c>
      <c r="D24">
        <v>4.3560182129999996</v>
      </c>
      <c r="E24">
        <v>4.1382789420000003</v>
      </c>
      <c r="F24">
        <v>11.669251215999999</v>
      </c>
    </row>
    <row r="25" spans="1:6" x14ac:dyDescent="0.35">
      <c r="A25">
        <v>24</v>
      </c>
      <c r="B25">
        <v>1.1652381620000001</v>
      </c>
      <c r="C25" s="1">
        <v>28.961089040000001</v>
      </c>
      <c r="D25">
        <v>4.0616546820000003</v>
      </c>
      <c r="E25">
        <v>4.6893885280000003</v>
      </c>
      <c r="F25">
        <v>11.651771988</v>
      </c>
    </row>
    <row r="26" spans="1:6" x14ac:dyDescent="0.35">
      <c r="A26">
        <v>25</v>
      </c>
      <c r="B26">
        <v>1.5525059619999999</v>
      </c>
      <c r="C26" s="1">
        <v>29.081326179000001</v>
      </c>
      <c r="D26">
        <v>4.0863017619999997</v>
      </c>
      <c r="E26">
        <v>4.6690321490000004</v>
      </c>
      <c r="F26">
        <v>15.334608693</v>
      </c>
    </row>
    <row r="27" spans="1:6" x14ac:dyDescent="0.35">
      <c r="A27">
        <v>26</v>
      </c>
      <c r="B27">
        <v>1.6432850349999999</v>
      </c>
      <c r="C27" s="1">
        <v>29.052084578999999</v>
      </c>
      <c r="D27">
        <v>4.5958470780000003</v>
      </c>
      <c r="E27">
        <v>4.8732310449999998</v>
      </c>
      <c r="F27">
        <v>11.375381691999999</v>
      </c>
    </row>
    <row r="28" spans="1:6" x14ac:dyDescent="0.35">
      <c r="A28">
        <v>27</v>
      </c>
      <c r="B28">
        <v>1.1522183269999999</v>
      </c>
      <c r="C28" s="1">
        <v>25.669418623999999</v>
      </c>
      <c r="D28">
        <v>3.9542275509999998</v>
      </c>
      <c r="E28">
        <v>4.5374515869999996</v>
      </c>
      <c r="F28">
        <v>11.182774344</v>
      </c>
    </row>
    <row r="29" spans="1:6" x14ac:dyDescent="0.35">
      <c r="A29">
        <v>28</v>
      </c>
      <c r="B29">
        <v>1.62951997</v>
      </c>
      <c r="C29" s="1">
        <v>29.309731647</v>
      </c>
      <c r="D29">
        <v>3.9220803580000001</v>
      </c>
      <c r="E29">
        <v>4.524611567</v>
      </c>
      <c r="F29">
        <v>10.970158638999999</v>
      </c>
    </row>
    <row r="30" spans="1:6" x14ac:dyDescent="0.35">
      <c r="A30">
        <v>29</v>
      </c>
      <c r="B30">
        <v>1.1532322319999999</v>
      </c>
      <c r="C30" s="1">
        <v>25.715671219000001</v>
      </c>
      <c r="D30">
        <v>4.432910787</v>
      </c>
      <c r="E30">
        <v>4.3194592289999996</v>
      </c>
      <c r="F30">
        <v>13.797942957</v>
      </c>
    </row>
    <row r="31" spans="1:6" x14ac:dyDescent="0.35">
      <c r="A31">
        <v>30</v>
      </c>
      <c r="B31">
        <v>1.6333040329999999</v>
      </c>
      <c r="C31" s="1">
        <v>29.272025122999999</v>
      </c>
      <c r="D31">
        <v>3.993416684</v>
      </c>
      <c r="E31">
        <v>4.6887563869999997</v>
      </c>
      <c r="F31">
        <v>13.571285719</v>
      </c>
    </row>
    <row r="32" spans="1:6" x14ac:dyDescent="0.35">
      <c r="A32">
        <v>31</v>
      </c>
      <c r="B32">
        <v>1.6095993209999999</v>
      </c>
      <c r="C32" s="1">
        <v>29.198976724000001</v>
      </c>
      <c r="D32">
        <v>4.5988251150000004</v>
      </c>
      <c r="E32">
        <v>4.6491971129999996</v>
      </c>
      <c r="F32">
        <v>13.675455578999999</v>
      </c>
    </row>
    <row r="33" spans="1:6" x14ac:dyDescent="0.35">
      <c r="A33">
        <v>32</v>
      </c>
      <c r="B33">
        <v>1.1861332099999999</v>
      </c>
      <c r="C33" s="1">
        <v>30.198876258999999</v>
      </c>
      <c r="D33">
        <v>3.6971461290000001</v>
      </c>
      <c r="E33">
        <v>4.6851836090000001</v>
      </c>
      <c r="F33">
        <v>10.443257911</v>
      </c>
    </row>
    <row r="34" spans="1:6" x14ac:dyDescent="0.35">
      <c r="A34">
        <v>33</v>
      </c>
      <c r="B34">
        <v>1.1757881429999999</v>
      </c>
      <c r="C34" s="1">
        <v>25.990474836000001</v>
      </c>
      <c r="D34">
        <v>4.4192095790000003</v>
      </c>
      <c r="E34">
        <v>4.6428075719999997</v>
      </c>
      <c r="F34">
        <v>12.876226086999999</v>
      </c>
    </row>
    <row r="35" spans="1:6" x14ac:dyDescent="0.35">
      <c r="A35">
        <v>34</v>
      </c>
      <c r="B35">
        <v>1.1733210009999999</v>
      </c>
      <c r="C35" s="1">
        <v>29.208665420999999</v>
      </c>
      <c r="D35">
        <v>4.6754957279999996</v>
      </c>
      <c r="E35">
        <v>4.3956937040000001</v>
      </c>
      <c r="F35">
        <v>10.507716503999999</v>
      </c>
    </row>
    <row r="36" spans="1:6" x14ac:dyDescent="0.35">
      <c r="A36">
        <v>35</v>
      </c>
      <c r="B36">
        <v>1.627548488</v>
      </c>
      <c r="C36" s="1">
        <v>29.292461002</v>
      </c>
      <c r="D36">
        <v>4.4263289820000002</v>
      </c>
      <c r="E36">
        <v>4.4348729779999996</v>
      </c>
      <c r="F36">
        <v>13.183188267</v>
      </c>
    </row>
    <row r="37" spans="1:6" x14ac:dyDescent="0.35">
      <c r="A37">
        <v>36</v>
      </c>
      <c r="B37">
        <v>1.6202183670000001</v>
      </c>
      <c r="C37" s="1">
        <v>29.065991936</v>
      </c>
      <c r="D37">
        <v>4.2990080439999998</v>
      </c>
      <c r="E37">
        <v>4.4210586010000004</v>
      </c>
      <c r="F37">
        <v>9.6675963019999998</v>
      </c>
    </row>
    <row r="38" spans="1:6" x14ac:dyDescent="0.35">
      <c r="A38">
        <v>37</v>
      </c>
      <c r="B38">
        <v>1.183358752</v>
      </c>
      <c r="C38" s="1">
        <v>25.876921525</v>
      </c>
      <c r="D38">
        <v>4.4087819230000003</v>
      </c>
      <c r="E38">
        <v>4.4645005160000002</v>
      </c>
      <c r="F38">
        <v>13.571720019000001</v>
      </c>
    </row>
    <row r="39" spans="1:6" x14ac:dyDescent="0.35">
      <c r="A39">
        <v>38</v>
      </c>
      <c r="B39">
        <v>1.6076849879999999</v>
      </c>
      <c r="C39" s="1">
        <v>29.169770089</v>
      </c>
      <c r="D39">
        <v>4.5225631890000004</v>
      </c>
      <c r="E39">
        <v>4.3829902729999999</v>
      </c>
      <c r="F39">
        <v>10.017576582</v>
      </c>
    </row>
    <row r="40" spans="1:6" x14ac:dyDescent="0.35">
      <c r="A40">
        <v>39</v>
      </c>
      <c r="B40">
        <v>1.62001975</v>
      </c>
      <c r="C40" s="1">
        <v>29.254372398000001</v>
      </c>
      <c r="D40">
        <v>4.3929146230000002</v>
      </c>
      <c r="E40">
        <v>4.3990214779999999</v>
      </c>
      <c r="F40">
        <v>13.976932400000001</v>
      </c>
    </row>
    <row r="41" spans="1:6" x14ac:dyDescent="0.35">
      <c r="A41">
        <v>40</v>
      </c>
      <c r="B41">
        <v>1.670835836</v>
      </c>
      <c r="C41" s="1">
        <v>29.248899671</v>
      </c>
      <c r="D41">
        <v>3.6626496550000001</v>
      </c>
      <c r="E41">
        <v>4.4215764980000003</v>
      </c>
      <c r="F41">
        <v>13.185352757</v>
      </c>
    </row>
    <row r="42" spans="1:6" x14ac:dyDescent="0.35">
      <c r="A42">
        <v>41</v>
      </c>
      <c r="B42">
        <v>1.2040419259999999</v>
      </c>
      <c r="C42" s="1">
        <v>29.321486927999999</v>
      </c>
      <c r="D42">
        <v>4.1659600919999997</v>
      </c>
      <c r="E42">
        <v>3.6395414150000001</v>
      </c>
      <c r="F42">
        <v>13.308820866</v>
      </c>
    </row>
    <row r="43" spans="1:6" x14ac:dyDescent="0.35">
      <c r="A43">
        <v>42</v>
      </c>
      <c r="B43">
        <v>1.1891076270000001</v>
      </c>
      <c r="C43" s="1">
        <v>29.492278174999999</v>
      </c>
      <c r="D43">
        <v>4.3993093219999997</v>
      </c>
      <c r="E43">
        <v>4.0445683990000001</v>
      </c>
      <c r="F43">
        <v>13.040357638</v>
      </c>
    </row>
    <row r="44" spans="1:6" x14ac:dyDescent="0.35">
      <c r="A44">
        <v>43</v>
      </c>
      <c r="B44">
        <v>1.620371394</v>
      </c>
      <c r="C44" s="1">
        <v>29.653276564999999</v>
      </c>
      <c r="D44">
        <v>4.3399762879999999</v>
      </c>
      <c r="E44">
        <v>4.4518079730000002</v>
      </c>
      <c r="F44">
        <v>15.124892261999999</v>
      </c>
    </row>
    <row r="45" spans="1:6" x14ac:dyDescent="0.35">
      <c r="A45">
        <v>44</v>
      </c>
      <c r="B45">
        <v>1.198582617</v>
      </c>
      <c r="C45" s="1">
        <v>31.392759646999998</v>
      </c>
      <c r="D45">
        <v>4.3785509090000003</v>
      </c>
      <c r="E45">
        <v>4.3726495769999998</v>
      </c>
      <c r="F45">
        <v>15.242218711</v>
      </c>
    </row>
    <row r="46" spans="1:6" x14ac:dyDescent="0.35">
      <c r="A46">
        <v>45</v>
      </c>
      <c r="B46">
        <v>1.6082830100000001</v>
      </c>
      <c r="C46" s="1">
        <v>29.244372754</v>
      </c>
      <c r="D46">
        <v>4.4127906460000004</v>
      </c>
      <c r="E46">
        <v>3.183707203</v>
      </c>
      <c r="F46">
        <v>11.058165027999999</v>
      </c>
    </row>
    <row r="47" spans="1:6" x14ac:dyDescent="0.35">
      <c r="A47">
        <v>46</v>
      </c>
      <c r="B47">
        <v>1.18937531</v>
      </c>
      <c r="C47" s="1">
        <v>29.466091814999999</v>
      </c>
      <c r="D47">
        <v>3.6858019780000002</v>
      </c>
      <c r="E47">
        <v>4.3553369249999996</v>
      </c>
      <c r="F47">
        <v>15.817943996</v>
      </c>
    </row>
    <row r="48" spans="1:6" x14ac:dyDescent="0.35">
      <c r="A48">
        <v>47</v>
      </c>
      <c r="B48">
        <v>1.6595055169999999</v>
      </c>
      <c r="C48" s="1">
        <v>29.547232008000002</v>
      </c>
      <c r="D48">
        <v>3.630846107</v>
      </c>
      <c r="E48">
        <v>4.3617006070000004</v>
      </c>
      <c r="F48">
        <v>13.371775133</v>
      </c>
    </row>
    <row r="49" spans="1:6" x14ac:dyDescent="0.35">
      <c r="A49">
        <v>48</v>
      </c>
      <c r="B49">
        <v>1.6537526819999999</v>
      </c>
      <c r="C49" s="1">
        <v>29.625364543</v>
      </c>
      <c r="D49">
        <v>3.5861953620000002</v>
      </c>
      <c r="E49">
        <v>3.3038410900000001</v>
      </c>
      <c r="F49">
        <v>15.595267738</v>
      </c>
    </row>
    <row r="50" spans="1:6" x14ac:dyDescent="0.35">
      <c r="A50">
        <v>49</v>
      </c>
      <c r="B50">
        <v>1.588043329</v>
      </c>
      <c r="C50" s="1">
        <v>25.913150312999999</v>
      </c>
      <c r="D50">
        <v>7.1982372440000004</v>
      </c>
      <c r="E50">
        <v>4.357037697</v>
      </c>
      <c r="F50">
        <v>14.86969375</v>
      </c>
    </row>
    <row r="51" spans="1:6" x14ac:dyDescent="0.35">
      <c r="A51">
        <v>50</v>
      </c>
      <c r="B51">
        <v>1.1661104309999999</v>
      </c>
      <c r="C51" s="1">
        <v>25.886934762999999</v>
      </c>
      <c r="D51">
        <v>3.3466024440000002</v>
      </c>
      <c r="E51">
        <v>4.3879886920000004</v>
      </c>
      <c r="F51">
        <v>14.698992197000001</v>
      </c>
    </row>
    <row r="52" spans="1:6" x14ac:dyDescent="0.35">
      <c r="A52">
        <v>51</v>
      </c>
      <c r="B52">
        <v>1.655147884</v>
      </c>
      <c r="C52" s="1">
        <v>29.165336832000001</v>
      </c>
      <c r="D52">
        <v>4.2354457280000002</v>
      </c>
      <c r="E52">
        <v>3.5284181490000002</v>
      </c>
      <c r="F52">
        <v>16.048378687</v>
      </c>
    </row>
    <row r="53" spans="1:6" x14ac:dyDescent="0.35">
      <c r="A53">
        <v>52</v>
      </c>
      <c r="B53">
        <v>1.648632482</v>
      </c>
      <c r="C53" s="1">
        <v>25.858293249999999</v>
      </c>
      <c r="D53">
        <v>3.5028949709999999</v>
      </c>
      <c r="E53">
        <v>3.5212172019999999</v>
      </c>
      <c r="F53">
        <v>15.578746836000001</v>
      </c>
    </row>
    <row r="54" spans="1:6" x14ac:dyDescent="0.35">
      <c r="A54">
        <v>53</v>
      </c>
      <c r="B54">
        <v>1.180841829</v>
      </c>
      <c r="C54" s="1">
        <v>29.470387834</v>
      </c>
      <c r="D54">
        <v>4.2634440749999998</v>
      </c>
      <c r="E54">
        <v>4.4341086010000001</v>
      </c>
      <c r="F54">
        <v>16.399345962000002</v>
      </c>
    </row>
    <row r="55" spans="1:6" x14ac:dyDescent="0.35">
      <c r="A55">
        <v>54</v>
      </c>
      <c r="B55">
        <v>1.1759300800000001</v>
      </c>
      <c r="C55" s="1">
        <v>29.383603878999999</v>
      </c>
      <c r="D55">
        <v>4.2071725310000003</v>
      </c>
      <c r="E55">
        <v>4.4543162570000003</v>
      </c>
      <c r="F55">
        <v>17.196291663</v>
      </c>
    </row>
    <row r="56" spans="1:6" x14ac:dyDescent="0.35">
      <c r="A56">
        <v>55</v>
      </c>
      <c r="B56">
        <v>1.185004255</v>
      </c>
      <c r="C56" s="1">
        <v>29.134683024000001</v>
      </c>
      <c r="D56">
        <v>3.3773810100000001</v>
      </c>
      <c r="E56">
        <v>4.3876540359999998</v>
      </c>
      <c r="F56">
        <v>17.949719562999999</v>
      </c>
    </row>
    <row r="57" spans="1:6" x14ac:dyDescent="0.35">
      <c r="A57">
        <v>56</v>
      </c>
      <c r="B57">
        <v>1.203448015</v>
      </c>
      <c r="C57" s="1">
        <v>29.224324542000002</v>
      </c>
      <c r="D57">
        <v>3.5055993050000001</v>
      </c>
      <c r="E57">
        <v>4.5761053089999999</v>
      </c>
      <c r="F57">
        <v>18.236666678999999</v>
      </c>
    </row>
    <row r="58" spans="1:6" x14ac:dyDescent="0.35">
      <c r="A58">
        <v>57</v>
      </c>
      <c r="B58">
        <v>1.18854642</v>
      </c>
      <c r="C58" s="1">
        <v>29.483518979999999</v>
      </c>
      <c r="D58">
        <v>4.5341129750000002</v>
      </c>
      <c r="E58">
        <v>4.368912817</v>
      </c>
      <c r="F58">
        <v>19.832846057000001</v>
      </c>
    </row>
    <row r="59" spans="1:6" x14ac:dyDescent="0.35">
      <c r="A59">
        <v>58</v>
      </c>
      <c r="B59">
        <v>1.6348370830000001</v>
      </c>
      <c r="C59" s="1">
        <v>29.483511107999998</v>
      </c>
      <c r="D59">
        <v>4.4872249489999998</v>
      </c>
      <c r="E59">
        <v>3.4963695110000002</v>
      </c>
      <c r="F59">
        <v>14.598270843</v>
      </c>
    </row>
    <row r="60" spans="1:6" x14ac:dyDescent="0.35">
      <c r="A60">
        <v>59</v>
      </c>
      <c r="B60">
        <v>1.6872325930000001</v>
      </c>
      <c r="C60" s="1">
        <v>29.455953140999998</v>
      </c>
      <c r="D60">
        <v>4.2936382630000001</v>
      </c>
      <c r="E60">
        <v>4.5351443590000002</v>
      </c>
      <c r="F60">
        <v>20.410578861000001</v>
      </c>
    </row>
    <row r="61" spans="1:6" x14ac:dyDescent="0.35">
      <c r="A61">
        <v>60</v>
      </c>
      <c r="B61">
        <v>1.681239822</v>
      </c>
      <c r="C61" s="1">
        <v>29.354343742000001</v>
      </c>
      <c r="D61">
        <v>4.4629376900000004</v>
      </c>
      <c r="E61">
        <v>4.3439182760000001</v>
      </c>
      <c r="F61">
        <v>18.548418824999999</v>
      </c>
    </row>
    <row r="62" spans="1:6" x14ac:dyDescent="0.35">
      <c r="A62">
        <v>61</v>
      </c>
      <c r="B62">
        <v>1.6472035890000001</v>
      </c>
      <c r="C62" s="1">
        <v>29.443040056000001</v>
      </c>
      <c r="D62">
        <v>4.6106631709999997</v>
      </c>
      <c r="E62">
        <v>4.4460222739999997</v>
      </c>
      <c r="F62">
        <v>20.306659133</v>
      </c>
    </row>
    <row r="63" spans="1:6" x14ac:dyDescent="0.35">
      <c r="A63">
        <v>62</v>
      </c>
      <c r="B63">
        <v>1.181042718</v>
      </c>
      <c r="C63" s="1">
        <v>29.271210132</v>
      </c>
      <c r="D63">
        <v>4.6000548840000004</v>
      </c>
      <c r="E63">
        <v>4.5961563439999997</v>
      </c>
      <c r="F63">
        <v>18.878718374999998</v>
      </c>
    </row>
    <row r="64" spans="1:6" x14ac:dyDescent="0.35">
      <c r="A64">
        <v>63</v>
      </c>
      <c r="B64">
        <v>1.6795056989999999</v>
      </c>
      <c r="C64" s="1">
        <v>29.385146981999998</v>
      </c>
      <c r="D64">
        <v>4.6101411600000004</v>
      </c>
      <c r="E64">
        <v>4.4076681459999998</v>
      </c>
      <c r="F64">
        <v>20.467775681999999</v>
      </c>
    </row>
    <row r="65" spans="1:6" x14ac:dyDescent="0.35">
      <c r="A65">
        <v>64</v>
      </c>
      <c r="B65">
        <v>1.191652884</v>
      </c>
      <c r="C65" s="1">
        <v>25.854151341000001</v>
      </c>
      <c r="D65">
        <v>3.800684784</v>
      </c>
      <c r="E65">
        <v>4.5703494310000004</v>
      </c>
      <c r="F65">
        <v>21.858568735999999</v>
      </c>
    </row>
    <row r="66" spans="1:6" x14ac:dyDescent="0.35">
      <c r="A66">
        <v>65</v>
      </c>
      <c r="B66">
        <v>1.5896555210000001</v>
      </c>
      <c r="C66" s="1">
        <v>29.497447609999998</v>
      </c>
      <c r="D66">
        <v>4.7446042579999999</v>
      </c>
      <c r="E66">
        <v>4.6629760070000001</v>
      </c>
      <c r="F66">
        <v>20.158153905999999</v>
      </c>
    </row>
    <row r="67" spans="1:6" x14ac:dyDescent="0.35">
      <c r="A67">
        <v>66</v>
      </c>
      <c r="B67">
        <v>1.7046201169999999</v>
      </c>
      <c r="C67" s="1">
        <v>29.143768868999999</v>
      </c>
      <c r="D67">
        <v>4.8159626319999997</v>
      </c>
      <c r="E67">
        <v>4.7620309069999998</v>
      </c>
      <c r="F67">
        <v>20.301638966999999</v>
      </c>
    </row>
    <row r="68" spans="1:6" x14ac:dyDescent="0.35">
      <c r="A68">
        <v>67</v>
      </c>
      <c r="B68">
        <v>1.1931344749999999</v>
      </c>
      <c r="C68" s="1">
        <v>25.818305160000001</v>
      </c>
      <c r="D68">
        <v>4.835943909</v>
      </c>
      <c r="E68">
        <v>3.9684374550000001</v>
      </c>
      <c r="F68">
        <v>22.064448626000001</v>
      </c>
    </row>
    <row r="69" spans="1:6" x14ac:dyDescent="0.35">
      <c r="A69">
        <v>68</v>
      </c>
      <c r="B69">
        <v>1.6526869909999999</v>
      </c>
      <c r="C69" s="1">
        <v>29.244247984000001</v>
      </c>
      <c r="D69">
        <v>4.5717747270000002</v>
      </c>
      <c r="E69">
        <v>3.5694622030000001</v>
      </c>
      <c r="F69">
        <v>23.56457151</v>
      </c>
    </row>
    <row r="70" spans="1:6" x14ac:dyDescent="0.35">
      <c r="A70">
        <v>69</v>
      </c>
      <c r="B70">
        <v>1.663648805</v>
      </c>
      <c r="C70" s="1">
        <v>29.366791357</v>
      </c>
      <c r="D70">
        <v>4.7363279739999999</v>
      </c>
      <c r="E70">
        <v>3.77911939</v>
      </c>
      <c r="F70">
        <v>21.731054079</v>
      </c>
    </row>
    <row r="71" spans="1:6" x14ac:dyDescent="0.35">
      <c r="A71">
        <v>70</v>
      </c>
      <c r="B71">
        <v>1.6520556070000001</v>
      </c>
      <c r="C71" s="1">
        <v>29.459243958999998</v>
      </c>
      <c r="D71">
        <v>4.7544324260000002</v>
      </c>
      <c r="E71">
        <v>4.7281639279999998</v>
      </c>
      <c r="F71">
        <v>21.047049589</v>
      </c>
    </row>
    <row r="72" spans="1:6" x14ac:dyDescent="0.35">
      <c r="A72">
        <v>71</v>
      </c>
      <c r="B72">
        <v>1.634342492</v>
      </c>
      <c r="C72" s="1">
        <v>29.564806617999999</v>
      </c>
      <c r="D72">
        <v>3.9827580230000001</v>
      </c>
      <c r="E72">
        <v>5.1874011900000001</v>
      </c>
      <c r="F72">
        <v>23.132999131999998</v>
      </c>
    </row>
    <row r="73" spans="1:6" x14ac:dyDescent="0.35">
      <c r="A73">
        <v>72</v>
      </c>
      <c r="B73">
        <v>1.6750660150000001</v>
      </c>
      <c r="C73" s="1">
        <v>29.366726723999999</v>
      </c>
      <c r="D73">
        <v>4.7828123710000003</v>
      </c>
      <c r="E73">
        <v>5.1557320610000001</v>
      </c>
      <c r="F73">
        <v>19.085875769000001</v>
      </c>
    </row>
    <row r="74" spans="1:6" x14ac:dyDescent="0.35">
      <c r="A74">
        <v>73</v>
      </c>
      <c r="B74">
        <v>1.6961207810000001</v>
      </c>
      <c r="C74" s="1">
        <v>29.383119224000001</v>
      </c>
      <c r="D74">
        <v>5.3664245770000001</v>
      </c>
      <c r="E74">
        <v>3.8911255150000001</v>
      </c>
      <c r="F74">
        <v>22.685438029</v>
      </c>
    </row>
    <row r="75" spans="1:6" x14ac:dyDescent="0.35">
      <c r="A75">
        <v>74</v>
      </c>
      <c r="B75">
        <v>1.668686855</v>
      </c>
      <c r="C75" s="1">
        <v>29.245867435000001</v>
      </c>
      <c r="D75">
        <v>4.7841526999999999</v>
      </c>
      <c r="E75">
        <v>4.7716025120000003</v>
      </c>
      <c r="F75">
        <v>24.154300017000001</v>
      </c>
    </row>
    <row r="76" spans="1:6" x14ac:dyDescent="0.35">
      <c r="A76">
        <v>75</v>
      </c>
      <c r="B76">
        <v>1.6633803810000001</v>
      </c>
      <c r="C76" s="1">
        <v>29.318394734999998</v>
      </c>
      <c r="D76">
        <v>5.0278218179999996</v>
      </c>
      <c r="E76">
        <v>4.8453996960000003</v>
      </c>
      <c r="F76">
        <v>23.470696645</v>
      </c>
    </row>
    <row r="77" spans="1:6" x14ac:dyDescent="0.35">
      <c r="A77">
        <v>76</v>
      </c>
      <c r="B77">
        <v>1.212203454</v>
      </c>
      <c r="C77" s="1">
        <v>29.457885445999999</v>
      </c>
      <c r="D77">
        <v>4.965870153</v>
      </c>
      <c r="E77">
        <v>4.8642981799999996</v>
      </c>
      <c r="F77">
        <v>18.912802188000001</v>
      </c>
    </row>
    <row r="78" spans="1:6" x14ac:dyDescent="0.35">
      <c r="A78">
        <v>77</v>
      </c>
      <c r="B78">
        <v>1.6671816589999999</v>
      </c>
      <c r="C78" s="1">
        <v>29.486253950999998</v>
      </c>
      <c r="D78">
        <v>6.0098156119999997</v>
      </c>
      <c r="E78">
        <v>6.1267122519999999</v>
      </c>
      <c r="F78">
        <v>25.298851197000001</v>
      </c>
    </row>
    <row r="79" spans="1:6" x14ac:dyDescent="0.35">
      <c r="A79">
        <v>78</v>
      </c>
      <c r="B79">
        <v>1.1686735269999999</v>
      </c>
      <c r="C79" s="1">
        <v>29.483872397999999</v>
      </c>
      <c r="D79">
        <v>5.6283465279999998</v>
      </c>
      <c r="E79">
        <v>4.9424655560000001</v>
      </c>
      <c r="F79">
        <v>24.864610869</v>
      </c>
    </row>
    <row r="80" spans="1:6" x14ac:dyDescent="0.35">
      <c r="A80">
        <v>79</v>
      </c>
      <c r="B80">
        <v>1.6982526010000001</v>
      </c>
      <c r="C80" s="1">
        <v>25.91188966</v>
      </c>
      <c r="D80">
        <v>6.1907227990000004</v>
      </c>
      <c r="E80">
        <v>4.9084817420000002</v>
      </c>
      <c r="F80">
        <v>23.508578744000001</v>
      </c>
    </row>
    <row r="81" spans="1:6" x14ac:dyDescent="0.35">
      <c r="A81">
        <v>80</v>
      </c>
      <c r="B81">
        <v>1.6223648980000001</v>
      </c>
      <c r="C81" s="1">
        <v>29.646487573000002</v>
      </c>
      <c r="D81">
        <v>5.2730405290000002</v>
      </c>
      <c r="E81">
        <v>5.2286474820000004</v>
      </c>
      <c r="F81">
        <v>25.845888215999999</v>
      </c>
    </row>
    <row r="82" spans="1:6" x14ac:dyDescent="0.35">
      <c r="A82">
        <v>81</v>
      </c>
      <c r="B82">
        <v>1.6999681040000001</v>
      </c>
      <c r="C82" s="1">
        <v>29.337258382000002</v>
      </c>
      <c r="D82">
        <v>5.4587281470000004</v>
      </c>
      <c r="E82">
        <v>4.9430147069999997</v>
      </c>
      <c r="F82">
        <v>26.8192469</v>
      </c>
    </row>
    <row r="83" spans="1:6" x14ac:dyDescent="0.35">
      <c r="A83">
        <v>82</v>
      </c>
      <c r="B83">
        <v>1.215974256</v>
      </c>
      <c r="C83" s="1">
        <v>29.330791413</v>
      </c>
      <c r="D83">
        <v>5.0740463069999997</v>
      </c>
      <c r="E83">
        <v>5.0347842270000003</v>
      </c>
      <c r="F83">
        <v>27.384345831000001</v>
      </c>
    </row>
    <row r="84" spans="1:6" x14ac:dyDescent="0.35">
      <c r="A84">
        <v>83</v>
      </c>
      <c r="B84">
        <v>1.1761342539999999</v>
      </c>
      <c r="C84" s="1">
        <v>29.464334050000001</v>
      </c>
      <c r="D84">
        <v>5.0593199010000003</v>
      </c>
      <c r="E84">
        <v>5.0392913149999998</v>
      </c>
      <c r="F84">
        <v>31.824378705000001</v>
      </c>
    </row>
    <row r="85" spans="1:6" x14ac:dyDescent="0.35">
      <c r="A85">
        <v>84</v>
      </c>
      <c r="B85">
        <v>1.64057287</v>
      </c>
      <c r="C85" s="1">
        <v>29.442108855000001</v>
      </c>
      <c r="D85">
        <v>5.0476164929999996</v>
      </c>
      <c r="E85">
        <v>4.4026270360000002</v>
      </c>
      <c r="F85">
        <v>27.729822285000001</v>
      </c>
    </row>
    <row r="86" spans="1:6" x14ac:dyDescent="0.35">
      <c r="A86">
        <v>85</v>
      </c>
      <c r="B86">
        <v>1.7071085399999999</v>
      </c>
      <c r="C86" s="1">
        <v>29.386115836999998</v>
      </c>
      <c r="D86">
        <v>6.9332115639999996</v>
      </c>
      <c r="E86">
        <v>5.0954682330000001</v>
      </c>
      <c r="F86">
        <v>24.941333008000001</v>
      </c>
    </row>
    <row r="87" spans="1:6" x14ac:dyDescent="0.35">
      <c r="A87">
        <v>86</v>
      </c>
      <c r="B87">
        <v>1.6717218869999999</v>
      </c>
      <c r="C87" s="1">
        <v>29.485918637000001</v>
      </c>
      <c r="D87">
        <v>6.8550693059999999</v>
      </c>
      <c r="E87">
        <v>5.8115365519999997</v>
      </c>
      <c r="F87">
        <v>26.912501528</v>
      </c>
    </row>
    <row r="88" spans="1:6" x14ac:dyDescent="0.35">
      <c r="A88">
        <v>87</v>
      </c>
      <c r="B88">
        <v>1.682014186</v>
      </c>
      <c r="C88" s="1">
        <v>29.523046306000001</v>
      </c>
      <c r="D88">
        <v>4.7918599439999996</v>
      </c>
      <c r="E88">
        <v>6.9795417439999996</v>
      </c>
      <c r="F88">
        <v>23.874179054999999</v>
      </c>
    </row>
    <row r="89" spans="1:6" x14ac:dyDescent="0.35">
      <c r="A89">
        <v>88</v>
      </c>
      <c r="B89">
        <v>1.712505151</v>
      </c>
      <c r="C89" s="1">
        <v>29.379049514999998</v>
      </c>
      <c r="D89">
        <v>5.5897290369999997</v>
      </c>
      <c r="E89">
        <v>5.9955163579999997</v>
      </c>
      <c r="F89">
        <v>28.309961532999999</v>
      </c>
    </row>
    <row r="90" spans="1:6" x14ac:dyDescent="0.35">
      <c r="A90">
        <v>89</v>
      </c>
      <c r="B90">
        <v>1.605225052</v>
      </c>
      <c r="C90" s="1">
        <v>29.37227416</v>
      </c>
      <c r="D90">
        <v>7.1376873160000001</v>
      </c>
      <c r="E90">
        <v>6.0669446230000004</v>
      </c>
      <c r="F90">
        <v>34.847848212000002</v>
      </c>
    </row>
    <row r="91" spans="1:6" x14ac:dyDescent="0.35">
      <c r="A91">
        <v>90</v>
      </c>
      <c r="B91">
        <v>1.646564645</v>
      </c>
      <c r="C91" s="1">
        <v>29.329719571999998</v>
      </c>
      <c r="D91">
        <v>5.4057443379999999</v>
      </c>
      <c r="E91">
        <v>5.4044732010000001</v>
      </c>
      <c r="F91">
        <v>27.243647374999998</v>
      </c>
    </row>
    <row r="92" spans="1:6" x14ac:dyDescent="0.35">
      <c r="A92">
        <v>91</v>
      </c>
      <c r="B92">
        <v>1.6691718900000001</v>
      </c>
      <c r="C92" s="1">
        <v>29.552658157</v>
      </c>
      <c r="D92">
        <v>5.3453367590000003</v>
      </c>
      <c r="E92">
        <v>5.7544688229999998</v>
      </c>
      <c r="F92">
        <v>29.818597111999999</v>
      </c>
    </row>
    <row r="93" spans="1:6" x14ac:dyDescent="0.35">
      <c r="A93">
        <v>92</v>
      </c>
      <c r="B93">
        <v>1.7327977990000001</v>
      </c>
      <c r="C93" s="1">
        <v>29.292245704999999</v>
      </c>
      <c r="D93">
        <v>7.2262178539999997</v>
      </c>
      <c r="E93">
        <v>5.5487673910000002</v>
      </c>
      <c r="F93">
        <v>25.678910192</v>
      </c>
    </row>
    <row r="94" spans="1:6" x14ac:dyDescent="0.35">
      <c r="A94">
        <v>93</v>
      </c>
      <c r="B94">
        <v>1.7331335290000001</v>
      </c>
      <c r="C94" s="1">
        <v>29.531695602999999</v>
      </c>
      <c r="D94">
        <v>5.5044322230000002</v>
      </c>
      <c r="E94">
        <v>7.1896422080000004</v>
      </c>
      <c r="F94">
        <v>29.728431360999998</v>
      </c>
    </row>
    <row r="95" spans="1:6" x14ac:dyDescent="0.35">
      <c r="A95">
        <v>94</v>
      </c>
      <c r="B95">
        <v>1.6711423999999999</v>
      </c>
      <c r="C95" s="1">
        <v>29.303814974000002</v>
      </c>
      <c r="D95">
        <v>7.520384205</v>
      </c>
      <c r="E95">
        <v>14.433356824000001</v>
      </c>
      <c r="F95">
        <v>33.327706370000001</v>
      </c>
    </row>
    <row r="96" spans="1:6" x14ac:dyDescent="0.35">
      <c r="A96">
        <v>95</v>
      </c>
      <c r="B96">
        <v>1.664235935</v>
      </c>
      <c r="C96" s="1">
        <v>29.537210478999999</v>
      </c>
      <c r="D96">
        <v>5.3901465919999998</v>
      </c>
      <c r="E96">
        <v>5.5759004860000001</v>
      </c>
      <c r="F96">
        <v>30.721228826000001</v>
      </c>
    </row>
    <row r="97" spans="1:6" x14ac:dyDescent="0.35">
      <c r="A97">
        <v>96</v>
      </c>
      <c r="B97">
        <v>1.7157237759999999</v>
      </c>
      <c r="C97" s="1">
        <v>29.455879643999999</v>
      </c>
      <c r="D97">
        <v>7.3566583230000004</v>
      </c>
      <c r="E97">
        <v>7.1214744669999996</v>
      </c>
      <c r="F97">
        <v>34.124016533000002</v>
      </c>
    </row>
    <row r="98" spans="1:6" x14ac:dyDescent="0.35">
      <c r="A98">
        <v>97</v>
      </c>
      <c r="B98">
        <v>1.727414094</v>
      </c>
      <c r="C98" s="1">
        <v>29.399425305000001</v>
      </c>
      <c r="D98">
        <v>6.168776555</v>
      </c>
      <c r="E98">
        <v>5.0154284850000002</v>
      </c>
      <c r="F98">
        <v>32.034437547000003</v>
      </c>
    </row>
    <row r="99" spans="1:6" x14ac:dyDescent="0.35">
      <c r="A99">
        <v>98</v>
      </c>
      <c r="B99">
        <v>1.725507723</v>
      </c>
      <c r="C99" s="1">
        <v>29.499257178000001</v>
      </c>
      <c r="D99">
        <v>4.606053739</v>
      </c>
      <c r="E99">
        <v>7.3391560719999998</v>
      </c>
      <c r="F99">
        <v>37.002700582999999</v>
      </c>
    </row>
    <row r="100" spans="1:6" x14ac:dyDescent="0.35">
      <c r="A100">
        <v>99</v>
      </c>
      <c r="B100">
        <v>1.687029122</v>
      </c>
      <c r="C100" s="1">
        <v>29.566757783</v>
      </c>
      <c r="D100">
        <v>5.3938913800000003</v>
      </c>
      <c r="E100">
        <v>5.4805284959999998</v>
      </c>
      <c r="F100">
        <v>26.714623413000002</v>
      </c>
    </row>
    <row r="101" spans="1:6" x14ac:dyDescent="0.35">
      <c r="A101">
        <v>100</v>
      </c>
      <c r="B101">
        <v>1.700137904</v>
      </c>
      <c r="C101" s="1">
        <v>29.306320463999999</v>
      </c>
      <c r="D101">
        <v>6.43697111</v>
      </c>
      <c r="E101">
        <v>5.6062051009999996</v>
      </c>
      <c r="F101">
        <v>33.524955454999997</v>
      </c>
    </row>
    <row r="102" spans="1:6" x14ac:dyDescent="0.35">
      <c r="A102">
        <v>101</v>
      </c>
      <c r="B102">
        <v>1.658015896</v>
      </c>
      <c r="C102" s="1">
        <v>29.391212221</v>
      </c>
      <c r="D102">
        <v>5.5679168089999997</v>
      </c>
      <c r="E102">
        <v>6.2005850389999999</v>
      </c>
      <c r="F102">
        <v>37.328868409999998</v>
      </c>
    </row>
    <row r="103" spans="1:6" x14ac:dyDescent="0.35">
      <c r="A103">
        <v>102</v>
      </c>
      <c r="B103">
        <v>1.6876737719999999</v>
      </c>
      <c r="C103" s="1">
        <v>29.386345098</v>
      </c>
      <c r="D103">
        <v>5.5820311919999996</v>
      </c>
      <c r="E103">
        <v>7.7419276970000004</v>
      </c>
      <c r="F103">
        <v>36.766921985000003</v>
      </c>
    </row>
    <row r="104" spans="1:6" x14ac:dyDescent="0.35">
      <c r="A104">
        <v>103</v>
      </c>
      <c r="B104">
        <v>1.649934051</v>
      </c>
      <c r="C104" s="1">
        <v>29.326830885</v>
      </c>
      <c r="D104">
        <v>7.506158761</v>
      </c>
      <c r="E104">
        <v>5.6774721059999997</v>
      </c>
      <c r="F104">
        <v>30.004997972999998</v>
      </c>
    </row>
    <row r="105" spans="1:6" x14ac:dyDescent="0.35">
      <c r="A105">
        <v>104</v>
      </c>
      <c r="B105">
        <v>1.748963187</v>
      </c>
      <c r="C105" s="1">
        <v>29.595854185</v>
      </c>
      <c r="D105">
        <v>5.7248849640000001</v>
      </c>
      <c r="E105">
        <v>6.1431489529999999</v>
      </c>
      <c r="F105">
        <v>34.659219966999999</v>
      </c>
    </row>
    <row r="106" spans="1:6" x14ac:dyDescent="0.35">
      <c r="A106">
        <v>105</v>
      </c>
      <c r="B106">
        <v>1.6784037110000001</v>
      </c>
      <c r="C106" s="1">
        <v>29.557848497999998</v>
      </c>
      <c r="D106">
        <v>5.8759653219999999</v>
      </c>
      <c r="E106">
        <v>5.8478715279999998</v>
      </c>
      <c r="F106">
        <v>31.074658323000001</v>
      </c>
    </row>
    <row r="107" spans="1:6" x14ac:dyDescent="0.35">
      <c r="A107">
        <v>106</v>
      </c>
      <c r="B107">
        <v>1.2181803760000001</v>
      </c>
      <c r="C107" s="1">
        <v>29.280836565000001</v>
      </c>
      <c r="D107">
        <v>7.9351906970000003</v>
      </c>
      <c r="E107">
        <v>7.2830966799999999</v>
      </c>
      <c r="F107">
        <v>38.515362099000001</v>
      </c>
    </row>
    <row r="108" spans="1:6" x14ac:dyDescent="0.35">
      <c r="A108">
        <v>107</v>
      </c>
      <c r="B108">
        <v>1.7110279850000001</v>
      </c>
      <c r="C108" s="1">
        <v>29.362069749</v>
      </c>
      <c r="D108">
        <v>5.8370422990000002</v>
      </c>
      <c r="E108">
        <v>7.9047756180000004</v>
      </c>
      <c r="F108">
        <v>35.330775058</v>
      </c>
    </row>
    <row r="109" spans="1:6" x14ac:dyDescent="0.35">
      <c r="A109">
        <v>108</v>
      </c>
      <c r="B109">
        <v>1.6789418599999999</v>
      </c>
      <c r="C109" s="1">
        <v>29.473645164000001</v>
      </c>
      <c r="D109">
        <v>4.9091287330000002</v>
      </c>
      <c r="E109">
        <v>5.8726216039999999</v>
      </c>
      <c r="F109">
        <v>33.901209664</v>
      </c>
    </row>
    <row r="110" spans="1:6" x14ac:dyDescent="0.35">
      <c r="A110">
        <v>109</v>
      </c>
      <c r="B110">
        <v>1.729378968</v>
      </c>
      <c r="C110" s="1">
        <v>29.358622609000001</v>
      </c>
      <c r="D110">
        <v>8.1547330200000001</v>
      </c>
      <c r="E110">
        <v>7.1308897560000002</v>
      </c>
      <c r="F110">
        <v>39.814527069999997</v>
      </c>
    </row>
    <row r="111" spans="1:6" x14ac:dyDescent="0.35">
      <c r="A111">
        <v>110</v>
      </c>
      <c r="B111">
        <v>1.597401842</v>
      </c>
      <c r="C111" s="1">
        <v>29.500908806000002</v>
      </c>
      <c r="D111">
        <v>6.471186737</v>
      </c>
      <c r="E111">
        <v>8.1061676620000007</v>
      </c>
      <c r="F111">
        <v>39.623527627000001</v>
      </c>
    </row>
    <row r="112" spans="1:6" x14ac:dyDescent="0.35">
      <c r="A112">
        <v>111</v>
      </c>
      <c r="B112">
        <v>1.20910264</v>
      </c>
      <c r="C112" s="1">
        <v>29.465724314999999</v>
      </c>
      <c r="D112">
        <v>5.8341775089999999</v>
      </c>
      <c r="E112">
        <v>5.2731721069999997</v>
      </c>
      <c r="F112">
        <v>37.834090302</v>
      </c>
    </row>
    <row r="113" spans="1:6" x14ac:dyDescent="0.35">
      <c r="A113">
        <v>112</v>
      </c>
      <c r="B113">
        <v>1.6361899870000001</v>
      </c>
      <c r="C113" s="1">
        <v>25.902588372</v>
      </c>
      <c r="D113">
        <v>6.8152802440000002</v>
      </c>
      <c r="E113">
        <v>6.9977970090000001</v>
      </c>
      <c r="F113">
        <v>39.876779552000002</v>
      </c>
    </row>
    <row r="114" spans="1:6" x14ac:dyDescent="0.35">
      <c r="A114">
        <v>113</v>
      </c>
      <c r="B114">
        <v>1.7138108590000001</v>
      </c>
      <c r="C114" s="1">
        <v>29.301554469999999</v>
      </c>
      <c r="D114">
        <v>7.9796184959999996</v>
      </c>
      <c r="E114">
        <v>6.2333166020000004</v>
      </c>
      <c r="F114">
        <v>31.704262733</v>
      </c>
    </row>
    <row r="115" spans="1:6" x14ac:dyDescent="0.35">
      <c r="A115">
        <v>114</v>
      </c>
      <c r="B115">
        <v>1.741566387</v>
      </c>
      <c r="C115" s="1">
        <v>29.503925575</v>
      </c>
      <c r="D115">
        <v>4.9058866229999998</v>
      </c>
      <c r="E115">
        <v>8.4332899690000005</v>
      </c>
      <c r="F115">
        <v>38.956232450999998</v>
      </c>
    </row>
    <row r="116" spans="1:6" x14ac:dyDescent="0.35">
      <c r="A116">
        <v>115</v>
      </c>
      <c r="B116">
        <v>1.6919770030000001</v>
      </c>
      <c r="C116" s="1">
        <v>29.384793120000001</v>
      </c>
      <c r="D116">
        <v>7.4165308129999996</v>
      </c>
      <c r="E116">
        <v>8.3071578830000004</v>
      </c>
      <c r="F116">
        <v>40.547455788000001</v>
      </c>
    </row>
    <row r="117" spans="1:6" x14ac:dyDescent="0.35">
      <c r="A117">
        <v>116</v>
      </c>
      <c r="B117">
        <v>1.6618223430000001</v>
      </c>
      <c r="C117" s="1">
        <v>29.637574761</v>
      </c>
      <c r="D117">
        <v>7.4507106199999997</v>
      </c>
      <c r="E117">
        <v>8.0568318219999995</v>
      </c>
      <c r="F117">
        <v>38.131607877999997</v>
      </c>
    </row>
    <row r="118" spans="1:6" x14ac:dyDescent="0.35">
      <c r="A118">
        <v>117</v>
      </c>
      <c r="B118">
        <v>1.7208251299999999</v>
      </c>
      <c r="C118" s="1">
        <v>29.503290491000001</v>
      </c>
      <c r="D118">
        <v>8.383956135</v>
      </c>
      <c r="E118">
        <v>8.0671156980000003</v>
      </c>
      <c r="F118">
        <v>41.854143172999997</v>
      </c>
    </row>
    <row r="119" spans="1:6" x14ac:dyDescent="0.35">
      <c r="A119">
        <v>118</v>
      </c>
      <c r="B119">
        <v>1.6487745460000001</v>
      </c>
      <c r="C119" s="1">
        <v>29.520252580000001</v>
      </c>
      <c r="D119">
        <v>8.6093969440000002</v>
      </c>
      <c r="E119">
        <v>8.3621514319999992</v>
      </c>
      <c r="F119">
        <v>40.493473870999999</v>
      </c>
    </row>
    <row r="120" spans="1:6" x14ac:dyDescent="0.35">
      <c r="A120">
        <v>119</v>
      </c>
      <c r="B120">
        <v>1.7181869329999999</v>
      </c>
      <c r="C120" s="1">
        <v>29.703615450000001</v>
      </c>
      <c r="D120">
        <v>8.6968789540000007</v>
      </c>
      <c r="E120">
        <v>6.1779708009999998</v>
      </c>
      <c r="F120">
        <v>41.929214543000001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A94" workbookViewId="0">
      <selection activeCell="B2" sqref="B2:F120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f>AVERAGE(Data1!B2,Data2!B2,Data3!B2)</f>
        <v>17.304749685000001</v>
      </c>
      <c r="C2" s="1">
        <f>AVERAGE(Data1!C2,Data2!C2,Data3!C2)</f>
        <v>320.13730256000002</v>
      </c>
      <c r="D2" s="1">
        <f>AVERAGE(Data1!D2,Data2!D2,Data3!D2)</f>
        <v>58.437630726000002</v>
      </c>
      <c r="E2" s="1">
        <f>AVERAGE(Data1!E2,Data2!E2,Data3!E2)</f>
        <v>58.428510228333344</v>
      </c>
      <c r="F2" s="1">
        <f>AVERAGE(Data1!F2,Data2!F2,Data3!F2)</f>
        <v>172.53301773300004</v>
      </c>
    </row>
    <row r="3" spans="1:6" x14ac:dyDescent="0.35">
      <c r="A3">
        <v>2</v>
      </c>
      <c r="B3" s="1">
        <f>AVERAGE(Data1!B3,Data2!B3,Data3!B3)</f>
        <v>8.7100043906666667</v>
      </c>
      <c r="C3" s="1">
        <f>AVERAGE(Data1!C3,Data2!C3,Data3!C3)</f>
        <v>161.04185681666667</v>
      </c>
      <c r="D3" s="1">
        <f>AVERAGE(Data1!D3,Data2!D3,Data3!D3)</f>
        <v>29.956870151333334</v>
      </c>
      <c r="E3" s="1">
        <f>AVERAGE(Data1!E3,Data2!E3,Data3!E3)</f>
        <v>29.959255661</v>
      </c>
      <c r="F3" s="1">
        <f>AVERAGE(Data1!F3,Data2!F3,Data3!F3)</f>
        <v>88.163946872666656</v>
      </c>
    </row>
    <row r="4" spans="1:6" x14ac:dyDescent="0.35">
      <c r="A4">
        <v>3</v>
      </c>
      <c r="B4" s="1">
        <f>AVERAGE(Data1!B4,Data2!B4,Data3!B4)</f>
        <v>5.8404335466666666</v>
      </c>
      <c r="C4" s="1">
        <f>AVERAGE(Data1!C4,Data2!C4,Data3!C4)</f>
        <v>109.99048137033333</v>
      </c>
      <c r="D4" s="1">
        <f>AVERAGE(Data1!D4,Data2!D4,Data3!D4)</f>
        <v>20.461414537666666</v>
      </c>
      <c r="E4" s="1">
        <f>AVERAGE(Data1!E4,Data2!E4,Data3!E4)</f>
        <v>20.467132653333334</v>
      </c>
      <c r="F4" s="1">
        <f>AVERAGE(Data1!F4,Data2!F4,Data3!F4)</f>
        <v>60.004324766999993</v>
      </c>
    </row>
    <row r="5" spans="1:6" x14ac:dyDescent="0.35">
      <c r="A5">
        <v>4</v>
      </c>
      <c r="B5" s="1">
        <f>AVERAGE(Data1!B5,Data2!B5,Data3!B5)</f>
        <v>4.4374646443333328</v>
      </c>
      <c r="C5" s="1">
        <f>AVERAGE(Data1!C5,Data2!C5,Data3!C5)</f>
        <v>81.849956270666667</v>
      </c>
      <c r="D5" s="1">
        <f>AVERAGE(Data1!D5,Data2!D5,Data3!D5)</f>
        <v>15.783509101</v>
      </c>
      <c r="E5" s="1">
        <f>AVERAGE(Data1!E5,Data2!E5,Data3!E5)</f>
        <v>15.770724657666667</v>
      </c>
      <c r="F5" s="1">
        <f>AVERAGE(Data1!F5,Data2!F5,Data3!F5)</f>
        <v>46.760665483999993</v>
      </c>
    </row>
    <row r="6" spans="1:6" x14ac:dyDescent="0.35">
      <c r="A6">
        <v>5</v>
      </c>
      <c r="B6" s="1">
        <f>AVERAGE(Data1!B6,Data2!B6,Data3!B6)</f>
        <v>3.5759571436666668</v>
      </c>
      <c r="C6" s="1">
        <f>AVERAGE(Data1!C6,Data2!C6,Data3!C6)</f>
        <v>66.68069946899999</v>
      </c>
      <c r="D6" s="1">
        <f>AVERAGE(Data1!D6,Data2!D6,Data3!D6)</f>
        <v>12.777915433666669</v>
      </c>
      <c r="E6" s="1">
        <f>AVERAGE(Data1!E6,Data2!E6,Data3!E6)</f>
        <v>12.936839721333333</v>
      </c>
      <c r="F6" s="1">
        <f>AVERAGE(Data1!F6,Data2!F6,Data3!F6)</f>
        <v>37.804534512333333</v>
      </c>
    </row>
    <row r="7" spans="1:6" x14ac:dyDescent="0.35">
      <c r="A7">
        <v>6</v>
      </c>
      <c r="B7" s="1">
        <f>AVERAGE(Data1!B7,Data2!B7,Data3!B7)</f>
        <v>3.0055498363333335</v>
      </c>
      <c r="C7" s="1">
        <f>AVERAGE(Data1!C7,Data2!C7,Data3!C7)</f>
        <v>57.346456160333332</v>
      </c>
      <c r="D7" s="1">
        <f>AVERAGE(Data1!D7,Data2!D7,Data3!D7)</f>
        <v>10.999410633666665</v>
      </c>
      <c r="E7" s="1">
        <f>AVERAGE(Data1!E7,Data2!E7,Data3!E7)</f>
        <v>11.007548541666667</v>
      </c>
      <c r="F7" s="1">
        <f>AVERAGE(Data1!F7,Data2!F7,Data3!F7)</f>
        <v>32.859449604333335</v>
      </c>
    </row>
    <row r="8" spans="1:6" x14ac:dyDescent="0.35">
      <c r="A8">
        <v>7</v>
      </c>
      <c r="B8" s="1">
        <f>AVERAGE(Data1!B8,Data2!B8,Data3!B8)</f>
        <v>2.6315591916666672</v>
      </c>
      <c r="C8" s="1">
        <f>AVERAGE(Data1!C8,Data2!C8,Data3!C8)</f>
        <v>50.554881347666672</v>
      </c>
      <c r="D8" s="1">
        <f>AVERAGE(Data1!D8,Data2!D8,Data3!D8)</f>
        <v>9.7857435403333337</v>
      </c>
      <c r="E8" s="1">
        <f>AVERAGE(Data1!E8,Data2!E8,Data3!E8)</f>
        <v>9.7672302533333326</v>
      </c>
      <c r="F8" s="1">
        <f>AVERAGE(Data1!F8,Data2!F8,Data3!F8)</f>
        <v>29.108083244333333</v>
      </c>
    </row>
    <row r="9" spans="1:6" x14ac:dyDescent="0.35">
      <c r="A9">
        <v>8</v>
      </c>
      <c r="B9" s="1">
        <f>AVERAGE(Data1!B9,Data2!B9,Data3!B9)</f>
        <v>2.3787656319999999</v>
      </c>
      <c r="C9" s="1">
        <f>AVERAGE(Data1!C9,Data2!C9,Data3!C9)</f>
        <v>46.368177382333329</v>
      </c>
      <c r="D9" s="1">
        <f>AVERAGE(Data1!D9,Data2!D9,Data3!D9)</f>
        <v>8.7827000639999984</v>
      </c>
      <c r="E9" s="1">
        <f>AVERAGE(Data1!E9,Data2!E9,Data3!E9)</f>
        <v>9.1205041110000007</v>
      </c>
      <c r="F9" s="1">
        <f>AVERAGE(Data1!F9,Data2!F9,Data3!F9)</f>
        <v>27.683691191666668</v>
      </c>
    </row>
    <row r="10" spans="1:6" x14ac:dyDescent="0.35">
      <c r="A10">
        <v>9</v>
      </c>
      <c r="B10" s="1">
        <f>AVERAGE(Data1!B10,Data2!B10,Data3!B10)</f>
        <v>2.0209743680000001</v>
      </c>
      <c r="C10" s="1">
        <f>AVERAGE(Data1!C10,Data2!C10,Data3!C10)</f>
        <v>41.901604752333334</v>
      </c>
      <c r="D10" s="1">
        <f>AVERAGE(Data1!D10,Data2!D10,Data3!D10)</f>
        <v>8.0999785059999994</v>
      </c>
      <c r="E10" s="1">
        <f>AVERAGE(Data1!E10,Data2!E10,Data3!E10)</f>
        <v>8.4057714679999993</v>
      </c>
      <c r="F10" s="1">
        <f>AVERAGE(Data1!F10,Data2!F10,Data3!F10)</f>
        <v>24.553433531333337</v>
      </c>
    </row>
    <row r="11" spans="1:6" x14ac:dyDescent="0.35">
      <c r="A11">
        <v>10</v>
      </c>
      <c r="B11" s="1">
        <f>AVERAGE(Data1!B11,Data2!B11,Data3!B11)</f>
        <v>1.9489302596666664</v>
      </c>
      <c r="C11" s="1">
        <f>AVERAGE(Data1!C11,Data2!C11,Data3!C11)</f>
        <v>34.41895263033333</v>
      </c>
      <c r="D11" s="1">
        <f>AVERAGE(Data1!D11,Data2!D11,Data3!D11)</f>
        <v>7.8675499666666662</v>
      </c>
      <c r="E11" s="1">
        <f>AVERAGE(Data1!E11,Data2!E11,Data3!E11)</f>
        <v>7.310733851666666</v>
      </c>
      <c r="F11" s="1">
        <f>AVERAGE(Data1!F11,Data2!F11,Data3!F11)</f>
        <v>22.769385489333331</v>
      </c>
    </row>
    <row r="12" spans="1:6" x14ac:dyDescent="0.35">
      <c r="A12">
        <v>11</v>
      </c>
      <c r="B12" s="1">
        <f>AVERAGE(Data1!B12,Data2!B12,Data3!B12)</f>
        <v>1.756888351</v>
      </c>
      <c r="C12" s="1">
        <f>AVERAGE(Data1!C12,Data2!C12,Data3!C12)</f>
        <v>35.675783250666669</v>
      </c>
      <c r="D12" s="1">
        <f>AVERAGE(Data1!D12,Data2!D12,Data3!D12)</f>
        <v>6.8694822246666662</v>
      </c>
      <c r="E12" s="1">
        <f>AVERAGE(Data1!E12,Data2!E12,Data3!E12)</f>
        <v>7.1136041346666659</v>
      </c>
      <c r="F12" s="1">
        <f>AVERAGE(Data1!F12,Data2!F12,Data3!F12)</f>
        <v>21.762849606</v>
      </c>
    </row>
    <row r="13" spans="1:6" x14ac:dyDescent="0.35">
      <c r="A13">
        <v>12</v>
      </c>
      <c r="B13" s="1">
        <f>AVERAGE(Data1!B13,Data2!B13,Data3!B13)</f>
        <v>1.8903848946666668</v>
      </c>
      <c r="C13" s="1">
        <f>AVERAGE(Data1!C13,Data2!C13,Data3!C13)</f>
        <v>32.825142755999998</v>
      </c>
      <c r="D13" s="1">
        <f>AVERAGE(Data1!D13,Data2!D13,Data3!D13)</f>
        <v>6.3495451106666669</v>
      </c>
      <c r="E13" s="1">
        <f>AVERAGE(Data1!E13,Data2!E13,Data3!E13)</f>
        <v>6.7342540900000003</v>
      </c>
      <c r="F13" s="1">
        <f>AVERAGE(Data1!F13,Data2!F13,Data3!F13)</f>
        <v>19.381038185666668</v>
      </c>
    </row>
    <row r="14" spans="1:6" x14ac:dyDescent="0.35">
      <c r="A14">
        <v>13</v>
      </c>
      <c r="B14" s="1">
        <f>AVERAGE(Data1!B14,Data2!B14,Data3!B14)</f>
        <v>2.0470079193333333</v>
      </c>
      <c r="C14" s="1">
        <f>AVERAGE(Data1!C14,Data2!C14,Data3!C14)</f>
        <v>33.309006535333332</v>
      </c>
      <c r="D14" s="1">
        <f>AVERAGE(Data1!D14,Data2!D14,Data3!D14)</f>
        <v>5.9971230576666663</v>
      </c>
      <c r="E14" s="1">
        <f>AVERAGE(Data1!E14,Data2!E14,Data3!E14)</f>
        <v>6.2203072649999998</v>
      </c>
      <c r="F14" s="1">
        <f>AVERAGE(Data1!F14,Data2!F14,Data3!F14)</f>
        <v>18.81453487766667</v>
      </c>
    </row>
    <row r="15" spans="1:6" x14ac:dyDescent="0.35">
      <c r="A15">
        <v>14</v>
      </c>
      <c r="B15" s="1">
        <f>AVERAGE(Data1!B15,Data2!B15,Data3!B15)</f>
        <v>1.878684418</v>
      </c>
      <c r="C15" s="1">
        <f>AVERAGE(Data1!C15,Data2!C15,Data3!C15)</f>
        <v>29.253543407666665</v>
      </c>
      <c r="D15" s="1">
        <f>AVERAGE(Data1!D15,Data2!D15,Data3!D15)</f>
        <v>6.0556318426666662</v>
      </c>
      <c r="E15" s="1">
        <f>AVERAGE(Data1!E15,Data2!E15,Data3!E15)</f>
        <v>5.9227539359999994</v>
      </c>
      <c r="F15" s="1">
        <f>AVERAGE(Data1!F15,Data2!F15,Data3!F15)</f>
        <v>17.886661336666666</v>
      </c>
    </row>
    <row r="16" spans="1:6" x14ac:dyDescent="0.35">
      <c r="A16">
        <v>15</v>
      </c>
      <c r="B16" s="1">
        <f>AVERAGE(Data1!B16,Data2!B16,Data3!B16)</f>
        <v>1.7592682096666667</v>
      </c>
      <c r="C16" s="1">
        <f>AVERAGE(Data1!C16,Data2!C16,Data3!C16)</f>
        <v>27.427834523333331</v>
      </c>
      <c r="D16" s="1">
        <f>AVERAGE(Data1!D16,Data2!D16,Data3!D16)</f>
        <v>5.5644535396666663</v>
      </c>
      <c r="E16" s="1">
        <f>AVERAGE(Data1!E16,Data2!E16,Data3!E16)</f>
        <v>5.3910482056666664</v>
      </c>
      <c r="F16" s="1">
        <f>AVERAGE(Data1!F16,Data2!F16,Data3!F16)</f>
        <v>17.968074651666665</v>
      </c>
    </row>
    <row r="17" spans="1:6" x14ac:dyDescent="0.35">
      <c r="A17">
        <v>16</v>
      </c>
      <c r="B17" s="1">
        <f>AVERAGE(Data1!B17,Data2!B17,Data3!B17)</f>
        <v>1.7236099693333333</v>
      </c>
      <c r="C17" s="1">
        <f>AVERAGE(Data1!C17,Data2!C17,Data3!C17)</f>
        <v>26.957021966999999</v>
      </c>
      <c r="D17" s="1">
        <f>AVERAGE(Data1!D17,Data2!D17,Data3!D17)</f>
        <v>5.7011733619999996</v>
      </c>
      <c r="E17" s="1">
        <f>AVERAGE(Data1!E17,Data2!E17,Data3!E17)</f>
        <v>5.6325905366666662</v>
      </c>
      <c r="F17" s="1">
        <f>AVERAGE(Data1!F17,Data2!F17,Data3!F17)</f>
        <v>16.968954723666666</v>
      </c>
    </row>
    <row r="18" spans="1:6" x14ac:dyDescent="0.35">
      <c r="A18">
        <v>17</v>
      </c>
      <c r="B18" s="1">
        <f>AVERAGE(Data1!B18,Data2!B18,Data3!B18)</f>
        <v>1.6805540493333335</v>
      </c>
      <c r="C18" s="1">
        <f>AVERAGE(Data1!C18,Data2!C18,Data3!C18)</f>
        <v>25.670632087000001</v>
      </c>
      <c r="D18" s="1">
        <f>AVERAGE(Data1!D18,Data2!D18,Data3!D18)</f>
        <v>5.1763276843333337</v>
      </c>
      <c r="E18" s="1">
        <f>AVERAGE(Data1!E18,Data2!E18,Data3!E18)</f>
        <v>5.1720807326666671</v>
      </c>
      <c r="F18" s="1">
        <f>AVERAGE(Data1!F18,Data2!F18,Data3!F18)</f>
        <v>17.150675791666668</v>
      </c>
    </row>
    <row r="19" spans="1:6" x14ac:dyDescent="0.35">
      <c r="A19">
        <v>18</v>
      </c>
      <c r="B19" s="1">
        <f>AVERAGE(Data1!B19,Data2!B19,Data3!B19)</f>
        <v>1.4806574326666666</v>
      </c>
      <c r="C19" s="1">
        <f>AVERAGE(Data1!C19,Data2!C19,Data3!C19)</f>
        <v>25.861629428000001</v>
      </c>
      <c r="D19" s="1">
        <f>AVERAGE(Data1!D19,Data2!D19,Data3!D19)</f>
        <v>4.8364548946666668</v>
      </c>
      <c r="E19" s="1">
        <f>AVERAGE(Data1!E19,Data2!E19,Data3!E19)</f>
        <v>5.2974609543333324</v>
      </c>
      <c r="F19" s="1">
        <f>AVERAGE(Data1!F19,Data2!F19,Data3!F19)</f>
        <v>17.103313101999998</v>
      </c>
    </row>
    <row r="20" spans="1:6" x14ac:dyDescent="0.35">
      <c r="A20">
        <v>19</v>
      </c>
      <c r="B20" s="1">
        <f>AVERAGE(Data1!B20,Data2!B20,Data3!B20)</f>
        <v>1.5089417823333333</v>
      </c>
      <c r="C20" s="1">
        <f>AVERAGE(Data1!C20,Data2!C20,Data3!C20)</f>
        <v>26.89792469033333</v>
      </c>
      <c r="D20" s="1">
        <f>AVERAGE(Data1!D20,Data2!D20,Data3!D20)</f>
        <v>4.8826756636666664</v>
      </c>
      <c r="E20" s="1">
        <f>AVERAGE(Data1!E20,Data2!E20,Data3!E20)</f>
        <v>4.6432882150000001</v>
      </c>
      <c r="F20" s="1">
        <f>AVERAGE(Data1!F20,Data2!F20,Data3!F20)</f>
        <v>15.099668528666664</v>
      </c>
    </row>
    <row r="21" spans="1:6" x14ac:dyDescent="0.35">
      <c r="A21">
        <v>20</v>
      </c>
      <c r="B21" s="1">
        <f>AVERAGE(Data1!B21,Data2!B21,Data3!B21)</f>
        <v>1.3108644279999999</v>
      </c>
      <c r="C21" s="1">
        <f>AVERAGE(Data1!C21,Data2!C21,Data3!C21)</f>
        <v>26.76475842933333</v>
      </c>
      <c r="D21" s="1">
        <f>AVERAGE(Data1!D21,Data2!D21,Data3!D21)</f>
        <v>4.8958874236666663</v>
      </c>
      <c r="E21" s="1">
        <f>AVERAGE(Data1!E21,Data2!E21,Data3!E21)</f>
        <v>4.8597444283333333</v>
      </c>
      <c r="F21" s="1">
        <f>AVERAGE(Data1!F21,Data2!F21,Data3!F21)</f>
        <v>16.699672039000003</v>
      </c>
    </row>
    <row r="22" spans="1:6" x14ac:dyDescent="0.35">
      <c r="A22">
        <v>21</v>
      </c>
      <c r="B22" s="1">
        <f>AVERAGE(Data1!B22,Data2!B22,Data3!B22)</f>
        <v>1.466380977</v>
      </c>
      <c r="C22" s="1">
        <f>AVERAGE(Data1!C22,Data2!C22,Data3!C22)</f>
        <v>27.023057993333335</v>
      </c>
      <c r="D22" s="1">
        <f>AVERAGE(Data1!D22,Data2!D22,Data3!D22)</f>
        <v>4.7934772260000003</v>
      </c>
      <c r="E22" s="1">
        <f>AVERAGE(Data1!E22,Data2!E22,Data3!E22)</f>
        <v>4.7010585840000001</v>
      </c>
      <c r="F22" s="1">
        <f>AVERAGE(Data1!F22,Data2!F22,Data3!F22)</f>
        <v>15.723375768333334</v>
      </c>
    </row>
    <row r="23" spans="1:6" x14ac:dyDescent="0.35">
      <c r="A23">
        <v>22</v>
      </c>
      <c r="B23" s="1">
        <f>AVERAGE(Data1!B23,Data2!B23,Data3!B23)</f>
        <v>1.3237741006666666</v>
      </c>
      <c r="C23" s="1">
        <f>AVERAGE(Data1!C23,Data2!C23,Data3!C23)</f>
        <v>24.500355371333331</v>
      </c>
      <c r="D23" s="1">
        <f>AVERAGE(Data1!D23,Data2!D23,Data3!D23)</f>
        <v>4.6744759653333334</v>
      </c>
      <c r="E23" s="1">
        <f>AVERAGE(Data1!E23,Data2!E23,Data3!E23)</f>
        <v>4.9229326980000003</v>
      </c>
      <c r="F23" s="1">
        <f>AVERAGE(Data1!F23,Data2!F23,Data3!F23)</f>
        <v>15.224200813333333</v>
      </c>
    </row>
    <row r="24" spans="1:6" x14ac:dyDescent="0.35">
      <c r="A24">
        <v>23</v>
      </c>
      <c r="B24" s="1">
        <f>AVERAGE(Data1!B24,Data2!B24,Data3!B24)</f>
        <v>1.2953052709999999</v>
      </c>
      <c r="C24" s="1">
        <f>AVERAGE(Data1!C24,Data2!C24,Data3!C24)</f>
        <v>24.281976651999997</v>
      </c>
      <c r="D24" s="1">
        <f>AVERAGE(Data1!D24,Data2!D24,Data3!D24)</f>
        <v>4.4382295069999991</v>
      </c>
      <c r="E24" s="1">
        <f>AVERAGE(Data1!E24,Data2!E24,Data3!E24)</f>
        <v>4.4662867796666665</v>
      </c>
      <c r="F24" s="1">
        <f>AVERAGE(Data1!F24,Data2!F24,Data3!F24)</f>
        <v>13.520497388333332</v>
      </c>
    </row>
    <row r="25" spans="1:6" x14ac:dyDescent="0.35">
      <c r="A25">
        <v>24</v>
      </c>
      <c r="B25" s="1">
        <f>AVERAGE(Data1!B25,Data2!B25,Data3!B25)</f>
        <v>1.0517230496666667</v>
      </c>
      <c r="C25" s="1">
        <f>AVERAGE(Data1!C25,Data2!C25,Data3!C25)</f>
        <v>26.992165461666669</v>
      </c>
      <c r="D25" s="1">
        <f>AVERAGE(Data1!D25,Data2!D25,Data3!D25)</f>
        <v>4.1820396510000002</v>
      </c>
      <c r="E25" s="1">
        <f>AVERAGE(Data1!E25,Data2!E25,Data3!E25)</f>
        <v>4.2045744833333334</v>
      </c>
      <c r="F25" s="1">
        <f>AVERAGE(Data1!F25,Data2!F25,Data3!F25)</f>
        <v>13.40159877</v>
      </c>
    </row>
    <row r="26" spans="1:6" x14ac:dyDescent="0.35">
      <c r="A26">
        <v>25</v>
      </c>
      <c r="B26" s="1">
        <f>AVERAGE(Data1!B26,Data2!B26,Data3!B26)</f>
        <v>1.5024003746666665</v>
      </c>
      <c r="C26" s="1">
        <f>AVERAGE(Data1!C26,Data2!C26,Data3!C26)</f>
        <v>25.865323907000001</v>
      </c>
      <c r="D26" s="1">
        <f>AVERAGE(Data1!D26,Data2!D26,Data3!D26)</f>
        <v>4.1606810193333335</v>
      </c>
      <c r="E26" s="1">
        <f>AVERAGE(Data1!E26,Data2!E26,Data3!E26)</f>
        <v>4.1619679423333338</v>
      </c>
      <c r="F26" s="1">
        <f>AVERAGE(Data1!F26,Data2!F26,Data3!F26)</f>
        <v>15.653487890999999</v>
      </c>
    </row>
    <row r="27" spans="1:6" x14ac:dyDescent="0.35">
      <c r="A27">
        <v>26</v>
      </c>
      <c r="B27" s="1">
        <f>AVERAGE(Data1!B27,Data2!B27,Data3!B27)</f>
        <v>1.5705836529999999</v>
      </c>
      <c r="C27" s="1">
        <f>AVERAGE(Data1!C27,Data2!C27,Data3!C27)</f>
        <v>26.920964187999999</v>
      </c>
      <c r="D27" s="1">
        <f>AVERAGE(Data1!D27,Data2!D27,Data3!D27)</f>
        <v>4.3730840883333331</v>
      </c>
      <c r="E27" s="1">
        <f>AVERAGE(Data1!E27,Data2!E27,Data3!E27)</f>
        <v>4.5903020683333331</v>
      </c>
      <c r="F27" s="1">
        <f>AVERAGE(Data1!F27,Data2!F27,Data3!F27)</f>
        <v>12.755636699666667</v>
      </c>
    </row>
    <row r="28" spans="1:6" x14ac:dyDescent="0.35">
      <c r="A28">
        <v>27</v>
      </c>
      <c r="B28" s="1">
        <f>AVERAGE(Data1!B28,Data2!B28,Data3!B28)</f>
        <v>1.2371535583333333</v>
      </c>
      <c r="C28" s="1">
        <f>AVERAGE(Data1!C28,Data2!C28,Data3!C28)</f>
        <v>23.396553785333335</v>
      </c>
      <c r="D28" s="1">
        <f>AVERAGE(Data1!D28,Data2!D28,Data3!D28)</f>
        <v>4.1181649266666662</v>
      </c>
      <c r="E28" s="1">
        <f>AVERAGE(Data1!E28,Data2!E28,Data3!E28)</f>
        <v>4.5359064286666664</v>
      </c>
      <c r="F28" s="1">
        <f>AVERAGE(Data1!F28,Data2!F28,Data3!F28)</f>
        <v>11.950493978333334</v>
      </c>
    </row>
    <row r="29" spans="1:6" x14ac:dyDescent="0.35">
      <c r="A29">
        <v>28</v>
      </c>
      <c r="B29" s="1">
        <f>AVERAGE(Data1!B29,Data2!B29,Data3!B29)</f>
        <v>1.5809125916666666</v>
      </c>
      <c r="C29" s="1">
        <f>AVERAGE(Data1!C29,Data2!C29,Data3!C29)</f>
        <v>26.063921611000001</v>
      </c>
      <c r="D29" s="1">
        <f>AVERAGE(Data1!D29,Data2!D29,Data3!D29)</f>
        <v>3.9769516520000003</v>
      </c>
      <c r="E29" s="1">
        <f>AVERAGE(Data1!E29,Data2!E29,Data3!E29)</f>
        <v>4.4911753113333335</v>
      </c>
      <c r="F29" s="1">
        <f>AVERAGE(Data1!F29,Data2!F29,Data3!F29)</f>
        <v>13.432089763999999</v>
      </c>
    </row>
    <row r="30" spans="1:6" x14ac:dyDescent="0.35">
      <c r="A30">
        <v>29</v>
      </c>
      <c r="B30" s="1">
        <f>AVERAGE(Data1!B30,Data2!B30,Data3!B30)</f>
        <v>1.1825977026666665</v>
      </c>
      <c r="C30" s="1">
        <f>AVERAGE(Data1!C30,Data2!C30,Data3!C30)</f>
        <v>24.470136166</v>
      </c>
      <c r="D30" s="1">
        <f>AVERAGE(Data1!D30,Data2!D30,Data3!D30)</f>
        <v>4.1334783856666668</v>
      </c>
      <c r="E30" s="1">
        <f>AVERAGE(Data1!E30,Data2!E30,Data3!E30)</f>
        <v>4.4435739563333332</v>
      </c>
      <c r="F30" s="1">
        <f>AVERAGE(Data1!F30,Data2!F30,Data3!F30)</f>
        <v>14.375226466666666</v>
      </c>
    </row>
    <row r="31" spans="1:6" x14ac:dyDescent="0.35">
      <c r="A31">
        <v>30</v>
      </c>
      <c r="B31" s="1">
        <f>AVERAGE(Data1!B31,Data2!B31,Data3!B31)</f>
        <v>1.3506173833333335</v>
      </c>
      <c r="C31" s="1">
        <f>AVERAGE(Data1!C31,Data2!C31,Data3!C31)</f>
        <v>26.957954757</v>
      </c>
      <c r="D31" s="1">
        <f>AVERAGE(Data1!D31,Data2!D31,Data3!D31)</f>
        <v>4.1067930113333331</v>
      </c>
      <c r="E31" s="1">
        <f>AVERAGE(Data1!E31,Data2!E31,Data3!E31)</f>
        <v>4.4344051516666667</v>
      </c>
      <c r="F31" s="1">
        <f>AVERAGE(Data1!F31,Data2!F31,Data3!F31)</f>
        <v>13.842179846000001</v>
      </c>
    </row>
    <row r="32" spans="1:6" x14ac:dyDescent="0.35">
      <c r="A32">
        <v>31</v>
      </c>
      <c r="B32" s="1">
        <f>AVERAGE(Data1!B32,Data2!B32,Data3!B32)</f>
        <v>1.3876350930000001</v>
      </c>
      <c r="C32" s="1">
        <f>AVERAGE(Data1!C32,Data2!C32,Data3!C32)</f>
        <v>25.698489047999999</v>
      </c>
      <c r="D32" s="1">
        <f>AVERAGE(Data1!D32,Data2!D32,Data3!D32)</f>
        <v>4.3906739596666666</v>
      </c>
      <c r="E32" s="1">
        <f>AVERAGE(Data1!E32,Data2!E32,Data3!E32)</f>
        <v>4.2581341113333329</v>
      </c>
      <c r="F32" s="1">
        <f>AVERAGE(Data1!F32,Data2!F32,Data3!F32)</f>
        <v>11.826683516000001</v>
      </c>
    </row>
    <row r="33" spans="1:6" x14ac:dyDescent="0.35">
      <c r="A33">
        <v>32</v>
      </c>
      <c r="B33" s="1">
        <f>AVERAGE(Data1!B33,Data2!B33,Data3!B33)</f>
        <v>1.4386488096666668</v>
      </c>
      <c r="C33" s="1">
        <f>AVERAGE(Data1!C33,Data2!C33,Data3!C33)</f>
        <v>27.005910721999999</v>
      </c>
      <c r="D33" s="1">
        <f>AVERAGE(Data1!D33,Data2!D33,Data3!D33)</f>
        <v>3.8406482830000002</v>
      </c>
      <c r="E33" s="1">
        <f>AVERAGE(Data1!E33,Data2!E33,Data3!E33)</f>
        <v>4.321991944333333</v>
      </c>
      <c r="F33" s="1">
        <f>AVERAGE(Data1!F33,Data2!F33,Data3!F33)</f>
        <v>12.842459354333334</v>
      </c>
    </row>
    <row r="34" spans="1:6" x14ac:dyDescent="0.35">
      <c r="A34">
        <v>33</v>
      </c>
      <c r="B34" s="1">
        <f>AVERAGE(Data1!B34,Data2!B34,Data3!B34)</f>
        <v>1.4054977873333332</v>
      </c>
      <c r="C34" s="1">
        <f>AVERAGE(Data1!C34,Data2!C34,Data3!C34)</f>
        <v>26.176401331000005</v>
      </c>
      <c r="D34" s="1">
        <f>AVERAGE(Data1!D34,Data2!D34,Data3!D34)</f>
        <v>4.4650028223333331</v>
      </c>
      <c r="E34" s="1">
        <f>AVERAGE(Data1!E34,Data2!E34,Data3!E34)</f>
        <v>4.4490030836666667</v>
      </c>
      <c r="F34" s="1">
        <f>AVERAGE(Data1!F34,Data2!F34,Data3!F34)</f>
        <v>13.508272093</v>
      </c>
    </row>
    <row r="35" spans="1:6" x14ac:dyDescent="0.35">
      <c r="A35">
        <v>34</v>
      </c>
      <c r="B35" s="1">
        <f>AVERAGE(Data1!B35,Data2!B35,Data3!B35)</f>
        <v>1.3873641253333331</v>
      </c>
      <c r="C35" s="1">
        <f>AVERAGE(Data1!C35,Data2!C35,Data3!C35)</f>
        <v>27.019160627999998</v>
      </c>
      <c r="D35" s="1">
        <f>AVERAGE(Data1!D35,Data2!D35,Data3!D35)</f>
        <v>4.302146602333333</v>
      </c>
      <c r="E35" s="1">
        <f>AVERAGE(Data1!E35,Data2!E35,Data3!E35)</f>
        <v>4.3829417570000002</v>
      </c>
      <c r="F35" s="1">
        <f>AVERAGE(Data1!F35,Data2!F35,Data3!F35)</f>
        <v>11.454136787000001</v>
      </c>
    </row>
    <row r="36" spans="1:6" x14ac:dyDescent="0.35">
      <c r="A36">
        <v>35</v>
      </c>
      <c r="B36" s="1">
        <f>AVERAGE(Data1!B36,Data2!B36,Data3!B36)</f>
        <v>1.5887825319999997</v>
      </c>
      <c r="C36" s="1">
        <f>AVERAGE(Data1!C36,Data2!C36,Data3!C36)</f>
        <v>26.950923623666668</v>
      </c>
      <c r="D36" s="1">
        <f>AVERAGE(Data1!D36,Data2!D36,Data3!D36)</f>
        <v>4.2788700460000006</v>
      </c>
      <c r="E36" s="1">
        <f>AVERAGE(Data1!E36,Data2!E36,Data3!E36)</f>
        <v>4.392755749</v>
      </c>
      <c r="F36" s="1">
        <f>AVERAGE(Data1!F36,Data2!F36,Data3!F36)</f>
        <v>13.453440741333333</v>
      </c>
    </row>
    <row r="37" spans="1:6" x14ac:dyDescent="0.35">
      <c r="A37">
        <v>36</v>
      </c>
      <c r="B37" s="1">
        <f>AVERAGE(Data1!B37,Data2!B37,Data3!B37)</f>
        <v>1.3866432843333332</v>
      </c>
      <c r="C37" s="1">
        <f>AVERAGE(Data1!C37,Data2!C37,Data3!C37)</f>
        <v>26.995561332333335</v>
      </c>
      <c r="D37" s="1">
        <f>AVERAGE(Data1!D37,Data2!D37,Data3!D37)</f>
        <v>4.0591916493333331</v>
      </c>
      <c r="E37" s="1">
        <f>AVERAGE(Data1!E37,Data2!E37,Data3!E37)</f>
        <v>4.107879996666667</v>
      </c>
      <c r="F37" s="1">
        <f>AVERAGE(Data1!F37,Data2!F37,Data3!F37)</f>
        <v>12.159439367333334</v>
      </c>
    </row>
    <row r="38" spans="1:6" x14ac:dyDescent="0.35">
      <c r="A38">
        <v>37</v>
      </c>
      <c r="B38" s="1">
        <f>AVERAGE(Data1!B38,Data2!B38,Data3!B38)</f>
        <v>1.0806916526666666</v>
      </c>
      <c r="C38" s="1">
        <f>AVERAGE(Data1!C38,Data2!C38,Data3!C38)</f>
        <v>23.379378864666666</v>
      </c>
      <c r="D38" s="1">
        <f>AVERAGE(Data1!D38,Data2!D38,Data3!D38)</f>
        <v>3.808959548666667</v>
      </c>
      <c r="E38" s="1">
        <f>AVERAGE(Data1!E38,Data2!E38,Data3!E38)</f>
        <v>4.2760119850000002</v>
      </c>
      <c r="F38" s="1">
        <f>AVERAGE(Data1!F38,Data2!F38,Data3!F38)</f>
        <v>13.414880405333335</v>
      </c>
    </row>
    <row r="39" spans="1:6" x14ac:dyDescent="0.35">
      <c r="A39">
        <v>38</v>
      </c>
      <c r="B39" s="1">
        <f>AVERAGE(Data1!B39,Data2!B39,Data3!B39)</f>
        <v>1.3976762203333333</v>
      </c>
      <c r="C39" s="1">
        <f>AVERAGE(Data1!C39,Data2!C39,Data3!C39)</f>
        <v>26.858706479999999</v>
      </c>
      <c r="D39" s="1">
        <f>AVERAGE(Data1!D39,Data2!D39,Data3!D39)</f>
        <v>4.0666237860000001</v>
      </c>
      <c r="E39" s="1">
        <f>AVERAGE(Data1!E39,Data2!E39,Data3!E39)</f>
        <v>3.9457388833333336</v>
      </c>
      <c r="F39" s="1">
        <f>AVERAGE(Data1!F39,Data2!F39,Data3!F39)</f>
        <v>10.170302593666667</v>
      </c>
    </row>
    <row r="40" spans="1:6" x14ac:dyDescent="0.35">
      <c r="A40">
        <v>39</v>
      </c>
      <c r="B40" s="1">
        <f>AVERAGE(Data1!B40,Data2!B40,Data3!B40)</f>
        <v>1.5339156403333334</v>
      </c>
      <c r="C40" s="1">
        <f>AVERAGE(Data1!C40,Data2!C40,Data3!C40)</f>
        <v>25.761046938000003</v>
      </c>
      <c r="D40" s="1">
        <f>AVERAGE(Data1!D40,Data2!D40,Data3!D40)</f>
        <v>4.2794663009999994</v>
      </c>
      <c r="E40" s="1">
        <f>AVERAGE(Data1!E40,Data2!E40,Data3!E40)</f>
        <v>4.2800170336666667</v>
      </c>
      <c r="F40" s="1">
        <f>AVERAGE(Data1!F40,Data2!F40,Data3!F40)</f>
        <v>14.180324800000001</v>
      </c>
    </row>
    <row r="41" spans="1:6" x14ac:dyDescent="0.35">
      <c r="A41">
        <v>40</v>
      </c>
      <c r="B41" s="1">
        <f>AVERAGE(Data1!B41,Data2!B41,Data3!B41)</f>
        <v>1.5609414376666668</v>
      </c>
      <c r="C41" s="1">
        <f>AVERAGE(Data1!C41,Data2!C41,Data3!C41)</f>
        <v>26.646281675333338</v>
      </c>
      <c r="D41" s="1">
        <f>AVERAGE(Data1!D41,Data2!D41,Data3!D41)</f>
        <v>3.7820047356666664</v>
      </c>
      <c r="E41" s="1">
        <f>AVERAGE(Data1!E41,Data2!E41,Data3!E41)</f>
        <v>3.8796529136666664</v>
      </c>
      <c r="F41" s="1">
        <f>AVERAGE(Data1!F41,Data2!F41,Data3!F41)</f>
        <v>12.766566633000002</v>
      </c>
    </row>
    <row r="42" spans="1:6" x14ac:dyDescent="0.35">
      <c r="A42">
        <v>41</v>
      </c>
      <c r="B42" s="1">
        <f>AVERAGE(Data1!B42,Data2!B42,Data3!B42)</f>
        <v>1.4073893563333335</v>
      </c>
      <c r="C42" s="1">
        <f>AVERAGE(Data1!C42,Data2!C42,Data3!C42)</f>
        <v>27.241119973333337</v>
      </c>
      <c r="D42" s="1">
        <f>AVERAGE(Data1!D42,Data2!D42,Data3!D42)</f>
        <v>4.1216093413333326</v>
      </c>
      <c r="E42" s="1">
        <f>AVERAGE(Data1!E42,Data2!E42,Data3!E42)</f>
        <v>3.7572980213333333</v>
      </c>
      <c r="F42" s="1">
        <f>AVERAGE(Data1!F42,Data2!F42,Data3!F42)</f>
        <v>13.761454489999998</v>
      </c>
    </row>
    <row r="43" spans="1:6" x14ac:dyDescent="0.35">
      <c r="A43">
        <v>42</v>
      </c>
      <c r="B43" s="1">
        <f>AVERAGE(Data1!B43,Data2!B43,Data3!B43)</f>
        <v>1.4284574269999999</v>
      </c>
      <c r="C43" s="1">
        <f>AVERAGE(Data1!C43,Data2!C43,Data3!C43)</f>
        <v>26.937426409</v>
      </c>
      <c r="D43" s="1">
        <f>AVERAGE(Data1!D43,Data2!D43,Data3!D43)</f>
        <v>4.349158407</v>
      </c>
      <c r="E43" s="1">
        <f>AVERAGE(Data1!E43,Data2!E43,Data3!E43)</f>
        <v>4.1991144053333329</v>
      </c>
      <c r="F43" s="1">
        <f>AVERAGE(Data1!F43,Data2!F43,Data3!F43)</f>
        <v>13.587790720999999</v>
      </c>
    </row>
    <row r="44" spans="1:6" x14ac:dyDescent="0.35">
      <c r="A44">
        <v>43</v>
      </c>
      <c r="B44" s="1">
        <f>AVERAGE(Data1!B44,Data2!B44,Data3!B44)</f>
        <v>1.4551422853333333</v>
      </c>
      <c r="C44" s="1">
        <f>AVERAGE(Data1!C44,Data2!C44,Data3!C44)</f>
        <v>25.861907522333336</v>
      </c>
      <c r="D44" s="1">
        <f>AVERAGE(Data1!D44,Data2!D44,Data3!D44)</f>
        <v>4.1254923863333337</v>
      </c>
      <c r="E44" s="1">
        <f>AVERAGE(Data1!E44,Data2!E44,Data3!E44)</f>
        <v>4.2649618193333332</v>
      </c>
      <c r="F44" s="1">
        <f>AVERAGE(Data1!F44,Data2!F44,Data3!F44)</f>
        <v>14.18631972</v>
      </c>
    </row>
    <row r="45" spans="1:6" x14ac:dyDescent="0.35">
      <c r="A45">
        <v>44</v>
      </c>
      <c r="B45" s="1">
        <f>AVERAGE(Data1!B45,Data2!B45,Data3!B45)</f>
        <v>1.2723712283333335</v>
      </c>
      <c r="C45" s="1">
        <f>AVERAGE(Data1!C45,Data2!C45,Data3!C45)</f>
        <v>26.037029102000002</v>
      </c>
      <c r="D45" s="1">
        <f>AVERAGE(Data1!D45,Data2!D45,Data3!D45)</f>
        <v>3.947506999666667</v>
      </c>
      <c r="E45" s="1">
        <f>AVERAGE(Data1!E45,Data2!E45,Data3!E45)</f>
        <v>4.2178054613333336</v>
      </c>
      <c r="F45" s="1">
        <f>AVERAGE(Data1!F45,Data2!F45,Data3!F45)</f>
        <v>13.492058074666666</v>
      </c>
    </row>
    <row r="46" spans="1:6" x14ac:dyDescent="0.35">
      <c r="A46">
        <v>45</v>
      </c>
      <c r="B46" s="1">
        <f>AVERAGE(Data1!B46,Data2!B46,Data3!B46)</f>
        <v>1.555298839</v>
      </c>
      <c r="C46" s="1">
        <f>AVERAGE(Data1!C46,Data2!C46,Data3!C46)</f>
        <v>26.981442743666666</v>
      </c>
      <c r="D46" s="1">
        <f>AVERAGE(Data1!D46,Data2!D46,Data3!D46)</f>
        <v>4.1842550520000001</v>
      </c>
      <c r="E46" s="1">
        <f>AVERAGE(Data1!E46,Data2!E46,Data3!E46)</f>
        <v>3.768223121333333</v>
      </c>
      <c r="F46" s="1">
        <f>AVERAGE(Data1!F46,Data2!F46,Data3!F46)</f>
        <v>13.333357962333332</v>
      </c>
    </row>
    <row r="47" spans="1:6" x14ac:dyDescent="0.35">
      <c r="A47">
        <v>46</v>
      </c>
      <c r="B47" s="1">
        <f>AVERAGE(Data1!B47,Data2!B47,Data3!B47)</f>
        <v>1.430968193</v>
      </c>
      <c r="C47" s="1">
        <f>AVERAGE(Data1!C47,Data2!C47,Data3!C47)</f>
        <v>27.083094728333332</v>
      </c>
      <c r="D47" s="1">
        <f>AVERAGE(Data1!D47,Data2!D47,Data3!D47)</f>
        <v>3.5278898103333334</v>
      </c>
      <c r="E47" s="1">
        <f>AVERAGE(Data1!E47,Data2!E47,Data3!E47)</f>
        <v>4.2003597326666666</v>
      </c>
      <c r="F47" s="1">
        <f>AVERAGE(Data1!F47,Data2!F47,Data3!F47)</f>
        <v>14.045560414333332</v>
      </c>
    </row>
    <row r="48" spans="1:6" x14ac:dyDescent="0.35">
      <c r="A48">
        <v>47</v>
      </c>
      <c r="B48" s="1">
        <f>AVERAGE(Data1!B48,Data2!B48,Data3!B48)</f>
        <v>1.4147422363333331</v>
      </c>
      <c r="C48" s="1">
        <f>AVERAGE(Data1!C48,Data2!C48,Data3!C48)</f>
        <v>27.196237144999998</v>
      </c>
      <c r="D48" s="1">
        <f>AVERAGE(Data1!D48,Data2!D48,Data3!D48)</f>
        <v>3.8632357430000002</v>
      </c>
      <c r="E48" s="1">
        <f>AVERAGE(Data1!E48,Data2!E48,Data3!E48)</f>
        <v>4.1957813450000003</v>
      </c>
      <c r="F48" s="1">
        <f>AVERAGE(Data1!F48,Data2!F48,Data3!F48)</f>
        <v>15.40628446</v>
      </c>
    </row>
    <row r="49" spans="1:6" x14ac:dyDescent="0.35">
      <c r="A49">
        <v>48</v>
      </c>
      <c r="B49" s="1">
        <f>AVERAGE(Data1!B49,Data2!B49,Data3!B49)</f>
        <v>1.5561020123333333</v>
      </c>
      <c r="C49" s="1">
        <f>AVERAGE(Data1!C49,Data2!C49,Data3!C49)</f>
        <v>26.969425047000001</v>
      </c>
      <c r="D49" s="1">
        <f>AVERAGE(Data1!D49,Data2!D49,Data3!D49)</f>
        <v>3.9528987936666664</v>
      </c>
      <c r="E49" s="1">
        <f>AVERAGE(Data1!E49,Data2!E49,Data3!E49)</f>
        <v>4.0281590430000005</v>
      </c>
      <c r="F49" s="1">
        <f>AVERAGE(Data1!F49,Data2!F49,Data3!F49)</f>
        <v>13.573558548666668</v>
      </c>
    </row>
    <row r="50" spans="1:6" x14ac:dyDescent="0.35">
      <c r="A50">
        <v>49</v>
      </c>
      <c r="B50" s="1">
        <f>AVERAGE(Data1!B50,Data2!B50,Data3!B50)</f>
        <v>1.5314822379999999</v>
      </c>
      <c r="C50" s="1">
        <f>AVERAGE(Data1!C50,Data2!C50,Data3!C50)</f>
        <v>25.892125455333332</v>
      </c>
      <c r="D50" s="1">
        <f>AVERAGE(Data1!D50,Data2!D50,Data3!D50)</f>
        <v>4.9332314193333326</v>
      </c>
      <c r="E50" s="1">
        <f>AVERAGE(Data1!E50,Data2!E50,Data3!E50)</f>
        <v>3.9874153193333335</v>
      </c>
      <c r="F50" s="1">
        <f>AVERAGE(Data1!F50,Data2!F50,Data3!F50)</f>
        <v>15.155942224999999</v>
      </c>
    </row>
    <row r="51" spans="1:6" x14ac:dyDescent="0.35">
      <c r="A51">
        <v>50</v>
      </c>
      <c r="B51" s="1">
        <f>AVERAGE(Data1!B51,Data2!B51,Data3!B51)</f>
        <v>1.2762874793333332</v>
      </c>
      <c r="C51" s="1">
        <f>AVERAGE(Data1!C51,Data2!C51,Data3!C51)</f>
        <v>23.052995552999999</v>
      </c>
      <c r="D51" s="1">
        <f>AVERAGE(Data1!D51,Data2!D51,Data3!D51)</f>
        <v>3.7905315776666666</v>
      </c>
      <c r="E51" s="1">
        <f>AVERAGE(Data1!E51,Data2!E51,Data3!E51)</f>
        <v>3.9425653633333333</v>
      </c>
      <c r="F51" s="1">
        <f>AVERAGE(Data1!F51,Data2!F51,Data3!F51)</f>
        <v>15.824746594666669</v>
      </c>
    </row>
    <row r="52" spans="1:6" x14ac:dyDescent="0.35">
      <c r="A52">
        <v>51</v>
      </c>
      <c r="B52" s="1">
        <f>AVERAGE(Data1!B52,Data2!B52,Data3!B52)</f>
        <v>1.4283142543333334</v>
      </c>
      <c r="C52" s="1">
        <f>AVERAGE(Data1!C52,Data2!C52,Data3!C52)</f>
        <v>26.89387696033333</v>
      </c>
      <c r="D52" s="1">
        <f>AVERAGE(Data1!D52,Data2!D52,Data3!D52)</f>
        <v>3.9151474040000003</v>
      </c>
      <c r="E52" s="1">
        <f>AVERAGE(Data1!E52,Data2!E52,Data3!E52)</f>
        <v>4.0098850193333329</v>
      </c>
      <c r="F52" s="1">
        <f>AVERAGE(Data1!F52,Data2!F52,Data3!F52)</f>
        <v>16.165330815999997</v>
      </c>
    </row>
    <row r="53" spans="1:6" x14ac:dyDescent="0.35">
      <c r="A53">
        <v>52</v>
      </c>
      <c r="B53" s="1">
        <f>AVERAGE(Data1!B53,Data2!B53,Data3!B53)</f>
        <v>1.5850990113333332</v>
      </c>
      <c r="C53" s="1">
        <f>AVERAGE(Data1!C53,Data2!C53,Data3!C53)</f>
        <v>25.970638904333331</v>
      </c>
      <c r="D53" s="1">
        <f>AVERAGE(Data1!D53,Data2!D53,Data3!D53)</f>
        <v>3.9284015980000002</v>
      </c>
      <c r="E53" s="1">
        <f>AVERAGE(Data1!E53,Data2!E53,Data3!E53)</f>
        <v>6.6158592073333331</v>
      </c>
      <c r="F53" s="1">
        <f>AVERAGE(Data1!F53,Data2!F53,Data3!F53)</f>
        <v>18.069107179</v>
      </c>
    </row>
    <row r="54" spans="1:6" x14ac:dyDescent="0.35">
      <c r="A54">
        <v>53</v>
      </c>
      <c r="B54" s="1">
        <f>AVERAGE(Data1!B54,Data2!B54,Data3!B54)</f>
        <v>1.3803113223333334</v>
      </c>
      <c r="C54" s="1">
        <f>AVERAGE(Data1!C54,Data2!C54,Data3!C54)</f>
        <v>26.076223909666666</v>
      </c>
      <c r="D54" s="1">
        <f>AVERAGE(Data1!D54,Data2!D54,Data3!D54)</f>
        <v>4.1374041916666657</v>
      </c>
      <c r="E54" s="1">
        <f>AVERAGE(Data1!E54,Data2!E54,Data3!E54)</f>
        <v>3.7583945896666666</v>
      </c>
      <c r="F54" s="1">
        <f>AVERAGE(Data1!F54,Data2!F54,Data3!F54)</f>
        <v>16.091874963333336</v>
      </c>
    </row>
    <row r="55" spans="1:6" x14ac:dyDescent="0.35">
      <c r="A55">
        <v>54</v>
      </c>
      <c r="B55" s="1">
        <f>AVERAGE(Data1!B55,Data2!B55,Data3!B55)</f>
        <v>1.2421326953333334</v>
      </c>
      <c r="C55" s="1">
        <f>AVERAGE(Data1!C55,Data2!C55,Data3!C55)</f>
        <v>25.900716691</v>
      </c>
      <c r="D55" s="1">
        <f>AVERAGE(Data1!D55,Data2!D55,Data3!D55)</f>
        <v>4.1022719823333338</v>
      </c>
      <c r="E55" s="1">
        <f>AVERAGE(Data1!E55,Data2!E55,Data3!E55)</f>
        <v>4.3188481080000001</v>
      </c>
      <c r="F55" s="1">
        <f>AVERAGE(Data1!F55,Data2!F55,Data3!F55)</f>
        <v>17.240783495666665</v>
      </c>
    </row>
    <row r="56" spans="1:6" x14ac:dyDescent="0.35">
      <c r="A56">
        <v>55</v>
      </c>
      <c r="B56" s="1">
        <f>AVERAGE(Data1!B56,Data2!B56,Data3!B56)</f>
        <v>1.3829708949999999</v>
      </c>
      <c r="C56" s="1">
        <f>AVERAGE(Data1!C56,Data2!C56,Data3!C56)</f>
        <v>25.441710154333332</v>
      </c>
      <c r="D56" s="1">
        <f>AVERAGE(Data1!D56,Data2!D56,Data3!D56)</f>
        <v>3.8298603290000002</v>
      </c>
      <c r="E56" s="1">
        <f>AVERAGE(Data1!E56,Data2!E56,Data3!E56)</f>
        <v>4.3176831123333335</v>
      </c>
      <c r="F56" s="1">
        <f>AVERAGE(Data1!F56,Data2!F56,Data3!F56)</f>
        <v>18.454042906666668</v>
      </c>
    </row>
    <row r="57" spans="1:6" x14ac:dyDescent="0.35">
      <c r="A57">
        <v>56</v>
      </c>
      <c r="B57" s="1">
        <f>AVERAGE(Data1!B57,Data2!B57,Data3!B57)</f>
        <v>1.4069196039999998</v>
      </c>
      <c r="C57" s="1">
        <f>AVERAGE(Data1!C57,Data2!C57,Data3!C57)</f>
        <v>26.977644569333336</v>
      </c>
      <c r="D57" s="1">
        <f>AVERAGE(Data1!D57,Data2!D57,Data3!D57)</f>
        <v>3.7201036853333336</v>
      </c>
      <c r="E57" s="1">
        <f>AVERAGE(Data1!E57,Data2!E57,Data3!E57)</f>
        <v>4.2944734496666674</v>
      </c>
      <c r="F57" s="1">
        <f>AVERAGE(Data1!F57,Data2!F57,Data3!F57)</f>
        <v>17.884345708333331</v>
      </c>
    </row>
    <row r="58" spans="1:6" x14ac:dyDescent="0.35">
      <c r="A58">
        <v>57</v>
      </c>
      <c r="B58" s="1">
        <f>AVERAGE(Data1!B58,Data2!B58,Data3!B58)</f>
        <v>1.4256044560000001</v>
      </c>
      <c r="C58" s="1">
        <f>AVERAGE(Data1!C58,Data2!C58,Data3!C58)</f>
        <v>27.14683896433333</v>
      </c>
      <c r="D58" s="1">
        <f>AVERAGE(Data1!D58,Data2!D58,Data3!D58)</f>
        <v>4.2341562323333335</v>
      </c>
      <c r="E58" s="1">
        <f>AVERAGE(Data1!E58,Data2!E58,Data3!E58)</f>
        <v>4.0140269533333335</v>
      </c>
      <c r="F58" s="1">
        <f>AVERAGE(Data1!F58,Data2!F58,Data3!F58)</f>
        <v>18.198657468666667</v>
      </c>
    </row>
    <row r="59" spans="1:6" x14ac:dyDescent="0.35">
      <c r="A59">
        <v>58</v>
      </c>
      <c r="B59" s="1">
        <f>AVERAGE(Data1!B59,Data2!B59,Data3!B59)</f>
        <v>1.5826644353333332</v>
      </c>
      <c r="C59" s="1">
        <f>AVERAGE(Data1!C59,Data2!C59,Data3!C59)</f>
        <v>26.282299914000003</v>
      </c>
      <c r="D59" s="1">
        <f>AVERAGE(Data1!D59,Data2!D59,Data3!D59)</f>
        <v>4.2841125346666669</v>
      </c>
      <c r="E59" s="1">
        <f>AVERAGE(Data1!E59,Data2!E59,Data3!E59)</f>
        <v>3.7380644630000002</v>
      </c>
      <c r="F59" s="1">
        <f>AVERAGE(Data1!F59,Data2!F59,Data3!F59)</f>
        <v>18.209047516333335</v>
      </c>
    </row>
    <row r="60" spans="1:6" x14ac:dyDescent="0.35">
      <c r="A60">
        <v>59</v>
      </c>
      <c r="B60" s="1">
        <f>AVERAGE(Data1!B60,Data2!B60,Data3!B60)</f>
        <v>1.5879898490000002</v>
      </c>
      <c r="C60" s="1">
        <f>AVERAGE(Data1!C60,Data2!C60,Data3!C60)</f>
        <v>26.762046060999996</v>
      </c>
      <c r="D60" s="1">
        <f>AVERAGE(Data1!D60,Data2!D60,Data3!D60)</f>
        <v>4.233472294666667</v>
      </c>
      <c r="E60" s="1">
        <f>AVERAGE(Data1!E60,Data2!E60,Data3!E60)</f>
        <v>4.1631953833333339</v>
      </c>
      <c r="F60" s="1">
        <f>AVERAGE(Data1!F60,Data2!F60,Data3!F60)</f>
        <v>18.132625520999998</v>
      </c>
    </row>
    <row r="61" spans="1:6" x14ac:dyDescent="0.35">
      <c r="A61">
        <v>60</v>
      </c>
      <c r="B61" s="1">
        <f>AVERAGE(Data1!B61,Data2!B61,Data3!B61)</f>
        <v>1.4052391683333332</v>
      </c>
      <c r="C61" s="1">
        <f>AVERAGE(Data1!C61,Data2!C61,Data3!C61)</f>
        <v>26.881842351333333</v>
      </c>
      <c r="D61" s="1">
        <f>AVERAGE(Data1!D61,Data2!D61,Data3!D61)</f>
        <v>4.395494766333333</v>
      </c>
      <c r="E61" s="1">
        <f>AVERAGE(Data1!E61,Data2!E61,Data3!E61)</f>
        <v>4.3219404343333334</v>
      </c>
      <c r="F61" s="1">
        <f>AVERAGE(Data1!F61,Data2!F61,Data3!F61)</f>
        <v>19.281890293</v>
      </c>
    </row>
    <row r="62" spans="1:6" x14ac:dyDescent="0.35">
      <c r="A62">
        <v>61</v>
      </c>
      <c r="B62" s="1">
        <f>AVERAGE(Data1!B62,Data2!B62,Data3!B62)</f>
        <v>1.4312130543333332</v>
      </c>
      <c r="C62" s="1">
        <f>AVERAGE(Data1!C62,Data2!C62,Data3!C62)</f>
        <v>27.100995138000002</v>
      </c>
      <c r="D62" s="1">
        <f>AVERAGE(Data1!D62,Data2!D62,Data3!D62)</f>
        <v>4.1357827946666665</v>
      </c>
      <c r="E62" s="1">
        <f>AVERAGE(Data1!E62,Data2!E62,Data3!E62)</f>
        <v>4.2626102523333325</v>
      </c>
      <c r="F62" s="1">
        <f>AVERAGE(Data1!F62,Data2!F62,Data3!F62)</f>
        <v>19.248445714333332</v>
      </c>
    </row>
    <row r="63" spans="1:6" x14ac:dyDescent="0.35">
      <c r="A63">
        <v>62</v>
      </c>
      <c r="B63" s="1">
        <f>AVERAGE(Data1!B63,Data2!B63,Data3!B63)</f>
        <v>1.4465173406666665</v>
      </c>
      <c r="C63" s="1">
        <f>AVERAGE(Data1!C63,Data2!C63,Data3!C63)</f>
        <v>27.188040916999999</v>
      </c>
      <c r="D63" s="1">
        <f>AVERAGE(Data1!D63,Data2!D63,Data3!D63)</f>
        <v>4.3831198733333334</v>
      </c>
      <c r="E63" s="1">
        <f>AVERAGE(Data1!E63,Data2!E63,Data3!E63)</f>
        <v>4.3593855276666664</v>
      </c>
      <c r="F63" s="1">
        <f>AVERAGE(Data1!F63,Data2!F63,Data3!F63)</f>
        <v>18.491161164666668</v>
      </c>
    </row>
    <row r="64" spans="1:6" x14ac:dyDescent="0.35">
      <c r="A64">
        <v>63</v>
      </c>
      <c r="B64" s="1">
        <f>AVERAGE(Data1!B64,Data2!B64,Data3!B64)</f>
        <v>1.4550940719999998</v>
      </c>
      <c r="C64" s="1">
        <f>AVERAGE(Data1!C64,Data2!C64,Data3!C64)</f>
        <v>25.822699126</v>
      </c>
      <c r="D64" s="1">
        <f>AVERAGE(Data1!D64,Data2!D64,Data3!D64)</f>
        <v>4.4558456526666674</v>
      </c>
      <c r="E64" s="1">
        <f>AVERAGE(Data1!E64,Data2!E64,Data3!E64)</f>
        <v>4.2695730079999992</v>
      </c>
      <c r="F64" s="1">
        <f>AVERAGE(Data1!F64,Data2!F64,Data3!F64)</f>
        <v>21.291330283333334</v>
      </c>
    </row>
    <row r="65" spans="1:6" x14ac:dyDescent="0.35">
      <c r="A65">
        <v>64</v>
      </c>
      <c r="B65" s="1">
        <f>AVERAGE(Data1!B65,Data2!B65,Data3!B65)</f>
        <v>1.2967631639999999</v>
      </c>
      <c r="C65" s="1">
        <f>AVERAGE(Data1!C65,Data2!C65,Data3!C65)</f>
        <v>25.829845861333336</v>
      </c>
      <c r="D65" s="1">
        <f>AVERAGE(Data1!D65,Data2!D65,Data3!D65)</f>
        <v>4.2680289643333333</v>
      </c>
      <c r="E65" s="1">
        <f>AVERAGE(Data1!E65,Data2!E65,Data3!E65)</f>
        <v>4.4956409483333326</v>
      </c>
      <c r="F65" s="1">
        <f>AVERAGE(Data1!F65,Data2!F65,Data3!F65)</f>
        <v>20.752001325999998</v>
      </c>
    </row>
    <row r="66" spans="1:6" x14ac:dyDescent="0.35">
      <c r="A66">
        <v>65</v>
      </c>
      <c r="B66" s="1">
        <f>AVERAGE(Data1!B66,Data2!B66,Data3!B66)</f>
        <v>1.5766566536666666</v>
      </c>
      <c r="C66" s="1">
        <f>AVERAGE(Data1!C66,Data2!C66,Data3!C66)</f>
        <v>26.02210711233333</v>
      </c>
      <c r="D66" s="1">
        <f>AVERAGE(Data1!D66,Data2!D66,Data3!D66)</f>
        <v>4.5852112780000001</v>
      </c>
      <c r="E66" s="1">
        <f>AVERAGE(Data1!E66,Data2!E66,Data3!E66)</f>
        <v>4.674411214</v>
      </c>
      <c r="F66" s="1">
        <f>AVERAGE(Data1!F66,Data2!F66,Data3!F66)</f>
        <v>20.000104039333333</v>
      </c>
    </row>
    <row r="67" spans="1:6" x14ac:dyDescent="0.35">
      <c r="A67">
        <v>66</v>
      </c>
      <c r="B67" s="1">
        <f>AVERAGE(Data1!B67,Data2!B67,Data3!B67)</f>
        <v>1.6408276403333335</v>
      </c>
      <c r="C67" s="1">
        <f>AVERAGE(Data1!C67,Data2!C67,Data3!C67)</f>
        <v>25.441443461000002</v>
      </c>
      <c r="D67" s="1">
        <f>AVERAGE(Data1!D67,Data2!D67,Data3!D67)</f>
        <v>4.5902353846666673</v>
      </c>
      <c r="E67" s="1">
        <f>AVERAGE(Data1!E67,Data2!E67,Data3!E67)</f>
        <v>4.5871792043333333</v>
      </c>
      <c r="F67" s="1">
        <f>AVERAGE(Data1!F67,Data2!F67,Data3!F67)</f>
        <v>20.627495912000001</v>
      </c>
    </row>
    <row r="68" spans="1:6" x14ac:dyDescent="0.35">
      <c r="A68">
        <v>67</v>
      </c>
      <c r="B68" s="1">
        <f>AVERAGE(Data1!B68,Data2!B68,Data3!B68)</f>
        <v>1.2786054089999999</v>
      </c>
      <c r="C68" s="1">
        <f>AVERAGE(Data1!C68,Data2!C68,Data3!C68)</f>
        <v>25.693235659999999</v>
      </c>
      <c r="D68" s="1">
        <f>AVERAGE(Data1!D68,Data2!D68,Data3!D68)</f>
        <v>4.6133698446666669</v>
      </c>
      <c r="E68" s="1">
        <f>AVERAGE(Data1!E68,Data2!E68,Data3!E68)</f>
        <v>4.5050506576666667</v>
      </c>
      <c r="F68" s="1">
        <f>AVERAGE(Data1!F68,Data2!F68,Data3!F68)</f>
        <v>22.165668331999999</v>
      </c>
    </row>
    <row r="69" spans="1:6" x14ac:dyDescent="0.35">
      <c r="A69">
        <v>68</v>
      </c>
      <c r="B69" s="1">
        <f>AVERAGE(Data1!B69,Data2!B69,Data3!B69)</f>
        <v>1.601454282</v>
      </c>
      <c r="C69" s="1">
        <f>AVERAGE(Data1!C69,Data2!C69,Data3!C69)</f>
        <v>25.618788562999999</v>
      </c>
      <c r="D69" s="1">
        <f>AVERAGE(Data1!D69,Data2!D69,Data3!D69)</f>
        <v>4.5696985053333341</v>
      </c>
      <c r="E69" s="1">
        <f>AVERAGE(Data1!E69,Data2!E69,Data3!E69)</f>
        <v>4.2132293396666674</v>
      </c>
      <c r="F69" s="1">
        <f>AVERAGE(Data1!F69,Data2!F69,Data3!F69)</f>
        <v>22.280285076333332</v>
      </c>
    </row>
    <row r="70" spans="1:6" x14ac:dyDescent="0.35">
      <c r="A70">
        <v>69</v>
      </c>
      <c r="B70" s="1">
        <f>AVERAGE(Data1!B70,Data2!B70,Data3!B70)</f>
        <v>1.4369110726666667</v>
      </c>
      <c r="C70" s="1">
        <f>AVERAGE(Data1!C70,Data2!C70,Data3!C70)</f>
        <v>27.17215092533333</v>
      </c>
      <c r="D70" s="1">
        <f>AVERAGE(Data1!D70,Data2!D70,Data3!D70)</f>
        <v>4.5291284523333335</v>
      </c>
      <c r="E70" s="1">
        <f>AVERAGE(Data1!E70,Data2!E70,Data3!E70)</f>
        <v>4.295041700333333</v>
      </c>
      <c r="F70" s="1">
        <f>AVERAGE(Data1!F70,Data2!F70,Data3!F70)</f>
        <v>21.698000633333333</v>
      </c>
    </row>
    <row r="71" spans="1:6" x14ac:dyDescent="0.35">
      <c r="A71">
        <v>70</v>
      </c>
      <c r="B71" s="1">
        <f>AVERAGE(Data1!B71,Data2!B71,Data3!B71)</f>
        <v>1.3837364866666668</v>
      </c>
      <c r="C71" s="1">
        <f>AVERAGE(Data1!C71,Data2!C71,Data3!C71)</f>
        <v>25.508918237</v>
      </c>
      <c r="D71" s="1">
        <f>AVERAGE(Data1!D71,Data2!D71,Data3!D71)</f>
        <v>4.5763684106666673</v>
      </c>
      <c r="E71" s="1">
        <f>AVERAGE(Data1!E71,Data2!E71,Data3!E71)</f>
        <v>4.6921715683333334</v>
      </c>
      <c r="F71" s="1">
        <f>AVERAGE(Data1!F71,Data2!F71,Data3!F71)</f>
        <v>21.576130905999999</v>
      </c>
    </row>
    <row r="72" spans="1:6" x14ac:dyDescent="0.35">
      <c r="A72">
        <v>71</v>
      </c>
      <c r="B72" s="1">
        <f>AVERAGE(Data1!B72,Data2!B72,Data3!B72)</f>
        <v>1.2326022480000001</v>
      </c>
      <c r="C72" s="1">
        <f>AVERAGE(Data1!C72,Data2!C72,Data3!C72)</f>
        <v>27.119893232999999</v>
      </c>
      <c r="D72" s="1">
        <f>AVERAGE(Data1!D72,Data2!D72,Data3!D72)</f>
        <v>4.4225280910000002</v>
      </c>
      <c r="E72" s="1">
        <f>AVERAGE(Data1!E72,Data2!E72,Data3!E72)</f>
        <v>4.7475144886666669</v>
      </c>
      <c r="F72" s="1">
        <f>AVERAGE(Data1!F72,Data2!F72,Data3!F72)</f>
        <v>22.451194873666665</v>
      </c>
    </row>
    <row r="73" spans="1:6" x14ac:dyDescent="0.35">
      <c r="A73">
        <v>72</v>
      </c>
      <c r="B73" s="1">
        <f>AVERAGE(Data1!B73,Data2!B73,Data3!B73)</f>
        <v>1.2501102720000001</v>
      </c>
      <c r="C73" s="1">
        <f>AVERAGE(Data1!C73,Data2!C73,Data3!C73)</f>
        <v>27.069373041999999</v>
      </c>
      <c r="D73" s="1">
        <f>AVERAGE(Data1!D73,Data2!D73,Data3!D73)</f>
        <v>4.7203197156666672</v>
      </c>
      <c r="E73" s="1">
        <f>AVERAGE(Data1!E73,Data2!E73,Data3!E73)</f>
        <v>4.9520246733333328</v>
      </c>
      <c r="F73" s="1">
        <f>AVERAGE(Data1!F73,Data2!F73,Data3!F73)</f>
        <v>20.011074576999999</v>
      </c>
    </row>
    <row r="74" spans="1:6" x14ac:dyDescent="0.35">
      <c r="A74">
        <v>73</v>
      </c>
      <c r="B74" s="1">
        <f>AVERAGE(Data1!B74,Data2!B74,Data3!B74)</f>
        <v>1.5920405783333333</v>
      </c>
      <c r="C74" s="1">
        <f>AVERAGE(Data1!C74,Data2!C74,Data3!C74)</f>
        <v>25.885078171666667</v>
      </c>
      <c r="D74" s="1">
        <f>AVERAGE(Data1!D74,Data2!D74,Data3!D74)</f>
        <v>5.0104358200000005</v>
      </c>
      <c r="E74" s="1">
        <f>AVERAGE(Data1!E74,Data2!E74,Data3!E74)</f>
        <v>4.4948216233333333</v>
      </c>
      <c r="F74" s="1">
        <f>AVERAGE(Data1!F74,Data2!F74,Data3!F74)</f>
        <v>25.189749357</v>
      </c>
    </row>
    <row r="75" spans="1:6" x14ac:dyDescent="0.35">
      <c r="A75">
        <v>74</v>
      </c>
      <c r="B75" s="1">
        <f>AVERAGE(Data1!B75,Data2!B75,Data3!B75)</f>
        <v>1.796508115</v>
      </c>
      <c r="C75" s="1">
        <f>AVERAGE(Data1!C75,Data2!C75,Data3!C75)</f>
        <v>27.227912799000006</v>
      </c>
      <c r="D75" s="1">
        <f>AVERAGE(Data1!D75,Data2!D75,Data3!D75)</f>
        <v>4.4822521289999999</v>
      </c>
      <c r="E75" s="1">
        <f>AVERAGE(Data1!E75,Data2!E75,Data3!E75)</f>
        <v>4.7603592946666673</v>
      </c>
      <c r="F75" s="1">
        <f>AVERAGE(Data1!F75,Data2!F75,Data3!F75)</f>
        <v>23.830697386000001</v>
      </c>
    </row>
    <row r="76" spans="1:6" x14ac:dyDescent="0.35">
      <c r="A76">
        <v>75</v>
      </c>
      <c r="B76" s="1">
        <f>AVERAGE(Data1!B76,Data2!B76,Data3!B76)</f>
        <v>1.4733166149999999</v>
      </c>
      <c r="C76" s="1">
        <f>AVERAGE(Data1!C76,Data2!C76,Data3!C76)</f>
        <v>27.176928833666665</v>
      </c>
      <c r="D76" s="1">
        <f>AVERAGE(Data1!D76,Data2!D76,Data3!D76)</f>
        <v>5.1054986480000002</v>
      </c>
      <c r="E76" s="1">
        <f>AVERAGE(Data1!E76,Data2!E76,Data3!E76)</f>
        <v>4.8283952843333333</v>
      </c>
      <c r="F76" s="1">
        <f>AVERAGE(Data1!F76,Data2!F76,Data3!F76)</f>
        <v>24.859776774666667</v>
      </c>
    </row>
    <row r="77" spans="1:6" x14ac:dyDescent="0.35">
      <c r="A77">
        <v>76</v>
      </c>
      <c r="B77" s="1">
        <f>AVERAGE(Data1!B77,Data2!B77,Data3!B77)</f>
        <v>1.250350021</v>
      </c>
      <c r="C77" s="1">
        <f>AVERAGE(Data1!C77,Data2!C77,Data3!C77)</f>
        <v>25.737329896999999</v>
      </c>
      <c r="D77" s="1">
        <f>AVERAGE(Data1!D77,Data2!D77,Data3!D77)</f>
        <v>4.7050065333333331</v>
      </c>
      <c r="E77" s="1">
        <f>AVERAGE(Data1!E77,Data2!E77,Data3!E77)</f>
        <v>4.3789531563333339</v>
      </c>
      <c r="F77" s="1">
        <f>AVERAGE(Data1!F77,Data2!F77,Data3!F77)</f>
        <v>23.094267560666665</v>
      </c>
    </row>
    <row r="78" spans="1:6" x14ac:dyDescent="0.35">
      <c r="A78">
        <v>77</v>
      </c>
      <c r="B78" s="1">
        <f>AVERAGE(Data1!B78,Data2!B78,Data3!B78)</f>
        <v>1.6004617306666666</v>
      </c>
      <c r="C78" s="1">
        <f>AVERAGE(Data1!C78,Data2!C78,Data3!C78)</f>
        <v>26.102458273666667</v>
      </c>
      <c r="D78" s="1">
        <f>AVERAGE(Data1!D78,Data2!D78,Data3!D78)</f>
        <v>5.4489779369999995</v>
      </c>
      <c r="E78" s="1">
        <f>AVERAGE(Data1!E78,Data2!E78,Data3!E78)</f>
        <v>5.1765264289999999</v>
      </c>
      <c r="F78" s="1">
        <f>AVERAGE(Data1!F78,Data2!F78,Data3!F78)</f>
        <v>24.478031709000003</v>
      </c>
    </row>
    <row r="79" spans="1:6" x14ac:dyDescent="0.35">
      <c r="A79">
        <v>78</v>
      </c>
      <c r="B79" s="1">
        <f>AVERAGE(Data1!B79,Data2!B79,Data3!B79)</f>
        <v>1.4598618566666666</v>
      </c>
      <c r="C79" s="1">
        <f>AVERAGE(Data1!C79,Data2!C79,Data3!C79)</f>
        <v>26.984256708666667</v>
      </c>
      <c r="D79" s="1">
        <f>AVERAGE(Data1!D79,Data2!D79,Data3!D79)</f>
        <v>5.0470702923333333</v>
      </c>
      <c r="E79" s="1">
        <f>AVERAGE(Data1!E79,Data2!E79,Data3!E79)</f>
        <v>5.0710779186666661</v>
      </c>
      <c r="F79" s="1">
        <f>AVERAGE(Data1!F79,Data2!F79,Data3!F79)</f>
        <v>28.759528017333334</v>
      </c>
    </row>
    <row r="80" spans="1:6" x14ac:dyDescent="0.35">
      <c r="A80">
        <v>79</v>
      </c>
      <c r="B80" s="1">
        <f>AVERAGE(Data1!B80,Data2!B80,Data3!B80)</f>
        <v>1.5991223093333335</v>
      </c>
      <c r="C80" s="1">
        <f>AVERAGE(Data1!C80,Data2!C80,Data3!C80)</f>
        <v>24.30461978566667</v>
      </c>
      <c r="D80" s="1">
        <f>AVERAGE(Data1!D80,Data2!D80,Data3!D80)</f>
        <v>5.2928518886666671</v>
      </c>
      <c r="E80" s="1">
        <f>AVERAGE(Data1!E80,Data2!E80,Data3!E80)</f>
        <v>4.4617284380000006</v>
      </c>
      <c r="F80" s="1">
        <f>AVERAGE(Data1!F80,Data2!F80,Data3!F80)</f>
        <v>24.137402421000001</v>
      </c>
    </row>
    <row r="81" spans="1:6" x14ac:dyDescent="0.35">
      <c r="A81">
        <v>80</v>
      </c>
      <c r="B81" s="1">
        <f>AVERAGE(Data1!B81,Data2!B81,Data3!B81)</f>
        <v>1.4184534026666666</v>
      </c>
      <c r="C81" s="1">
        <f>AVERAGE(Data1!C81,Data2!C81,Data3!C81)</f>
        <v>26.042252548666667</v>
      </c>
      <c r="D81" s="1">
        <f>AVERAGE(Data1!D81,Data2!D81,Data3!D81)</f>
        <v>5.0494943140000004</v>
      </c>
      <c r="E81" s="1">
        <f>AVERAGE(Data1!E81,Data2!E81,Data3!E81)</f>
        <v>5.2048122476666663</v>
      </c>
      <c r="F81" s="1">
        <f>AVERAGE(Data1!F81,Data2!F81,Data3!F81)</f>
        <v>25.275670514666661</v>
      </c>
    </row>
    <row r="82" spans="1:6" x14ac:dyDescent="0.35">
      <c r="A82">
        <v>81</v>
      </c>
      <c r="B82" s="1">
        <f>AVERAGE(Data1!B82,Data2!B82,Data3!B82)</f>
        <v>1.4539494823333332</v>
      </c>
      <c r="C82" s="1">
        <f>AVERAGE(Data1!C82,Data2!C82,Data3!C82)</f>
        <v>26.934521117000003</v>
      </c>
      <c r="D82" s="1">
        <f>AVERAGE(Data1!D82,Data2!D82,Data3!D82)</f>
        <v>5.2726364349999999</v>
      </c>
      <c r="E82" s="1">
        <f>AVERAGE(Data1!E82,Data2!E82,Data3!E82)</f>
        <v>4.8951189249999993</v>
      </c>
      <c r="F82" s="1">
        <f>AVERAGE(Data1!F82,Data2!F82,Data3!F82)</f>
        <v>25.605562935999998</v>
      </c>
    </row>
    <row r="83" spans="1:6" x14ac:dyDescent="0.35">
      <c r="A83">
        <v>82</v>
      </c>
      <c r="B83" s="1">
        <f>AVERAGE(Data1!B83,Data2!B83,Data3!B83)</f>
        <v>1.586355103</v>
      </c>
      <c r="C83" s="1">
        <f>AVERAGE(Data1!C83,Data2!C83,Data3!C83)</f>
        <v>25.772623398333334</v>
      </c>
      <c r="D83" s="1">
        <f>AVERAGE(Data1!D83,Data2!D83,Data3!D83)</f>
        <v>4.960964446666666</v>
      </c>
      <c r="E83" s="1">
        <f>AVERAGE(Data1!E83,Data2!E83,Data3!E83)</f>
        <v>4.9396569476666663</v>
      </c>
      <c r="F83" s="1">
        <f>AVERAGE(Data1!F83,Data2!F83,Data3!F83)</f>
        <v>26.996585980666669</v>
      </c>
    </row>
    <row r="84" spans="1:6" x14ac:dyDescent="0.35">
      <c r="A84">
        <v>83</v>
      </c>
      <c r="B84" s="1">
        <f>AVERAGE(Data1!B84,Data2!B84,Data3!B84)</f>
        <v>1.4816579533333334</v>
      </c>
      <c r="C84" s="1">
        <f>AVERAGE(Data1!C84,Data2!C84,Data3!C84)</f>
        <v>24.762362613666667</v>
      </c>
      <c r="D84" s="1">
        <f>AVERAGE(Data1!D84,Data2!D84,Data3!D84)</f>
        <v>5.256800060333334</v>
      </c>
      <c r="E84" s="1">
        <f>AVERAGE(Data1!E84,Data2!E84,Data3!E84)</f>
        <v>5.146691815333333</v>
      </c>
      <c r="F84" s="1">
        <f>AVERAGE(Data1!F84,Data2!F84,Data3!F84)</f>
        <v>28.560040154333336</v>
      </c>
    </row>
    <row r="85" spans="1:6" x14ac:dyDescent="0.35">
      <c r="A85">
        <v>84</v>
      </c>
      <c r="B85" s="1">
        <f>AVERAGE(Data1!B85,Data2!B85,Data3!B85)</f>
        <v>1.5743404856666665</v>
      </c>
      <c r="C85" s="1">
        <f>AVERAGE(Data1!C85,Data2!C85,Data3!C85)</f>
        <v>27.00047026333333</v>
      </c>
      <c r="D85" s="1">
        <f>AVERAGE(Data1!D85,Data2!D85,Data3!D85)</f>
        <v>5.3086130543333327</v>
      </c>
      <c r="E85" s="1">
        <f>AVERAGE(Data1!E85,Data2!E85,Data3!E85)</f>
        <v>5.4490329853333348</v>
      </c>
      <c r="F85" s="1">
        <f>AVERAGE(Data1!F85,Data2!F85,Data3!F85)</f>
        <v>28.184974557666667</v>
      </c>
    </row>
    <row r="86" spans="1:6" x14ac:dyDescent="0.35">
      <c r="A86">
        <v>85</v>
      </c>
      <c r="B86" s="1">
        <f>AVERAGE(Data1!B86,Data2!B86,Data3!B86)</f>
        <v>1.6365218376666668</v>
      </c>
      <c r="C86" s="1">
        <f>AVERAGE(Data1!C86,Data2!C86,Data3!C86)</f>
        <v>25.684634721999998</v>
      </c>
      <c r="D86" s="1">
        <f>AVERAGE(Data1!D86,Data2!D86,Data3!D86)</f>
        <v>6.188047850666667</v>
      </c>
      <c r="E86" s="1">
        <f>AVERAGE(Data1!E86,Data2!E86,Data3!E86)</f>
        <v>4.9862260916666665</v>
      </c>
      <c r="F86" s="1">
        <f>AVERAGE(Data1!F86,Data2!F86,Data3!F86)</f>
        <v>25.177711949666669</v>
      </c>
    </row>
    <row r="87" spans="1:6" x14ac:dyDescent="0.35">
      <c r="A87">
        <v>86</v>
      </c>
      <c r="B87" s="1">
        <f>AVERAGE(Data1!B87,Data2!B87,Data3!B87)</f>
        <v>1.3958898289999999</v>
      </c>
      <c r="C87" s="1">
        <f>AVERAGE(Data1!C87,Data2!C87,Data3!C87)</f>
        <v>26.212382520666665</v>
      </c>
      <c r="D87" s="1">
        <f>AVERAGE(Data1!D87,Data2!D87,Data3!D87)</f>
        <v>5.6186959036666666</v>
      </c>
      <c r="E87" s="1">
        <f>AVERAGE(Data1!E87,Data2!E87,Data3!E87)</f>
        <v>5.7488233400000004</v>
      </c>
      <c r="F87" s="1">
        <f>AVERAGE(Data1!F87,Data2!F87,Data3!F87)</f>
        <v>26.060570952666666</v>
      </c>
    </row>
    <row r="88" spans="1:6" x14ac:dyDescent="0.35">
      <c r="A88">
        <v>87</v>
      </c>
      <c r="B88" s="1">
        <f>AVERAGE(Data1!B88,Data2!B88,Data3!B88)</f>
        <v>1.6165343213333332</v>
      </c>
      <c r="C88" s="1">
        <f>AVERAGE(Data1!C88,Data2!C88,Data3!C88)</f>
        <v>26.908664289333334</v>
      </c>
      <c r="D88" s="1">
        <f>AVERAGE(Data1!D88,Data2!D88,Data3!D88)</f>
        <v>5.2167096673333333</v>
      </c>
      <c r="E88" s="1">
        <f>AVERAGE(Data1!E88,Data2!E88,Data3!E88)</f>
        <v>5.8374836896666666</v>
      </c>
      <c r="F88" s="1">
        <f>AVERAGE(Data1!F88,Data2!F88,Data3!F88)</f>
        <v>27.553013162333333</v>
      </c>
    </row>
    <row r="89" spans="1:6" x14ac:dyDescent="0.35">
      <c r="A89">
        <v>88</v>
      </c>
      <c r="B89" s="1">
        <f>AVERAGE(Data1!B89,Data2!B89,Data3!B89)</f>
        <v>1.5680906270000001</v>
      </c>
      <c r="C89" s="1">
        <f>AVERAGE(Data1!C89,Data2!C89,Data3!C89)</f>
        <v>25.643957158666666</v>
      </c>
      <c r="D89" s="1">
        <f>AVERAGE(Data1!D89,Data2!D89,Data3!D89)</f>
        <v>5.3176303440000003</v>
      </c>
      <c r="E89" s="1">
        <f>AVERAGE(Data1!E89,Data2!E89,Data3!E89)</f>
        <v>5.3885697993333332</v>
      </c>
      <c r="F89" s="1">
        <f>AVERAGE(Data1!F89,Data2!F89,Data3!F89)</f>
        <v>27.940011848666668</v>
      </c>
    </row>
    <row r="90" spans="1:6" x14ac:dyDescent="0.35">
      <c r="A90">
        <v>89</v>
      </c>
      <c r="B90" s="1">
        <f>AVERAGE(Data1!B90,Data2!B90,Data3!B90)</f>
        <v>1.5387352426666665</v>
      </c>
      <c r="C90" s="1">
        <f>AVERAGE(Data1!C90,Data2!C90,Data3!C90)</f>
        <v>27.121701973666671</v>
      </c>
      <c r="D90" s="1">
        <f>AVERAGE(Data1!D90,Data2!D90,Data3!D90)</f>
        <v>5.5428947800000001</v>
      </c>
      <c r="E90" s="1">
        <f>AVERAGE(Data1!E90,Data2!E90,Data3!E90)</f>
        <v>5.944855256666667</v>
      </c>
      <c r="F90" s="1">
        <f>AVERAGE(Data1!F90,Data2!F90,Data3!F90)</f>
        <v>31.024656616333335</v>
      </c>
    </row>
    <row r="91" spans="1:6" x14ac:dyDescent="0.35">
      <c r="A91">
        <v>90</v>
      </c>
      <c r="B91" s="1">
        <f>AVERAGE(Data1!B91,Data2!B91,Data3!B91)</f>
        <v>1.6049432916666666</v>
      </c>
      <c r="C91" s="1">
        <f>AVERAGE(Data1!C91,Data2!C91,Data3!C91)</f>
        <v>27.095706187666668</v>
      </c>
      <c r="D91" s="1">
        <f>AVERAGE(Data1!D91,Data2!D91,Data3!D91)</f>
        <v>5.8521275319999999</v>
      </c>
      <c r="E91" s="1">
        <f>AVERAGE(Data1!E91,Data2!E91,Data3!E91)</f>
        <v>5.3276918083333333</v>
      </c>
      <c r="F91" s="1">
        <f>AVERAGE(Data1!F91,Data2!F91,Data3!F91)</f>
        <v>27.660352200333332</v>
      </c>
    </row>
    <row r="92" spans="1:6" x14ac:dyDescent="0.35">
      <c r="A92">
        <v>91</v>
      </c>
      <c r="B92" s="1">
        <f>AVERAGE(Data1!B92,Data2!B92,Data3!B92)</f>
        <v>1.6007499833333334</v>
      </c>
      <c r="C92" s="1">
        <f>AVERAGE(Data1!C92,Data2!C92,Data3!C92)</f>
        <v>27.175759920666668</v>
      </c>
      <c r="D92" s="1">
        <f>AVERAGE(Data1!D92,Data2!D92,Data3!D92)</f>
        <v>5.7094916156666669</v>
      </c>
      <c r="E92" s="1">
        <f>AVERAGE(Data1!E92,Data2!E92,Data3!E92)</f>
        <v>5.1774121586666668</v>
      </c>
      <c r="F92" s="1">
        <f>AVERAGE(Data1!F92,Data2!F92,Data3!F92)</f>
        <v>28.670285171999996</v>
      </c>
    </row>
    <row r="93" spans="1:6" x14ac:dyDescent="0.35">
      <c r="A93">
        <v>92</v>
      </c>
      <c r="B93" s="1">
        <f>AVERAGE(Data1!B93,Data2!B93,Data3!B93)</f>
        <v>1.6884555180000003</v>
      </c>
      <c r="C93" s="1">
        <f>AVERAGE(Data1!C93,Data2!C93,Data3!C93)</f>
        <v>24.795072320666666</v>
      </c>
      <c r="D93" s="1">
        <f>AVERAGE(Data1!D93,Data2!D93,Data3!D93)</f>
        <v>6.3892823883333323</v>
      </c>
      <c r="E93" s="1">
        <f>AVERAGE(Data1!E93,Data2!E93,Data3!E93)</f>
        <v>5.9839823206666667</v>
      </c>
      <c r="F93" s="1">
        <f>AVERAGE(Data1!F93,Data2!F93,Data3!F93)</f>
        <v>28.116251877666667</v>
      </c>
    </row>
    <row r="94" spans="1:6" x14ac:dyDescent="0.35">
      <c r="A94">
        <v>93</v>
      </c>
      <c r="B94" s="1">
        <f>AVERAGE(Data1!B94,Data2!B94,Data3!B94)</f>
        <v>1.549854649</v>
      </c>
      <c r="C94" s="1">
        <f>AVERAGE(Data1!C94,Data2!C94,Data3!C94)</f>
        <v>27.613726254333333</v>
      </c>
      <c r="D94" s="1">
        <f>AVERAGE(Data1!D94,Data2!D94,Data3!D94)</f>
        <v>5.4702058483333333</v>
      </c>
      <c r="E94" s="1">
        <f>AVERAGE(Data1!E94,Data2!E94,Data3!E94)</f>
        <v>6.441063379</v>
      </c>
      <c r="F94" s="1">
        <f>AVERAGE(Data1!F94,Data2!F94,Data3!F94)</f>
        <v>29.040702632999995</v>
      </c>
    </row>
    <row r="95" spans="1:6" x14ac:dyDescent="0.35">
      <c r="A95">
        <v>94</v>
      </c>
      <c r="B95" s="1">
        <f>AVERAGE(Data1!B95,Data2!B95,Data3!B95)</f>
        <v>1.5830512033333335</v>
      </c>
      <c r="C95" s="1">
        <f>AVERAGE(Data1!C95,Data2!C95,Data3!C95)</f>
        <v>26.389149520666667</v>
      </c>
      <c r="D95" s="1">
        <f>AVERAGE(Data1!D95,Data2!D95,Data3!D95)</f>
        <v>6.1662968049999991</v>
      </c>
      <c r="E95" s="1">
        <f>AVERAGE(Data1!E95,Data2!E95,Data3!E95)</f>
        <v>8.4591268603333329</v>
      </c>
      <c r="F95" s="1">
        <f>AVERAGE(Data1!F95,Data2!F95,Data3!F95)</f>
        <v>28.723490157333334</v>
      </c>
    </row>
    <row r="96" spans="1:6" x14ac:dyDescent="0.35">
      <c r="A96">
        <v>95</v>
      </c>
      <c r="B96" s="1">
        <f>AVERAGE(Data1!B96,Data2!B96,Data3!B96)</f>
        <v>1.6235016150000001</v>
      </c>
      <c r="C96" s="1">
        <f>AVERAGE(Data1!C96,Data2!C96,Data3!C96)</f>
        <v>27.105163927333333</v>
      </c>
      <c r="D96" s="1">
        <f>AVERAGE(Data1!D96,Data2!D96,Data3!D96)</f>
        <v>5.3138311856666673</v>
      </c>
      <c r="E96" s="1">
        <f>AVERAGE(Data1!E96,Data2!E96,Data3!E96)</f>
        <v>5.054049054</v>
      </c>
      <c r="F96" s="1">
        <f>AVERAGE(Data1!F96,Data2!F96,Data3!F96)</f>
        <v>31.782115407999999</v>
      </c>
    </row>
    <row r="97" spans="1:6" x14ac:dyDescent="0.35">
      <c r="A97">
        <v>96</v>
      </c>
      <c r="B97" s="1">
        <f>AVERAGE(Data1!B97,Data2!B97,Data3!B97)</f>
        <v>1.6361110396666667</v>
      </c>
      <c r="C97" s="1">
        <f>AVERAGE(Data1!C97,Data2!C97,Data3!C97)</f>
        <v>25.854697971666667</v>
      </c>
      <c r="D97" s="1">
        <f>AVERAGE(Data1!D97,Data2!D97,Data3!D97)</f>
        <v>5.9805593473333332</v>
      </c>
      <c r="E97" s="1">
        <f>AVERAGE(Data1!E97,Data2!E97,Data3!E97)</f>
        <v>6.1448964553333321</v>
      </c>
      <c r="F97" s="1">
        <f>AVERAGE(Data1!F97,Data2!F97,Data3!F97)</f>
        <v>31.379963393666667</v>
      </c>
    </row>
    <row r="98" spans="1:6" x14ac:dyDescent="0.35">
      <c r="A98">
        <v>97</v>
      </c>
      <c r="B98" s="1">
        <f>AVERAGE(Data1!B98,Data2!B98,Data3!B98)</f>
        <v>1.6050354740000001</v>
      </c>
      <c r="C98" s="1">
        <f>AVERAGE(Data1!C98,Data2!C98,Data3!C98)</f>
        <v>25.848494118999998</v>
      </c>
      <c r="D98" s="1">
        <f>AVERAGE(Data1!D98,Data2!D98,Data3!D98)</f>
        <v>5.5207406800000003</v>
      </c>
      <c r="E98" s="1">
        <f>AVERAGE(Data1!E98,Data2!E98,Data3!E98)</f>
        <v>5.9761868256666668</v>
      </c>
      <c r="F98" s="1">
        <f>AVERAGE(Data1!F98,Data2!F98,Data3!F98)</f>
        <v>31.995274308333336</v>
      </c>
    </row>
    <row r="99" spans="1:6" x14ac:dyDescent="0.35">
      <c r="A99">
        <v>98</v>
      </c>
      <c r="B99" s="1">
        <f>AVERAGE(Data1!B99,Data2!B99,Data3!B99)</f>
        <v>1.4535240316666667</v>
      </c>
      <c r="C99" s="1">
        <f>AVERAGE(Data1!C99,Data2!C99,Data3!C99)</f>
        <v>26.500643443000001</v>
      </c>
      <c r="D99" s="1">
        <f>AVERAGE(Data1!D99,Data2!D99,Data3!D99)</f>
        <v>4.7823361726666667</v>
      </c>
      <c r="E99" s="1">
        <f>AVERAGE(Data1!E99,Data2!E99,Data3!E99)</f>
        <v>6.2251660850000006</v>
      </c>
      <c r="F99" s="1">
        <f>AVERAGE(Data1!F99,Data2!F99,Data3!F99)</f>
        <v>33.771790552666666</v>
      </c>
    </row>
    <row r="100" spans="1:6" x14ac:dyDescent="0.35">
      <c r="A100">
        <v>99</v>
      </c>
      <c r="B100" s="1">
        <f>AVERAGE(Data1!B100,Data2!B100,Data3!B100)</f>
        <v>1.5868636643333334</v>
      </c>
      <c r="C100" s="1">
        <f>AVERAGE(Data1!C100,Data2!C100,Data3!C100)</f>
        <v>25.60076385266667</v>
      </c>
      <c r="D100" s="1">
        <f>AVERAGE(Data1!D100,Data2!D100,Data3!D100)</f>
        <v>5.4899976833333328</v>
      </c>
      <c r="E100" s="1">
        <f>AVERAGE(Data1!E100,Data2!E100,Data3!E100)</f>
        <v>5.1789119863333335</v>
      </c>
      <c r="F100" s="1">
        <f>AVERAGE(Data1!F100,Data2!F100,Data3!F100)</f>
        <v>30.518222392333332</v>
      </c>
    </row>
    <row r="101" spans="1:6" x14ac:dyDescent="0.35">
      <c r="A101">
        <v>100</v>
      </c>
      <c r="B101" s="1">
        <f>AVERAGE(Data1!B101,Data2!B101,Data3!B101)</f>
        <v>1.6312220573333331</v>
      </c>
      <c r="C101" s="1">
        <f>AVERAGE(Data1!C101,Data2!C101,Data3!C101)</f>
        <v>25.766494346666665</v>
      </c>
      <c r="D101" s="1">
        <f>AVERAGE(Data1!D101,Data2!D101,Data3!D101)</f>
        <v>6.1177458979999999</v>
      </c>
      <c r="E101" s="1">
        <f>AVERAGE(Data1!E101,Data2!E101,Data3!E101)</f>
        <v>5.395592035</v>
      </c>
      <c r="F101" s="1">
        <f>AVERAGE(Data1!F101,Data2!F101,Data3!F101)</f>
        <v>33.908670043666667</v>
      </c>
    </row>
    <row r="102" spans="1:6" x14ac:dyDescent="0.35">
      <c r="A102">
        <v>101</v>
      </c>
      <c r="B102" s="1">
        <f>AVERAGE(Data1!B102,Data2!B102,Data3!B102)</f>
        <v>1.7312980683333334</v>
      </c>
      <c r="C102" s="1">
        <f>AVERAGE(Data1!C102,Data2!C102,Data3!C102)</f>
        <v>26.886299182666665</v>
      </c>
      <c r="D102" s="1">
        <f>AVERAGE(Data1!D102,Data2!D102,Data3!D102)</f>
        <v>5.5309475706666662</v>
      </c>
      <c r="E102" s="1">
        <f>AVERAGE(Data1!E102,Data2!E102,Data3!E102)</f>
        <v>5.3577428383333334</v>
      </c>
      <c r="F102" s="1">
        <f>AVERAGE(Data1!F102,Data2!F102,Data3!F102)</f>
        <v>35.620340330333335</v>
      </c>
    </row>
    <row r="103" spans="1:6" x14ac:dyDescent="0.35">
      <c r="A103">
        <v>102</v>
      </c>
      <c r="B103" s="1">
        <f>AVERAGE(Data1!B103,Data2!B103,Data3!B103)</f>
        <v>1.4624763463333332</v>
      </c>
      <c r="C103" s="1">
        <f>AVERAGE(Data1!C103,Data2!C103,Data3!C103)</f>
        <v>27.108667807666667</v>
      </c>
      <c r="D103" s="1">
        <f>AVERAGE(Data1!D103,Data2!D103,Data3!D103)</f>
        <v>5.4005874029999994</v>
      </c>
      <c r="E103" s="1">
        <f>AVERAGE(Data1!E103,Data2!E103,Data3!E103)</f>
        <v>6.1245174056666665</v>
      </c>
      <c r="F103" s="1">
        <f>AVERAGE(Data1!F103,Data2!F103,Data3!F103)</f>
        <v>35.909149734000003</v>
      </c>
    </row>
    <row r="104" spans="1:6" x14ac:dyDescent="0.35">
      <c r="A104">
        <v>103</v>
      </c>
      <c r="B104" s="1">
        <f>AVERAGE(Data1!B104,Data2!B104,Data3!B104)</f>
        <v>1.7017843586666668</v>
      </c>
      <c r="C104" s="1">
        <f>AVERAGE(Data1!C104,Data2!C104,Data3!C104)</f>
        <v>26.04937364866667</v>
      </c>
      <c r="D104" s="1">
        <f>AVERAGE(Data1!D104,Data2!D104,Data3!D104)</f>
        <v>6.7424011223333338</v>
      </c>
      <c r="E104" s="1">
        <f>AVERAGE(Data1!E104,Data2!E104,Data3!E104)</f>
        <v>6.1404784469999996</v>
      </c>
      <c r="F104" s="1">
        <f>AVERAGE(Data1!F104,Data2!F104,Data3!F104)</f>
        <v>32.419376471</v>
      </c>
    </row>
    <row r="105" spans="1:6" x14ac:dyDescent="0.35">
      <c r="A105">
        <v>104</v>
      </c>
      <c r="B105" s="1">
        <f>AVERAGE(Data1!B105,Data2!B105,Data3!B105)</f>
        <v>1.3614598243333333</v>
      </c>
      <c r="C105" s="1">
        <f>AVERAGE(Data1!C105,Data2!C105,Data3!C105)</f>
        <v>26.988425179999997</v>
      </c>
      <c r="D105" s="1">
        <f>AVERAGE(Data1!D105,Data2!D105,Data3!D105)</f>
        <v>5.5984526446666676</v>
      </c>
      <c r="E105" s="1">
        <f>AVERAGE(Data1!E105,Data2!E105,Data3!E105)</f>
        <v>5.2503550473333336</v>
      </c>
      <c r="F105" s="1">
        <f>AVERAGE(Data1!F105,Data2!F105,Data3!F105)</f>
        <v>32.997599749333332</v>
      </c>
    </row>
    <row r="106" spans="1:6" x14ac:dyDescent="0.35">
      <c r="A106">
        <v>105</v>
      </c>
      <c r="B106" s="1">
        <f>AVERAGE(Data1!B106,Data2!B106,Data3!B106)</f>
        <v>1.684234644</v>
      </c>
      <c r="C106" s="1">
        <f>AVERAGE(Data1!C106,Data2!C106,Data3!C106)</f>
        <v>27.009952108333334</v>
      </c>
      <c r="D106" s="1">
        <f>AVERAGE(Data1!D106,Data2!D106,Data3!D106)</f>
        <v>6.352163733666667</v>
      </c>
      <c r="E106" s="1">
        <f>AVERAGE(Data1!E106,Data2!E106,Data3!E106)</f>
        <v>5.8868695943333336</v>
      </c>
      <c r="F106" s="1">
        <f>AVERAGE(Data1!F106,Data2!F106,Data3!F106)</f>
        <v>32.203611636666665</v>
      </c>
    </row>
    <row r="107" spans="1:6" x14ac:dyDescent="0.35">
      <c r="A107">
        <v>106</v>
      </c>
      <c r="B107" s="1">
        <f>AVERAGE(Data1!B107,Data2!B107,Data3!B107)</f>
        <v>1.4211672293333333</v>
      </c>
      <c r="C107" s="1">
        <f>AVERAGE(Data1!C107,Data2!C107,Data3!C107)</f>
        <v>26.990209588999999</v>
      </c>
      <c r="D107" s="1">
        <f>AVERAGE(Data1!D107,Data2!D107,Data3!D107)</f>
        <v>6.0048775540000001</v>
      </c>
      <c r="E107" s="1">
        <f>AVERAGE(Data1!E107,Data2!E107,Data3!E107)</f>
        <v>6.3828905210000002</v>
      </c>
      <c r="F107" s="1">
        <f>AVERAGE(Data1!F107,Data2!F107,Data3!F107)</f>
        <v>35.653810640333333</v>
      </c>
    </row>
    <row r="108" spans="1:6" x14ac:dyDescent="0.35">
      <c r="A108">
        <v>107</v>
      </c>
      <c r="B108" s="1">
        <f>AVERAGE(Data1!B108,Data2!B108,Data3!B108)</f>
        <v>1.6815553536666668</v>
      </c>
      <c r="C108" s="1">
        <f>AVERAGE(Data1!C108,Data2!C108,Data3!C108)</f>
        <v>27.145490539999997</v>
      </c>
      <c r="D108" s="1">
        <f>AVERAGE(Data1!D108,Data2!D108,Data3!D108)</f>
        <v>5.594634525</v>
      </c>
      <c r="E108" s="1">
        <f>AVERAGE(Data1!E108,Data2!E108,Data3!E108)</f>
        <v>6.4472296049999995</v>
      </c>
      <c r="F108" s="1">
        <f>AVERAGE(Data1!F108,Data2!F108,Data3!F108)</f>
        <v>35.494973156333337</v>
      </c>
    </row>
    <row r="109" spans="1:6" x14ac:dyDescent="0.35">
      <c r="A109">
        <v>108</v>
      </c>
      <c r="B109" s="1">
        <f>AVERAGE(Data1!B109,Data2!B109,Data3!B109)</f>
        <v>1.5774782863333332</v>
      </c>
      <c r="C109" s="1">
        <f>AVERAGE(Data1!C109,Data2!C109,Data3!C109)</f>
        <v>26.118362707666666</v>
      </c>
      <c r="D109" s="1">
        <f>AVERAGE(Data1!D109,Data2!D109,Data3!D109)</f>
        <v>5.1786043729999998</v>
      </c>
      <c r="E109" s="1">
        <f>AVERAGE(Data1!E109,Data2!E109,Data3!E109)</f>
        <v>6.3692690536666667</v>
      </c>
      <c r="F109" s="1">
        <f>AVERAGE(Data1!F109,Data2!F109,Data3!F109)</f>
        <v>34.019511069333333</v>
      </c>
    </row>
    <row r="110" spans="1:6" x14ac:dyDescent="0.35">
      <c r="A110">
        <v>109</v>
      </c>
      <c r="B110" s="1">
        <f>AVERAGE(Data1!B110,Data2!B110,Data3!B110)</f>
        <v>1.5973916953333334</v>
      </c>
      <c r="C110" s="1">
        <f>AVERAGE(Data1!C110,Data2!C110,Data3!C110)</f>
        <v>27.199388654</v>
      </c>
      <c r="D110" s="1">
        <f>AVERAGE(Data1!D110,Data2!D110,Data3!D110)</f>
        <v>7.1788409920000005</v>
      </c>
      <c r="E110" s="1">
        <f>AVERAGE(Data1!E110,Data2!E110,Data3!E110)</f>
        <v>6.6428076499999991</v>
      </c>
      <c r="F110" s="1">
        <f>AVERAGE(Data1!F110,Data2!F110,Data3!F110)</f>
        <v>36.508326866666664</v>
      </c>
    </row>
    <row r="111" spans="1:6" x14ac:dyDescent="0.35">
      <c r="A111">
        <v>110</v>
      </c>
      <c r="B111" s="1">
        <f>AVERAGE(Data1!B111,Data2!B111,Data3!B111)</f>
        <v>1.6847828883333333</v>
      </c>
      <c r="C111" s="1">
        <f>AVERAGE(Data1!C111,Data2!C111,Data3!C111)</f>
        <v>27.068921798666665</v>
      </c>
      <c r="D111" s="1">
        <f>AVERAGE(Data1!D111,Data2!D111,Data3!D111)</f>
        <v>6.7123007829999999</v>
      </c>
      <c r="E111" s="1">
        <f>AVERAGE(Data1!E111,Data2!E111,Data3!E111)</f>
        <v>6.6711707120000012</v>
      </c>
      <c r="F111" s="1">
        <f>AVERAGE(Data1!F111,Data2!F111,Data3!F111)</f>
        <v>37.561136267999998</v>
      </c>
    </row>
    <row r="112" spans="1:6" x14ac:dyDescent="0.35">
      <c r="A112">
        <v>111</v>
      </c>
      <c r="B112" s="1">
        <f>AVERAGE(Data1!B112,Data2!B112,Data3!B112)</f>
        <v>1.4693473513333333</v>
      </c>
      <c r="C112" s="1">
        <f>AVERAGE(Data1!C112,Data2!C112,Data3!C112)</f>
        <v>26.811995274666668</v>
      </c>
      <c r="D112" s="1">
        <f>AVERAGE(Data1!D112,Data2!D112,Data3!D112)</f>
        <v>6.207568334666667</v>
      </c>
      <c r="E112" s="1">
        <f>AVERAGE(Data1!E112,Data2!E112,Data3!E112)</f>
        <v>6.0465845763333332</v>
      </c>
      <c r="F112" s="1">
        <f>AVERAGE(Data1!F112,Data2!F112,Data3!F112)</f>
        <v>35.745528246666659</v>
      </c>
    </row>
    <row r="113" spans="1:6" x14ac:dyDescent="0.35">
      <c r="A113">
        <v>112</v>
      </c>
      <c r="B113" s="1">
        <f>AVERAGE(Data1!B113,Data2!B113,Data3!B113)</f>
        <v>1.7037202443333335</v>
      </c>
      <c r="C113" s="1">
        <f>AVERAGE(Data1!C113,Data2!C113,Data3!C113)</f>
        <v>25.100650609666669</v>
      </c>
      <c r="D113" s="1">
        <f>AVERAGE(Data1!D113,Data2!D113,Data3!D113)</f>
        <v>6.8306677286666675</v>
      </c>
      <c r="E113" s="1">
        <f>AVERAGE(Data1!E113,Data2!E113,Data3!E113)</f>
        <v>6.5327627496666665</v>
      </c>
      <c r="F113" s="1">
        <f>AVERAGE(Data1!F113,Data2!F113,Data3!F113)</f>
        <v>38.089991328333333</v>
      </c>
    </row>
    <row r="114" spans="1:6" x14ac:dyDescent="0.35">
      <c r="A114">
        <v>113</v>
      </c>
      <c r="B114" s="1">
        <f>AVERAGE(Data1!B114,Data2!B114,Data3!B114)</f>
        <v>1.6055882410000002</v>
      </c>
      <c r="C114" s="1">
        <f>AVERAGE(Data1!C114,Data2!C114,Data3!C114)</f>
        <v>27.096605608666664</v>
      </c>
      <c r="D114" s="1">
        <f>AVERAGE(Data1!D114,Data2!D114,Data3!D114)</f>
        <v>7.1483594256666665</v>
      </c>
      <c r="E114" s="1">
        <f>AVERAGE(Data1!E114,Data2!E114,Data3!E114)</f>
        <v>5.5702802183333331</v>
      </c>
      <c r="F114" s="1">
        <f>AVERAGE(Data1!F114,Data2!F114,Data3!F114)</f>
        <v>35.594196873666668</v>
      </c>
    </row>
    <row r="115" spans="1:6" x14ac:dyDescent="0.35">
      <c r="A115">
        <v>114</v>
      </c>
      <c r="B115" s="1">
        <f>AVERAGE(Data1!B115,Data2!B115,Data3!B115)</f>
        <v>1.6510991180000001</v>
      </c>
      <c r="C115" s="1">
        <f>AVERAGE(Data1!C115,Data2!C115,Data3!C115)</f>
        <v>25.379672175</v>
      </c>
      <c r="D115" s="1">
        <f>AVERAGE(Data1!D115,Data2!D115,Data3!D115)</f>
        <v>6.4851067290000008</v>
      </c>
      <c r="E115" s="1">
        <f>AVERAGE(Data1!E115,Data2!E115,Data3!E115)</f>
        <v>6.8039327596666661</v>
      </c>
      <c r="F115" s="1">
        <f>AVERAGE(Data1!F115,Data2!F115,Data3!F115)</f>
        <v>36.788995825999997</v>
      </c>
    </row>
    <row r="116" spans="1:6" x14ac:dyDescent="0.35">
      <c r="A116">
        <v>115</v>
      </c>
      <c r="B116" s="1">
        <f>AVERAGE(Data1!B116,Data2!B116,Data3!B116)</f>
        <v>1.7743364453333335</v>
      </c>
      <c r="C116" s="1">
        <f>AVERAGE(Data1!C116,Data2!C116,Data3!C116)</f>
        <v>26.068689518333333</v>
      </c>
      <c r="D116" s="1">
        <f>AVERAGE(Data1!D116,Data2!D116,Data3!D116)</f>
        <v>6.3891139756666675</v>
      </c>
      <c r="E116" s="1">
        <f>AVERAGE(Data1!E116,Data2!E116,Data3!E116)</f>
        <v>6.5690994876666666</v>
      </c>
      <c r="F116" s="1">
        <f>AVERAGE(Data1!F116,Data2!F116,Data3!F116)</f>
        <v>37.857353923000005</v>
      </c>
    </row>
    <row r="117" spans="1:6" x14ac:dyDescent="0.35">
      <c r="A117">
        <v>116</v>
      </c>
      <c r="B117" s="1">
        <f>AVERAGE(Data1!B117,Data2!B117,Data3!B117)</f>
        <v>1.6030280003333335</v>
      </c>
      <c r="C117" s="1">
        <f>AVERAGE(Data1!C117,Data2!C117,Data3!C117)</f>
        <v>24.311698485666668</v>
      </c>
      <c r="D117" s="1">
        <f>AVERAGE(Data1!D117,Data2!D117,Data3!D117)</f>
        <v>7.2407827136666656</v>
      </c>
      <c r="E117" s="1">
        <f>AVERAGE(Data1!E117,Data2!E117,Data3!E117)</f>
        <v>6.2733497453333333</v>
      </c>
      <c r="F117" s="1">
        <f>AVERAGE(Data1!F117,Data2!F117,Data3!F117)</f>
        <v>39.738221797000001</v>
      </c>
    </row>
    <row r="118" spans="1:6" x14ac:dyDescent="0.35">
      <c r="A118">
        <v>117</v>
      </c>
      <c r="B118" s="1">
        <f>AVERAGE(Data1!B118,Data2!B118,Data3!B118)</f>
        <v>1.4531742006666668</v>
      </c>
      <c r="C118" s="1">
        <f>AVERAGE(Data1!C118,Data2!C118,Data3!C118)</f>
        <v>26.416572505666664</v>
      </c>
      <c r="D118" s="1">
        <f>AVERAGE(Data1!D118,Data2!D118,Data3!D118)</f>
        <v>6.6189198903333333</v>
      </c>
      <c r="E118" s="1">
        <f>AVERAGE(Data1!E118,Data2!E118,Data3!E118)</f>
        <v>6.6876557676666666</v>
      </c>
      <c r="F118" s="1">
        <f>AVERAGE(Data1!F118,Data2!F118,Data3!F118)</f>
        <v>37.858545722999999</v>
      </c>
    </row>
    <row r="119" spans="1:6" x14ac:dyDescent="0.35">
      <c r="A119">
        <v>118</v>
      </c>
      <c r="B119" s="1">
        <f>AVERAGE(Data1!B119,Data2!B119,Data3!B119)</f>
        <v>1.5874706823333335</v>
      </c>
      <c r="C119" s="1">
        <f>AVERAGE(Data1!C119,Data2!C119,Data3!C119)</f>
        <v>26.088311506</v>
      </c>
      <c r="D119" s="1">
        <f>AVERAGE(Data1!D119,Data2!D119,Data3!D119)</f>
        <v>6.4387752676666672</v>
      </c>
      <c r="E119" s="1">
        <f>AVERAGE(Data1!E119,Data2!E119,Data3!E119)</f>
        <v>7.0318810216666661</v>
      </c>
      <c r="F119" s="1">
        <f>AVERAGE(Data1!F119,Data2!F119,Data3!F119)</f>
        <v>38.789171291666662</v>
      </c>
    </row>
    <row r="120" spans="1:6" x14ac:dyDescent="0.35">
      <c r="A120">
        <v>119</v>
      </c>
      <c r="B120" s="1">
        <f>AVERAGE(Data1!B120,Data2!B120,Data3!B120)</f>
        <v>1.6181205703333335</v>
      </c>
      <c r="C120" s="1">
        <f>AVERAGE(Data1!C120,Data2!C120,Data3!C120)</f>
        <v>27.295227757999999</v>
      </c>
      <c r="D120" s="1">
        <f>AVERAGE(Data1!D120,Data2!D120,Data3!D120)</f>
        <v>6.8271235146666669</v>
      </c>
      <c r="E120" s="1">
        <f>AVERAGE(Data1!E120,Data2!E120,Data3!E120)</f>
        <v>6.5806070676666666</v>
      </c>
      <c r="F120" s="1">
        <f>AVERAGE(Data1!F120,Data2!F120,Data3!F120)</f>
        <v>39.939353913666672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>
      <selection activeCell="B14" sqref="B14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f>DataMid!B$2</f>
        <v>17.304749685000001</v>
      </c>
      <c r="C2">
        <f>DataMid!C$2</f>
        <v>320.13730256000002</v>
      </c>
      <c r="D2">
        <f>DataMid!D$2</f>
        <v>58.437630726000002</v>
      </c>
      <c r="E2">
        <f>DataMid!E$2</f>
        <v>58.428510228333344</v>
      </c>
      <c r="F2">
        <f>DataMid!F$2</f>
        <v>172.53301773300004</v>
      </c>
    </row>
    <row r="3" spans="1:6" x14ac:dyDescent="0.35">
      <c r="A3">
        <v>2</v>
      </c>
      <c r="B3">
        <f>MEDIAN(DataMid!B2:B4)</f>
        <v>8.7100043906666667</v>
      </c>
      <c r="C3">
        <f>MEDIAN(DataMid!C2:C4)</f>
        <v>161.04185681666667</v>
      </c>
      <c r="D3">
        <f>MEDIAN(DataMid!D2:D4)</f>
        <v>29.956870151333334</v>
      </c>
      <c r="E3">
        <f>MEDIAN(DataMid!E2:E4)</f>
        <v>29.959255661</v>
      </c>
      <c r="F3">
        <f>MEDIAN(DataMid!F2:F4)</f>
        <v>88.163946872666656</v>
      </c>
    </row>
    <row r="4" spans="1:6" x14ac:dyDescent="0.35">
      <c r="A4">
        <v>3</v>
      </c>
      <c r="B4">
        <f>MEDIAN(DataMid!B2:B6)</f>
        <v>5.8404335466666666</v>
      </c>
      <c r="C4">
        <f>MEDIAN(DataMid!C2:C6)</f>
        <v>109.99048137033333</v>
      </c>
      <c r="D4">
        <f>MEDIAN(DataMid!D2:D6)</f>
        <v>20.461414537666666</v>
      </c>
      <c r="E4">
        <f>MEDIAN(DataMid!E2:E6)</f>
        <v>20.467132653333334</v>
      </c>
      <c r="F4">
        <f>MEDIAN(DataMid!F2:F6)</f>
        <v>60.004324766999993</v>
      </c>
    </row>
    <row r="5" spans="1:6" x14ac:dyDescent="0.35">
      <c r="A5">
        <v>4</v>
      </c>
      <c r="B5">
        <f>MEDIAN(DataMid!B2:B8)</f>
        <v>4.4374646443333328</v>
      </c>
      <c r="C5">
        <f>MEDIAN(DataMid!C2:C8)</f>
        <v>81.849956270666667</v>
      </c>
      <c r="D5">
        <f>MEDIAN(DataMid!D2:D8)</f>
        <v>15.783509101</v>
      </c>
      <c r="E5">
        <f>MEDIAN(DataMid!E2:E8)</f>
        <v>15.770724657666667</v>
      </c>
      <c r="F5">
        <f>MEDIAN(DataMid!F2:F8)</f>
        <v>46.760665483999993</v>
      </c>
    </row>
    <row r="6" spans="1:6" x14ac:dyDescent="0.35">
      <c r="A6">
        <v>5</v>
      </c>
      <c r="B6">
        <f>MEDIAN(DataMid!B2:B10)</f>
        <v>3.5759571436666668</v>
      </c>
      <c r="C6">
        <f>MEDIAN(DataMid!C2:C10)</f>
        <v>66.68069946899999</v>
      </c>
      <c r="D6">
        <f>MEDIAN(DataMid!D2:D10)</f>
        <v>12.777915433666669</v>
      </c>
      <c r="E6">
        <f>MEDIAN(DataMid!E2:E10)</f>
        <v>12.936839721333333</v>
      </c>
      <c r="F6">
        <f>MEDIAN(DataMid!F2:F10)</f>
        <v>37.804534512333333</v>
      </c>
    </row>
    <row r="7" spans="1:6" x14ac:dyDescent="0.35">
      <c r="A7">
        <v>6</v>
      </c>
      <c r="B7">
        <f>MEDIAN(DataMid!B2:B12)</f>
        <v>3.0055498363333335</v>
      </c>
      <c r="C7">
        <f>MEDIAN(DataMid!C2:C12)</f>
        <v>57.346456160333332</v>
      </c>
      <c r="D7">
        <f>MEDIAN(DataMid!D2:D12)</f>
        <v>10.999410633666665</v>
      </c>
      <c r="E7">
        <f>MEDIAN(DataMid!E2:E12)</f>
        <v>11.007548541666667</v>
      </c>
      <c r="F7">
        <f>MEDIAN(DataMid!F2:F12)</f>
        <v>32.859449604333335</v>
      </c>
    </row>
    <row r="8" spans="1:6" x14ac:dyDescent="0.35">
      <c r="A8">
        <v>7</v>
      </c>
      <c r="B8">
        <f>MEDIAN(DataMid!B2:B14)</f>
        <v>2.6315591916666672</v>
      </c>
      <c r="C8">
        <f>MEDIAN(DataMid!C2:C14)</f>
        <v>50.554881347666672</v>
      </c>
      <c r="D8">
        <f>MEDIAN(DataMid!D2:D14)</f>
        <v>9.7857435403333337</v>
      </c>
      <c r="E8">
        <f>MEDIAN(DataMid!E2:E14)</f>
        <v>9.7672302533333326</v>
      </c>
      <c r="F8">
        <f>MEDIAN(DataMid!F2:F14)</f>
        <v>29.108083244333333</v>
      </c>
    </row>
    <row r="9" spans="1:6" x14ac:dyDescent="0.35">
      <c r="A9">
        <v>8</v>
      </c>
      <c r="B9">
        <f>MEDIAN(DataMid!B2:B16)</f>
        <v>2.3787656319999999</v>
      </c>
      <c r="C9">
        <f>MEDIAN(DataMid!C2:C16)</f>
        <v>46.368177382333329</v>
      </c>
      <c r="D9">
        <f>MEDIAN(DataMid!D2:D16)</f>
        <v>8.7827000639999984</v>
      </c>
      <c r="E9">
        <f>MEDIAN(DataMid!E2:E16)</f>
        <v>9.1205041110000007</v>
      </c>
      <c r="F9">
        <f>MEDIAN(DataMid!F2:F16)</f>
        <v>27.683691191666668</v>
      </c>
    </row>
    <row r="10" spans="1:6" x14ac:dyDescent="0.35">
      <c r="A10">
        <v>9</v>
      </c>
      <c r="B10">
        <f>MEDIAN(DataMid!B2:B18)</f>
        <v>2.0470079193333333</v>
      </c>
      <c r="C10">
        <f>MEDIAN(DataMid!C2:C18)</f>
        <v>41.901604752333334</v>
      </c>
      <c r="D10">
        <f>MEDIAN(DataMid!D2:D18)</f>
        <v>8.0999785059999994</v>
      </c>
      <c r="E10">
        <f>MEDIAN(DataMid!E2:E18)</f>
        <v>8.4057714679999993</v>
      </c>
      <c r="F10">
        <f>MEDIAN(DataMid!F2:F18)</f>
        <v>24.553433531333337</v>
      </c>
    </row>
    <row r="11" spans="1:6" x14ac:dyDescent="0.35">
      <c r="A11">
        <v>10</v>
      </c>
      <c r="B11">
        <f>MEDIAN(DataMid!B2:B20)</f>
        <v>2.0209743680000001</v>
      </c>
      <c r="C11">
        <f>MEDIAN(DataMid!C2:C20)</f>
        <v>35.675783250666669</v>
      </c>
      <c r="D11">
        <f>MEDIAN(DataMid!D2:D20)</f>
        <v>7.8675499666666662</v>
      </c>
      <c r="E11">
        <f>MEDIAN(DataMid!E2:E20)</f>
        <v>7.310733851666666</v>
      </c>
      <c r="F11">
        <f>MEDIAN(DataMid!F2:F20)</f>
        <v>22.769385489333331</v>
      </c>
    </row>
    <row r="12" spans="1:6" x14ac:dyDescent="0.35">
      <c r="A12">
        <v>11</v>
      </c>
      <c r="B12">
        <f>MEDIAN(DataMid!B3:B21)</f>
        <v>1.9489302596666664</v>
      </c>
      <c r="C12">
        <f>MEDIAN(DataMid!C3:C21)</f>
        <v>34.41895263033333</v>
      </c>
      <c r="D12">
        <f>MEDIAN(DataMid!D3:D21)</f>
        <v>6.8694822246666662</v>
      </c>
      <c r="E12">
        <f>MEDIAN(DataMid!E3:E21)</f>
        <v>7.1136041346666659</v>
      </c>
      <c r="F12">
        <f>MEDIAN(DataMid!F3:F21)</f>
        <v>21.762849606</v>
      </c>
    </row>
    <row r="13" spans="1:6" x14ac:dyDescent="0.35">
      <c r="A13">
        <v>12</v>
      </c>
      <c r="B13">
        <f>MEDIAN(DataMid!B4:B22)</f>
        <v>1.8903848946666668</v>
      </c>
      <c r="C13">
        <f>MEDIAN(DataMid!C4:C22)</f>
        <v>33.309006535333332</v>
      </c>
      <c r="D13">
        <f>MEDIAN(DataMid!D4:D22)</f>
        <v>6.3495451106666669</v>
      </c>
      <c r="E13">
        <f>MEDIAN(DataMid!E4:E22)</f>
        <v>6.7342540900000003</v>
      </c>
      <c r="F13">
        <f>MEDIAN(DataMid!F4:F22)</f>
        <v>19.381038185666668</v>
      </c>
    </row>
    <row r="14" spans="1:6" x14ac:dyDescent="0.35">
      <c r="A14">
        <v>13</v>
      </c>
      <c r="B14">
        <f>MEDIAN(DataMid!B5:B23)</f>
        <v>1.878684418</v>
      </c>
      <c r="C14">
        <f>MEDIAN(DataMid!C5:C23)</f>
        <v>32.825142755999998</v>
      </c>
      <c r="D14">
        <f>MEDIAN(DataMid!D5:D23)</f>
        <v>6.0556318426666662</v>
      </c>
      <c r="E14">
        <f>MEDIAN(DataMid!E5:E23)</f>
        <v>6.2203072649999998</v>
      </c>
      <c r="F14">
        <f>MEDIAN(DataMid!F5:F23)</f>
        <v>18.81453487766667</v>
      </c>
    </row>
    <row r="15" spans="1:6" x14ac:dyDescent="0.35">
      <c r="A15">
        <v>14</v>
      </c>
      <c r="B15">
        <f>MEDIAN(DataMid!B6:B24)</f>
        <v>1.7592682096666667</v>
      </c>
      <c r="C15">
        <f>MEDIAN(DataMid!C6:C24)</f>
        <v>29.253543407666665</v>
      </c>
      <c r="D15">
        <f>MEDIAN(DataMid!D6:D24)</f>
        <v>5.9971230576666663</v>
      </c>
      <c r="E15">
        <f>MEDIAN(DataMid!E6:E24)</f>
        <v>5.9227539359999994</v>
      </c>
      <c r="F15">
        <f>MEDIAN(DataMid!F6:F24)</f>
        <v>17.968074651666665</v>
      </c>
    </row>
    <row r="16" spans="1:6" x14ac:dyDescent="0.35">
      <c r="A16">
        <v>15</v>
      </c>
      <c r="B16">
        <f>MEDIAN(DataMid!B7:B25)</f>
        <v>1.756888351</v>
      </c>
      <c r="C16">
        <f>MEDIAN(DataMid!C7:C25)</f>
        <v>27.427834523333331</v>
      </c>
      <c r="D16">
        <f>MEDIAN(DataMid!D7:D25)</f>
        <v>5.7011733619999996</v>
      </c>
      <c r="E16">
        <f>MEDIAN(DataMid!E7:E25)</f>
        <v>5.6325905366666662</v>
      </c>
      <c r="F16">
        <f>MEDIAN(DataMid!F7:F25)</f>
        <v>17.886661336666666</v>
      </c>
    </row>
    <row r="17" spans="1:6" x14ac:dyDescent="0.35">
      <c r="A17">
        <v>16</v>
      </c>
      <c r="B17">
        <f>MEDIAN(DataMid!B8:B26)</f>
        <v>1.7236099693333333</v>
      </c>
      <c r="C17">
        <f>MEDIAN(DataMid!C8:C26)</f>
        <v>27.023057993333335</v>
      </c>
      <c r="D17">
        <f>MEDIAN(DataMid!D8:D26)</f>
        <v>5.5644535396666663</v>
      </c>
      <c r="E17">
        <f>MEDIAN(DataMid!E8:E26)</f>
        <v>5.3910482056666664</v>
      </c>
      <c r="F17">
        <f>MEDIAN(DataMid!F8:F26)</f>
        <v>17.150675791666668</v>
      </c>
    </row>
    <row r="18" spans="1:6" x14ac:dyDescent="0.35">
      <c r="A18">
        <v>17</v>
      </c>
      <c r="B18">
        <f>MEDIAN(DataMid!B9:B27)</f>
        <v>1.6805540493333335</v>
      </c>
      <c r="C18">
        <f>MEDIAN(DataMid!C9:C27)</f>
        <v>26.992165461666669</v>
      </c>
      <c r="D18">
        <f>MEDIAN(DataMid!D9:D27)</f>
        <v>5.1763276843333337</v>
      </c>
      <c r="E18">
        <f>MEDIAN(DataMid!E9:E27)</f>
        <v>5.2974609543333324</v>
      </c>
      <c r="F18">
        <f>MEDIAN(DataMid!F9:F27)</f>
        <v>17.103313101999998</v>
      </c>
    </row>
    <row r="19" spans="1:6" x14ac:dyDescent="0.35">
      <c r="A19">
        <v>18</v>
      </c>
      <c r="B19">
        <f>MEDIAN(DataMid!B10:B28)</f>
        <v>1.5705836529999999</v>
      </c>
      <c r="C19">
        <f>MEDIAN(DataMid!C10:C28)</f>
        <v>26.957021966999999</v>
      </c>
      <c r="D19">
        <f>MEDIAN(DataMid!D10:D28)</f>
        <v>4.8958874236666663</v>
      </c>
      <c r="E19">
        <f>MEDIAN(DataMid!E10:E28)</f>
        <v>5.1720807326666671</v>
      </c>
      <c r="F19">
        <f>MEDIAN(DataMid!F10:F28)</f>
        <v>16.968954723666666</v>
      </c>
    </row>
    <row r="20" spans="1:6" x14ac:dyDescent="0.35">
      <c r="A20">
        <v>19</v>
      </c>
      <c r="B20">
        <f>MEDIAN(DataMid!B11:B29)</f>
        <v>1.5705836529999999</v>
      </c>
      <c r="C20">
        <f>MEDIAN(DataMid!C11:C29)</f>
        <v>26.920964187999999</v>
      </c>
      <c r="D20">
        <f>MEDIAN(DataMid!D11:D29)</f>
        <v>4.8826756636666664</v>
      </c>
      <c r="E20">
        <f>MEDIAN(DataMid!E11:E29)</f>
        <v>4.9229326980000003</v>
      </c>
      <c r="F20">
        <f>MEDIAN(DataMid!F11:F29)</f>
        <v>16.699672039000003</v>
      </c>
    </row>
    <row r="21" spans="1:6" x14ac:dyDescent="0.35">
      <c r="A21">
        <v>20</v>
      </c>
      <c r="B21">
        <f>MEDIAN(DataMid!B12:B30)</f>
        <v>1.5089417823333333</v>
      </c>
      <c r="C21">
        <f>MEDIAN(DataMid!C12:C30)</f>
        <v>26.89792469033333</v>
      </c>
      <c r="D21">
        <f>MEDIAN(DataMid!D12:D30)</f>
        <v>4.8364548946666668</v>
      </c>
      <c r="E21">
        <f>MEDIAN(DataMid!E12:E30)</f>
        <v>4.8597444283333333</v>
      </c>
      <c r="F21">
        <f>MEDIAN(DataMid!F12:F30)</f>
        <v>15.723375768333334</v>
      </c>
    </row>
    <row r="22" spans="1:6" x14ac:dyDescent="0.35">
      <c r="A22">
        <v>21</v>
      </c>
      <c r="B22">
        <f>MEDIAN(DataMid!B13:B31)</f>
        <v>1.5024003746666665</v>
      </c>
      <c r="C22">
        <f>MEDIAN(DataMid!C13:C31)</f>
        <v>26.89792469033333</v>
      </c>
      <c r="D22">
        <f>MEDIAN(DataMid!D13:D31)</f>
        <v>4.7934772260000003</v>
      </c>
      <c r="E22">
        <f>MEDIAN(DataMid!E13:E31)</f>
        <v>4.7010585840000001</v>
      </c>
      <c r="F22">
        <f>MEDIAN(DataMid!F13:F31)</f>
        <v>15.653487890999999</v>
      </c>
    </row>
    <row r="23" spans="1:6" x14ac:dyDescent="0.35">
      <c r="A23">
        <v>22</v>
      </c>
      <c r="B23">
        <f>MEDIAN(DataMid!B14:B32)</f>
        <v>1.4806574326666666</v>
      </c>
      <c r="C23">
        <f>MEDIAN(DataMid!C14:C32)</f>
        <v>26.76475842933333</v>
      </c>
      <c r="D23">
        <f>MEDIAN(DataMid!D14:D32)</f>
        <v>4.6744759653333334</v>
      </c>
      <c r="E23">
        <f>MEDIAN(DataMid!E14:E32)</f>
        <v>4.6432882150000001</v>
      </c>
      <c r="F23">
        <f>MEDIAN(DataMid!F14:F32)</f>
        <v>15.224200813333333</v>
      </c>
    </row>
    <row r="24" spans="1:6" x14ac:dyDescent="0.35">
      <c r="A24">
        <v>23</v>
      </c>
      <c r="B24">
        <f>MEDIAN(DataMid!B15:B33)</f>
        <v>1.466380977</v>
      </c>
      <c r="C24">
        <f>MEDIAN(DataMid!C15:C33)</f>
        <v>26.76475842933333</v>
      </c>
      <c r="D24">
        <f>MEDIAN(DataMid!D15:D33)</f>
        <v>4.4382295069999991</v>
      </c>
      <c r="E24">
        <f>MEDIAN(DataMid!E15:E33)</f>
        <v>4.5903020683333331</v>
      </c>
      <c r="F24">
        <f>MEDIAN(DataMid!F15:F33)</f>
        <v>15.099668528666664</v>
      </c>
    </row>
    <row r="25" spans="1:6" x14ac:dyDescent="0.35">
      <c r="A25">
        <v>24</v>
      </c>
      <c r="B25">
        <f>MEDIAN(DataMid!B16:B34)</f>
        <v>1.4386488096666668</v>
      </c>
      <c r="C25">
        <f>MEDIAN(DataMid!C16:C34)</f>
        <v>26.176401331000005</v>
      </c>
      <c r="D25">
        <f>MEDIAN(DataMid!D16:D34)</f>
        <v>4.4382295069999991</v>
      </c>
      <c r="E25">
        <f>MEDIAN(DataMid!E16:E34)</f>
        <v>4.5359064286666664</v>
      </c>
      <c r="F25">
        <f>MEDIAN(DataMid!F16:F34)</f>
        <v>14.375226466666666</v>
      </c>
    </row>
    <row r="26" spans="1:6" x14ac:dyDescent="0.35">
      <c r="A26">
        <v>25</v>
      </c>
      <c r="B26">
        <f>MEDIAN(DataMid!B17:B35)</f>
        <v>1.4054977873333332</v>
      </c>
      <c r="C26">
        <f>MEDIAN(DataMid!C17:C35)</f>
        <v>26.176401331000005</v>
      </c>
      <c r="D26">
        <f>MEDIAN(DataMid!D17:D35)</f>
        <v>4.3906739596666666</v>
      </c>
      <c r="E26">
        <f>MEDIAN(DataMid!E17:E35)</f>
        <v>4.4911753113333335</v>
      </c>
      <c r="F26">
        <f>MEDIAN(DataMid!F17:F35)</f>
        <v>13.842179846000001</v>
      </c>
    </row>
    <row r="27" spans="1:6" x14ac:dyDescent="0.35">
      <c r="A27">
        <v>26</v>
      </c>
      <c r="B27">
        <f>MEDIAN(DataMid!B18:B36)</f>
        <v>1.4054977873333332</v>
      </c>
      <c r="C27">
        <f>MEDIAN(DataMid!C18:C36)</f>
        <v>26.176401331000005</v>
      </c>
      <c r="D27">
        <f>MEDIAN(DataMid!D18:D36)</f>
        <v>4.3730840883333331</v>
      </c>
      <c r="E27">
        <f>MEDIAN(DataMid!E18:E36)</f>
        <v>4.4662867796666665</v>
      </c>
      <c r="F27">
        <f>MEDIAN(DataMid!F18:F36)</f>
        <v>13.520497388333332</v>
      </c>
    </row>
    <row r="28" spans="1:6" x14ac:dyDescent="0.35">
      <c r="A28">
        <v>27</v>
      </c>
      <c r="B28">
        <f>MEDIAN(DataMid!B19:B37)</f>
        <v>1.3876350930000001</v>
      </c>
      <c r="C28">
        <f>MEDIAN(DataMid!C19:C37)</f>
        <v>26.76475842933333</v>
      </c>
      <c r="D28">
        <f>MEDIAN(DataMid!D19:D37)</f>
        <v>4.302146602333333</v>
      </c>
      <c r="E28">
        <f>MEDIAN(DataMid!E19:E37)</f>
        <v>4.4490030836666667</v>
      </c>
      <c r="F28">
        <f>MEDIAN(DataMid!F19:F37)</f>
        <v>13.508272093</v>
      </c>
    </row>
    <row r="29" spans="1:6" x14ac:dyDescent="0.35">
      <c r="A29">
        <v>28</v>
      </c>
      <c r="B29">
        <f>MEDIAN(DataMid!B20:B38)</f>
        <v>1.3873641253333331</v>
      </c>
      <c r="C29">
        <f>MEDIAN(DataMid!C20:C38)</f>
        <v>26.76475842933333</v>
      </c>
      <c r="D29">
        <f>MEDIAN(DataMid!D20:D38)</f>
        <v>4.2788700460000006</v>
      </c>
      <c r="E29">
        <f>MEDIAN(DataMid!E20:E38)</f>
        <v>4.4435739563333332</v>
      </c>
      <c r="F29">
        <f>MEDIAN(DataMid!F20:F38)</f>
        <v>13.453440741333333</v>
      </c>
    </row>
    <row r="30" spans="1:6" x14ac:dyDescent="0.35">
      <c r="A30">
        <v>29</v>
      </c>
      <c r="B30">
        <f>MEDIAN(DataMid!B21:B39)</f>
        <v>1.3873641253333331</v>
      </c>
      <c r="C30">
        <f>MEDIAN(DataMid!C21:C39)</f>
        <v>26.76475842933333</v>
      </c>
      <c r="D30">
        <f>MEDIAN(DataMid!D21:D39)</f>
        <v>4.1820396510000002</v>
      </c>
      <c r="E30">
        <f>MEDIAN(DataMid!E21:E39)</f>
        <v>4.4344051516666667</v>
      </c>
      <c r="F30">
        <f>MEDIAN(DataMid!F21:F39)</f>
        <v>13.432089763999999</v>
      </c>
    </row>
    <row r="31" spans="1:6" x14ac:dyDescent="0.35">
      <c r="A31">
        <v>30</v>
      </c>
      <c r="B31">
        <f>MEDIAN(DataMid!B22:B40)</f>
        <v>1.3876350930000001</v>
      </c>
      <c r="C31">
        <f>MEDIAN(DataMid!C22:C40)</f>
        <v>26.176401331000005</v>
      </c>
      <c r="D31">
        <f>MEDIAN(DataMid!D22:D40)</f>
        <v>4.1820396510000002</v>
      </c>
      <c r="E31">
        <f>MEDIAN(DataMid!E22:E40)</f>
        <v>4.392755749</v>
      </c>
      <c r="F31">
        <f>MEDIAN(DataMid!F22:F40)</f>
        <v>13.432089763999999</v>
      </c>
    </row>
    <row r="32" spans="1:6" x14ac:dyDescent="0.35">
      <c r="A32">
        <v>31</v>
      </c>
      <c r="B32">
        <f>MEDIAN(DataMid!B23:B41)</f>
        <v>1.3876350930000001</v>
      </c>
      <c r="C32">
        <f>MEDIAN(DataMid!C23:C41)</f>
        <v>26.176401331000005</v>
      </c>
      <c r="D32">
        <f>MEDIAN(DataMid!D23:D41)</f>
        <v>4.1606810193333335</v>
      </c>
      <c r="E32">
        <f>MEDIAN(DataMid!E23:E41)</f>
        <v>4.3829417570000002</v>
      </c>
      <c r="F32">
        <f>MEDIAN(DataMid!F23:F41)</f>
        <v>13.414880405333335</v>
      </c>
    </row>
    <row r="33" spans="1:6" x14ac:dyDescent="0.35">
      <c r="A33">
        <v>32</v>
      </c>
      <c r="B33">
        <f>MEDIAN(DataMid!B24:B42)</f>
        <v>1.3976762203333333</v>
      </c>
      <c r="C33">
        <f>MEDIAN(DataMid!C24:C42)</f>
        <v>26.646281675333338</v>
      </c>
      <c r="D33">
        <f>MEDIAN(DataMid!D24:D42)</f>
        <v>4.1334783856666668</v>
      </c>
      <c r="E33">
        <f>MEDIAN(DataMid!E24:E42)</f>
        <v>4.321991944333333</v>
      </c>
      <c r="F33">
        <f>MEDIAN(DataMid!F24:F42)</f>
        <v>13.414880405333335</v>
      </c>
    </row>
    <row r="34" spans="1:6" x14ac:dyDescent="0.35">
      <c r="A34">
        <v>33</v>
      </c>
      <c r="B34">
        <f>MEDIAN(DataMid!B25:B43)</f>
        <v>1.4054977873333332</v>
      </c>
      <c r="C34">
        <f>MEDIAN(DataMid!C25:C43)</f>
        <v>26.858706479999999</v>
      </c>
      <c r="D34">
        <f>MEDIAN(DataMid!D25:D43)</f>
        <v>4.1334783856666668</v>
      </c>
      <c r="E34">
        <f>MEDIAN(DataMid!E25:E43)</f>
        <v>4.2800170336666667</v>
      </c>
      <c r="F34">
        <f>MEDIAN(DataMid!F25:F43)</f>
        <v>13.414880405333335</v>
      </c>
    </row>
    <row r="35" spans="1:6" x14ac:dyDescent="0.35">
      <c r="A35">
        <v>34</v>
      </c>
      <c r="B35">
        <f>MEDIAN(DataMid!B26:B44)</f>
        <v>1.4073893563333335</v>
      </c>
      <c r="C35">
        <f>MEDIAN(DataMid!C26:C44)</f>
        <v>26.646281675333338</v>
      </c>
      <c r="D35">
        <f>MEDIAN(DataMid!D26:D44)</f>
        <v>4.1254923863333337</v>
      </c>
      <c r="E35">
        <f>MEDIAN(DataMid!E26:E44)</f>
        <v>4.2800170336666667</v>
      </c>
      <c r="F35">
        <f>MEDIAN(DataMid!F26:F44)</f>
        <v>13.432089763999999</v>
      </c>
    </row>
    <row r="36" spans="1:6" x14ac:dyDescent="0.35">
      <c r="A36">
        <v>35</v>
      </c>
      <c r="B36">
        <f>MEDIAN(DataMid!B27:B45)</f>
        <v>1.4054977873333332</v>
      </c>
      <c r="C36">
        <f>MEDIAN(DataMid!C27:C45)</f>
        <v>26.646281675333338</v>
      </c>
      <c r="D36">
        <f>MEDIAN(DataMid!D27:D45)</f>
        <v>4.1216093413333326</v>
      </c>
      <c r="E36">
        <f>MEDIAN(DataMid!E27:E45)</f>
        <v>4.2800170336666667</v>
      </c>
      <c r="F36">
        <f>MEDIAN(DataMid!F27:F45)</f>
        <v>13.432089763999999</v>
      </c>
    </row>
    <row r="37" spans="1:6" x14ac:dyDescent="0.35">
      <c r="A37">
        <v>36</v>
      </c>
      <c r="B37">
        <f>MEDIAN(DataMid!B28:B46)</f>
        <v>1.4054977873333332</v>
      </c>
      <c r="C37">
        <f>MEDIAN(DataMid!C28:C46)</f>
        <v>26.646281675333338</v>
      </c>
      <c r="D37">
        <f>MEDIAN(DataMid!D28:D46)</f>
        <v>4.1216093413333326</v>
      </c>
      <c r="E37">
        <f>MEDIAN(DataMid!E28:E46)</f>
        <v>4.2760119850000002</v>
      </c>
      <c r="F37">
        <f>MEDIAN(DataMid!F28:F46)</f>
        <v>13.432089763999999</v>
      </c>
    </row>
    <row r="38" spans="1:6" x14ac:dyDescent="0.35">
      <c r="A38">
        <v>37</v>
      </c>
      <c r="B38">
        <f>MEDIAN(DataMid!B29:B47)</f>
        <v>1.4073893563333335</v>
      </c>
      <c r="C38">
        <f>MEDIAN(DataMid!C29:C47)</f>
        <v>26.858706479999999</v>
      </c>
      <c r="D38">
        <f>MEDIAN(DataMid!D29:D47)</f>
        <v>4.1216093413333326</v>
      </c>
      <c r="E38">
        <f>MEDIAN(DataMid!E29:E47)</f>
        <v>4.2649618193333332</v>
      </c>
      <c r="F38">
        <f>MEDIAN(DataMid!F29:F47)</f>
        <v>13.453440741333333</v>
      </c>
    </row>
    <row r="39" spans="1:6" x14ac:dyDescent="0.35">
      <c r="A39">
        <v>38</v>
      </c>
      <c r="B39">
        <f>MEDIAN(DataMid!B30:B48)</f>
        <v>1.4073893563333335</v>
      </c>
      <c r="C39">
        <f>MEDIAN(DataMid!C30:C48)</f>
        <v>26.937426409</v>
      </c>
      <c r="D39">
        <f>MEDIAN(DataMid!D30:D48)</f>
        <v>4.1216093413333326</v>
      </c>
      <c r="E39">
        <f>MEDIAN(DataMid!E30:E48)</f>
        <v>4.2581341113333329</v>
      </c>
      <c r="F39">
        <f>MEDIAN(DataMid!F30:F48)</f>
        <v>13.492058074666666</v>
      </c>
    </row>
    <row r="40" spans="1:6" x14ac:dyDescent="0.35">
      <c r="A40">
        <v>39</v>
      </c>
      <c r="B40">
        <f>MEDIAN(DataMid!B31:B49)</f>
        <v>1.4147422363333331</v>
      </c>
      <c r="C40">
        <f>MEDIAN(DataMid!C31:C49)</f>
        <v>26.950923623666668</v>
      </c>
      <c r="D40">
        <f>MEDIAN(DataMid!D31:D49)</f>
        <v>4.1067930113333331</v>
      </c>
      <c r="E40">
        <f>MEDIAN(DataMid!E31:E49)</f>
        <v>4.2178054613333336</v>
      </c>
      <c r="F40">
        <f>MEDIAN(DataMid!F31:F49)</f>
        <v>13.492058074666666</v>
      </c>
    </row>
    <row r="41" spans="1:6" x14ac:dyDescent="0.35">
      <c r="A41">
        <v>40</v>
      </c>
      <c r="B41">
        <f>MEDIAN(DataMid!B32:B50)</f>
        <v>1.4284574269999999</v>
      </c>
      <c r="C41">
        <f>MEDIAN(DataMid!C32:C50)</f>
        <v>26.937426409</v>
      </c>
      <c r="D41">
        <f>MEDIAN(DataMid!D32:D50)</f>
        <v>4.1216093413333326</v>
      </c>
      <c r="E41">
        <f>MEDIAN(DataMid!E32:E50)</f>
        <v>4.2003597326666666</v>
      </c>
      <c r="F41">
        <f>MEDIAN(DataMid!F32:F50)</f>
        <v>13.492058074666666</v>
      </c>
    </row>
    <row r="42" spans="1:6" x14ac:dyDescent="0.35">
      <c r="A42">
        <v>41</v>
      </c>
      <c r="B42">
        <f>MEDIAN(DataMid!B33:B51)</f>
        <v>1.4284574269999999</v>
      </c>
      <c r="C42">
        <f>MEDIAN(DataMid!C33:C51)</f>
        <v>26.937426409</v>
      </c>
      <c r="D42">
        <f>MEDIAN(DataMid!D33:D51)</f>
        <v>4.0666237860000001</v>
      </c>
      <c r="E42">
        <f>MEDIAN(DataMid!E33:E51)</f>
        <v>4.1991144053333329</v>
      </c>
      <c r="F42">
        <f>MEDIAN(DataMid!F33:F51)</f>
        <v>13.508272093</v>
      </c>
    </row>
    <row r="43" spans="1:6" x14ac:dyDescent="0.35">
      <c r="A43">
        <v>42</v>
      </c>
      <c r="B43">
        <f>MEDIAN(DataMid!B34:B52)</f>
        <v>1.4283142543333334</v>
      </c>
      <c r="C43">
        <f>MEDIAN(DataMid!C34:C52)</f>
        <v>26.89387696033333</v>
      </c>
      <c r="D43">
        <f>MEDIAN(DataMid!D34:D52)</f>
        <v>4.0666237860000001</v>
      </c>
      <c r="E43">
        <f>MEDIAN(DataMid!E34:E52)</f>
        <v>4.1957813450000003</v>
      </c>
      <c r="F43">
        <f>MEDIAN(DataMid!F34:F52)</f>
        <v>13.573558548666668</v>
      </c>
    </row>
    <row r="44" spans="1:6" x14ac:dyDescent="0.35">
      <c r="A44">
        <v>43</v>
      </c>
      <c r="B44">
        <f>MEDIAN(DataMid!B35:B53)</f>
        <v>1.4284574269999999</v>
      </c>
      <c r="C44">
        <f>MEDIAN(DataMid!C35:C53)</f>
        <v>26.89387696033333</v>
      </c>
      <c r="D44">
        <f>MEDIAN(DataMid!D35:D53)</f>
        <v>4.0591916493333331</v>
      </c>
      <c r="E44">
        <f>MEDIAN(DataMid!E35:E53)</f>
        <v>4.1957813450000003</v>
      </c>
      <c r="F44">
        <f>MEDIAN(DataMid!F35:F53)</f>
        <v>13.587790720999999</v>
      </c>
    </row>
    <row r="45" spans="1:6" x14ac:dyDescent="0.35">
      <c r="A45">
        <v>44</v>
      </c>
      <c r="B45">
        <f>MEDIAN(DataMid!B36:B54)</f>
        <v>1.4284574269999999</v>
      </c>
      <c r="C45">
        <f>MEDIAN(DataMid!C36:C54)</f>
        <v>26.858706479999999</v>
      </c>
      <c r="D45">
        <f>MEDIAN(DataMid!D36:D54)</f>
        <v>4.0591916493333331</v>
      </c>
      <c r="E45">
        <f>MEDIAN(DataMid!E36:E54)</f>
        <v>4.107879996666667</v>
      </c>
      <c r="F45">
        <f>MEDIAN(DataMid!F36:F54)</f>
        <v>13.761454489999998</v>
      </c>
    </row>
    <row r="46" spans="1:6" x14ac:dyDescent="0.35">
      <c r="A46">
        <v>45</v>
      </c>
      <c r="B46">
        <f>MEDIAN(DataMid!B37:B55)</f>
        <v>1.4283142543333334</v>
      </c>
      <c r="C46">
        <f>MEDIAN(DataMid!C37:C55)</f>
        <v>26.646281675333338</v>
      </c>
      <c r="D46">
        <f>MEDIAN(DataMid!D37:D55)</f>
        <v>4.0591916493333331</v>
      </c>
      <c r="E46">
        <f>MEDIAN(DataMid!E37:E55)</f>
        <v>4.107879996666667</v>
      </c>
      <c r="F46">
        <f>MEDIAN(DataMid!F37:F55)</f>
        <v>14.045560414333332</v>
      </c>
    </row>
    <row r="47" spans="1:6" x14ac:dyDescent="0.35">
      <c r="A47">
        <v>46</v>
      </c>
      <c r="B47">
        <f>MEDIAN(DataMid!B38:B56)</f>
        <v>1.4283142543333334</v>
      </c>
      <c r="C47">
        <f>MEDIAN(DataMid!C38:C56)</f>
        <v>26.076223909666666</v>
      </c>
      <c r="D47">
        <f>MEDIAN(DataMid!D38:D56)</f>
        <v>3.9528987936666664</v>
      </c>
      <c r="E47">
        <f>MEDIAN(DataMid!E38:E56)</f>
        <v>4.1957813450000003</v>
      </c>
      <c r="F47">
        <f>MEDIAN(DataMid!F38:F56)</f>
        <v>14.180324800000001</v>
      </c>
    </row>
    <row r="48" spans="1:6" x14ac:dyDescent="0.35">
      <c r="A48">
        <v>47</v>
      </c>
      <c r="B48">
        <f>MEDIAN(DataMid!B39:B57)</f>
        <v>1.4283142543333334</v>
      </c>
      <c r="C48">
        <f>MEDIAN(DataMid!C39:C57)</f>
        <v>26.646281675333338</v>
      </c>
      <c r="D48">
        <f>MEDIAN(DataMid!D39:D57)</f>
        <v>3.9528987936666664</v>
      </c>
      <c r="E48">
        <f>MEDIAN(DataMid!E39:E57)</f>
        <v>4.1957813450000003</v>
      </c>
      <c r="F48">
        <f>MEDIAN(DataMid!F39:F57)</f>
        <v>14.18631972</v>
      </c>
    </row>
    <row r="49" spans="1:6" x14ac:dyDescent="0.35">
      <c r="A49">
        <v>48</v>
      </c>
      <c r="B49">
        <f>MEDIAN(DataMid!B40:B58)</f>
        <v>1.4283142543333334</v>
      </c>
      <c r="C49">
        <f>MEDIAN(DataMid!C40:C58)</f>
        <v>26.646281675333338</v>
      </c>
      <c r="D49">
        <f>MEDIAN(DataMid!D40:D58)</f>
        <v>3.9528987936666664</v>
      </c>
      <c r="E49">
        <f>MEDIAN(DataMid!E40:E58)</f>
        <v>4.1957813450000003</v>
      </c>
      <c r="F49">
        <f>MEDIAN(DataMid!F40:F58)</f>
        <v>15.155942224999999</v>
      </c>
    </row>
    <row r="50" spans="1:6" x14ac:dyDescent="0.35">
      <c r="A50">
        <v>49</v>
      </c>
      <c r="B50">
        <f>MEDIAN(DataMid!B41:B59)</f>
        <v>1.4283142543333334</v>
      </c>
      <c r="C50">
        <f>MEDIAN(DataMid!C41:C59)</f>
        <v>26.646281675333338</v>
      </c>
      <c r="D50">
        <f>MEDIAN(DataMid!D41:D59)</f>
        <v>3.9528987936666664</v>
      </c>
      <c r="E50">
        <f>MEDIAN(DataMid!E41:E59)</f>
        <v>4.0281590430000005</v>
      </c>
      <c r="F50">
        <f>MEDIAN(DataMid!F41:F59)</f>
        <v>15.40628446</v>
      </c>
    </row>
    <row r="51" spans="1:6" x14ac:dyDescent="0.35">
      <c r="A51">
        <v>50</v>
      </c>
      <c r="B51">
        <f>MEDIAN(DataMid!B42:B60)</f>
        <v>1.4283142543333334</v>
      </c>
      <c r="C51">
        <f>MEDIAN(DataMid!C42:C60)</f>
        <v>26.762046060999996</v>
      </c>
      <c r="D51">
        <f>MEDIAN(DataMid!D42:D60)</f>
        <v>4.1022719823333338</v>
      </c>
      <c r="E51">
        <f>MEDIAN(DataMid!E42:E60)</f>
        <v>4.1631953833333339</v>
      </c>
      <c r="F51">
        <f>MEDIAN(DataMid!F42:F60)</f>
        <v>15.824746594666669</v>
      </c>
    </row>
    <row r="52" spans="1:6" x14ac:dyDescent="0.35">
      <c r="A52">
        <v>51</v>
      </c>
      <c r="B52">
        <f>MEDIAN(DataMid!B43:B61)</f>
        <v>1.4283142543333334</v>
      </c>
      <c r="C52">
        <f>MEDIAN(DataMid!C43:C61)</f>
        <v>26.762046060999996</v>
      </c>
      <c r="D52">
        <f>MEDIAN(DataMid!D43:D61)</f>
        <v>4.1022719823333338</v>
      </c>
      <c r="E52">
        <f>MEDIAN(DataMid!E43:E61)</f>
        <v>4.1957813450000003</v>
      </c>
      <c r="F52">
        <f>MEDIAN(DataMid!F43:F61)</f>
        <v>16.091874963333336</v>
      </c>
    </row>
    <row r="53" spans="1:6" x14ac:dyDescent="0.35">
      <c r="A53">
        <v>52</v>
      </c>
      <c r="B53">
        <f>MEDIAN(DataMid!B44:B62)</f>
        <v>1.4283142543333334</v>
      </c>
      <c r="C53">
        <f>MEDIAN(DataMid!C44:C62)</f>
        <v>26.762046060999996</v>
      </c>
      <c r="D53">
        <f>MEDIAN(DataMid!D44:D62)</f>
        <v>4.1022719823333338</v>
      </c>
      <c r="E53">
        <f>MEDIAN(DataMid!E44:E62)</f>
        <v>4.1957813450000003</v>
      </c>
      <c r="F53">
        <f>MEDIAN(DataMid!F44:F62)</f>
        <v>16.165330815999997</v>
      </c>
    </row>
    <row r="54" spans="1:6" x14ac:dyDescent="0.35">
      <c r="A54">
        <v>53</v>
      </c>
      <c r="B54">
        <f>MEDIAN(DataMid!B45:B63)</f>
        <v>1.4283142543333334</v>
      </c>
      <c r="C54">
        <f>MEDIAN(DataMid!C45:C63)</f>
        <v>26.881842351333333</v>
      </c>
      <c r="D54">
        <f>MEDIAN(DataMid!D45:D63)</f>
        <v>4.1022719823333338</v>
      </c>
      <c r="E54">
        <f>MEDIAN(DataMid!E45:E63)</f>
        <v>4.1957813450000003</v>
      </c>
      <c r="F54">
        <f>MEDIAN(DataMid!F45:F63)</f>
        <v>17.240783495666665</v>
      </c>
    </row>
    <row r="55" spans="1:6" x14ac:dyDescent="0.35">
      <c r="A55">
        <v>54</v>
      </c>
      <c r="B55">
        <f>MEDIAN(DataMid!B46:B64)</f>
        <v>1.430968193</v>
      </c>
      <c r="C55">
        <f>MEDIAN(DataMid!C46:C64)</f>
        <v>26.881842351333333</v>
      </c>
      <c r="D55">
        <f>MEDIAN(DataMid!D46:D64)</f>
        <v>4.1357827946666665</v>
      </c>
      <c r="E55">
        <f>MEDIAN(DataMid!E46:E64)</f>
        <v>4.1957813450000003</v>
      </c>
      <c r="F55">
        <f>MEDIAN(DataMid!F46:F64)</f>
        <v>17.884345708333331</v>
      </c>
    </row>
    <row r="56" spans="1:6" x14ac:dyDescent="0.35">
      <c r="A56">
        <v>55</v>
      </c>
      <c r="B56">
        <f>MEDIAN(DataMid!B47:B65)</f>
        <v>1.4283142543333334</v>
      </c>
      <c r="C56">
        <f>MEDIAN(DataMid!C47:C65)</f>
        <v>26.762046060999996</v>
      </c>
      <c r="D56">
        <f>MEDIAN(DataMid!D47:D65)</f>
        <v>4.1357827946666665</v>
      </c>
      <c r="E56">
        <f>MEDIAN(DataMid!E47:E65)</f>
        <v>4.2003597326666666</v>
      </c>
      <c r="F56">
        <f>MEDIAN(DataMid!F47:F65)</f>
        <v>18.069107179</v>
      </c>
    </row>
    <row r="57" spans="1:6" x14ac:dyDescent="0.35">
      <c r="A57">
        <v>56</v>
      </c>
      <c r="B57">
        <f>MEDIAN(DataMid!B48:B66)</f>
        <v>1.4283142543333334</v>
      </c>
      <c r="C57">
        <f>MEDIAN(DataMid!C48:C66)</f>
        <v>26.282299914000003</v>
      </c>
      <c r="D57">
        <f>MEDIAN(DataMid!D48:D66)</f>
        <v>4.1374041916666657</v>
      </c>
      <c r="E57">
        <f>MEDIAN(DataMid!E48:E66)</f>
        <v>4.2626102523333325</v>
      </c>
      <c r="F57">
        <f>MEDIAN(DataMid!F48:F66)</f>
        <v>18.132625520999998</v>
      </c>
    </row>
    <row r="58" spans="1:6" x14ac:dyDescent="0.35">
      <c r="A58">
        <v>57</v>
      </c>
      <c r="B58">
        <f>MEDIAN(DataMid!B49:B67)</f>
        <v>1.4312130543333332</v>
      </c>
      <c r="C58">
        <f>MEDIAN(DataMid!C49:C67)</f>
        <v>26.076223909666666</v>
      </c>
      <c r="D58">
        <f>MEDIAN(DataMid!D49:D67)</f>
        <v>4.233472294666667</v>
      </c>
      <c r="E58">
        <f>MEDIAN(DataMid!E49:E67)</f>
        <v>4.2695730079999992</v>
      </c>
      <c r="F58">
        <f>MEDIAN(DataMid!F49:F67)</f>
        <v>18.198657468666667</v>
      </c>
    </row>
    <row r="59" spans="1:6" x14ac:dyDescent="0.35">
      <c r="A59">
        <v>58</v>
      </c>
      <c r="B59">
        <f>MEDIAN(DataMid!B50:B68)</f>
        <v>1.4283142543333334</v>
      </c>
      <c r="C59">
        <f>MEDIAN(DataMid!C50:C68)</f>
        <v>26.02210711233333</v>
      </c>
      <c r="D59">
        <f>MEDIAN(DataMid!D50:D68)</f>
        <v>4.2341562323333335</v>
      </c>
      <c r="E59">
        <f>MEDIAN(DataMid!E50:E68)</f>
        <v>4.2944734496666674</v>
      </c>
      <c r="F59">
        <f>MEDIAN(DataMid!F50:F68)</f>
        <v>18.209047516333335</v>
      </c>
    </row>
    <row r="60" spans="1:6" x14ac:dyDescent="0.35">
      <c r="A60">
        <v>59</v>
      </c>
      <c r="B60">
        <f>MEDIAN(DataMid!B51:B69)</f>
        <v>1.4283142543333334</v>
      </c>
      <c r="C60">
        <f>MEDIAN(DataMid!C51:C69)</f>
        <v>26.02210711233333</v>
      </c>
      <c r="D60">
        <f>MEDIAN(DataMid!D51:D69)</f>
        <v>4.2341562323333335</v>
      </c>
      <c r="E60">
        <f>MEDIAN(DataMid!E51:E69)</f>
        <v>4.2944734496666674</v>
      </c>
      <c r="F60">
        <f>MEDIAN(DataMid!F51:F69)</f>
        <v>18.454042906666668</v>
      </c>
    </row>
    <row r="61" spans="1:6" x14ac:dyDescent="0.35">
      <c r="A61">
        <v>60</v>
      </c>
      <c r="B61">
        <f>MEDIAN(DataMid!B52:B70)</f>
        <v>1.4312130543333332</v>
      </c>
      <c r="C61">
        <f>MEDIAN(DataMid!C52:C70)</f>
        <v>26.076223909666666</v>
      </c>
      <c r="D61">
        <f>MEDIAN(DataMid!D52:D70)</f>
        <v>4.2680289643333333</v>
      </c>
      <c r="E61">
        <f>MEDIAN(DataMid!E52:E70)</f>
        <v>4.295041700333333</v>
      </c>
      <c r="F61">
        <f>MEDIAN(DataMid!F52:F70)</f>
        <v>18.491161164666668</v>
      </c>
    </row>
    <row r="62" spans="1:6" x14ac:dyDescent="0.35">
      <c r="A62">
        <v>61</v>
      </c>
      <c r="B62">
        <f>MEDIAN(DataMid!B53:B71)</f>
        <v>1.4312130543333332</v>
      </c>
      <c r="C62">
        <f>MEDIAN(DataMid!C53:C71)</f>
        <v>26.02210711233333</v>
      </c>
      <c r="D62">
        <f>MEDIAN(DataMid!D53:D71)</f>
        <v>4.2841125346666669</v>
      </c>
      <c r="E62">
        <f>MEDIAN(DataMid!E53:E71)</f>
        <v>4.3176831123333335</v>
      </c>
      <c r="F62">
        <f>MEDIAN(DataMid!F53:F71)</f>
        <v>19.248445714333332</v>
      </c>
    </row>
    <row r="63" spans="1:6" x14ac:dyDescent="0.35">
      <c r="A63">
        <v>62</v>
      </c>
      <c r="B63">
        <f>MEDIAN(DataMid!B54:B72)</f>
        <v>1.4256044560000001</v>
      </c>
      <c r="C63">
        <f>MEDIAN(DataMid!C54:C72)</f>
        <v>26.076223909666666</v>
      </c>
      <c r="D63">
        <f>MEDIAN(DataMid!D54:D72)</f>
        <v>4.3831198733333334</v>
      </c>
      <c r="E63">
        <f>MEDIAN(DataMid!E54:E72)</f>
        <v>4.3176831123333335</v>
      </c>
      <c r="F63">
        <f>MEDIAN(DataMid!F54:F72)</f>
        <v>19.281890293</v>
      </c>
    </row>
    <row r="64" spans="1:6" x14ac:dyDescent="0.35">
      <c r="A64">
        <v>63</v>
      </c>
      <c r="B64">
        <f>MEDIAN(DataMid!B55:B73)</f>
        <v>1.4256044560000001</v>
      </c>
      <c r="C64">
        <f>MEDIAN(DataMid!C55:C73)</f>
        <v>26.282299914000003</v>
      </c>
      <c r="D64">
        <f>MEDIAN(DataMid!D55:D73)</f>
        <v>4.395494766333333</v>
      </c>
      <c r="E64">
        <f>MEDIAN(DataMid!E55:E73)</f>
        <v>4.3188481080000001</v>
      </c>
      <c r="F64">
        <f>MEDIAN(DataMid!F55:F73)</f>
        <v>20.000104039333333</v>
      </c>
    </row>
    <row r="65" spans="1:6" x14ac:dyDescent="0.35">
      <c r="A65">
        <v>64</v>
      </c>
      <c r="B65">
        <f>MEDIAN(DataMid!B56:B74)</f>
        <v>1.4312130543333332</v>
      </c>
      <c r="C65">
        <f>MEDIAN(DataMid!C56:C74)</f>
        <v>26.282299914000003</v>
      </c>
      <c r="D65">
        <f>MEDIAN(DataMid!D56:D74)</f>
        <v>4.4225280910000002</v>
      </c>
      <c r="E65">
        <f>MEDIAN(DataMid!E56:E74)</f>
        <v>4.3219404343333334</v>
      </c>
      <c r="F65">
        <f>MEDIAN(DataMid!F56:F74)</f>
        <v>20.011074576999999</v>
      </c>
    </row>
    <row r="66" spans="1:6" x14ac:dyDescent="0.35">
      <c r="A66">
        <v>65</v>
      </c>
      <c r="B66">
        <f>MEDIAN(DataMid!B57:B75)</f>
        <v>1.4369110726666667</v>
      </c>
      <c r="C66">
        <f>MEDIAN(DataMid!C57:C75)</f>
        <v>26.762046060999996</v>
      </c>
      <c r="D66">
        <f>MEDIAN(DataMid!D57:D75)</f>
        <v>4.4558456526666674</v>
      </c>
      <c r="E66">
        <f>MEDIAN(DataMid!E57:E75)</f>
        <v>4.3593855276666664</v>
      </c>
      <c r="F66">
        <f>MEDIAN(DataMid!F57:F75)</f>
        <v>20.627495912000001</v>
      </c>
    </row>
    <row r="67" spans="1:6" x14ac:dyDescent="0.35">
      <c r="A67">
        <v>66</v>
      </c>
      <c r="B67">
        <f>MEDIAN(DataMid!B58:B76)</f>
        <v>1.4465173406666665</v>
      </c>
      <c r="C67">
        <f>MEDIAN(DataMid!C58:C76)</f>
        <v>26.762046060999996</v>
      </c>
      <c r="D67">
        <f>MEDIAN(DataMid!D58:D76)</f>
        <v>4.4822521289999999</v>
      </c>
      <c r="E67">
        <f>MEDIAN(DataMid!E58:E76)</f>
        <v>4.4948216233333333</v>
      </c>
      <c r="F67">
        <f>MEDIAN(DataMid!F58:F76)</f>
        <v>20.752001325999998</v>
      </c>
    </row>
    <row r="68" spans="1:6" x14ac:dyDescent="0.35">
      <c r="A68">
        <v>67</v>
      </c>
      <c r="B68">
        <f>MEDIAN(DataMid!B59:B77)</f>
        <v>1.4465173406666665</v>
      </c>
      <c r="C68">
        <f>MEDIAN(DataMid!C59:C77)</f>
        <v>26.282299914000003</v>
      </c>
      <c r="D68">
        <f>MEDIAN(DataMid!D59:D77)</f>
        <v>4.5291284523333335</v>
      </c>
      <c r="E68">
        <f>MEDIAN(DataMid!E59:E77)</f>
        <v>4.4948216233333333</v>
      </c>
      <c r="F68">
        <f>MEDIAN(DataMid!F59:F77)</f>
        <v>21.291330283333334</v>
      </c>
    </row>
    <row r="69" spans="1:6" x14ac:dyDescent="0.35">
      <c r="A69">
        <v>68</v>
      </c>
      <c r="B69">
        <f>MEDIAN(DataMid!B60:B78)</f>
        <v>1.4465173406666665</v>
      </c>
      <c r="C69">
        <f>MEDIAN(DataMid!C60:C78)</f>
        <v>26.102458273666667</v>
      </c>
      <c r="D69">
        <f>MEDIAN(DataMid!D60:D78)</f>
        <v>4.5696985053333341</v>
      </c>
      <c r="E69">
        <f>MEDIAN(DataMid!E60:E78)</f>
        <v>4.4956409483333326</v>
      </c>
      <c r="F69">
        <f>MEDIAN(DataMid!F60:F78)</f>
        <v>21.576130905999999</v>
      </c>
    </row>
    <row r="70" spans="1:6" x14ac:dyDescent="0.35">
      <c r="A70">
        <v>69</v>
      </c>
      <c r="B70">
        <f>MEDIAN(DataMid!B61:B79)</f>
        <v>1.4465173406666665</v>
      </c>
      <c r="C70">
        <f>MEDIAN(DataMid!C61:C79)</f>
        <v>26.102458273666667</v>
      </c>
      <c r="D70">
        <f>MEDIAN(DataMid!D61:D79)</f>
        <v>4.5763684106666673</v>
      </c>
      <c r="E70">
        <f>MEDIAN(DataMid!E61:E79)</f>
        <v>4.5050506576666667</v>
      </c>
      <c r="F70">
        <f>MEDIAN(DataMid!F61:F79)</f>
        <v>21.698000633333333</v>
      </c>
    </row>
    <row r="71" spans="1:6" x14ac:dyDescent="0.35">
      <c r="A71">
        <v>70</v>
      </c>
      <c r="B71">
        <f>MEDIAN(DataMid!B62:B80)</f>
        <v>1.4550940719999998</v>
      </c>
      <c r="C71">
        <f>MEDIAN(DataMid!C62:C80)</f>
        <v>26.02210711233333</v>
      </c>
      <c r="D71">
        <f>MEDIAN(DataMid!D62:D80)</f>
        <v>4.5852112780000001</v>
      </c>
      <c r="E71">
        <f>MEDIAN(DataMid!E62:E80)</f>
        <v>4.5050506576666667</v>
      </c>
      <c r="F71">
        <f>MEDIAN(DataMid!F62:F80)</f>
        <v>22.165668331999999</v>
      </c>
    </row>
    <row r="72" spans="1:6" x14ac:dyDescent="0.35">
      <c r="A72">
        <v>71</v>
      </c>
      <c r="B72">
        <f>MEDIAN(DataMid!B63:B81)</f>
        <v>1.4550940719999998</v>
      </c>
      <c r="C72">
        <f>MEDIAN(DataMid!C63:C81)</f>
        <v>26.02210711233333</v>
      </c>
      <c r="D72">
        <f>MEDIAN(DataMid!D63:D81)</f>
        <v>4.5902353846666673</v>
      </c>
      <c r="E72">
        <f>MEDIAN(DataMid!E63:E81)</f>
        <v>4.5871792043333333</v>
      </c>
      <c r="F72">
        <f>MEDIAN(DataMid!F63:F81)</f>
        <v>22.280285076333332</v>
      </c>
    </row>
    <row r="73" spans="1:6" x14ac:dyDescent="0.35">
      <c r="A73">
        <v>72</v>
      </c>
      <c r="B73">
        <f>MEDIAN(DataMid!B64:B82)</f>
        <v>1.4550940719999998</v>
      </c>
      <c r="C73">
        <f>MEDIAN(DataMid!C64:C82)</f>
        <v>26.02210711233333</v>
      </c>
      <c r="D73">
        <f>MEDIAN(DataMid!D64:D82)</f>
        <v>4.6133698446666669</v>
      </c>
      <c r="E73">
        <f>MEDIAN(DataMid!E64:E82)</f>
        <v>4.674411214</v>
      </c>
      <c r="F73">
        <f>MEDIAN(DataMid!F64:F82)</f>
        <v>22.451194873666665</v>
      </c>
    </row>
    <row r="74" spans="1:6" x14ac:dyDescent="0.35">
      <c r="A74">
        <v>73</v>
      </c>
      <c r="B74">
        <f>MEDIAN(DataMid!B65:B83)</f>
        <v>1.4598618566666666</v>
      </c>
      <c r="C74">
        <f>MEDIAN(DataMid!C65:C83)</f>
        <v>26.02210711233333</v>
      </c>
      <c r="D74">
        <f>MEDIAN(DataMid!D65:D83)</f>
        <v>4.7050065333333331</v>
      </c>
      <c r="E74">
        <f>MEDIAN(DataMid!E65:E83)</f>
        <v>4.6921715683333334</v>
      </c>
      <c r="F74">
        <f>MEDIAN(DataMid!F65:F83)</f>
        <v>23.094267560666665</v>
      </c>
    </row>
    <row r="75" spans="1:6" x14ac:dyDescent="0.35">
      <c r="A75">
        <v>74</v>
      </c>
      <c r="B75">
        <f>MEDIAN(DataMid!B66:B84)</f>
        <v>1.4733166149999999</v>
      </c>
      <c r="C75">
        <f>MEDIAN(DataMid!C66:C84)</f>
        <v>26.02210711233333</v>
      </c>
      <c r="D75">
        <f>MEDIAN(DataMid!D66:D84)</f>
        <v>4.7203197156666672</v>
      </c>
      <c r="E75">
        <f>MEDIAN(DataMid!E66:E84)</f>
        <v>4.7475144886666669</v>
      </c>
      <c r="F75">
        <f>MEDIAN(DataMid!F66:F84)</f>
        <v>23.830697386000001</v>
      </c>
    </row>
    <row r="76" spans="1:6" x14ac:dyDescent="0.35">
      <c r="A76">
        <v>75</v>
      </c>
      <c r="B76">
        <f>MEDIAN(DataMid!B67:B85)</f>
        <v>1.4733166149999999</v>
      </c>
      <c r="C76">
        <f>MEDIAN(DataMid!C67:C85)</f>
        <v>26.042252548666667</v>
      </c>
      <c r="D76">
        <f>MEDIAN(DataMid!D67:D85)</f>
        <v>4.960964446666666</v>
      </c>
      <c r="E76">
        <f>MEDIAN(DataMid!E67:E85)</f>
        <v>4.7603592946666673</v>
      </c>
      <c r="F76">
        <f>MEDIAN(DataMid!F67:F85)</f>
        <v>24.137402421000001</v>
      </c>
    </row>
    <row r="77" spans="1:6" x14ac:dyDescent="0.35">
      <c r="A77">
        <v>76</v>
      </c>
      <c r="B77">
        <f>MEDIAN(DataMid!B68:B86)</f>
        <v>1.4733166149999999</v>
      </c>
      <c r="C77">
        <f>MEDIAN(DataMid!C68:C86)</f>
        <v>26.042252548666667</v>
      </c>
      <c r="D77">
        <f>MEDIAN(DataMid!D68:D86)</f>
        <v>5.0104358200000005</v>
      </c>
      <c r="E77">
        <f>MEDIAN(DataMid!E68:E86)</f>
        <v>4.8283952843333333</v>
      </c>
      <c r="F77">
        <f>MEDIAN(DataMid!F68:F86)</f>
        <v>24.478031709000003</v>
      </c>
    </row>
    <row r="78" spans="1:6" x14ac:dyDescent="0.35">
      <c r="A78">
        <v>77</v>
      </c>
      <c r="B78">
        <f>MEDIAN(DataMid!B69:B87)</f>
        <v>1.4733166149999999</v>
      </c>
      <c r="C78">
        <f>MEDIAN(DataMid!C69:C87)</f>
        <v>26.102458273666667</v>
      </c>
      <c r="D78">
        <f>MEDIAN(DataMid!D69:D87)</f>
        <v>5.0470702923333333</v>
      </c>
      <c r="E78">
        <f>MEDIAN(DataMid!E69:E87)</f>
        <v>4.8951189249999993</v>
      </c>
      <c r="F78">
        <f>MEDIAN(DataMid!F69:F87)</f>
        <v>24.859776774666667</v>
      </c>
    </row>
    <row r="79" spans="1:6" x14ac:dyDescent="0.35">
      <c r="A79">
        <v>78</v>
      </c>
      <c r="B79">
        <f>MEDIAN(DataMid!B70:B88)</f>
        <v>1.4733166149999999</v>
      </c>
      <c r="C79">
        <f>MEDIAN(DataMid!C70:C88)</f>
        <v>26.212382520666665</v>
      </c>
      <c r="D79">
        <f>MEDIAN(DataMid!D70:D88)</f>
        <v>5.0494943140000004</v>
      </c>
      <c r="E79">
        <f>MEDIAN(DataMid!E70:E88)</f>
        <v>4.9396569476666663</v>
      </c>
      <c r="F79">
        <f>MEDIAN(DataMid!F70:F88)</f>
        <v>25.177711949666669</v>
      </c>
    </row>
    <row r="80" spans="1:6" x14ac:dyDescent="0.35">
      <c r="A80">
        <v>79</v>
      </c>
      <c r="B80">
        <f>MEDIAN(DataMid!B71:B89)</f>
        <v>1.4816579533333334</v>
      </c>
      <c r="C80">
        <f>MEDIAN(DataMid!C71:C89)</f>
        <v>26.102458273666667</v>
      </c>
      <c r="D80">
        <f>MEDIAN(DataMid!D71:D89)</f>
        <v>5.1054986480000002</v>
      </c>
      <c r="E80">
        <f>MEDIAN(DataMid!E71:E89)</f>
        <v>4.9520246733333328</v>
      </c>
      <c r="F80">
        <f>MEDIAN(DataMid!F71:F89)</f>
        <v>25.189749357</v>
      </c>
    </row>
    <row r="81" spans="1:6" x14ac:dyDescent="0.35">
      <c r="A81">
        <v>80</v>
      </c>
      <c r="B81">
        <f>MEDIAN(DataMid!B72:B90)</f>
        <v>1.5387352426666665</v>
      </c>
      <c r="C81">
        <f>MEDIAN(DataMid!C72:C90)</f>
        <v>26.212382520666665</v>
      </c>
      <c r="D81">
        <f>MEDIAN(DataMid!D72:D90)</f>
        <v>5.2167096673333333</v>
      </c>
      <c r="E81">
        <f>MEDIAN(DataMid!E72:E90)</f>
        <v>4.9862260916666665</v>
      </c>
      <c r="F81">
        <f>MEDIAN(DataMid!F72:F90)</f>
        <v>25.275670514666661</v>
      </c>
    </row>
    <row r="82" spans="1:6" x14ac:dyDescent="0.35">
      <c r="A82">
        <v>81</v>
      </c>
      <c r="B82">
        <f>MEDIAN(DataMid!B73:B91)</f>
        <v>1.5680906270000001</v>
      </c>
      <c r="C82">
        <f>MEDIAN(DataMid!C73:C91)</f>
        <v>26.212382520666665</v>
      </c>
      <c r="D82">
        <f>MEDIAN(DataMid!D73:D91)</f>
        <v>5.256800060333334</v>
      </c>
      <c r="E82">
        <f>MEDIAN(DataMid!E73:E91)</f>
        <v>5.0710779186666661</v>
      </c>
      <c r="F82">
        <f>MEDIAN(DataMid!F73:F91)</f>
        <v>25.605562935999998</v>
      </c>
    </row>
    <row r="83" spans="1:6" x14ac:dyDescent="0.35">
      <c r="A83">
        <v>82</v>
      </c>
      <c r="B83">
        <f>MEDIAN(DataMid!B74:B92)</f>
        <v>1.5743404856666665</v>
      </c>
      <c r="C83">
        <f>MEDIAN(DataMid!C74:C92)</f>
        <v>26.212382520666665</v>
      </c>
      <c r="D83">
        <f>MEDIAN(DataMid!D74:D92)</f>
        <v>5.2726364349999999</v>
      </c>
      <c r="E83">
        <f>MEDIAN(DataMid!E74:E92)</f>
        <v>5.146691815333333</v>
      </c>
      <c r="F83">
        <f>MEDIAN(DataMid!F74:F92)</f>
        <v>26.060570952666666</v>
      </c>
    </row>
    <row r="84" spans="1:6" x14ac:dyDescent="0.35">
      <c r="A84">
        <v>83</v>
      </c>
      <c r="B84">
        <f>MEDIAN(DataMid!B75:B93)</f>
        <v>1.5743404856666665</v>
      </c>
      <c r="C84">
        <f>MEDIAN(DataMid!C75:C93)</f>
        <v>26.212382520666665</v>
      </c>
      <c r="D84">
        <f>MEDIAN(DataMid!D75:D93)</f>
        <v>5.2928518886666671</v>
      </c>
      <c r="E84">
        <f>MEDIAN(DataMid!E75:E93)</f>
        <v>5.1765264289999999</v>
      </c>
      <c r="F84">
        <f>MEDIAN(DataMid!F75:F93)</f>
        <v>26.996585980666669</v>
      </c>
    </row>
    <row r="85" spans="1:6" x14ac:dyDescent="0.35">
      <c r="A85">
        <v>84</v>
      </c>
      <c r="B85">
        <f>MEDIAN(DataMid!B76:B94)</f>
        <v>1.5680906270000001</v>
      </c>
      <c r="C85">
        <f>MEDIAN(DataMid!C76:C94)</f>
        <v>26.212382520666665</v>
      </c>
      <c r="D85">
        <f>MEDIAN(DataMid!D76:D94)</f>
        <v>5.3086130543333327</v>
      </c>
      <c r="E85">
        <f>MEDIAN(DataMid!E76:E94)</f>
        <v>5.1774121586666668</v>
      </c>
      <c r="F85">
        <f>MEDIAN(DataMid!F76:F94)</f>
        <v>27.553013162333333</v>
      </c>
    </row>
    <row r="86" spans="1:6" x14ac:dyDescent="0.35">
      <c r="A86">
        <v>85</v>
      </c>
      <c r="B86">
        <f>MEDIAN(DataMid!B77:B95)</f>
        <v>1.5743404856666665</v>
      </c>
      <c r="C86">
        <f>MEDIAN(DataMid!C77:C95)</f>
        <v>26.212382520666665</v>
      </c>
      <c r="D86">
        <f>MEDIAN(DataMid!D77:D95)</f>
        <v>5.3176303440000003</v>
      </c>
      <c r="E86">
        <f>MEDIAN(DataMid!E77:E95)</f>
        <v>5.2048122476666663</v>
      </c>
      <c r="F86">
        <f>MEDIAN(DataMid!F77:F95)</f>
        <v>27.660352200333332</v>
      </c>
    </row>
    <row r="87" spans="1:6" x14ac:dyDescent="0.35">
      <c r="A87">
        <v>86</v>
      </c>
      <c r="B87">
        <f>MEDIAN(DataMid!B78:B96)</f>
        <v>1.5830512033333335</v>
      </c>
      <c r="C87">
        <f>MEDIAN(DataMid!C78:C96)</f>
        <v>26.389149520666667</v>
      </c>
      <c r="D87">
        <f>MEDIAN(DataMid!D78:D96)</f>
        <v>5.3176303440000003</v>
      </c>
      <c r="E87">
        <f>MEDIAN(DataMid!E78:E96)</f>
        <v>5.2048122476666663</v>
      </c>
      <c r="F87">
        <f>MEDIAN(DataMid!F78:F96)</f>
        <v>27.940011848666668</v>
      </c>
    </row>
    <row r="88" spans="1:6" x14ac:dyDescent="0.35">
      <c r="A88">
        <v>87</v>
      </c>
      <c r="B88">
        <f>MEDIAN(DataMid!B79:B97)</f>
        <v>1.5830512033333335</v>
      </c>
      <c r="C88">
        <f>MEDIAN(DataMid!C79:C97)</f>
        <v>26.389149520666667</v>
      </c>
      <c r="D88">
        <f>MEDIAN(DataMid!D79:D97)</f>
        <v>5.3176303440000003</v>
      </c>
      <c r="E88">
        <f>MEDIAN(DataMid!E79:E97)</f>
        <v>5.3276918083333333</v>
      </c>
      <c r="F88">
        <f>MEDIAN(DataMid!F79:F97)</f>
        <v>28.116251877666667</v>
      </c>
    </row>
    <row r="89" spans="1:6" x14ac:dyDescent="0.35">
      <c r="A89">
        <v>88</v>
      </c>
      <c r="B89">
        <f>MEDIAN(DataMid!B80:B98)</f>
        <v>1.586355103</v>
      </c>
      <c r="C89">
        <f>MEDIAN(DataMid!C80:C98)</f>
        <v>26.212382520666665</v>
      </c>
      <c r="D89">
        <f>MEDIAN(DataMid!D80:D98)</f>
        <v>5.4702058483333333</v>
      </c>
      <c r="E89">
        <f>MEDIAN(DataMid!E80:E98)</f>
        <v>5.3885697993333332</v>
      </c>
      <c r="F89">
        <f>MEDIAN(DataMid!F80:F98)</f>
        <v>28.116251877666667</v>
      </c>
    </row>
    <row r="90" spans="1:6" x14ac:dyDescent="0.35">
      <c r="A90">
        <v>89</v>
      </c>
      <c r="B90">
        <f>MEDIAN(DataMid!B81:B99)</f>
        <v>1.5830512033333335</v>
      </c>
      <c r="C90">
        <f>MEDIAN(DataMid!C81:C99)</f>
        <v>26.389149520666667</v>
      </c>
      <c r="D90">
        <f>MEDIAN(DataMid!D81:D99)</f>
        <v>5.4702058483333333</v>
      </c>
      <c r="E90">
        <f>MEDIAN(DataMid!E81:E99)</f>
        <v>5.4490329853333348</v>
      </c>
      <c r="F90">
        <f>MEDIAN(DataMid!F81:F99)</f>
        <v>28.184974557666667</v>
      </c>
    </row>
    <row r="91" spans="1:6" x14ac:dyDescent="0.35">
      <c r="A91">
        <v>90</v>
      </c>
      <c r="B91">
        <f>MEDIAN(DataMid!B82:B100)</f>
        <v>1.586355103</v>
      </c>
      <c r="C91">
        <f>MEDIAN(DataMid!C82:C100)</f>
        <v>26.389149520666667</v>
      </c>
      <c r="D91">
        <f>MEDIAN(DataMid!D82:D100)</f>
        <v>5.4899976833333328</v>
      </c>
      <c r="E91">
        <f>MEDIAN(DataMid!E82:E100)</f>
        <v>5.4490329853333348</v>
      </c>
      <c r="F91">
        <f>MEDIAN(DataMid!F82:F100)</f>
        <v>28.560040154333336</v>
      </c>
    </row>
    <row r="92" spans="1:6" x14ac:dyDescent="0.35">
      <c r="A92">
        <v>91</v>
      </c>
      <c r="B92">
        <f>MEDIAN(DataMid!B83:B101)</f>
        <v>1.5868636643333334</v>
      </c>
      <c r="C92">
        <f>MEDIAN(DataMid!C83:C101)</f>
        <v>26.212382520666665</v>
      </c>
      <c r="D92">
        <f>MEDIAN(DataMid!D83:D101)</f>
        <v>5.5207406800000003</v>
      </c>
      <c r="E92">
        <f>MEDIAN(DataMid!E83:E101)</f>
        <v>5.4490329853333348</v>
      </c>
      <c r="F92">
        <f>MEDIAN(DataMid!F83:F101)</f>
        <v>28.670285171999996</v>
      </c>
    </row>
    <row r="93" spans="1:6" x14ac:dyDescent="0.35">
      <c r="A93">
        <v>92</v>
      </c>
      <c r="B93">
        <f>MEDIAN(DataMid!B84:B102)</f>
        <v>1.6007499833333334</v>
      </c>
      <c r="C93">
        <f>MEDIAN(DataMid!C84:C102)</f>
        <v>26.389149520666667</v>
      </c>
      <c r="D93">
        <f>MEDIAN(DataMid!D84:D102)</f>
        <v>5.5309475706666662</v>
      </c>
      <c r="E93">
        <f>MEDIAN(DataMid!E84:E102)</f>
        <v>5.4490329853333348</v>
      </c>
      <c r="F93">
        <f>MEDIAN(DataMid!F84:F102)</f>
        <v>28.723490157333334</v>
      </c>
    </row>
    <row r="94" spans="1:6" x14ac:dyDescent="0.35">
      <c r="A94">
        <v>93</v>
      </c>
      <c r="B94">
        <f>MEDIAN(DataMid!B85:B103)</f>
        <v>1.6007499833333334</v>
      </c>
      <c r="C94">
        <f>MEDIAN(DataMid!C85:C103)</f>
        <v>26.500643443000001</v>
      </c>
      <c r="D94">
        <f>MEDIAN(DataMid!D85:D103)</f>
        <v>5.5309475706666662</v>
      </c>
      <c r="E94">
        <f>MEDIAN(DataMid!E85:E103)</f>
        <v>5.7488233400000004</v>
      </c>
      <c r="F94">
        <f>MEDIAN(DataMid!F85:F103)</f>
        <v>29.040702632999995</v>
      </c>
    </row>
    <row r="95" spans="1:6" x14ac:dyDescent="0.35">
      <c r="A95">
        <v>94</v>
      </c>
      <c r="B95">
        <f>MEDIAN(DataMid!B86:B104)</f>
        <v>1.6049432916666666</v>
      </c>
      <c r="C95">
        <f>MEDIAN(DataMid!C86:C104)</f>
        <v>26.389149520666667</v>
      </c>
      <c r="D95">
        <f>MEDIAN(DataMid!D86:D104)</f>
        <v>5.5428947800000001</v>
      </c>
      <c r="E95">
        <f>MEDIAN(DataMid!E86:E104)</f>
        <v>5.8374836896666666</v>
      </c>
      <c r="F95">
        <f>MEDIAN(DataMid!F86:F104)</f>
        <v>30.518222392333332</v>
      </c>
    </row>
    <row r="96" spans="1:6" x14ac:dyDescent="0.35">
      <c r="A96">
        <v>95</v>
      </c>
      <c r="B96">
        <f>MEDIAN(DataMid!B87:B105)</f>
        <v>1.6007499833333334</v>
      </c>
      <c r="C96">
        <f>MEDIAN(DataMid!C87:C105)</f>
        <v>26.500643443000001</v>
      </c>
      <c r="D96">
        <f>MEDIAN(DataMid!D87:D105)</f>
        <v>5.5428947800000001</v>
      </c>
      <c r="E96">
        <f>MEDIAN(DataMid!E87:E105)</f>
        <v>5.8374836896666666</v>
      </c>
      <c r="F96">
        <f>MEDIAN(DataMid!F87:F105)</f>
        <v>31.024656616333335</v>
      </c>
    </row>
    <row r="97" spans="1:6" x14ac:dyDescent="0.35">
      <c r="A97">
        <v>96</v>
      </c>
      <c r="B97">
        <f>MEDIAN(DataMid!B88:B106)</f>
        <v>1.6049432916666666</v>
      </c>
      <c r="C97">
        <f>MEDIAN(DataMid!C88:C106)</f>
        <v>26.886299182666665</v>
      </c>
      <c r="D97">
        <f>MEDIAN(DataMid!D88:D106)</f>
        <v>5.5428947800000001</v>
      </c>
      <c r="E97">
        <f>MEDIAN(DataMid!E88:E106)</f>
        <v>5.8868695943333336</v>
      </c>
      <c r="F97">
        <f>MEDIAN(DataMid!F88:F106)</f>
        <v>31.379963393666667</v>
      </c>
    </row>
    <row r="98" spans="1:6" x14ac:dyDescent="0.35">
      <c r="A98">
        <v>97</v>
      </c>
      <c r="B98">
        <f>MEDIAN(DataMid!B89:B107)</f>
        <v>1.6007499833333334</v>
      </c>
      <c r="C98">
        <f>MEDIAN(DataMid!C89:C107)</f>
        <v>26.886299182666665</v>
      </c>
      <c r="D98">
        <f>MEDIAN(DataMid!D89:D107)</f>
        <v>5.5984526446666676</v>
      </c>
      <c r="E98">
        <f>MEDIAN(DataMid!E89:E107)</f>
        <v>5.944855256666667</v>
      </c>
      <c r="F98">
        <f>MEDIAN(DataMid!F89:F107)</f>
        <v>31.782115407999999</v>
      </c>
    </row>
    <row r="99" spans="1:6" x14ac:dyDescent="0.35">
      <c r="A99">
        <v>98</v>
      </c>
      <c r="B99">
        <f>MEDIAN(DataMid!B90:B108)</f>
        <v>1.6049432916666666</v>
      </c>
      <c r="C99">
        <f>MEDIAN(DataMid!C90:C108)</f>
        <v>26.988425179999997</v>
      </c>
      <c r="D99">
        <f>MEDIAN(DataMid!D90:D108)</f>
        <v>5.5984526446666676</v>
      </c>
      <c r="E99">
        <f>MEDIAN(DataMid!E90:E108)</f>
        <v>5.9761868256666668</v>
      </c>
      <c r="F99">
        <f>MEDIAN(DataMid!F90:F108)</f>
        <v>31.995274308333336</v>
      </c>
    </row>
    <row r="100" spans="1:6" x14ac:dyDescent="0.35">
      <c r="A100">
        <v>99</v>
      </c>
      <c r="B100">
        <f>MEDIAN(DataMid!B91:B109)</f>
        <v>1.6049432916666666</v>
      </c>
      <c r="C100">
        <f>MEDIAN(DataMid!C91:C109)</f>
        <v>26.886299182666665</v>
      </c>
      <c r="D100">
        <f>MEDIAN(DataMid!D91:D109)</f>
        <v>5.5984526446666676</v>
      </c>
      <c r="E100">
        <f>MEDIAN(DataMid!E91:E109)</f>
        <v>5.9839823206666667</v>
      </c>
      <c r="F100">
        <f>MEDIAN(DataMid!F91:F109)</f>
        <v>32.203611636666665</v>
      </c>
    </row>
    <row r="101" spans="1:6" x14ac:dyDescent="0.35">
      <c r="A101">
        <v>100</v>
      </c>
      <c r="B101">
        <f>MEDIAN(DataMid!B92:B110)</f>
        <v>1.6007499833333334</v>
      </c>
      <c r="C101">
        <f>MEDIAN(DataMid!C92:C110)</f>
        <v>26.886299182666665</v>
      </c>
      <c r="D101">
        <f>MEDIAN(DataMid!D92:D110)</f>
        <v>5.5984526446666676</v>
      </c>
      <c r="E101">
        <f>MEDIAN(DataMid!E92:E110)</f>
        <v>6.1245174056666665</v>
      </c>
      <c r="F101">
        <f>MEDIAN(DataMid!F92:F110)</f>
        <v>32.419376471</v>
      </c>
    </row>
    <row r="102" spans="1:6" x14ac:dyDescent="0.35">
      <c r="A102">
        <v>101</v>
      </c>
      <c r="B102">
        <f>MEDIAN(DataMid!B93:B111)</f>
        <v>1.6050354740000001</v>
      </c>
      <c r="C102">
        <f>MEDIAN(DataMid!C93:C111)</f>
        <v>26.886299182666665</v>
      </c>
      <c r="D102">
        <f>MEDIAN(DataMid!D93:D111)</f>
        <v>5.5984526446666676</v>
      </c>
      <c r="E102">
        <f>MEDIAN(DataMid!E93:E111)</f>
        <v>6.1404784469999996</v>
      </c>
      <c r="F102">
        <f>MEDIAN(DataMid!F93:F111)</f>
        <v>32.997599749333332</v>
      </c>
    </row>
    <row r="103" spans="1:6" x14ac:dyDescent="0.35">
      <c r="A103">
        <v>102</v>
      </c>
      <c r="B103">
        <f>MEDIAN(DataMid!B94:B112)</f>
        <v>1.5973916953333334</v>
      </c>
      <c r="C103">
        <f>MEDIAN(DataMid!C94:C112)</f>
        <v>26.886299182666665</v>
      </c>
      <c r="D103">
        <f>MEDIAN(DataMid!D94:D112)</f>
        <v>5.5984526446666676</v>
      </c>
      <c r="E103">
        <f>MEDIAN(DataMid!E94:E112)</f>
        <v>6.1404784469999996</v>
      </c>
      <c r="F103">
        <f>MEDIAN(DataMid!F94:F112)</f>
        <v>33.771790552666666</v>
      </c>
    </row>
    <row r="104" spans="1:6" x14ac:dyDescent="0.35">
      <c r="A104">
        <v>103</v>
      </c>
      <c r="B104">
        <f>MEDIAN(DataMid!B95:B113)</f>
        <v>1.6050354740000001</v>
      </c>
      <c r="C104">
        <f>MEDIAN(DataMid!C95:C113)</f>
        <v>26.811995274666668</v>
      </c>
      <c r="D104">
        <f>MEDIAN(DataMid!D95:D113)</f>
        <v>5.9805593473333332</v>
      </c>
      <c r="E104">
        <f>MEDIAN(DataMid!E95:E113)</f>
        <v>6.1404784469999996</v>
      </c>
      <c r="F104">
        <f>MEDIAN(DataMid!F95:F113)</f>
        <v>33.908670043666667</v>
      </c>
    </row>
    <row r="105" spans="1:6" x14ac:dyDescent="0.35">
      <c r="A105">
        <v>104</v>
      </c>
      <c r="B105">
        <f>MEDIAN(DataMid!B96:B114)</f>
        <v>1.6055882410000002</v>
      </c>
      <c r="C105">
        <f>MEDIAN(DataMid!C96:C114)</f>
        <v>26.886299182666665</v>
      </c>
      <c r="D105">
        <f>MEDIAN(DataMid!D96:D114)</f>
        <v>5.9805593473333332</v>
      </c>
      <c r="E105">
        <f>MEDIAN(DataMid!E96:E114)</f>
        <v>6.1245174056666665</v>
      </c>
      <c r="F105">
        <f>MEDIAN(DataMid!F96:F114)</f>
        <v>34.019511069333333</v>
      </c>
    </row>
    <row r="106" spans="1:6" x14ac:dyDescent="0.35">
      <c r="A106">
        <v>105</v>
      </c>
      <c r="B106">
        <f>MEDIAN(DataMid!B97:B115)</f>
        <v>1.6055882410000002</v>
      </c>
      <c r="C106">
        <f>MEDIAN(DataMid!C97:C115)</f>
        <v>26.811995274666668</v>
      </c>
      <c r="D106">
        <f>MEDIAN(DataMid!D97:D115)</f>
        <v>6.0048775540000001</v>
      </c>
      <c r="E106">
        <f>MEDIAN(DataMid!E97:E115)</f>
        <v>6.1404784469999996</v>
      </c>
      <c r="F106">
        <f>MEDIAN(DataMid!F97:F115)</f>
        <v>35.494973156333337</v>
      </c>
    </row>
    <row r="107" spans="1:6" x14ac:dyDescent="0.35">
      <c r="A107">
        <v>106</v>
      </c>
      <c r="B107">
        <f>MEDIAN(DataMid!B98:B116)</f>
        <v>1.6055882410000002</v>
      </c>
      <c r="C107">
        <f>MEDIAN(DataMid!C98:C116)</f>
        <v>26.811995274666668</v>
      </c>
      <c r="D107">
        <f>MEDIAN(DataMid!D98:D116)</f>
        <v>6.1177458979999999</v>
      </c>
      <c r="E107">
        <f>MEDIAN(DataMid!E98:E116)</f>
        <v>6.1404784469999996</v>
      </c>
      <c r="F107">
        <f>MEDIAN(DataMid!F98:F116)</f>
        <v>35.594196873666668</v>
      </c>
    </row>
    <row r="108" spans="1:6" x14ac:dyDescent="0.35">
      <c r="A108">
        <v>107</v>
      </c>
      <c r="B108">
        <f>MEDIAN(DataMid!B99:B117)</f>
        <v>1.6055882410000002</v>
      </c>
      <c r="C108">
        <f>MEDIAN(DataMid!C99:C117)</f>
        <v>26.811995274666668</v>
      </c>
      <c r="D108">
        <f>MEDIAN(DataMid!D99:D117)</f>
        <v>6.207568334666667</v>
      </c>
      <c r="E108">
        <f>MEDIAN(DataMid!E99:E117)</f>
        <v>6.2251660850000006</v>
      </c>
      <c r="F108">
        <f>MEDIAN(DataMid!F99:F117)</f>
        <v>35.620340330333335</v>
      </c>
    </row>
    <row r="109" spans="1:6" x14ac:dyDescent="0.35">
      <c r="A109">
        <v>108</v>
      </c>
      <c r="B109">
        <f>MEDIAN(DataMid!B100:B118)</f>
        <v>1.6055882410000002</v>
      </c>
      <c r="C109">
        <f>MEDIAN(DataMid!C100:C118)</f>
        <v>26.811995274666668</v>
      </c>
      <c r="D109">
        <f>MEDIAN(DataMid!D100:D118)</f>
        <v>6.352163733666667</v>
      </c>
      <c r="E109">
        <f>MEDIAN(DataMid!E100:E118)</f>
        <v>6.2733497453333333</v>
      </c>
      <c r="F109">
        <f>MEDIAN(DataMid!F100:F118)</f>
        <v>35.653810640333333</v>
      </c>
    </row>
    <row r="110" spans="1:6" x14ac:dyDescent="0.35">
      <c r="A110">
        <v>109</v>
      </c>
      <c r="B110">
        <f>MEDIAN(DataMid!B101:B119)</f>
        <v>1.6055882410000002</v>
      </c>
      <c r="C110">
        <f>MEDIAN(DataMid!C101:C119)</f>
        <v>26.811995274666668</v>
      </c>
      <c r="D110">
        <f>MEDIAN(DataMid!D101:D119)</f>
        <v>6.3891139756666675</v>
      </c>
      <c r="E110">
        <f>MEDIAN(DataMid!E101:E119)</f>
        <v>6.3692690536666667</v>
      </c>
      <c r="F110">
        <f>MEDIAN(DataMid!F101:F119)</f>
        <v>35.745528246666659</v>
      </c>
    </row>
    <row r="111" spans="1:6" x14ac:dyDescent="0.35">
      <c r="A111">
        <v>110</v>
      </c>
      <c r="B111">
        <f>MEDIAN(DataMid!B102:B120)</f>
        <v>1.6055882410000002</v>
      </c>
      <c r="C111">
        <f>MEDIAN(DataMid!C102:C120)</f>
        <v>26.886299182666665</v>
      </c>
      <c r="D111">
        <f>MEDIAN(DataMid!D102:D120)</f>
        <v>6.4387752676666672</v>
      </c>
      <c r="E111">
        <f>MEDIAN(DataMid!E102:E120)</f>
        <v>6.3828905210000002</v>
      </c>
      <c r="F111">
        <f>MEDIAN(DataMid!F102:F120)</f>
        <v>35.909149734000003</v>
      </c>
    </row>
    <row r="112" spans="1:6" x14ac:dyDescent="0.35">
      <c r="A112">
        <v>111</v>
      </c>
      <c r="B112">
        <f>MEDIAN(DataMid!B103:B121)</f>
        <v>1.6043081206666669</v>
      </c>
      <c r="C112">
        <f>MEDIAN(DataMid!C103:C121)</f>
        <v>26.900210227333332</v>
      </c>
      <c r="D112">
        <f>MEDIAN(DataMid!D103:D121)</f>
        <v>6.4619409983333345</v>
      </c>
      <c r="E112">
        <f>MEDIAN(DataMid!E103:E121)</f>
        <v>6.4150600630000003</v>
      </c>
      <c r="F112">
        <f>MEDIAN(DataMid!F103:F121)</f>
        <v>36.208738300333337</v>
      </c>
    </row>
    <row r="113" spans="1:6" x14ac:dyDescent="0.35">
      <c r="A113">
        <v>112</v>
      </c>
      <c r="B113">
        <f>MEDIAN(DataMid!B104:B122)</f>
        <v>1.6055882410000002</v>
      </c>
      <c r="C113">
        <f>MEDIAN(DataMid!C104:C122)</f>
        <v>26.811995274666668</v>
      </c>
      <c r="D113">
        <f>MEDIAN(DataMid!D104:D122)</f>
        <v>6.4851067290000008</v>
      </c>
      <c r="E113">
        <f>MEDIAN(DataMid!E104:E122)</f>
        <v>6.4472296049999995</v>
      </c>
      <c r="F113">
        <f>MEDIAN(DataMid!F104:F122)</f>
        <v>36.508326866666664</v>
      </c>
    </row>
    <row r="114" spans="1:6" x14ac:dyDescent="0.35">
      <c r="A114">
        <v>113</v>
      </c>
      <c r="B114">
        <f>MEDIAN(DataMid!B105:B123)</f>
        <v>1.6043081206666669</v>
      </c>
      <c r="C114">
        <f>MEDIAN(DataMid!C105:C123)</f>
        <v>26.900210227333332</v>
      </c>
      <c r="D114">
        <f>MEDIAN(DataMid!D105:D123)</f>
        <v>6.4619409983333345</v>
      </c>
      <c r="E114">
        <f>MEDIAN(DataMid!E105:E123)</f>
        <v>6.4899961773333334</v>
      </c>
      <c r="F114">
        <f>MEDIAN(DataMid!F105:F123)</f>
        <v>36.648661346333327</v>
      </c>
    </row>
    <row r="115" spans="1:6" x14ac:dyDescent="0.35">
      <c r="A115">
        <v>114</v>
      </c>
      <c r="B115">
        <f>MEDIAN(DataMid!B106:B124)</f>
        <v>1.6055882410000002</v>
      </c>
      <c r="C115">
        <f>MEDIAN(DataMid!C106:C124)</f>
        <v>26.811995274666668</v>
      </c>
      <c r="D115">
        <f>MEDIAN(DataMid!D106:D124)</f>
        <v>6.4851067290000008</v>
      </c>
      <c r="E115">
        <f>MEDIAN(DataMid!E106:E124)</f>
        <v>6.5327627496666665</v>
      </c>
      <c r="F115">
        <f>MEDIAN(DataMid!F106:F124)</f>
        <v>36.788995825999997</v>
      </c>
    </row>
    <row r="116" spans="1:6" x14ac:dyDescent="0.35">
      <c r="A116">
        <v>115</v>
      </c>
      <c r="B116">
        <f>MEDIAN(DataMid!B107:B125)</f>
        <v>1.6043081206666669</v>
      </c>
      <c r="C116">
        <f>MEDIAN(DataMid!C107:C125)</f>
        <v>26.614283890166668</v>
      </c>
      <c r="D116">
        <f>MEDIAN(DataMid!D107:D125)</f>
        <v>6.5520133096666671</v>
      </c>
      <c r="E116">
        <f>MEDIAN(DataMid!E107:E125)</f>
        <v>6.5509311186666661</v>
      </c>
      <c r="F116">
        <f>MEDIAN(DataMid!F107:F125)</f>
        <v>37.175066047000001</v>
      </c>
    </row>
    <row r="117" spans="1:6" x14ac:dyDescent="0.35">
      <c r="A117">
        <v>116</v>
      </c>
      <c r="B117">
        <f>MEDIAN(DataMid!B108:B126)</f>
        <v>1.6055882410000002</v>
      </c>
      <c r="C117">
        <f>MEDIAN(DataMid!C108:C126)</f>
        <v>26.416572505666664</v>
      </c>
      <c r="D117">
        <f>MEDIAN(DataMid!D108:D126)</f>
        <v>6.6189198903333333</v>
      </c>
      <c r="E117">
        <f>MEDIAN(DataMid!E108:E126)</f>
        <v>6.5690994876666666</v>
      </c>
      <c r="F117">
        <f>MEDIAN(DataMid!F108:F126)</f>
        <v>37.561136267999998</v>
      </c>
    </row>
    <row r="118" spans="1:6" x14ac:dyDescent="0.35">
      <c r="A118">
        <v>117</v>
      </c>
      <c r="B118">
        <f>MEDIAN(DataMid!B109:B127)</f>
        <v>1.6043081206666669</v>
      </c>
      <c r="C118">
        <f>MEDIAN(DataMid!C109:C127)</f>
        <v>26.267467606666663</v>
      </c>
      <c r="D118">
        <f>MEDIAN(DataMid!D109:D127)</f>
        <v>6.665610336666667</v>
      </c>
      <c r="E118">
        <f>MEDIAN(DataMid!E109:E127)</f>
        <v>6.5748532776666666</v>
      </c>
      <c r="F118">
        <f>MEDIAN(DataMid!F109:F127)</f>
        <v>37.709245095500002</v>
      </c>
    </row>
    <row r="119" spans="1:6" x14ac:dyDescent="0.35">
      <c r="A119">
        <v>118</v>
      </c>
      <c r="B119">
        <f>MEDIAN(DataMid!B110:B128)</f>
        <v>1.6055882410000002</v>
      </c>
      <c r="C119">
        <f>MEDIAN(DataMid!C110:C128)</f>
        <v>26.416572505666664</v>
      </c>
      <c r="D119">
        <f>MEDIAN(DataMid!D110:D128)</f>
        <v>6.7123007829999999</v>
      </c>
      <c r="E119">
        <f>MEDIAN(DataMid!E110:E128)</f>
        <v>6.5806070676666666</v>
      </c>
      <c r="F119">
        <f>MEDIAN(DataMid!F110:F128)</f>
        <v>37.857353923000005</v>
      </c>
    </row>
    <row r="120" spans="1:6" x14ac:dyDescent="0.35">
      <c r="A120">
        <v>119</v>
      </c>
      <c r="B120">
        <f>MEDIAN(DataMid!B111:B129)</f>
        <v>1.6118544056666668</v>
      </c>
      <c r="C120">
        <f>MEDIAN(DataMid!C111:C129)</f>
        <v>26.252442005833331</v>
      </c>
      <c r="D120">
        <f>MEDIAN(DataMid!D111:D129)</f>
        <v>6.665610336666667</v>
      </c>
      <c r="E120">
        <f>MEDIAN(DataMid!E111:E129)</f>
        <v>6.5748532776666666</v>
      </c>
      <c r="F120">
        <f>MEDIAN(DataMid!F111:F129)</f>
        <v>37.857949822999998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Graphiques</vt:lpstr>
      </vt:variant>
      <vt:variant>
        <vt:i4>6</vt:i4>
      </vt:variant>
    </vt:vector>
  </HeadingPairs>
  <TitlesOfParts>
    <vt:vector size="12" baseType="lpstr">
      <vt:lpstr>Data</vt:lpstr>
      <vt:lpstr>Data1</vt:lpstr>
      <vt:lpstr>Data2</vt:lpstr>
      <vt:lpstr>Data3</vt:lpstr>
      <vt:lpstr>DataMid</vt:lpstr>
      <vt:lpstr>DataSmooth</vt:lpstr>
      <vt:lpstr>Travail</vt:lpstr>
      <vt:lpstr>Accélération</vt:lpstr>
      <vt:lpstr>premier-small</vt:lpstr>
      <vt:lpstr>premier</vt:lpstr>
      <vt:lpstr>blender-2.49</vt:lpstr>
      <vt:lpstr>blender-2.59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Tavernier</dc:creator>
  <cp:lastModifiedBy>Vincent Tavernier</cp:lastModifiedBy>
  <dcterms:created xsi:type="dcterms:W3CDTF">2016-11-20T17:52:45Z</dcterms:created>
  <dcterms:modified xsi:type="dcterms:W3CDTF">2016-11-23T11:38:09Z</dcterms:modified>
</cp:coreProperties>
</file>